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8_{C04359A4-16AF-774C-8012-8CBEEDC8E7E2}" xr6:coauthVersionLast="47" xr6:coauthVersionMax="47" xr10:uidLastSave="{00000000-0000-0000-0000-000000000000}"/>
  <bookViews>
    <workbookView xWindow="-120" yWindow="-120" windowWidth="29040" windowHeight="15720" firstSheet="12" activeTab="6" xr2:uid="{00000000-000D-0000-FFFF-FFFF00000000}"/>
  </bookViews>
  <sheets>
    <sheet name="Sheet1 (2)" sheetId="29" state="hidden" r:id="rId1"/>
    <sheet name="Sheet9" sheetId="38" r:id="rId2"/>
    <sheet name="นักเรียนเข้าใหม่" sheetId="10" r:id="rId3"/>
    <sheet name="ม.1" sheetId="43" r:id="rId4"/>
    <sheet name="Sheet10" sheetId="39" state="hidden" r:id="rId5"/>
    <sheet name="ม.2" sheetId="41" r:id="rId6"/>
    <sheet name="ม.3" sheetId="35" r:id="rId7"/>
    <sheet name="ม.368" sheetId="33" state="hidden" r:id="rId8"/>
    <sheet name="ม.367" sheetId="30" state="hidden" r:id="rId9"/>
    <sheet name="Sheet8" sheetId="32" state="hidden" r:id="rId10"/>
    <sheet name="ม.366" sheetId="25" state="hidden" r:id="rId11"/>
    <sheet name="Sheet1 (3)" sheetId="46" state="hidden" r:id="rId12"/>
    <sheet name="ม.4" sheetId="44" r:id="rId13"/>
    <sheet name="ม.5" sheetId="42" r:id="rId14"/>
    <sheet name="ม.6" sheetId="36" r:id="rId15"/>
    <sheet name="ม.668" sheetId="34" state="hidden" r:id="rId16"/>
    <sheet name="ม.3เดิม" sheetId="23" state="hidden" r:id="rId17"/>
    <sheet name="1.+GPA-PR--2563_2-3- (1)" sheetId="27" state="hidden" r:id="rId18"/>
    <sheet name="ม.667" sheetId="31" state="hidden" r:id="rId19"/>
    <sheet name="จำนวนนักเรียน" sheetId="37" r:id="rId20"/>
    <sheet name="Sheet11" sheetId="40" r:id="rId21"/>
    <sheet name="ม.666" sheetId="26" state="hidden" r:id="rId22"/>
    <sheet name="Sheet5" sheetId="21" state="hidden" r:id="rId23"/>
    <sheet name="ม.3จบ" sheetId="1" state="hidden" r:id="rId24"/>
    <sheet name="Sheet1" sheetId="12" state="hidden" r:id="rId25"/>
    <sheet name="ม.3ใช้" sheetId="3" state="hidden" r:id="rId26"/>
    <sheet name="ม.6เดิม" sheetId="24" state="hidden" r:id="rId27"/>
    <sheet name="Sheet7" sheetId="28" state="hidden" r:id="rId28"/>
    <sheet name="ม.6จบ" sheetId="4" state="hidden" r:id="rId29"/>
    <sheet name="Sheet2" sheetId="11" state="hidden" r:id="rId30"/>
    <sheet name="ม.6ใช้" sheetId="6" state="hidden" r:id="rId31"/>
    <sheet name="รูป" sheetId="9" state="hidden" r:id="rId32"/>
    <sheet name="ขาดเรียนนาน" sheetId="7" state="hidden" r:id="rId33"/>
    <sheet name="Sheet6" sheetId="22" state="hidden" r:id="rId34"/>
    <sheet name="Sheet3" sheetId="15" state="hidden" r:id="rId35"/>
    <sheet name="Sheet4" sheetId="16" state="hidden" r:id="rId36"/>
  </sheets>
  <externalReferences>
    <externalReference r:id="rId37"/>
  </externalReferences>
  <definedNames>
    <definedName name="_xlnm._FilterDatabase" localSheetId="2" hidden="1">นักเรียนเข้าใหม่!$A$1232:$F$1268</definedName>
    <definedName name="Prefix">[1]คำนำหน้าชื่อ!$A$2:$A$6</definedName>
    <definedName name="_xlnm.Print_Area" localSheetId="3">ม.1!$A$1:$I$578</definedName>
    <definedName name="_xlnm.Print_Area" localSheetId="5">ม.2!$A$1:$I$571</definedName>
    <definedName name="_xlnm.Print_Area" localSheetId="6">ม.3!$A$1:$I$513</definedName>
    <definedName name="_xlnm.Print_Area" localSheetId="10">ม.366!$A$1:$K$539</definedName>
    <definedName name="_xlnm.Print_Area" localSheetId="8">ม.367!$A$1:$I$441</definedName>
    <definedName name="_xlnm.Print_Area" localSheetId="7">ม.368!$A$1:$I$500</definedName>
    <definedName name="_xlnm.Print_Area" localSheetId="16">ม.3เดิม!$A$1:$L$518</definedName>
    <definedName name="_xlnm.Print_Area" localSheetId="12">ม.4!$A$1:$I$498</definedName>
    <definedName name="_xlnm.Print_Area" localSheetId="14">ม.6!$A$1:$K$481</definedName>
    <definedName name="_xlnm.Print_Area" localSheetId="21">ม.666!$A$1:$K$463</definedName>
    <definedName name="_xlnm.Print_Area" localSheetId="18">ม.667!$A$1:$K$447</definedName>
    <definedName name="_xlnm.Print_Area" localSheetId="15">ม.668!$A$1:$K$467</definedName>
    <definedName name="_xlnm.Print_Area" localSheetId="26">ม.6เดิม!$A$1:$L$490</definedName>
    <definedName name="_xlnm.Print_Area" localSheetId="13">ม.5!$A$66:$I$112</definedName>
    <definedName name="_xlnm.Print_Titles" localSheetId="31">รูป!$1:$2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8" l="1"/>
  <c r="F5" i="38"/>
  <c r="J9" i="38"/>
  <c r="P1" i="38"/>
  <c r="L9" i="38"/>
  <c r="K9" i="38"/>
  <c r="I9" i="38"/>
  <c r="H9" i="38"/>
  <c r="G9" i="38"/>
  <c r="F9" i="38"/>
  <c r="E9" i="38"/>
  <c r="D9" i="38"/>
  <c r="C9" i="38"/>
  <c r="B9" i="38"/>
  <c r="L8" i="38"/>
  <c r="K8" i="38"/>
  <c r="J8" i="38"/>
  <c r="I8" i="38"/>
  <c r="H8" i="38"/>
  <c r="G8" i="38"/>
  <c r="F8" i="38"/>
  <c r="E8" i="38"/>
  <c r="D8" i="38"/>
  <c r="C8" i="38"/>
  <c r="B8" i="38"/>
  <c r="L7" i="38"/>
  <c r="K7" i="38"/>
  <c r="J7" i="38"/>
  <c r="I7" i="38"/>
  <c r="H7" i="38"/>
  <c r="G7" i="38"/>
  <c r="F7" i="38"/>
  <c r="E7" i="38"/>
  <c r="D7" i="38"/>
  <c r="C7" i="38"/>
  <c r="B7" i="38"/>
  <c r="M6" i="38"/>
  <c r="L6" i="38"/>
  <c r="K6" i="38"/>
  <c r="J6" i="38"/>
  <c r="I6" i="38"/>
  <c r="H6" i="38"/>
  <c r="G6" i="38"/>
  <c r="F6" i="38"/>
  <c r="E6" i="38"/>
  <c r="D6" i="38"/>
  <c r="B6" i="38"/>
  <c r="N5" i="38"/>
  <c r="M5" i="38"/>
  <c r="L5" i="38"/>
  <c r="K5" i="38"/>
  <c r="J5" i="38"/>
  <c r="I5" i="38"/>
  <c r="H5" i="38"/>
  <c r="G5" i="38"/>
  <c r="E5" i="38"/>
  <c r="D5" i="38"/>
  <c r="C5" i="38"/>
  <c r="B5" i="38"/>
  <c r="N4" i="38"/>
  <c r="M4" i="38"/>
  <c r="L4" i="38"/>
  <c r="K4" i="38"/>
  <c r="J4" i="38"/>
  <c r="I4" i="38"/>
  <c r="H4" i="38"/>
  <c r="G4" i="38"/>
  <c r="F4" i="38"/>
  <c r="E4" i="38"/>
  <c r="D4" i="38"/>
  <c r="C4" i="38"/>
  <c r="B4" i="38"/>
  <c r="O8" i="38"/>
  <c r="E3139" i="37"/>
  <c r="F3139" i="37"/>
  <c r="F3102" i="37"/>
  <c r="E3102" i="37"/>
  <c r="G3101" i="37"/>
  <c r="F3151" i="37"/>
  <c r="E3151" i="37"/>
  <c r="G3150" i="37"/>
  <c r="G3149" i="37"/>
  <c r="G3148" i="37"/>
  <c r="G3147" i="37"/>
  <c r="G3146" i="37"/>
  <c r="G3145" i="37"/>
  <c r="G3144" i="37"/>
  <c r="G3143" i="37"/>
  <c r="G3142" i="37"/>
  <c r="G3141" i="37"/>
  <c r="G3140" i="37"/>
  <c r="G3138" i="37"/>
  <c r="G3137" i="37"/>
  <c r="G3136" i="37"/>
  <c r="G3135" i="37"/>
  <c r="G3134" i="37"/>
  <c r="G3133" i="37"/>
  <c r="G3132" i="37"/>
  <c r="G3131" i="37"/>
  <c r="G3130" i="37"/>
  <c r="G3139" i="37"/>
  <c r="G3129" i="37"/>
  <c r="G3128" i="37"/>
  <c r="F3127" i="37"/>
  <c r="E3127" i="37"/>
  <c r="G3126" i="37"/>
  <c r="G3125" i="37"/>
  <c r="G3124" i="37"/>
  <c r="G3123" i="37"/>
  <c r="G3122" i="37"/>
  <c r="G3121" i="37"/>
  <c r="G3120" i="37"/>
  <c r="G3119" i="37"/>
  <c r="G3118" i="37"/>
  <c r="G3117" i="37"/>
  <c r="G3116" i="37"/>
  <c r="F3115" i="37"/>
  <c r="E3115" i="37"/>
  <c r="G3114" i="37"/>
  <c r="G3113" i="37"/>
  <c r="G3112" i="37"/>
  <c r="G3111" i="37"/>
  <c r="G3110" i="37"/>
  <c r="G3109" i="37"/>
  <c r="G3108" i="37"/>
  <c r="G3107" i="37"/>
  <c r="G3106" i="37"/>
  <c r="G3105" i="37"/>
  <c r="G3104" i="37"/>
  <c r="G3103" i="37"/>
  <c r="G3100" i="37"/>
  <c r="G3099" i="37"/>
  <c r="G3098" i="37"/>
  <c r="G3102" i="37"/>
  <c r="G3097" i="37"/>
  <c r="G3096" i="37"/>
  <c r="G3095" i="37"/>
  <c r="G3094" i="37"/>
  <c r="G3093" i="37"/>
  <c r="G3092" i="37"/>
  <c r="G3091" i="37"/>
  <c r="G3090" i="37"/>
  <c r="G3089" i="37"/>
  <c r="F3088" i="37"/>
  <c r="E3088" i="37"/>
  <c r="G3087" i="37"/>
  <c r="G3086" i="37"/>
  <c r="G3085" i="37"/>
  <c r="G3084" i="37"/>
  <c r="G3083" i="37"/>
  <c r="G3082" i="37"/>
  <c r="G3081" i="37"/>
  <c r="G3080" i="37"/>
  <c r="G3079" i="37"/>
  <c r="G3078" i="37"/>
  <c r="G3077" i="37"/>
  <c r="G3076" i="37"/>
  <c r="G3075" i="37"/>
  <c r="O9" i="38"/>
  <c r="O7" i="38"/>
  <c r="O6" i="38"/>
  <c r="O5" i="38"/>
  <c r="O4" i="38"/>
  <c r="O10" i="38"/>
  <c r="G3151" i="37"/>
  <c r="I3140" i="37"/>
  <c r="I3141" i="37"/>
  <c r="G3088" i="37"/>
  <c r="H3141" i="37"/>
  <c r="H3140" i="37"/>
  <c r="E3152" i="37"/>
  <c r="F3152" i="37"/>
  <c r="G3127" i="37"/>
  <c r="G3115" i="37"/>
  <c r="J3141" i="37"/>
  <c r="I3142" i="37"/>
  <c r="J3140" i="37"/>
  <c r="H3142" i="37"/>
  <c r="G3152" i="37"/>
  <c r="J3142" i="37"/>
  <c r="F3066" i="37"/>
  <c r="E3066" i="37"/>
  <c r="G3065" i="37"/>
  <c r="G3064" i="37"/>
  <c r="G3063" i="37"/>
  <c r="G3062" i="37"/>
  <c r="G3061" i="37"/>
  <c r="G3060" i="37"/>
  <c r="G3059" i="37"/>
  <c r="G3058" i="37"/>
  <c r="G3057" i="37"/>
  <c r="G3056" i="37"/>
  <c r="G3055" i="37"/>
  <c r="F3054" i="37"/>
  <c r="E3054" i="37"/>
  <c r="G3053" i="37"/>
  <c r="G3052" i="37"/>
  <c r="G3051" i="37"/>
  <c r="G3050" i="37"/>
  <c r="G3049" i="37"/>
  <c r="G3048" i="37"/>
  <c r="G3047" i="37"/>
  <c r="G3046" i="37"/>
  <c r="G3045" i="37"/>
  <c r="G3044" i="37"/>
  <c r="G3043" i="37"/>
  <c r="F3042" i="37"/>
  <c r="E3042" i="37"/>
  <c r="G3041" i="37"/>
  <c r="G3040" i="37"/>
  <c r="G3039" i="37"/>
  <c r="G3038" i="37"/>
  <c r="G3037" i="37"/>
  <c r="G3036" i="37"/>
  <c r="G3035" i="37"/>
  <c r="G3034" i="37"/>
  <c r="G3033" i="37"/>
  <c r="G3032" i="37"/>
  <c r="G3031" i="37"/>
  <c r="F3030" i="37"/>
  <c r="E3030" i="37"/>
  <c r="G3029" i="37"/>
  <c r="G3028" i="37"/>
  <c r="G3027" i="37"/>
  <c r="G3026" i="37"/>
  <c r="G3025" i="37"/>
  <c r="G3024" i="37"/>
  <c r="G3023" i="37"/>
  <c r="G3022" i="37"/>
  <c r="G3021" i="37"/>
  <c r="G3020" i="37"/>
  <c r="G3019" i="37"/>
  <c r="G3018" i="37"/>
  <c r="F3017" i="37"/>
  <c r="E3017" i="37"/>
  <c r="G3016" i="37"/>
  <c r="G3015" i="37"/>
  <c r="G3014" i="37"/>
  <c r="G3013" i="37"/>
  <c r="G3012" i="37"/>
  <c r="G3011" i="37"/>
  <c r="G3010" i="37"/>
  <c r="G3009" i="37"/>
  <c r="G3008" i="37"/>
  <c r="G3007" i="37"/>
  <c r="G3006" i="37"/>
  <c r="G3005" i="37"/>
  <c r="F3004" i="37"/>
  <c r="E3004" i="37"/>
  <c r="G3003" i="37"/>
  <c r="G3002" i="37"/>
  <c r="G3001" i="37"/>
  <c r="G3000" i="37"/>
  <c r="G2999" i="37"/>
  <c r="G2998" i="37"/>
  <c r="G2997" i="37"/>
  <c r="G2996" i="37"/>
  <c r="G2995" i="37"/>
  <c r="G2994" i="37"/>
  <c r="G2993" i="37"/>
  <c r="G2992" i="37"/>
  <c r="G2991" i="37"/>
  <c r="F2985" i="37"/>
  <c r="E2985" i="37"/>
  <c r="G2984" i="37"/>
  <c r="G2983" i="37"/>
  <c r="G2982" i="37"/>
  <c r="G2981" i="37"/>
  <c r="G2980" i="37"/>
  <c r="G2979" i="37"/>
  <c r="G2978" i="37"/>
  <c r="G2977" i="37"/>
  <c r="G2976" i="37"/>
  <c r="G2975" i="37"/>
  <c r="G2974" i="37"/>
  <c r="F2973" i="37"/>
  <c r="E2973" i="37"/>
  <c r="G2972" i="37"/>
  <c r="G2971" i="37"/>
  <c r="G2970" i="37"/>
  <c r="G2969" i="37"/>
  <c r="G2968" i="37"/>
  <c r="G2967" i="37"/>
  <c r="G2966" i="37"/>
  <c r="G2965" i="37"/>
  <c r="G2964" i="37"/>
  <c r="G2963" i="37"/>
  <c r="G2962" i="37"/>
  <c r="F2961" i="37"/>
  <c r="E2961" i="37"/>
  <c r="G2960" i="37"/>
  <c r="G2959" i="37"/>
  <c r="G2958" i="37"/>
  <c r="G2957" i="37"/>
  <c r="G2956" i="37"/>
  <c r="G2955" i="37"/>
  <c r="G2954" i="37"/>
  <c r="G2953" i="37"/>
  <c r="G2952" i="37"/>
  <c r="G2951" i="37"/>
  <c r="G2950" i="37"/>
  <c r="F2949" i="37"/>
  <c r="E2949" i="37"/>
  <c r="G2948" i="37"/>
  <c r="G2947" i="37"/>
  <c r="G2946" i="37"/>
  <c r="G2945" i="37"/>
  <c r="G2944" i="37"/>
  <c r="G2943" i="37"/>
  <c r="G2942" i="37"/>
  <c r="G2941" i="37"/>
  <c r="G2940" i="37"/>
  <c r="G2939" i="37"/>
  <c r="G2938" i="37"/>
  <c r="G2937" i="37"/>
  <c r="F2936" i="37"/>
  <c r="E2936" i="37"/>
  <c r="G2935" i="37"/>
  <c r="G2934" i="37"/>
  <c r="G2933" i="37"/>
  <c r="G2932" i="37"/>
  <c r="G2931" i="37"/>
  <c r="G2930" i="37"/>
  <c r="G2929" i="37"/>
  <c r="G2928" i="37"/>
  <c r="G2927" i="37"/>
  <c r="G2926" i="37"/>
  <c r="G2925" i="37"/>
  <c r="G2924" i="37"/>
  <c r="F2923" i="37"/>
  <c r="E2923" i="37"/>
  <c r="G2922" i="37"/>
  <c r="G2921" i="37"/>
  <c r="G2920" i="37"/>
  <c r="G2919" i="37"/>
  <c r="G2918" i="37"/>
  <c r="G2917" i="37"/>
  <c r="G2916" i="37"/>
  <c r="G2915" i="37"/>
  <c r="G2914" i="37"/>
  <c r="G2913" i="37"/>
  <c r="G2912" i="37"/>
  <c r="G2911" i="37"/>
  <c r="G2910" i="37"/>
  <c r="G3004" i="37"/>
  <c r="G3017" i="37"/>
  <c r="G3054" i="37"/>
  <c r="G3042" i="37"/>
  <c r="G3066" i="37"/>
  <c r="I3055" i="37"/>
  <c r="G3030" i="37"/>
  <c r="H3056" i="37"/>
  <c r="I3056" i="37"/>
  <c r="H3055" i="37"/>
  <c r="F3067" i="37"/>
  <c r="E3067" i="37"/>
  <c r="G2985" i="37"/>
  <c r="H2975" i="37"/>
  <c r="I2975" i="37"/>
  <c r="G2973" i="37"/>
  <c r="G2961" i="37"/>
  <c r="G2949" i="37"/>
  <c r="E2986" i="37"/>
  <c r="F2986" i="37"/>
  <c r="G2936" i="37"/>
  <c r="H2974" i="37"/>
  <c r="G2923" i="37"/>
  <c r="I2974" i="37"/>
  <c r="F2903" i="37"/>
  <c r="E2903" i="37"/>
  <c r="G2902" i="37"/>
  <c r="G2901" i="37"/>
  <c r="G2900" i="37"/>
  <c r="G2899" i="37"/>
  <c r="G2898" i="37"/>
  <c r="G2897" i="37"/>
  <c r="G2896" i="37"/>
  <c r="G2895" i="37"/>
  <c r="G2894" i="37"/>
  <c r="G2893" i="37"/>
  <c r="G2892" i="37"/>
  <c r="F2891" i="37"/>
  <c r="E2891" i="37"/>
  <c r="G2890" i="37"/>
  <c r="G2889" i="37"/>
  <c r="G2888" i="37"/>
  <c r="G2887" i="37"/>
  <c r="G2886" i="37"/>
  <c r="G2885" i="37"/>
  <c r="G2884" i="37"/>
  <c r="G2883" i="37"/>
  <c r="G2882" i="37"/>
  <c r="G2881" i="37"/>
  <c r="G2880" i="37"/>
  <c r="F2879" i="37"/>
  <c r="E2879" i="37"/>
  <c r="G2878" i="37"/>
  <c r="G2877" i="37"/>
  <c r="G2876" i="37"/>
  <c r="G2875" i="37"/>
  <c r="G2874" i="37"/>
  <c r="G2873" i="37"/>
  <c r="G2872" i="37"/>
  <c r="G2871" i="37"/>
  <c r="G2870" i="37"/>
  <c r="G2869" i="37"/>
  <c r="G2868" i="37"/>
  <c r="F2867" i="37"/>
  <c r="E2867" i="37"/>
  <c r="G2866" i="37"/>
  <c r="G2865" i="37"/>
  <c r="G2864" i="37"/>
  <c r="G2863" i="37"/>
  <c r="G2862" i="37"/>
  <c r="G2861" i="37"/>
  <c r="G2860" i="37"/>
  <c r="G2859" i="37"/>
  <c r="G2858" i="37"/>
  <c r="G2857" i="37"/>
  <c r="G2856" i="37"/>
  <c r="G2855" i="37"/>
  <c r="F2854" i="37"/>
  <c r="E2854" i="37"/>
  <c r="G2853" i="37"/>
  <c r="G2852" i="37"/>
  <c r="G2851" i="37"/>
  <c r="G2850" i="37"/>
  <c r="G2849" i="37"/>
  <c r="G2848" i="37"/>
  <c r="G2847" i="37"/>
  <c r="G2846" i="37"/>
  <c r="G2845" i="37"/>
  <c r="G2844" i="37"/>
  <c r="G2843" i="37"/>
  <c r="G2842" i="37"/>
  <c r="F2841" i="37"/>
  <c r="E2841" i="37"/>
  <c r="G2840" i="37"/>
  <c r="G2839" i="37"/>
  <c r="G2838" i="37"/>
  <c r="G2837" i="37"/>
  <c r="G2836" i="37"/>
  <c r="G2835" i="37"/>
  <c r="G2834" i="37"/>
  <c r="G2833" i="37"/>
  <c r="G2832" i="37"/>
  <c r="G2831" i="37"/>
  <c r="G2830" i="37"/>
  <c r="G2829" i="37"/>
  <c r="G2828" i="37"/>
  <c r="H3057" i="37"/>
  <c r="H2893" i="37"/>
  <c r="I2892" i="37"/>
  <c r="J3056" i="37"/>
  <c r="I3057" i="37"/>
  <c r="J3055" i="37"/>
  <c r="G2903" i="37"/>
  <c r="H2892" i="37"/>
  <c r="I2893" i="37"/>
  <c r="G2891" i="37"/>
  <c r="G2879" i="37"/>
  <c r="G2867" i="37"/>
  <c r="G2854" i="37"/>
  <c r="G3067" i="37"/>
  <c r="H2976" i="37"/>
  <c r="J2975" i="37"/>
  <c r="I2976" i="37"/>
  <c r="G2986" i="37"/>
  <c r="J2974" i="37"/>
  <c r="E2904" i="37"/>
  <c r="F2904" i="37"/>
  <c r="G2841" i="37"/>
  <c r="G2776" i="37"/>
  <c r="G2819" i="37"/>
  <c r="G2820" i="37"/>
  <c r="G2821" i="37"/>
  <c r="G2755" i="37"/>
  <c r="G2756" i="37"/>
  <c r="G2757" i="37"/>
  <c r="G2758" i="37"/>
  <c r="G2759" i="37"/>
  <c r="F2822" i="37"/>
  <c r="E2822" i="37"/>
  <c r="G2818" i="37"/>
  <c r="G2817" i="37"/>
  <c r="G2816" i="37"/>
  <c r="G2815" i="37"/>
  <c r="G2814" i="37"/>
  <c r="G2813" i="37"/>
  <c r="G2812" i="37"/>
  <c r="G2811" i="37"/>
  <c r="F2810" i="37"/>
  <c r="E2810" i="37"/>
  <c r="G2809" i="37"/>
  <c r="G2808" i="37"/>
  <c r="G2807" i="37"/>
  <c r="G2806" i="37"/>
  <c r="G2805" i="37"/>
  <c r="G2804" i="37"/>
  <c r="G2803" i="37"/>
  <c r="G2802" i="37"/>
  <c r="G2801" i="37"/>
  <c r="G2800" i="37"/>
  <c r="G2799" i="37"/>
  <c r="F2798" i="37"/>
  <c r="E2798" i="37"/>
  <c r="G2797" i="37"/>
  <c r="G2796" i="37"/>
  <c r="G2795" i="37"/>
  <c r="G2794" i="37"/>
  <c r="G2793" i="37"/>
  <c r="G2792" i="37"/>
  <c r="G2791" i="37"/>
  <c r="G2790" i="37"/>
  <c r="G2789" i="37"/>
  <c r="G2788" i="37"/>
  <c r="G2787" i="37"/>
  <c r="F2786" i="37"/>
  <c r="E2786" i="37"/>
  <c r="G2785" i="37"/>
  <c r="G2784" i="37"/>
  <c r="G2783" i="37"/>
  <c r="G2782" i="37"/>
  <c r="G2781" i="37"/>
  <c r="G2780" i="37"/>
  <c r="G2779" i="37"/>
  <c r="G2778" i="37"/>
  <c r="G2777" i="37"/>
  <c r="G2775" i="37"/>
  <c r="G2774" i="37"/>
  <c r="F2773" i="37"/>
  <c r="G2772" i="37"/>
  <c r="G2771" i="37"/>
  <c r="G2770" i="37"/>
  <c r="G2769" i="37"/>
  <c r="G2768" i="37"/>
  <c r="G2767" i="37"/>
  <c r="G2766" i="37"/>
  <c r="G2765" i="37"/>
  <c r="G2764" i="37"/>
  <c r="G2763" i="37"/>
  <c r="G2762" i="37"/>
  <c r="F2760" i="37"/>
  <c r="E2760" i="37"/>
  <c r="G2754" i="37"/>
  <c r="G2753" i="37"/>
  <c r="G2752" i="37"/>
  <c r="G2751" i="37"/>
  <c r="G2750" i="37"/>
  <c r="G2749" i="37"/>
  <c r="G2748" i="37"/>
  <c r="G2747" i="37"/>
  <c r="G2904" i="37"/>
  <c r="H2894" i="37"/>
  <c r="J3057" i="37"/>
  <c r="J2893" i="37"/>
  <c r="J2892" i="37"/>
  <c r="I2894" i="37"/>
  <c r="J2976" i="37"/>
  <c r="G2761" i="37"/>
  <c r="G2773" i="37"/>
  <c r="E2773" i="37"/>
  <c r="H2811" i="37"/>
  <c r="G2760" i="37"/>
  <c r="G2786" i="37"/>
  <c r="G2822" i="37"/>
  <c r="G2810" i="37"/>
  <c r="H2812" i="37"/>
  <c r="G2798" i="37"/>
  <c r="I2812" i="37"/>
  <c r="I2811" i="37"/>
  <c r="F2823" i="37"/>
  <c r="P2740" i="37"/>
  <c r="O2740" i="37"/>
  <c r="Q2739" i="37"/>
  <c r="Q2738" i="37"/>
  <c r="Q2737" i="37"/>
  <c r="Q2736" i="37"/>
  <c r="Q2735" i="37"/>
  <c r="Q2734" i="37"/>
  <c r="Q2733" i="37"/>
  <c r="Q2732" i="37"/>
  <c r="Q2731" i="37"/>
  <c r="Q2730" i="37"/>
  <c r="P2729" i="37"/>
  <c r="O2729" i="37"/>
  <c r="Q2728" i="37"/>
  <c r="Q2727" i="37"/>
  <c r="Q2726" i="37"/>
  <c r="Q2725" i="37"/>
  <c r="Q2724" i="37"/>
  <c r="Q2723" i="37"/>
  <c r="Q2722" i="37"/>
  <c r="Q2721" i="37"/>
  <c r="Q2720" i="37"/>
  <c r="Q2719" i="37"/>
  <c r="Q2718" i="37"/>
  <c r="P2717" i="37"/>
  <c r="O2717" i="37"/>
  <c r="Q2716" i="37"/>
  <c r="Q2715" i="37"/>
  <c r="Q2714" i="37"/>
  <c r="Q2713" i="37"/>
  <c r="Q2712" i="37"/>
  <c r="Q2711" i="37"/>
  <c r="Q2710" i="37"/>
  <c r="Q2709" i="37"/>
  <c r="Q2708" i="37"/>
  <c r="Q2707" i="37"/>
  <c r="Q2706" i="37"/>
  <c r="P2705" i="37"/>
  <c r="O2705" i="37"/>
  <c r="Q2704" i="37"/>
  <c r="Q2703" i="37"/>
  <c r="Q2702" i="37"/>
  <c r="Q2701" i="37"/>
  <c r="Q2700" i="37"/>
  <c r="Q2699" i="37"/>
  <c r="Q2698" i="37"/>
  <c r="Q2697" i="37"/>
  <c r="Q2696" i="37"/>
  <c r="Q2695" i="37"/>
  <c r="Q2694" i="37"/>
  <c r="Q2693" i="37"/>
  <c r="P2692" i="37"/>
  <c r="O2692" i="37"/>
  <c r="Q2691" i="37"/>
  <c r="Q2690" i="37"/>
  <c r="Q2689" i="37"/>
  <c r="Q2688" i="37"/>
  <c r="Q2687" i="37"/>
  <c r="Q2686" i="37"/>
  <c r="Q2685" i="37"/>
  <c r="Q2684" i="37"/>
  <c r="Q2683" i="37"/>
  <c r="Q2682" i="37"/>
  <c r="Q2681" i="37"/>
  <c r="Q2680" i="37"/>
  <c r="P2679" i="37"/>
  <c r="O2679" i="37"/>
  <c r="Q2678" i="37"/>
  <c r="Q2677" i="37"/>
  <c r="Q2676" i="37"/>
  <c r="Q2675" i="37"/>
  <c r="Q2674" i="37"/>
  <c r="Q2673" i="37"/>
  <c r="Q2672" i="37"/>
  <c r="Q2671" i="37"/>
  <c r="Q2670" i="37"/>
  <c r="Q2669" i="37"/>
  <c r="Q2668" i="37"/>
  <c r="Q2667" i="37"/>
  <c r="F2740" i="37"/>
  <c r="E2740" i="37"/>
  <c r="G2739" i="37"/>
  <c r="G2738" i="37"/>
  <c r="G2737" i="37"/>
  <c r="G2736" i="37"/>
  <c r="G2735" i="37"/>
  <c r="G2734" i="37"/>
  <c r="G2733" i="37"/>
  <c r="G2732" i="37"/>
  <c r="G2731" i="37"/>
  <c r="G2730" i="37"/>
  <c r="F2729" i="37"/>
  <c r="E2729" i="37"/>
  <c r="G2728" i="37"/>
  <c r="G2727" i="37"/>
  <c r="G2726" i="37"/>
  <c r="G2725" i="37"/>
  <c r="G2724" i="37"/>
  <c r="G2723" i="37"/>
  <c r="G2722" i="37"/>
  <c r="G2721" i="37"/>
  <c r="G2720" i="37"/>
  <c r="G2719" i="37"/>
  <c r="G2718" i="37"/>
  <c r="F2717" i="37"/>
  <c r="E2717" i="37"/>
  <c r="G2716" i="37"/>
  <c r="G2715" i="37"/>
  <c r="G2714" i="37"/>
  <c r="G2713" i="37"/>
  <c r="G2712" i="37"/>
  <c r="G2711" i="37"/>
  <c r="G2710" i="37"/>
  <c r="G2709" i="37"/>
  <c r="G2708" i="37"/>
  <c r="G2707" i="37"/>
  <c r="G2706" i="37"/>
  <c r="F2705" i="37"/>
  <c r="E2705" i="37"/>
  <c r="G2704" i="37"/>
  <c r="G2703" i="37"/>
  <c r="G2702" i="37"/>
  <c r="G2701" i="37"/>
  <c r="G2700" i="37"/>
  <c r="G2699" i="37"/>
  <c r="G2698" i="37"/>
  <c r="G2697" i="37"/>
  <c r="G2696" i="37"/>
  <c r="G2695" i="37"/>
  <c r="G2694" i="37"/>
  <c r="G2693" i="37"/>
  <c r="F2692" i="37"/>
  <c r="E2692" i="37"/>
  <c r="G2691" i="37"/>
  <c r="G2690" i="37"/>
  <c r="G2689" i="37"/>
  <c r="G2688" i="37"/>
  <c r="G2687" i="37"/>
  <c r="G2686" i="37"/>
  <c r="G2685" i="37"/>
  <c r="G2684" i="37"/>
  <c r="G2683" i="37"/>
  <c r="G2682" i="37"/>
  <c r="G2681" i="37"/>
  <c r="G2680" i="37"/>
  <c r="F2679" i="37"/>
  <c r="E2679" i="37"/>
  <c r="G2678" i="37"/>
  <c r="G2677" i="37"/>
  <c r="G2676" i="37"/>
  <c r="G2675" i="37"/>
  <c r="G2674" i="37"/>
  <c r="G2673" i="37"/>
  <c r="G2672" i="37"/>
  <c r="G2671" i="37"/>
  <c r="G2670" i="37"/>
  <c r="G2669" i="37"/>
  <c r="G2668" i="37"/>
  <c r="G2667" i="37"/>
  <c r="G2655" i="37"/>
  <c r="G2660" i="37"/>
  <c r="G2653" i="37"/>
  <c r="G2654" i="37"/>
  <c r="G2656" i="37"/>
  <c r="G2657" i="37"/>
  <c r="G2658" i="37"/>
  <c r="G2659" i="37"/>
  <c r="F2628" i="37"/>
  <c r="E2628" i="37"/>
  <c r="G2627" i="37"/>
  <c r="G2626" i="37"/>
  <c r="G2625" i="37"/>
  <c r="G2624" i="37"/>
  <c r="F2652" i="37"/>
  <c r="G2623" i="37"/>
  <c r="G2622" i="37"/>
  <c r="G2621" i="37"/>
  <c r="G2620" i="37"/>
  <c r="G2619" i="37"/>
  <c r="G2618" i="37"/>
  <c r="F2617" i="37"/>
  <c r="E2617" i="37"/>
  <c r="G2616" i="37"/>
  <c r="G2615" i="37"/>
  <c r="G2614" i="37"/>
  <c r="G2613" i="37"/>
  <c r="G2612" i="37"/>
  <c r="E2652" i="37"/>
  <c r="G2611" i="37"/>
  <c r="G2610" i="37"/>
  <c r="G2609" i="37"/>
  <c r="G2608" i="37"/>
  <c r="G2607" i="37"/>
  <c r="G2606" i="37"/>
  <c r="E2648" i="37"/>
  <c r="F2605" i="37"/>
  <c r="E2605" i="37"/>
  <c r="G2604" i="37"/>
  <c r="G2603" i="37"/>
  <c r="G2602" i="37"/>
  <c r="G2601" i="37"/>
  <c r="G2600" i="37"/>
  <c r="D2652" i="37"/>
  <c r="G2599" i="37"/>
  <c r="G2598" i="37"/>
  <c r="G2597" i="37"/>
  <c r="G2596" i="37"/>
  <c r="G2595" i="37"/>
  <c r="D2649" i="37"/>
  <c r="G2649" i="37"/>
  <c r="G2594" i="37"/>
  <c r="D2648" i="37"/>
  <c r="F2593" i="37"/>
  <c r="E2593" i="37"/>
  <c r="G2592" i="37"/>
  <c r="E2643" i="37"/>
  <c r="G2591" i="37"/>
  <c r="F2643" i="37"/>
  <c r="G2590" i="37"/>
  <c r="G2589" i="37"/>
  <c r="G2588" i="37"/>
  <c r="G2587" i="37"/>
  <c r="G2586" i="37"/>
  <c r="G2585" i="37"/>
  <c r="G2584" i="37"/>
  <c r="G2583" i="37"/>
  <c r="G2582" i="37"/>
  <c r="G2581" i="37"/>
  <c r="F2580" i="37"/>
  <c r="E2580" i="37"/>
  <c r="G2579" i="37"/>
  <c r="E2642" i="37"/>
  <c r="G2578" i="37"/>
  <c r="F2642" i="37"/>
  <c r="G2577" i="37"/>
  <c r="G2576" i="37"/>
  <c r="G2575" i="37"/>
  <c r="G2574" i="37"/>
  <c r="G2573" i="37"/>
  <c r="G2572" i="37"/>
  <c r="G2571" i="37"/>
  <c r="G2570" i="37"/>
  <c r="G2569" i="37"/>
  <c r="G2568" i="37"/>
  <c r="F2567" i="37"/>
  <c r="E2567" i="37"/>
  <c r="G2566" i="37"/>
  <c r="E2641" i="37"/>
  <c r="G2565" i="37"/>
  <c r="F2641" i="37"/>
  <c r="G2564" i="37"/>
  <c r="G2563" i="37"/>
  <c r="G2562" i="37"/>
  <c r="G2561" i="37"/>
  <c r="G2560" i="37"/>
  <c r="G2559" i="37"/>
  <c r="G2558" i="37"/>
  <c r="G2557" i="37"/>
  <c r="G2556" i="37"/>
  <c r="G2555" i="37"/>
  <c r="G2498" i="37"/>
  <c r="E2488" i="37"/>
  <c r="E2501" i="37"/>
  <c r="E2514" i="37"/>
  <c r="F2549" i="37"/>
  <c r="E2549" i="37"/>
  <c r="G2548" i="37"/>
  <c r="G2547" i="37"/>
  <c r="G2546" i="37"/>
  <c r="G2545" i="37"/>
  <c r="G2544" i="37"/>
  <c r="G2543" i="37"/>
  <c r="G2542" i="37"/>
  <c r="G2541" i="37"/>
  <c r="G2540" i="37"/>
  <c r="G2539" i="37"/>
  <c r="F2538" i="37"/>
  <c r="E2538" i="37"/>
  <c r="G2537" i="37"/>
  <c r="G2536" i="37"/>
  <c r="G2535" i="37"/>
  <c r="G2534" i="37"/>
  <c r="G2533" i="37"/>
  <c r="G2532" i="37"/>
  <c r="G2531" i="37"/>
  <c r="G2530" i="37"/>
  <c r="G2529" i="37"/>
  <c r="G2528" i="37"/>
  <c r="G2527" i="37"/>
  <c r="F2526" i="37"/>
  <c r="E2526" i="37"/>
  <c r="G2525" i="37"/>
  <c r="G2524" i="37"/>
  <c r="G2523" i="37"/>
  <c r="G2522" i="37"/>
  <c r="G2521" i="37"/>
  <c r="G2520" i="37"/>
  <c r="G2519" i="37"/>
  <c r="G2518" i="37"/>
  <c r="G2517" i="37"/>
  <c r="G2516" i="37"/>
  <c r="G2515" i="37"/>
  <c r="F2514" i="37"/>
  <c r="G2513" i="37"/>
  <c r="G2512" i="37"/>
  <c r="G2511" i="37"/>
  <c r="G2510" i="37"/>
  <c r="G2509" i="37"/>
  <c r="G2508" i="37"/>
  <c r="G2507" i="37"/>
  <c r="G2506" i="37"/>
  <c r="G2505" i="37"/>
  <c r="G2504" i="37"/>
  <c r="G2503" i="37"/>
  <c r="G2502" i="37"/>
  <c r="F2501" i="37"/>
  <c r="G2500" i="37"/>
  <c r="G2499" i="37"/>
  <c r="G2497" i="37"/>
  <c r="G2496" i="37"/>
  <c r="G2495" i="37"/>
  <c r="G2494" i="37"/>
  <c r="G2493" i="37"/>
  <c r="G2492" i="37"/>
  <c r="G2491" i="37"/>
  <c r="G2490" i="37"/>
  <c r="G2489" i="37"/>
  <c r="F2488" i="37"/>
  <c r="G2487" i="37"/>
  <c r="G2486" i="37"/>
  <c r="G2485" i="37"/>
  <c r="G2484" i="37"/>
  <c r="G2483" i="37"/>
  <c r="G2482" i="37"/>
  <c r="G2481" i="37"/>
  <c r="G2480" i="37"/>
  <c r="G2479" i="37"/>
  <c r="G2478" i="37"/>
  <c r="G2477" i="37"/>
  <c r="G2476" i="37"/>
  <c r="F2470" i="37"/>
  <c r="E2470" i="37"/>
  <c r="G2469" i="37"/>
  <c r="G2468" i="37"/>
  <c r="G2467" i="37"/>
  <c r="G2466" i="37"/>
  <c r="G2465" i="37"/>
  <c r="G2464" i="37"/>
  <c r="G2463" i="37"/>
  <c r="G2462" i="37"/>
  <c r="G2461" i="37"/>
  <c r="G2460" i="37"/>
  <c r="F2459" i="37"/>
  <c r="E2459" i="37"/>
  <c r="G2458" i="37"/>
  <c r="G2457" i="37"/>
  <c r="G2456" i="37"/>
  <c r="G2455" i="37"/>
  <c r="G2454" i="37"/>
  <c r="G2453" i="37"/>
  <c r="G2452" i="37"/>
  <c r="G2451" i="37"/>
  <c r="G2450" i="37"/>
  <c r="G2449" i="37"/>
  <c r="G2448" i="37"/>
  <c r="F2447" i="37"/>
  <c r="E2447" i="37"/>
  <c r="G2446" i="37"/>
  <c r="G2445" i="37"/>
  <c r="G2444" i="37"/>
  <c r="G2443" i="37"/>
  <c r="G2442" i="37"/>
  <c r="G2441" i="37"/>
  <c r="G2440" i="37"/>
  <c r="G2439" i="37"/>
  <c r="G2438" i="37"/>
  <c r="G2437" i="37"/>
  <c r="G2436" i="37"/>
  <c r="F2435" i="37"/>
  <c r="E2435" i="37"/>
  <c r="G2434" i="37"/>
  <c r="G2433" i="37"/>
  <c r="G2432" i="37"/>
  <c r="G2431" i="37"/>
  <c r="G2430" i="37"/>
  <c r="G2429" i="37"/>
  <c r="G2428" i="37"/>
  <c r="G2427" i="37"/>
  <c r="G2426" i="37"/>
  <c r="G2425" i="37"/>
  <c r="G2424" i="37"/>
  <c r="G2423" i="37"/>
  <c r="F2422" i="37"/>
  <c r="E2422" i="37"/>
  <c r="G2421" i="37"/>
  <c r="G2420" i="37"/>
  <c r="G2419" i="37"/>
  <c r="G2418" i="37"/>
  <c r="G2417" i="37"/>
  <c r="G2416" i="37"/>
  <c r="G2415" i="37"/>
  <c r="G2414" i="37"/>
  <c r="G2413" i="37"/>
  <c r="G2412" i="37"/>
  <c r="G2411" i="37"/>
  <c r="G2410" i="37"/>
  <c r="F2409" i="37"/>
  <c r="E2409" i="37"/>
  <c r="G2408" i="37"/>
  <c r="G2407" i="37"/>
  <c r="G2406" i="37"/>
  <c r="G2405" i="37"/>
  <c r="G2404" i="37"/>
  <c r="G2403" i="37"/>
  <c r="G2402" i="37"/>
  <c r="G2401" i="37"/>
  <c r="G2400" i="37"/>
  <c r="G2399" i="37"/>
  <c r="G2398" i="37"/>
  <c r="G2397" i="37"/>
  <c r="F2392" i="37"/>
  <c r="E2392" i="37"/>
  <c r="G2391" i="37"/>
  <c r="G2390" i="37"/>
  <c r="G2389" i="37"/>
  <c r="G2388" i="37"/>
  <c r="G2387" i="37"/>
  <c r="G2386" i="37"/>
  <c r="G2385" i="37"/>
  <c r="G2384" i="37"/>
  <c r="G2383" i="37"/>
  <c r="G2382" i="37"/>
  <c r="F2381" i="37"/>
  <c r="E2381" i="37"/>
  <c r="G2380" i="37"/>
  <c r="G2379" i="37"/>
  <c r="G2378" i="37"/>
  <c r="G2377" i="37"/>
  <c r="G2376" i="37"/>
  <c r="G2375" i="37"/>
  <c r="G2374" i="37"/>
  <c r="G2373" i="37"/>
  <c r="G2372" i="37"/>
  <c r="G2371" i="37"/>
  <c r="F2370" i="37"/>
  <c r="E2370" i="37"/>
  <c r="G2369" i="37"/>
  <c r="G2368" i="37"/>
  <c r="G2367" i="37"/>
  <c r="G2366" i="37"/>
  <c r="G2365" i="37"/>
  <c r="G2364" i="37"/>
  <c r="G2363" i="37"/>
  <c r="G2362" i="37"/>
  <c r="G2361" i="37"/>
  <c r="G2360" i="37"/>
  <c r="G2359" i="37"/>
  <c r="F2358" i="37"/>
  <c r="E2358" i="37"/>
  <c r="G2357" i="37"/>
  <c r="G2356" i="37"/>
  <c r="G2355" i="37"/>
  <c r="G2354" i="37"/>
  <c r="G2353" i="37"/>
  <c r="G2352" i="37"/>
  <c r="G2351" i="37"/>
  <c r="G2350" i="37"/>
  <c r="G2349" i="37"/>
  <c r="G2348" i="37"/>
  <c r="G2347" i="37"/>
  <c r="G2346" i="37"/>
  <c r="F2345" i="37"/>
  <c r="E2345" i="37"/>
  <c r="G2344" i="37"/>
  <c r="G2343" i="37"/>
  <c r="G2342" i="37"/>
  <c r="G2341" i="37"/>
  <c r="M2340" i="37"/>
  <c r="G2340" i="37"/>
  <c r="G2339" i="37"/>
  <c r="G2338" i="37"/>
  <c r="G2337" i="37"/>
  <c r="G2336" i="37"/>
  <c r="G2335" i="37"/>
  <c r="G2334" i="37"/>
  <c r="G2333" i="37"/>
  <c r="F2332" i="37"/>
  <c r="E2332" i="37"/>
  <c r="G2331" i="37"/>
  <c r="G2330" i="37"/>
  <c r="G2329" i="37"/>
  <c r="G2328" i="37"/>
  <c r="G2327" i="37"/>
  <c r="G2326" i="37"/>
  <c r="G2325" i="37"/>
  <c r="G2324" i="37"/>
  <c r="G2323" i="37"/>
  <c r="G2322" i="37"/>
  <c r="G2321" i="37"/>
  <c r="G2320" i="37"/>
  <c r="E2310" i="37"/>
  <c r="D2310" i="37"/>
  <c r="F2309" i="37"/>
  <c r="F2308" i="37"/>
  <c r="F2307" i="37"/>
  <c r="F2306" i="37"/>
  <c r="F2305" i="37"/>
  <c r="F2304" i="37"/>
  <c r="F2303" i="37"/>
  <c r="F2302" i="37"/>
  <c r="F2301" i="37"/>
  <c r="F2300" i="37"/>
  <c r="E2299" i="37"/>
  <c r="D2299" i="37"/>
  <c r="F2298" i="37"/>
  <c r="F2297" i="37"/>
  <c r="F2296" i="37"/>
  <c r="F2295" i="37"/>
  <c r="F2294" i="37"/>
  <c r="F2293" i="37"/>
  <c r="F2292" i="37"/>
  <c r="F2291" i="37"/>
  <c r="F2290" i="37"/>
  <c r="F2289" i="37"/>
  <c r="E2288" i="37"/>
  <c r="D2288" i="37"/>
  <c r="F2287" i="37"/>
  <c r="F2286" i="37"/>
  <c r="F2285" i="37"/>
  <c r="F2284" i="37"/>
  <c r="F2283" i="37"/>
  <c r="F2282" i="37"/>
  <c r="F2281" i="37"/>
  <c r="F2280" i="37"/>
  <c r="F2279" i="37"/>
  <c r="F2278" i="37"/>
  <c r="F2277" i="37"/>
  <c r="E2276" i="37"/>
  <c r="D2276" i="37"/>
  <c r="F2275" i="37"/>
  <c r="F2274" i="37"/>
  <c r="F2273" i="37"/>
  <c r="F2272" i="37"/>
  <c r="F2271" i="37"/>
  <c r="F2270" i="37"/>
  <c r="F2269" i="37"/>
  <c r="F2268" i="37"/>
  <c r="F2267" i="37"/>
  <c r="F2266" i="37"/>
  <c r="F2265" i="37"/>
  <c r="F2264" i="37"/>
  <c r="E2263" i="37"/>
  <c r="D2263" i="37"/>
  <c r="F2262" i="37"/>
  <c r="F2261" i="37"/>
  <c r="F2260" i="37"/>
  <c r="F2259" i="37"/>
  <c r="F2258" i="37"/>
  <c r="F2257" i="37"/>
  <c r="F2256" i="37"/>
  <c r="F2255" i="37"/>
  <c r="F2254" i="37"/>
  <c r="F2253" i="37"/>
  <c r="F2252" i="37"/>
  <c r="F2251" i="37"/>
  <c r="E2250" i="37"/>
  <c r="D2250" i="37"/>
  <c r="N2249" i="37"/>
  <c r="F2249" i="37"/>
  <c r="F2248" i="37"/>
  <c r="F2247" i="37"/>
  <c r="F2246" i="37"/>
  <c r="F2245" i="37"/>
  <c r="F2244" i="37"/>
  <c r="F2243" i="37"/>
  <c r="F2242" i="37"/>
  <c r="F2241" i="37"/>
  <c r="F2240" i="37"/>
  <c r="F2239" i="37"/>
  <c r="F2238" i="37"/>
  <c r="P2235" i="37"/>
  <c r="E2226" i="37"/>
  <c r="D2226" i="37"/>
  <c r="F2225" i="37"/>
  <c r="F2224" i="37"/>
  <c r="F2223" i="37"/>
  <c r="F2222" i="37"/>
  <c r="F2221" i="37"/>
  <c r="F2220" i="37"/>
  <c r="F2219" i="37"/>
  <c r="F2218" i="37"/>
  <c r="F2217" i="37"/>
  <c r="F2216" i="37"/>
  <c r="E2215" i="37"/>
  <c r="D2215" i="37"/>
  <c r="F2214" i="37"/>
  <c r="F2213" i="37"/>
  <c r="F2212" i="37"/>
  <c r="F2211" i="37"/>
  <c r="F2210" i="37"/>
  <c r="F2209" i="37"/>
  <c r="F2208" i="37"/>
  <c r="F2207" i="37"/>
  <c r="F2206" i="37"/>
  <c r="F2205" i="37"/>
  <c r="E2204" i="37"/>
  <c r="D2204" i="37"/>
  <c r="F2203" i="37"/>
  <c r="F2202" i="37"/>
  <c r="F2201" i="37"/>
  <c r="F2200" i="37"/>
  <c r="F2199" i="37"/>
  <c r="F2198" i="37"/>
  <c r="F2197" i="37"/>
  <c r="F2196" i="37"/>
  <c r="F2195" i="37"/>
  <c r="F2194" i="37"/>
  <c r="F2193" i="37"/>
  <c r="E2192" i="37"/>
  <c r="D2192" i="37"/>
  <c r="F2191" i="37"/>
  <c r="F2190" i="37"/>
  <c r="F2189" i="37"/>
  <c r="F2188" i="37"/>
  <c r="F2187" i="37"/>
  <c r="F2186" i="37"/>
  <c r="F2185" i="37"/>
  <c r="F2184" i="37"/>
  <c r="F2183" i="37"/>
  <c r="F2182" i="37"/>
  <c r="F2181" i="37"/>
  <c r="F2180" i="37"/>
  <c r="E2179" i="37"/>
  <c r="D2179" i="37"/>
  <c r="F2178" i="37"/>
  <c r="F2177" i="37"/>
  <c r="F2176" i="37"/>
  <c r="F2175" i="37"/>
  <c r="F2174" i="37"/>
  <c r="F2173" i="37"/>
  <c r="F2172" i="37"/>
  <c r="F2171" i="37"/>
  <c r="F2170" i="37"/>
  <c r="F2169" i="37"/>
  <c r="F2168" i="37"/>
  <c r="F2167" i="37"/>
  <c r="E2166" i="37"/>
  <c r="D2166" i="37"/>
  <c r="F2165" i="37"/>
  <c r="F2164" i="37"/>
  <c r="F2163" i="37"/>
  <c r="F2162" i="37"/>
  <c r="F2161" i="37"/>
  <c r="F2160" i="37"/>
  <c r="F2159" i="37"/>
  <c r="F2158" i="37"/>
  <c r="F2157" i="37"/>
  <c r="F2156" i="37"/>
  <c r="F2155" i="37"/>
  <c r="F2154" i="37"/>
  <c r="E2148" i="37"/>
  <c r="D2148" i="37"/>
  <c r="F2147" i="37"/>
  <c r="F2146" i="37"/>
  <c r="F2145" i="37"/>
  <c r="F2144" i="37"/>
  <c r="F2143" i="37"/>
  <c r="F2142" i="37"/>
  <c r="F2141" i="37"/>
  <c r="F2140" i="37"/>
  <c r="F2139" i="37"/>
  <c r="F2138" i="37"/>
  <c r="E2137" i="37"/>
  <c r="D2137" i="37"/>
  <c r="F2136" i="37"/>
  <c r="F2135" i="37"/>
  <c r="F2134" i="37"/>
  <c r="F2133" i="37"/>
  <c r="F2132" i="37"/>
  <c r="F2131" i="37"/>
  <c r="F2130" i="37"/>
  <c r="F2129" i="37"/>
  <c r="F2128" i="37"/>
  <c r="F2127" i="37"/>
  <c r="E2126" i="37"/>
  <c r="D2126" i="37"/>
  <c r="F2125" i="37"/>
  <c r="F2124" i="37"/>
  <c r="F2123" i="37"/>
  <c r="F2122" i="37"/>
  <c r="F2121" i="37"/>
  <c r="F2120" i="37"/>
  <c r="F2119" i="37"/>
  <c r="F2118" i="37"/>
  <c r="F2117" i="37"/>
  <c r="F2116" i="37"/>
  <c r="E2115" i="37"/>
  <c r="D2115" i="37"/>
  <c r="F2114" i="37"/>
  <c r="F2113" i="37"/>
  <c r="F2112" i="37"/>
  <c r="F2111" i="37"/>
  <c r="F2110" i="37"/>
  <c r="F2109" i="37"/>
  <c r="F2108" i="37"/>
  <c r="F2107" i="37"/>
  <c r="F2106" i="37"/>
  <c r="F2105" i="37"/>
  <c r="F2104" i="37"/>
  <c r="F2103" i="37"/>
  <c r="E2102" i="37"/>
  <c r="D2102" i="37"/>
  <c r="F2101" i="37"/>
  <c r="F2100" i="37"/>
  <c r="F2099" i="37"/>
  <c r="F2098" i="37"/>
  <c r="F2097" i="37"/>
  <c r="F2096" i="37"/>
  <c r="F2095" i="37"/>
  <c r="F2094" i="37"/>
  <c r="F2093" i="37"/>
  <c r="F2092" i="37"/>
  <c r="F2091" i="37"/>
  <c r="F2090" i="37"/>
  <c r="E2089" i="37"/>
  <c r="D2089" i="37"/>
  <c r="F2088" i="37"/>
  <c r="F2087" i="37"/>
  <c r="F2086" i="37"/>
  <c r="F2085" i="37"/>
  <c r="F2084" i="37"/>
  <c r="F2083" i="37"/>
  <c r="F2082" i="37"/>
  <c r="F2081" i="37"/>
  <c r="F2080" i="37"/>
  <c r="F2079" i="37"/>
  <c r="F2078" i="37"/>
  <c r="F2077" i="37"/>
  <c r="E2070" i="37"/>
  <c r="D2070" i="37"/>
  <c r="F2069" i="37"/>
  <c r="F2068" i="37"/>
  <c r="F2067" i="37"/>
  <c r="F2066" i="37"/>
  <c r="F2065" i="37"/>
  <c r="F2064" i="37"/>
  <c r="F2063" i="37"/>
  <c r="F2062" i="37"/>
  <c r="F2061" i="37"/>
  <c r="F2060" i="37"/>
  <c r="E2059" i="37"/>
  <c r="D2059" i="37"/>
  <c r="F2058" i="37"/>
  <c r="F2057" i="37"/>
  <c r="F2056" i="37"/>
  <c r="F2055" i="37"/>
  <c r="F2054" i="37"/>
  <c r="F2053" i="37"/>
  <c r="F2052" i="37"/>
  <c r="F2051" i="37"/>
  <c r="F2050" i="37"/>
  <c r="F2049" i="37"/>
  <c r="E2048" i="37"/>
  <c r="D2048" i="37"/>
  <c r="F2047" i="37"/>
  <c r="F2046" i="37"/>
  <c r="F2045" i="37"/>
  <c r="F2044" i="37"/>
  <c r="F2043" i="37"/>
  <c r="F2042" i="37"/>
  <c r="F2041" i="37"/>
  <c r="F2040" i="37"/>
  <c r="F2039" i="37"/>
  <c r="O2038" i="37"/>
  <c r="F2038" i="37"/>
  <c r="O2037" i="37"/>
  <c r="E2037" i="37"/>
  <c r="D2037" i="37"/>
  <c r="F2036" i="37"/>
  <c r="F2035" i="37"/>
  <c r="F2034" i="37"/>
  <c r="F2033" i="37"/>
  <c r="F2032" i="37"/>
  <c r="F2031" i="37"/>
  <c r="F2030" i="37"/>
  <c r="F2029" i="37"/>
  <c r="F2028" i="37"/>
  <c r="F2027" i="37"/>
  <c r="F2026" i="37"/>
  <c r="F2025" i="37"/>
  <c r="E2024" i="37"/>
  <c r="D2024" i="37"/>
  <c r="F2023" i="37"/>
  <c r="F2022" i="37"/>
  <c r="F2021" i="37"/>
  <c r="F2020" i="37"/>
  <c r="O2019" i="37"/>
  <c r="F2019" i="37"/>
  <c r="O2018" i="37"/>
  <c r="F2018" i="37"/>
  <c r="O2017" i="37"/>
  <c r="F2017" i="37"/>
  <c r="F2016" i="37"/>
  <c r="F2015" i="37"/>
  <c r="F2014" i="37"/>
  <c r="F2013" i="37"/>
  <c r="F2012" i="37"/>
  <c r="E2011" i="37"/>
  <c r="D2011" i="37"/>
  <c r="F2010" i="37"/>
  <c r="F2009" i="37"/>
  <c r="F2008" i="37"/>
  <c r="F2007" i="37"/>
  <c r="F2006" i="37"/>
  <c r="F2005" i="37"/>
  <c r="F2004" i="37"/>
  <c r="F2003" i="37"/>
  <c r="F2002" i="37"/>
  <c r="F2001" i="37"/>
  <c r="F2000" i="37"/>
  <c r="F1999" i="37"/>
  <c r="E1993" i="37"/>
  <c r="D1993" i="37"/>
  <c r="F1992" i="37"/>
  <c r="F1991" i="37"/>
  <c r="F1990" i="37"/>
  <c r="F1989" i="37"/>
  <c r="F1988" i="37"/>
  <c r="F1987" i="37"/>
  <c r="F1986" i="37"/>
  <c r="F1985" i="37"/>
  <c r="F1984" i="37"/>
  <c r="F1983" i="37"/>
  <c r="E1982" i="37"/>
  <c r="D1982" i="37"/>
  <c r="F1981" i="37"/>
  <c r="F1980" i="37"/>
  <c r="F1979" i="37"/>
  <c r="F1978" i="37"/>
  <c r="F1977" i="37"/>
  <c r="F1976" i="37"/>
  <c r="F1975" i="37"/>
  <c r="F1974" i="37"/>
  <c r="F1973" i="37"/>
  <c r="F1972" i="37"/>
  <c r="E1971" i="37"/>
  <c r="D1971" i="37"/>
  <c r="F1970" i="37"/>
  <c r="F1969" i="37"/>
  <c r="F1968" i="37"/>
  <c r="F1967" i="37"/>
  <c r="F1966" i="37"/>
  <c r="F1965" i="37"/>
  <c r="F1964" i="37"/>
  <c r="F1963" i="37"/>
  <c r="F1962" i="37"/>
  <c r="F1961" i="37"/>
  <c r="E1960" i="37"/>
  <c r="D1960" i="37"/>
  <c r="F1959" i="37"/>
  <c r="F1958" i="37"/>
  <c r="F1957" i="37"/>
  <c r="F1956" i="37"/>
  <c r="F1955" i="37"/>
  <c r="F1954" i="37"/>
  <c r="F1953" i="37"/>
  <c r="F1952" i="37"/>
  <c r="F1951" i="37"/>
  <c r="F1950" i="37"/>
  <c r="F1949" i="37"/>
  <c r="F1948" i="37"/>
  <c r="E1947" i="37"/>
  <c r="D1947" i="37"/>
  <c r="F1946" i="37"/>
  <c r="F1945" i="37"/>
  <c r="F1944" i="37"/>
  <c r="F1943" i="37"/>
  <c r="F1942" i="37"/>
  <c r="F1941" i="37"/>
  <c r="F1940" i="37"/>
  <c r="F1939" i="37"/>
  <c r="F1938" i="37"/>
  <c r="F1937" i="37"/>
  <c r="F1936" i="37"/>
  <c r="F1935" i="37"/>
  <c r="E1934" i="37"/>
  <c r="D1934" i="37"/>
  <c r="F1933" i="37"/>
  <c r="F1932" i="37"/>
  <c r="F1931" i="37"/>
  <c r="F1930" i="37"/>
  <c r="F1929" i="37"/>
  <c r="F1928" i="37"/>
  <c r="F1927" i="37"/>
  <c r="F1926" i="37"/>
  <c r="F1925" i="37"/>
  <c r="F1924" i="37"/>
  <c r="F1923" i="37"/>
  <c r="F1922" i="37"/>
  <c r="E1913" i="37"/>
  <c r="D1913" i="37"/>
  <c r="F1912" i="37"/>
  <c r="F1911" i="37"/>
  <c r="F1910" i="37"/>
  <c r="F1909" i="37"/>
  <c r="F1908" i="37"/>
  <c r="F1907" i="37"/>
  <c r="F1906" i="37"/>
  <c r="F1905" i="37"/>
  <c r="F1904" i="37"/>
  <c r="F1903" i="37"/>
  <c r="E1902" i="37"/>
  <c r="D1902" i="37"/>
  <c r="F1901" i="37"/>
  <c r="F1900" i="37"/>
  <c r="F1899" i="37"/>
  <c r="F1898" i="37"/>
  <c r="F1897" i="37"/>
  <c r="F1896" i="37"/>
  <c r="F1895" i="37"/>
  <c r="F1894" i="37"/>
  <c r="F1893" i="37"/>
  <c r="F1892" i="37"/>
  <c r="E1891" i="37"/>
  <c r="D1891" i="37"/>
  <c r="F1890" i="37"/>
  <c r="F1889" i="37"/>
  <c r="F1888" i="37"/>
  <c r="F1887" i="37"/>
  <c r="F1886" i="37"/>
  <c r="F1885" i="37"/>
  <c r="F1884" i="37"/>
  <c r="F1883" i="37"/>
  <c r="F1882" i="37"/>
  <c r="F1881" i="37"/>
  <c r="E1880" i="37"/>
  <c r="D1880" i="37"/>
  <c r="F1879" i="37"/>
  <c r="F1878" i="37"/>
  <c r="F1877" i="37"/>
  <c r="F1876" i="37"/>
  <c r="F1875" i="37"/>
  <c r="F1874" i="37"/>
  <c r="F1873" i="37"/>
  <c r="F1872" i="37"/>
  <c r="F1871" i="37"/>
  <c r="F1870" i="37"/>
  <c r="F1869" i="37"/>
  <c r="F1868" i="37"/>
  <c r="E1867" i="37"/>
  <c r="D1867" i="37"/>
  <c r="F1866" i="37"/>
  <c r="F1865" i="37"/>
  <c r="F1864" i="37"/>
  <c r="F1863" i="37"/>
  <c r="F1862" i="37"/>
  <c r="F1861" i="37"/>
  <c r="F1860" i="37"/>
  <c r="F1859" i="37"/>
  <c r="F1858" i="37"/>
  <c r="F1857" i="37"/>
  <c r="F1856" i="37"/>
  <c r="F1855" i="37"/>
  <c r="E1854" i="37"/>
  <c r="D1854" i="37"/>
  <c r="F1853" i="37"/>
  <c r="F1852" i="37"/>
  <c r="F1851" i="37"/>
  <c r="F1850" i="37"/>
  <c r="F1849" i="37"/>
  <c r="F1848" i="37"/>
  <c r="F1847" i="37"/>
  <c r="F1846" i="37"/>
  <c r="F1845" i="37"/>
  <c r="F1844" i="37"/>
  <c r="F1843" i="37"/>
  <c r="F1842" i="37"/>
  <c r="E1835" i="37"/>
  <c r="D1835" i="37"/>
  <c r="F1834" i="37"/>
  <c r="F1833" i="37"/>
  <c r="F1832" i="37"/>
  <c r="F1831" i="37"/>
  <c r="F1830" i="37"/>
  <c r="F1829" i="37"/>
  <c r="F1828" i="37"/>
  <c r="F1827" i="37"/>
  <c r="F1826" i="37"/>
  <c r="F1825" i="37"/>
  <c r="E1824" i="37"/>
  <c r="D1824" i="37"/>
  <c r="F1823" i="37"/>
  <c r="F1822" i="37"/>
  <c r="F1821" i="37"/>
  <c r="F1820" i="37"/>
  <c r="F1819" i="37"/>
  <c r="F1818" i="37"/>
  <c r="F1817" i="37"/>
  <c r="F1816" i="37"/>
  <c r="F1815" i="37"/>
  <c r="F1814" i="37"/>
  <c r="E1813" i="37"/>
  <c r="D1813" i="37"/>
  <c r="F1812" i="37"/>
  <c r="F1811" i="37"/>
  <c r="F1810" i="37"/>
  <c r="F1809" i="37"/>
  <c r="F1808" i="37"/>
  <c r="F1807" i="37"/>
  <c r="F1806" i="37"/>
  <c r="F1805" i="37"/>
  <c r="F1804" i="37"/>
  <c r="F1803" i="37"/>
  <c r="E1802" i="37"/>
  <c r="D1802" i="37"/>
  <c r="F1801" i="37"/>
  <c r="F1800" i="37"/>
  <c r="F1799" i="37"/>
  <c r="F1798" i="37"/>
  <c r="F1797" i="37"/>
  <c r="F1796" i="37"/>
  <c r="F1795" i="37"/>
  <c r="F1794" i="37"/>
  <c r="F1793" i="37"/>
  <c r="F1792" i="37"/>
  <c r="F1791" i="37"/>
  <c r="F1790" i="37"/>
  <c r="E1789" i="37"/>
  <c r="D1789" i="37"/>
  <c r="F1788" i="37"/>
  <c r="F1787" i="37"/>
  <c r="F1786" i="37"/>
  <c r="F1785" i="37"/>
  <c r="F1784" i="37"/>
  <c r="F1783" i="37"/>
  <c r="F1782" i="37"/>
  <c r="F1781" i="37"/>
  <c r="F1780" i="37"/>
  <c r="F1779" i="37"/>
  <c r="F1778" i="37"/>
  <c r="F1777" i="37"/>
  <c r="E1776" i="37"/>
  <c r="D1776" i="37"/>
  <c r="F1775" i="37"/>
  <c r="F1774" i="37"/>
  <c r="F1773" i="37"/>
  <c r="F1772" i="37"/>
  <c r="F1771" i="37"/>
  <c r="F1770" i="37"/>
  <c r="F1769" i="37"/>
  <c r="F1768" i="37"/>
  <c r="F1767" i="37"/>
  <c r="F1766" i="37"/>
  <c r="F1765" i="37"/>
  <c r="F1764" i="37"/>
  <c r="E1757" i="37"/>
  <c r="D1757" i="37"/>
  <c r="F1756" i="37"/>
  <c r="F1755" i="37"/>
  <c r="F1754" i="37"/>
  <c r="F1753" i="37"/>
  <c r="F1752" i="37"/>
  <c r="F1751" i="37"/>
  <c r="F1750" i="37"/>
  <c r="F1749" i="37"/>
  <c r="F1748" i="37"/>
  <c r="E1747" i="37"/>
  <c r="D1747" i="37"/>
  <c r="F1746" i="37"/>
  <c r="F1745" i="37"/>
  <c r="F1744" i="37"/>
  <c r="F1743" i="37"/>
  <c r="F1742" i="37"/>
  <c r="F1741" i="37"/>
  <c r="F1740" i="37"/>
  <c r="F1739" i="37"/>
  <c r="F1738" i="37"/>
  <c r="F1737" i="37"/>
  <c r="E1736" i="37"/>
  <c r="D1736" i="37"/>
  <c r="F1735" i="37"/>
  <c r="F1734" i="37"/>
  <c r="F1733" i="37"/>
  <c r="F1732" i="37"/>
  <c r="F1731" i="37"/>
  <c r="F1730" i="37"/>
  <c r="F1729" i="37"/>
  <c r="F1728" i="37"/>
  <c r="F1727" i="37"/>
  <c r="F1726" i="37"/>
  <c r="E1725" i="37"/>
  <c r="D1725" i="37"/>
  <c r="F1724" i="37"/>
  <c r="F1723" i="37"/>
  <c r="F1722" i="37"/>
  <c r="F1721" i="37"/>
  <c r="F1720" i="37"/>
  <c r="F1719" i="37"/>
  <c r="F1718" i="37"/>
  <c r="F1717" i="37"/>
  <c r="F1716" i="37"/>
  <c r="F1715" i="37"/>
  <c r="F1714" i="37"/>
  <c r="E1713" i="37"/>
  <c r="D1713" i="37"/>
  <c r="F1712" i="37"/>
  <c r="F1711" i="37"/>
  <c r="F1710" i="37"/>
  <c r="F1709" i="37"/>
  <c r="F1708" i="37"/>
  <c r="F1707" i="37"/>
  <c r="F1706" i="37"/>
  <c r="F1705" i="37"/>
  <c r="F1704" i="37"/>
  <c r="F1703" i="37"/>
  <c r="F1702" i="37"/>
  <c r="F1701" i="37"/>
  <c r="E1700" i="37"/>
  <c r="D1700" i="37"/>
  <c r="F1699" i="37"/>
  <c r="F1698" i="37"/>
  <c r="F1697" i="37"/>
  <c r="F1696" i="37"/>
  <c r="F1695" i="37"/>
  <c r="F1694" i="37"/>
  <c r="F1693" i="37"/>
  <c r="F1692" i="37"/>
  <c r="F1691" i="37"/>
  <c r="F1690" i="37"/>
  <c r="F1689" i="37"/>
  <c r="F1688" i="37"/>
  <c r="E1679" i="37"/>
  <c r="D1679" i="37"/>
  <c r="F1678" i="37"/>
  <c r="F1677" i="37"/>
  <c r="F1676" i="37"/>
  <c r="F1675" i="37"/>
  <c r="F1674" i="37"/>
  <c r="F1673" i="37"/>
  <c r="F1672" i="37"/>
  <c r="F1671" i="37"/>
  <c r="F1670" i="37"/>
  <c r="E1669" i="37"/>
  <c r="D1669" i="37"/>
  <c r="F1668" i="37"/>
  <c r="F1667" i="37"/>
  <c r="F1666" i="37"/>
  <c r="F1665" i="37"/>
  <c r="F1664" i="37"/>
  <c r="F1663" i="37"/>
  <c r="F1662" i="37"/>
  <c r="F1661" i="37"/>
  <c r="F1660" i="37"/>
  <c r="F1659" i="37"/>
  <c r="E1658" i="37"/>
  <c r="D1658" i="37"/>
  <c r="F1657" i="37"/>
  <c r="F1656" i="37"/>
  <c r="F1655" i="37"/>
  <c r="F1654" i="37"/>
  <c r="F1653" i="37"/>
  <c r="F1652" i="37"/>
  <c r="F1651" i="37"/>
  <c r="F1650" i="37"/>
  <c r="F1649" i="37"/>
  <c r="F1648" i="37"/>
  <c r="E1647" i="37"/>
  <c r="D1647" i="37"/>
  <c r="F1646" i="37"/>
  <c r="F1645" i="37"/>
  <c r="F1644" i="37"/>
  <c r="F1643" i="37"/>
  <c r="F1642" i="37"/>
  <c r="F1641" i="37"/>
  <c r="F1640" i="37"/>
  <c r="F1639" i="37"/>
  <c r="F1638" i="37"/>
  <c r="F1637" i="37"/>
  <c r="F1636" i="37"/>
  <c r="E1635" i="37"/>
  <c r="D1635" i="37"/>
  <c r="F1634" i="37"/>
  <c r="F1633" i="37"/>
  <c r="F1632" i="37"/>
  <c r="F1631" i="37"/>
  <c r="F1630" i="37"/>
  <c r="F1629" i="37"/>
  <c r="F1628" i="37"/>
  <c r="F1627" i="37"/>
  <c r="F1626" i="37"/>
  <c r="F1625" i="37"/>
  <c r="F1624" i="37"/>
  <c r="F1623" i="37"/>
  <c r="E1622" i="37"/>
  <c r="D1622" i="37"/>
  <c r="F1621" i="37"/>
  <c r="F1620" i="37"/>
  <c r="F1619" i="37"/>
  <c r="F1618" i="37"/>
  <c r="F1617" i="37"/>
  <c r="F1616" i="37"/>
  <c r="F1615" i="37"/>
  <c r="F1614" i="37"/>
  <c r="F1613" i="37"/>
  <c r="F1612" i="37"/>
  <c r="F1611" i="37"/>
  <c r="F1610" i="37"/>
  <c r="E1601" i="37"/>
  <c r="D1601" i="37"/>
  <c r="F1600" i="37"/>
  <c r="F1599" i="37"/>
  <c r="F1598" i="37"/>
  <c r="F1597" i="37"/>
  <c r="F1596" i="37"/>
  <c r="F1595" i="37"/>
  <c r="F1594" i="37"/>
  <c r="F1593" i="37"/>
  <c r="F1592" i="37"/>
  <c r="E1591" i="37"/>
  <c r="D1591" i="37"/>
  <c r="F1590" i="37"/>
  <c r="F1589" i="37"/>
  <c r="F1588" i="37"/>
  <c r="F1587" i="37"/>
  <c r="F1586" i="37"/>
  <c r="F1585" i="37"/>
  <c r="F1584" i="37"/>
  <c r="F1583" i="37"/>
  <c r="F1582" i="37"/>
  <c r="F1581" i="37"/>
  <c r="E1580" i="37"/>
  <c r="D1580" i="37"/>
  <c r="F1579" i="37"/>
  <c r="F1578" i="37"/>
  <c r="F1577" i="37"/>
  <c r="F1576" i="37"/>
  <c r="F1575" i="37"/>
  <c r="F1574" i="37"/>
  <c r="F1573" i="37"/>
  <c r="F1572" i="37"/>
  <c r="F1571" i="37"/>
  <c r="F1570" i="37"/>
  <c r="E1569" i="37"/>
  <c r="D1569" i="37"/>
  <c r="F1568" i="37"/>
  <c r="F1567" i="37"/>
  <c r="F1566" i="37"/>
  <c r="F1565" i="37"/>
  <c r="F1564" i="37"/>
  <c r="F1563" i="37"/>
  <c r="F1562" i="37"/>
  <c r="F1561" i="37"/>
  <c r="F1560" i="37"/>
  <c r="F1559" i="37"/>
  <c r="F1558" i="37"/>
  <c r="E1557" i="37"/>
  <c r="D1557" i="37"/>
  <c r="F1556" i="37"/>
  <c r="F1555" i="37"/>
  <c r="F1554" i="37"/>
  <c r="F1553" i="37"/>
  <c r="F1552" i="37"/>
  <c r="F1551" i="37"/>
  <c r="F1550" i="37"/>
  <c r="F1549" i="37"/>
  <c r="F1548" i="37"/>
  <c r="F1547" i="37"/>
  <c r="F1546" i="37"/>
  <c r="F1545" i="37"/>
  <c r="E1544" i="37"/>
  <c r="D1544" i="37"/>
  <c r="F1543" i="37"/>
  <c r="F1542" i="37"/>
  <c r="F1541" i="37"/>
  <c r="F1540" i="37"/>
  <c r="F1539" i="37"/>
  <c r="F1538" i="37"/>
  <c r="F1537" i="37"/>
  <c r="F1536" i="37"/>
  <c r="F1535" i="37"/>
  <c r="F1534" i="37"/>
  <c r="F1533" i="37"/>
  <c r="F1532" i="37"/>
  <c r="E1517" i="37"/>
  <c r="D1517" i="37"/>
  <c r="F1516" i="37"/>
  <c r="F1515" i="37"/>
  <c r="F1514" i="37"/>
  <c r="F1513" i="37"/>
  <c r="F1512" i="37"/>
  <c r="L1511" i="37"/>
  <c r="F1511" i="37"/>
  <c r="F1510" i="37"/>
  <c r="F1509" i="37"/>
  <c r="F1508" i="37"/>
  <c r="E1507" i="37"/>
  <c r="D1507" i="37"/>
  <c r="F1506" i="37"/>
  <c r="F1505" i="37"/>
  <c r="F1504" i="37"/>
  <c r="F1503" i="37"/>
  <c r="F1502" i="37"/>
  <c r="F1501" i="37"/>
  <c r="F1500" i="37"/>
  <c r="F1499" i="37"/>
  <c r="F1498" i="37"/>
  <c r="F1497" i="37"/>
  <c r="E1496" i="37"/>
  <c r="D1496" i="37"/>
  <c r="F1495" i="37"/>
  <c r="F1494" i="37"/>
  <c r="F1493" i="37"/>
  <c r="F1492" i="37"/>
  <c r="F1491" i="37"/>
  <c r="F1490" i="37"/>
  <c r="F1489" i="37"/>
  <c r="F1488" i="37"/>
  <c r="F1487" i="37"/>
  <c r="F1486" i="37"/>
  <c r="E1485" i="37"/>
  <c r="D1485" i="37"/>
  <c r="F1484" i="37"/>
  <c r="F1483" i="37"/>
  <c r="F1482" i="37"/>
  <c r="F1481" i="37"/>
  <c r="F1480" i="37"/>
  <c r="F1479" i="37"/>
  <c r="F1478" i="37"/>
  <c r="F1477" i="37"/>
  <c r="F1476" i="37"/>
  <c r="F1475" i="37"/>
  <c r="F1474" i="37"/>
  <c r="E1473" i="37"/>
  <c r="D1473" i="37"/>
  <c r="F1472" i="37"/>
  <c r="F1471" i="37"/>
  <c r="F1470" i="37"/>
  <c r="F1469" i="37"/>
  <c r="F1468" i="37"/>
  <c r="F1467" i="37"/>
  <c r="F1466" i="37"/>
  <c r="F1465" i="37"/>
  <c r="F1464" i="37"/>
  <c r="F1463" i="37"/>
  <c r="F1462" i="37"/>
  <c r="F1461" i="37"/>
  <c r="E1460" i="37"/>
  <c r="D1460" i="37"/>
  <c r="F1459" i="37"/>
  <c r="F1458" i="37"/>
  <c r="F1457" i="37"/>
  <c r="F1456" i="37"/>
  <c r="F1455" i="37"/>
  <c r="F1454" i="37"/>
  <c r="F1453" i="37"/>
  <c r="F1452" i="37"/>
  <c r="F1451" i="37"/>
  <c r="F1450" i="37"/>
  <c r="F1449" i="37"/>
  <c r="F1448" i="37"/>
  <c r="E1442" i="37"/>
  <c r="D1442" i="37"/>
  <c r="F1441" i="37"/>
  <c r="F1440" i="37"/>
  <c r="F1439" i="37"/>
  <c r="F1438" i="37"/>
  <c r="F1437" i="37"/>
  <c r="F1436" i="37"/>
  <c r="F1435" i="37"/>
  <c r="F1434" i="37"/>
  <c r="F1433" i="37"/>
  <c r="E1432" i="37"/>
  <c r="D1432" i="37"/>
  <c r="F1431" i="37"/>
  <c r="F1430" i="37"/>
  <c r="F1429" i="37"/>
  <c r="F1428" i="37"/>
  <c r="F1427" i="37"/>
  <c r="F1426" i="37"/>
  <c r="F1425" i="37"/>
  <c r="F1424" i="37"/>
  <c r="F1423" i="37"/>
  <c r="F1422" i="37"/>
  <c r="E1421" i="37"/>
  <c r="D1421" i="37"/>
  <c r="F1420" i="37"/>
  <c r="F1419" i="37"/>
  <c r="F1418" i="37"/>
  <c r="F1417" i="37"/>
  <c r="F1416" i="37"/>
  <c r="F1415" i="37"/>
  <c r="F1414" i="37"/>
  <c r="F1413" i="37"/>
  <c r="F1412" i="37"/>
  <c r="F1411" i="37"/>
  <c r="E1410" i="37"/>
  <c r="D1410" i="37"/>
  <c r="F1409" i="37"/>
  <c r="F1408" i="37"/>
  <c r="F1407" i="37"/>
  <c r="F1406" i="37"/>
  <c r="F1405" i="37"/>
  <c r="F1404" i="37"/>
  <c r="F1403" i="37"/>
  <c r="F1402" i="37"/>
  <c r="F1401" i="37"/>
  <c r="F1400" i="37"/>
  <c r="F1399" i="37"/>
  <c r="E1398" i="37"/>
  <c r="D1398" i="37"/>
  <c r="F1397" i="37"/>
  <c r="F1396" i="37"/>
  <c r="F1395" i="37"/>
  <c r="F1394" i="37"/>
  <c r="F1393" i="37"/>
  <c r="F1392" i="37"/>
  <c r="F1391" i="37"/>
  <c r="F1390" i="37"/>
  <c r="F1389" i="37"/>
  <c r="F1388" i="37"/>
  <c r="F1387" i="37"/>
  <c r="F1386" i="37"/>
  <c r="E1385" i="37"/>
  <c r="D1385" i="37"/>
  <c r="F1384" i="37"/>
  <c r="F1383" i="37"/>
  <c r="F1382" i="37"/>
  <c r="F1381" i="37"/>
  <c r="F1380" i="37"/>
  <c r="F1379" i="37"/>
  <c r="F1378" i="37"/>
  <c r="F1377" i="37"/>
  <c r="F1376" i="37"/>
  <c r="F1375" i="37"/>
  <c r="F1374" i="37"/>
  <c r="F1373" i="37"/>
  <c r="E1366" i="37"/>
  <c r="D1366" i="37"/>
  <c r="F1365" i="37"/>
  <c r="F1364" i="37"/>
  <c r="F1363" i="37"/>
  <c r="F1362" i="37"/>
  <c r="F1361" i="37"/>
  <c r="F1360" i="37"/>
  <c r="F1359" i="37"/>
  <c r="F1358" i="37"/>
  <c r="F1357" i="37"/>
  <c r="E1356" i="37"/>
  <c r="D1356" i="37"/>
  <c r="F1355" i="37"/>
  <c r="F1354" i="37"/>
  <c r="F1353" i="37"/>
  <c r="F1352" i="37"/>
  <c r="F1351" i="37"/>
  <c r="F1350" i="37"/>
  <c r="F1349" i="37"/>
  <c r="F1348" i="37"/>
  <c r="F1347" i="37"/>
  <c r="F1346" i="37"/>
  <c r="E1345" i="37"/>
  <c r="D1345" i="37"/>
  <c r="F1344" i="37"/>
  <c r="F1343" i="37"/>
  <c r="F1342" i="37"/>
  <c r="F1341" i="37"/>
  <c r="F1340" i="37"/>
  <c r="F1339" i="37"/>
  <c r="F1338" i="37"/>
  <c r="F1337" i="37"/>
  <c r="F1336" i="37"/>
  <c r="F1335" i="37"/>
  <c r="E1334" i="37"/>
  <c r="D1334" i="37"/>
  <c r="F1333" i="37"/>
  <c r="F1332" i="37"/>
  <c r="F1331" i="37"/>
  <c r="F1330" i="37"/>
  <c r="F1329" i="37"/>
  <c r="F1328" i="37"/>
  <c r="F1327" i="37"/>
  <c r="F1326" i="37"/>
  <c r="F1325" i="37"/>
  <c r="F1324" i="37"/>
  <c r="F1323" i="37"/>
  <c r="E1322" i="37"/>
  <c r="D1322" i="37"/>
  <c r="F1321" i="37"/>
  <c r="F1320" i="37"/>
  <c r="F1319" i="37"/>
  <c r="F1318" i="37"/>
  <c r="F1317" i="37"/>
  <c r="F1316" i="37"/>
  <c r="F1315" i="37"/>
  <c r="F1314" i="37"/>
  <c r="F1313" i="37"/>
  <c r="F1312" i="37"/>
  <c r="F1311" i="37"/>
  <c r="F1310" i="37"/>
  <c r="E1309" i="37"/>
  <c r="D1309" i="37"/>
  <c r="F1308" i="37"/>
  <c r="F1307" i="37"/>
  <c r="F1306" i="37"/>
  <c r="F1305" i="37"/>
  <c r="F1304" i="37"/>
  <c r="F1303" i="37"/>
  <c r="F1302" i="37"/>
  <c r="F1301" i="37"/>
  <c r="F1300" i="37"/>
  <c r="F1299" i="37"/>
  <c r="F1298" i="37"/>
  <c r="F1297" i="37"/>
  <c r="F1291" i="37"/>
  <c r="D1291" i="37"/>
  <c r="E1290" i="37"/>
  <c r="E1289" i="37"/>
  <c r="E1288" i="37"/>
  <c r="E1287" i="37"/>
  <c r="E1286" i="37"/>
  <c r="E1285" i="37"/>
  <c r="E1284" i="37"/>
  <c r="E1283" i="37"/>
  <c r="E1282" i="37"/>
  <c r="F1281" i="37"/>
  <c r="D1281" i="37"/>
  <c r="E1280" i="37"/>
  <c r="E1279" i="37"/>
  <c r="E1278" i="37"/>
  <c r="E1277" i="37"/>
  <c r="E1276" i="37"/>
  <c r="E1275" i="37"/>
  <c r="E1274" i="37"/>
  <c r="E1273" i="37"/>
  <c r="E1272" i="37"/>
  <c r="F1270" i="37"/>
  <c r="D1270" i="37"/>
  <c r="E1269" i="37"/>
  <c r="E1268" i="37"/>
  <c r="E1267" i="37"/>
  <c r="E1266" i="37"/>
  <c r="E1265" i="37"/>
  <c r="E1264" i="37"/>
  <c r="E1263" i="37"/>
  <c r="E1262" i="37"/>
  <c r="E1261" i="37"/>
  <c r="E1260" i="37"/>
  <c r="F1259" i="37"/>
  <c r="D1259" i="37"/>
  <c r="E1258" i="37"/>
  <c r="E1257" i="37"/>
  <c r="E1256" i="37"/>
  <c r="E1255" i="37"/>
  <c r="E1254" i="37"/>
  <c r="E1253" i="37"/>
  <c r="E1252" i="37"/>
  <c r="E1251" i="37"/>
  <c r="E1250" i="37"/>
  <c r="E1249" i="37"/>
  <c r="E1248" i="37"/>
  <c r="F1246" i="37"/>
  <c r="D1246" i="37"/>
  <c r="E1245" i="37"/>
  <c r="E1244" i="37"/>
  <c r="E1243" i="37"/>
  <c r="E1242" i="37"/>
  <c r="E1241" i="37"/>
  <c r="E1240" i="37"/>
  <c r="E1239" i="37"/>
  <c r="E1238" i="37"/>
  <c r="E1237" i="37"/>
  <c r="E1236" i="37"/>
  <c r="E1235" i="37"/>
  <c r="F1234" i="37"/>
  <c r="D1234" i="37"/>
  <c r="E1233" i="37"/>
  <c r="E1232" i="37"/>
  <c r="E1231" i="37"/>
  <c r="E1230" i="37"/>
  <c r="E1229" i="37"/>
  <c r="E1228" i="37"/>
  <c r="E1227" i="37"/>
  <c r="E1226" i="37"/>
  <c r="E1225" i="37"/>
  <c r="E1224" i="37"/>
  <c r="E1223" i="37"/>
  <c r="E1222" i="37"/>
  <c r="E1216" i="37"/>
  <c r="D1216" i="37"/>
  <c r="F1215" i="37"/>
  <c r="F1214" i="37"/>
  <c r="F1213" i="37"/>
  <c r="F1212" i="37"/>
  <c r="F1211" i="37"/>
  <c r="F1210" i="37"/>
  <c r="F1209" i="37"/>
  <c r="F1208" i="37"/>
  <c r="F1207" i="37"/>
  <c r="E1206" i="37"/>
  <c r="D1206" i="37"/>
  <c r="F1205" i="37"/>
  <c r="F1204" i="37"/>
  <c r="F1203" i="37"/>
  <c r="F1202" i="37"/>
  <c r="F1201" i="37"/>
  <c r="F1200" i="37"/>
  <c r="F1199" i="37"/>
  <c r="F1198" i="37"/>
  <c r="F1197" i="37"/>
  <c r="E1195" i="37"/>
  <c r="D1195" i="37"/>
  <c r="F1194" i="37"/>
  <c r="F1193" i="37"/>
  <c r="F1192" i="37"/>
  <c r="F1191" i="37"/>
  <c r="F1190" i="37"/>
  <c r="F1189" i="37"/>
  <c r="F1188" i="37"/>
  <c r="F1187" i="37"/>
  <c r="F1186" i="37"/>
  <c r="F1185" i="37"/>
  <c r="E1184" i="37"/>
  <c r="D1184" i="37"/>
  <c r="F1183" i="37"/>
  <c r="F1182" i="37"/>
  <c r="F1181" i="37"/>
  <c r="F1180" i="37"/>
  <c r="F1179" i="37"/>
  <c r="F1178" i="37"/>
  <c r="F1177" i="37"/>
  <c r="F1176" i="37"/>
  <c r="F1175" i="37"/>
  <c r="F1174" i="37"/>
  <c r="F1173" i="37"/>
  <c r="E1171" i="37"/>
  <c r="D1171" i="37"/>
  <c r="F1170" i="37"/>
  <c r="F1169" i="37"/>
  <c r="F1168" i="37"/>
  <c r="F1167" i="37"/>
  <c r="F1166" i="37"/>
  <c r="F1165" i="37"/>
  <c r="F1164" i="37"/>
  <c r="F1163" i="37"/>
  <c r="F1162" i="37"/>
  <c r="F1161" i="37"/>
  <c r="F1160" i="37"/>
  <c r="E1159" i="37"/>
  <c r="D1159" i="37"/>
  <c r="F1158" i="37"/>
  <c r="F1157" i="37"/>
  <c r="F1156" i="37"/>
  <c r="F1155" i="37"/>
  <c r="F1154" i="37"/>
  <c r="F1153" i="37"/>
  <c r="F1152" i="37"/>
  <c r="F1151" i="37"/>
  <c r="F1150" i="37"/>
  <c r="F1149" i="37"/>
  <c r="F1148" i="37"/>
  <c r="F1147" i="37"/>
  <c r="E1140" i="37"/>
  <c r="D1140" i="37"/>
  <c r="F1139" i="37"/>
  <c r="F1138" i="37"/>
  <c r="F1137" i="37"/>
  <c r="F1136" i="37"/>
  <c r="F1135" i="37"/>
  <c r="F1134" i="37"/>
  <c r="F1133" i="37"/>
  <c r="F1132" i="37"/>
  <c r="F1131" i="37"/>
  <c r="E1130" i="37"/>
  <c r="D1130" i="37"/>
  <c r="F1129" i="37"/>
  <c r="F1128" i="37"/>
  <c r="F1127" i="37"/>
  <c r="F1126" i="37"/>
  <c r="F1125" i="37"/>
  <c r="F1124" i="37"/>
  <c r="F1123" i="37"/>
  <c r="F1122" i="37"/>
  <c r="F1121" i="37"/>
  <c r="E1120" i="37"/>
  <c r="D1120" i="37"/>
  <c r="F1119" i="37"/>
  <c r="F1118" i="37"/>
  <c r="F1117" i="37"/>
  <c r="F1116" i="37"/>
  <c r="F1115" i="37"/>
  <c r="F1114" i="37"/>
  <c r="F1113" i="37"/>
  <c r="F1112" i="37"/>
  <c r="F1111" i="37"/>
  <c r="F1110" i="37"/>
  <c r="E1109" i="37"/>
  <c r="D1109" i="37"/>
  <c r="F1108" i="37"/>
  <c r="F1107" i="37"/>
  <c r="F1106" i="37"/>
  <c r="F1105" i="37"/>
  <c r="F1104" i="37"/>
  <c r="F1103" i="37"/>
  <c r="F1102" i="37"/>
  <c r="F1101" i="37"/>
  <c r="F1100" i="37"/>
  <c r="F1099" i="37"/>
  <c r="F1098" i="37"/>
  <c r="E1097" i="37"/>
  <c r="D1097" i="37"/>
  <c r="F1096" i="37"/>
  <c r="F1095" i="37"/>
  <c r="F1094" i="37"/>
  <c r="F1093" i="37"/>
  <c r="F1092" i="37"/>
  <c r="F1091" i="37"/>
  <c r="F1090" i="37"/>
  <c r="F1089" i="37"/>
  <c r="F1088" i="37"/>
  <c r="F1087" i="37"/>
  <c r="F1086" i="37"/>
  <c r="E1085" i="37"/>
  <c r="D1085" i="37"/>
  <c r="F1084" i="37"/>
  <c r="F1083" i="37"/>
  <c r="F1082" i="37"/>
  <c r="F1081" i="37"/>
  <c r="F1080" i="37"/>
  <c r="F1079" i="37"/>
  <c r="F1078" i="37"/>
  <c r="F1077" i="37"/>
  <c r="F1076" i="37"/>
  <c r="F1075" i="37"/>
  <c r="F1074" i="37"/>
  <c r="F1073" i="37"/>
  <c r="E1066" i="37"/>
  <c r="D1066" i="37"/>
  <c r="F1065" i="37"/>
  <c r="F1064" i="37"/>
  <c r="F1063" i="37"/>
  <c r="F1062" i="37"/>
  <c r="F1061" i="37"/>
  <c r="F1060" i="37"/>
  <c r="F1059" i="37"/>
  <c r="F1058" i="37"/>
  <c r="F1057" i="37"/>
  <c r="E1056" i="37"/>
  <c r="D1056" i="37"/>
  <c r="F1055" i="37"/>
  <c r="F1054" i="37"/>
  <c r="F1053" i="37"/>
  <c r="F1052" i="37"/>
  <c r="F1051" i="37"/>
  <c r="F1050" i="37"/>
  <c r="F1049" i="37"/>
  <c r="F1048" i="37"/>
  <c r="F1047" i="37"/>
  <c r="E1046" i="37"/>
  <c r="D1046" i="37"/>
  <c r="F1045" i="37"/>
  <c r="F1044" i="37"/>
  <c r="F1043" i="37"/>
  <c r="F1042" i="37"/>
  <c r="F1041" i="37"/>
  <c r="F1040" i="37"/>
  <c r="F1039" i="37"/>
  <c r="F1038" i="37"/>
  <c r="F1037" i="37"/>
  <c r="F1036" i="37"/>
  <c r="E1035" i="37"/>
  <c r="D1035" i="37"/>
  <c r="F1034" i="37"/>
  <c r="F1033" i="37"/>
  <c r="F1032" i="37"/>
  <c r="F1031" i="37"/>
  <c r="F1030" i="37"/>
  <c r="F1029" i="37"/>
  <c r="F1028" i="37"/>
  <c r="F1027" i="37"/>
  <c r="F1026" i="37"/>
  <c r="F1025" i="37"/>
  <c r="F1024" i="37"/>
  <c r="E1023" i="37"/>
  <c r="D1023" i="37"/>
  <c r="F1022" i="37"/>
  <c r="F1021" i="37"/>
  <c r="F1020" i="37"/>
  <c r="F1019" i="37"/>
  <c r="F1018" i="37"/>
  <c r="F1017" i="37"/>
  <c r="F1016" i="37"/>
  <c r="F1015" i="37"/>
  <c r="F1014" i="37"/>
  <c r="F1013" i="37"/>
  <c r="F1012" i="37"/>
  <c r="E1011" i="37"/>
  <c r="D1011" i="37"/>
  <c r="F1010" i="37"/>
  <c r="F1009" i="37"/>
  <c r="F1008" i="37"/>
  <c r="F1007" i="37"/>
  <c r="F1006" i="37"/>
  <c r="F1005" i="37"/>
  <c r="F1004" i="37"/>
  <c r="F1003" i="37"/>
  <c r="F1002" i="37"/>
  <c r="F1001" i="37"/>
  <c r="F1000" i="37"/>
  <c r="F999" i="37"/>
  <c r="E993" i="37"/>
  <c r="D993" i="37"/>
  <c r="F992" i="37"/>
  <c r="F991" i="37"/>
  <c r="F990" i="37"/>
  <c r="F989" i="37"/>
  <c r="F988" i="37"/>
  <c r="F987" i="37"/>
  <c r="F986" i="37"/>
  <c r="F985" i="37"/>
  <c r="F984" i="37"/>
  <c r="E983" i="37"/>
  <c r="D983" i="37"/>
  <c r="F982" i="37"/>
  <c r="F981" i="37"/>
  <c r="F980" i="37"/>
  <c r="F979" i="37"/>
  <c r="F978" i="37"/>
  <c r="F977" i="37"/>
  <c r="F976" i="37"/>
  <c r="F975" i="37"/>
  <c r="F974" i="37"/>
  <c r="E973" i="37"/>
  <c r="D973" i="37"/>
  <c r="F972" i="37"/>
  <c r="F971" i="37"/>
  <c r="F970" i="37"/>
  <c r="F969" i="37"/>
  <c r="F968" i="37"/>
  <c r="F967" i="37"/>
  <c r="F966" i="37"/>
  <c r="F965" i="37"/>
  <c r="F964" i="37"/>
  <c r="F963" i="37"/>
  <c r="E962" i="37"/>
  <c r="D962" i="37"/>
  <c r="F961" i="37"/>
  <c r="F960" i="37"/>
  <c r="F959" i="37"/>
  <c r="F958" i="37"/>
  <c r="F957" i="37"/>
  <c r="F956" i="37"/>
  <c r="F955" i="37"/>
  <c r="F954" i="37"/>
  <c r="F953" i="37"/>
  <c r="F952" i="37"/>
  <c r="F951" i="37"/>
  <c r="E950" i="37"/>
  <c r="D950" i="37"/>
  <c r="F949" i="37"/>
  <c r="F948" i="37"/>
  <c r="F947" i="37"/>
  <c r="F946" i="37"/>
  <c r="F945" i="37"/>
  <c r="F944" i="37"/>
  <c r="F943" i="37"/>
  <c r="F942" i="37"/>
  <c r="F941" i="37"/>
  <c r="F940" i="37"/>
  <c r="F939" i="37"/>
  <c r="E938" i="37"/>
  <c r="D938" i="37"/>
  <c r="F937" i="37"/>
  <c r="F936" i="37"/>
  <c r="F935" i="37"/>
  <c r="F934" i="37"/>
  <c r="F933" i="37"/>
  <c r="F932" i="37"/>
  <c r="F931" i="37"/>
  <c r="F930" i="37"/>
  <c r="F929" i="37"/>
  <c r="F928" i="37"/>
  <c r="F927" i="37"/>
  <c r="F926" i="37"/>
  <c r="E919" i="37"/>
  <c r="D919" i="37"/>
  <c r="F918" i="37"/>
  <c r="F917" i="37"/>
  <c r="F916" i="37"/>
  <c r="F915" i="37"/>
  <c r="F914" i="37"/>
  <c r="F913" i="37"/>
  <c r="F912" i="37"/>
  <c r="F911" i="37"/>
  <c r="F910" i="37"/>
  <c r="E909" i="37"/>
  <c r="D909" i="37"/>
  <c r="F908" i="37"/>
  <c r="F907" i="37"/>
  <c r="F906" i="37"/>
  <c r="F905" i="37"/>
  <c r="F904" i="37"/>
  <c r="F903" i="37"/>
  <c r="F902" i="37"/>
  <c r="F901" i="37"/>
  <c r="F900" i="37"/>
  <c r="E899" i="37"/>
  <c r="D899" i="37"/>
  <c r="F898" i="37"/>
  <c r="F897" i="37"/>
  <c r="F896" i="37"/>
  <c r="F895" i="37"/>
  <c r="F894" i="37"/>
  <c r="F893" i="37"/>
  <c r="F892" i="37"/>
  <c r="F891" i="37"/>
  <c r="F890" i="37"/>
  <c r="F889" i="37"/>
  <c r="E888" i="37"/>
  <c r="D888" i="37"/>
  <c r="F887" i="37"/>
  <c r="F886" i="37"/>
  <c r="F885" i="37"/>
  <c r="F884" i="37"/>
  <c r="F883" i="37"/>
  <c r="F882" i="37"/>
  <c r="F881" i="37"/>
  <c r="F880" i="37"/>
  <c r="F879" i="37"/>
  <c r="F878" i="37"/>
  <c r="F877" i="37"/>
  <c r="E876" i="37"/>
  <c r="D876" i="37"/>
  <c r="F875" i="37"/>
  <c r="F874" i="37"/>
  <c r="F873" i="37"/>
  <c r="F872" i="37"/>
  <c r="F871" i="37"/>
  <c r="F870" i="37"/>
  <c r="F869" i="37"/>
  <c r="F868" i="37"/>
  <c r="F867" i="37"/>
  <c r="F866" i="37"/>
  <c r="F865" i="37"/>
  <c r="E864" i="37"/>
  <c r="D864" i="37"/>
  <c r="F863" i="37"/>
  <c r="F862" i="37"/>
  <c r="F861" i="37"/>
  <c r="F860" i="37"/>
  <c r="F859" i="37"/>
  <c r="F858" i="37"/>
  <c r="F857" i="37"/>
  <c r="F856" i="37"/>
  <c r="F855" i="37"/>
  <c r="F854" i="37"/>
  <c r="F853" i="37"/>
  <c r="F852" i="37"/>
  <c r="E845" i="37"/>
  <c r="D845" i="37"/>
  <c r="F844" i="37"/>
  <c r="F843" i="37"/>
  <c r="F842" i="37"/>
  <c r="F841" i="37"/>
  <c r="F840" i="37"/>
  <c r="F839" i="37"/>
  <c r="F838" i="37"/>
  <c r="F837" i="37"/>
  <c r="E836" i="37"/>
  <c r="D836" i="37"/>
  <c r="F835" i="37"/>
  <c r="F834" i="37"/>
  <c r="F833" i="37"/>
  <c r="F832" i="37"/>
  <c r="F831" i="37"/>
  <c r="F830" i="37"/>
  <c r="F829" i="37"/>
  <c r="F828" i="37"/>
  <c r="F827" i="37"/>
  <c r="E826" i="37"/>
  <c r="D826" i="37"/>
  <c r="F825" i="37"/>
  <c r="F824" i="37"/>
  <c r="F823" i="37"/>
  <c r="F822" i="37"/>
  <c r="F821" i="37"/>
  <c r="F820" i="37"/>
  <c r="F819" i="37"/>
  <c r="F818" i="37"/>
  <c r="F817" i="37"/>
  <c r="E816" i="37"/>
  <c r="D816" i="37"/>
  <c r="F815" i="37"/>
  <c r="F814" i="37"/>
  <c r="F813" i="37"/>
  <c r="F812" i="37"/>
  <c r="F811" i="37"/>
  <c r="F810" i="37"/>
  <c r="F809" i="37"/>
  <c r="F808" i="37"/>
  <c r="F807" i="37"/>
  <c r="F806" i="37"/>
  <c r="F805" i="37"/>
  <c r="M804" i="37"/>
  <c r="L804" i="37"/>
  <c r="E804" i="37"/>
  <c r="D804" i="37"/>
  <c r="N803" i="37"/>
  <c r="F803" i="37"/>
  <c r="R802" i="37"/>
  <c r="Q802" i="37"/>
  <c r="N802" i="37"/>
  <c r="F802" i="37"/>
  <c r="S801" i="37"/>
  <c r="N801" i="37"/>
  <c r="F801" i="37"/>
  <c r="S800" i="37"/>
  <c r="N800" i="37"/>
  <c r="F800" i="37"/>
  <c r="S799" i="37"/>
  <c r="N799" i="37"/>
  <c r="F799" i="37"/>
  <c r="S798" i="37"/>
  <c r="N798" i="37"/>
  <c r="F798" i="37"/>
  <c r="S797" i="37"/>
  <c r="N797" i="37"/>
  <c r="F797" i="37"/>
  <c r="S796" i="37"/>
  <c r="N796" i="37"/>
  <c r="F796" i="37"/>
  <c r="S795" i="37"/>
  <c r="N795" i="37"/>
  <c r="F795" i="37"/>
  <c r="S794" i="37"/>
  <c r="N794" i="37"/>
  <c r="F794" i="37"/>
  <c r="S793" i="37"/>
  <c r="N793" i="37"/>
  <c r="F793" i="37"/>
  <c r="R792" i="37"/>
  <c r="Q792" i="37"/>
  <c r="M792" i="37"/>
  <c r="L792" i="37"/>
  <c r="E792" i="37"/>
  <c r="D792" i="37"/>
  <c r="S791" i="37"/>
  <c r="N791" i="37"/>
  <c r="F791" i="37"/>
  <c r="S790" i="37"/>
  <c r="N790" i="37"/>
  <c r="F790" i="37"/>
  <c r="S789" i="37"/>
  <c r="N789" i="37"/>
  <c r="F789" i="37"/>
  <c r="S788" i="37"/>
  <c r="N788" i="37"/>
  <c r="F788" i="37"/>
  <c r="S787" i="37"/>
  <c r="N787" i="37"/>
  <c r="F787" i="37"/>
  <c r="S786" i="37"/>
  <c r="N786" i="37"/>
  <c r="F786" i="37"/>
  <c r="S785" i="37"/>
  <c r="N785" i="37"/>
  <c r="F785" i="37"/>
  <c r="S784" i="37"/>
  <c r="N784" i="37"/>
  <c r="F784" i="37"/>
  <c r="S783" i="37"/>
  <c r="N783" i="37"/>
  <c r="F783" i="37"/>
  <c r="S782" i="37"/>
  <c r="N782" i="37"/>
  <c r="F782" i="37"/>
  <c r="S781" i="37"/>
  <c r="N781" i="37"/>
  <c r="F781" i="37"/>
  <c r="E774" i="37"/>
  <c r="D774" i="37"/>
  <c r="F773" i="37"/>
  <c r="F772" i="37"/>
  <c r="F771" i="37"/>
  <c r="F770" i="37"/>
  <c r="F769" i="37"/>
  <c r="F768" i="37"/>
  <c r="F767" i="37"/>
  <c r="F766" i="37"/>
  <c r="E765" i="37"/>
  <c r="D765" i="37"/>
  <c r="F764" i="37"/>
  <c r="F763" i="37"/>
  <c r="F762" i="37"/>
  <c r="F761" i="37"/>
  <c r="F760" i="37"/>
  <c r="F759" i="37"/>
  <c r="F758" i="37"/>
  <c r="F757" i="37"/>
  <c r="F756" i="37"/>
  <c r="E755" i="37"/>
  <c r="D755" i="37"/>
  <c r="F754" i="37"/>
  <c r="F753" i="37"/>
  <c r="F752" i="37"/>
  <c r="F751" i="37"/>
  <c r="F750" i="37"/>
  <c r="F749" i="37"/>
  <c r="F748" i="37"/>
  <c r="F747" i="37"/>
  <c r="F746" i="37"/>
  <c r="E745" i="37"/>
  <c r="D745" i="37"/>
  <c r="F744" i="37"/>
  <c r="F743" i="37"/>
  <c r="F742" i="37"/>
  <c r="F741" i="37"/>
  <c r="F740" i="37"/>
  <c r="F739" i="37"/>
  <c r="F738" i="37"/>
  <c r="F737" i="37"/>
  <c r="F736" i="37"/>
  <c r="F735" i="37"/>
  <c r="F734" i="37"/>
  <c r="E733" i="37"/>
  <c r="D733" i="37"/>
  <c r="F732" i="37"/>
  <c r="F731" i="37"/>
  <c r="F730" i="37"/>
  <c r="F729" i="37"/>
  <c r="F728" i="37"/>
  <c r="F727" i="37"/>
  <c r="F726" i="37"/>
  <c r="F725" i="37"/>
  <c r="F724" i="37"/>
  <c r="F723" i="37"/>
  <c r="F722" i="37"/>
  <c r="E721" i="37"/>
  <c r="D721" i="37"/>
  <c r="F720" i="37"/>
  <c r="F719" i="37"/>
  <c r="F718" i="37"/>
  <c r="F717" i="37"/>
  <c r="F716" i="37"/>
  <c r="F715" i="37"/>
  <c r="F714" i="37"/>
  <c r="F713" i="37"/>
  <c r="F712" i="37"/>
  <c r="F711" i="37"/>
  <c r="F710" i="37"/>
  <c r="E703" i="37"/>
  <c r="D703" i="37"/>
  <c r="F702" i="37"/>
  <c r="F701" i="37"/>
  <c r="F700" i="37"/>
  <c r="F699" i="37"/>
  <c r="F698" i="37"/>
  <c r="F697" i="37"/>
  <c r="F696" i="37"/>
  <c r="F695" i="37"/>
  <c r="E694" i="37"/>
  <c r="D694" i="37"/>
  <c r="F693" i="37"/>
  <c r="F692" i="37"/>
  <c r="F691" i="37"/>
  <c r="F690" i="37"/>
  <c r="F689" i="37"/>
  <c r="F688" i="37"/>
  <c r="F687" i="37"/>
  <c r="F686" i="37"/>
  <c r="F685" i="37"/>
  <c r="E684" i="37"/>
  <c r="D684" i="37"/>
  <c r="F683" i="37"/>
  <c r="F682" i="37"/>
  <c r="F681" i="37"/>
  <c r="F680" i="37"/>
  <c r="F679" i="37"/>
  <c r="F678" i="37"/>
  <c r="F677" i="37"/>
  <c r="F676" i="37"/>
  <c r="F675" i="37"/>
  <c r="E674" i="37"/>
  <c r="D674" i="37"/>
  <c r="F673" i="37"/>
  <c r="F672" i="37"/>
  <c r="F671" i="37"/>
  <c r="F670" i="37"/>
  <c r="F669" i="37"/>
  <c r="F668" i="37"/>
  <c r="F667" i="37"/>
  <c r="F666" i="37"/>
  <c r="F665" i="37"/>
  <c r="F664" i="37"/>
  <c r="F663" i="37"/>
  <c r="E662" i="37"/>
  <c r="D662" i="37"/>
  <c r="F661" i="37"/>
  <c r="F660" i="37"/>
  <c r="F659" i="37"/>
  <c r="F658" i="37"/>
  <c r="F657" i="37"/>
  <c r="F656" i="37"/>
  <c r="F655" i="37"/>
  <c r="F654" i="37"/>
  <c r="F653" i="37"/>
  <c r="F652" i="37"/>
  <c r="F651" i="37"/>
  <c r="E650" i="37"/>
  <c r="D650" i="37"/>
  <c r="F649" i="37"/>
  <c r="F648" i="37"/>
  <c r="F647" i="37"/>
  <c r="F646" i="37"/>
  <c r="F645" i="37"/>
  <c r="F644" i="37"/>
  <c r="F643" i="37"/>
  <c r="F642" i="37"/>
  <c r="F641" i="37"/>
  <c r="F640" i="37"/>
  <c r="F639" i="37"/>
  <c r="E633" i="37"/>
  <c r="D633" i="37"/>
  <c r="F632" i="37"/>
  <c r="F631" i="37"/>
  <c r="F630" i="37"/>
  <c r="F629" i="37"/>
  <c r="F628" i="37"/>
  <c r="F627" i="37"/>
  <c r="F626" i="37"/>
  <c r="F625" i="37"/>
  <c r="E624" i="37"/>
  <c r="D624" i="37"/>
  <c r="F623" i="37"/>
  <c r="F622" i="37"/>
  <c r="F621" i="37"/>
  <c r="F620" i="37"/>
  <c r="F619" i="37"/>
  <c r="F618" i="37"/>
  <c r="F617" i="37"/>
  <c r="F616" i="37"/>
  <c r="F615" i="37"/>
  <c r="E614" i="37"/>
  <c r="D614" i="37"/>
  <c r="F613" i="37"/>
  <c r="F612" i="37"/>
  <c r="F611" i="37"/>
  <c r="F610" i="37"/>
  <c r="F609" i="37"/>
  <c r="F608" i="37"/>
  <c r="F607" i="37"/>
  <c r="F606" i="37"/>
  <c r="F605" i="37"/>
  <c r="E604" i="37"/>
  <c r="D604" i="37"/>
  <c r="F603" i="37"/>
  <c r="F602" i="37"/>
  <c r="F601" i="37"/>
  <c r="F600" i="37"/>
  <c r="F599" i="37"/>
  <c r="F598" i="37"/>
  <c r="F597" i="37"/>
  <c r="F596" i="37"/>
  <c r="F595" i="37"/>
  <c r="F594" i="37"/>
  <c r="F593" i="37"/>
  <c r="E592" i="37"/>
  <c r="D592" i="37"/>
  <c r="F591" i="37"/>
  <c r="F590" i="37"/>
  <c r="F589" i="37"/>
  <c r="F588" i="37"/>
  <c r="F587" i="37"/>
  <c r="F586" i="37"/>
  <c r="F585" i="37"/>
  <c r="F584" i="37"/>
  <c r="F583" i="37"/>
  <c r="F582" i="37"/>
  <c r="F581" i="37"/>
  <c r="E580" i="37"/>
  <c r="D580" i="37"/>
  <c r="F579" i="37"/>
  <c r="F578" i="37"/>
  <c r="F577" i="37"/>
  <c r="F576" i="37"/>
  <c r="F575" i="37"/>
  <c r="F574" i="37"/>
  <c r="F573" i="37"/>
  <c r="F572" i="37"/>
  <c r="F571" i="37"/>
  <c r="F570" i="37"/>
  <c r="F569" i="37"/>
  <c r="E561" i="37"/>
  <c r="D561" i="37"/>
  <c r="F560" i="37"/>
  <c r="F559" i="37"/>
  <c r="F558" i="37"/>
  <c r="F557" i="37"/>
  <c r="F556" i="37"/>
  <c r="F555" i="37"/>
  <c r="F554" i="37"/>
  <c r="F553" i="37"/>
  <c r="E552" i="37"/>
  <c r="D552" i="37"/>
  <c r="F551" i="37"/>
  <c r="F550" i="37"/>
  <c r="F549" i="37"/>
  <c r="F548" i="37"/>
  <c r="F547" i="37"/>
  <c r="F546" i="37"/>
  <c r="F545" i="37"/>
  <c r="F544" i="37"/>
  <c r="F543" i="37"/>
  <c r="E542" i="37"/>
  <c r="D542" i="37"/>
  <c r="F541" i="37"/>
  <c r="F540" i="37"/>
  <c r="F539" i="37"/>
  <c r="F538" i="37"/>
  <c r="F537" i="37"/>
  <c r="F536" i="37"/>
  <c r="F535" i="37"/>
  <c r="F534" i="37"/>
  <c r="F533" i="37"/>
  <c r="E532" i="37"/>
  <c r="D532" i="37"/>
  <c r="F531" i="37"/>
  <c r="F530" i="37"/>
  <c r="F529" i="37"/>
  <c r="F528" i="37"/>
  <c r="F527" i="37"/>
  <c r="F526" i="37"/>
  <c r="F525" i="37"/>
  <c r="F524" i="37"/>
  <c r="F523" i="37"/>
  <c r="F522" i="37"/>
  <c r="F521" i="37"/>
  <c r="E520" i="37"/>
  <c r="D520" i="37"/>
  <c r="F519" i="37"/>
  <c r="F518" i="37"/>
  <c r="F517" i="37"/>
  <c r="F516" i="37"/>
  <c r="F515" i="37"/>
  <c r="F514" i="37"/>
  <c r="F513" i="37"/>
  <c r="F512" i="37"/>
  <c r="F511" i="37"/>
  <c r="F510" i="37"/>
  <c r="F509" i="37"/>
  <c r="E508" i="37"/>
  <c r="D508" i="37"/>
  <c r="F507" i="37"/>
  <c r="F506" i="37"/>
  <c r="F505" i="37"/>
  <c r="F504" i="37"/>
  <c r="F503" i="37"/>
  <c r="F502" i="37"/>
  <c r="F501" i="37"/>
  <c r="F500" i="37"/>
  <c r="F499" i="37"/>
  <c r="F498" i="37"/>
  <c r="F497" i="37"/>
  <c r="E490" i="37"/>
  <c r="D490" i="37"/>
  <c r="F489" i="37"/>
  <c r="F488" i="37"/>
  <c r="F487" i="37"/>
  <c r="F486" i="37"/>
  <c r="F485" i="37"/>
  <c r="F484" i="37"/>
  <c r="F483" i="37"/>
  <c r="F482" i="37"/>
  <c r="E481" i="37"/>
  <c r="D481" i="37"/>
  <c r="F480" i="37"/>
  <c r="F479" i="37"/>
  <c r="F478" i="37"/>
  <c r="F477" i="37"/>
  <c r="F476" i="37"/>
  <c r="F475" i="37"/>
  <c r="F474" i="37"/>
  <c r="F473" i="37"/>
  <c r="F472" i="37"/>
  <c r="E471" i="37"/>
  <c r="D471" i="37"/>
  <c r="F470" i="37"/>
  <c r="F469" i="37"/>
  <c r="F468" i="37"/>
  <c r="F467" i="37"/>
  <c r="F466" i="37"/>
  <c r="F465" i="37"/>
  <c r="F464" i="37"/>
  <c r="F463" i="37"/>
  <c r="F462" i="37"/>
  <c r="E461" i="37"/>
  <c r="D461" i="37"/>
  <c r="F460" i="37"/>
  <c r="F459" i="37"/>
  <c r="F458" i="37"/>
  <c r="F457" i="37"/>
  <c r="F456" i="37"/>
  <c r="F455" i="37"/>
  <c r="F454" i="37"/>
  <c r="F453" i="37"/>
  <c r="F452" i="37"/>
  <c r="F451" i="37"/>
  <c r="F450" i="37"/>
  <c r="E449" i="37"/>
  <c r="D449" i="37"/>
  <c r="F448" i="37"/>
  <c r="F447" i="37"/>
  <c r="F446" i="37"/>
  <c r="F445" i="37"/>
  <c r="F444" i="37"/>
  <c r="F443" i="37"/>
  <c r="F442" i="37"/>
  <c r="F441" i="37"/>
  <c r="F440" i="37"/>
  <c r="F439" i="37"/>
  <c r="F438" i="37"/>
  <c r="E437" i="37"/>
  <c r="D437" i="37"/>
  <c r="F436" i="37"/>
  <c r="F435" i="37"/>
  <c r="F434" i="37"/>
  <c r="F433" i="37"/>
  <c r="F432" i="37"/>
  <c r="F431" i="37"/>
  <c r="F430" i="37"/>
  <c r="F429" i="37"/>
  <c r="F428" i="37"/>
  <c r="F427" i="37"/>
  <c r="F426" i="37"/>
  <c r="E418" i="37"/>
  <c r="D418" i="37"/>
  <c r="F417" i="37"/>
  <c r="F416" i="37"/>
  <c r="F415" i="37"/>
  <c r="F414" i="37"/>
  <c r="F413" i="37"/>
  <c r="F412" i="37"/>
  <c r="F411" i="37"/>
  <c r="F410" i="37"/>
  <c r="E409" i="37"/>
  <c r="D409" i="37"/>
  <c r="F408" i="37"/>
  <c r="F407" i="37"/>
  <c r="F406" i="37"/>
  <c r="F405" i="37"/>
  <c r="F404" i="37"/>
  <c r="F403" i="37"/>
  <c r="F402" i="37"/>
  <c r="F401" i="37"/>
  <c r="F400" i="37"/>
  <c r="E399" i="37"/>
  <c r="D399" i="37"/>
  <c r="F398" i="37"/>
  <c r="F397" i="37"/>
  <c r="F396" i="37"/>
  <c r="F395" i="37"/>
  <c r="F394" i="37"/>
  <c r="F393" i="37"/>
  <c r="F392" i="37"/>
  <c r="F391" i="37"/>
  <c r="F390" i="37"/>
  <c r="E389" i="37"/>
  <c r="D389" i="37"/>
  <c r="F388" i="37"/>
  <c r="F387" i="37"/>
  <c r="F386" i="37"/>
  <c r="F385" i="37"/>
  <c r="F384" i="37"/>
  <c r="F383" i="37"/>
  <c r="F382" i="37"/>
  <c r="F381" i="37"/>
  <c r="F380" i="37"/>
  <c r="F379" i="37"/>
  <c r="F378" i="37"/>
  <c r="E377" i="37"/>
  <c r="D377" i="37"/>
  <c r="F376" i="37"/>
  <c r="F375" i="37"/>
  <c r="F374" i="37"/>
  <c r="F373" i="37"/>
  <c r="F372" i="37"/>
  <c r="F371" i="37"/>
  <c r="F370" i="37"/>
  <c r="F369" i="37"/>
  <c r="F368" i="37"/>
  <c r="F367" i="37"/>
  <c r="F366" i="37"/>
  <c r="E365" i="37"/>
  <c r="D365" i="37"/>
  <c r="F364" i="37"/>
  <c r="F363" i="37"/>
  <c r="F362" i="37"/>
  <c r="F361" i="37"/>
  <c r="F360" i="37"/>
  <c r="F359" i="37"/>
  <c r="F358" i="37"/>
  <c r="F357" i="37"/>
  <c r="F356" i="37"/>
  <c r="F355" i="37"/>
  <c r="F354" i="37"/>
  <c r="E346" i="37"/>
  <c r="D346" i="37"/>
  <c r="F345" i="37"/>
  <c r="F344" i="37"/>
  <c r="F343" i="37"/>
  <c r="F342" i="37"/>
  <c r="F341" i="37"/>
  <c r="F340" i="37"/>
  <c r="F339" i="37"/>
  <c r="F338" i="37"/>
  <c r="E337" i="37"/>
  <c r="D337" i="37"/>
  <c r="F336" i="37"/>
  <c r="F335" i="37"/>
  <c r="F334" i="37"/>
  <c r="F333" i="37"/>
  <c r="F332" i="37"/>
  <c r="F331" i="37"/>
  <c r="F330" i="37"/>
  <c r="F329" i="37"/>
  <c r="F328" i="37"/>
  <c r="E327" i="37"/>
  <c r="D327" i="37"/>
  <c r="F326" i="37"/>
  <c r="F325" i="37"/>
  <c r="F324" i="37"/>
  <c r="F323" i="37"/>
  <c r="F322" i="37"/>
  <c r="F321" i="37"/>
  <c r="F320" i="37"/>
  <c r="F319" i="37"/>
  <c r="F318" i="37"/>
  <c r="E317" i="37"/>
  <c r="D317" i="37"/>
  <c r="F316" i="37"/>
  <c r="F315" i="37"/>
  <c r="F314" i="37"/>
  <c r="F313" i="37"/>
  <c r="F312" i="37"/>
  <c r="F311" i="37"/>
  <c r="F310" i="37"/>
  <c r="F309" i="37"/>
  <c r="F308" i="37"/>
  <c r="F307" i="37"/>
  <c r="F306" i="37"/>
  <c r="E305" i="37"/>
  <c r="D305" i="37"/>
  <c r="F304" i="37"/>
  <c r="F303" i="37"/>
  <c r="F302" i="37"/>
  <c r="F301" i="37"/>
  <c r="F300" i="37"/>
  <c r="F299" i="37"/>
  <c r="F298" i="37"/>
  <c r="F297" i="37"/>
  <c r="F296" i="37"/>
  <c r="F295" i="37"/>
  <c r="F294" i="37"/>
  <c r="E293" i="37"/>
  <c r="D293" i="37"/>
  <c r="F292" i="37"/>
  <c r="F291" i="37"/>
  <c r="F290" i="37"/>
  <c r="F289" i="37"/>
  <c r="F288" i="37"/>
  <c r="F287" i="37"/>
  <c r="F286" i="37"/>
  <c r="F285" i="37"/>
  <c r="F284" i="37"/>
  <c r="F283" i="37"/>
  <c r="F282" i="37"/>
  <c r="E275" i="37"/>
  <c r="D275" i="37"/>
  <c r="F274" i="37"/>
  <c r="F273" i="37"/>
  <c r="F272" i="37"/>
  <c r="F271" i="37"/>
  <c r="F270" i="37"/>
  <c r="F269" i="37"/>
  <c r="F268" i="37"/>
  <c r="F267" i="37"/>
  <c r="E266" i="37"/>
  <c r="D266" i="37"/>
  <c r="F265" i="37"/>
  <c r="F264" i="37"/>
  <c r="F263" i="37"/>
  <c r="F262" i="37"/>
  <c r="F261" i="37"/>
  <c r="F260" i="37"/>
  <c r="F259" i="37"/>
  <c r="F258" i="37"/>
  <c r="F257" i="37"/>
  <c r="E256" i="37"/>
  <c r="D256" i="37"/>
  <c r="F255" i="37"/>
  <c r="F254" i="37"/>
  <c r="F253" i="37"/>
  <c r="F252" i="37"/>
  <c r="F251" i="37"/>
  <c r="F250" i="37"/>
  <c r="F249" i="37"/>
  <c r="F248" i="37"/>
  <c r="F247" i="37"/>
  <c r="E246" i="37"/>
  <c r="D246" i="37"/>
  <c r="F245" i="37"/>
  <c r="F244" i="37"/>
  <c r="F243" i="37"/>
  <c r="F242" i="37"/>
  <c r="F241" i="37"/>
  <c r="F240" i="37"/>
  <c r="F239" i="37"/>
  <c r="F238" i="37"/>
  <c r="F237" i="37"/>
  <c r="F236" i="37"/>
  <c r="F235" i="37"/>
  <c r="E234" i="37"/>
  <c r="D234" i="37"/>
  <c r="F233" i="37"/>
  <c r="F232" i="37"/>
  <c r="F231" i="37"/>
  <c r="F230" i="37"/>
  <c r="F229" i="37"/>
  <c r="F228" i="37"/>
  <c r="F227" i="37"/>
  <c r="F226" i="37"/>
  <c r="F225" i="37"/>
  <c r="F224" i="37"/>
  <c r="F223" i="37"/>
  <c r="E222" i="37"/>
  <c r="D222" i="37"/>
  <c r="F221" i="37"/>
  <c r="F220" i="37"/>
  <c r="F219" i="37"/>
  <c r="F218" i="37"/>
  <c r="F217" i="37"/>
  <c r="F216" i="37"/>
  <c r="F215" i="37"/>
  <c r="F214" i="37"/>
  <c r="F213" i="37"/>
  <c r="F212" i="37"/>
  <c r="F211" i="37"/>
  <c r="E204" i="37"/>
  <c r="D204" i="37"/>
  <c r="F203" i="37"/>
  <c r="F202" i="37"/>
  <c r="F201" i="37"/>
  <c r="F200" i="37"/>
  <c r="F199" i="37"/>
  <c r="F198" i="37"/>
  <c r="F197" i="37"/>
  <c r="F196" i="37"/>
  <c r="E195" i="37"/>
  <c r="D195" i="37"/>
  <c r="F194" i="37"/>
  <c r="F193" i="37"/>
  <c r="F192" i="37"/>
  <c r="F191" i="37"/>
  <c r="F190" i="37"/>
  <c r="F189" i="37"/>
  <c r="F188" i="37"/>
  <c r="F187" i="37"/>
  <c r="E186" i="37"/>
  <c r="D186" i="37"/>
  <c r="F185" i="37"/>
  <c r="F184" i="37"/>
  <c r="F183" i="37"/>
  <c r="F182" i="37"/>
  <c r="F181" i="37"/>
  <c r="F180" i="37"/>
  <c r="I179" i="37"/>
  <c r="F179" i="37"/>
  <c r="F178" i="37"/>
  <c r="F177" i="37"/>
  <c r="E176" i="37"/>
  <c r="D176" i="37"/>
  <c r="F175" i="37"/>
  <c r="H175" i="37"/>
  <c r="F174" i="37"/>
  <c r="H174" i="37"/>
  <c r="F173" i="37"/>
  <c r="H173" i="37"/>
  <c r="F172" i="37"/>
  <c r="H172" i="37"/>
  <c r="F171" i="37"/>
  <c r="H171" i="37"/>
  <c r="F170" i="37"/>
  <c r="H170" i="37"/>
  <c r="F169" i="37"/>
  <c r="H169" i="37"/>
  <c r="F168" i="37"/>
  <c r="H168" i="37"/>
  <c r="F167" i="37"/>
  <c r="H167" i="37"/>
  <c r="F166" i="37"/>
  <c r="H166" i="37"/>
  <c r="F165" i="37"/>
  <c r="E164" i="37"/>
  <c r="D164" i="37"/>
  <c r="F163" i="37"/>
  <c r="F162" i="37"/>
  <c r="F161" i="37"/>
  <c r="F160" i="37"/>
  <c r="F159" i="37"/>
  <c r="F158" i="37"/>
  <c r="F157" i="37"/>
  <c r="F156" i="37"/>
  <c r="F155" i="37"/>
  <c r="F154" i="37"/>
  <c r="F153" i="37"/>
  <c r="E152" i="37"/>
  <c r="D152" i="37"/>
  <c r="F151" i="37"/>
  <c r="F150" i="37"/>
  <c r="F149" i="37"/>
  <c r="F148" i="37"/>
  <c r="F147" i="37"/>
  <c r="F146" i="37"/>
  <c r="F145" i="37"/>
  <c r="F144" i="37"/>
  <c r="F143" i="37"/>
  <c r="F142" i="37"/>
  <c r="F141" i="37"/>
  <c r="E134" i="37"/>
  <c r="D134" i="37"/>
  <c r="F133" i="37"/>
  <c r="F132" i="37"/>
  <c r="F131" i="37"/>
  <c r="F130" i="37"/>
  <c r="F129" i="37"/>
  <c r="F128" i="37"/>
  <c r="F127" i="37"/>
  <c r="F126" i="37"/>
  <c r="E125" i="37"/>
  <c r="D125" i="37"/>
  <c r="F124" i="37"/>
  <c r="F123" i="37"/>
  <c r="F122" i="37"/>
  <c r="F121" i="37"/>
  <c r="F120" i="37"/>
  <c r="F119" i="37"/>
  <c r="F118" i="37"/>
  <c r="F117" i="37"/>
  <c r="E116" i="37"/>
  <c r="D116" i="37"/>
  <c r="F115" i="37"/>
  <c r="F114" i="37"/>
  <c r="F113" i="37"/>
  <c r="F112" i="37"/>
  <c r="F111" i="37"/>
  <c r="F110" i="37"/>
  <c r="F109" i="37"/>
  <c r="F108" i="37"/>
  <c r="F107" i="37"/>
  <c r="E106" i="37"/>
  <c r="D106" i="37"/>
  <c r="F105" i="37"/>
  <c r="F104" i="37"/>
  <c r="F103" i="37"/>
  <c r="F102" i="37"/>
  <c r="F101" i="37"/>
  <c r="F100" i="37"/>
  <c r="F99" i="37"/>
  <c r="F98" i="37"/>
  <c r="F97" i="37"/>
  <c r="F96" i="37"/>
  <c r="F95" i="37"/>
  <c r="E94" i="37"/>
  <c r="D94" i="37"/>
  <c r="F93" i="37"/>
  <c r="F92" i="37"/>
  <c r="F91" i="37"/>
  <c r="F90" i="37"/>
  <c r="F89" i="37"/>
  <c r="F88" i="37"/>
  <c r="F87" i="37"/>
  <c r="F86" i="37"/>
  <c r="F85" i="37"/>
  <c r="F84" i="37"/>
  <c r="F83" i="37"/>
  <c r="E82" i="37"/>
  <c r="D82" i="37"/>
  <c r="F81" i="37"/>
  <c r="F80" i="37"/>
  <c r="F79" i="37"/>
  <c r="F78" i="37"/>
  <c r="F77" i="37"/>
  <c r="F76" i="37"/>
  <c r="F75" i="37"/>
  <c r="F74" i="37"/>
  <c r="F73" i="37"/>
  <c r="F72" i="37"/>
  <c r="F71" i="37"/>
  <c r="E66" i="37"/>
  <c r="D66" i="37"/>
  <c r="F65" i="37"/>
  <c r="F64" i="37"/>
  <c r="F63" i="37"/>
  <c r="F62" i="37"/>
  <c r="F61" i="37"/>
  <c r="F60" i="37"/>
  <c r="F59" i="37"/>
  <c r="F58" i="37"/>
  <c r="E57" i="37"/>
  <c r="D57" i="37"/>
  <c r="F56" i="37"/>
  <c r="F55" i="37"/>
  <c r="F54" i="37"/>
  <c r="F53" i="37"/>
  <c r="F52" i="37"/>
  <c r="F51" i="37"/>
  <c r="F50" i="37"/>
  <c r="F49" i="37"/>
  <c r="E48" i="37"/>
  <c r="D48" i="37"/>
  <c r="F47" i="37"/>
  <c r="F46" i="37"/>
  <c r="F45" i="37"/>
  <c r="F44" i="37"/>
  <c r="F43" i="37"/>
  <c r="F42" i="37"/>
  <c r="F41" i="37"/>
  <c r="F40" i="37"/>
  <c r="F39" i="37"/>
  <c r="E38" i="37"/>
  <c r="D38" i="37"/>
  <c r="F37" i="37"/>
  <c r="F36" i="37"/>
  <c r="F35" i="37"/>
  <c r="F34" i="37"/>
  <c r="F33" i="37"/>
  <c r="F32" i="37"/>
  <c r="F31" i="37"/>
  <c r="F30" i="37"/>
  <c r="F29" i="37"/>
  <c r="F28" i="37"/>
  <c r="F27" i="37"/>
  <c r="E26" i="37"/>
  <c r="D26" i="37"/>
  <c r="F25" i="37"/>
  <c r="F24" i="37"/>
  <c r="F23" i="37"/>
  <c r="F22" i="37"/>
  <c r="F21" i="37"/>
  <c r="F20" i="37"/>
  <c r="F19" i="37"/>
  <c r="F18" i="37"/>
  <c r="F17" i="37"/>
  <c r="F16" i="37"/>
  <c r="F15" i="37"/>
  <c r="E14" i="37"/>
  <c r="D14" i="37"/>
  <c r="F13" i="37"/>
  <c r="F12" i="37"/>
  <c r="F11" i="37"/>
  <c r="F10" i="37"/>
  <c r="F9" i="37"/>
  <c r="F8" i="37"/>
  <c r="F7" i="37"/>
  <c r="F6" i="37"/>
  <c r="F5" i="37"/>
  <c r="F4" i="37"/>
  <c r="F3" i="37"/>
  <c r="D603" i="24"/>
  <c r="D520" i="23"/>
  <c r="D551" i="25"/>
  <c r="J2894" i="37"/>
  <c r="I2813" i="37"/>
  <c r="E2823" i="37"/>
  <c r="G2823" i="37"/>
  <c r="H2813" i="37"/>
  <c r="J2812" i="37"/>
  <c r="J2811" i="37"/>
  <c r="E2651" i="37"/>
  <c r="D2650" i="37"/>
  <c r="Q2740" i="37"/>
  <c r="F2651" i="37"/>
  <c r="E2650" i="37"/>
  <c r="G2628" i="37"/>
  <c r="F256" i="37"/>
  <c r="F2650" i="37"/>
  <c r="E2644" i="37"/>
  <c r="S2731" i="37"/>
  <c r="G2729" i="37"/>
  <c r="G1903" i="37"/>
  <c r="D2651" i="37"/>
  <c r="R2731" i="37"/>
  <c r="I767" i="37"/>
  <c r="F1421" i="37"/>
  <c r="H2564" i="37"/>
  <c r="D2641" i="37"/>
  <c r="H2577" i="37"/>
  <c r="D2642" i="37"/>
  <c r="H2590" i="37"/>
  <c r="D2643" i="37"/>
  <c r="E2635" i="37"/>
  <c r="I1057" i="37"/>
  <c r="E2636" i="37"/>
  <c r="I1358" i="37"/>
  <c r="H2138" i="37"/>
  <c r="F2644" i="37"/>
  <c r="F1813" i="37"/>
  <c r="F1947" i="37"/>
  <c r="F1485" i="37"/>
  <c r="I2731" i="37"/>
  <c r="G2652" i="37"/>
  <c r="E205" i="37"/>
  <c r="F624" i="37"/>
  <c r="H695" i="37"/>
  <c r="H1207" i="37"/>
  <c r="F2226" i="37"/>
  <c r="G2593" i="37"/>
  <c r="F2648" i="37"/>
  <c r="G2435" i="37"/>
  <c r="H553" i="37"/>
  <c r="F2263" i="37"/>
  <c r="F1713" i="37"/>
  <c r="G2301" i="37"/>
  <c r="I2461" i="37"/>
  <c r="D276" i="37"/>
  <c r="F152" i="37"/>
  <c r="E276" i="37"/>
  <c r="F561" i="37"/>
  <c r="H2301" i="37"/>
  <c r="G2459" i="37"/>
  <c r="F116" i="37"/>
  <c r="F1700" i="37"/>
  <c r="F418" i="37"/>
  <c r="Q2729" i="37"/>
  <c r="I695" i="37"/>
  <c r="I59" i="37"/>
  <c r="I985" i="37"/>
  <c r="F2126" i="37"/>
  <c r="G2216" i="37"/>
  <c r="Q2679" i="37"/>
  <c r="Q2705" i="37"/>
  <c r="I1207" i="37"/>
  <c r="H127" i="37"/>
  <c r="E562" i="37"/>
  <c r="H2216" i="37"/>
  <c r="Q2717" i="37"/>
  <c r="O2741" i="37"/>
  <c r="P2741" i="37"/>
  <c r="Q2692" i="37"/>
  <c r="S2730" i="37"/>
  <c r="G2740" i="37"/>
  <c r="G2717" i="37"/>
  <c r="H2731" i="37"/>
  <c r="G2705" i="37"/>
  <c r="E2741" i="37"/>
  <c r="H2730" i="37"/>
  <c r="G2692" i="37"/>
  <c r="F2741" i="37"/>
  <c r="G2679" i="37"/>
  <c r="R2730" i="37"/>
  <c r="I2730" i="37"/>
  <c r="F694" i="37"/>
  <c r="G2138" i="37"/>
  <c r="F106" i="37"/>
  <c r="F125" i="37"/>
  <c r="E1518" i="37"/>
  <c r="F2204" i="37"/>
  <c r="I2619" i="37"/>
  <c r="I553" i="37"/>
  <c r="F471" i="37"/>
  <c r="H1748" i="37"/>
  <c r="H2382" i="37"/>
  <c r="F1159" i="37"/>
  <c r="E1281" i="37"/>
  <c r="F1669" i="37"/>
  <c r="I1748" i="37"/>
  <c r="F2276" i="37"/>
  <c r="F1356" i="37"/>
  <c r="F293" i="37"/>
  <c r="F377" i="37"/>
  <c r="H1825" i="37"/>
  <c r="H554" i="37"/>
  <c r="F1216" i="37"/>
  <c r="F552" i="37"/>
  <c r="F1109" i="37"/>
  <c r="H1509" i="37"/>
  <c r="F1544" i="37"/>
  <c r="D1680" i="37"/>
  <c r="F1725" i="37"/>
  <c r="F2192" i="37"/>
  <c r="E2227" i="37"/>
  <c r="F542" i="37"/>
  <c r="G2580" i="37"/>
  <c r="H268" i="37"/>
  <c r="F275" i="37"/>
  <c r="F745" i="37"/>
  <c r="H1282" i="37"/>
  <c r="I1509" i="37"/>
  <c r="H910" i="37"/>
  <c r="H985" i="37"/>
  <c r="G2139" i="37"/>
  <c r="F186" i="37"/>
  <c r="F246" i="37"/>
  <c r="I910" i="37"/>
  <c r="F2115" i="37"/>
  <c r="H2139" i="37"/>
  <c r="G2217" i="37"/>
  <c r="H1903" i="37"/>
  <c r="G2567" i="37"/>
  <c r="F983" i="37"/>
  <c r="I268" i="37"/>
  <c r="H196" i="37"/>
  <c r="H197" i="37"/>
  <c r="I1593" i="37"/>
  <c r="H2061" i="37"/>
  <c r="G2617" i="37"/>
  <c r="H2619" i="37"/>
  <c r="G2605" i="37"/>
  <c r="F2629" i="37"/>
  <c r="E2629" i="37"/>
  <c r="H2618" i="37"/>
  <c r="I2618" i="37"/>
  <c r="G2488" i="37"/>
  <c r="G2549" i="37"/>
  <c r="G2526" i="37"/>
  <c r="H2540" i="37"/>
  <c r="I2540" i="37"/>
  <c r="G2538" i="37"/>
  <c r="G2514" i="37"/>
  <c r="F2550" i="37"/>
  <c r="G2501" i="37"/>
  <c r="E2550" i="37"/>
  <c r="I2539" i="37"/>
  <c r="H2539" i="37"/>
  <c r="D1994" i="37"/>
  <c r="G1983" i="37"/>
  <c r="F38" i="37"/>
  <c r="D562" i="37"/>
  <c r="H1671" i="37"/>
  <c r="E1994" i="37"/>
  <c r="H1983" i="37"/>
  <c r="F1960" i="37"/>
  <c r="D1836" i="37"/>
  <c r="G1825" i="37"/>
  <c r="F1322" i="37"/>
  <c r="H1433" i="37"/>
  <c r="I1433" i="37"/>
  <c r="F1736" i="37"/>
  <c r="F2288" i="37"/>
  <c r="I2460" i="37"/>
  <c r="I483" i="37"/>
  <c r="F774" i="37"/>
  <c r="H338" i="37"/>
  <c r="F962" i="37"/>
  <c r="F2102" i="37"/>
  <c r="F650" i="37"/>
  <c r="F1496" i="37"/>
  <c r="G2060" i="37"/>
  <c r="F580" i="37"/>
  <c r="H1057" i="37"/>
  <c r="D1518" i="37"/>
  <c r="H411" i="37"/>
  <c r="F532" i="37"/>
  <c r="H1132" i="37"/>
  <c r="F389" i="37"/>
  <c r="F437" i="37"/>
  <c r="F633" i="37"/>
  <c r="H767" i="37"/>
  <c r="F1011" i="37"/>
  <c r="E1234" i="37"/>
  <c r="F2070" i="37"/>
  <c r="F2250" i="37"/>
  <c r="F2299" i="37"/>
  <c r="F195" i="37"/>
  <c r="F481" i="37"/>
  <c r="F845" i="37"/>
  <c r="F1120" i="37"/>
  <c r="F662" i="37"/>
  <c r="F973" i="37"/>
  <c r="F1046" i="37"/>
  <c r="F1334" i="37"/>
  <c r="F1647" i="37"/>
  <c r="E2071" i="37"/>
  <c r="H2217" i="37"/>
  <c r="H1592" i="37"/>
  <c r="F2179" i="37"/>
  <c r="E1141" i="37"/>
  <c r="F1140" i="37"/>
  <c r="G2345" i="37"/>
  <c r="F684" i="37"/>
  <c r="F1309" i="37"/>
  <c r="F2024" i="37"/>
  <c r="F337" i="37"/>
  <c r="I554" i="37"/>
  <c r="F674" i="37"/>
  <c r="D1067" i="37"/>
  <c r="F164" i="37"/>
  <c r="I411" i="37"/>
  <c r="F1035" i="37"/>
  <c r="E1067" i="37"/>
  <c r="E1443" i="37"/>
  <c r="F1569" i="37"/>
  <c r="F1934" i="37"/>
  <c r="F826" i="37"/>
  <c r="F1385" i="37"/>
  <c r="F1557" i="37"/>
  <c r="F1679" i="37"/>
  <c r="G2381" i="37"/>
  <c r="I127" i="37"/>
  <c r="F305" i="37"/>
  <c r="H838" i="37"/>
  <c r="I984" i="37"/>
  <c r="F1023" i="37"/>
  <c r="I1132" i="37"/>
  <c r="H1593" i="37"/>
  <c r="G2447" i="37"/>
  <c r="H267" i="37"/>
  <c r="H696" i="37"/>
  <c r="F1442" i="37"/>
  <c r="H1826" i="37"/>
  <c r="G1984" i="37"/>
  <c r="G2061" i="37"/>
  <c r="F2310" i="37"/>
  <c r="I267" i="37"/>
  <c r="I696" i="37"/>
  <c r="F755" i="37"/>
  <c r="F876" i="37"/>
  <c r="H1434" i="37"/>
  <c r="F1517" i="37"/>
  <c r="I1749" i="37"/>
  <c r="G2332" i="37"/>
  <c r="F26" i="37"/>
  <c r="F409" i="37"/>
  <c r="H483" i="37"/>
  <c r="H626" i="37"/>
  <c r="F792" i="37"/>
  <c r="F864" i="37"/>
  <c r="F1366" i="37"/>
  <c r="F1410" i="37"/>
  <c r="I1434" i="37"/>
  <c r="F1824" i="37"/>
  <c r="F1292" i="37"/>
  <c r="F399" i="37"/>
  <c r="F461" i="37"/>
  <c r="N792" i="37"/>
  <c r="F909" i="37"/>
  <c r="H1058" i="37"/>
  <c r="D1217" i="37"/>
  <c r="E1259" i="37"/>
  <c r="F48" i="37"/>
  <c r="F449" i="37"/>
  <c r="I837" i="37"/>
  <c r="F899" i="37"/>
  <c r="I1058" i="37"/>
  <c r="E1217" i="37"/>
  <c r="E1246" i="37"/>
  <c r="F1432" i="37"/>
  <c r="F1601" i="37"/>
  <c r="H2383" i="37"/>
  <c r="F57" i="37"/>
  <c r="F1085" i="37"/>
  <c r="G2392" i="37"/>
  <c r="F14" i="37"/>
  <c r="F134" i="37"/>
  <c r="F604" i="37"/>
  <c r="F804" i="37"/>
  <c r="E1270" i="37"/>
  <c r="I1592" i="37"/>
  <c r="F1971" i="37"/>
  <c r="I626" i="37"/>
  <c r="E634" i="37"/>
  <c r="E1680" i="37"/>
  <c r="I1671" i="37"/>
  <c r="D2311" i="37"/>
  <c r="G2300" i="37"/>
  <c r="F327" i="37"/>
  <c r="F592" i="37"/>
  <c r="F816" i="37"/>
  <c r="E2311" i="37"/>
  <c r="D67" i="37"/>
  <c r="H58" i="37"/>
  <c r="E347" i="37"/>
  <c r="I338" i="37"/>
  <c r="I838" i="37"/>
  <c r="E846" i="37"/>
  <c r="F1195" i="37"/>
  <c r="F1473" i="37"/>
  <c r="F1507" i="37"/>
  <c r="F1635" i="37"/>
  <c r="F1854" i="37"/>
  <c r="F1891" i="37"/>
  <c r="F317" i="37"/>
  <c r="F1622" i="37"/>
  <c r="E775" i="37"/>
  <c r="H984" i="37"/>
  <c r="F1171" i="37"/>
  <c r="H1283" i="37"/>
  <c r="F2215" i="37"/>
  <c r="E2471" i="37"/>
  <c r="H2460" i="37"/>
  <c r="F346" i="37"/>
  <c r="S792" i="37"/>
  <c r="D2149" i="37"/>
  <c r="F1345" i="37"/>
  <c r="H1508" i="37"/>
  <c r="F2037" i="37"/>
  <c r="F2048" i="37"/>
  <c r="D994" i="37"/>
  <c r="F1066" i="37"/>
  <c r="I1508" i="37"/>
  <c r="D135" i="37"/>
  <c r="H126" i="37"/>
  <c r="F234" i="37"/>
  <c r="F266" i="37"/>
  <c r="E994" i="37"/>
  <c r="H1357" i="37"/>
  <c r="D1443" i="37"/>
  <c r="E135" i="37"/>
  <c r="I126" i="37"/>
  <c r="F204" i="37"/>
  <c r="F222" i="37"/>
  <c r="F765" i="37"/>
  <c r="F993" i="37"/>
  <c r="F1130" i="37"/>
  <c r="I1357" i="37"/>
  <c r="F1747" i="37"/>
  <c r="H837" i="37"/>
  <c r="D846" i="37"/>
  <c r="F1913" i="37"/>
  <c r="H410" i="37"/>
  <c r="D419" i="37"/>
  <c r="F703" i="37"/>
  <c r="D1292" i="37"/>
  <c r="E1367" i="37"/>
  <c r="F1460" i="37"/>
  <c r="H2300" i="37"/>
  <c r="I410" i="37"/>
  <c r="E419" i="37"/>
  <c r="D634" i="37"/>
  <c r="F721" i="37"/>
  <c r="N804" i="37"/>
  <c r="F1097" i="37"/>
  <c r="F1580" i="37"/>
  <c r="F2148" i="37"/>
  <c r="H1208" i="37"/>
  <c r="H1904" i="37"/>
  <c r="H339" i="37"/>
  <c r="H766" i="37"/>
  <c r="F888" i="37"/>
  <c r="H1131" i="37"/>
  <c r="I1208" i="37"/>
  <c r="E1291" i="37"/>
  <c r="F2137" i="37"/>
  <c r="D2227" i="37"/>
  <c r="I339" i="37"/>
  <c r="F94" i="37"/>
  <c r="D704" i="37"/>
  <c r="F2166" i="37"/>
  <c r="I2383" i="37"/>
  <c r="E704" i="37"/>
  <c r="F1056" i="37"/>
  <c r="F1658" i="37"/>
  <c r="E1758" i="37"/>
  <c r="G2409" i="37"/>
  <c r="F176" i="37"/>
  <c r="F836" i="37"/>
  <c r="D920" i="37"/>
  <c r="D1367" i="37"/>
  <c r="D1602" i="37"/>
  <c r="I1670" i="37"/>
  <c r="F1757" i="37"/>
  <c r="H1984" i="37"/>
  <c r="F2011" i="37"/>
  <c r="F2059" i="37"/>
  <c r="E2149" i="37"/>
  <c r="E67" i="37"/>
  <c r="I58" i="37"/>
  <c r="E1836" i="37"/>
  <c r="E491" i="37"/>
  <c r="I482" i="37"/>
  <c r="D205" i="37"/>
  <c r="H165" i="37"/>
  <c r="I196" i="37"/>
  <c r="E920" i="37"/>
  <c r="E1602" i="37"/>
  <c r="D2071" i="37"/>
  <c r="H59" i="37"/>
  <c r="I197" i="37"/>
  <c r="I766" i="37"/>
  <c r="F938" i="37"/>
  <c r="F1206" i="37"/>
  <c r="H1358" i="37"/>
  <c r="F1591" i="37"/>
  <c r="D1914" i="37"/>
  <c r="F1982" i="37"/>
  <c r="E2393" i="37"/>
  <c r="G2370" i="37"/>
  <c r="F2471" i="37"/>
  <c r="G2422" i="37"/>
  <c r="F66" i="37"/>
  <c r="H1670" i="37"/>
  <c r="S802" i="37"/>
  <c r="F919" i="37"/>
  <c r="F950" i="37"/>
  <c r="H1749" i="37"/>
  <c r="F1776" i="37"/>
  <c r="F520" i="37"/>
  <c r="F614" i="37"/>
  <c r="D775" i="37"/>
  <c r="H911" i="37"/>
  <c r="E1914" i="37"/>
  <c r="F1880" i="37"/>
  <c r="F2089" i="37"/>
  <c r="F2393" i="37"/>
  <c r="I2382" i="37"/>
  <c r="H2461" i="37"/>
  <c r="F365" i="37"/>
  <c r="F1902" i="37"/>
  <c r="D1758" i="37"/>
  <c r="F1993" i="37"/>
  <c r="F733" i="37"/>
  <c r="F1789" i="37"/>
  <c r="F82" i="37"/>
  <c r="G1904" i="37"/>
  <c r="I1131" i="37"/>
  <c r="D491" i="37"/>
  <c r="F1802" i="37"/>
  <c r="H2060" i="37"/>
  <c r="F490" i="37"/>
  <c r="H625" i="37"/>
  <c r="I911" i="37"/>
  <c r="D1141" i="37"/>
  <c r="F1184" i="37"/>
  <c r="F1398" i="37"/>
  <c r="F1835" i="37"/>
  <c r="F1867" i="37"/>
  <c r="G2470" i="37"/>
  <c r="D347" i="37"/>
  <c r="H482" i="37"/>
  <c r="F508" i="37"/>
  <c r="I625" i="37"/>
  <c r="G1826" i="37"/>
  <c r="D9" i="22"/>
  <c r="J2813" i="37"/>
  <c r="I2216" i="37"/>
  <c r="D2661" i="37"/>
  <c r="E2661" i="37"/>
  <c r="I1903" i="37"/>
  <c r="I269" i="37"/>
  <c r="I1825" i="37"/>
  <c r="I1059" i="37"/>
  <c r="I2138" i="37"/>
  <c r="J1057" i="37"/>
  <c r="F2661" i="37"/>
  <c r="G2650" i="37"/>
  <c r="I1359" i="37"/>
  <c r="J127" i="37"/>
  <c r="J1207" i="37"/>
  <c r="I2301" i="37"/>
  <c r="G2648" i="37"/>
  <c r="D2644" i="37"/>
  <c r="F276" i="37"/>
  <c r="I2732" i="37"/>
  <c r="J985" i="37"/>
  <c r="T2731" i="37"/>
  <c r="G2629" i="37"/>
  <c r="F1836" i="37"/>
  <c r="G2218" i="37"/>
  <c r="G2651" i="37"/>
  <c r="I2139" i="37"/>
  <c r="S2732" i="37"/>
  <c r="J767" i="37"/>
  <c r="H2140" i="37"/>
  <c r="H2302" i="37"/>
  <c r="Q2741" i="37"/>
  <c r="I768" i="37"/>
  <c r="I412" i="37"/>
  <c r="I912" i="37"/>
  <c r="H2384" i="37"/>
  <c r="J1593" i="37"/>
  <c r="H555" i="37"/>
  <c r="I2061" i="37"/>
  <c r="E2634" i="37"/>
  <c r="J695" i="37"/>
  <c r="I60" i="37"/>
  <c r="H1209" i="37"/>
  <c r="J59" i="37"/>
  <c r="F2227" i="37"/>
  <c r="F1994" i="37"/>
  <c r="J1748" i="37"/>
  <c r="J696" i="37"/>
  <c r="J2731" i="37"/>
  <c r="I484" i="37"/>
  <c r="H1905" i="37"/>
  <c r="J1358" i="37"/>
  <c r="F1680" i="37"/>
  <c r="H198" i="37"/>
  <c r="H1284" i="37"/>
  <c r="I1594" i="37"/>
  <c r="H1827" i="37"/>
  <c r="J2461" i="37"/>
  <c r="F67" i="37"/>
  <c r="J483" i="37"/>
  <c r="H697" i="37"/>
  <c r="J267" i="37"/>
  <c r="I2384" i="37"/>
  <c r="H2062" i="37"/>
  <c r="I1209" i="37"/>
  <c r="I1750" i="37"/>
  <c r="F205" i="37"/>
  <c r="I2462" i="37"/>
  <c r="J2382" i="37"/>
  <c r="H2218" i="37"/>
  <c r="F562" i="37"/>
  <c r="J196" i="37"/>
  <c r="J1434" i="37"/>
  <c r="I986" i="37"/>
  <c r="J1509" i="37"/>
  <c r="I1133" i="37"/>
  <c r="J838" i="37"/>
  <c r="J2619" i="37"/>
  <c r="G2140" i="37"/>
  <c r="J554" i="37"/>
  <c r="I1435" i="37"/>
  <c r="J553" i="37"/>
  <c r="H2732" i="37"/>
  <c r="G2741" i="37"/>
  <c r="J2730" i="37"/>
  <c r="T2730" i="37"/>
  <c r="R2732" i="37"/>
  <c r="I555" i="37"/>
  <c r="G1985" i="37"/>
  <c r="J910" i="37"/>
  <c r="F1443" i="37"/>
  <c r="I128" i="37"/>
  <c r="G2062" i="37"/>
  <c r="I697" i="37"/>
  <c r="H269" i="37"/>
  <c r="H1594" i="37"/>
  <c r="I1282" i="37"/>
  <c r="J1282" i="37"/>
  <c r="H340" i="37"/>
  <c r="I627" i="37"/>
  <c r="F1367" i="37"/>
  <c r="J2383" i="37"/>
  <c r="H1985" i="37"/>
  <c r="J1671" i="37"/>
  <c r="I2620" i="37"/>
  <c r="J1433" i="37"/>
  <c r="J268" i="37"/>
  <c r="J197" i="37"/>
  <c r="F2071" i="37"/>
  <c r="I1510" i="37"/>
  <c r="H2620" i="37"/>
  <c r="J2618" i="37"/>
  <c r="J2540" i="37"/>
  <c r="I2541" i="37"/>
  <c r="G2550" i="37"/>
  <c r="J2539" i="37"/>
  <c r="H2541" i="37"/>
  <c r="F920" i="37"/>
  <c r="I2060" i="37"/>
  <c r="J1058" i="37"/>
  <c r="I1904" i="37"/>
  <c r="I1984" i="37"/>
  <c r="F1602" i="37"/>
  <c r="F135" i="37"/>
  <c r="H1435" i="37"/>
  <c r="F1217" i="37"/>
  <c r="F1518" i="37"/>
  <c r="F2149" i="37"/>
  <c r="G2393" i="37"/>
  <c r="I839" i="37"/>
  <c r="F846" i="37"/>
  <c r="J626" i="37"/>
  <c r="I2217" i="37"/>
  <c r="F775" i="37"/>
  <c r="F347" i="37"/>
  <c r="J1132" i="37"/>
  <c r="H1059" i="37"/>
  <c r="F634" i="37"/>
  <c r="J1749" i="37"/>
  <c r="I1283" i="37"/>
  <c r="J1283" i="37"/>
  <c r="J411" i="37"/>
  <c r="I1983" i="37"/>
  <c r="J410" i="37"/>
  <c r="H412" i="37"/>
  <c r="H839" i="37"/>
  <c r="J837" i="37"/>
  <c r="J126" i="37"/>
  <c r="H128" i="37"/>
  <c r="H1359" i="37"/>
  <c r="J1357" i="37"/>
  <c r="J482" i="37"/>
  <c r="H484" i="37"/>
  <c r="F1914" i="37"/>
  <c r="G2302" i="37"/>
  <c r="I2300" i="37"/>
  <c r="F1141" i="37"/>
  <c r="F2311" i="37"/>
  <c r="E1292" i="37"/>
  <c r="H986" i="37"/>
  <c r="J984" i="37"/>
  <c r="J1670" i="37"/>
  <c r="H1672" i="37"/>
  <c r="H2462" i="37"/>
  <c r="J2460" i="37"/>
  <c r="H768" i="37"/>
  <c r="J766" i="37"/>
  <c r="G2471" i="37"/>
  <c r="J338" i="37"/>
  <c r="I340" i="37"/>
  <c r="F1758" i="37"/>
  <c r="G1905" i="37"/>
  <c r="J339" i="37"/>
  <c r="J911" i="37"/>
  <c r="H912" i="37"/>
  <c r="H1510" i="37"/>
  <c r="J1508" i="37"/>
  <c r="F994" i="37"/>
  <c r="J1131" i="37"/>
  <c r="H1133" i="37"/>
  <c r="F1067" i="37"/>
  <c r="J625" i="37"/>
  <c r="H627" i="37"/>
  <c r="J1592" i="37"/>
  <c r="I1826" i="37"/>
  <c r="G1827" i="37"/>
  <c r="I1672" i="37"/>
  <c r="F704" i="37"/>
  <c r="H1750" i="37"/>
  <c r="F491" i="37"/>
  <c r="I198" i="37"/>
  <c r="J1208" i="37"/>
  <c r="F419" i="37"/>
  <c r="J58" i="37"/>
  <c r="H60" i="37"/>
  <c r="J34" i="22"/>
  <c r="H34" i="22"/>
  <c r="I33" i="22"/>
  <c r="I32" i="22"/>
  <c r="I31" i="22"/>
  <c r="I30" i="22"/>
  <c r="I29" i="22"/>
  <c r="I28" i="22"/>
  <c r="I27" i="22"/>
  <c r="I26" i="22"/>
  <c r="I25" i="22"/>
  <c r="J24" i="22"/>
  <c r="H24" i="22"/>
  <c r="I23" i="22"/>
  <c r="I22" i="22"/>
  <c r="I21" i="22"/>
  <c r="I20" i="22"/>
  <c r="I19" i="22"/>
  <c r="I18" i="22"/>
  <c r="I17" i="22"/>
  <c r="I16" i="22"/>
  <c r="I15" i="22"/>
  <c r="J14" i="22"/>
  <c r="H14" i="22"/>
  <c r="I13" i="22"/>
  <c r="I12" i="22"/>
  <c r="I11" i="22"/>
  <c r="I10" i="22"/>
  <c r="I9" i="22"/>
  <c r="I8" i="22"/>
  <c r="I7" i="22"/>
  <c r="I6" i="22"/>
  <c r="I5" i="22"/>
  <c r="I4" i="22"/>
  <c r="E40" i="22"/>
  <c r="C40" i="22"/>
  <c r="D39" i="22"/>
  <c r="D38" i="22"/>
  <c r="D37" i="22"/>
  <c r="D36" i="22"/>
  <c r="D35" i="22"/>
  <c r="D34" i="22"/>
  <c r="D33" i="22"/>
  <c r="D32" i="22"/>
  <c r="D31" i="22"/>
  <c r="D30" i="22"/>
  <c r="D29" i="22"/>
  <c r="E28" i="22"/>
  <c r="C28" i="22"/>
  <c r="D27" i="22"/>
  <c r="D26" i="22"/>
  <c r="D25" i="22"/>
  <c r="D24" i="22"/>
  <c r="D23" i="22"/>
  <c r="D22" i="22"/>
  <c r="D21" i="22"/>
  <c r="D20" i="22"/>
  <c r="D19" i="22"/>
  <c r="D18" i="22"/>
  <c r="D17" i="22"/>
  <c r="E16" i="22"/>
  <c r="C16" i="22"/>
  <c r="D15" i="22"/>
  <c r="D14" i="22"/>
  <c r="D13" i="22"/>
  <c r="D12" i="22"/>
  <c r="D11" i="22"/>
  <c r="D10" i="22"/>
  <c r="D8" i="22"/>
  <c r="D7" i="22"/>
  <c r="D6" i="22"/>
  <c r="D5" i="22"/>
  <c r="D4" i="22"/>
  <c r="I2218" i="37"/>
  <c r="J1059" i="37"/>
  <c r="I1905" i="37"/>
  <c r="I2140" i="37"/>
  <c r="I1827" i="37"/>
  <c r="J1209" i="37"/>
  <c r="J128" i="37"/>
  <c r="G2661" i="37"/>
  <c r="J768" i="37"/>
  <c r="T2732" i="37"/>
  <c r="J1284" i="37"/>
  <c r="I2302" i="37"/>
  <c r="J839" i="37"/>
  <c r="J60" i="37"/>
  <c r="J1510" i="37"/>
  <c r="J986" i="37"/>
  <c r="J2732" i="37"/>
  <c r="J412" i="37"/>
  <c r="J697" i="37"/>
  <c r="J1750" i="37"/>
  <c r="J269" i="37"/>
  <c r="J1594" i="37"/>
  <c r="J484" i="37"/>
  <c r="J1359" i="37"/>
  <c r="J555" i="37"/>
  <c r="J198" i="37"/>
  <c r="J1435" i="37"/>
  <c r="J2462" i="37"/>
  <c r="I2062" i="37"/>
  <c r="J1133" i="37"/>
  <c r="J1672" i="37"/>
  <c r="J2384" i="37"/>
  <c r="J912" i="37"/>
  <c r="I1985" i="37"/>
  <c r="J2620" i="37"/>
  <c r="I1284" i="37"/>
  <c r="J627" i="37"/>
  <c r="J2541" i="37"/>
  <c r="J340" i="37"/>
  <c r="C41" i="22"/>
  <c r="G38" i="22"/>
  <c r="J35" i="22"/>
  <c r="E41" i="22"/>
  <c r="H35" i="22"/>
  <c r="D16" i="22"/>
  <c r="D28" i="22"/>
  <c r="D40" i="22"/>
  <c r="I34" i="22"/>
  <c r="I24" i="22"/>
  <c r="I14" i="22"/>
  <c r="G39" i="22"/>
  <c r="G40" i="22"/>
  <c r="H39" i="22"/>
  <c r="I39" i="22"/>
  <c r="D41" i="22"/>
  <c r="H38" i="22"/>
  <c r="I35" i="22"/>
  <c r="H40" i="22"/>
  <c r="I38" i="22"/>
  <c r="I40" i="22"/>
  <c r="E11" i="4"/>
  <c r="O52" i="15"/>
  <c r="N52" i="15"/>
  <c r="P51" i="15"/>
  <c r="P50" i="15"/>
  <c r="P49" i="15"/>
  <c r="P48" i="15"/>
  <c r="P47" i="15"/>
  <c r="P46" i="15"/>
  <c r="P45" i="15"/>
  <c r="P44" i="15"/>
  <c r="O43" i="15"/>
  <c r="N43" i="15"/>
  <c r="P42" i="15"/>
  <c r="P41" i="15"/>
  <c r="P40" i="15"/>
  <c r="P39" i="15"/>
  <c r="P38" i="15"/>
  <c r="P37" i="15"/>
  <c r="P36" i="15"/>
  <c r="P35" i="15"/>
  <c r="P34" i="15"/>
  <c r="J55" i="15"/>
  <c r="I55" i="15"/>
  <c r="K54" i="15"/>
  <c r="K53" i="15"/>
  <c r="K52" i="15"/>
  <c r="K51" i="15"/>
  <c r="K50" i="15"/>
  <c r="K49" i="15"/>
  <c r="K48" i="15"/>
  <c r="K47" i="15"/>
  <c r="K46" i="15"/>
  <c r="J45" i="15"/>
  <c r="I45" i="15"/>
  <c r="K44" i="15"/>
  <c r="K43" i="15"/>
  <c r="K42" i="15"/>
  <c r="K41" i="15"/>
  <c r="K40" i="15"/>
  <c r="K39" i="15"/>
  <c r="K38" i="15"/>
  <c r="K37" i="15"/>
  <c r="K36" i="15"/>
  <c r="K35" i="15"/>
  <c r="K34" i="15"/>
  <c r="E57" i="15"/>
  <c r="D57" i="15"/>
  <c r="F56" i="15"/>
  <c r="F55" i="15"/>
  <c r="F54" i="15"/>
  <c r="F53" i="15"/>
  <c r="F52" i="15"/>
  <c r="F51" i="15"/>
  <c r="F50" i="15"/>
  <c r="F49" i="15"/>
  <c r="F48" i="15"/>
  <c r="F47" i="15"/>
  <c r="F46" i="15"/>
  <c r="E45" i="15"/>
  <c r="D45" i="15"/>
  <c r="F44" i="15"/>
  <c r="F43" i="15"/>
  <c r="F42" i="15"/>
  <c r="F41" i="15"/>
  <c r="F40" i="15"/>
  <c r="F39" i="15"/>
  <c r="F38" i="15"/>
  <c r="F37" i="15"/>
  <c r="F36" i="15"/>
  <c r="F35" i="15"/>
  <c r="F34" i="15"/>
  <c r="F45" i="15"/>
  <c r="O53" i="15"/>
  <c r="N53" i="15"/>
  <c r="F57" i="15"/>
  <c r="K45" i="15"/>
  <c r="P43" i="15"/>
  <c r="K55" i="15"/>
  <c r="P52" i="15"/>
  <c r="P53" i="15"/>
  <c r="E27" i="15"/>
  <c r="D27" i="15"/>
  <c r="F26" i="15"/>
  <c r="F25" i="15"/>
  <c r="F24" i="15"/>
  <c r="F23" i="15"/>
  <c r="F22" i="15"/>
  <c r="F21" i="15"/>
  <c r="F20" i="15"/>
  <c r="F19" i="15"/>
  <c r="F18" i="15"/>
  <c r="E17" i="15"/>
  <c r="D17" i="15"/>
  <c r="F16" i="15"/>
  <c r="F15" i="15"/>
  <c r="F14" i="15"/>
  <c r="F13" i="15"/>
  <c r="F12" i="15"/>
  <c r="F11" i="15"/>
  <c r="F10" i="15"/>
  <c r="F9" i="15"/>
  <c r="F8" i="15"/>
  <c r="F7" i="15"/>
  <c r="F6" i="15"/>
  <c r="F17" i="15"/>
  <c r="F27" i="15"/>
  <c r="C931" i="10"/>
  <c r="C929" i="10"/>
  <c r="C934" i="10"/>
  <c r="C932" i="10"/>
  <c r="C935" i="10"/>
  <c r="C936" i="10"/>
  <c r="C937" i="10"/>
  <c r="C938" i="10"/>
  <c r="C939" i="10"/>
  <c r="C940" i="10"/>
  <c r="C942" i="10"/>
  <c r="C944" i="10"/>
  <c r="C945" i="10"/>
  <c r="C946" i="10"/>
  <c r="C948" i="10"/>
  <c r="C950" i="10"/>
  <c r="C951" i="10"/>
  <c r="C952" i="10"/>
  <c r="C953" i="10"/>
  <c r="C954" i="10"/>
  <c r="C955" i="10"/>
  <c r="C958" i="10"/>
  <c r="C960" i="10"/>
  <c r="C961" i="10"/>
  <c r="C962" i="10"/>
  <c r="C959" i="10"/>
  <c r="C963" i="10"/>
  <c r="C964" i="10"/>
  <c r="C930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50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  <comment ref="A674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  <comment ref="A695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<sst xmlns="http://schemas.openxmlformats.org/spreadsheetml/2006/main" count="57483" uniqueCount="23497">
  <si>
    <t>วันและเวลาที่สร้างรายงาน 2021-06-24 02:09:22.531453</t>
  </si>
  <si>
    <t>รหัสโรงเรียน</t>
  </si>
  <si>
    <t>ชื่อโรงเรียน</t>
  </si>
  <si>
    <t>เลขประจำตัวนักเรียน</t>
  </si>
  <si>
    <t>ชั้น</t>
  </si>
  <si>
    <t>ห้อง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</si>
  <si>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</si>
  <si>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</si>
  <si>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</si>
  <si>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</si>
  <si>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</si>
  <si>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</si>
  <si>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น้ำหนัก</t>
  </si>
  <si>
    <t>ส่วนสูง</t>
  </si>
  <si>
    <t>13022005</t>
  </si>
  <si>
    <t>เตรียมอุดมศึกษาพัฒนาการ ปทุมธานี</t>
  </si>
  <si>
    <t>1100401470161</t>
  </si>
  <si>
    <t>ม.1</t>
  </si>
  <si>
    <t>ช</t>
  </si>
  <si>
    <t>เด็กชาย</t>
  </si>
  <si>
    <t>คีตกร</t>
  </si>
  <si>
    <t>สอนวิชา</t>
  </si>
  <si>
    <t>03/06/2552</t>
  </si>
  <si>
    <t>1101000241952</t>
  </si>
  <si>
    <t>จักรี</t>
  </si>
  <si>
    <t>ช่วงคิด</t>
  </si>
  <si>
    <t>06/04/2552</t>
  </si>
  <si>
    <t>1104200668359</t>
  </si>
  <si>
    <t>ฉัตรชนินทร์</t>
  </si>
  <si>
    <t>รักษาวงศ์</t>
  </si>
  <si>
    <t>05/12/2551</t>
  </si>
  <si>
    <t>1103101023278</t>
  </si>
  <si>
    <t>ชนะภัทร</t>
  </si>
  <si>
    <t>หิงประโคน</t>
  </si>
  <si>
    <t>17/08/2551</t>
  </si>
  <si>
    <t>1102900176481</t>
  </si>
  <si>
    <t>ชาคริส</t>
  </si>
  <si>
    <t>สิงห์มา</t>
  </si>
  <si>
    <t>25/12/2551</t>
  </si>
  <si>
    <t>1104200666429</t>
  </si>
  <si>
    <t>ณัฐภัทร</t>
  </si>
  <si>
    <t>เมืองแก้ว</t>
  </si>
  <si>
    <t>25/11/2551</t>
  </si>
  <si>
    <t>1138900035743</t>
  </si>
  <si>
    <t>แทนพงศ์</t>
  </si>
  <si>
    <t>เอมสมุท</t>
  </si>
  <si>
    <t>03/04/2552</t>
  </si>
  <si>
    <t>1104200688333</t>
  </si>
  <si>
    <t>ธนกฤต</t>
  </si>
  <si>
    <t>สขะเศวต</t>
  </si>
  <si>
    <t>03/05/2552</t>
  </si>
  <si>
    <t>1100501710920</t>
  </si>
  <si>
    <t>ธราเทพ</t>
  </si>
  <si>
    <t>อุทัยแจ่ม</t>
  </si>
  <si>
    <t>20/01/2552</t>
  </si>
  <si>
    <t>1260401198827</t>
  </si>
  <si>
    <t>แผ่นฟ้า</t>
  </si>
  <si>
    <t>เคลลี่</t>
  </si>
  <si>
    <t>31/03/2552</t>
  </si>
  <si>
    <t>1139700078431</t>
  </si>
  <si>
    <t>พนธกร</t>
  </si>
  <si>
    <t>วงศ์สุวัชร</t>
  </si>
  <si>
    <t>22/12/2551</t>
  </si>
  <si>
    <t>1103704356465</t>
  </si>
  <si>
    <t>พลภัทร</t>
  </si>
  <si>
    <t>อินทุรัตน์</t>
  </si>
  <si>
    <t>12/09/2551</t>
  </si>
  <si>
    <t>1138900032213</t>
  </si>
  <si>
    <t>พสิษฐ์</t>
  </si>
  <si>
    <t>แสงศรี</t>
  </si>
  <si>
    <t>18/06/2551</t>
  </si>
  <si>
    <t>1139300030822</t>
  </si>
  <si>
    <t>พัลลภ</t>
  </si>
  <si>
    <t>โป๊ะแก้ว</t>
  </si>
  <si>
    <t>17/09/2551</t>
  </si>
  <si>
    <t>1139800154423</t>
  </si>
  <si>
    <t>มงคล</t>
  </si>
  <si>
    <t>ศรีนิลพันธ์ุ</t>
  </si>
  <si>
    <t>09/01/2552</t>
  </si>
  <si>
    <t>1260401196751</t>
  </si>
  <si>
    <t>วัชรพล</t>
  </si>
  <si>
    <t>คล้ายเวช</t>
  </si>
  <si>
    <t>31/01/2552</t>
  </si>
  <si>
    <t>1138900032027</t>
  </si>
  <si>
    <t>สุรเชษ</t>
  </si>
  <si>
    <t>ศรีแย้ม</t>
  </si>
  <si>
    <t>29/05/2551</t>
  </si>
  <si>
    <t>1129701423647</t>
  </si>
  <si>
    <t>ประกายฟ้า</t>
  </si>
  <si>
    <t>สิงห์โท</t>
  </si>
  <si>
    <t>23/09/2550</t>
  </si>
  <si>
    <t>1104200657241</t>
  </si>
  <si>
    <t>ธานินทร์</t>
  </si>
  <si>
    <t>จำลอง</t>
  </si>
  <si>
    <t>29/09/2551</t>
  </si>
  <si>
    <t>1104200671279</t>
  </si>
  <si>
    <t>ณัฏฐกรณ์</t>
  </si>
  <si>
    <t>ขันแก้ว</t>
  </si>
  <si>
    <t>29/12/2551</t>
  </si>
  <si>
    <t>1138900035107</t>
  </si>
  <si>
    <t>ญ</t>
  </si>
  <si>
    <t>เด็กหญิง</t>
  </si>
  <si>
    <t>กนกวรรณ</t>
  </si>
  <si>
    <t>ทัพทอง</t>
  </si>
  <si>
    <t>02/02/2552</t>
  </si>
  <si>
    <t>1104200674570</t>
  </si>
  <si>
    <t>กัลยกร</t>
  </si>
  <si>
    <t>วรรณลาภ</t>
  </si>
  <si>
    <t>26/01/2552</t>
  </si>
  <si>
    <t>1139900565506</t>
  </si>
  <si>
    <t>ชญานันท์</t>
  </si>
  <si>
    <t>ดีพิน</t>
  </si>
  <si>
    <t>15/01/2551</t>
  </si>
  <si>
    <t>1103704428300</t>
  </si>
  <si>
    <t>เชษฐ์ธิดา</t>
  </si>
  <si>
    <t>วงศ์อริยธรรม</t>
  </si>
  <si>
    <t>15/05/2552</t>
  </si>
  <si>
    <t>1350101874079</t>
  </si>
  <si>
    <t>ทักษอร</t>
  </si>
  <si>
    <t>แก้วพึ่งทรัพย์</t>
  </si>
  <si>
    <t>16/02/2552</t>
  </si>
  <si>
    <t>1103704361426</t>
  </si>
  <si>
    <t>ธนัชชา</t>
  </si>
  <si>
    <t>เจ็กเทศ</t>
  </si>
  <si>
    <t>26/09/2551</t>
  </si>
  <si>
    <t>1139900611087</t>
  </si>
  <si>
    <t>นิศาชล</t>
  </si>
  <si>
    <t>วงษ์ทองดี</t>
  </si>
  <si>
    <t>12/05/2552</t>
  </si>
  <si>
    <t>1104200643968</t>
  </si>
  <si>
    <t>ปราณณิชา</t>
  </si>
  <si>
    <t>หาญชนะ</t>
  </si>
  <si>
    <t>06/07/2551</t>
  </si>
  <si>
    <t>1139700080533</t>
  </si>
  <si>
    <t>พัธณาดา</t>
  </si>
  <si>
    <t>อู่ผลเจริญ</t>
  </si>
  <si>
    <t>20/04/2552</t>
  </si>
  <si>
    <t>1139000009453</t>
  </si>
  <si>
    <t>พิมพ์ศิศา</t>
  </si>
  <si>
    <t>เชียงโกมลดีต</t>
  </si>
  <si>
    <t>20/02/2551</t>
  </si>
  <si>
    <t>1138900034577</t>
  </si>
  <si>
    <t>รุจีรัตนี</t>
  </si>
  <si>
    <t>คุณเมือง</t>
  </si>
  <si>
    <t>14/12/2551</t>
  </si>
  <si>
    <t>1139600526301</t>
  </si>
  <si>
    <t>ลภัสรดา</t>
  </si>
  <si>
    <t>สุจริต</t>
  </si>
  <si>
    <t>29/04/2552</t>
  </si>
  <si>
    <t>1139100031001</t>
  </si>
  <si>
    <t>วรรณวิสา</t>
  </si>
  <si>
    <t>ลี้เซ็น</t>
  </si>
  <si>
    <t>27/05/2551</t>
  </si>
  <si>
    <t>1309903644715</t>
  </si>
  <si>
    <t>วรัชยา</t>
  </si>
  <si>
    <t>ปั้นเกตุ</t>
  </si>
  <si>
    <t>1104200660986</t>
  </si>
  <si>
    <t>วรัญญา</t>
  </si>
  <si>
    <t>พึ่งประสพ</t>
  </si>
  <si>
    <t>22/10/2551</t>
  </si>
  <si>
    <t>1104301140589</t>
  </si>
  <si>
    <t>ศิวิภา</t>
  </si>
  <si>
    <t>งามระเบียบ</t>
  </si>
  <si>
    <t>23/08/2551</t>
  </si>
  <si>
    <t>1139800146170</t>
  </si>
  <si>
    <t>สร้อยสุดา</t>
  </si>
  <si>
    <t>โต๊ะลาใบสลาม</t>
  </si>
  <si>
    <t>04/06/2551</t>
  </si>
  <si>
    <t>1138900034615</t>
  </si>
  <si>
    <t>สุชญา</t>
  </si>
  <si>
    <t>เชิดชูวงศ์สกุล</t>
  </si>
  <si>
    <t>12/12/2551</t>
  </si>
  <si>
    <t>1104301106551</t>
  </si>
  <si>
    <t>สุธิดา</t>
  </si>
  <si>
    <t>ศรีกระสินธุ์</t>
  </si>
  <si>
    <t>03/04/2551</t>
  </si>
  <si>
    <t>1260401190079</t>
  </si>
  <si>
    <t>สุภนิดา</t>
  </si>
  <si>
    <t>เจริญศิริ</t>
  </si>
  <si>
    <t>05/08/2551</t>
  </si>
  <si>
    <t>1138900032035</t>
  </si>
  <si>
    <t>อาริสา</t>
  </si>
  <si>
    <t>วารินกุด</t>
  </si>
  <si>
    <t>01/06/2551</t>
  </si>
  <si>
    <t>1600102048251</t>
  </si>
  <si>
    <t>อติพร</t>
  </si>
  <si>
    <t>เพ็ญวิจิตร</t>
  </si>
  <si>
    <t>09/10/2551</t>
  </si>
  <si>
    <t>1100201962648</t>
  </si>
  <si>
    <t>อินทริยา</t>
  </si>
  <si>
    <t>มณีเติม</t>
  </si>
  <si>
    <t>04/07/2551</t>
  </si>
  <si>
    <t>1104301195936</t>
  </si>
  <si>
    <t>จิตรกรานต์</t>
  </si>
  <si>
    <t>สรวยกรุ่น</t>
  </si>
  <si>
    <t>1103704343207</t>
  </si>
  <si>
    <t>ชญานนท์</t>
  </si>
  <si>
    <t>บุญประเสริฐ</t>
  </si>
  <si>
    <t>08/08/2551</t>
  </si>
  <si>
    <t>1329901568183</t>
  </si>
  <si>
    <t>ชัยณรงค์</t>
  </si>
  <si>
    <t>เจริญสุข</t>
  </si>
  <si>
    <t>27/01/2552</t>
  </si>
  <si>
    <t>1101000222494</t>
  </si>
  <si>
    <t>ณัฐพล</t>
  </si>
  <si>
    <t>สาหร่ายกลาง</t>
  </si>
  <si>
    <t>15/09/2551</t>
  </si>
  <si>
    <t>1104500093769</t>
  </si>
  <si>
    <t>ธนวัฒน์</t>
  </si>
  <si>
    <t>บุญเกิด</t>
  </si>
  <si>
    <t>30/07/2551</t>
  </si>
  <si>
    <t>1138900032817</t>
  </si>
  <si>
    <t>ธิติกร</t>
  </si>
  <si>
    <t>เอี่ยมสอาด</t>
  </si>
  <si>
    <t>10/08/2551</t>
  </si>
  <si>
    <t>1103704324580</t>
  </si>
  <si>
    <t>นราวิชญ์</t>
  </si>
  <si>
    <t>ทบศรี</t>
  </si>
  <si>
    <t>14/06/2551</t>
  </si>
  <si>
    <t>1103200160273</t>
  </si>
  <si>
    <t>ปุณยริชย์</t>
  </si>
  <si>
    <t>สินธุเสน</t>
  </si>
  <si>
    <t>04/10/2551</t>
  </si>
  <si>
    <t>1138900033562</t>
  </si>
  <si>
    <t>พีรชา</t>
  </si>
  <si>
    <t>ประเสริฐสุข</t>
  </si>
  <si>
    <t>02/10/2551</t>
  </si>
  <si>
    <t>1260401196514</t>
  </si>
  <si>
    <t>มงคลรัตน์</t>
  </si>
  <si>
    <t>แซ่เล้า</t>
  </si>
  <si>
    <t>22/01/2552</t>
  </si>
  <si>
    <t>1350101847098</t>
  </si>
  <si>
    <t>วายุ</t>
  </si>
  <si>
    <t>ทองกัญญา</t>
  </si>
  <si>
    <t>21/04/2551</t>
  </si>
  <si>
    <t>1479900835578</t>
  </si>
  <si>
    <t>วุษณุ</t>
  </si>
  <si>
    <t>สุริยะ</t>
  </si>
  <si>
    <t>1260401198592</t>
  </si>
  <si>
    <t>ศุทธิธรรม</t>
  </si>
  <si>
    <t>สุภาชาติ</t>
  </si>
  <si>
    <t>26/03/2552</t>
  </si>
  <si>
    <t>1669800390939</t>
  </si>
  <si>
    <t>ศุภรัตน์</t>
  </si>
  <si>
    <t>โตทัย</t>
  </si>
  <si>
    <t>1769900885858</t>
  </si>
  <si>
    <t>อนุวัตร์</t>
  </si>
  <si>
    <t>เรืองรัมย์</t>
  </si>
  <si>
    <t>18/09/2551</t>
  </si>
  <si>
    <t>1104200657845</t>
  </si>
  <si>
    <t>อัษฎาวุธ</t>
  </si>
  <si>
    <t>ฉายเชิด</t>
  </si>
  <si>
    <t>01/10/2551</t>
  </si>
  <si>
    <t>0013062005751</t>
  </si>
  <si>
    <t>ตี</t>
  </si>
  <si>
    <t>-</t>
  </si>
  <si>
    <t>23/02/2551</t>
  </si>
  <si>
    <t>1138900035280</t>
  </si>
  <si>
    <t>กชพร</t>
  </si>
  <si>
    <t>ช้างเผือก</t>
  </si>
  <si>
    <t>23/02/2552</t>
  </si>
  <si>
    <t>1139600508566</t>
  </si>
  <si>
    <t>กัญญ์ณัชชา</t>
  </si>
  <si>
    <t>อินทร์โพธิ์</t>
  </si>
  <si>
    <t>18/12/2551</t>
  </si>
  <si>
    <t>1104301108219</t>
  </si>
  <si>
    <t>กัญญาณัฐ</t>
  </si>
  <si>
    <t>บัวทอง</t>
  </si>
  <si>
    <t>09/04/2551</t>
  </si>
  <si>
    <t>1104301121444</t>
  </si>
  <si>
    <t>กันติชา</t>
  </si>
  <si>
    <t>ยาซัน</t>
  </si>
  <si>
    <t>06/06/2551</t>
  </si>
  <si>
    <t>1809902552308</t>
  </si>
  <si>
    <t>ขนิษฐา</t>
  </si>
  <si>
    <t>อุ่นศิริ</t>
  </si>
  <si>
    <t>13/03/2552</t>
  </si>
  <si>
    <t>1104200678486</t>
  </si>
  <si>
    <t>ชุติกาญจน์</t>
  </si>
  <si>
    <t>ชิดเจริญ</t>
  </si>
  <si>
    <t>22/02/2552</t>
  </si>
  <si>
    <t>1104200677919</t>
  </si>
  <si>
    <t>ฐิตาภรณ์</t>
  </si>
  <si>
    <t>หาพระเหลา</t>
  </si>
  <si>
    <t>18/02/2552</t>
  </si>
  <si>
    <t>1103101065396</t>
  </si>
  <si>
    <t>ณัฏฐณัชา</t>
  </si>
  <si>
    <t>มีชัย</t>
  </si>
  <si>
    <t>31/05/2552</t>
  </si>
  <si>
    <t>1102900160674</t>
  </si>
  <si>
    <t>ณิชกมล</t>
  </si>
  <si>
    <t>ตรีพานิช</t>
  </si>
  <si>
    <t>17/07/2551</t>
  </si>
  <si>
    <t>1102900159196</t>
  </si>
  <si>
    <t>นนทิชา</t>
  </si>
  <si>
    <t>ทางทอง</t>
  </si>
  <si>
    <t>02/07/2551</t>
  </si>
  <si>
    <t>1104200651367</t>
  </si>
  <si>
    <t>นิภาพร</t>
  </si>
  <si>
    <t>ก่อแก้ว</t>
  </si>
  <si>
    <t>1138900035212</t>
  </si>
  <si>
    <t>ปริสา</t>
  </si>
  <si>
    <t>กรมพะไมย</t>
  </si>
  <si>
    <t>13/02/2552</t>
  </si>
  <si>
    <t>1104200650093</t>
  </si>
  <si>
    <t>ปุณณดา</t>
  </si>
  <si>
    <t>อักษรกิ่ง</t>
  </si>
  <si>
    <t>12/08/2551</t>
  </si>
  <si>
    <t>1101000200539</t>
  </si>
  <si>
    <t>พิมชญา</t>
  </si>
  <si>
    <t>สายบุตร</t>
  </si>
  <si>
    <t>07/12/2550</t>
  </si>
  <si>
    <t>1139700079195</t>
  </si>
  <si>
    <t>ภัสนัญา</t>
  </si>
  <si>
    <t>บรรจงศิลป์</t>
  </si>
  <si>
    <t>28/01/2552</t>
  </si>
  <si>
    <t>1104301159191</t>
  </si>
  <si>
    <t>ภาวินี</t>
  </si>
  <si>
    <t>ดำรงเชื้อ</t>
  </si>
  <si>
    <t>06/11/2551</t>
  </si>
  <si>
    <t>1139900594891</t>
  </si>
  <si>
    <t>วรนุช</t>
  </si>
  <si>
    <t>มลิวัลย์</t>
  </si>
  <si>
    <t>28/10/2551</t>
  </si>
  <si>
    <t>1138900035891</t>
  </si>
  <si>
    <t>วาสิตา</t>
  </si>
  <si>
    <t>แก้วอ่อน</t>
  </si>
  <si>
    <t>25/04/2552</t>
  </si>
  <si>
    <t>1104200664761</t>
  </si>
  <si>
    <t>สรารัตน์</t>
  </si>
  <si>
    <t>เขียวมาลี</t>
  </si>
  <si>
    <t>15/11/2551</t>
  </si>
  <si>
    <t>1138900034402</t>
  </si>
  <si>
    <t>สุธาวี</t>
  </si>
  <si>
    <t>โพธิ์ทอง</t>
  </si>
  <si>
    <t>03/12/2551</t>
  </si>
  <si>
    <t>1138900036197</t>
  </si>
  <si>
    <t>สุนิสา</t>
  </si>
  <si>
    <t>เพ็ชรสว่าง</t>
  </si>
  <si>
    <t>22/05/2552</t>
  </si>
  <si>
    <t>1104200641591</t>
  </si>
  <si>
    <t>สุพรรณษา</t>
  </si>
  <si>
    <t>เสิงสกุล</t>
  </si>
  <si>
    <t>19/06/2551</t>
  </si>
  <si>
    <t>1101501390888</t>
  </si>
  <si>
    <t>สุริวิภา</t>
  </si>
  <si>
    <t>วงษ์ภา</t>
  </si>
  <si>
    <t>10/07/2551</t>
  </si>
  <si>
    <t>1729900819987</t>
  </si>
  <si>
    <t>อนุชิดา</t>
  </si>
  <si>
    <t>สุดเฉลียว</t>
  </si>
  <si>
    <t>1100201959370</t>
  </si>
  <si>
    <t>อัจฉราภรณ์</t>
  </si>
  <si>
    <t>ขอมอบกลาง</t>
  </si>
  <si>
    <t>05/06/2551</t>
  </si>
  <si>
    <t>1101000250242</t>
  </si>
  <si>
    <t>ฤทัยรัตน์</t>
  </si>
  <si>
    <t>ศรีอินคำ</t>
  </si>
  <si>
    <t>24/06/2552</t>
  </si>
  <si>
    <t>1839902068902</t>
  </si>
  <si>
    <t>กิตติพัฒน์</t>
  </si>
  <si>
    <t>วงษาเหวก</t>
  </si>
  <si>
    <t>05/05/2552</t>
  </si>
  <si>
    <t>1138900031705</t>
  </si>
  <si>
    <t>ฉัตรชัย</t>
  </si>
  <si>
    <t>แซ่ฉั่ว</t>
  </si>
  <si>
    <t>05/05/2551</t>
  </si>
  <si>
    <t>1260401196867</t>
  </si>
  <si>
    <t>ณัฐธัญ</t>
  </si>
  <si>
    <t>แก้วมณี</t>
  </si>
  <si>
    <t>1104301201278</t>
  </si>
  <si>
    <t>มูลจรัส</t>
  </si>
  <si>
    <t>28/05/2552</t>
  </si>
  <si>
    <t>1103704391929</t>
  </si>
  <si>
    <t>ณัฐเมศร์</t>
  </si>
  <si>
    <t>กุลพรวรพัฒน์</t>
  </si>
  <si>
    <t>1101000241456</t>
  </si>
  <si>
    <t>เตชพัฒน์</t>
  </si>
  <si>
    <t>กรสิงห์</t>
  </si>
  <si>
    <t>28/03/2552</t>
  </si>
  <si>
    <t>1100704080882</t>
  </si>
  <si>
    <t>ธันวา</t>
  </si>
  <si>
    <t>นวลศิริ</t>
  </si>
  <si>
    <t>1139300030032</t>
  </si>
  <si>
    <t>นพรัตน์</t>
  </si>
  <si>
    <t>เจริญทอง</t>
  </si>
  <si>
    <t>20/06/2551</t>
  </si>
  <si>
    <t>1103800035879</t>
  </si>
  <si>
    <t>ปวีณ</t>
  </si>
  <si>
    <t>แช่มรักษา</t>
  </si>
  <si>
    <t>21/05/2552</t>
  </si>
  <si>
    <t>1138900034755</t>
  </si>
  <si>
    <t>พชรพงศ์</t>
  </si>
  <si>
    <t>ด้วงฟัก</t>
  </si>
  <si>
    <t>24/12/2551</t>
  </si>
  <si>
    <t>1139900584080</t>
  </si>
  <si>
    <t>พัทธดนัย</t>
  </si>
  <si>
    <t>บุญสม</t>
  </si>
  <si>
    <t>03/08/2551</t>
  </si>
  <si>
    <t>1100801617917</t>
  </si>
  <si>
    <t>พุทธิภาส</t>
  </si>
  <si>
    <t>กุระจินดา</t>
  </si>
  <si>
    <t>04/04/2551</t>
  </si>
  <si>
    <t>1139900592678</t>
  </si>
  <si>
    <t>เมธัส</t>
  </si>
  <si>
    <t>โคกมะณี</t>
  </si>
  <si>
    <t>08/10/2551</t>
  </si>
  <si>
    <t>1138900034461</t>
  </si>
  <si>
    <t>วชิรวิทย์</t>
  </si>
  <si>
    <t>ยันต์ไพร</t>
  </si>
  <si>
    <t>06/12/2551</t>
  </si>
  <si>
    <t>1100501707422</t>
  </si>
  <si>
    <t>ศฏิย</t>
  </si>
  <si>
    <t>กฤษฎารักษ์</t>
  </si>
  <si>
    <t>25/09/2551</t>
  </si>
  <si>
    <t>1104301183733</t>
  </si>
  <si>
    <t>อภิสิทธ์</t>
  </si>
  <si>
    <t>จันทาวุฒิ</t>
  </si>
  <si>
    <t>01/03/2552</t>
  </si>
  <si>
    <t>1101000216605</t>
  </si>
  <si>
    <t>อานุภาพ</t>
  </si>
  <si>
    <t>ทัพหิรัญ</t>
  </si>
  <si>
    <t>13/07/2551</t>
  </si>
  <si>
    <t>1138900034194</t>
  </si>
  <si>
    <t>กชกร</t>
  </si>
  <si>
    <t>มุขขันธ์</t>
  </si>
  <si>
    <t>17/11/2551</t>
  </si>
  <si>
    <t>1104301171620</t>
  </si>
  <si>
    <t>กันยากร</t>
  </si>
  <si>
    <t>ชูอินทร์</t>
  </si>
  <si>
    <t>31/12/2551</t>
  </si>
  <si>
    <t>1139900588638</t>
  </si>
  <si>
    <t>กานต์ประภัสร์</t>
  </si>
  <si>
    <t>เชิดชู</t>
  </si>
  <si>
    <t>04/09/2551</t>
  </si>
  <si>
    <t>1198100031883</t>
  </si>
  <si>
    <t>จันทกานติ์</t>
  </si>
  <si>
    <t>วิผาลา</t>
  </si>
  <si>
    <t>17/10/2551</t>
  </si>
  <si>
    <t>1104301153222</t>
  </si>
  <si>
    <t>ชมภูนุช</t>
  </si>
  <si>
    <t>ต๊ะคำ</t>
  </si>
  <si>
    <t>01/01/2551</t>
  </si>
  <si>
    <t>1138900035204</t>
  </si>
  <si>
    <t>ชวนชม</t>
  </si>
  <si>
    <t>พัวพันธ์</t>
  </si>
  <si>
    <t>1139600488191</t>
  </si>
  <si>
    <t>ฐานิตา</t>
  </si>
  <si>
    <t>บุญศรี</t>
  </si>
  <si>
    <t>15/08/2551</t>
  </si>
  <si>
    <t>1139600502321</t>
  </si>
  <si>
    <t>ฐิติมา</t>
  </si>
  <si>
    <t>อุทุมพันธ์</t>
  </si>
  <si>
    <t>1260401199394</t>
  </si>
  <si>
    <t>ณัฏฐณิชา</t>
  </si>
  <si>
    <t>พูลสวัสดิ์</t>
  </si>
  <si>
    <t>12/04/2552</t>
  </si>
  <si>
    <t>1138900032949</t>
  </si>
  <si>
    <t>ณิชาธาร</t>
  </si>
  <si>
    <t>บุดดารวม</t>
  </si>
  <si>
    <t>19/08/2551</t>
  </si>
  <si>
    <t>1139300031870</t>
  </si>
  <si>
    <t>ธิดาพร</t>
  </si>
  <si>
    <t>สุขสม</t>
  </si>
  <si>
    <t>17/01/2552</t>
  </si>
  <si>
    <t>1339901019708</t>
  </si>
  <si>
    <t>ปณัฏฎา</t>
  </si>
  <si>
    <t>ไชยมาตร</t>
  </si>
  <si>
    <t>04/03/2552</t>
  </si>
  <si>
    <t>1104301191299</t>
  </si>
  <si>
    <t>พิชญา</t>
  </si>
  <si>
    <t>แจ่มประเสริฐ</t>
  </si>
  <si>
    <t>10/04/2552</t>
  </si>
  <si>
    <t>1104200685407</t>
  </si>
  <si>
    <t>พุทธิดา</t>
  </si>
  <si>
    <t>ภู่พัชรพันธ์</t>
  </si>
  <si>
    <t>13/04/2552</t>
  </si>
  <si>
    <t>1139600500611</t>
  </si>
  <si>
    <t>ภัคจิรา</t>
  </si>
  <si>
    <t>เฮงสงเคราะห์</t>
  </si>
  <si>
    <t>25/10/2551</t>
  </si>
  <si>
    <t>1138900033694</t>
  </si>
  <si>
    <t>ภัชรวลัย</t>
  </si>
  <si>
    <t>ไผ่สีสุก</t>
  </si>
  <si>
    <t>13/10/2551</t>
  </si>
  <si>
    <t>1329901574825</t>
  </si>
  <si>
    <t>รักษิณา</t>
  </si>
  <si>
    <t>สุขปรี</t>
  </si>
  <si>
    <t>18/03/2552</t>
  </si>
  <si>
    <t>1104301155004</t>
  </si>
  <si>
    <t>รัตน์ตนา</t>
  </si>
  <si>
    <t>ลอดสูงเนิน</t>
  </si>
  <si>
    <t>18/10/2551</t>
  </si>
  <si>
    <t>1260401198568</t>
  </si>
  <si>
    <t>วีริสา</t>
  </si>
  <si>
    <t>สุริวงษ์</t>
  </si>
  <si>
    <t>25/03/2552</t>
  </si>
  <si>
    <t>1139600526670</t>
  </si>
  <si>
    <t>ศศิพิมล</t>
  </si>
  <si>
    <t>สุขธนาชนม์</t>
  </si>
  <si>
    <t>1139600481587</t>
  </si>
  <si>
    <t>ศิริลักษณ์</t>
  </si>
  <si>
    <t>มะลิทอง</t>
  </si>
  <si>
    <t>1104200650123</t>
  </si>
  <si>
    <t>สิรินาถ</t>
  </si>
  <si>
    <t>พิมเลขา</t>
  </si>
  <si>
    <t>12/03/2551</t>
  </si>
  <si>
    <t>1104200658256</t>
  </si>
  <si>
    <t>สุชานาถ</t>
  </si>
  <si>
    <t>เจริญขวัญ</t>
  </si>
  <si>
    <t>03/10/2551</t>
  </si>
  <si>
    <t>1209601610215</t>
  </si>
  <si>
    <t>สุปรียา</t>
  </si>
  <si>
    <t>ต้มทอง</t>
  </si>
  <si>
    <t>1103300270569</t>
  </si>
  <si>
    <t>อภิญญา</t>
  </si>
  <si>
    <t>คณิตกาญจนา</t>
  </si>
  <si>
    <t>24/08/2551</t>
  </si>
  <si>
    <t>1138900032388</t>
  </si>
  <si>
    <t>น้ำทิพย์</t>
  </si>
  <si>
    <t>12/07/2551</t>
  </si>
  <si>
    <t>1138900032990</t>
  </si>
  <si>
    <t>จิระยุทธ</t>
  </si>
  <si>
    <t>ละครสระน้อย</t>
  </si>
  <si>
    <t>1139600484608</t>
  </si>
  <si>
    <t>ชัชวาลย์</t>
  </si>
  <si>
    <t>ดาววงษ์</t>
  </si>
  <si>
    <t>23/07/2551</t>
  </si>
  <si>
    <t>1104200677749</t>
  </si>
  <si>
    <t>ชัยวัฒน์</t>
  </si>
  <si>
    <t>ลิ้มรส</t>
  </si>
  <si>
    <t>1849902006265</t>
  </si>
  <si>
    <t>ณัฏฐา</t>
  </si>
  <si>
    <t>พงษ์ทอง</t>
  </si>
  <si>
    <t>15/07/2551</t>
  </si>
  <si>
    <t>1138900032566</t>
  </si>
  <si>
    <t>ณัฐณกร</t>
  </si>
  <si>
    <t>ตรุสมูล</t>
  </si>
  <si>
    <t>28/07/2551</t>
  </si>
  <si>
    <t>1279900376630</t>
  </si>
  <si>
    <t>ณัฐวุฒิ</t>
  </si>
  <si>
    <t>คชฤทธิ์</t>
  </si>
  <si>
    <t>01/02/2552</t>
  </si>
  <si>
    <t>1104200646631</t>
  </si>
  <si>
    <t>24/07/2551</t>
  </si>
  <si>
    <t>1139900599656</t>
  </si>
  <si>
    <t>เทพทองอินทร์</t>
  </si>
  <si>
    <t>16/12/2551</t>
  </si>
  <si>
    <t>1110301486171</t>
  </si>
  <si>
    <t>ตรีวิเวก</t>
  </si>
  <si>
    <t>13/01/2552</t>
  </si>
  <si>
    <t>1103704400855</t>
  </si>
  <si>
    <t>ธีธัชพงษ์</t>
  </si>
  <si>
    <t>อินทรสมบัติ</t>
  </si>
  <si>
    <t>1103400151758</t>
  </si>
  <si>
    <t>พิตติกานต์</t>
  </si>
  <si>
    <t>น้อยลี</t>
  </si>
  <si>
    <t>31/07/2551</t>
  </si>
  <si>
    <t>1459901286691</t>
  </si>
  <si>
    <t>ศรัญยู</t>
  </si>
  <si>
    <t>ทัดภูธร</t>
  </si>
  <si>
    <t>1102900179006</t>
  </si>
  <si>
    <t>ศิวกร</t>
  </si>
  <si>
    <t>ชาติกระโทก</t>
  </si>
  <si>
    <t>1800600245404</t>
  </si>
  <si>
    <t>สุธี</t>
  </si>
  <si>
    <t>ทองห่อ</t>
  </si>
  <si>
    <t>02/11/2551</t>
  </si>
  <si>
    <t>1308400036561</t>
  </si>
  <si>
    <t>อติกานต์</t>
  </si>
  <si>
    <t>กู้พิมาย</t>
  </si>
  <si>
    <t>16/04/2552</t>
  </si>
  <si>
    <t>1104301191183</t>
  </si>
  <si>
    <t>อดิเทพ</t>
  </si>
  <si>
    <t>สหราโช</t>
  </si>
  <si>
    <t>08/04/2552</t>
  </si>
  <si>
    <t>1100501707414</t>
  </si>
  <si>
    <t>เตชินทร์</t>
  </si>
  <si>
    <t>ผาสุข</t>
  </si>
  <si>
    <t>16/10/2551</t>
  </si>
  <si>
    <t>1138900032906</t>
  </si>
  <si>
    <t>ธมกร</t>
  </si>
  <si>
    <t>กลั่นผักแว่น</t>
  </si>
  <si>
    <t>18/08/2551</t>
  </si>
  <si>
    <t>1139700075793</t>
  </si>
  <si>
    <t>นพรดา</t>
  </si>
  <si>
    <t>บุญถนอม</t>
  </si>
  <si>
    <t>25/08/2551</t>
  </si>
  <si>
    <t>1138900034267</t>
  </si>
  <si>
    <t>ธีรตา</t>
  </si>
  <si>
    <t>ภูสมศรี</t>
  </si>
  <si>
    <t>22/11/2551</t>
  </si>
  <si>
    <t>1169200095809</t>
  </si>
  <si>
    <t>ธัญญารัตน์</t>
  </si>
  <si>
    <t>มุขขุนทด</t>
  </si>
  <si>
    <t>26/04/2551</t>
  </si>
  <si>
    <t>1104200663802</t>
  </si>
  <si>
    <t>นัชชา</t>
  </si>
  <si>
    <t>บุญละ</t>
  </si>
  <si>
    <t>09/11/2551</t>
  </si>
  <si>
    <t>1669900633302</t>
  </si>
  <si>
    <t>กมลชนก</t>
  </si>
  <si>
    <t>ศรีโสดา</t>
  </si>
  <si>
    <t>1139600519991</t>
  </si>
  <si>
    <t>กัญญาวีร์</t>
  </si>
  <si>
    <t>แก้วศรี</t>
  </si>
  <si>
    <t>12/03/2552</t>
  </si>
  <si>
    <t>1260401187779</t>
  </si>
  <si>
    <t>ปาณิสรา</t>
  </si>
  <si>
    <t>บัวดิษฐ์</t>
  </si>
  <si>
    <t>1104200514238</t>
  </si>
  <si>
    <t>กาญจนา</t>
  </si>
  <si>
    <t>สมัครกสิกรรม</t>
  </si>
  <si>
    <t>1459600038583</t>
  </si>
  <si>
    <t>กุลณทรัพย์</t>
  </si>
  <si>
    <t>พาที</t>
  </si>
  <si>
    <t>20/08/2551</t>
  </si>
  <si>
    <t>1138900034241</t>
  </si>
  <si>
    <t>พอใจ</t>
  </si>
  <si>
    <t>ไทยวงษ์</t>
  </si>
  <si>
    <t>19/11/2551</t>
  </si>
  <si>
    <t>1102004033671</t>
  </si>
  <si>
    <t>จุฑามาศ</t>
  </si>
  <si>
    <t>ระยัมศรี</t>
  </si>
  <si>
    <t>02/01/2552</t>
  </si>
  <si>
    <t>1369900820393</t>
  </si>
  <si>
    <t>มัลลิกา</t>
  </si>
  <si>
    <t>หาญสันเทียะ</t>
  </si>
  <si>
    <t>07/12/2552</t>
  </si>
  <si>
    <t>1309903671658</t>
  </si>
  <si>
    <t>ชญานุช</t>
  </si>
  <si>
    <t>คงโคกแฝก</t>
  </si>
  <si>
    <t>23/04/2552</t>
  </si>
  <si>
    <t>1138900035140</t>
  </si>
  <si>
    <t>รัญชิดา</t>
  </si>
  <si>
    <t>พงษ์สว่าง</t>
  </si>
  <si>
    <t>08/02/2552</t>
  </si>
  <si>
    <t>2139800016576</t>
  </si>
  <si>
    <t>ชนัญธิดา</t>
  </si>
  <si>
    <t>เนียมวงษ์</t>
  </si>
  <si>
    <t>1104301157996</t>
  </si>
  <si>
    <t>ณญาดา</t>
  </si>
  <si>
    <t>ลงสุวรรณ</t>
  </si>
  <si>
    <t>01/11/2551</t>
  </si>
  <si>
    <t>1104200642660</t>
  </si>
  <si>
    <t>นิชยานันท์</t>
  </si>
  <si>
    <t>ศรีจันทร์</t>
  </si>
  <si>
    <t>25/06/2551</t>
  </si>
  <si>
    <t>1139600474572</t>
  </si>
  <si>
    <t>วันวิสา</t>
  </si>
  <si>
    <t>สุมาภรณ์</t>
  </si>
  <si>
    <t>19/05/2551</t>
  </si>
  <si>
    <t>1138900035298</t>
  </si>
  <si>
    <t>ณัฐมล</t>
  </si>
  <si>
    <t>สุขเย็น</t>
  </si>
  <si>
    <t>1139900590161</t>
  </si>
  <si>
    <t>วิราศินี</t>
  </si>
  <si>
    <t>ชมมณฑา</t>
  </si>
  <si>
    <t>16/09/2551</t>
  </si>
  <si>
    <t>1103704360098</t>
  </si>
  <si>
    <t>ณิชาดา</t>
  </si>
  <si>
    <t>งามบุญฤทธิ์</t>
  </si>
  <si>
    <t>28/09/2551</t>
  </si>
  <si>
    <t>1102900170637</t>
  </si>
  <si>
    <t>ศริญญา</t>
  </si>
  <si>
    <t>ท้วมบำรุง</t>
  </si>
  <si>
    <t>1104301136948</t>
  </si>
  <si>
    <t>ดลญา</t>
  </si>
  <si>
    <t>เมืองโคตร</t>
  </si>
  <si>
    <t>06/10/2551</t>
  </si>
  <si>
    <t>1104301136751</t>
  </si>
  <si>
    <t>พิชชานันท์</t>
  </si>
  <si>
    <t>เกตุกิ่ง</t>
  </si>
  <si>
    <t>07/08/2551</t>
  </si>
  <si>
    <t>1139600524618</t>
  </si>
  <si>
    <t>อริสา</t>
  </si>
  <si>
    <t>โตกำแพง</t>
  </si>
  <si>
    <t>1104200650727</t>
  </si>
  <si>
    <t>กรภัทร์</t>
  </si>
  <si>
    <t>ทองเที่ยง</t>
  </si>
  <si>
    <t>1139900600115</t>
  </si>
  <si>
    <t>กฤตภาษ</t>
  </si>
  <si>
    <t>บุญมั่น</t>
  </si>
  <si>
    <t>19/12/2551</t>
  </si>
  <si>
    <t>1104301181811</t>
  </si>
  <si>
    <t>กฤตเมธ</t>
  </si>
  <si>
    <t>ศรีอ่อน</t>
  </si>
  <si>
    <t>20/02/2552</t>
  </si>
  <si>
    <t>1101700448860</t>
  </si>
  <si>
    <t>กฤษณะ</t>
  </si>
  <si>
    <t>เชื้อผะกา</t>
  </si>
  <si>
    <t>24/05/2551</t>
  </si>
  <si>
    <t>1139900603670</t>
  </si>
  <si>
    <t>กานต์</t>
  </si>
  <si>
    <t>อิ่มกลาง</t>
  </si>
  <si>
    <t>1138900035972</t>
  </si>
  <si>
    <t>ธเนศโกศลสุข</t>
  </si>
  <si>
    <t>1409903801062</t>
  </si>
  <si>
    <t>ชยพล</t>
  </si>
  <si>
    <t>ชูเชิด</t>
  </si>
  <si>
    <t>29/06/2552</t>
  </si>
  <si>
    <t>1179900514596</t>
  </si>
  <si>
    <t>ทัศน์พล</t>
  </si>
  <si>
    <t>คำทองสุข</t>
  </si>
  <si>
    <t>01/07/2551</t>
  </si>
  <si>
    <t>1104200649354</t>
  </si>
  <si>
    <t>หมุดทอง</t>
  </si>
  <si>
    <t>11/08/2551</t>
  </si>
  <si>
    <t>1104200637364</t>
  </si>
  <si>
    <t>ธนภัทร</t>
  </si>
  <si>
    <t>มะหะหมัด</t>
  </si>
  <si>
    <t>1101700455556</t>
  </si>
  <si>
    <t>ธรรมสรณ์</t>
  </si>
  <si>
    <t>จายพรมเมือง</t>
  </si>
  <si>
    <t>23/09/2551</t>
  </si>
  <si>
    <t>1138900033708</t>
  </si>
  <si>
    <t>ภูมิรพี</t>
  </si>
  <si>
    <t>ชะเอมเทศ</t>
  </si>
  <si>
    <t>1102004046551</t>
  </si>
  <si>
    <t>วรวิทย์</t>
  </si>
  <si>
    <t>สร้อยกล่อม</t>
  </si>
  <si>
    <t>05/03/2552</t>
  </si>
  <si>
    <t>1407600041108</t>
  </si>
  <si>
    <t>อดิศรพรมศักดิ์</t>
  </si>
  <si>
    <t>มูลมา</t>
  </si>
  <si>
    <t>24/11/2551</t>
  </si>
  <si>
    <t>1129902088012</t>
  </si>
  <si>
    <t>ชนัทธา</t>
  </si>
  <si>
    <t>อุดมพรวิเศษ</t>
  </si>
  <si>
    <t>14/03/2551</t>
  </si>
  <si>
    <t>1104200671660</t>
  </si>
  <si>
    <t>อธิภัทร</t>
  </si>
  <si>
    <t>ไชยวุฒิ</t>
  </si>
  <si>
    <t>03/01/2552</t>
  </si>
  <si>
    <t>1660500248519</t>
  </si>
  <si>
    <t>กวีวัฒน์</t>
  </si>
  <si>
    <t>ก้านแก้ว</t>
  </si>
  <si>
    <t>15/02/2551</t>
  </si>
  <si>
    <t>1139900578128</t>
  </si>
  <si>
    <t>อนุชิต</t>
  </si>
  <si>
    <t>นาวงษ์</t>
  </si>
  <si>
    <t>30/05/2551</t>
  </si>
  <si>
    <t>1100704076401</t>
  </si>
  <si>
    <t>อภิรักษ์</t>
  </si>
  <si>
    <t>กิจจารักษ์</t>
  </si>
  <si>
    <t>16/11/2551</t>
  </si>
  <si>
    <t>1139600492171</t>
  </si>
  <si>
    <t>จักรพงศ์</t>
  </si>
  <si>
    <t>ช่างคิด</t>
  </si>
  <si>
    <t>08/09/2551</t>
  </si>
  <si>
    <t>1102900165714</t>
  </si>
  <si>
    <t>กรรณิกา</t>
  </si>
  <si>
    <t>วรรณมูล</t>
  </si>
  <si>
    <t>07/09/2551</t>
  </si>
  <si>
    <t>1349200095009</t>
  </si>
  <si>
    <t>กัญนิภา</t>
  </si>
  <si>
    <t>สารพัด</t>
  </si>
  <si>
    <t>29/06/2551</t>
  </si>
  <si>
    <t>1100501703231</t>
  </si>
  <si>
    <t>ขวัญตา</t>
  </si>
  <si>
    <t>ผู้ช่วยรอด</t>
  </si>
  <si>
    <t>17/06/2551</t>
  </si>
  <si>
    <t>1104200687671</t>
  </si>
  <si>
    <t>ข้าวทิพย์</t>
  </si>
  <si>
    <t>สนเทียนวัด</t>
  </si>
  <si>
    <t>28/04/2552</t>
  </si>
  <si>
    <t>1149901087144</t>
  </si>
  <si>
    <t>คุณัชญา</t>
  </si>
  <si>
    <t>จินพละ</t>
  </si>
  <si>
    <t>23/01/2552</t>
  </si>
  <si>
    <t>1449600069896</t>
  </si>
  <si>
    <t>จรณา</t>
  </si>
  <si>
    <t>ประทุมมา</t>
  </si>
  <si>
    <t>1129701465455</t>
  </si>
  <si>
    <t>จิรัชญา</t>
  </si>
  <si>
    <t>ศิลปวาณิชสกุล</t>
  </si>
  <si>
    <t>1104301157988</t>
  </si>
  <si>
    <t>ณปภา</t>
  </si>
  <si>
    <t>1102003968234</t>
  </si>
  <si>
    <t>ดารบุษป์</t>
  </si>
  <si>
    <t>พลอยแก้ว</t>
  </si>
  <si>
    <t>1138900035905</t>
  </si>
  <si>
    <t>ธัญสุดา</t>
  </si>
  <si>
    <t>เอกธนรัตน์</t>
  </si>
  <si>
    <t>1409400031917</t>
  </si>
  <si>
    <t>ปวีณา</t>
  </si>
  <si>
    <t>โอผล</t>
  </si>
  <si>
    <t>1104301161314</t>
  </si>
  <si>
    <t>ปัทมาพร</t>
  </si>
  <si>
    <t>ศรศักดิ์</t>
  </si>
  <si>
    <t>1139900603289</t>
  </si>
  <si>
    <t>ปุญญิศา</t>
  </si>
  <si>
    <t>อ่ำพุต</t>
  </si>
  <si>
    <t>1104200638859</t>
  </si>
  <si>
    <t>พวงชมภู</t>
  </si>
  <si>
    <t>อยู่สุข</t>
  </si>
  <si>
    <t>1104200655257</t>
  </si>
  <si>
    <t>พิศชา</t>
  </si>
  <si>
    <t>ทองนาค</t>
  </si>
  <si>
    <t>1104200669924</t>
  </si>
  <si>
    <t>ภัสสร</t>
  </si>
  <si>
    <t>พึ่งเนตร</t>
  </si>
  <si>
    <t>20/12/2551</t>
  </si>
  <si>
    <t>1169800335762</t>
  </si>
  <si>
    <t>มาติกา</t>
  </si>
  <si>
    <t>บุญมีมิตร</t>
  </si>
  <si>
    <t>28/11/2551</t>
  </si>
  <si>
    <t>1104200652240</t>
  </si>
  <si>
    <t>รัตณาวดี</t>
  </si>
  <si>
    <t>ฤกษ์บุบผา</t>
  </si>
  <si>
    <t>27/08/2551</t>
  </si>
  <si>
    <t>1104200666658</t>
  </si>
  <si>
    <t>ศศิฉาย</t>
  </si>
  <si>
    <t>อินทรโชติ</t>
  </si>
  <si>
    <t>1104200652363</t>
  </si>
  <si>
    <t>ศิรัญญา</t>
  </si>
  <si>
    <t>แก้วทองตาล</t>
  </si>
  <si>
    <t>28/08/2551</t>
  </si>
  <si>
    <t>1260401199751</t>
  </si>
  <si>
    <t>สุพิชฌาย์</t>
  </si>
  <si>
    <t>วงศาหาญ</t>
  </si>
  <si>
    <t>1710700152913</t>
  </si>
  <si>
    <t>สุภัชชา</t>
  </si>
  <si>
    <t>อิศรภักดี</t>
  </si>
  <si>
    <t>1103300269404</t>
  </si>
  <si>
    <t>อภิสรา</t>
  </si>
  <si>
    <t>แก้วนุช</t>
  </si>
  <si>
    <t>1229901254406</t>
  </si>
  <si>
    <t>ณัฐกฤตา</t>
  </si>
  <si>
    <t>กราบทอง</t>
  </si>
  <si>
    <t>27/07/2551</t>
  </si>
  <si>
    <t>1319800548977</t>
  </si>
  <si>
    <t>กฤษฎา</t>
  </si>
  <si>
    <t>ชันทอง</t>
  </si>
  <si>
    <t>26/11/2551</t>
  </si>
  <si>
    <t>1138900036014</t>
  </si>
  <si>
    <t>รูปสว่าง</t>
  </si>
  <si>
    <t>02/05/2552</t>
  </si>
  <si>
    <t>1104200679865</t>
  </si>
  <si>
    <t>ชีวัธนัย</t>
  </si>
  <si>
    <t>03/03/2552</t>
  </si>
  <si>
    <t>1104200663004</t>
  </si>
  <si>
    <t>ณชพล</t>
  </si>
  <si>
    <t>เงินสว่าง</t>
  </si>
  <si>
    <t>03/11/2551</t>
  </si>
  <si>
    <t>1103704335476</t>
  </si>
  <si>
    <t>ณัฎฐ์</t>
  </si>
  <si>
    <t>อรชุน</t>
  </si>
  <si>
    <t>22/06/2551</t>
  </si>
  <si>
    <t>1104700177087</t>
  </si>
  <si>
    <t>ณัฐพัฒน์</t>
  </si>
  <si>
    <t>เกรียงเดชาชัย</t>
  </si>
  <si>
    <t>13/06/2551</t>
  </si>
  <si>
    <t>1104301146871</t>
  </si>
  <si>
    <t>ธนกร</t>
  </si>
  <si>
    <t>ฉะอ้อน</t>
  </si>
  <si>
    <t>1849901968942</t>
  </si>
  <si>
    <t>ธนากร</t>
  </si>
  <si>
    <t>คชเสนีย์</t>
  </si>
  <si>
    <t>03/02/2551</t>
  </si>
  <si>
    <t>1138900032256</t>
  </si>
  <si>
    <t>นนท์ธชัย</t>
  </si>
  <si>
    <t>น้อยอ้น</t>
  </si>
  <si>
    <t>1104301185515</t>
  </si>
  <si>
    <t>นนท์วริศ</t>
  </si>
  <si>
    <t>แก้วประวัติ</t>
  </si>
  <si>
    <t>10/03/2552</t>
  </si>
  <si>
    <t>1138900032825</t>
  </si>
  <si>
    <t>นัทพงษ์</t>
  </si>
  <si>
    <t>สมฤทธิ์</t>
  </si>
  <si>
    <t>1104301160911</t>
  </si>
  <si>
    <t>บุริศร์</t>
  </si>
  <si>
    <t>มีแก้ว</t>
  </si>
  <si>
    <t>13/11/2551</t>
  </si>
  <si>
    <t>1103704335671</t>
  </si>
  <si>
    <t>บูรพา</t>
  </si>
  <si>
    <t>ทองมา</t>
  </si>
  <si>
    <t>1102004060988</t>
  </si>
  <si>
    <t>รชต</t>
  </si>
  <si>
    <t>ฮวบเอี่ยม</t>
  </si>
  <si>
    <t>1104200638620</t>
  </si>
  <si>
    <t>รวิภาส</t>
  </si>
  <si>
    <t>ไชยพันธ์</t>
  </si>
  <si>
    <t>28/05/2551</t>
  </si>
  <si>
    <t>1138900032582</t>
  </si>
  <si>
    <t>รัญชน์</t>
  </si>
  <si>
    <t>ม่วงรัตน์</t>
  </si>
  <si>
    <t>1138900035832</t>
  </si>
  <si>
    <t>วัชรินทร์</t>
  </si>
  <si>
    <t>สุนทราญ</t>
  </si>
  <si>
    <t>18/04/2552</t>
  </si>
  <si>
    <t>1139800154369</t>
  </si>
  <si>
    <t>ศุภวิทญ์</t>
  </si>
  <si>
    <t>แสงสุขงาม</t>
  </si>
  <si>
    <t>06/01/2552</t>
  </si>
  <si>
    <t>1102003995959</t>
  </si>
  <si>
    <t>สุรวิพล</t>
  </si>
  <si>
    <t>โรจน์พินิจนัย</t>
  </si>
  <si>
    <t>1100501715361</t>
  </si>
  <si>
    <t>อัครัช</t>
  </si>
  <si>
    <t>ทองใบ</t>
  </si>
  <si>
    <t>11/03/2552</t>
  </si>
  <si>
    <t>1710700155092</t>
  </si>
  <si>
    <t>จารุพัฒน์</t>
  </si>
  <si>
    <t>หาญวิโรจน์รัมย์</t>
  </si>
  <si>
    <t>13/05/2552</t>
  </si>
  <si>
    <t>1104200498666</t>
  </si>
  <si>
    <t>พงษ์วานิช</t>
  </si>
  <si>
    <t>20/04/2551</t>
  </si>
  <si>
    <t>1110301477920</t>
  </si>
  <si>
    <t>ธาดาประดับสกุล</t>
  </si>
  <si>
    <t>01/08/2551</t>
  </si>
  <si>
    <t>1104200647343</t>
  </si>
  <si>
    <t>เทียนรัตน์</t>
  </si>
  <si>
    <t>นาชัยเริ่ม</t>
  </si>
  <si>
    <t>1349901582160</t>
  </si>
  <si>
    <t>ธันยพร</t>
  </si>
  <si>
    <t>ทองประสาร</t>
  </si>
  <si>
    <t>22/09/2551</t>
  </si>
  <si>
    <t>1669800391170</t>
  </si>
  <si>
    <t>นภัสสร</t>
  </si>
  <si>
    <t>ธรรมโชติ</t>
  </si>
  <si>
    <t>1138900024636</t>
  </si>
  <si>
    <t>นารีรัตน์</t>
  </si>
  <si>
    <t>15/04/2551</t>
  </si>
  <si>
    <t>1138900033830</t>
  </si>
  <si>
    <t>น้ำเงิน</t>
  </si>
  <si>
    <t>หุ่นประดิษฐ</t>
  </si>
  <si>
    <t>23/10/2551</t>
  </si>
  <si>
    <t>1104301137588</t>
  </si>
  <si>
    <t>น้ำใส</t>
  </si>
  <si>
    <t>บัวผ่อง</t>
  </si>
  <si>
    <t>26/07/2551</t>
  </si>
  <si>
    <t>1126040118986</t>
  </si>
  <si>
    <t>นิลมณี</t>
  </si>
  <si>
    <t>นาคเอี่ยม</t>
  </si>
  <si>
    <t>02/08/2551</t>
  </si>
  <si>
    <t>1139100032228</t>
  </si>
  <si>
    <t>เบญจมาศ</t>
  </si>
  <si>
    <t>สืบพิลัย</t>
  </si>
  <si>
    <t>27/11/2551</t>
  </si>
  <si>
    <t>1138900033384</t>
  </si>
  <si>
    <t>ปรียานุช</t>
  </si>
  <si>
    <t>ศรีภิรมย์</t>
  </si>
  <si>
    <t>1739902399993</t>
  </si>
  <si>
    <t>ปัทมพร</t>
  </si>
  <si>
    <t>นาคนุ่ม</t>
  </si>
  <si>
    <t>15/12/2551</t>
  </si>
  <si>
    <t>1104200652410</t>
  </si>
  <si>
    <t>พนิดา</t>
  </si>
  <si>
    <t>เรืองฤทธิ์</t>
  </si>
  <si>
    <t>1199901228058</t>
  </si>
  <si>
    <t>พิมพ์มาดา</t>
  </si>
  <si>
    <t>ไกรถาวร</t>
  </si>
  <si>
    <t>30/09/2551</t>
  </si>
  <si>
    <t>1138900035026</t>
  </si>
  <si>
    <t>รินลดา</t>
  </si>
  <si>
    <t>ปลื้ัมประสงค์</t>
  </si>
  <si>
    <t>1100201958152</t>
  </si>
  <si>
    <t>รุ่งเรือง</t>
  </si>
  <si>
    <t>เจริญภักดี</t>
  </si>
  <si>
    <t>26/05/2551</t>
  </si>
  <si>
    <t>1104400055717</t>
  </si>
  <si>
    <t>วรวลัญช์</t>
  </si>
  <si>
    <t>สุดชาวงษ์</t>
  </si>
  <si>
    <t>2138900002428</t>
  </si>
  <si>
    <t>วุ้นเส้น</t>
  </si>
  <si>
    <t>อุปชา</t>
  </si>
  <si>
    <t>28/02/2552</t>
  </si>
  <si>
    <t>1439900613249</t>
  </si>
  <si>
    <t>ศุภากร</t>
  </si>
  <si>
    <t>พันพินิจ</t>
  </si>
  <si>
    <t>13/03/2551</t>
  </si>
  <si>
    <t>1104200649770</t>
  </si>
  <si>
    <t>สุรีรัตน์</t>
  </si>
  <si>
    <t>ลุนชนะ</t>
  </si>
  <si>
    <t>13/08/2551</t>
  </si>
  <si>
    <t>1369900840220</t>
  </si>
  <si>
    <t>อรยพร</t>
  </si>
  <si>
    <t>ต่างสากล</t>
  </si>
  <si>
    <t>02/06/2551</t>
  </si>
  <si>
    <t>1260401200791</t>
  </si>
  <si>
    <t>อารีรักษ์</t>
  </si>
  <si>
    <t>ลามอ</t>
  </si>
  <si>
    <t>1103704401371</t>
  </si>
  <si>
    <t>กัณฑ์อเนก</t>
  </si>
  <si>
    <t>โทสิงห์</t>
  </si>
  <si>
    <t>06/02/2552</t>
  </si>
  <si>
    <t>1104200676912</t>
  </si>
  <si>
    <t>เจษฎา</t>
  </si>
  <si>
    <t>ลิขิตกิติกุล</t>
  </si>
  <si>
    <t>10/02/2552</t>
  </si>
  <si>
    <t>1104200675177</t>
  </si>
  <si>
    <t>ณราทิพย์</t>
  </si>
  <si>
    <t>มีใหม่</t>
  </si>
  <si>
    <t>1139700079501</t>
  </si>
  <si>
    <t>ธนกิตติ์</t>
  </si>
  <si>
    <t>บุญค้ำ</t>
  </si>
  <si>
    <t>1179900517897</t>
  </si>
  <si>
    <t>โพธิ์สุรินทร์</t>
  </si>
  <si>
    <t>05/09/2551</t>
  </si>
  <si>
    <t>1359200081806</t>
  </si>
  <si>
    <t>ธีรเทพ</t>
  </si>
  <si>
    <t>ทองจันท์</t>
  </si>
  <si>
    <t>0578589022922</t>
  </si>
  <si>
    <t>ธีรพัชร</t>
  </si>
  <si>
    <t>นามยี่</t>
  </si>
  <si>
    <t>14/09/2551</t>
  </si>
  <si>
    <t>1139600504714</t>
  </si>
  <si>
    <t>นันทิพัทธ์</t>
  </si>
  <si>
    <t>แจ้งสว่าง</t>
  </si>
  <si>
    <t>14/11/2551</t>
  </si>
  <si>
    <t>1103704325691</t>
  </si>
  <si>
    <t>นิทาน</t>
  </si>
  <si>
    <t>ดันนอก</t>
  </si>
  <si>
    <t>1100501703583</t>
  </si>
  <si>
    <t>ปุณยวีร์</t>
  </si>
  <si>
    <t>เปรมภัคทร์</t>
  </si>
  <si>
    <t>1329901574710</t>
  </si>
  <si>
    <t>พีระวิทย์</t>
  </si>
  <si>
    <t>ภาโนมัย</t>
  </si>
  <si>
    <t>1101000203929</t>
  </si>
  <si>
    <t>ภัทรนันท์</t>
  </si>
  <si>
    <t>คุณากรนิชากุล</t>
  </si>
  <si>
    <t>30/01/2551</t>
  </si>
  <si>
    <t>1481100072068</t>
  </si>
  <si>
    <t>ภูมิภัทร</t>
  </si>
  <si>
    <t>ปรางค์นอก</t>
  </si>
  <si>
    <t>09/08/2551</t>
  </si>
  <si>
    <t>1104301130729</t>
  </si>
  <si>
    <t>วสันต์พรรษา</t>
  </si>
  <si>
    <t>ภักดีศรี</t>
  </si>
  <si>
    <t>0013961063559</t>
  </si>
  <si>
    <t>วิชาญ</t>
  </si>
  <si>
    <t>19/04/2550</t>
  </si>
  <si>
    <t>1104200679083</t>
  </si>
  <si>
    <t>ศิรวุฒิ</t>
  </si>
  <si>
    <t>ต่อมยิ้ม</t>
  </si>
  <si>
    <t>26/02/2552</t>
  </si>
  <si>
    <t>1102900186762</t>
  </si>
  <si>
    <t>สงกรานต์</t>
  </si>
  <si>
    <t>กุลพญา</t>
  </si>
  <si>
    <t>15/04/2552</t>
  </si>
  <si>
    <t>1138900031896</t>
  </si>
  <si>
    <t>อภิวิชญ์</t>
  </si>
  <si>
    <t>เอมสมุทร</t>
  </si>
  <si>
    <t>0578589013818</t>
  </si>
  <si>
    <t>สมบัติ</t>
  </si>
  <si>
    <t>22/07/2551</t>
  </si>
  <si>
    <t>1103200174037</t>
  </si>
  <si>
    <t>กนกพิชญ์</t>
  </si>
  <si>
    <t>พฤษภา</t>
  </si>
  <si>
    <t>19/03/2552</t>
  </si>
  <si>
    <t>1139700078857</t>
  </si>
  <si>
    <t>กฤติมา</t>
  </si>
  <si>
    <t>หล้าหิบ</t>
  </si>
  <si>
    <t>14/01/2552</t>
  </si>
  <si>
    <t>1104200667476</t>
  </si>
  <si>
    <t>รักพินิจ</t>
  </si>
  <si>
    <t>1100201998715</t>
  </si>
  <si>
    <t>กุลธิดา</t>
  </si>
  <si>
    <t>กุแก้ว</t>
  </si>
  <si>
    <t>01/05/2552</t>
  </si>
  <si>
    <t>1209601570990</t>
  </si>
  <si>
    <t>จิตรทิพย์</t>
  </si>
  <si>
    <t>พลซา</t>
  </si>
  <si>
    <t>08/10/2550</t>
  </si>
  <si>
    <t>1139900607659</t>
  </si>
  <si>
    <t>จิรัชประภา</t>
  </si>
  <si>
    <t>พจชนิกูล</t>
  </si>
  <si>
    <t>23/03/2552</t>
  </si>
  <si>
    <t>1101000216061</t>
  </si>
  <si>
    <t>ฉัตรกมล</t>
  </si>
  <si>
    <t>ยาฮ่องกาศ</t>
  </si>
  <si>
    <t>07/07/2551</t>
  </si>
  <si>
    <t>1350101850307</t>
  </si>
  <si>
    <t>ธัญญพัทธ์</t>
  </si>
  <si>
    <t>บุตรพรหม</t>
  </si>
  <si>
    <t>1104200654943</t>
  </si>
  <si>
    <t>ธิดากานต์</t>
  </si>
  <si>
    <t>ภู่ขวํัญ</t>
  </si>
  <si>
    <t>1103704357976</t>
  </si>
  <si>
    <t>นันฐรัตน์</t>
  </si>
  <si>
    <t>ผลอาหาร</t>
  </si>
  <si>
    <t>1138900035786</t>
  </si>
  <si>
    <t>ปวิตรา</t>
  </si>
  <si>
    <t>07/04/2552</t>
  </si>
  <si>
    <t>1104200684818</t>
  </si>
  <si>
    <t>พรพิมล</t>
  </si>
  <si>
    <t>ขวัญเจริญ</t>
  </si>
  <si>
    <t>09/04/2552</t>
  </si>
  <si>
    <t>1479900807167</t>
  </si>
  <si>
    <t>ธนประเสริฐกุล</t>
  </si>
  <si>
    <t>1369600023510</t>
  </si>
  <si>
    <t>แพรวา</t>
  </si>
  <si>
    <t>พิมพาวงศ์</t>
  </si>
  <si>
    <t>1100501702803</t>
  </si>
  <si>
    <t>ภริตา</t>
  </si>
  <si>
    <t>กุญชร</t>
  </si>
  <si>
    <t>1138900034119</t>
  </si>
  <si>
    <t>รังสิกานต์</t>
  </si>
  <si>
    <t>12/11/2551</t>
  </si>
  <si>
    <t>1420501223902</t>
  </si>
  <si>
    <t>วริศรา</t>
  </si>
  <si>
    <t>ศรีภูมิ</t>
  </si>
  <si>
    <t>1100704119657</t>
  </si>
  <si>
    <t>ศรินทร</t>
  </si>
  <si>
    <t>แสงสุข</t>
  </si>
  <si>
    <t>1129902117772</t>
  </si>
  <si>
    <t>สาระบุตร</t>
  </si>
  <si>
    <t>1104200639120</t>
  </si>
  <si>
    <t>อันทิกา</t>
  </si>
  <si>
    <t>อ่ำดำ</t>
  </si>
  <si>
    <t>31/05/2551</t>
  </si>
  <si>
    <t>1104200648765</t>
  </si>
  <si>
    <t>แสนอ้น</t>
  </si>
  <si>
    <t>1139600524588</t>
  </si>
  <si>
    <t>อริสรา</t>
  </si>
  <si>
    <t>G631300014193</t>
  </si>
  <si>
    <t>แขก</t>
  </si>
  <si>
    <t>ลุงจิ่ง</t>
  </si>
  <si>
    <t>01/01/2550</t>
  </si>
  <si>
    <t>1369900860361</t>
  </si>
  <si>
    <t>กริตัชน์</t>
  </si>
  <si>
    <t>ชื่นชม</t>
  </si>
  <si>
    <t>30/11/2551</t>
  </si>
  <si>
    <t>1138900035735</t>
  </si>
  <si>
    <t>คณิศร</t>
  </si>
  <si>
    <t>จันพยัค</t>
  </si>
  <si>
    <t>02/04/2552</t>
  </si>
  <si>
    <t>1100300229701</t>
  </si>
  <si>
    <t>จิรอังกูล</t>
  </si>
  <si>
    <t>สละกูดิง</t>
  </si>
  <si>
    <t>28/11/2552</t>
  </si>
  <si>
    <t>1104200675169</t>
  </si>
  <si>
    <t>ชณาทิพย์</t>
  </si>
  <si>
    <t>1578000045714</t>
  </si>
  <si>
    <t>ชนัญญู</t>
  </si>
  <si>
    <t>คำแดง</t>
  </si>
  <si>
    <t>30/08/2551</t>
  </si>
  <si>
    <t>1101000251273</t>
  </si>
  <si>
    <t>ณัฎฐชัย</t>
  </si>
  <si>
    <t>เตี่ยบัวแก้ว</t>
  </si>
  <si>
    <t>06/07/2552</t>
  </si>
  <si>
    <t>1101700453502</t>
  </si>
  <si>
    <t>สุนทรวิภาค</t>
  </si>
  <si>
    <t>1100501710733</t>
  </si>
  <si>
    <t>ดนุพร</t>
  </si>
  <si>
    <t>คะริบรัมย์</t>
  </si>
  <si>
    <t>1104301145335</t>
  </si>
  <si>
    <t>ปวิณท์</t>
  </si>
  <si>
    <t>สร้อยประดิษฐ์</t>
  </si>
  <si>
    <t>09/09/2551</t>
  </si>
  <si>
    <t>1103704371308</t>
  </si>
  <si>
    <t>ปัณณ์</t>
  </si>
  <si>
    <t>บุตรราช</t>
  </si>
  <si>
    <t>29/10/2551</t>
  </si>
  <si>
    <t>1104200645235</t>
  </si>
  <si>
    <t>พรหมพิริยะ</t>
  </si>
  <si>
    <t>แก่นจันทร์</t>
  </si>
  <si>
    <t>1103704341638</t>
  </si>
  <si>
    <t>พัฒนา</t>
  </si>
  <si>
    <t>แก้วงอน</t>
  </si>
  <si>
    <t>1129600041358</t>
  </si>
  <si>
    <t>ภูรินทร์</t>
  </si>
  <si>
    <t>รวมธรรม</t>
  </si>
  <si>
    <t>08/03/2552</t>
  </si>
  <si>
    <t>1320601355097</t>
  </si>
  <si>
    <t>วิวรรธน์</t>
  </si>
  <si>
    <t>บุตรงาม</t>
  </si>
  <si>
    <t>12/10/2551</t>
  </si>
  <si>
    <t>1139600482681</t>
  </si>
  <si>
    <t>ศิราชัช</t>
  </si>
  <si>
    <t>เนินผล</t>
  </si>
  <si>
    <t>1104301147354</t>
  </si>
  <si>
    <t>ศุภกร</t>
  </si>
  <si>
    <t>ด้วงคำจันทร์</t>
  </si>
  <si>
    <t>1260401198258</t>
  </si>
  <si>
    <t>สิรวิชญ์</t>
  </si>
  <si>
    <t>ธีรนนทเศรษฐ์</t>
  </si>
  <si>
    <t>14/03/2552</t>
  </si>
  <si>
    <t>1103101029799</t>
  </si>
  <si>
    <t>อธิป</t>
  </si>
  <si>
    <t>สมบุณยะวิโรจน์</t>
  </si>
  <si>
    <t>1138900034313</t>
  </si>
  <si>
    <t>อนันต์</t>
  </si>
  <si>
    <t>1102900186738</t>
  </si>
  <si>
    <t>อัครเดช</t>
  </si>
  <si>
    <t>ตระกูลมณี</t>
  </si>
  <si>
    <t>1709700381317</t>
  </si>
  <si>
    <t>อุกฤษฎ์</t>
  </si>
  <si>
    <t>สุดสัมฤทธิ์</t>
  </si>
  <si>
    <t>05/07/2551</t>
  </si>
  <si>
    <t>1104301129623</t>
  </si>
  <si>
    <t>กชพรรณ</t>
  </si>
  <si>
    <t>ศิริวิภากุล</t>
  </si>
  <si>
    <t>1749901223751</t>
  </si>
  <si>
    <t>กนกพร</t>
  </si>
  <si>
    <t>ทะสูรย์</t>
  </si>
  <si>
    <t>1139600494263</t>
  </si>
  <si>
    <t>กัญญาภรณ์</t>
  </si>
  <si>
    <t>มากบริบูรณ์</t>
  </si>
  <si>
    <t>1459700052456</t>
  </si>
  <si>
    <t>ขวัญเกล้า</t>
  </si>
  <si>
    <t>ชมชื่น</t>
  </si>
  <si>
    <t>1104301153338</t>
  </si>
  <si>
    <t>จิตรานุช</t>
  </si>
  <si>
    <t>ศรีมุงคุณ</t>
  </si>
  <si>
    <t>11/10/2551</t>
  </si>
  <si>
    <t>1103704367858</t>
  </si>
  <si>
    <t>จิรสิตา</t>
  </si>
  <si>
    <t>ธรรมรักษ์เจริญ</t>
  </si>
  <si>
    <t>1101000241073</t>
  </si>
  <si>
    <t>ชารีรัตน์</t>
  </si>
  <si>
    <t>จั่นเพชร</t>
  </si>
  <si>
    <t>1119900352880</t>
  </si>
  <si>
    <t>ฐิติวรดา</t>
  </si>
  <si>
    <t>อยู่เล็ก</t>
  </si>
  <si>
    <t>05/10/2551</t>
  </si>
  <si>
    <t>1103400160013</t>
  </si>
  <si>
    <t>ธนภัสสร</t>
  </si>
  <si>
    <t>บัวเจริญ</t>
  </si>
  <si>
    <t>0631300014207</t>
  </si>
  <si>
    <t>น้ำผึ้ง</t>
  </si>
  <si>
    <t>นะภาพัน</t>
  </si>
  <si>
    <t>1104200648811</t>
  </si>
  <si>
    <t>ปรียาภรณ์</t>
  </si>
  <si>
    <t>เทพวัลย์</t>
  </si>
  <si>
    <t>1658900019981</t>
  </si>
  <si>
    <t>ปิยวรรณ</t>
  </si>
  <si>
    <t>แก้วประเสริฐ</t>
  </si>
  <si>
    <t>1104301145173</t>
  </si>
  <si>
    <t>พรภากุล</t>
  </si>
  <si>
    <t>สุขสอาด</t>
  </si>
  <si>
    <t>1104200675223</t>
  </si>
  <si>
    <t>พรรณษา</t>
  </si>
  <si>
    <t>คงจันทร์</t>
  </si>
  <si>
    <t>1104200662091</t>
  </si>
  <si>
    <t>พิชญาภา</t>
  </si>
  <si>
    <t>ผุดผ่อง</t>
  </si>
  <si>
    <t>1104200648587</t>
  </si>
  <si>
    <t>ลภัสกานดา</t>
  </si>
  <si>
    <t>กล่ำการยุทธ</t>
  </si>
  <si>
    <t>06/08/2551</t>
  </si>
  <si>
    <t>1102003999245</t>
  </si>
  <si>
    <t>วิริยา</t>
  </si>
  <si>
    <t>อาหมัด</t>
  </si>
  <si>
    <t>13/09/2551</t>
  </si>
  <si>
    <t>1719900797576</t>
  </si>
  <si>
    <t>สรชา</t>
  </si>
  <si>
    <t>หงษ์ยนต์</t>
  </si>
  <si>
    <t>1138900036065</t>
  </si>
  <si>
    <t>สิริภัทร</t>
  </si>
  <si>
    <t>ปานพรม</t>
  </si>
  <si>
    <t>1104301143006</t>
  </si>
  <si>
    <t>อิ่มนาง</t>
  </si>
  <si>
    <t>25/07/2551</t>
  </si>
  <si>
    <t>1100501711781</t>
  </si>
  <si>
    <t>อัมภิกา</t>
  </si>
  <si>
    <t>เพ็ชรงาม</t>
  </si>
  <si>
    <t>11/02/2552</t>
  </si>
  <si>
    <t>1138900032973</t>
  </si>
  <si>
    <t>พิชชาภา</t>
  </si>
  <si>
    <t>เรือนคำ</t>
  </si>
  <si>
    <t>22/08/2551</t>
  </si>
  <si>
    <t>1409800528894</t>
  </si>
  <si>
    <t>มุทิตา</t>
  </si>
  <si>
    <t>จันทคาม</t>
  </si>
  <si>
    <t>1104200656687</t>
  </si>
  <si>
    <t>กฤตกร</t>
  </si>
  <si>
    <t>พุ่มสาขา</t>
  </si>
  <si>
    <t>24/09/2551</t>
  </si>
  <si>
    <t>1102900168101</t>
  </si>
  <si>
    <t>กองพล</t>
  </si>
  <si>
    <t>ฮับเซาะ</t>
  </si>
  <si>
    <t>1260401199173</t>
  </si>
  <si>
    <t>จิรวัฒน์</t>
  </si>
  <si>
    <t>ฟักสมบรูณ์</t>
  </si>
  <si>
    <t>1139900595847</t>
  </si>
  <si>
    <t>อยู่สังข์</t>
  </si>
  <si>
    <t>1709901733032</t>
  </si>
  <si>
    <t>ณัฎฐวิทย์</t>
  </si>
  <si>
    <t>บูรณเจริญ</t>
  </si>
  <si>
    <t>18/05/2551</t>
  </si>
  <si>
    <t>1347300005557</t>
  </si>
  <si>
    <t>ดลฤทธิ์</t>
  </si>
  <si>
    <t>พาภักดี</t>
  </si>
  <si>
    <t>01/01/2552</t>
  </si>
  <si>
    <t>1260401189101</t>
  </si>
  <si>
    <t>ธณสิทธิ์</t>
  </si>
  <si>
    <t>วรรณแก้ว</t>
  </si>
  <si>
    <t>1139600477962</t>
  </si>
  <si>
    <t>ธนกิจ</t>
  </si>
  <si>
    <t>ชูชัย</t>
  </si>
  <si>
    <t>1138900032850</t>
  </si>
  <si>
    <t>ธนัช</t>
  </si>
  <si>
    <t>เหมวิลัย</t>
  </si>
  <si>
    <t>1619900539195</t>
  </si>
  <si>
    <t>อินทโลหิต</t>
  </si>
  <si>
    <t>05/01/2552</t>
  </si>
  <si>
    <t>1102003971529</t>
  </si>
  <si>
    <t>นิติธร</t>
  </si>
  <si>
    <t>อินสำราญ</t>
  </si>
  <si>
    <t>08/06/2551</t>
  </si>
  <si>
    <t>1138900034399</t>
  </si>
  <si>
    <t>บุญญวัฒน์</t>
  </si>
  <si>
    <t>ดาษขุนทด</t>
  </si>
  <si>
    <t>1260401195640</t>
  </si>
  <si>
    <t>พลวิวัฒน์</t>
  </si>
  <si>
    <t>รัศมีคุมมงคล</t>
  </si>
  <si>
    <t>30/12/2551</t>
  </si>
  <si>
    <t>1260401202956</t>
  </si>
  <si>
    <t>พศิน</t>
  </si>
  <si>
    <t>จิรตระการพิทักษ์</t>
  </si>
  <si>
    <t>25/07/2552</t>
  </si>
  <si>
    <t>1100501706507</t>
  </si>
  <si>
    <t>พีรณัฐ</t>
  </si>
  <si>
    <t>ขวัญบุญ</t>
  </si>
  <si>
    <t>10/09/2551</t>
  </si>
  <si>
    <t>1103704337291</t>
  </si>
  <si>
    <t>ศิวัฒฆ์</t>
  </si>
  <si>
    <t>เขตชมภู</t>
  </si>
  <si>
    <t>1103704359154</t>
  </si>
  <si>
    <t>สุรภพ</t>
  </si>
  <si>
    <t>สนทอง</t>
  </si>
  <si>
    <t>1129701452442</t>
  </si>
  <si>
    <t>นัฐวุฒิ</t>
  </si>
  <si>
    <t>ทองไข่</t>
  </si>
  <si>
    <t>1139900594247</t>
  </si>
  <si>
    <t>ปิยวัฒน์</t>
  </si>
  <si>
    <t>ผดุงใจ</t>
  </si>
  <si>
    <t>23/05/2551</t>
  </si>
  <si>
    <t>1102004079158</t>
  </si>
  <si>
    <t>กวินตา</t>
  </si>
  <si>
    <t>ขำซ่อนสัตย์</t>
  </si>
  <si>
    <t>04/07/2552</t>
  </si>
  <si>
    <t>0570900031226</t>
  </si>
  <si>
    <t>ทราย</t>
  </si>
  <si>
    <t>จันทิพย์</t>
  </si>
  <si>
    <t>20/09/2550</t>
  </si>
  <si>
    <t>1139600493771</t>
  </si>
  <si>
    <t>กรรภิรมย์</t>
  </si>
  <si>
    <t>เริงกมล</t>
  </si>
  <si>
    <t>1103704444496</t>
  </si>
  <si>
    <t>ชนม์นิภา</t>
  </si>
  <si>
    <t>สิทธิราช</t>
  </si>
  <si>
    <t>10/07/2552</t>
  </si>
  <si>
    <t>1619000039609</t>
  </si>
  <si>
    <t>ชลธิชา</t>
  </si>
  <si>
    <t>หาส้าง</t>
  </si>
  <si>
    <t>19/07/2551</t>
  </si>
  <si>
    <t>1104200663861</t>
  </si>
  <si>
    <t>ณิญาพัณณ์</t>
  </si>
  <si>
    <t>พิชิตชัยวงศ์</t>
  </si>
  <si>
    <t>08/11/2551</t>
  </si>
  <si>
    <t>1349901561847</t>
  </si>
  <si>
    <t>ธนิสรา</t>
  </si>
  <si>
    <t>หลักกล้า</t>
  </si>
  <si>
    <t>1103704339463</t>
  </si>
  <si>
    <t>ธิวาพร</t>
  </si>
  <si>
    <t>ภูทองเงิน</t>
  </si>
  <si>
    <t>1779900437413</t>
  </si>
  <si>
    <t>ณิชกานต์</t>
  </si>
  <si>
    <t>อ่อนอภัย</t>
  </si>
  <si>
    <t>1350101871037</t>
  </si>
  <si>
    <t>ณัชพรภัทร์</t>
  </si>
  <si>
    <t>1100704061462</t>
  </si>
  <si>
    <t>ณัชชา</t>
  </si>
  <si>
    <t>ววัธมณยกร</t>
  </si>
  <si>
    <t>1869900714092</t>
  </si>
  <si>
    <t>ญาดาวดี</t>
  </si>
  <si>
    <t>จันทรากาส</t>
  </si>
  <si>
    <t>1139600495529</t>
  </si>
  <si>
    <t>19/09/2551</t>
  </si>
  <si>
    <t>1104301159603</t>
  </si>
  <si>
    <t>นุชวรา</t>
  </si>
  <si>
    <t>ยะรังวงผษ์</t>
  </si>
  <si>
    <t>07/11/2551</t>
  </si>
  <si>
    <t>1104301161951</t>
  </si>
  <si>
    <t>พิมพ์รัตน์</t>
  </si>
  <si>
    <t>จันทะนาม</t>
  </si>
  <si>
    <t>18/11/2551</t>
  </si>
  <si>
    <t>1139600482591</t>
  </si>
  <si>
    <t>เรืองรำไพ</t>
  </si>
  <si>
    <t>เทียนพรค์พัน</t>
  </si>
  <si>
    <t>09/07/2551</t>
  </si>
  <si>
    <t>1139300032051</t>
  </si>
  <si>
    <t>โสรยา</t>
  </si>
  <si>
    <t>เวียงสุข</t>
  </si>
  <si>
    <t>04/02/2552</t>
  </si>
  <si>
    <t>1138900033058</t>
  </si>
  <si>
    <t>อุส่าห์</t>
  </si>
  <si>
    <t>1104301165514</t>
  </si>
  <si>
    <t>ไอยาวี</t>
  </si>
  <si>
    <t>แสงวิเศษ</t>
  </si>
  <si>
    <t>02/12/2551</t>
  </si>
  <si>
    <t>1529000033326</t>
  </si>
  <si>
    <t>กานต์พิชชา</t>
  </si>
  <si>
    <t>ก้อนเพชร</t>
  </si>
  <si>
    <t>04/10/2552</t>
  </si>
  <si>
    <t>1300901252412</t>
  </si>
  <si>
    <t>ฐิตาภา</t>
  </si>
  <si>
    <t>เจนด่านกลาง</t>
  </si>
  <si>
    <t>7578500015627</t>
  </si>
  <si>
    <t>บุญทอง</t>
  </si>
  <si>
    <t>อ้ายยี่</t>
  </si>
  <si>
    <t>24/05/2552</t>
  </si>
  <si>
    <t>1100704090152</t>
  </si>
  <si>
    <t>ไอยริญ</t>
  </si>
  <si>
    <t>พึ่งสุข</t>
  </si>
  <si>
    <t>10/01/2552</t>
  </si>
  <si>
    <t>1139900584560</t>
  </si>
  <si>
    <t>โอวารินทร์</t>
  </si>
  <si>
    <t>1478600161601</t>
  </si>
  <si>
    <t>กฤษฏิ์</t>
  </si>
  <si>
    <t>สาขามุละ</t>
  </si>
  <si>
    <t>21/01/2552</t>
  </si>
  <si>
    <t>1209000425464</t>
  </si>
  <si>
    <t>กวิน</t>
  </si>
  <si>
    <t>พุฒประเสริฐ</t>
  </si>
  <si>
    <t>26/10/2551</t>
  </si>
  <si>
    <t>1103200154729</t>
  </si>
  <si>
    <t>กิตติพิชญ์</t>
  </si>
  <si>
    <t>บำรุงกุญ</t>
  </si>
  <si>
    <t>1100501711306</t>
  </si>
  <si>
    <t>ญาณกร</t>
  </si>
  <si>
    <t>ประเสรฺิฐ</t>
  </si>
  <si>
    <t>1138900034925</t>
  </si>
  <si>
    <t>ณัฐวัฒน์</t>
  </si>
  <si>
    <t>ราชรองเมือง</t>
  </si>
  <si>
    <t>15/01/2552</t>
  </si>
  <si>
    <t>1138900031250</t>
  </si>
  <si>
    <t>ธนาคาร</t>
  </si>
  <si>
    <t>พรหมมัญ</t>
  </si>
  <si>
    <t>02/04/2551</t>
  </si>
  <si>
    <t>1139300028828</t>
  </si>
  <si>
    <t>ธารารัชช์</t>
  </si>
  <si>
    <t>06/02/2551</t>
  </si>
  <si>
    <t>1138900032841</t>
  </si>
  <si>
    <t>นิธิโชติ</t>
  </si>
  <si>
    <t>เงางาม</t>
  </si>
  <si>
    <t>1329200060094</t>
  </si>
  <si>
    <t>พงศธร</t>
  </si>
  <si>
    <t>พวงสมบัติ</t>
  </si>
  <si>
    <t>1103704368439</t>
  </si>
  <si>
    <t>ภัทรกร</t>
  </si>
  <si>
    <t>แจ่มจำรัส</t>
  </si>
  <si>
    <t>1102900159889</t>
  </si>
  <si>
    <t>วรพงษ์</t>
  </si>
  <si>
    <t>จันทพันธุ์</t>
  </si>
  <si>
    <t>1149901044801</t>
  </si>
  <si>
    <t>วุฒิชัย</t>
  </si>
  <si>
    <t>ช่างบุตร</t>
  </si>
  <si>
    <t>20/05/2551</t>
  </si>
  <si>
    <t>1100401445213</t>
  </si>
  <si>
    <t>นฤบดี</t>
  </si>
  <si>
    <t>เสมาเงิน</t>
  </si>
  <si>
    <t>10/11/2551</t>
  </si>
  <si>
    <t>1729900820772</t>
  </si>
  <si>
    <t>นามบุญศรี</t>
  </si>
  <si>
    <t>09/05/2552</t>
  </si>
  <si>
    <t>1139800158887</t>
  </si>
  <si>
    <t>วรพงศ์</t>
  </si>
  <si>
    <t>แซ่ตั้ง</t>
  </si>
  <si>
    <t>17/05/2551</t>
  </si>
  <si>
    <t>1104200682459</t>
  </si>
  <si>
    <t>ภควัฒน์</t>
  </si>
  <si>
    <t>คมขำ</t>
  </si>
  <si>
    <t>1102900183607</t>
  </si>
  <si>
    <t>พีรากร</t>
  </si>
  <si>
    <t>หาสุนทรี</t>
  </si>
  <si>
    <t>1159900532403</t>
  </si>
  <si>
    <t>พีรพัฒน์</t>
  </si>
  <si>
    <t>วันเพ็ญ</t>
  </si>
  <si>
    <t>1419902545216</t>
  </si>
  <si>
    <t>บัญญพนต์</t>
  </si>
  <si>
    <t>เวียงนนท์</t>
  </si>
  <si>
    <t>1139900587194</t>
  </si>
  <si>
    <t>ธราเณศ</t>
  </si>
  <si>
    <t>แก้ววิเชียร</t>
  </si>
  <si>
    <t>26/08/2551</t>
  </si>
  <si>
    <t>1119701193439</t>
  </si>
  <si>
    <t>สถาภรณ์</t>
  </si>
  <si>
    <t>เชียงพานิช</t>
  </si>
  <si>
    <t>1348700074115</t>
  </si>
  <si>
    <t>กมลวรรณ</t>
  </si>
  <si>
    <t>สุขชาติ</t>
  </si>
  <si>
    <t>1139600497238</t>
  </si>
  <si>
    <t>กมลวัทน์</t>
  </si>
  <si>
    <t>แดงคำ</t>
  </si>
  <si>
    <t>1339900992941</t>
  </si>
  <si>
    <t>นันฑ์ธีรา</t>
  </si>
  <si>
    <t>เกียงขวา</t>
  </si>
  <si>
    <t>1300201324925</t>
  </si>
  <si>
    <t>ชันกระโทก</t>
  </si>
  <si>
    <t>18/01/2552</t>
  </si>
  <si>
    <t>1459901269797</t>
  </si>
  <si>
    <t>ประภัสสร</t>
  </si>
  <si>
    <t>นัดทะยาย</t>
  </si>
  <si>
    <t>1101000224381</t>
  </si>
  <si>
    <t>พรคริษฐา</t>
  </si>
  <si>
    <t>พูลคุ้ม</t>
  </si>
  <si>
    <t>1104200680359</t>
  </si>
  <si>
    <t>พรธิดา</t>
  </si>
  <si>
    <t>สุรดม</t>
  </si>
  <si>
    <t>07/03/2552</t>
  </si>
  <si>
    <t>1104200640926</t>
  </si>
  <si>
    <t>มิถุณา</t>
  </si>
  <si>
    <t>ป้องมาตย์</t>
  </si>
  <si>
    <t>12/06/2551</t>
  </si>
  <si>
    <t>1209702453701</t>
  </si>
  <si>
    <t>รินทร์ลิตา</t>
  </si>
  <si>
    <t>ธรรมพัฒนาวิชญ์</t>
  </si>
  <si>
    <t>02/09/2551</t>
  </si>
  <si>
    <t>1102004057201</t>
  </si>
  <si>
    <t>สุกัญญา</t>
  </si>
  <si>
    <t>ทาดวงตา</t>
  </si>
  <si>
    <t>11/04/2552</t>
  </si>
  <si>
    <t>1100201966643</t>
  </si>
  <si>
    <t>สารินี</t>
  </si>
  <si>
    <t>บูชา</t>
  </si>
  <si>
    <t>1102900186266</t>
  </si>
  <si>
    <t>สวิตตา</t>
  </si>
  <si>
    <t>ทองบรรจบ</t>
  </si>
  <si>
    <t>1100501715221</t>
  </si>
  <si>
    <t>พิชชาพร</t>
  </si>
  <si>
    <t>ศีละวงษ์</t>
  </si>
  <si>
    <t>16/06/2551</t>
  </si>
  <si>
    <t>1103704357798</t>
  </si>
  <si>
    <t>พัชราภา</t>
  </si>
  <si>
    <t>อธินิรมิต</t>
  </si>
  <si>
    <t>21/09/2551</t>
  </si>
  <si>
    <t>1104200643739</t>
  </si>
  <si>
    <t>ปิตินานนท์</t>
  </si>
  <si>
    <t>03/07/2551</t>
  </si>
  <si>
    <t>1839902056238</t>
  </si>
  <si>
    <t>จิตกาฬ</t>
  </si>
  <si>
    <t>1139600489766</t>
  </si>
  <si>
    <t>ไกยะฝ่าย</t>
  </si>
  <si>
    <t>21/08/2551</t>
  </si>
  <si>
    <t>1909803433130</t>
  </si>
  <si>
    <t>เหรียญทอง</t>
  </si>
  <si>
    <t>11/05/2552</t>
  </si>
  <si>
    <t>G631300014215</t>
  </si>
  <si>
    <t>แตงโม</t>
  </si>
  <si>
    <t>ศรีทอง</t>
  </si>
  <si>
    <t>1138900033457</t>
  </si>
  <si>
    <t>ณัฐธัญญา</t>
  </si>
  <si>
    <t>จวบศรี</t>
  </si>
  <si>
    <t>1103704333503</t>
  </si>
  <si>
    <t>ปริฉัตร</t>
  </si>
  <si>
    <t>สุขไพบูลย์</t>
  </si>
  <si>
    <t>1102004057448</t>
  </si>
  <si>
    <t>คิดเหมาะ</t>
  </si>
  <si>
    <t>1104200717180</t>
  </si>
  <si>
    <t>ชนินาถ</t>
  </si>
  <si>
    <t>สิริพรพาณิชย์</t>
  </si>
  <si>
    <t>28/10/2552</t>
  </si>
  <si>
    <t>1100801625987</t>
  </si>
  <si>
    <t>กนกพล</t>
  </si>
  <si>
    <t>ทองแท่ง</t>
  </si>
  <si>
    <t>1104301163112</t>
  </si>
  <si>
    <t>จิรายุ</t>
  </si>
  <si>
    <t>บุศย์จันทร์</t>
  </si>
  <si>
    <t>23/11/2551</t>
  </si>
  <si>
    <t>1139600475927</t>
  </si>
  <si>
    <t>ญาณวุฒิ</t>
  </si>
  <si>
    <t>คำโฮงค์</t>
  </si>
  <si>
    <t>1100704073185</t>
  </si>
  <si>
    <t>ณฐกร</t>
  </si>
  <si>
    <t>สุวรรณศรี</t>
  </si>
  <si>
    <t>1100600555272</t>
  </si>
  <si>
    <t>ชึขุนทด</t>
  </si>
  <si>
    <t>1139600481048</t>
  </si>
  <si>
    <t>ธรรมณัฐธนา</t>
  </si>
  <si>
    <t>สีทองประเสริฐ</t>
  </si>
  <si>
    <t>1100501702323</t>
  </si>
  <si>
    <t>ปารเมศ</t>
  </si>
  <si>
    <t>รัศมี</t>
  </si>
  <si>
    <t>14/05/2552</t>
  </si>
  <si>
    <t>1100600557593</t>
  </si>
  <si>
    <t>พงศสวัส</t>
  </si>
  <si>
    <t>ทองกมล</t>
  </si>
  <si>
    <t>1103704361183</t>
  </si>
  <si>
    <t>พีรภัทร</t>
  </si>
  <si>
    <t>แก้วประกอบ</t>
  </si>
  <si>
    <t>1668600018016</t>
  </si>
  <si>
    <t>ดาวัต</t>
  </si>
  <si>
    <t>ประสงค์ผล</t>
  </si>
  <si>
    <t>1104301184004</t>
  </si>
  <si>
    <t>ภู่นภาอำพร</t>
  </si>
  <si>
    <t>1104200642317</t>
  </si>
  <si>
    <t>ศุภัฒเกษม</t>
  </si>
  <si>
    <t>กาศสนุก</t>
  </si>
  <si>
    <t>1139800151378</t>
  </si>
  <si>
    <t>ยศธนะ</t>
  </si>
  <si>
    <t>สนิทกุล</t>
  </si>
  <si>
    <t>1104200669223</t>
  </si>
  <si>
    <t>ศุภกฤต</t>
  </si>
  <si>
    <t>กิ่งรุ้งเพชร์</t>
  </si>
  <si>
    <t>1139600507306</t>
  </si>
  <si>
    <t>สุเมธ</t>
  </si>
  <si>
    <t>โสภณสา</t>
  </si>
  <si>
    <t>1100801639341</t>
  </si>
  <si>
    <t>ภูผา</t>
  </si>
  <si>
    <t>พงศาพิศุทธิ์</t>
  </si>
  <si>
    <t>1279800253820</t>
  </si>
  <si>
    <t>กานต์สินี</t>
  </si>
  <si>
    <t>นพฤทธิ์</t>
  </si>
  <si>
    <t>21/05/2551</t>
  </si>
  <si>
    <t>1129902122997</t>
  </si>
  <si>
    <t>เพชรลดา</t>
  </si>
  <si>
    <t>โพธิ์วัน</t>
  </si>
  <si>
    <t>1260401189542</t>
  </si>
  <si>
    <t>จิรภาดา</t>
  </si>
  <si>
    <t>ธัญญาพัฒน์</t>
  </si>
  <si>
    <t>1101000222711</t>
  </si>
  <si>
    <t>ชัญญา</t>
  </si>
  <si>
    <t>รอดวัน</t>
  </si>
  <si>
    <t>1260401192136</t>
  </si>
  <si>
    <t>ณิฟิร์ยาพัณ</t>
  </si>
  <si>
    <t>เนียมหอม</t>
  </si>
  <si>
    <t>1559900563861</t>
  </si>
  <si>
    <t>ณัฐชนิตา</t>
  </si>
  <si>
    <t>ต๊ะอาจ</t>
  </si>
  <si>
    <t>1104200650573</t>
  </si>
  <si>
    <t>ธัญยภัทร</t>
  </si>
  <si>
    <t>ประทุมผาย</t>
  </si>
  <si>
    <t>1104200654382</t>
  </si>
  <si>
    <t>นันท์นภัสร์</t>
  </si>
  <si>
    <t>กุลประโยชน์</t>
  </si>
  <si>
    <t>01/09/2551</t>
  </si>
  <si>
    <t>1760101149567</t>
  </si>
  <si>
    <t>นันทัชพร</t>
  </si>
  <si>
    <t>สำเนียง</t>
  </si>
  <si>
    <t>02/06/2552</t>
  </si>
  <si>
    <t>1102003957135</t>
  </si>
  <si>
    <t>นันทิชา</t>
  </si>
  <si>
    <t>ลาเลิศ</t>
  </si>
  <si>
    <t>1101000218900</t>
  </si>
  <si>
    <t>นาตาชา</t>
  </si>
  <si>
    <t>ศรีศิริอิสรานุกุล</t>
  </si>
  <si>
    <t>1560301468820</t>
  </si>
  <si>
    <t>จุ่มน้ำใส</t>
  </si>
  <si>
    <t>1104301188301</t>
  </si>
  <si>
    <t>สริตา</t>
  </si>
  <si>
    <t>สุขสมบรูณ์</t>
  </si>
  <si>
    <t>21/03/2552</t>
  </si>
  <si>
    <t>1104200676513</t>
  </si>
  <si>
    <t>สุดารัตน์</t>
  </si>
  <si>
    <t>ราหุละ</t>
  </si>
  <si>
    <t>1559900548144</t>
  </si>
  <si>
    <t>อชิรญา</t>
  </si>
  <si>
    <t>ภายสันใจ</t>
  </si>
  <si>
    <t>08/05/2551</t>
  </si>
  <si>
    <t>1104200692055</t>
  </si>
  <si>
    <t>อุทุมพร</t>
  </si>
  <si>
    <t>แป้นกรัด</t>
  </si>
  <si>
    <t>1100801643250</t>
  </si>
  <si>
    <t>สิมิลัน</t>
  </si>
  <si>
    <t>ฉิมหิรัญ</t>
  </si>
  <si>
    <t>1100704142446</t>
  </si>
  <si>
    <t>ญาณาทิพ</t>
  </si>
  <si>
    <t>อินทฤทธิ์</t>
  </si>
  <si>
    <t>14/08/2552</t>
  </si>
  <si>
    <t>1139600515180</t>
  </si>
  <si>
    <t>กฤษณ์</t>
  </si>
  <si>
    <t>หล้าดี</t>
  </si>
  <si>
    <t>1101700452573</t>
  </si>
  <si>
    <t>เกรียงศักดิ์</t>
  </si>
  <si>
    <t>จันทร์ฤทธิ์</t>
  </si>
  <si>
    <t>1103704353458</t>
  </si>
  <si>
    <t>จิรฤทธฺิ์</t>
  </si>
  <si>
    <t>โสดาแก้ว</t>
  </si>
  <si>
    <t>1104301207691</t>
  </si>
  <si>
    <t>ณฐพล</t>
  </si>
  <si>
    <t>พลซื่อ</t>
  </si>
  <si>
    <t>1104200695291</t>
  </si>
  <si>
    <t>ปรวิทย์</t>
  </si>
  <si>
    <t>ขุนทอง</t>
  </si>
  <si>
    <t>15/06/2552</t>
  </si>
  <si>
    <t>1103000224669</t>
  </si>
  <si>
    <t>ปัณณธร</t>
  </si>
  <si>
    <t>วรวงศ์คุปต์</t>
  </si>
  <si>
    <t>1209702467019</t>
  </si>
  <si>
    <t>ภีม</t>
  </si>
  <si>
    <t>วงศ์รัตนาวิน</t>
  </si>
  <si>
    <t>30/10/2551</t>
  </si>
  <si>
    <t>1139900578756</t>
  </si>
  <si>
    <t>รัฐศาสตร์</t>
  </si>
  <si>
    <t>ลุมพล</t>
  </si>
  <si>
    <t>1199700170541</t>
  </si>
  <si>
    <t>รุ่งอรุณ</t>
  </si>
  <si>
    <t>พร้อมสุวรรณ</t>
  </si>
  <si>
    <t>1104200694848</t>
  </si>
  <si>
    <t>ศุภกรณ์</t>
  </si>
  <si>
    <t>ดอกกุหลาบ</t>
  </si>
  <si>
    <t>18/06/2552</t>
  </si>
  <si>
    <t>1139700077109</t>
  </si>
  <si>
    <t>ชญานิศ</t>
  </si>
  <si>
    <t>เรืองดี</t>
  </si>
  <si>
    <t>16/06/2552</t>
  </si>
  <si>
    <t>1139600477997</t>
  </si>
  <si>
    <t>ณชนก</t>
  </si>
  <si>
    <t>สุดสุข</t>
  </si>
  <si>
    <t>1103101052715</t>
  </si>
  <si>
    <t>ฐิธพล</t>
  </si>
  <si>
    <t>มารยาตร์</t>
  </si>
  <si>
    <t>1129902140103</t>
  </si>
  <si>
    <t>ชนัญชิดา</t>
  </si>
  <si>
    <t>ประทาย</t>
  </si>
  <si>
    <t>1100501712655</t>
  </si>
  <si>
    <t>ณัฎฐธิดา</t>
  </si>
  <si>
    <t>ไชยบุดดี</t>
  </si>
  <si>
    <t>1139600513217</t>
  </si>
  <si>
    <t>ณัฐนันท์</t>
  </si>
  <si>
    <t>วังอินทร์</t>
  </si>
  <si>
    <t>1104700198033</t>
  </si>
  <si>
    <t>ทัตชญา</t>
  </si>
  <si>
    <t>ภูริพัฒนกร</t>
  </si>
  <si>
    <t>21/06/2552</t>
  </si>
  <si>
    <t>1104200667913</t>
  </si>
  <si>
    <t>ธนพร</t>
  </si>
  <si>
    <t>เลิศลักษณ์</t>
  </si>
  <si>
    <t>08/12/2551</t>
  </si>
  <si>
    <t>1139600520035</t>
  </si>
  <si>
    <t>ปภาพร</t>
  </si>
  <si>
    <t>จิตสน</t>
  </si>
  <si>
    <t>1100501707384</t>
  </si>
  <si>
    <t>มนัสนันท์</t>
  </si>
  <si>
    <t>10/10/2551</t>
  </si>
  <si>
    <t>1458600051830</t>
  </si>
  <si>
    <t>มีนา</t>
  </si>
  <si>
    <t>สีโท</t>
  </si>
  <si>
    <t>1102900172991</t>
  </si>
  <si>
    <t>วณัสนันทน์</t>
  </si>
  <si>
    <t>สุนทราทิพย์</t>
  </si>
  <si>
    <t>1104200686454</t>
  </si>
  <si>
    <t>สุภาภรณ์</t>
  </si>
  <si>
    <t>สุขแสนศรี</t>
  </si>
  <si>
    <t>1104200700317</t>
  </si>
  <si>
    <t>ลาพรมมา</t>
  </si>
  <si>
    <t>15/07/2552</t>
  </si>
  <si>
    <t>1139700077061</t>
  </si>
  <si>
    <t>อภิรดา</t>
  </si>
  <si>
    <t>จันสำอาง</t>
  </si>
  <si>
    <t>1139600507837</t>
  </si>
  <si>
    <t>ภิญญลักษณ์</t>
  </si>
  <si>
    <t>สารทอสี</t>
  </si>
  <si>
    <t>13/12/2551</t>
  </si>
  <si>
    <t>1139600431563</t>
  </si>
  <si>
    <t>ม.2</t>
  </si>
  <si>
    <t>โกวิทย์</t>
  </si>
  <si>
    <t>นิลาคัมม์</t>
  </si>
  <si>
    <t>11/08/2550</t>
  </si>
  <si>
    <t>1104301060119</t>
  </si>
  <si>
    <t>ทับทองคำ</t>
  </si>
  <si>
    <t>30/09/2550</t>
  </si>
  <si>
    <t>1104200634993</t>
  </si>
  <si>
    <t>ธนพล</t>
  </si>
  <si>
    <t>สีสังข์</t>
  </si>
  <si>
    <t>02/05/2551</t>
  </si>
  <si>
    <t>1104200591704</t>
  </si>
  <si>
    <t>ธีรเดช</t>
  </si>
  <si>
    <t>โพธิ์เตี้ย</t>
  </si>
  <si>
    <t>03/08/2550</t>
  </si>
  <si>
    <t>2139300004021</t>
  </si>
  <si>
    <t>ห้อยกรุด</t>
  </si>
  <si>
    <t>10/11/2550</t>
  </si>
  <si>
    <t>1139600446676</t>
  </si>
  <si>
    <t>เนติธร</t>
  </si>
  <si>
    <t>รอดรัศมี</t>
  </si>
  <si>
    <t>13/11/2550</t>
  </si>
  <si>
    <t>1160101973737</t>
  </si>
  <si>
    <t>รชานนท์</t>
  </si>
  <si>
    <t>มะนาวหวาน</t>
  </si>
  <si>
    <t>20/10/2550</t>
  </si>
  <si>
    <t>1339900954837</t>
  </si>
  <si>
    <t>วงศธร</t>
  </si>
  <si>
    <t>ภูพวก</t>
  </si>
  <si>
    <t>31/08/2550</t>
  </si>
  <si>
    <t>1139400036873</t>
  </si>
  <si>
    <t>วทัญญู</t>
  </si>
  <si>
    <t>28/08/2550</t>
  </si>
  <si>
    <t>1348400033871</t>
  </si>
  <si>
    <t>วราพล</t>
  </si>
  <si>
    <t>ไขแสง</t>
  </si>
  <si>
    <t>29/03/2550</t>
  </si>
  <si>
    <t>1102900142536</t>
  </si>
  <si>
    <t>นาย</t>
  </si>
  <si>
    <t>วัชรพงศ์</t>
  </si>
  <si>
    <t>จังโส</t>
  </si>
  <si>
    <t>08/12/2550</t>
  </si>
  <si>
    <t>1104200609620</t>
  </si>
  <si>
    <t>ศิริชัย</t>
  </si>
  <si>
    <t>บุญถูก</t>
  </si>
  <si>
    <t>08/11/2550</t>
  </si>
  <si>
    <t>1104200582284</t>
  </si>
  <si>
    <t>ศุภรากร</t>
  </si>
  <si>
    <t>เรือนผา</t>
  </si>
  <si>
    <t>07/06/2550</t>
  </si>
  <si>
    <t>1138900021301</t>
  </si>
  <si>
    <t>จิรวัตร</t>
  </si>
  <si>
    <t>เทพมุณี</t>
  </si>
  <si>
    <t>04/12/2549</t>
  </si>
  <si>
    <t>1104200618947</t>
  </si>
  <si>
    <t>อนุชา</t>
  </si>
  <si>
    <t>มาลาคำ</t>
  </si>
  <si>
    <t>09/03/2551</t>
  </si>
  <si>
    <t>1459901224939</t>
  </si>
  <si>
    <t>อภิลักษณ์</t>
  </si>
  <si>
    <t>เศษวงศ์</t>
  </si>
  <si>
    <t>1139900567134</t>
  </si>
  <si>
    <t>ญาณาภรณ์</t>
  </si>
  <si>
    <t>อ้นมี</t>
  </si>
  <si>
    <t>31/03/2551</t>
  </si>
  <si>
    <t>1809902445161</t>
  </si>
  <si>
    <t>บำเพ็ญ</t>
  </si>
  <si>
    <t>03/07/2550</t>
  </si>
  <si>
    <t>1430301425838</t>
  </si>
  <si>
    <t>พีรยากร</t>
  </si>
  <si>
    <t>แรงใหม่</t>
  </si>
  <si>
    <t>24/06/2550</t>
  </si>
  <si>
    <t>1139600420090</t>
  </si>
  <si>
    <t>เวชพิสิฐ</t>
  </si>
  <si>
    <t>สงวนศรี</t>
  </si>
  <si>
    <t>1379700034165</t>
  </si>
  <si>
    <t>ศรีละโคตร</t>
  </si>
  <si>
    <t>10/04/2550</t>
  </si>
  <si>
    <t>1103300259409</t>
  </si>
  <si>
    <t>ดวงกลาง</t>
  </si>
  <si>
    <t>29/08/2550</t>
  </si>
  <si>
    <t>1469900785155</t>
  </si>
  <si>
    <t>พีรเพชร</t>
  </si>
  <si>
    <t>วรวิวัฒนวงศ์</t>
  </si>
  <si>
    <t>26/07/2550</t>
  </si>
  <si>
    <t>1300901247168</t>
  </si>
  <si>
    <t>แก้วธรรม</t>
  </si>
  <si>
    <t>1102500068924</t>
  </si>
  <si>
    <t>ยอดจันทร์</t>
  </si>
  <si>
    <t>02/01/2551</t>
  </si>
  <si>
    <t>1138900030822</t>
  </si>
  <si>
    <t>ณัฐกาญจน์</t>
  </si>
  <si>
    <t>ก้านพร้าว</t>
  </si>
  <si>
    <t>21/02/2551</t>
  </si>
  <si>
    <t>1104200602773</t>
  </si>
  <si>
    <t>เอี่ยมเดชา</t>
  </si>
  <si>
    <t>1408600045171</t>
  </si>
  <si>
    <t>พัชราภรณ์</t>
  </si>
  <si>
    <t>คลังอุต</t>
  </si>
  <si>
    <t>13/06/2550</t>
  </si>
  <si>
    <t>1138900025608</t>
  </si>
  <si>
    <t>พิรญาณ์</t>
  </si>
  <si>
    <t>ขำพัดตรา</t>
  </si>
  <si>
    <t>22/12/2549</t>
  </si>
  <si>
    <t>1104200589203</t>
  </si>
  <si>
    <t>พิริษา</t>
  </si>
  <si>
    <t>วงษ์หวังจันทร์</t>
  </si>
  <si>
    <t>19/07/2550</t>
  </si>
  <si>
    <t>1104200608216</t>
  </si>
  <si>
    <t>พีรดา</t>
  </si>
  <si>
    <t>พิมชนก</t>
  </si>
  <si>
    <t>21/10/2550</t>
  </si>
  <si>
    <t>1138900030091</t>
  </si>
  <si>
    <t>วราลักษณ์</t>
  </si>
  <si>
    <t>17/12/2550</t>
  </si>
  <si>
    <t>1640101500699</t>
  </si>
  <si>
    <t>ศิริรัตน์</t>
  </si>
  <si>
    <t>บุญเพ็ง</t>
  </si>
  <si>
    <t>12/01/2551</t>
  </si>
  <si>
    <t>1104200633504</t>
  </si>
  <si>
    <t>ศิริอำภา</t>
  </si>
  <si>
    <t>คำฝอย</t>
  </si>
  <si>
    <t>23/04/2551</t>
  </si>
  <si>
    <t>1660800150085</t>
  </si>
  <si>
    <t>สุพัธชา</t>
  </si>
  <si>
    <t>02/07/2550</t>
  </si>
  <si>
    <t>1929901171229</t>
  </si>
  <si>
    <t>สุภาวดี</t>
  </si>
  <si>
    <t>เพชรฤทธิ์</t>
  </si>
  <si>
    <t>09/11/2550</t>
  </si>
  <si>
    <t>1139700072093</t>
  </si>
  <si>
    <t>อาทิตยา</t>
  </si>
  <si>
    <t>เยาวสังข์</t>
  </si>
  <si>
    <t>09/02/2551</t>
  </si>
  <si>
    <t>1439600082264</t>
  </si>
  <si>
    <t>อินทุอร</t>
  </si>
  <si>
    <t>เจริญขำ</t>
  </si>
  <si>
    <t>12/12/2550</t>
  </si>
  <si>
    <t>1104200588002</t>
  </si>
  <si>
    <t>ภัทราพร</t>
  </si>
  <si>
    <t>ดิษฐโชติ</t>
  </si>
  <si>
    <t>13/07/2550</t>
  </si>
  <si>
    <t>1138900031659</t>
  </si>
  <si>
    <t>ศิรดา</t>
  </si>
  <si>
    <t>แดงแพง</t>
  </si>
  <si>
    <t>1103704246376</t>
  </si>
  <si>
    <t>สุชาดา</t>
  </si>
  <si>
    <t>ชูแสง</t>
  </si>
  <si>
    <t>04/10/2550</t>
  </si>
  <si>
    <t>1104200609301</t>
  </si>
  <si>
    <t>เเพรวา</t>
  </si>
  <si>
    <t>พุทธวรคุณ</t>
  </si>
  <si>
    <t>1520601143373</t>
  </si>
  <si>
    <t>ชญาดา</t>
  </si>
  <si>
    <t>กันธิยะ</t>
  </si>
  <si>
    <t>01/12/2550</t>
  </si>
  <si>
    <t>1479900798401</t>
  </si>
  <si>
    <t>จิระศักดิ์</t>
  </si>
  <si>
    <t>เนาวราช</t>
  </si>
  <si>
    <t>29/10/2550</t>
  </si>
  <si>
    <t>1138900030415</t>
  </si>
  <si>
    <t>ชยังกูร</t>
  </si>
  <si>
    <t>นาคงาม</t>
  </si>
  <si>
    <t>17/01/2551</t>
  </si>
  <si>
    <t>1104301011592</t>
  </si>
  <si>
    <t>กิตติประมวลกุล</t>
  </si>
  <si>
    <t>11/04/2550</t>
  </si>
  <si>
    <t>1169800317942</t>
  </si>
  <si>
    <t>ธีรภัทร</t>
  </si>
  <si>
    <t>นามวงษ์</t>
  </si>
  <si>
    <t>23/06/2550</t>
  </si>
  <si>
    <t>1459901226079</t>
  </si>
  <si>
    <t>วงษาลี</t>
  </si>
  <si>
    <t>09/08/2550</t>
  </si>
  <si>
    <t>1600501269650</t>
  </si>
  <si>
    <t>ธีรภาพ</t>
  </si>
  <si>
    <t>กรีสง่า</t>
  </si>
  <si>
    <t>15/05/2550</t>
  </si>
  <si>
    <t>1139300026540</t>
  </si>
  <si>
    <t>ธีรศักดิ์</t>
  </si>
  <si>
    <t>มีกุล</t>
  </si>
  <si>
    <t>10/06/2550</t>
  </si>
  <si>
    <t>1920601339541</t>
  </si>
  <si>
    <t>สิริกานนท์</t>
  </si>
  <si>
    <t>22/07/2549</t>
  </si>
  <si>
    <t>1100501692328</t>
  </si>
  <si>
    <t>พงศกร</t>
  </si>
  <si>
    <t>สายมงคล</t>
  </si>
  <si>
    <t>03/09/2550</t>
  </si>
  <si>
    <t>1319000043269</t>
  </si>
  <si>
    <t>เฒอรัมย์</t>
  </si>
  <si>
    <t>24/12/2550</t>
  </si>
  <si>
    <t>1103100994237</t>
  </si>
  <si>
    <t>ภัทรายุทธ</t>
  </si>
  <si>
    <t>ประพลรัตนัง</t>
  </si>
  <si>
    <t>20/01/2551</t>
  </si>
  <si>
    <t>1469900785929</t>
  </si>
  <si>
    <t>มานิตย์</t>
  </si>
  <si>
    <t>1104301025666</t>
  </si>
  <si>
    <t>ลีโอ</t>
  </si>
  <si>
    <t>ลีโคก</t>
  </si>
  <si>
    <t>02/06/2550</t>
  </si>
  <si>
    <t>1139600440139</t>
  </si>
  <si>
    <t>วศิน</t>
  </si>
  <si>
    <t>อินทร์สิทธิ์</t>
  </si>
  <si>
    <t>03/10/2550</t>
  </si>
  <si>
    <t>1869900696132</t>
  </si>
  <si>
    <t>วิชญ์ภาส</t>
  </si>
  <si>
    <t>ส่งแสง</t>
  </si>
  <si>
    <t>10/05/2551</t>
  </si>
  <si>
    <t>1648800024231</t>
  </si>
  <si>
    <t>วีรวัฒน์</t>
  </si>
  <si>
    <t>แสนคำ</t>
  </si>
  <si>
    <t>24/07/2550</t>
  </si>
  <si>
    <t>2103800011366</t>
  </si>
  <si>
    <t>ศิรวิชญ์</t>
  </si>
  <si>
    <t>สารกลม</t>
  </si>
  <si>
    <t>1307200034237</t>
  </si>
  <si>
    <t>เศวตนัย</t>
  </si>
  <si>
    <t>05/04/2551</t>
  </si>
  <si>
    <t>1139600439203</t>
  </si>
  <si>
    <t>อติวุทธ</t>
  </si>
  <si>
    <t>1659902393619</t>
  </si>
  <si>
    <t>อนุสรณ์</t>
  </si>
  <si>
    <t>สายเสือ</t>
  </si>
  <si>
    <t>05/04/2550</t>
  </si>
  <si>
    <t>1104301079677</t>
  </si>
  <si>
    <t>พนิตพร</t>
  </si>
  <si>
    <t>บุญมานนท์</t>
  </si>
  <si>
    <t>11/12/2550</t>
  </si>
  <si>
    <t>1104301109185</t>
  </si>
  <si>
    <t>รจนัย</t>
  </si>
  <si>
    <t>14/04/2551</t>
  </si>
  <si>
    <t>1559900529531</t>
  </si>
  <si>
    <t>จตุรภัทร</t>
  </si>
  <si>
    <t>กันต์งาม</t>
  </si>
  <si>
    <t>11/05/2550</t>
  </si>
  <si>
    <t>1102900150831</t>
  </si>
  <si>
    <t>ตรีโรจน์</t>
  </si>
  <si>
    <t>รัตนะวิศ</t>
  </si>
  <si>
    <t>25/03/2551</t>
  </si>
  <si>
    <t>1399900313505</t>
  </si>
  <si>
    <t>กรพินธ์</t>
  </si>
  <si>
    <t>ดีเหลี่ยม</t>
  </si>
  <si>
    <t>01/08/2550</t>
  </si>
  <si>
    <t>1209702388542</t>
  </si>
  <si>
    <t>จิรัชยา</t>
  </si>
  <si>
    <t>1138900029751</t>
  </si>
  <si>
    <t>ณัฐริกา</t>
  </si>
  <si>
    <t>ปานทอง</t>
  </si>
  <si>
    <t>22/11/2550</t>
  </si>
  <si>
    <t>1139300027236</t>
  </si>
  <si>
    <t>ธิดารัตน์</t>
  </si>
  <si>
    <t>หลินภู</t>
  </si>
  <si>
    <t>1104301097331</t>
  </si>
  <si>
    <t>นุดประเสริฐ</t>
  </si>
  <si>
    <t>24/02/2551</t>
  </si>
  <si>
    <t>1104200614739</t>
  </si>
  <si>
    <t>นิวาริน</t>
  </si>
  <si>
    <t>สังข์เพ็ชร</t>
  </si>
  <si>
    <t>1104301092088</t>
  </si>
  <si>
    <t>ปานฤดี</t>
  </si>
  <si>
    <t>บุตตะโท</t>
  </si>
  <si>
    <t>01/02/2551</t>
  </si>
  <si>
    <t>1138900030814</t>
  </si>
  <si>
    <t>ปารณีย์</t>
  </si>
  <si>
    <t>ญาติกพันธ์</t>
  </si>
  <si>
    <t>1319901181246</t>
  </si>
  <si>
    <t>ปาวิดา</t>
  </si>
  <si>
    <t>รอบเขตรัมย์</t>
  </si>
  <si>
    <t>1104200590775</t>
  </si>
  <si>
    <t>พัชชา</t>
  </si>
  <si>
    <t>เเก้วสุวรรณ์</t>
  </si>
  <si>
    <t>27/07/2550</t>
  </si>
  <si>
    <t>1104301050121</t>
  </si>
  <si>
    <t>ภาพิมล</t>
  </si>
  <si>
    <t>พระตลับ</t>
  </si>
  <si>
    <t>30/08/2550</t>
  </si>
  <si>
    <t>1138900027457</t>
  </si>
  <si>
    <t>มณฑกานต์</t>
  </si>
  <si>
    <t>สมเด็จ</t>
  </si>
  <si>
    <t>17/05/2550</t>
  </si>
  <si>
    <t>1104200663683</t>
  </si>
  <si>
    <t>คงขาว</t>
  </si>
  <si>
    <t>0611000012225</t>
  </si>
  <si>
    <t>ศิริมาศ</t>
  </si>
  <si>
    <t>คนมอญ</t>
  </si>
  <si>
    <t>28/03/2550</t>
  </si>
  <si>
    <t>1349901530551</t>
  </si>
  <si>
    <t>สิริยากร</t>
  </si>
  <si>
    <t>เจิมแป้น</t>
  </si>
  <si>
    <t>1104200597044</t>
  </si>
  <si>
    <t>สุจิตรา</t>
  </si>
  <si>
    <t>อุตตะมะ</t>
  </si>
  <si>
    <t>1104300918390</t>
  </si>
  <si>
    <t>ภัทรธิดา</t>
  </si>
  <si>
    <t>ขันโท</t>
  </si>
  <si>
    <t>25/02/2549</t>
  </si>
  <si>
    <t>1104300984279</t>
  </si>
  <si>
    <t>จิรานันท์</t>
  </si>
  <si>
    <t>เปียสุวรรณ</t>
  </si>
  <si>
    <t>22/12/2550</t>
  </si>
  <si>
    <t>1103704289946</t>
  </si>
  <si>
    <t>มะปรางค์</t>
  </si>
  <si>
    <t>เปล่งสาคร</t>
  </si>
  <si>
    <t>19/02/2551</t>
  </si>
  <si>
    <t>1104200608062</t>
  </si>
  <si>
    <t>ภัทร์นรินทร์</t>
  </si>
  <si>
    <t>ผลัญชัย</t>
  </si>
  <si>
    <t>30/10/2550</t>
  </si>
  <si>
    <t>1139900560806</t>
  </si>
  <si>
    <t>กิติภาพ</t>
  </si>
  <si>
    <t>คำใจ</t>
  </si>
  <si>
    <t>25/11/2550</t>
  </si>
  <si>
    <t>1610800065355</t>
  </si>
  <si>
    <t>ครินทร์</t>
  </si>
  <si>
    <t>30/03/2551</t>
  </si>
  <si>
    <t>1104200636619</t>
  </si>
  <si>
    <t>พิมพ์ศรี</t>
  </si>
  <si>
    <t>07/04/2551</t>
  </si>
  <si>
    <t>1458700047958</t>
  </si>
  <si>
    <t>วิเชียรดี</t>
  </si>
  <si>
    <t>25/02/2551</t>
  </si>
  <si>
    <t>1104301100951</t>
  </si>
  <si>
    <t>ธวิช</t>
  </si>
  <si>
    <t>วจนะคุณากร</t>
  </si>
  <si>
    <t>1138900030571</t>
  </si>
  <si>
    <t>ธฤต</t>
  </si>
  <si>
    <t>ตั้งปรารถนา</t>
  </si>
  <si>
    <t>04/02/2551</t>
  </si>
  <si>
    <t>1139600470356</t>
  </si>
  <si>
    <t>ธัชกร</t>
  </si>
  <si>
    <t>โหรารัตน์</t>
  </si>
  <si>
    <t>1100703963381</t>
  </si>
  <si>
    <t>นรารักษ์</t>
  </si>
  <si>
    <t>วงศษา</t>
  </si>
  <si>
    <t>29/09/2550</t>
  </si>
  <si>
    <t>1103704253194</t>
  </si>
  <si>
    <t>พลวรรธน์</t>
  </si>
  <si>
    <t>นาคใจเสือ</t>
  </si>
  <si>
    <t>1260401176386</t>
  </si>
  <si>
    <t>เมธี</t>
  </si>
  <si>
    <t>บุญยั่นซื่อ</t>
  </si>
  <si>
    <t>18/07/2550</t>
  </si>
  <si>
    <t>1260401186748</t>
  </si>
  <si>
    <t>รัฐภูมิ</t>
  </si>
  <si>
    <t>สุวรรณสิงห์</t>
  </si>
  <si>
    <t>01/05/2551</t>
  </si>
  <si>
    <t>1102003892351</t>
  </si>
  <si>
    <t>ธรรมจำรัส</t>
  </si>
  <si>
    <t>23/08/2550</t>
  </si>
  <si>
    <t>1138900030725</t>
  </si>
  <si>
    <t>รุจิรา</t>
  </si>
  <si>
    <t>ไตรวิลาวัณย์</t>
  </si>
  <si>
    <t>16/02/2551</t>
  </si>
  <si>
    <t>1199901180675</t>
  </si>
  <si>
    <t>วิวัฒน์</t>
  </si>
  <si>
    <t>ปานพิจิตร</t>
  </si>
  <si>
    <t>19/11/2550</t>
  </si>
  <si>
    <t>1139600422921</t>
  </si>
  <si>
    <t>สรวิศ</t>
  </si>
  <si>
    <t>ประสงค์</t>
  </si>
  <si>
    <t>19/06/2550</t>
  </si>
  <si>
    <t>1679000068935</t>
  </si>
  <si>
    <t>เสฎฐวุฒิ</t>
  </si>
  <si>
    <t>วงศ์วิลาศ</t>
  </si>
  <si>
    <t>04/01/2550</t>
  </si>
  <si>
    <t>1100401378231</t>
  </si>
  <si>
    <t>ชาคริต</t>
  </si>
  <si>
    <t>05/06/2550</t>
  </si>
  <si>
    <t>0013891005610</t>
  </si>
  <si>
    <t>ขิง</t>
  </si>
  <si>
    <t>ไม่ทราบ</t>
  </si>
  <si>
    <t>22/03/2550</t>
  </si>
  <si>
    <t>1469900783934</t>
  </si>
  <si>
    <t>บุติบรรดา</t>
  </si>
  <si>
    <t>16/07/2550</t>
  </si>
  <si>
    <t>1138900031411</t>
  </si>
  <si>
    <t>กรรณิการ์</t>
  </si>
  <si>
    <t>รุ่งแผน</t>
  </si>
  <si>
    <t>1102800130251</t>
  </si>
  <si>
    <t>ครองหทัย</t>
  </si>
  <si>
    <t>วิเชียรโชติ</t>
  </si>
  <si>
    <t>16/04/2551</t>
  </si>
  <si>
    <t>1139700068126</t>
  </si>
  <si>
    <t>ชวัลรัตน์</t>
  </si>
  <si>
    <t>ฉิมงาม</t>
  </si>
  <si>
    <t>22/06/2550</t>
  </si>
  <si>
    <t>1100501687707</t>
  </si>
  <si>
    <t>ณัฐณิชา</t>
  </si>
  <si>
    <t>คุณประทุม</t>
  </si>
  <si>
    <t>03/06/2550</t>
  </si>
  <si>
    <t>1102900142366</t>
  </si>
  <si>
    <t>ธาริกา</t>
  </si>
  <si>
    <t>พิมพาวรรณ</t>
  </si>
  <si>
    <t>14/12/2550</t>
  </si>
  <si>
    <t>1301502136223</t>
  </si>
  <si>
    <t>นคธิดาลัย</t>
  </si>
  <si>
    <t>เพ็ญการ</t>
  </si>
  <si>
    <t>0010431031908</t>
  </si>
  <si>
    <t>บุญญานุช</t>
  </si>
  <si>
    <t>สินนรา</t>
  </si>
  <si>
    <t>02/05/2550</t>
  </si>
  <si>
    <t>1138900028941</t>
  </si>
  <si>
    <t>ปนัดดา</t>
  </si>
  <si>
    <t>17/09/2550</t>
  </si>
  <si>
    <t>1104200620038</t>
  </si>
  <si>
    <t>1459100053346</t>
  </si>
  <si>
    <t>อัศวภูมิ</t>
  </si>
  <si>
    <t>12/06/2550</t>
  </si>
  <si>
    <t>1104200599004</t>
  </si>
  <si>
    <t>ผกามาศ</t>
  </si>
  <si>
    <t>มาตรสิงห์</t>
  </si>
  <si>
    <t>12/09/2550</t>
  </si>
  <si>
    <t>1104200624785</t>
  </si>
  <si>
    <t>ผไทมาศ</t>
  </si>
  <si>
    <t>แก้วนารี</t>
  </si>
  <si>
    <t>22/02/2551</t>
  </si>
  <si>
    <t>1138900028887</t>
  </si>
  <si>
    <t>มนัสวี</t>
  </si>
  <si>
    <t>จิตต์รุ่งเรือง</t>
  </si>
  <si>
    <t>1138900029298</t>
  </si>
  <si>
    <t>รติรส</t>
  </si>
  <si>
    <t>1104200632290</t>
  </si>
  <si>
    <t>ปานรพี</t>
  </si>
  <si>
    <t>คงทวี</t>
  </si>
  <si>
    <t>1138900029026</t>
  </si>
  <si>
    <t>พลอยนภา</t>
  </si>
  <si>
    <t>อยู่ลอง</t>
  </si>
  <si>
    <t>1104301089770</t>
  </si>
  <si>
    <t>ศตพร</t>
  </si>
  <si>
    <t>อุส่าการ</t>
  </si>
  <si>
    <t>21/01/2551</t>
  </si>
  <si>
    <t>1138900031284</t>
  </si>
  <si>
    <t>อนุธิดา</t>
  </si>
  <si>
    <t>อินปอง</t>
  </si>
  <si>
    <t>1100704010132</t>
  </si>
  <si>
    <t>อติวัณณ์</t>
  </si>
  <si>
    <t>สโรบล</t>
  </si>
  <si>
    <t>1100201937368</t>
  </si>
  <si>
    <t>รุ้งทิพย์</t>
  </si>
  <si>
    <t>สายเรียง</t>
  </si>
  <si>
    <t>1141400104863</t>
  </si>
  <si>
    <t>อินทิรา</t>
  </si>
  <si>
    <t>กลีบบัว</t>
  </si>
  <si>
    <t>17/02/2551</t>
  </si>
  <si>
    <t>1139600465034</t>
  </si>
  <si>
    <t>กฤติพงษ์</t>
  </si>
  <si>
    <t>1104200587529</t>
  </si>
  <si>
    <t>จักรพันธ์</t>
  </si>
  <si>
    <t>10/07/2550</t>
  </si>
  <si>
    <t>1104200563948</t>
  </si>
  <si>
    <t>ต้นภพ</t>
  </si>
  <si>
    <t>เรือนนาค</t>
  </si>
  <si>
    <t>20/02/2550</t>
  </si>
  <si>
    <t>1139600449993</t>
  </si>
  <si>
    <t>ปารมี</t>
  </si>
  <si>
    <t>จักรปร้อง</t>
  </si>
  <si>
    <t>04/12/2550</t>
  </si>
  <si>
    <t>1103100963358</t>
  </si>
  <si>
    <t>สุวรรณทวีลาภ</t>
  </si>
  <si>
    <t>1139800139599</t>
  </si>
  <si>
    <t>พีระภัทร</t>
  </si>
  <si>
    <t>หงษ์ศาลา</t>
  </si>
  <si>
    <t>31/10/2550</t>
  </si>
  <si>
    <t>1104200573145</t>
  </si>
  <si>
    <t>ภัทรพล</t>
  </si>
  <si>
    <t>อ่อนหิรัญ</t>
  </si>
  <si>
    <t>17/04/2550</t>
  </si>
  <si>
    <t>1129600034360</t>
  </si>
  <si>
    <t>มีโค่ม</t>
  </si>
  <si>
    <t>08/11/2549</t>
  </si>
  <si>
    <t>1104200598679</t>
  </si>
  <si>
    <t>รัตติเชษฐ์</t>
  </si>
  <si>
    <t>06/09/2550</t>
  </si>
  <si>
    <t>1104200623843</t>
  </si>
  <si>
    <t>รัตนชัย</t>
  </si>
  <si>
    <t>เฉลิมกลิ่น</t>
  </si>
  <si>
    <t>14/02/2551</t>
  </si>
  <si>
    <t>1102400215356</t>
  </si>
  <si>
    <t>วรินทร</t>
  </si>
  <si>
    <t>สีพลี</t>
  </si>
  <si>
    <t>1901001179862</t>
  </si>
  <si>
    <t>วัลชัย</t>
  </si>
  <si>
    <t>แซ่ลิ้ม</t>
  </si>
  <si>
    <t>14/05/2550</t>
  </si>
  <si>
    <t>1139300025217</t>
  </si>
  <si>
    <t>วิสันพร</t>
  </si>
  <si>
    <t>วงษ์สมพงษ์</t>
  </si>
  <si>
    <t>07/01/2550</t>
  </si>
  <si>
    <t>1103704312000</t>
  </si>
  <si>
    <t>วีรภัทร</t>
  </si>
  <si>
    <t>นินทะลาด</t>
  </si>
  <si>
    <t>1138900031241</t>
  </si>
  <si>
    <t>สุรดิษ</t>
  </si>
  <si>
    <t>01/04/2551</t>
  </si>
  <si>
    <t>1209301200437</t>
  </si>
  <si>
    <t>วรรณวงษ์</t>
  </si>
  <si>
    <t>01/07/2550</t>
  </si>
  <si>
    <t>1119902408190</t>
  </si>
  <si>
    <t>ณรงศักดิ์</t>
  </si>
  <si>
    <t>งามชีพ</t>
  </si>
  <si>
    <t>1138900030181</t>
  </si>
  <si>
    <t>อ่อนสำลี</t>
  </si>
  <si>
    <t>1619900526581</t>
  </si>
  <si>
    <t>ภานุวัฒน์</t>
  </si>
  <si>
    <t>ดาวลอย</t>
  </si>
  <si>
    <t>1101000207029</t>
  </si>
  <si>
    <t>กัญ</t>
  </si>
  <si>
    <t>เอี่ยมเติม</t>
  </si>
  <si>
    <t>07/03/2551</t>
  </si>
  <si>
    <t>1104301046205</t>
  </si>
  <si>
    <t>16/08/2550</t>
  </si>
  <si>
    <t>1104200572696</t>
  </si>
  <si>
    <t>ปั้นลำพอง</t>
  </si>
  <si>
    <t>13/04/2550</t>
  </si>
  <si>
    <t>1101000214831</t>
  </si>
  <si>
    <t>แสนบุญมี</t>
  </si>
  <si>
    <t>1719900748931</t>
  </si>
  <si>
    <t>จิราภา</t>
  </si>
  <si>
    <t>โคกสำรวย</t>
  </si>
  <si>
    <t>11/06/2550</t>
  </si>
  <si>
    <t>1349901546945</t>
  </si>
  <si>
    <t>ฐิตารีย์</t>
  </si>
  <si>
    <t>สายตา</t>
  </si>
  <si>
    <t>1101000210101</t>
  </si>
  <si>
    <t>ณฐิกา</t>
  </si>
  <si>
    <t>พุ่มพวง</t>
  </si>
  <si>
    <t>18/04/2551</t>
  </si>
  <si>
    <t>1139600441194</t>
  </si>
  <si>
    <t>ออนศรี</t>
  </si>
  <si>
    <t>11/10/2550</t>
  </si>
  <si>
    <t>1102900129149</t>
  </si>
  <si>
    <t>สุภา</t>
  </si>
  <si>
    <t>1139000007825</t>
  </si>
  <si>
    <t>ยอดฉัตร</t>
  </si>
  <si>
    <t>07/11/2550</t>
  </si>
  <si>
    <t>1104200582918</t>
  </si>
  <si>
    <t>ธันยกาญจน์</t>
  </si>
  <si>
    <t>เฮืองพรม</t>
  </si>
  <si>
    <t>16/06/2550</t>
  </si>
  <si>
    <t>1139600432144</t>
  </si>
  <si>
    <t>พุ่มอ่องเอี่ยม</t>
  </si>
  <si>
    <t>18/08/2550</t>
  </si>
  <si>
    <t>1138900028364</t>
  </si>
  <si>
    <t>นันทิตา</t>
  </si>
  <si>
    <t>เกษียรคำนวน</t>
  </si>
  <si>
    <t>1349901521926</t>
  </si>
  <si>
    <t>บุญญาพร</t>
  </si>
  <si>
    <t>บุญอุ้ม</t>
  </si>
  <si>
    <t>02/11/2550</t>
  </si>
  <si>
    <t>5347300000558</t>
  </si>
  <si>
    <t>บุญมี</t>
  </si>
  <si>
    <t>ผลาผล</t>
  </si>
  <si>
    <t>1104500087254</t>
  </si>
  <si>
    <t>พิมพ์ลดา</t>
  </si>
  <si>
    <t>โฆษิตโชติอนันต์</t>
  </si>
  <si>
    <t>1260401181886</t>
  </si>
  <si>
    <t>แพรพิไล</t>
  </si>
  <si>
    <t>เกษแก้ว</t>
  </si>
  <si>
    <t>13/12/2550</t>
  </si>
  <si>
    <t>1139900544321</t>
  </si>
  <si>
    <t>วิลาสินี</t>
  </si>
  <si>
    <t>เพชรพญาไม้</t>
  </si>
  <si>
    <t>26/06/2550</t>
  </si>
  <si>
    <t>1138900030008</t>
  </si>
  <si>
    <t>ดัชถุยาวัตร์</t>
  </si>
  <si>
    <t>10/12/2550</t>
  </si>
  <si>
    <t>1100501702366</t>
  </si>
  <si>
    <t>ศศิประภา</t>
  </si>
  <si>
    <t>โก่งเกษร</t>
  </si>
  <si>
    <t>14/05/2551</t>
  </si>
  <si>
    <t>1138900031225</t>
  </si>
  <si>
    <t>สลิลมาศ</t>
  </si>
  <si>
    <t>ธรรมสาร</t>
  </si>
  <si>
    <t>29/03/2551</t>
  </si>
  <si>
    <t>1138900029816</t>
  </si>
  <si>
    <t>สาธิตา</t>
  </si>
  <si>
    <t>ทวีคุณพิศาล</t>
  </si>
  <si>
    <t>30/11/2550</t>
  </si>
  <si>
    <t>1138900028682</t>
  </si>
  <si>
    <t>สุกัลยา</t>
  </si>
  <si>
    <t>ช่างเกวียนดี</t>
  </si>
  <si>
    <t>02/09/2550</t>
  </si>
  <si>
    <t>1149900987401</t>
  </si>
  <si>
    <t>ครุฑสังข์</t>
  </si>
  <si>
    <t>1104200595050</t>
  </si>
  <si>
    <t>กรวิชญ์</t>
  </si>
  <si>
    <t>แสนคำวงค์</t>
  </si>
  <si>
    <t>1429500020836</t>
  </si>
  <si>
    <t>กฤตยศ</t>
  </si>
  <si>
    <t>แสนใจวุฒิ</t>
  </si>
  <si>
    <t>26/09/2550</t>
  </si>
  <si>
    <t>1104200627857</t>
  </si>
  <si>
    <t>ภษิดิศ</t>
  </si>
  <si>
    <t>อินทะนัก</t>
  </si>
  <si>
    <t>1104700163736</t>
  </si>
  <si>
    <t>เขตฐภูมิ</t>
  </si>
  <si>
    <t>ชัยภูมิ</t>
  </si>
  <si>
    <t>28/10/2550</t>
  </si>
  <si>
    <t>1139900550746</t>
  </si>
  <si>
    <t>คุณภัคร</t>
  </si>
  <si>
    <t>คุ้มบาง</t>
  </si>
  <si>
    <t>25/08/2550</t>
  </si>
  <si>
    <t>1260401174332</t>
  </si>
  <si>
    <t>เชษฐโชติศักดิ์</t>
  </si>
  <si>
    <t>ณ ป้อมเพ็ชร</t>
  </si>
  <si>
    <t>20/05/2550</t>
  </si>
  <si>
    <t>1104301055638</t>
  </si>
  <si>
    <t>พินิจษร</t>
  </si>
  <si>
    <t>1139600457732</t>
  </si>
  <si>
    <t>พรชัย</t>
  </si>
  <si>
    <t>ดิศรา</t>
  </si>
  <si>
    <t>22/01/2551</t>
  </si>
  <si>
    <t>1104301035068</t>
  </si>
  <si>
    <t>พายุพัด</t>
  </si>
  <si>
    <t>มำขุดทด</t>
  </si>
  <si>
    <t>07/07/2550</t>
  </si>
  <si>
    <t>1110201357213</t>
  </si>
  <si>
    <t>พีรวัฒน์</t>
  </si>
  <si>
    <t>ศิริณพวัฒน์</t>
  </si>
  <si>
    <t>1648900102802</t>
  </si>
  <si>
    <t>ภาคภูมิ</t>
  </si>
  <si>
    <t>พ่วงครุธ</t>
  </si>
  <si>
    <t>27/02/2551</t>
  </si>
  <si>
    <t>1100703720187</t>
  </si>
  <si>
    <t>สมศักดิ์</t>
  </si>
  <si>
    <t>15/04/2549</t>
  </si>
  <si>
    <t>1240301263066</t>
  </si>
  <si>
    <t>สุกฤษฎิ์</t>
  </si>
  <si>
    <t>สุวรรณทอง</t>
  </si>
  <si>
    <t>1139900550525</t>
  </si>
  <si>
    <t>อภิศักดิ์</t>
  </si>
  <si>
    <t>พรหมบุตร</t>
  </si>
  <si>
    <t>22/08/2550</t>
  </si>
  <si>
    <t>1103100970991</t>
  </si>
  <si>
    <t>อัครณ์</t>
  </si>
  <si>
    <t>ขวัญเมือง</t>
  </si>
  <si>
    <t>06/08/2550</t>
  </si>
  <si>
    <t>1430301433954</t>
  </si>
  <si>
    <t>สิทธิ์ศักดิ์</t>
  </si>
  <si>
    <t>ดอนวิจิตร</t>
  </si>
  <si>
    <t>23/11/2550</t>
  </si>
  <si>
    <t>1104301038130</t>
  </si>
  <si>
    <t>สุรพงษ์</t>
  </si>
  <si>
    <t>แท่นนิล</t>
  </si>
  <si>
    <t>14/09/2550</t>
  </si>
  <si>
    <t>1409600443127</t>
  </si>
  <si>
    <t>กมัยธร</t>
  </si>
  <si>
    <t>เสนาสวัสดิ์</t>
  </si>
  <si>
    <t>1139600424290</t>
  </si>
  <si>
    <t>กุลณัฐ</t>
  </si>
  <si>
    <t>เพิ่มพูล</t>
  </si>
  <si>
    <t>1100801615159</t>
  </si>
  <si>
    <t>กาญจนาธรรมรัฐ</t>
  </si>
  <si>
    <t>05/03/2551</t>
  </si>
  <si>
    <t>1104200628802</t>
  </si>
  <si>
    <t>ขวัญวริน</t>
  </si>
  <si>
    <t>กลั่นพราหมณ์</t>
  </si>
  <si>
    <t>23/03/2551</t>
  </si>
  <si>
    <t>1104200621697</t>
  </si>
  <si>
    <t>จันทรรัตน์</t>
  </si>
  <si>
    <t>วงษ์ไพศาล</t>
  </si>
  <si>
    <t>28/01/2551</t>
  </si>
  <si>
    <t>1103100960596</t>
  </si>
  <si>
    <t>ชวิศา</t>
  </si>
  <si>
    <t>นามขวา</t>
  </si>
  <si>
    <t>23/05/2550</t>
  </si>
  <si>
    <t>1104301042587</t>
  </si>
  <si>
    <t>มีสาย</t>
  </si>
  <si>
    <t>05/08/2550</t>
  </si>
  <si>
    <t>1104700177010</t>
  </si>
  <si>
    <t>ณฐา</t>
  </si>
  <si>
    <t>ประดิษฐดี</t>
  </si>
  <si>
    <t>1119701184294</t>
  </si>
  <si>
    <t>ณพลดา</t>
  </si>
  <si>
    <t>จันทร์ฉาย</t>
  </si>
  <si>
    <t>07/10/2550</t>
  </si>
  <si>
    <t>1104200634101</t>
  </si>
  <si>
    <t>ณัฐนพัน</t>
  </si>
  <si>
    <t>ลิมปนาทไพศาล</t>
  </si>
  <si>
    <t>25/04/2551</t>
  </si>
  <si>
    <t>1138900027511</t>
  </si>
  <si>
    <t>ณัฐพร</t>
  </si>
  <si>
    <t>หงษ์สมาน</t>
  </si>
  <si>
    <t>21/05/2550</t>
  </si>
  <si>
    <t>1104200629973</t>
  </si>
  <si>
    <t>ประกายแก้ว</t>
  </si>
  <si>
    <t>โพธิ์น้อย</t>
  </si>
  <si>
    <t>1104200612051</t>
  </si>
  <si>
    <t>พริมา</t>
  </si>
  <si>
    <t>บำเพ็นทาน</t>
  </si>
  <si>
    <t>26/11/2550</t>
  </si>
  <si>
    <t>1101000193672</t>
  </si>
  <si>
    <t>ศิริเทียน</t>
  </si>
  <si>
    <t>18/09/2550</t>
  </si>
  <si>
    <t>1104200592743</t>
  </si>
  <si>
    <t>รพีพรรณ</t>
  </si>
  <si>
    <t>อู่แสง</t>
  </si>
  <si>
    <t>1100201935683</t>
  </si>
  <si>
    <t>สุชานันท์</t>
  </si>
  <si>
    <t>แสงทองวณิชย์</t>
  </si>
  <si>
    <t>03/11/2550</t>
  </si>
  <si>
    <t>1104200610431</t>
  </si>
  <si>
    <t>สุธาสินี</t>
  </si>
  <si>
    <t>ภิญโญทรัพย์</t>
  </si>
  <si>
    <t>14/11/2550</t>
  </si>
  <si>
    <t>1104200596641</t>
  </si>
  <si>
    <t>สุพิชา</t>
  </si>
  <si>
    <t>1104200588886</t>
  </si>
  <si>
    <t>ณัฐกานต์</t>
  </si>
  <si>
    <t>บัวเกิด</t>
  </si>
  <si>
    <t>1139600448580</t>
  </si>
  <si>
    <t>จันทรัสม์</t>
  </si>
  <si>
    <t>เกียรติวชิรชัย</t>
  </si>
  <si>
    <t>17/11/2550</t>
  </si>
  <si>
    <t>1308200085410</t>
  </si>
  <si>
    <t>วรัชญา</t>
  </si>
  <si>
    <t>ทองสอน</t>
  </si>
  <si>
    <t>05/07/2550</t>
  </si>
  <si>
    <t>1104200580818</t>
  </si>
  <si>
    <t>สอนซ่อนกลิ่น</t>
  </si>
  <si>
    <t>01/06/2550</t>
  </si>
  <si>
    <t>1104301091600</t>
  </si>
  <si>
    <t>อัจฉธิยะตระกูล</t>
  </si>
  <si>
    <t>1139600471115</t>
  </si>
  <si>
    <t>ฐาปกรณ์</t>
  </si>
  <si>
    <t>สุนทรพงษ์</t>
  </si>
  <si>
    <t>1138900031390</t>
  </si>
  <si>
    <t>ตั๊กวา</t>
  </si>
  <si>
    <t>โต๊ะยีบอ</t>
  </si>
  <si>
    <t>12/04/2551</t>
  </si>
  <si>
    <t>1104200605608</t>
  </si>
  <si>
    <t>ทินภัทร</t>
  </si>
  <si>
    <t>แก่นมั่น</t>
  </si>
  <si>
    <t>1101700434559</t>
  </si>
  <si>
    <t>1104200629426</t>
  </si>
  <si>
    <t>นนทพัทธ์</t>
  </si>
  <si>
    <t>จำเริญ</t>
  </si>
  <si>
    <t>1139800143715</t>
  </si>
  <si>
    <t>พงค์พัทธ์</t>
  </si>
  <si>
    <t>ลอยทะเล</t>
  </si>
  <si>
    <t>1260401186942</t>
  </si>
  <si>
    <t>ภัทรวัต</t>
  </si>
  <si>
    <t>เล็กบาง</t>
  </si>
  <si>
    <t>13/05/2550</t>
  </si>
  <si>
    <t>1104200633822</t>
  </si>
  <si>
    <t>รังสิมันตุ์</t>
  </si>
  <si>
    <t>ดะแปรกะเซ็ม</t>
  </si>
  <si>
    <t>0013061420096</t>
  </si>
  <si>
    <t>รัญสุชาติ</t>
  </si>
  <si>
    <t>26/06/2549</t>
  </si>
  <si>
    <t>1102003894966</t>
  </si>
  <si>
    <t>วิษเรศต์</t>
  </si>
  <si>
    <t>พุทธาวงศ์</t>
  </si>
  <si>
    <t>01/09/2550</t>
  </si>
  <si>
    <t>1102170097136</t>
  </si>
  <si>
    <t>ศิริกร</t>
  </si>
  <si>
    <t>พุ่มทับทิม</t>
  </si>
  <si>
    <t>1104200611772</t>
  </si>
  <si>
    <t>ตะวัน</t>
  </si>
  <si>
    <t>จันทร์สุข</t>
  </si>
  <si>
    <t>1139800130702</t>
  </si>
  <si>
    <t>กฤษณา</t>
  </si>
  <si>
    <t>อินเกตุ</t>
  </si>
  <si>
    <t>16/02/2550</t>
  </si>
  <si>
    <t>1139600457228</t>
  </si>
  <si>
    <t>กษิรา</t>
  </si>
  <si>
    <t>09/01/2551</t>
  </si>
  <si>
    <t>1100703956351</t>
  </si>
  <si>
    <t>รามภักดี</t>
  </si>
  <si>
    <t>1102700838286</t>
  </si>
  <si>
    <t>กัลยาภัสร์</t>
  </si>
  <si>
    <t>เศรษฐสถาพร</t>
  </si>
  <si>
    <t>1349901538306</t>
  </si>
  <si>
    <t>วสุไกรไพศาล</t>
  </si>
  <si>
    <t>25/01/2551</t>
  </si>
  <si>
    <t>1448900027969</t>
  </si>
  <si>
    <t>เกสรา</t>
  </si>
  <si>
    <t>ปัจจัยโย</t>
  </si>
  <si>
    <t>15/11/2550</t>
  </si>
  <si>
    <t>1219901130499</t>
  </si>
  <si>
    <t>แย้มเนตร</t>
  </si>
  <si>
    <t>06/05/2550</t>
  </si>
  <si>
    <t>1138900031080</t>
  </si>
  <si>
    <t>ฐิตินันท์</t>
  </si>
  <si>
    <t>ลัมสุต</t>
  </si>
  <si>
    <t>19/03/2551</t>
  </si>
  <si>
    <t>1138900030792</t>
  </si>
  <si>
    <t>ณภัชญานันท์</t>
  </si>
  <si>
    <t>1104200584660</t>
  </si>
  <si>
    <t>1104301063878</t>
  </si>
  <si>
    <t>ตรีรดา</t>
  </si>
  <si>
    <t>ชาภิรมย์</t>
  </si>
  <si>
    <t>17/10/2550</t>
  </si>
  <si>
    <t>1138900030393</t>
  </si>
  <si>
    <t>รสิตา</t>
  </si>
  <si>
    <t>กล่ำภู่</t>
  </si>
  <si>
    <t>16/01/2551</t>
  </si>
  <si>
    <t>1104200576802</t>
  </si>
  <si>
    <t>ธิดาวรรณ</t>
  </si>
  <si>
    <t>จันทร์เสละ</t>
  </si>
  <si>
    <t>08/05/2550</t>
  </si>
  <si>
    <t>1139800140490</t>
  </si>
  <si>
    <t>ทัศนเวช</t>
  </si>
  <si>
    <t>24/11/2550</t>
  </si>
  <si>
    <t>1279800243336</t>
  </si>
  <si>
    <t>สุดเขต</t>
  </si>
  <si>
    <t>พึ่งสว่าง</t>
  </si>
  <si>
    <t>1103704327937</t>
  </si>
  <si>
    <t>ธีรวรรณ</t>
  </si>
  <si>
    <t>บุญล้น</t>
  </si>
  <si>
    <t>1478900041813</t>
  </si>
  <si>
    <t>สุนิษา</t>
  </si>
  <si>
    <t>พ่อลีละ</t>
  </si>
  <si>
    <t>1100501702129</t>
  </si>
  <si>
    <t>เสาวลักษณ์</t>
  </si>
  <si>
    <t>จุลยนันท์</t>
  </si>
  <si>
    <t>15/05/2551</t>
  </si>
  <si>
    <t>1104200607899</t>
  </si>
  <si>
    <t>อติญา</t>
  </si>
  <si>
    <t>เทียนพันธ์</t>
  </si>
  <si>
    <t>1671000103474</t>
  </si>
  <si>
    <t>บัณฑิตา</t>
  </si>
  <si>
    <t>รินแก้ว</t>
  </si>
  <si>
    <t>1104200625641</t>
  </si>
  <si>
    <t>พราวตะวัน</t>
  </si>
  <si>
    <t>ทองอินทร์</t>
  </si>
  <si>
    <t>26/02/2551</t>
  </si>
  <si>
    <t>1369900829200</t>
  </si>
  <si>
    <t>แพรวรรณ</t>
  </si>
  <si>
    <t>เคียนตะคุ</t>
  </si>
  <si>
    <t>1749901211958</t>
  </si>
  <si>
    <t>ฟ้ารุ่ง</t>
  </si>
  <si>
    <t>อ่วมดำ</t>
  </si>
  <si>
    <t>06/05/2551</t>
  </si>
  <si>
    <t>1104200580036</t>
  </si>
  <si>
    <t>ภาวิตา</t>
  </si>
  <si>
    <t>28/05/2550</t>
  </si>
  <si>
    <t>1138900027767</t>
  </si>
  <si>
    <t>มณฑิตา</t>
  </si>
  <si>
    <t>แฟงสุวรรณ</t>
  </si>
  <si>
    <t>1138900031837</t>
  </si>
  <si>
    <t>พลอยทับทิม</t>
  </si>
  <si>
    <t>อ่วมดอนไพร</t>
  </si>
  <si>
    <t>1629900823152</t>
  </si>
  <si>
    <t>กรณ์ดนัย</t>
  </si>
  <si>
    <t>ใจแสน</t>
  </si>
  <si>
    <t>22/10/2550</t>
  </si>
  <si>
    <t>1104200582241</t>
  </si>
  <si>
    <t>กฤษชนะ</t>
  </si>
  <si>
    <t>ตู้พิมาย</t>
  </si>
  <si>
    <t>1100704007620</t>
  </si>
  <si>
    <t>ณัฐพงษ์</t>
  </si>
  <si>
    <t>นวลหอม</t>
  </si>
  <si>
    <t>03/03/2551</t>
  </si>
  <si>
    <t>1101000191009</t>
  </si>
  <si>
    <t>อ้นกะโทก</t>
  </si>
  <si>
    <t>10/08/2550</t>
  </si>
  <si>
    <t>1104301032344</t>
  </si>
  <si>
    <t>ซุ่นฮวด</t>
  </si>
  <si>
    <t>28/06/2550</t>
  </si>
  <si>
    <t>1103300265450</t>
  </si>
  <si>
    <t>ธนโชติ</t>
  </si>
  <si>
    <t>รักประสงค์</t>
  </si>
  <si>
    <t>1138900030059</t>
  </si>
  <si>
    <t>ขาวผ่อง</t>
  </si>
  <si>
    <t>15/12/2550</t>
  </si>
  <si>
    <t>1329901433474</t>
  </si>
  <si>
    <t>ธิเบศ</t>
  </si>
  <si>
    <t>ปิวะสาร</t>
  </si>
  <si>
    <t>30/10/2549</t>
  </si>
  <si>
    <t>1260401175967</t>
  </si>
  <si>
    <t>ธีรา</t>
  </si>
  <si>
    <t>แตงบุตร</t>
  </si>
  <si>
    <t>1104200606167</t>
  </si>
  <si>
    <t>นวพรรษ</t>
  </si>
  <si>
    <t>เพ็งโตวงศ์</t>
  </si>
  <si>
    <t>1104200598814</t>
  </si>
  <si>
    <t>ประเสริฐ</t>
  </si>
  <si>
    <t>สมใจ</t>
  </si>
  <si>
    <t>1104200624483</t>
  </si>
  <si>
    <t>ภัทรเดช</t>
  </si>
  <si>
    <t>สุขแสงดาว</t>
  </si>
  <si>
    <t>3140800161908</t>
  </si>
  <si>
    <t>ภูมิพัฒน์</t>
  </si>
  <si>
    <t>เจริญทัพ</t>
  </si>
  <si>
    <t>02/08/2550</t>
  </si>
  <si>
    <t>1149901038046</t>
  </si>
  <si>
    <t>รังสิมันต์</t>
  </si>
  <si>
    <t>จำปาบุรี</t>
  </si>
  <si>
    <t>1438900026661</t>
  </si>
  <si>
    <t>แก้วกัณหา</t>
  </si>
  <si>
    <t>21/08/2550</t>
  </si>
  <si>
    <t>1749901183245</t>
  </si>
  <si>
    <t>สิรภัทร</t>
  </si>
  <si>
    <t>ปานเพชร</t>
  </si>
  <si>
    <t>16/10/2550</t>
  </si>
  <si>
    <t>1104200611918</t>
  </si>
  <si>
    <t>เหิรฟ้า</t>
  </si>
  <si>
    <t>เดชดาษ</t>
  </si>
  <si>
    <t>1319300070474</t>
  </si>
  <si>
    <t>กาญณ์ดา</t>
  </si>
  <si>
    <t>บุญมีป้อม</t>
  </si>
  <si>
    <t>27/05/2550</t>
  </si>
  <si>
    <t>1104200634128</t>
  </si>
  <si>
    <t>ณัฐณัชชา</t>
  </si>
  <si>
    <t>25/04/2550</t>
  </si>
  <si>
    <t>1129902050716</t>
  </si>
  <si>
    <t>ณัฐวดี</t>
  </si>
  <si>
    <t>ผึ่งไทยสง</t>
  </si>
  <si>
    <t>19/08/2550</t>
  </si>
  <si>
    <t>1104200603150</t>
  </si>
  <si>
    <t>ธัญวีร์</t>
  </si>
  <si>
    <t>ถมมา</t>
  </si>
  <si>
    <t>09/10/2550</t>
  </si>
  <si>
    <t>1800600240364</t>
  </si>
  <si>
    <t>น้ำค้าง</t>
  </si>
  <si>
    <t>1139800136298</t>
  </si>
  <si>
    <t>นิชารัตน์</t>
  </si>
  <si>
    <t>พิลา</t>
  </si>
  <si>
    <t>29/07/2550</t>
  </si>
  <si>
    <t>1104200601645</t>
  </si>
  <si>
    <t>ปภานัน</t>
  </si>
  <si>
    <t>บุศนุกูล</t>
  </si>
  <si>
    <t>28/09/2550</t>
  </si>
  <si>
    <t>1260401182548</t>
  </si>
  <si>
    <t>ปวีณ์ธิดา</t>
  </si>
  <si>
    <t>บัวราช</t>
  </si>
  <si>
    <t>03/01/2551</t>
  </si>
  <si>
    <t>1260401182378</t>
  </si>
  <si>
    <t>แตงเพ็ชร</t>
  </si>
  <si>
    <t>26/12/2550</t>
  </si>
  <si>
    <t>1138900029069</t>
  </si>
  <si>
    <t>ปาลวี</t>
  </si>
  <si>
    <t>ไชยพล</t>
  </si>
  <si>
    <t>1319901181254</t>
  </si>
  <si>
    <t>ปาลิตา</t>
  </si>
  <si>
    <t>1139600441640</t>
  </si>
  <si>
    <t>ปิ่นมณี</t>
  </si>
  <si>
    <t>แน่งน้อย</t>
  </si>
  <si>
    <t>14/10/2550</t>
  </si>
  <si>
    <t>1100703988643</t>
  </si>
  <si>
    <t>ไปรยา</t>
  </si>
  <si>
    <t>เส้งพา</t>
  </si>
  <si>
    <t>19/12/2550</t>
  </si>
  <si>
    <t>1104200599811</t>
  </si>
  <si>
    <t>ผ่องนภา</t>
  </si>
  <si>
    <t>สีสืบหา</t>
  </si>
  <si>
    <t>1719900750022</t>
  </si>
  <si>
    <t>พรรณพฤกษา</t>
  </si>
  <si>
    <t>สว่างแสง</t>
  </si>
  <si>
    <t>27/06/2550</t>
  </si>
  <si>
    <t>1104200591755</t>
  </si>
  <si>
    <t>ภูน้ำฟ้า</t>
  </si>
  <si>
    <t>ยอดอุบล</t>
  </si>
  <si>
    <t>1658700026151</t>
  </si>
  <si>
    <t>มนิตา</t>
  </si>
  <si>
    <t>สุภานันท์</t>
  </si>
  <si>
    <t>1679800411910</t>
  </si>
  <si>
    <t>รวิสรา</t>
  </si>
  <si>
    <t>โสณะมิตร</t>
  </si>
  <si>
    <t>22/04/2551</t>
  </si>
  <si>
    <t>1103900220279</t>
  </si>
  <si>
    <t>สิริกาญจน์</t>
  </si>
  <si>
    <t>หนูบุญรักษ์</t>
  </si>
  <si>
    <t>04/10/2549</t>
  </si>
  <si>
    <t>1139600421550</t>
  </si>
  <si>
    <t>อุ่มวงศ์</t>
  </si>
  <si>
    <t>1138900027678</t>
  </si>
  <si>
    <t>สุธิมา</t>
  </si>
  <si>
    <t>พรมพินิจ</t>
  </si>
  <si>
    <t>09/06/2550</t>
  </si>
  <si>
    <t>1139900567096</t>
  </si>
  <si>
    <t>สุปราณี</t>
  </si>
  <si>
    <t>เกตุพุฒ</t>
  </si>
  <si>
    <t>29/01/2551</t>
  </si>
  <si>
    <t>1138900027775</t>
  </si>
  <si>
    <t>ไอริน</t>
  </si>
  <si>
    <t>สลาม</t>
  </si>
  <si>
    <t>1729900784954</t>
  </si>
  <si>
    <t>ณัฏฐวิตรา</t>
  </si>
  <si>
    <t>พันธุ์ทองหลาง</t>
  </si>
  <si>
    <t>1678700058125</t>
  </si>
  <si>
    <t>กัญญาภัทร</t>
  </si>
  <si>
    <t>1104301083429</t>
  </si>
  <si>
    <t>ภัณฑิรา</t>
  </si>
  <si>
    <t>สุขแก้ว</t>
  </si>
  <si>
    <t>1104301092665</t>
  </si>
  <si>
    <t>ชนน</t>
  </si>
  <si>
    <t>ศิวิลัย</t>
  </si>
  <si>
    <t>1104200619676</t>
  </si>
  <si>
    <t>ชลสิทธิ์</t>
  </si>
  <si>
    <t>หาวิเชียร</t>
  </si>
  <si>
    <t>1104200599608</t>
  </si>
  <si>
    <t>ชัชฎาภรณ์</t>
  </si>
  <si>
    <t>วงศ์ครุธ</t>
  </si>
  <si>
    <t>15/09/2550</t>
  </si>
  <si>
    <t>1104301080551</t>
  </si>
  <si>
    <t>ณัฏฐกันณ์</t>
  </si>
  <si>
    <t>พิมพ์เก</t>
  </si>
  <si>
    <t>1260401184605</t>
  </si>
  <si>
    <t>ณัฐนนท์</t>
  </si>
  <si>
    <t>วาธิคุณ</t>
  </si>
  <si>
    <t>04/03/2551</t>
  </si>
  <si>
    <t>1104400045282</t>
  </si>
  <si>
    <t>ชาชาญ</t>
  </si>
  <si>
    <t>14/01/2551</t>
  </si>
  <si>
    <t>1440901350154</t>
  </si>
  <si>
    <t>ณัฐวงศ์</t>
  </si>
  <si>
    <t>วงเวียน</t>
  </si>
  <si>
    <t>20/08/2550</t>
  </si>
  <si>
    <t>1104200630807</t>
  </si>
  <si>
    <t>ธวัชชัย</t>
  </si>
  <si>
    <t>แสงศร</t>
  </si>
  <si>
    <t>1104301050652</t>
  </si>
  <si>
    <t>ปรเมศวร์</t>
  </si>
  <si>
    <t>วิชเวช</t>
  </si>
  <si>
    <t>1103400135736</t>
  </si>
  <si>
    <t>ภควัต</t>
  </si>
  <si>
    <t>รัตนานิติกุล</t>
  </si>
  <si>
    <t>19/09/2550</t>
  </si>
  <si>
    <t>1103704264811</t>
  </si>
  <si>
    <t>ภูชิสส์</t>
  </si>
  <si>
    <t>ฟักเจริญ</t>
  </si>
  <si>
    <t>1138900030547</t>
  </si>
  <si>
    <t>วริศ</t>
  </si>
  <si>
    <t>อ่วมเกตุ</t>
  </si>
  <si>
    <t>1104200632486</t>
  </si>
  <si>
    <t>ศุภเจตน์สฤษฎิ์</t>
  </si>
  <si>
    <t>กรบุญไตรทศ</t>
  </si>
  <si>
    <t>11/04/2551</t>
  </si>
  <si>
    <t>1909803283812</t>
  </si>
  <si>
    <t>สิรภพ</t>
  </si>
  <si>
    <t>เทียนสว่าง</t>
  </si>
  <si>
    <t>1408900039576</t>
  </si>
  <si>
    <t>อภิชาติ</t>
  </si>
  <si>
    <t>นันท์บุญมา</t>
  </si>
  <si>
    <t>G631300014223</t>
  </si>
  <si>
    <t>พุทธศัก</t>
  </si>
  <si>
    <t>09/09/2550</t>
  </si>
  <si>
    <t>1104301035165</t>
  </si>
  <si>
    <t>ยะรังวงษ์</t>
  </si>
  <si>
    <t>09/07/2550</t>
  </si>
  <si>
    <t>1199600448032</t>
  </si>
  <si>
    <t>กัญญ์กุลณัช</t>
  </si>
  <si>
    <t>ภาพเจริญ</t>
  </si>
  <si>
    <t>1478600132210</t>
  </si>
  <si>
    <t>จิรภัทร</t>
  </si>
  <si>
    <t>อ่อนคำ</t>
  </si>
  <si>
    <t>20/07/2550</t>
  </si>
  <si>
    <t>1439600072391</t>
  </si>
  <si>
    <t>ลัทธิพงค์</t>
  </si>
  <si>
    <t>09/02/2550</t>
  </si>
  <si>
    <t>1329901485776</t>
  </si>
  <si>
    <t>ชุติมา</t>
  </si>
  <si>
    <t>1269900448762</t>
  </si>
  <si>
    <t>นริศรา</t>
  </si>
  <si>
    <t>แก้วราวี</t>
  </si>
  <si>
    <t>1104301052426</t>
  </si>
  <si>
    <t>ปฏิมากร</t>
  </si>
  <si>
    <t>ซอเฮง</t>
  </si>
  <si>
    <t>07/09/2550</t>
  </si>
  <si>
    <t>1104200623606</t>
  </si>
  <si>
    <t>ปุณยาพร</t>
  </si>
  <si>
    <t>อุ่มบางตลาด</t>
  </si>
  <si>
    <t>12/02/2551</t>
  </si>
  <si>
    <t>1103704226596</t>
  </si>
  <si>
    <t>พรรณปพร</t>
  </si>
  <si>
    <t>รัตน์เพชร</t>
  </si>
  <si>
    <t>1139800132942</t>
  </si>
  <si>
    <t>พิชญ์นาฎ</t>
  </si>
  <si>
    <t>26/04/2550</t>
  </si>
  <si>
    <t>1129600037202</t>
  </si>
  <si>
    <t>ภัทรวดี</t>
  </si>
  <si>
    <t>1104200598580</t>
  </si>
  <si>
    <t>รรินทร์</t>
  </si>
  <si>
    <t>จิตติเลิศวิฑูรย์</t>
  </si>
  <si>
    <t>1138900029077</t>
  </si>
  <si>
    <t>1138900028381</t>
  </si>
  <si>
    <t>วรรณวิษา</t>
  </si>
  <si>
    <t>รันกองพูน</t>
  </si>
  <si>
    <t>14/08/2550</t>
  </si>
  <si>
    <t>1104200627351</t>
  </si>
  <si>
    <t>วรัทยา</t>
  </si>
  <si>
    <t>ทุมรินทร์</t>
  </si>
  <si>
    <t>11/03/2551</t>
  </si>
  <si>
    <t>1139800139548</t>
  </si>
  <si>
    <t>พูนลาภพาณิชย์</t>
  </si>
  <si>
    <t>1104200578261</t>
  </si>
  <si>
    <t>ศรุตยา</t>
  </si>
  <si>
    <t>กอรุ่งเรือง</t>
  </si>
  <si>
    <t>12/05/2550</t>
  </si>
  <si>
    <t>1679000068943</t>
  </si>
  <si>
    <t>1102900137419</t>
  </si>
  <si>
    <t>อนัญญา</t>
  </si>
  <si>
    <t>หอมจันทร์</t>
  </si>
  <si>
    <t>1100201956907</t>
  </si>
  <si>
    <t>อนันตา</t>
  </si>
  <si>
    <t>ทรัพย์สิน</t>
  </si>
  <si>
    <t>12/05/2551</t>
  </si>
  <si>
    <t>1139900575714</t>
  </si>
  <si>
    <t>อรวรรณ</t>
  </si>
  <si>
    <t>แก่นใจ</t>
  </si>
  <si>
    <t>04/05/2551</t>
  </si>
  <si>
    <t>1101000204356</t>
  </si>
  <si>
    <t>อาภัสรา</t>
  </si>
  <si>
    <t>05/02/2551</t>
  </si>
  <si>
    <t>1308200090693</t>
  </si>
  <si>
    <t>ศรัณยา</t>
  </si>
  <si>
    <t>หนูจันทึก</t>
  </si>
  <si>
    <t>29/11/2550</t>
  </si>
  <si>
    <t>1104301084506</t>
  </si>
  <si>
    <t>สุภาพร</t>
  </si>
  <si>
    <t>พานซ้าย</t>
  </si>
  <si>
    <t>30/12/2550</t>
  </si>
  <si>
    <t>1270200066532</t>
  </si>
  <si>
    <t>ณัฐวรา</t>
  </si>
  <si>
    <t>ปัตตัง</t>
  </si>
  <si>
    <t>1102900147392</t>
  </si>
  <si>
    <t>รักแผน</t>
  </si>
  <si>
    <t>11/02/2551</t>
  </si>
  <si>
    <t>1349200083736</t>
  </si>
  <si>
    <t>ทองเม้า</t>
  </si>
  <si>
    <t>14/07/2550</t>
  </si>
  <si>
    <t>1139600446251</t>
  </si>
  <si>
    <t>จีรภัทร</t>
  </si>
  <si>
    <t>จิตรดี</t>
  </si>
  <si>
    <t>11/11/2550</t>
  </si>
  <si>
    <t>1104301047198</t>
  </si>
  <si>
    <t>ชัยพร</t>
  </si>
  <si>
    <t>แก้วบุตรดา</t>
  </si>
  <si>
    <t>1104301064530</t>
  </si>
  <si>
    <t>ฉัตรชนก</t>
  </si>
  <si>
    <t>เจริญเอม</t>
  </si>
  <si>
    <t>1103704302331</t>
  </si>
  <si>
    <t>สืบสาร</t>
  </si>
  <si>
    <t>24/03/2551</t>
  </si>
  <si>
    <t>1104200585046</t>
  </si>
  <si>
    <t>ธนภูมิ</t>
  </si>
  <si>
    <t>วงสามารถ</t>
  </si>
  <si>
    <t>1139700072034</t>
  </si>
  <si>
    <t>แป้นกลัด</t>
  </si>
  <si>
    <t>1104301091022</t>
  </si>
  <si>
    <t>เนติ</t>
  </si>
  <si>
    <t>มหาสุคนธ์</t>
  </si>
  <si>
    <t>1209000337221</t>
  </si>
  <si>
    <t>พิเชษฐ</t>
  </si>
  <si>
    <t>วงษ์พินิจ</t>
  </si>
  <si>
    <t>1249900883442</t>
  </si>
  <si>
    <t>วรวัส</t>
  </si>
  <si>
    <t>โคตรศรี</t>
  </si>
  <si>
    <t>1138900028259</t>
  </si>
  <si>
    <t>วีรพล</t>
  </si>
  <si>
    <t>นุกูลกิจ</t>
  </si>
  <si>
    <t>1260401185199</t>
  </si>
  <si>
    <t>วุฒิพร</t>
  </si>
  <si>
    <t>กุลจันทร์</t>
  </si>
  <si>
    <t>21/03/2551</t>
  </si>
  <si>
    <t>1139600474041</t>
  </si>
  <si>
    <t>เพ็งศิริ</t>
  </si>
  <si>
    <t>1103704328135</t>
  </si>
  <si>
    <t>หมอไทย</t>
  </si>
  <si>
    <t>26/06/2551</t>
  </si>
  <si>
    <t>1719900744235</t>
  </si>
  <si>
    <t>อธิชา</t>
  </si>
  <si>
    <t>1849300071727</t>
  </si>
  <si>
    <t>อหิงสา</t>
  </si>
  <si>
    <t>บุญทัน</t>
  </si>
  <si>
    <t>15/09/2549</t>
  </si>
  <si>
    <t>1139800140228</t>
  </si>
  <si>
    <t>สิริภาส</t>
  </si>
  <si>
    <t>ผายป้องนา</t>
  </si>
  <si>
    <t>1139900550860</t>
  </si>
  <si>
    <t>ชนาภา</t>
  </si>
  <si>
    <t>กรอบรัมย์</t>
  </si>
  <si>
    <t>26/08/2550</t>
  </si>
  <si>
    <t>1104200588312</t>
  </si>
  <si>
    <t>ดีใจ</t>
  </si>
  <si>
    <t>12/07/2550</t>
  </si>
  <si>
    <t>1100600540160</t>
  </si>
  <si>
    <t>ณัฐธิดา</t>
  </si>
  <si>
    <t>อรุณสวัสดิ์ฤกษ์</t>
  </si>
  <si>
    <t>1104301060623</t>
  </si>
  <si>
    <t>ณัฐวิภา</t>
  </si>
  <si>
    <t>1104200628276</t>
  </si>
  <si>
    <t>ธนภร</t>
  </si>
  <si>
    <t>อู่วิเชียร</t>
  </si>
  <si>
    <t>17/03/2551</t>
  </si>
  <si>
    <t>1139600445327</t>
  </si>
  <si>
    <t>ธนวรรณ</t>
  </si>
  <si>
    <t>สร้อยทอง</t>
  </si>
  <si>
    <t>05/11/2550</t>
  </si>
  <si>
    <t>1104200610237</t>
  </si>
  <si>
    <t>พันธ์งาม</t>
  </si>
  <si>
    <t>1104301118672</t>
  </si>
  <si>
    <t>บิลละ</t>
  </si>
  <si>
    <t>หวังดี</t>
  </si>
  <si>
    <t>1260401175568</t>
  </si>
  <si>
    <t>พลอยเพทาย</t>
  </si>
  <si>
    <t>รุมา</t>
  </si>
  <si>
    <t>1489900584958</t>
  </si>
  <si>
    <t>พัชริดา</t>
  </si>
  <si>
    <t>พรหมแสง</t>
  </si>
  <si>
    <t>02/04/2550</t>
  </si>
  <si>
    <t>1100501691321</t>
  </si>
  <si>
    <t>พันธ์วิรา</t>
  </si>
  <si>
    <t>หมีกุละ</t>
  </si>
  <si>
    <t>1199600444975</t>
  </si>
  <si>
    <t>ภาวิณี</t>
  </si>
  <si>
    <t>คงกัน</t>
  </si>
  <si>
    <t>1104200585526</t>
  </si>
  <si>
    <t>ภิญยดา</t>
  </si>
  <si>
    <t>ปรีไทย</t>
  </si>
  <si>
    <t>29/06/2550</t>
  </si>
  <si>
    <t>1101501369030</t>
  </si>
  <si>
    <t>รสริน</t>
  </si>
  <si>
    <t>หงส์ทองคำ</t>
  </si>
  <si>
    <t>28/11/2550</t>
  </si>
  <si>
    <t>1101000197236</t>
  </si>
  <si>
    <t>รัตนวดี</t>
  </si>
  <si>
    <t>จอมทอง</t>
  </si>
  <si>
    <t>1108900029492</t>
  </si>
  <si>
    <t>รุจิรัตน์</t>
  </si>
  <si>
    <t>กลิ่นประดิษฐ์</t>
  </si>
  <si>
    <t>1138900028879</t>
  </si>
  <si>
    <t>วาริตา</t>
  </si>
  <si>
    <t>1139700070848</t>
  </si>
  <si>
    <t>สิริพร</t>
  </si>
  <si>
    <t>สายสุวรรณ์</t>
  </si>
  <si>
    <t>21/11/2550</t>
  </si>
  <si>
    <t>1101000190771</t>
  </si>
  <si>
    <t>ป้ายงูเหลือม</t>
  </si>
  <si>
    <t>08/08/2550</t>
  </si>
  <si>
    <t>1150601192033</t>
  </si>
  <si>
    <t>บุญครอง</t>
  </si>
  <si>
    <t>1102900139420</t>
  </si>
  <si>
    <t>สุภัทรา</t>
  </si>
  <si>
    <t>บ่อสร้อย</t>
  </si>
  <si>
    <t>1103704280001</t>
  </si>
  <si>
    <t>อรปรียา</t>
  </si>
  <si>
    <t>มะโนทัย</t>
  </si>
  <si>
    <t>1138900030237</t>
  </si>
  <si>
    <t>1449500026702</t>
  </si>
  <si>
    <t>ธัญชนก</t>
  </si>
  <si>
    <t>31/07/2549</t>
  </si>
  <si>
    <t>1260401175851</t>
  </si>
  <si>
    <t>1103300265905</t>
  </si>
  <si>
    <t>จุติณัฏฐ์</t>
  </si>
  <si>
    <t>จันทร์ภักดิ์</t>
  </si>
  <si>
    <t>28/03/2551</t>
  </si>
  <si>
    <t>1260401185466</t>
  </si>
  <si>
    <t>ธนชาติ</t>
  </si>
  <si>
    <t>ภมรพล</t>
  </si>
  <si>
    <t>1309701316628</t>
  </si>
  <si>
    <t>ธนา</t>
  </si>
  <si>
    <t>สิงห์ศร</t>
  </si>
  <si>
    <t>01/10/2550</t>
  </si>
  <si>
    <t>1100501703435</t>
  </si>
  <si>
    <t>จันทร์อินทร์</t>
  </si>
  <si>
    <t>1104200605764</t>
  </si>
  <si>
    <t>ธันย์ธนัช</t>
  </si>
  <si>
    <t>คำสืบ</t>
  </si>
  <si>
    <t>1139800140961</t>
  </si>
  <si>
    <t>ปฏิภาณ</t>
  </si>
  <si>
    <t>รุ่งศิริ</t>
  </si>
  <si>
    <t>06/12/2550</t>
  </si>
  <si>
    <t>1100201937104</t>
  </si>
  <si>
    <t>ภัทรชัย</t>
  </si>
  <si>
    <t>ไทยภักดี</t>
  </si>
  <si>
    <t>1100501677086</t>
  </si>
  <si>
    <t>ธนาพัฒน์</t>
  </si>
  <si>
    <t>หาแก้ว</t>
  </si>
  <si>
    <t>04/08/2549</t>
  </si>
  <si>
    <t>1104300997192</t>
  </si>
  <si>
    <t>ภูพิมาน</t>
  </si>
  <si>
    <t>1139800143626</t>
  </si>
  <si>
    <t>น้อยฉวี</t>
  </si>
  <si>
    <t>06/03/2551</t>
  </si>
  <si>
    <t>1139700070783</t>
  </si>
  <si>
    <t>ทองประดับ</t>
  </si>
  <si>
    <t>20/11/2550</t>
  </si>
  <si>
    <t>1260401175100</t>
  </si>
  <si>
    <t>สุธีมนต์</t>
  </si>
  <si>
    <t>คุ้มฤทธิ์</t>
  </si>
  <si>
    <t>08/06/2550</t>
  </si>
  <si>
    <t>1139900560440</t>
  </si>
  <si>
    <t>เหมันต์</t>
  </si>
  <si>
    <t>ชาวเวียงจันทร์</t>
  </si>
  <si>
    <t>1260401183412</t>
  </si>
  <si>
    <t>ขวัญชนก</t>
  </si>
  <si>
    <t>นรพันธ์</t>
  </si>
  <si>
    <t>1120300188487</t>
  </si>
  <si>
    <t>นิรันดร์</t>
  </si>
  <si>
    <t>รัตนวงศ์</t>
  </si>
  <si>
    <t>15/07/2550</t>
  </si>
  <si>
    <t>1104200622316</t>
  </si>
  <si>
    <t>สุรินทร</t>
  </si>
  <si>
    <t>1104200591267</t>
  </si>
  <si>
    <t>โรจนกสิกิจ</t>
  </si>
  <si>
    <t>1101801546450</t>
  </si>
  <si>
    <t>รอดแก้ว</t>
  </si>
  <si>
    <t>06/01/2551</t>
  </si>
  <si>
    <t>1900201125790</t>
  </si>
  <si>
    <t>จารุมน</t>
  </si>
  <si>
    <t>จะอื่อ</t>
  </si>
  <si>
    <t>19/01/2551</t>
  </si>
  <si>
    <t>1100703964515</t>
  </si>
  <si>
    <t>ฐิวริญณ์</t>
  </si>
  <si>
    <t>พุฒิกรเลิศศิริ</t>
  </si>
  <si>
    <t>02/10/2550</t>
  </si>
  <si>
    <t>1129902037957</t>
  </si>
  <si>
    <t>ธมลวรรณ</t>
  </si>
  <si>
    <t>สิทธิวันชัย</t>
  </si>
  <si>
    <t>18/06/2550</t>
  </si>
  <si>
    <t>1199700168201</t>
  </si>
  <si>
    <t>เครือแก้ว</t>
  </si>
  <si>
    <t>1139600443251</t>
  </si>
  <si>
    <t>นภัสวรรณ</t>
  </si>
  <si>
    <t>สืบบุญ</t>
  </si>
  <si>
    <t>1138900030580</t>
  </si>
  <si>
    <t>บุษกร</t>
  </si>
  <si>
    <t>คล้อยมิ่ง</t>
  </si>
  <si>
    <t>07/02/2551</t>
  </si>
  <si>
    <t>1102900159137</t>
  </si>
  <si>
    <t>พรรณกาญจน์</t>
  </si>
  <si>
    <t>สังข์วิชัย</t>
  </si>
  <si>
    <t>30/06/2551</t>
  </si>
  <si>
    <t>1729900785543</t>
  </si>
  <si>
    <t>สุวรรณประทีป</t>
  </si>
  <si>
    <t>13/04/2551</t>
  </si>
  <si>
    <t>1104301108260</t>
  </si>
  <si>
    <t>พัชรินทร์</t>
  </si>
  <si>
    <t>ศรีเรืองพันธ์</t>
  </si>
  <si>
    <t>1104200609646</t>
  </si>
  <si>
    <t>บุญเหลือ</t>
  </si>
  <si>
    <t>1100401382866</t>
  </si>
  <si>
    <t>พิชา</t>
  </si>
  <si>
    <t>เหมือนทองดี</t>
  </si>
  <si>
    <t>1100704015029</t>
  </si>
  <si>
    <t>เพชรน้ำหนึ่ง</t>
  </si>
  <si>
    <t>สอนสวัสดิ์</t>
  </si>
  <si>
    <t>1139900565034</t>
  </si>
  <si>
    <t>ภูธิตา</t>
  </si>
  <si>
    <t>บัววิเชียร</t>
  </si>
  <si>
    <t>10/01/2551</t>
  </si>
  <si>
    <t>0013931038017</t>
  </si>
  <si>
    <t>มะลิ</t>
  </si>
  <si>
    <t>สุรา</t>
  </si>
  <si>
    <t>30/12/2549</t>
  </si>
  <si>
    <t>1104200647220</t>
  </si>
  <si>
    <t>รินรติ</t>
  </si>
  <si>
    <t>อ่อนเกตุพล</t>
  </si>
  <si>
    <t>1139300028232</t>
  </si>
  <si>
    <t>วนิดา</t>
  </si>
  <si>
    <t>มาสิงห์</t>
  </si>
  <si>
    <t>1420501212358</t>
  </si>
  <si>
    <t>วิรัชยา</t>
  </si>
  <si>
    <t>แพทย์เจริญ</t>
  </si>
  <si>
    <t>1104301036188</t>
  </si>
  <si>
    <t>สุพัฒน์ตรา</t>
  </si>
  <si>
    <t>แก้วมะลัย</t>
  </si>
  <si>
    <t>1104200638093</t>
  </si>
  <si>
    <t>อันทพิษ</t>
  </si>
  <si>
    <t>13/05/2551</t>
  </si>
  <si>
    <t>1104200617568</t>
  </si>
  <si>
    <t>จันทร์ทอง</t>
  </si>
  <si>
    <t>1129902074925</t>
  </si>
  <si>
    <t>คณาธิป</t>
  </si>
  <si>
    <t>มาตรทอง</t>
  </si>
  <si>
    <t>28/12/2550</t>
  </si>
  <si>
    <t>1139600447443</t>
  </si>
  <si>
    <t>ซีมอน</t>
  </si>
  <si>
    <t>กฤษณพัฒน์</t>
  </si>
  <si>
    <t>1129902045020</t>
  </si>
  <si>
    <t>ณัฐภูมิ</t>
  </si>
  <si>
    <t>อ่อนโคกสูง</t>
  </si>
  <si>
    <t>1104200647301</t>
  </si>
  <si>
    <t>อานนท์</t>
  </si>
  <si>
    <t>เรืองมัน</t>
  </si>
  <si>
    <t>1609900830868</t>
  </si>
  <si>
    <t>อนุวรรตน์</t>
  </si>
  <si>
    <t>จิตรภักดี</t>
  </si>
  <si>
    <t>15/04/2550</t>
  </si>
  <si>
    <t>1129902085285</t>
  </si>
  <si>
    <t>ศิวัช</t>
  </si>
  <si>
    <t>คงเชื้อสาย</t>
  </si>
  <si>
    <t>29/02/2551</t>
  </si>
  <si>
    <t>1100401376211</t>
  </si>
  <si>
    <t>เยนศิระ</t>
  </si>
  <si>
    <t>มนตรีเศวตกุล</t>
  </si>
  <si>
    <t>26/05/2550</t>
  </si>
  <si>
    <t>1104301110469</t>
  </si>
  <si>
    <t>ภูริวิชช์</t>
  </si>
  <si>
    <t>17/04/2551</t>
  </si>
  <si>
    <t>1102003926850</t>
  </si>
  <si>
    <t>พลกฤต</t>
  </si>
  <si>
    <t>สุทธิรักษ์</t>
  </si>
  <si>
    <t>18/12/2550</t>
  </si>
  <si>
    <t>1100600540429</t>
  </si>
  <si>
    <t>พงษ์ธเนศ</t>
  </si>
  <si>
    <t>อริยชัยสิรริกุล</t>
  </si>
  <si>
    <t>1102700840051</t>
  </si>
  <si>
    <t>ปรีดี</t>
  </si>
  <si>
    <t>ราชฉวาง</t>
  </si>
  <si>
    <t>1409903654442</t>
  </si>
  <si>
    <t>ประพัฒพล</t>
  </si>
  <si>
    <t>ศรีวารี</t>
  </si>
  <si>
    <t>1309701322881</t>
  </si>
  <si>
    <t>บุฌยกร</t>
  </si>
  <si>
    <t>โกมลสิริหิรัญ</t>
  </si>
  <si>
    <t>1104200623665</t>
  </si>
  <si>
    <t>บวรกวินท์</t>
  </si>
  <si>
    <t>กางทอง</t>
  </si>
  <si>
    <t>1100201888375</t>
  </si>
  <si>
    <t>ถิรศักดิ์</t>
  </si>
  <si>
    <t>อรรถชาติ</t>
  </si>
  <si>
    <t>14/10/2549</t>
  </si>
  <si>
    <t>1260401182050</t>
  </si>
  <si>
    <t>พีรภาสร์</t>
  </si>
  <si>
    <t>เชษฐปริญญา</t>
  </si>
  <si>
    <t>1103000212334</t>
  </si>
  <si>
    <t>เอื้อมทิวา</t>
  </si>
  <si>
    <t>1104200601718</t>
  </si>
  <si>
    <t>อรณิ=ชา</t>
  </si>
  <si>
    <t>โกวฤทธิ์</t>
  </si>
  <si>
    <t>27/09/2550</t>
  </si>
  <si>
    <t>1104200614411</t>
  </si>
  <si>
    <t>อมลวรรณ</t>
  </si>
  <si>
    <t>ขัตติยะ</t>
  </si>
  <si>
    <t>1101402379894</t>
  </si>
  <si>
    <t>สุกฤตา</t>
  </si>
  <si>
    <t>เปี่ยมงาม</t>
  </si>
  <si>
    <t>1103704309912</t>
  </si>
  <si>
    <t>เมษารัตน์</t>
  </si>
  <si>
    <t>แสงบุตร</t>
  </si>
  <si>
    <t>19/04/2551</t>
  </si>
  <si>
    <t>1103704311241</t>
  </si>
  <si>
    <t>ภาวิศา</t>
  </si>
  <si>
    <t>น้อยเขียว</t>
  </si>
  <si>
    <t>29/04/2551</t>
  </si>
  <si>
    <t>1104200604288</t>
  </si>
  <si>
    <t>พิมพ์วพรรณ</t>
  </si>
  <si>
    <t>1100501696102</t>
  </si>
  <si>
    <t>ปุญญธิดา</t>
  </si>
  <si>
    <t>วงษ์ชิต</t>
  </si>
  <si>
    <t>02/12/2550</t>
  </si>
  <si>
    <t>1103100988512</t>
  </si>
  <si>
    <t>ธันวาพร</t>
  </si>
  <si>
    <t>พรหมหมัก</t>
  </si>
  <si>
    <t>05/12/2550</t>
  </si>
  <si>
    <t>1102003946630</t>
  </si>
  <si>
    <t>ณิชาภัทร</t>
  </si>
  <si>
    <t>แสงวรา</t>
  </si>
  <si>
    <t>08/03/2551</t>
  </si>
  <si>
    <t>1104301118079</t>
  </si>
  <si>
    <t>กิตติพศ</t>
  </si>
  <si>
    <t>ยะสีดา</t>
  </si>
  <si>
    <t>1103704200279</t>
  </si>
  <si>
    <t>คำทวี</t>
  </si>
  <si>
    <t>31/05/2550</t>
  </si>
  <si>
    <t>1104301122416</t>
  </si>
  <si>
    <t>อมตะกตัญญู</t>
  </si>
  <si>
    <t>1139800141721</t>
  </si>
  <si>
    <t>จรุญวงษ์</t>
  </si>
  <si>
    <t>1139600425920</t>
  </si>
  <si>
    <t>กันตวิชญ์</t>
  </si>
  <si>
    <t>สาทอง</t>
  </si>
  <si>
    <t>1103704156547</t>
  </si>
  <si>
    <t>กิตติศักดิ์</t>
  </si>
  <si>
    <t>ประทุม</t>
  </si>
  <si>
    <t>12/01/2550</t>
  </si>
  <si>
    <t>1104301080004</t>
  </si>
  <si>
    <t>ชวนากร</t>
  </si>
  <si>
    <t>เสมาทัศน์</t>
  </si>
  <si>
    <t>09/12/2550</t>
  </si>
  <si>
    <t>1103704284910</t>
  </si>
  <si>
    <t>นิมิตรัตน์</t>
  </si>
  <si>
    <t>1104301108499</t>
  </si>
  <si>
    <t>สุวรรณชุมภู</t>
  </si>
  <si>
    <t>1101000210976</t>
  </si>
  <si>
    <t>ธนบดี</t>
  </si>
  <si>
    <t>อรรคฮาตสี</t>
  </si>
  <si>
    <t>30/04/2551</t>
  </si>
  <si>
    <t>1139700075165</t>
  </si>
  <si>
    <t>รัตฉกุล</t>
  </si>
  <si>
    <t>วิบูลย์เจริญกิจจา</t>
  </si>
  <si>
    <t>1101402368396</t>
  </si>
  <si>
    <t>ศิระจินดา</t>
  </si>
  <si>
    <t>01/11/2550</t>
  </si>
  <si>
    <t>1104200599837</t>
  </si>
  <si>
    <t>ยางทอง</t>
  </si>
  <si>
    <t>13/09/2550</t>
  </si>
  <si>
    <t>1104700151126</t>
  </si>
  <si>
    <t>ญาณภัทร</t>
  </si>
  <si>
    <t>พรพงษ์กุล</t>
  </si>
  <si>
    <t>18/03/2550</t>
  </si>
  <si>
    <t>1100501704474</t>
  </si>
  <si>
    <t>จรรยพร</t>
  </si>
  <si>
    <t>พันธ์สุวรรณ</t>
  </si>
  <si>
    <t>21/07/2551</t>
  </si>
  <si>
    <t>1100501684520</t>
  </si>
  <si>
    <t>สุภสุข</t>
  </si>
  <si>
    <t>23/02/2550</t>
  </si>
  <si>
    <t>1102900141068</t>
  </si>
  <si>
    <t>นนทิยา</t>
  </si>
  <si>
    <t>แก้วภักดี</t>
  </si>
  <si>
    <t>1260401183498</t>
  </si>
  <si>
    <t>บัวบาลบุตร</t>
  </si>
  <si>
    <t>1260401180634</t>
  </si>
  <si>
    <t>สุภตา</t>
  </si>
  <si>
    <t>โปร่งทองเลิศ</t>
  </si>
  <si>
    <t>25/10/2550</t>
  </si>
  <si>
    <t>1103704242800</t>
  </si>
  <si>
    <t>นับพลอย</t>
  </si>
  <si>
    <t>ราชวงศา</t>
  </si>
  <si>
    <t>25/09/2550</t>
  </si>
  <si>
    <t>1104200631579</t>
  </si>
  <si>
    <t>พลีการ</t>
  </si>
  <si>
    <t>10/04/2551</t>
  </si>
  <si>
    <t>1102003946401</t>
  </si>
  <si>
    <t>อัยลดา</t>
  </si>
  <si>
    <t>มูฮัมหมัด</t>
  </si>
  <si>
    <t>1139700073693</t>
  </si>
  <si>
    <t>ศศิมาภรณ์</t>
  </si>
  <si>
    <t>โงนรี</t>
  </si>
  <si>
    <t>1102900161671</t>
  </si>
  <si>
    <t>กฤตพัส</t>
  </si>
  <si>
    <t>กิตติดิลก</t>
  </si>
  <si>
    <t>1104301017671</t>
  </si>
  <si>
    <t>ม.3</t>
  </si>
  <si>
    <t>กิตติกวิน</t>
  </si>
  <si>
    <t>กิตติวุฒิเจริญ</t>
  </si>
  <si>
    <t>1139900536085</t>
  </si>
  <si>
    <t>กิตติพงษ์</t>
  </si>
  <si>
    <t>บุญมาลี</t>
  </si>
  <si>
    <t>1104200554418</t>
  </si>
  <si>
    <t>จักรภัทร</t>
  </si>
  <si>
    <t>สมพงษ์</t>
  </si>
  <si>
    <t>14/12/2549</t>
  </si>
  <si>
    <t>1104200550269</t>
  </si>
  <si>
    <t>จิรกิติ</t>
  </si>
  <si>
    <t>คงคำ</t>
  </si>
  <si>
    <t>26/11/2549</t>
  </si>
  <si>
    <t>1260401161231</t>
  </si>
  <si>
    <t>ณชานนท์</t>
  </si>
  <si>
    <t>04/12/2548</t>
  </si>
  <si>
    <t>2440601035006</t>
  </si>
  <si>
    <t>ณัฐวัตร</t>
  </si>
  <si>
    <t>ศรีชม</t>
  </si>
  <si>
    <t>09/01/2550</t>
  </si>
  <si>
    <t>1103703993780</t>
  </si>
  <si>
    <t>โทมัส</t>
  </si>
  <si>
    <t>เยส</t>
  </si>
  <si>
    <t>27/07/2548</t>
  </si>
  <si>
    <t>1138900024245</t>
  </si>
  <si>
    <t>ธีรวัฒน์</t>
  </si>
  <si>
    <t>เพชรสุวรรณ์</t>
  </si>
  <si>
    <t>15/08/2549</t>
  </si>
  <si>
    <t>1139700055385</t>
  </si>
  <si>
    <t>นวชาติ</t>
  </si>
  <si>
    <t>18/06/2549</t>
  </si>
  <si>
    <t>1260401168324</t>
  </si>
  <si>
    <t>บุพกร</t>
  </si>
  <si>
    <t>วังงาม</t>
  </si>
  <si>
    <t>27/09/2549</t>
  </si>
  <si>
    <t>1101000182221</t>
  </si>
  <si>
    <t>ฌาณภัทร</t>
  </si>
  <si>
    <t>สอนลี</t>
  </si>
  <si>
    <t>1139700062209</t>
  </si>
  <si>
    <t>ภูริ</t>
  </si>
  <si>
    <t>26/10/2549</t>
  </si>
  <si>
    <t>1104200553497</t>
  </si>
  <si>
    <t>ประเสริฐศรี</t>
  </si>
  <si>
    <t>18/12/2549</t>
  </si>
  <si>
    <t>1218700022418</t>
  </si>
  <si>
    <t>มุขแก้ว</t>
  </si>
  <si>
    <t>09/10/2549</t>
  </si>
  <si>
    <t>1100201868153</t>
  </si>
  <si>
    <t>วทัตสร</t>
  </si>
  <si>
    <t>แสงเทียน</t>
  </si>
  <si>
    <t>28/05/2549</t>
  </si>
  <si>
    <t>1104400033969</t>
  </si>
  <si>
    <t>สหโชค</t>
  </si>
  <si>
    <t>เคตะอุต</t>
  </si>
  <si>
    <t>05/10/2549</t>
  </si>
  <si>
    <t>1104200532431</t>
  </si>
  <si>
    <t>อุ่มวงค์</t>
  </si>
  <si>
    <t>09/08/2549</t>
  </si>
  <si>
    <t>1138900024946</t>
  </si>
  <si>
    <t>นราพงศ์</t>
  </si>
  <si>
    <t>มาลีวัลย์</t>
  </si>
  <si>
    <t>12/10/2549</t>
  </si>
  <si>
    <t>1119902301824</t>
  </si>
  <si>
    <t>กฤษดา</t>
  </si>
  <si>
    <t>ตระกูลศรี</t>
  </si>
  <si>
    <t>03/04/2549</t>
  </si>
  <si>
    <t>1103300223889</t>
  </si>
  <si>
    <t>เกียรติศักดิ์</t>
  </si>
  <si>
    <t>สีดาวงศ์</t>
  </si>
  <si>
    <t>24/01/2548</t>
  </si>
  <si>
    <t>1759900475510</t>
  </si>
  <si>
    <t>โตบุญมี</t>
  </si>
  <si>
    <t>19/12/2548</t>
  </si>
  <si>
    <t>1104200539737</t>
  </si>
  <si>
    <t>กาญจนศิริ</t>
  </si>
  <si>
    <t>โห้งาม</t>
  </si>
  <si>
    <t>22/09/2549</t>
  </si>
  <si>
    <t>1549900727651</t>
  </si>
  <si>
    <t>ชามาวีย์</t>
  </si>
  <si>
    <t>ศรีศักดิ์วิชัย</t>
  </si>
  <si>
    <t>26/08/2549</t>
  </si>
  <si>
    <t>1189900431470</t>
  </si>
  <si>
    <t>ณัฎฐา</t>
  </si>
  <si>
    <t>ภู่ทอง</t>
  </si>
  <si>
    <t>14/04/2549</t>
  </si>
  <si>
    <t>1139700061351</t>
  </si>
  <si>
    <t>นิชา</t>
  </si>
  <si>
    <t>10/10/2549</t>
  </si>
  <si>
    <t>1110301442514</t>
  </si>
  <si>
    <t>สอนรัมย์</t>
  </si>
  <si>
    <t>03/11/2549</t>
  </si>
  <si>
    <t>1140700095761</t>
  </si>
  <si>
    <t>บุญนิตา</t>
  </si>
  <si>
    <t>พิมชะนก</t>
  </si>
  <si>
    <t>1104301000141</t>
  </si>
  <si>
    <t>หงษ์เวียงจันทร์</t>
  </si>
  <si>
    <t>27/02/2550</t>
  </si>
  <si>
    <t>1102900108583</t>
  </si>
  <si>
    <t>เรืองความ</t>
  </si>
  <si>
    <t>1104200536037</t>
  </si>
  <si>
    <t>ปุณณภา</t>
  </si>
  <si>
    <t>มุ่งอุทุม</t>
  </si>
  <si>
    <t>29/12/2549</t>
  </si>
  <si>
    <t>1104300972149</t>
  </si>
  <si>
    <t>พรประภา</t>
  </si>
  <si>
    <t>ยนต์ยงค์</t>
  </si>
  <si>
    <t>23/10/2549</t>
  </si>
  <si>
    <t>1138900024806</t>
  </si>
  <si>
    <t>พรวดี</t>
  </si>
  <si>
    <t>แสนกล้า</t>
  </si>
  <si>
    <t>24/09/2549</t>
  </si>
  <si>
    <t>1104200533364</t>
  </si>
  <si>
    <t>พัณณิตา</t>
  </si>
  <si>
    <t>ธรรมสาลี</t>
  </si>
  <si>
    <t>1138900026108</t>
  </si>
  <si>
    <t>ภรณัฐชา</t>
  </si>
  <si>
    <t>พลแสง</t>
  </si>
  <si>
    <t>10/02/2550</t>
  </si>
  <si>
    <t>1104300991917</t>
  </si>
  <si>
    <t>ผลสมบูรณ์</t>
  </si>
  <si>
    <t>22/01/2550</t>
  </si>
  <si>
    <t>1139600374403</t>
  </si>
  <si>
    <t>อัญญาณี</t>
  </si>
  <si>
    <t>เล็กประสมวงค์</t>
  </si>
  <si>
    <t>13/07/2549</t>
  </si>
  <si>
    <t>1100703939316</t>
  </si>
  <si>
    <t>อิศวรา</t>
  </si>
  <si>
    <t>คำธานี</t>
  </si>
  <si>
    <t>1138900024741</t>
  </si>
  <si>
    <t>น้ำฝน</t>
  </si>
  <si>
    <t>สว่างหล้า</t>
  </si>
  <si>
    <t>23/09/2549</t>
  </si>
  <si>
    <t>1138900022242</t>
  </si>
  <si>
    <t>นิชดา</t>
  </si>
  <si>
    <t>นิลนามะ</t>
  </si>
  <si>
    <t>26/02/2549</t>
  </si>
  <si>
    <t>1104200530349</t>
  </si>
  <si>
    <t>คำครณ์</t>
  </si>
  <si>
    <t>21/07/2549</t>
  </si>
  <si>
    <t>1319901123769</t>
  </si>
  <si>
    <t>จักรกฤษ</t>
  </si>
  <si>
    <t>ภูสำเภา</t>
  </si>
  <si>
    <t>25/12/2549</t>
  </si>
  <si>
    <t>1104200545656</t>
  </si>
  <si>
    <t>เชยขุนทด</t>
  </si>
  <si>
    <t>29/10/2549</t>
  </si>
  <si>
    <t>1104200563468</t>
  </si>
  <si>
    <t>ญาณพัฒน์</t>
  </si>
  <si>
    <t>เดชขุน</t>
  </si>
  <si>
    <t>18/02/2550</t>
  </si>
  <si>
    <t>1104200547861</t>
  </si>
  <si>
    <t>ณัฎฐกร</t>
  </si>
  <si>
    <t>เบ็ญจา</t>
  </si>
  <si>
    <t>09/11/2549</t>
  </si>
  <si>
    <t>1609700276824</t>
  </si>
  <si>
    <t>ถิรวัฒน์</t>
  </si>
  <si>
    <t>บุญสิน</t>
  </si>
  <si>
    <t>29/08/2549</t>
  </si>
  <si>
    <t>1104200569521</t>
  </si>
  <si>
    <t>ทรงพล</t>
  </si>
  <si>
    <t>ผิวเกลี้ยง</t>
  </si>
  <si>
    <t>26/03/2550</t>
  </si>
  <si>
    <t>1103400128128</t>
  </si>
  <si>
    <t>23/04/2550</t>
  </si>
  <si>
    <t>1103500071730</t>
  </si>
  <si>
    <t>ธนากุล</t>
  </si>
  <si>
    <t>บุตรวงษ์</t>
  </si>
  <si>
    <t>23/11/2549</t>
  </si>
  <si>
    <t>1130201212924</t>
  </si>
  <si>
    <t>สูนปัน</t>
  </si>
  <si>
    <t>11/08/2549</t>
  </si>
  <si>
    <t>1104200555864</t>
  </si>
  <si>
    <t>พงศ์ภัค</t>
  </si>
  <si>
    <t>เหล่าซ่วน</t>
  </si>
  <si>
    <t>1104200570073</t>
  </si>
  <si>
    <t>พงษ์สิทธิ์</t>
  </si>
  <si>
    <t>มูฮำหมัดรอโซน</t>
  </si>
  <si>
    <t>30/03/2550</t>
  </si>
  <si>
    <t>1104300969784</t>
  </si>
  <si>
    <t>พิชาภพ</t>
  </si>
  <si>
    <t>สนธิยา</t>
  </si>
  <si>
    <t>1139600400501</t>
  </si>
  <si>
    <t>ยุทธนา</t>
  </si>
  <si>
    <t>บุญคล้าย</t>
  </si>
  <si>
    <t>20/01/2550</t>
  </si>
  <si>
    <t>1138900025616</t>
  </si>
  <si>
    <t>รณยศ</t>
  </si>
  <si>
    <t>มงคลสุข</t>
  </si>
  <si>
    <t>27/11/2549</t>
  </si>
  <si>
    <t>1139600378859</t>
  </si>
  <si>
    <t>เริงฤทธิ์</t>
  </si>
  <si>
    <t>พูนดี</t>
  </si>
  <si>
    <t>16/08/2549</t>
  </si>
  <si>
    <t>1139600380144</t>
  </si>
  <si>
    <t>เรืองศักดิ์</t>
  </si>
  <si>
    <t>จันธิมา</t>
  </si>
  <si>
    <t>1279800233306</t>
  </si>
  <si>
    <t>วจิราห์</t>
  </si>
  <si>
    <t>เที่ยงตรง</t>
  </si>
  <si>
    <t>28/12/2549</t>
  </si>
  <si>
    <t>1138900027325</t>
  </si>
  <si>
    <t>จันทร์โต</t>
  </si>
  <si>
    <t>1339100044496</t>
  </si>
  <si>
    <t>วีระศักดิ์</t>
  </si>
  <si>
    <t>ปาเวียง</t>
  </si>
  <si>
    <t>09/01/2549</t>
  </si>
  <si>
    <t>1103300251742</t>
  </si>
  <si>
    <t>ศรัณยพงศ์</t>
  </si>
  <si>
    <t>เย็นสำราญ</t>
  </si>
  <si>
    <t>21/12/2549</t>
  </si>
  <si>
    <t>1139700054923</t>
  </si>
  <si>
    <t>ศิรวิทย์</t>
  </si>
  <si>
    <t>อ่อนสาร</t>
  </si>
  <si>
    <t>13/06/2549</t>
  </si>
  <si>
    <t>1104200578929</t>
  </si>
  <si>
    <t>ศิริมงคล</t>
  </si>
  <si>
    <t>กรงทอง</t>
  </si>
  <si>
    <t>1104200569199</t>
  </si>
  <si>
    <t>สหรัฐ</t>
  </si>
  <si>
    <t>สัมพันธ์สามัคคี</t>
  </si>
  <si>
    <t>23/03/2550</t>
  </si>
  <si>
    <t>1104200536991</t>
  </si>
  <si>
    <t>ทองดำ</t>
  </si>
  <si>
    <t>31/08/2549</t>
  </si>
  <si>
    <t>1138900025926</t>
  </si>
  <si>
    <t>ไอคฑา</t>
  </si>
  <si>
    <t>ดอระวงษ์</t>
  </si>
  <si>
    <t>1189900442927</t>
  </si>
  <si>
    <t>พลอธิป</t>
  </si>
  <si>
    <t>1104200579828</t>
  </si>
  <si>
    <t>ภัทร</t>
  </si>
  <si>
    <t>กาทอง</t>
  </si>
  <si>
    <t>1104200542231</t>
  </si>
  <si>
    <t>บุญเลี้ยง</t>
  </si>
  <si>
    <t>1103704015790</t>
  </si>
  <si>
    <t>นนทกร</t>
  </si>
  <si>
    <t>มักษัตริย์</t>
  </si>
  <si>
    <t>26/09/2548</t>
  </si>
  <si>
    <t>1809902386033</t>
  </si>
  <si>
    <t>ณัฐภัทร์</t>
  </si>
  <si>
    <t>บุญณมี</t>
  </si>
  <si>
    <t>10/07/2549</t>
  </si>
  <si>
    <t>1103704162181</t>
  </si>
  <si>
    <t>พจนปรีชาชาญ</t>
  </si>
  <si>
    <t>27/01/2550</t>
  </si>
  <si>
    <t>1800901301486</t>
  </si>
  <si>
    <t>ฑิฆัมพร</t>
  </si>
  <si>
    <t>พลพุทธา</t>
  </si>
  <si>
    <t>16/10/2549</t>
  </si>
  <si>
    <t>1139600397268</t>
  </si>
  <si>
    <t>นฐพร</t>
  </si>
  <si>
    <t>1139800121983</t>
  </si>
  <si>
    <t>นภสร</t>
  </si>
  <si>
    <t>1104200527321</t>
  </si>
  <si>
    <t>ปนัสญา</t>
  </si>
  <si>
    <t>ขำสอาด</t>
  </si>
  <si>
    <t>30/06/2549</t>
  </si>
  <si>
    <t>1103704154889</t>
  </si>
  <si>
    <t>อร่าม</t>
  </si>
  <si>
    <t>1498900035988</t>
  </si>
  <si>
    <t>พิชชา</t>
  </si>
  <si>
    <t>ศรีอุไร</t>
  </si>
  <si>
    <t>01/08/2549</t>
  </si>
  <si>
    <t>1101402350331</t>
  </si>
  <si>
    <t>พิชามญช์</t>
  </si>
  <si>
    <t>พลเยี่ียม</t>
  </si>
  <si>
    <t>1138900027503</t>
  </si>
  <si>
    <t>พุ่มเพชร</t>
  </si>
  <si>
    <t>1104200548141</t>
  </si>
  <si>
    <t>ลลิตา</t>
  </si>
  <si>
    <t>วรวงศ์</t>
  </si>
  <si>
    <t>02/11/2549</t>
  </si>
  <si>
    <t>1669900589079</t>
  </si>
  <si>
    <t>10/01/2550</t>
  </si>
  <si>
    <t>1339700040301</t>
  </si>
  <si>
    <t>วิริศรา</t>
  </si>
  <si>
    <t>ดอกไม้ทอง</t>
  </si>
  <si>
    <t>28/02/2550</t>
  </si>
  <si>
    <t>1103400115557</t>
  </si>
  <si>
    <t>นฤมล</t>
  </si>
  <si>
    <t>กมลเดช</t>
  </si>
  <si>
    <t>1349300019665</t>
  </si>
  <si>
    <t>ภูสีดิน</t>
  </si>
  <si>
    <t>02/01/2548</t>
  </si>
  <si>
    <t>1139900511180</t>
  </si>
  <si>
    <t>กาซำ</t>
  </si>
  <si>
    <t>03/07/2549</t>
  </si>
  <si>
    <t>1104200525825</t>
  </si>
  <si>
    <t>กวีเอก</t>
  </si>
  <si>
    <t>กลิ่นแก้ว</t>
  </si>
  <si>
    <t>1104200517342</t>
  </si>
  <si>
    <t>กิตติกรต์</t>
  </si>
  <si>
    <t>ทองเทศ</t>
  </si>
  <si>
    <t>01/05/2549</t>
  </si>
  <si>
    <t>1710700142012</t>
  </si>
  <si>
    <t>จารุเดช</t>
  </si>
  <si>
    <t>1103704215349</t>
  </si>
  <si>
    <t>จิรภัทร์</t>
  </si>
  <si>
    <t>เงินเต็มเปี่ยม</t>
  </si>
  <si>
    <t>1104200552334</t>
  </si>
  <si>
    <t>สกุลอุดมกาญจน์</t>
  </si>
  <si>
    <t>08/12/2549</t>
  </si>
  <si>
    <t>1138900024172</t>
  </si>
  <si>
    <t>ณัฐดนัย</t>
  </si>
  <si>
    <t>เหล็กจันทร์</t>
  </si>
  <si>
    <t>13/08/2549</t>
  </si>
  <si>
    <t>1104200527143</t>
  </si>
  <si>
    <t>เทพบารมี</t>
  </si>
  <si>
    <t>สุดสายเนตร</t>
  </si>
  <si>
    <t>27/06/2549</t>
  </si>
  <si>
    <t>1139700064376</t>
  </si>
  <si>
    <t>นนทะวงษ์</t>
  </si>
  <si>
    <t>07/12/2549</t>
  </si>
  <si>
    <t>1198000022491</t>
  </si>
  <si>
    <t>นัธทวัฒน์</t>
  </si>
  <si>
    <t>พุฒิชัยธนกิตติ์</t>
  </si>
  <si>
    <t>25/07/2549</t>
  </si>
  <si>
    <t>1103704000911</t>
  </si>
  <si>
    <t>บรรณสรณ์</t>
  </si>
  <si>
    <t>พุ่มยิ้ม</t>
  </si>
  <si>
    <t>24/08/2548</t>
  </si>
  <si>
    <t>1104200543726</t>
  </si>
  <si>
    <t>สุริโย</t>
  </si>
  <si>
    <t>1609900826178</t>
  </si>
  <si>
    <t>รพีภัทร</t>
  </si>
  <si>
    <t>โตเขียว</t>
  </si>
  <si>
    <t>01/02/2550</t>
  </si>
  <si>
    <t>1104300992085</t>
  </si>
  <si>
    <t>รัชชานนท์</t>
  </si>
  <si>
    <t>คูณกลาง</t>
  </si>
  <si>
    <t>23/01/2550</t>
  </si>
  <si>
    <t>1100401341141</t>
  </si>
  <si>
    <t>ลี้ไพทูรย์</t>
  </si>
  <si>
    <t>03/09/2549</t>
  </si>
  <si>
    <t>1417800021097</t>
  </si>
  <si>
    <t>สันติ</t>
  </si>
  <si>
    <t>คำสวรรค์</t>
  </si>
  <si>
    <t>1104200530578</t>
  </si>
  <si>
    <t>เพ็งบุญทัศน์</t>
  </si>
  <si>
    <t>27/07/2549</t>
  </si>
  <si>
    <t>1103100957676</t>
  </si>
  <si>
    <t>ฤกษ์สำรวจ</t>
  </si>
  <si>
    <t>05/05/2550</t>
  </si>
  <si>
    <t>1104200541545</t>
  </si>
  <si>
    <t>29/09/2549</t>
  </si>
  <si>
    <t>1104200531175</t>
  </si>
  <si>
    <t>ธีรเชษฐ์</t>
  </si>
  <si>
    <t>นิธินันทไพศาล</t>
  </si>
  <si>
    <t>1659902364848</t>
  </si>
  <si>
    <t>สุขชัย</t>
  </si>
  <si>
    <t>09/09/2549</t>
  </si>
  <si>
    <t>1139600386975</t>
  </si>
  <si>
    <t>ท้วมไทย</t>
  </si>
  <si>
    <t>1129701384960</t>
  </si>
  <si>
    <t>กัญญาพัชร</t>
  </si>
  <si>
    <t>เทศธรรม</t>
  </si>
  <si>
    <t>08/06/2549</t>
  </si>
  <si>
    <t>1104500070254</t>
  </si>
  <si>
    <t>กุลสิริณัฐ</t>
  </si>
  <si>
    <t>วงศ์มาลาวณิช</t>
  </si>
  <si>
    <t>25/05/2549</t>
  </si>
  <si>
    <t>1103704107066</t>
  </si>
  <si>
    <t>จรีภรณ์</t>
  </si>
  <si>
    <t>พรพิทักษ์เทพกิจ</t>
  </si>
  <si>
    <t>18/07/2549</t>
  </si>
  <si>
    <t>1139300022684</t>
  </si>
  <si>
    <t>กอบอุดมวานิช</t>
  </si>
  <si>
    <t>11/04/2549</t>
  </si>
  <si>
    <t>1309801534023</t>
  </si>
  <si>
    <t>ชาลิสา</t>
  </si>
  <si>
    <t>แสงพรม</t>
  </si>
  <si>
    <t>1139800128121</t>
  </si>
  <si>
    <t>ทัชสิตา</t>
  </si>
  <si>
    <t>จิ๋วบำรุง</t>
  </si>
  <si>
    <t>1129701373577</t>
  </si>
  <si>
    <t>ทิพพาพร</t>
  </si>
  <si>
    <t>จะโนรัตน์</t>
  </si>
  <si>
    <t>12/01/2549</t>
  </si>
  <si>
    <t>1103800023111</t>
  </si>
  <si>
    <t>นางสาว</t>
  </si>
  <si>
    <t>ธันยภัทร</t>
  </si>
  <si>
    <t>แลบัว</t>
  </si>
  <si>
    <t>11/07/2548</t>
  </si>
  <si>
    <t>1104500072923</t>
  </si>
  <si>
    <t>บุณยานุช</t>
  </si>
  <si>
    <t>พันธมัง</t>
  </si>
  <si>
    <t>1104200546580</t>
  </si>
  <si>
    <t>พรทิพา</t>
  </si>
  <si>
    <t>คุ้มศักดิ์</t>
  </si>
  <si>
    <t>31/10/2549</t>
  </si>
  <si>
    <t>1348500086756</t>
  </si>
  <si>
    <t>มัฐผา</t>
  </si>
  <si>
    <t>11/03/2550</t>
  </si>
  <si>
    <t>1609000021734</t>
  </si>
  <si>
    <t>พิมพ์ลภัส</t>
  </si>
  <si>
    <t>รอดฤทธิ์</t>
  </si>
  <si>
    <t>1138900026124</t>
  </si>
  <si>
    <t>เพ็ญพิชชา</t>
  </si>
  <si>
    <t>08/02/2550</t>
  </si>
  <si>
    <t>1100703863841</t>
  </si>
  <si>
    <t>วราภรณ์</t>
  </si>
  <si>
    <t>08/03/2549</t>
  </si>
  <si>
    <t>1139700054737</t>
  </si>
  <si>
    <t>วาสนา</t>
  </si>
  <si>
    <t>อาจรุณ</t>
  </si>
  <si>
    <t>1104200574494</t>
  </si>
  <si>
    <t>สุกานดา</t>
  </si>
  <si>
    <t>18/04/2550</t>
  </si>
  <si>
    <t>1101000166284</t>
  </si>
  <si>
    <t>อนุรดี</t>
  </si>
  <si>
    <t>18/10/2549</t>
  </si>
  <si>
    <t>1869900659300</t>
  </si>
  <si>
    <t>อัญชิสา</t>
  </si>
  <si>
    <t>1138900027031</t>
  </si>
  <si>
    <t>อุมาพร</t>
  </si>
  <si>
    <t>ก้อนแก้ว</t>
  </si>
  <si>
    <t>1260401165104</t>
  </si>
  <si>
    <t>อนัญพร</t>
  </si>
  <si>
    <t>สังข์สวัสดิ์</t>
  </si>
  <si>
    <t>16/05/2549</t>
  </si>
  <si>
    <t>1139900537910</t>
  </si>
  <si>
    <t>ไกรรักษ์</t>
  </si>
  <si>
    <t>เพิ่มด่านกลาง</t>
  </si>
  <si>
    <t>28/04/2550</t>
  </si>
  <si>
    <t>1104200546288</t>
  </si>
  <si>
    <t>ไกรพันธ์</t>
  </si>
  <si>
    <t>1104200509757</t>
  </si>
  <si>
    <t>จักรรินทร์</t>
  </si>
  <si>
    <t>พินิจสุวรรณ</t>
  </si>
  <si>
    <t>10/03/2549</t>
  </si>
  <si>
    <t>1101000160669</t>
  </si>
  <si>
    <t>เจษฎากร</t>
  </si>
  <si>
    <t>จำเนียรสวัสดิ์</t>
  </si>
  <si>
    <t>11/09/2549</t>
  </si>
  <si>
    <t>1130201213416</t>
  </si>
  <si>
    <t>ฐาปนพงษ์</t>
  </si>
  <si>
    <t>ชาวลี้แสน</t>
  </si>
  <si>
    <t>1139600390280</t>
  </si>
  <si>
    <t>ณุชา</t>
  </si>
  <si>
    <t>พุ่มดนตรี</t>
  </si>
  <si>
    <t>04/11/2549</t>
  </si>
  <si>
    <t>1104200534972</t>
  </si>
  <si>
    <t>นพเก้า</t>
  </si>
  <si>
    <t>เหล็กเพ็ชร</t>
  </si>
  <si>
    <t>22/08/2549</t>
  </si>
  <si>
    <t>1104200525973</t>
  </si>
  <si>
    <t>ปวริศ</t>
  </si>
  <si>
    <t>ฆ้องเนียม</t>
  </si>
  <si>
    <t>21/06/2549</t>
  </si>
  <si>
    <t>1104300943921</t>
  </si>
  <si>
    <t>ปาราเมศ</t>
  </si>
  <si>
    <t>พรานไพร</t>
  </si>
  <si>
    <t>1260401172658</t>
  </si>
  <si>
    <t>พงศพัศ</t>
  </si>
  <si>
    <t>วิชัยพาณิชย์</t>
  </si>
  <si>
    <t>25/03/2550</t>
  </si>
  <si>
    <t>1104200558189</t>
  </si>
  <si>
    <t>มกรา</t>
  </si>
  <si>
    <t>ยังนึก</t>
  </si>
  <si>
    <t>16/01/2550</t>
  </si>
  <si>
    <t>1102900108419</t>
  </si>
  <si>
    <t>ฤกษ์ดี</t>
  </si>
  <si>
    <t>แต่งตั้ง</t>
  </si>
  <si>
    <t>1100600507693</t>
  </si>
  <si>
    <t>วรานนท์</t>
  </si>
  <si>
    <t>นกเที่ยง</t>
  </si>
  <si>
    <t>03/01/2549</t>
  </si>
  <si>
    <t>1104500078131</t>
  </si>
  <si>
    <t>ขำประพันธ์</t>
  </si>
  <si>
    <t>10/11/2549</t>
  </si>
  <si>
    <t>1104200492226</t>
  </si>
  <si>
    <t>ศักดิ์สิทธิ์</t>
  </si>
  <si>
    <t>ปรางบาง</t>
  </si>
  <si>
    <t>11/11/2548</t>
  </si>
  <si>
    <t>1710101211173</t>
  </si>
  <si>
    <t>สิริ</t>
  </si>
  <si>
    <t>จันทร์คง</t>
  </si>
  <si>
    <t>1139800127191</t>
  </si>
  <si>
    <t>เสมา</t>
  </si>
  <si>
    <t>ทองคำ</t>
  </si>
  <si>
    <t>13/12/2549</t>
  </si>
  <si>
    <t>1104200541901</t>
  </si>
  <si>
    <t>อนวัฒน์</t>
  </si>
  <si>
    <t>บุญเคลือบ</t>
  </si>
  <si>
    <t>1129901973900</t>
  </si>
  <si>
    <t>นัฐภูมิ</t>
  </si>
  <si>
    <t>พันบุบผา</t>
  </si>
  <si>
    <t>11/06/2549</t>
  </si>
  <si>
    <t>1260401174413</t>
  </si>
  <si>
    <t>อนุวัตร</t>
  </si>
  <si>
    <t>เงาภู่ทอง</t>
  </si>
  <si>
    <t>22/05/2550</t>
  </si>
  <si>
    <t>1104200546661</t>
  </si>
  <si>
    <t>กณิการ์</t>
  </si>
  <si>
    <t>1139900519733</t>
  </si>
  <si>
    <t>เจนจิรา</t>
  </si>
  <si>
    <t>อินทร์เพชร</t>
  </si>
  <si>
    <t>1104300958286</t>
  </si>
  <si>
    <t>ณัธกานต์</t>
  </si>
  <si>
    <t>จงสุวัฒน์ชัย</t>
  </si>
  <si>
    <t>25/08/2549</t>
  </si>
  <si>
    <t>1100501678953</t>
  </si>
  <si>
    <t>พุ่มไสว</t>
  </si>
  <si>
    <t>20/09/2549</t>
  </si>
  <si>
    <t>1104200571568</t>
  </si>
  <si>
    <t>ทิฆัมพร</t>
  </si>
  <si>
    <t>07/04/2550</t>
  </si>
  <si>
    <t>1104200570677</t>
  </si>
  <si>
    <t>นุชพร</t>
  </si>
  <si>
    <t>รักธรรม</t>
  </si>
  <si>
    <t>03/04/2550</t>
  </si>
  <si>
    <t>1104200543670</t>
  </si>
  <si>
    <t>เนตรชนก</t>
  </si>
  <si>
    <t>นพคุณ</t>
  </si>
  <si>
    <t>08/10/2549</t>
  </si>
  <si>
    <t>1104200568851</t>
  </si>
  <si>
    <t>พัทธนันท์</t>
  </si>
  <si>
    <t>สุขจิตต์</t>
  </si>
  <si>
    <t>14/03/2550</t>
  </si>
  <si>
    <t>1104300963875</t>
  </si>
  <si>
    <t>ภัทระวี</t>
  </si>
  <si>
    <t>สายแก้ว</t>
  </si>
  <si>
    <t>1139600395796</t>
  </si>
  <si>
    <t>มนสิชา</t>
  </si>
  <si>
    <t>จุลเปมะ</t>
  </si>
  <si>
    <t>15/12/2549</t>
  </si>
  <si>
    <t>1139900509762</t>
  </si>
  <si>
    <t>รัชวัลย์</t>
  </si>
  <si>
    <t>รอดทอง</t>
  </si>
  <si>
    <t>1430501537508</t>
  </si>
  <si>
    <t>พรมดง</t>
  </si>
  <si>
    <t>08/08/2549</t>
  </si>
  <si>
    <t>1103400113287</t>
  </si>
  <si>
    <t>วรรณพร</t>
  </si>
  <si>
    <t>แต้มคู</t>
  </si>
  <si>
    <t>1138900026981</t>
  </si>
  <si>
    <t>สุวรรณคำ</t>
  </si>
  <si>
    <t>06/04/2550</t>
  </si>
  <si>
    <t>1103300247532</t>
  </si>
  <si>
    <t>สุภัทร์ตา</t>
  </si>
  <si>
    <t>พรมเจริญ</t>
  </si>
  <si>
    <t>19/09/2549</t>
  </si>
  <si>
    <t>1100201908783</t>
  </si>
  <si>
    <t>1139600414006</t>
  </si>
  <si>
    <t>รักษ์</t>
  </si>
  <si>
    <t>ปาปะทัง</t>
  </si>
  <si>
    <t>1219901102738</t>
  </si>
  <si>
    <t>แสนภูวา</t>
  </si>
  <si>
    <t>06/11/2549</t>
  </si>
  <si>
    <t>1670201307122</t>
  </si>
  <si>
    <t>กันน้อย</t>
  </si>
  <si>
    <t>1100401377692</t>
  </si>
  <si>
    <t>กรฤต</t>
  </si>
  <si>
    <t>ศรีวะรมย์</t>
  </si>
  <si>
    <t>04/06/2550</t>
  </si>
  <si>
    <t>1139700065356</t>
  </si>
  <si>
    <t>กิตติกันตพงศ์</t>
  </si>
  <si>
    <t>เขียวบุษบง</t>
  </si>
  <si>
    <t>05/01/2550</t>
  </si>
  <si>
    <t>1139900513701</t>
  </si>
  <si>
    <t>จตุพร</t>
  </si>
  <si>
    <t>ศรีสวัสดิ์</t>
  </si>
  <si>
    <t>1104200564511</t>
  </si>
  <si>
    <t>จักรกฤษณ์</t>
  </si>
  <si>
    <t>พึ่งบุญญะ</t>
  </si>
  <si>
    <t>25/02/2550</t>
  </si>
  <si>
    <t>1104200549732</t>
  </si>
  <si>
    <t>ณัฑธิมน</t>
  </si>
  <si>
    <t>คุณาวัฒน์</t>
  </si>
  <si>
    <t>22/11/2549</t>
  </si>
  <si>
    <t>1139900535186</t>
  </si>
  <si>
    <t>ต่อศักดิ์</t>
  </si>
  <si>
    <t>แสงอุทัย</t>
  </si>
  <si>
    <t>1139700065666</t>
  </si>
  <si>
    <t>ธิติสรรค์</t>
  </si>
  <si>
    <t>24/01/2550</t>
  </si>
  <si>
    <t>1349200065070</t>
  </si>
  <si>
    <t>ธีระเดช</t>
  </si>
  <si>
    <t>จันทร</t>
  </si>
  <si>
    <t>08/02/2549</t>
  </si>
  <si>
    <t>1139800120481</t>
  </si>
  <si>
    <t>ผดุงพล</t>
  </si>
  <si>
    <t>ดาแก้ว</t>
  </si>
  <si>
    <t>28/09/2549</t>
  </si>
  <si>
    <t>1469900746273</t>
  </si>
  <si>
    <t>อิ่มทรัพย์</t>
  </si>
  <si>
    <t>1132400089555</t>
  </si>
  <si>
    <t>10/09/2549</t>
  </si>
  <si>
    <t>1840701109450</t>
  </si>
  <si>
    <t>ยศพนธ์</t>
  </si>
  <si>
    <t>ศรีนวล</t>
  </si>
  <si>
    <t>07/08/2549</t>
  </si>
  <si>
    <t>1139600396474</t>
  </si>
  <si>
    <t>16/12/2549</t>
  </si>
  <si>
    <t>1103704055520</t>
  </si>
  <si>
    <t>วสุ</t>
  </si>
  <si>
    <t>สุภภัคภรพรหม</t>
  </si>
  <si>
    <t>07/01/2549</t>
  </si>
  <si>
    <t>1104200576900</t>
  </si>
  <si>
    <t>สมทรัพย์</t>
  </si>
  <si>
    <t>29/04/2550</t>
  </si>
  <si>
    <t>1103300251734</t>
  </si>
  <si>
    <t>ศักย์ศรณ์</t>
  </si>
  <si>
    <t>1139600368675</t>
  </si>
  <si>
    <t>เพชรไทย</t>
  </si>
  <si>
    <t>31/05/2549</t>
  </si>
  <si>
    <t>1139600363169</t>
  </si>
  <si>
    <t>อภิวัตร</t>
  </si>
  <si>
    <t>กาแดง</t>
  </si>
  <si>
    <t>05/04/2549</t>
  </si>
  <si>
    <t>1730601290005</t>
  </si>
  <si>
    <t>อากร้า</t>
  </si>
  <si>
    <t>ดวงสาพล</t>
  </si>
  <si>
    <t>18/09/2549</t>
  </si>
  <si>
    <t>2369900036976</t>
  </si>
  <si>
    <t>สุวิจักขณ์</t>
  </si>
  <si>
    <t>อุ่นเกิด</t>
  </si>
  <si>
    <t>1260401170400</t>
  </si>
  <si>
    <t>ภาณุพัฒน์</t>
  </si>
  <si>
    <t>เกตุบุตร</t>
  </si>
  <si>
    <t>1104300916931</t>
  </si>
  <si>
    <t>เขมิกา</t>
  </si>
  <si>
    <t>บัวใหญ่</t>
  </si>
  <si>
    <t>17/02/2549</t>
  </si>
  <si>
    <t>1369900771066</t>
  </si>
  <si>
    <t>จิราวรรณ</t>
  </si>
  <si>
    <t>จันทะล่าม</t>
  </si>
  <si>
    <t>19/10/2549</t>
  </si>
  <si>
    <t>1101000167850</t>
  </si>
  <si>
    <t>ชนากานต์</t>
  </si>
  <si>
    <t>กรานรอด</t>
  </si>
  <si>
    <t>1104200573765</t>
  </si>
  <si>
    <t>ณภัทร</t>
  </si>
  <si>
    <t>นกสกุล</t>
  </si>
  <si>
    <t>22/04/2550</t>
  </si>
  <si>
    <t>1104300980117</t>
  </si>
  <si>
    <t>โคตะวงศ์</t>
  </si>
  <si>
    <t>01/12/2549</t>
  </si>
  <si>
    <t>1138900026671</t>
  </si>
  <si>
    <t>จินดา</t>
  </si>
  <si>
    <t>1529902313322</t>
  </si>
  <si>
    <t>คำปวน</t>
  </si>
  <si>
    <t>1138900026167</t>
  </si>
  <si>
    <t>14/02/2550</t>
  </si>
  <si>
    <t>1104200527682</t>
  </si>
  <si>
    <t>นิสาลักษณ์</t>
  </si>
  <si>
    <t>07/07/2549</t>
  </si>
  <si>
    <t>1138900027015</t>
  </si>
  <si>
    <t>ปัญญาพร</t>
  </si>
  <si>
    <t>จันทวงษ์</t>
  </si>
  <si>
    <t>1368400075418</t>
  </si>
  <si>
    <t>เปรมธิตา</t>
  </si>
  <si>
    <t>ปานไธสง</t>
  </si>
  <si>
    <t>03/01/2550</t>
  </si>
  <si>
    <t>1839901936331</t>
  </si>
  <si>
    <t>มินตรา</t>
  </si>
  <si>
    <t>07/11/2549</t>
  </si>
  <si>
    <t>1104200522109</t>
  </si>
  <si>
    <t>คิดที</t>
  </si>
  <si>
    <t>30/05/2549</t>
  </si>
  <si>
    <t>0026991006343</t>
  </si>
  <si>
    <t>ลี</t>
  </si>
  <si>
    <t>ไม่ทราบนามสกุล</t>
  </si>
  <si>
    <t>29/11/2549</t>
  </si>
  <si>
    <t>1329700021284</t>
  </si>
  <si>
    <t>ศิริญาภรณ์</t>
  </si>
  <si>
    <t>พินิจรัมย์</t>
  </si>
  <si>
    <t>06/09/2549</t>
  </si>
  <si>
    <t>1103100986102</t>
  </si>
  <si>
    <t>วิลาวัลย์</t>
  </si>
  <si>
    <t>บัวงาม</t>
  </si>
  <si>
    <t>16/11/2550</t>
  </si>
  <si>
    <t>1138900024601</t>
  </si>
  <si>
    <t>ธีรกานต์</t>
  </si>
  <si>
    <t>แก้วพนัส</t>
  </si>
  <si>
    <t>1104200533241</t>
  </si>
  <si>
    <t>กิติดล</t>
  </si>
  <si>
    <t>ศรีสุวรรณ</t>
  </si>
  <si>
    <t>14/08/2549</t>
  </si>
  <si>
    <t>1139400021710</t>
  </si>
  <si>
    <t>พรานเจริญ</t>
  </si>
  <si>
    <t>1260401167425</t>
  </si>
  <si>
    <t>เจษฎาภรณ์</t>
  </si>
  <si>
    <t>บุญชู</t>
  </si>
  <si>
    <t>04/09/2549</t>
  </si>
  <si>
    <t>1219901109465</t>
  </si>
  <si>
    <t>กอบสันเทียะ</t>
  </si>
  <si>
    <t>20/12/2549</t>
  </si>
  <si>
    <t>1139800128040</t>
  </si>
  <si>
    <t>ธนชาต</t>
  </si>
  <si>
    <t>ด้วงศาลเจ้า</t>
  </si>
  <si>
    <t>23/12/2549</t>
  </si>
  <si>
    <t>1260401170698</t>
  </si>
  <si>
    <t>ธนากูล</t>
  </si>
  <si>
    <t>สารคุณ</t>
  </si>
  <si>
    <t>14/01/2550</t>
  </si>
  <si>
    <t>1104500074306</t>
  </si>
  <si>
    <t>ปัณณวัชญ์</t>
  </si>
  <si>
    <t>เต็งทอง</t>
  </si>
  <si>
    <t>21/08/2549</t>
  </si>
  <si>
    <t>1104300984376</t>
  </si>
  <si>
    <t>พชร</t>
  </si>
  <si>
    <t>เนียมนิยม</t>
  </si>
  <si>
    <t>1104200574273</t>
  </si>
  <si>
    <t>ภัคพงศ์</t>
  </si>
  <si>
    <t>ประทีปทอง</t>
  </si>
  <si>
    <t>1139700059615</t>
  </si>
  <si>
    <t>ภูวกร</t>
  </si>
  <si>
    <t>สุดประเสริฐ</t>
  </si>
  <si>
    <t>07/09/2549</t>
  </si>
  <si>
    <t>1199600432691</t>
  </si>
  <si>
    <t>วรเมธ</t>
  </si>
  <si>
    <t>สำราญพานิช</t>
  </si>
  <si>
    <t>25/11/2549</t>
  </si>
  <si>
    <t>1439900571481</t>
  </si>
  <si>
    <t>ธนลาภสกุลกิจ</t>
  </si>
  <si>
    <t>1819900557558</t>
  </si>
  <si>
    <t>ศิรายุ</t>
  </si>
  <si>
    <t>ดำสันเที๊ยะ</t>
  </si>
  <si>
    <t>29/06/2549</t>
  </si>
  <si>
    <t>1104200556143</t>
  </si>
  <si>
    <t>สุทธิพงศ์</t>
  </si>
  <si>
    <t>พัฒน์ภักดีราชย์</t>
  </si>
  <si>
    <t>06/01/2550</t>
  </si>
  <si>
    <t>1104300908858</t>
  </si>
  <si>
    <t>อดิศักดิ์</t>
  </si>
  <si>
    <t>11/01/2549</t>
  </si>
  <si>
    <t>1104300950358</t>
  </si>
  <si>
    <t>นาชีวาน</t>
  </si>
  <si>
    <t>23/07/2549</t>
  </si>
  <si>
    <t>1100501687928</t>
  </si>
  <si>
    <t>ภูวพัฒน์</t>
  </si>
  <si>
    <t>เกิดเมือง</t>
  </si>
  <si>
    <t>1139600238356</t>
  </si>
  <si>
    <t>เลิศรุ่งเจริญ</t>
  </si>
  <si>
    <t>29/12/2550</t>
  </si>
  <si>
    <t>1104200528255</t>
  </si>
  <si>
    <t>สหพัฒน์</t>
  </si>
  <si>
    <t>แซ่เซียว</t>
  </si>
  <si>
    <t>1100501685381</t>
  </si>
  <si>
    <t>กันยาพร</t>
  </si>
  <si>
    <t>เยืองวัน</t>
  </si>
  <si>
    <t>12/03/2550</t>
  </si>
  <si>
    <t>1720800225203</t>
  </si>
  <si>
    <t>ขวัฐจิรา</t>
  </si>
  <si>
    <t>ศรีหยัดแย้ม</t>
  </si>
  <si>
    <t>15/03/2550</t>
  </si>
  <si>
    <t>1900101564724</t>
  </si>
  <si>
    <t>จรรยา</t>
  </si>
  <si>
    <t>06/10/2549</t>
  </si>
  <si>
    <t>1139700060338</t>
  </si>
  <si>
    <t>จันทร์จิรา</t>
  </si>
  <si>
    <t>วังคะออม</t>
  </si>
  <si>
    <t>1103704116138</t>
  </si>
  <si>
    <t>จิราพัชร</t>
  </si>
  <si>
    <t>อิ่มพงษ์</t>
  </si>
  <si>
    <t>1104200522834</t>
  </si>
  <si>
    <t>ณัฎฐ์รวี</t>
  </si>
  <si>
    <t>สำเภา</t>
  </si>
  <si>
    <t>04/06/2549</t>
  </si>
  <si>
    <t>1100501684031</t>
  </si>
  <si>
    <t>ณัฐชยา</t>
  </si>
  <si>
    <t>กุดทา</t>
  </si>
  <si>
    <t>1102900105606</t>
  </si>
  <si>
    <t>ธัญพร</t>
  </si>
  <si>
    <t>สุขแสง</t>
  </si>
  <si>
    <t>1104300974605</t>
  </si>
  <si>
    <t>ณัฐชา</t>
  </si>
  <si>
    <t>พรหมวงศ์</t>
  </si>
  <si>
    <t>05/05/2549</t>
  </si>
  <si>
    <t>1104300937955</t>
  </si>
  <si>
    <t>เบญฑิตา</t>
  </si>
  <si>
    <t>ไชยเกษร</t>
  </si>
  <si>
    <t>24/05/2549</t>
  </si>
  <si>
    <t>1139900515339</t>
  </si>
  <si>
    <t>ปริยาภัทร</t>
  </si>
  <si>
    <t>แข่ธาตุ</t>
  </si>
  <si>
    <t>1104300936720</t>
  </si>
  <si>
    <t>ปาริชาติ</t>
  </si>
  <si>
    <t>จ่างแสง</t>
  </si>
  <si>
    <t>19/05/2549</t>
  </si>
  <si>
    <t>1104300974133</t>
  </si>
  <si>
    <t>ภุมรินทร์</t>
  </si>
  <si>
    <t>02/12/2549</t>
  </si>
  <si>
    <t>1739300026706</t>
  </si>
  <si>
    <t>รุจิรัช</t>
  </si>
  <si>
    <t>ศรีวะอุไร</t>
  </si>
  <si>
    <t>1138900023711</t>
  </si>
  <si>
    <t>น้ำดอกไม้</t>
  </si>
  <si>
    <t>01/07/2549</t>
  </si>
  <si>
    <t>1260401168669</t>
  </si>
  <si>
    <t>วิภาวี</t>
  </si>
  <si>
    <t>ชีกันแสง</t>
  </si>
  <si>
    <t>1103400129469</t>
  </si>
  <si>
    <t>ฮิคาริ</t>
  </si>
  <si>
    <t>นาคาโมริ</t>
  </si>
  <si>
    <t>16/05/2550</t>
  </si>
  <si>
    <t>1100201887921</t>
  </si>
  <si>
    <t>กนกภรณ์</t>
  </si>
  <si>
    <t>17/10/2549</t>
  </si>
  <si>
    <t>1459200046104</t>
  </si>
  <si>
    <t>สุพรรณี</t>
  </si>
  <si>
    <t>ธรรมจักร</t>
  </si>
  <si>
    <t>23/03/2548</t>
  </si>
  <si>
    <t>1139800128236</t>
  </si>
  <si>
    <t>คณพศ</t>
  </si>
  <si>
    <t>แสงวงษ์</t>
  </si>
  <si>
    <t>1348600050818</t>
  </si>
  <si>
    <t>ณาญากร</t>
  </si>
  <si>
    <t>ห่วงประโคน</t>
  </si>
  <si>
    <t>21/01/2550</t>
  </si>
  <si>
    <t>1139600381787</t>
  </si>
  <si>
    <t>ธนดล</t>
  </si>
  <si>
    <t>บุตรเริ่ม</t>
  </si>
  <si>
    <t>1260401169720</t>
  </si>
  <si>
    <t>เข็มจันทร์</t>
  </si>
  <si>
    <t>09/12/2549</t>
  </si>
  <si>
    <t>1103300249268</t>
  </si>
  <si>
    <t>ศรีบรรเทา</t>
  </si>
  <si>
    <t>1139700062225</t>
  </si>
  <si>
    <t>1103704172259</t>
  </si>
  <si>
    <t>ภาณุวัฒน์</t>
  </si>
  <si>
    <t>02/03/2550</t>
  </si>
  <si>
    <t>1104300964286</t>
  </si>
  <si>
    <t>ศุภวิชญ์</t>
  </si>
  <si>
    <t>มีคุณ</t>
  </si>
  <si>
    <t>21/09/2549</t>
  </si>
  <si>
    <t>1104200577710</t>
  </si>
  <si>
    <t>แย้มแสงทอง</t>
  </si>
  <si>
    <t>1103704102412</t>
  </si>
  <si>
    <t>อาเณช</t>
  </si>
  <si>
    <t>สิริบุญมโน</t>
  </si>
  <si>
    <t>24/06/2549</t>
  </si>
  <si>
    <t>1100600525233</t>
  </si>
  <si>
    <t>ศิณัสม์</t>
  </si>
  <si>
    <t>เจริญศิรินวกุล</t>
  </si>
  <si>
    <t>1139400033637</t>
  </si>
  <si>
    <t>หอมชื่น</t>
  </si>
  <si>
    <t>12/06/2549</t>
  </si>
  <si>
    <t>1104301093327</t>
  </si>
  <si>
    <t>ศิรชัช</t>
  </si>
  <si>
    <t>พรมส้มซ่า</t>
  </si>
  <si>
    <t>1309903440966</t>
  </si>
  <si>
    <t>กฤติญา</t>
  </si>
  <si>
    <t>ผิวเหลือง</t>
  </si>
  <si>
    <t>13/02/2550</t>
  </si>
  <si>
    <t>1104200567200</t>
  </si>
  <si>
    <t>กันทรากร</t>
  </si>
  <si>
    <t>1549900721849</t>
  </si>
  <si>
    <t>อุตส่าห์</t>
  </si>
  <si>
    <t>21/05/2549</t>
  </si>
  <si>
    <t>1103704142015</t>
  </si>
  <si>
    <t>ป้อมเชียงพิณ</t>
  </si>
  <si>
    <t>12/11/2549</t>
  </si>
  <si>
    <t>1139900516688</t>
  </si>
  <si>
    <t>ทิพย์รัตน์</t>
  </si>
  <si>
    <t>พงษ์รื่น</t>
  </si>
  <si>
    <t>1138900023885</t>
  </si>
  <si>
    <t>ธนภรณ์</t>
  </si>
  <si>
    <t>24/07/2549</t>
  </si>
  <si>
    <t>1138900026361</t>
  </si>
  <si>
    <t>ธนัญญา</t>
  </si>
  <si>
    <t>บานเย็น</t>
  </si>
  <si>
    <t>1104000173721</t>
  </si>
  <si>
    <t>ศรีเสงี่ยม</t>
  </si>
  <si>
    <t>1104000173739</t>
  </si>
  <si>
    <t>่นาตาลี</t>
  </si>
  <si>
    <t>1104700124609</t>
  </si>
  <si>
    <t>เนตรอนันต์</t>
  </si>
  <si>
    <t>พูลทรัพย์</t>
  </si>
  <si>
    <t>02/06/2549</t>
  </si>
  <si>
    <t>1138900023958</t>
  </si>
  <si>
    <t>ปภาวดี</t>
  </si>
  <si>
    <t>บรรพนิช</t>
  </si>
  <si>
    <t>28/07/2549</t>
  </si>
  <si>
    <t>1139700058953</t>
  </si>
  <si>
    <t>23/08/2549</t>
  </si>
  <si>
    <t>1560101626910</t>
  </si>
  <si>
    <t>ปานวาศ</t>
  </si>
  <si>
    <t>หล้าอินทร์เชื้อ</t>
  </si>
  <si>
    <t>16/11/2549</t>
  </si>
  <si>
    <t>1104200527071</t>
  </si>
  <si>
    <t>ริดเนียม</t>
  </si>
  <si>
    <t>20/06/2549</t>
  </si>
  <si>
    <t>1660601195631</t>
  </si>
  <si>
    <t>พิมพ์ชนก</t>
  </si>
  <si>
    <t>เกตุทิพย์</t>
  </si>
  <si>
    <t>1138900025811</t>
  </si>
  <si>
    <t>พิมลดา</t>
  </si>
  <si>
    <t>1101000184231</t>
  </si>
  <si>
    <t>พิรญาญ์</t>
  </si>
  <si>
    <t>สว่างอารมณ์</t>
  </si>
  <si>
    <t>1129701390811</t>
  </si>
  <si>
    <t>ภคพร</t>
  </si>
  <si>
    <t>สิงห์ทอง</t>
  </si>
  <si>
    <t>1104200530187</t>
  </si>
  <si>
    <t>ภูวรี</t>
  </si>
  <si>
    <t>จันทร์เกตุ</t>
  </si>
  <si>
    <t>16/07/2549</t>
  </si>
  <si>
    <t>1104300962755</t>
  </si>
  <si>
    <t>ยศิธร</t>
  </si>
  <si>
    <t>จากไธสง</t>
  </si>
  <si>
    <t>16/09/2549</t>
  </si>
  <si>
    <t>1104400033608</t>
  </si>
  <si>
    <t>รุ่งรัศมี</t>
  </si>
  <si>
    <t>ย่นปริว</t>
  </si>
  <si>
    <t>25/09/2549</t>
  </si>
  <si>
    <t>1260401165589</t>
  </si>
  <si>
    <t>จันทร์ไพศรี</t>
  </si>
  <si>
    <t>1104200555805</t>
  </si>
  <si>
    <t>ศรัญญา</t>
  </si>
  <si>
    <t>อ้นสืบสาย</t>
  </si>
  <si>
    <t>1104200568508</t>
  </si>
  <si>
    <t>เพรชไพริน</t>
  </si>
  <si>
    <t>คุ้มเผื่อน</t>
  </si>
  <si>
    <t>19/03/2550</t>
  </si>
  <si>
    <t>1160900061798</t>
  </si>
  <si>
    <t>เพลินศิลป์</t>
  </si>
  <si>
    <t>19/06/2549</t>
  </si>
  <si>
    <t>1110301425709</t>
  </si>
  <si>
    <t>เพ็งรอง</t>
  </si>
  <si>
    <t>09/06/2549</t>
  </si>
  <si>
    <t>1104300958596</t>
  </si>
  <si>
    <t>จิราณุวัฒน์</t>
  </si>
  <si>
    <t>นวลจันทร์</t>
  </si>
  <si>
    <t>28/08/2549</t>
  </si>
  <si>
    <t>1103704159406</t>
  </si>
  <si>
    <t>ฐิติกร</t>
  </si>
  <si>
    <t>ไพบูลย์</t>
  </si>
  <si>
    <t>1104200534034</t>
  </si>
  <si>
    <t>อินชื่น</t>
  </si>
  <si>
    <t>1104200549759</t>
  </si>
  <si>
    <t>เอี่ยมเดช</t>
  </si>
  <si>
    <t>21/11/2549</t>
  </si>
  <si>
    <t>1609900809737</t>
  </si>
  <si>
    <t>กรรตุพันธาพร</t>
  </si>
  <si>
    <t>25/10/2549</t>
  </si>
  <si>
    <t>1260401166054</t>
  </si>
  <si>
    <t>นันธพงศ์</t>
  </si>
  <si>
    <t>อุ่นชา</t>
  </si>
  <si>
    <t>08/07/2549</t>
  </si>
  <si>
    <t>1139700059879</t>
  </si>
  <si>
    <t>นิธิกรณ์</t>
  </si>
  <si>
    <t>12/09/2549</t>
  </si>
  <si>
    <t>1102900104294</t>
  </si>
  <si>
    <t>ปกรณ์เกียรติ</t>
  </si>
  <si>
    <t>1104200573374</t>
  </si>
  <si>
    <t>ปฐมเดช</t>
  </si>
  <si>
    <t>1139900525750</t>
  </si>
  <si>
    <t>พงศ์พัทธ์</t>
  </si>
  <si>
    <t>ลามนอก</t>
  </si>
  <si>
    <t>1339200062968</t>
  </si>
  <si>
    <t>พุฒินันท์</t>
  </si>
  <si>
    <t>สมเพ็ชร</t>
  </si>
  <si>
    <t>1100401307872</t>
  </si>
  <si>
    <t>ภูวิศ</t>
  </si>
  <si>
    <t>ศรีสุขเจริญพร</t>
  </si>
  <si>
    <t>1104200561392</t>
  </si>
  <si>
    <t>สร้อยคำ</t>
  </si>
  <si>
    <t>04/02/2550</t>
  </si>
  <si>
    <t>1138900027384</t>
  </si>
  <si>
    <t>1138900024831</t>
  </si>
  <si>
    <t>บ้ำสันเทียะ</t>
  </si>
  <si>
    <t>02/10/2549</t>
  </si>
  <si>
    <t>1104200536266</t>
  </si>
  <si>
    <t>จันบาง</t>
  </si>
  <si>
    <t>1138900026621</t>
  </si>
  <si>
    <t>จิรัชนันท์</t>
  </si>
  <si>
    <t>นาคสอน</t>
  </si>
  <si>
    <t>1101000158851</t>
  </si>
  <si>
    <t>ทิพย์วรรณ</t>
  </si>
  <si>
    <t>1101000183120</t>
  </si>
  <si>
    <t>ธัญญลักษณ์</t>
  </si>
  <si>
    <t>บุญประดับ</t>
  </si>
  <si>
    <t>1103300243197</t>
  </si>
  <si>
    <t>นาฎนารี</t>
  </si>
  <si>
    <t>ยุพาพิน</t>
  </si>
  <si>
    <t>22/06/2549</t>
  </si>
  <si>
    <t>1138900025951</t>
  </si>
  <si>
    <t>น้ำเพชร</t>
  </si>
  <si>
    <t>รอดเกษม</t>
  </si>
  <si>
    <t>13/01/2550</t>
  </si>
  <si>
    <t>1139300023982</t>
  </si>
  <si>
    <t>เบญจพร</t>
  </si>
  <si>
    <t>จันทร์โพธิ์</t>
  </si>
  <si>
    <t>01/09/2549</t>
  </si>
  <si>
    <t>1601101416974</t>
  </si>
  <si>
    <t>ศักดิ์ดี</t>
  </si>
  <si>
    <t>1139700059577</t>
  </si>
  <si>
    <t>ประกายดาว</t>
  </si>
  <si>
    <t>08/09/2549</t>
  </si>
  <si>
    <t>1138900023851</t>
  </si>
  <si>
    <t>พัชรีภรณ์</t>
  </si>
  <si>
    <t>ผ่องคณะ</t>
  </si>
  <si>
    <t>1138900025136</t>
  </si>
  <si>
    <t>ภูริชญา</t>
  </si>
  <si>
    <t>1138900028038</t>
  </si>
  <si>
    <t>สรีรัน</t>
  </si>
  <si>
    <t>1101000180783</t>
  </si>
  <si>
    <t>สลิลทิพย์</t>
  </si>
  <si>
    <t>20/03/2550</t>
  </si>
  <si>
    <t>1139800124516</t>
  </si>
  <si>
    <t>สุทธดา</t>
  </si>
  <si>
    <t>แสนสุมา</t>
  </si>
  <si>
    <t>1138900025268</t>
  </si>
  <si>
    <t>สุภัสสรา</t>
  </si>
  <si>
    <t>ญาณพันธ์</t>
  </si>
  <si>
    <t>14/11/2549</t>
  </si>
  <si>
    <t>1103704121867</t>
  </si>
  <si>
    <t>เหมือนฝัน</t>
  </si>
  <si>
    <t>วงษ์อุดม</t>
  </si>
  <si>
    <t>1104300967382</t>
  </si>
  <si>
    <t>อภิชญา</t>
  </si>
  <si>
    <t>ทองบ่อ</t>
  </si>
  <si>
    <t>1101000161118</t>
  </si>
  <si>
    <t>อัญญาดา</t>
  </si>
  <si>
    <t>บุญส่ง</t>
  </si>
  <si>
    <t>1101000179076</t>
  </si>
  <si>
    <t>อัญธิญา</t>
  </si>
  <si>
    <t>ศรีสุขพร้อม</t>
  </si>
  <si>
    <t>1104200523997</t>
  </si>
  <si>
    <t>คำแปลงตัน</t>
  </si>
  <si>
    <t>10/06/2549</t>
  </si>
  <si>
    <t>1104700124048</t>
  </si>
  <si>
    <t>กานต์ธิดา</t>
  </si>
  <si>
    <t>แดงรัตน์</t>
  </si>
  <si>
    <t>26/05/2549</t>
  </si>
  <si>
    <t>1860700241711</t>
  </si>
  <si>
    <t>นัฐฑริกา</t>
  </si>
  <si>
    <t>หลำแหละ</t>
  </si>
  <si>
    <t>1209601477329</t>
  </si>
  <si>
    <t>อาทิมา</t>
  </si>
  <si>
    <t>จันทร์ผา</t>
  </si>
  <si>
    <t>12/08/2548</t>
  </si>
  <si>
    <t>1103704177773</t>
  </si>
  <si>
    <t>ญาณิศา</t>
  </si>
  <si>
    <t>กล้าคนดี</t>
  </si>
  <si>
    <t>1100703932788</t>
  </si>
  <si>
    <t>เจตวัฒน์</t>
  </si>
  <si>
    <t>พราวศรี</t>
  </si>
  <si>
    <t>1104200545834</t>
  </si>
  <si>
    <t>ชัยชนะ</t>
  </si>
  <si>
    <t>กวยนิล</t>
  </si>
  <si>
    <t>28/10/2549</t>
  </si>
  <si>
    <t>1209702301773</t>
  </si>
  <si>
    <t>ณรุตม์</t>
  </si>
  <si>
    <t>พวงมาลัย</t>
  </si>
  <si>
    <t>1104200549210</t>
  </si>
  <si>
    <t>ชูหิรัญ</t>
  </si>
  <si>
    <t>20/11/2549</t>
  </si>
  <si>
    <t>1104700141686</t>
  </si>
  <si>
    <t>ตะวันฉาย</t>
  </si>
  <si>
    <t>สัชชานนท์</t>
  </si>
  <si>
    <t>1609900781981</t>
  </si>
  <si>
    <t>รุ่งเจริญ</t>
  </si>
  <si>
    <t>08/04/2549</t>
  </si>
  <si>
    <t>1102900113111</t>
  </si>
  <si>
    <t>จันทร์ประดิษฐ์</t>
  </si>
  <si>
    <t>15/11/2549</t>
  </si>
  <si>
    <t>1104200569822</t>
  </si>
  <si>
    <t>นคเรศ</t>
  </si>
  <si>
    <t>1104200546113</t>
  </si>
  <si>
    <t>นรบดี</t>
  </si>
  <si>
    <t>ลายคราม</t>
  </si>
  <si>
    <t>20/10/2549</t>
  </si>
  <si>
    <t>1104300958383</t>
  </si>
  <si>
    <t>27/08/2549</t>
  </si>
  <si>
    <t>1138900024237</t>
  </si>
  <si>
    <t>ปกรณ์</t>
  </si>
  <si>
    <t>1104301013803</t>
  </si>
  <si>
    <t>ภักดีสุวรรณ</t>
  </si>
  <si>
    <t>21/04/2550</t>
  </si>
  <si>
    <t>1139800133191</t>
  </si>
  <si>
    <t>ศุภฤกษ์</t>
  </si>
  <si>
    <t>1101000163242</t>
  </si>
  <si>
    <t>สราวุฒิ</t>
  </si>
  <si>
    <t>1104301009091</t>
  </si>
  <si>
    <t>สิทธิพล</t>
  </si>
  <si>
    <t>สินภูมี</t>
  </si>
  <si>
    <t>04/04/2550</t>
  </si>
  <si>
    <t>1101000145627</t>
  </si>
  <si>
    <t>ก้องภพ</t>
  </si>
  <si>
    <t>ละออนวล</t>
  </si>
  <si>
    <t>1129701405045</t>
  </si>
  <si>
    <t>กฤตพร</t>
  </si>
  <si>
    <t>ฉิมเทศ</t>
  </si>
  <si>
    <t>05/02/2550</t>
  </si>
  <si>
    <t>1260401173930</t>
  </si>
  <si>
    <t>กฤษฎาภา</t>
  </si>
  <si>
    <t>ระดมเล็ก</t>
  </si>
  <si>
    <t>07/05/2550</t>
  </si>
  <si>
    <t>1104300941642</t>
  </si>
  <si>
    <t>เกษศิรินทร์</t>
  </si>
  <si>
    <t>บุตรโพธิ์</t>
  </si>
  <si>
    <t>1139900522351</t>
  </si>
  <si>
    <t>จีรนันท์</t>
  </si>
  <si>
    <t>1319000039164</t>
  </si>
  <si>
    <t>เฌอรัมย์</t>
  </si>
  <si>
    <t>1104300986352</t>
  </si>
  <si>
    <t>แฝงแดง</t>
  </si>
  <si>
    <t>02/01/2550</t>
  </si>
  <si>
    <t>1138900023583</t>
  </si>
  <si>
    <t>ณัฏฐธิดา</t>
  </si>
  <si>
    <t>พลศรี</t>
  </si>
  <si>
    <t>14/06/2549</t>
  </si>
  <si>
    <t>1104200559444</t>
  </si>
  <si>
    <t>ธิดาวัลย์</t>
  </si>
  <si>
    <t>สุขมูลศิริ</t>
  </si>
  <si>
    <t>1139600404248</t>
  </si>
  <si>
    <t>นิภาภรณ์</t>
  </si>
  <si>
    <t>พินัยรัมย์</t>
  </si>
  <si>
    <t>1104200576721</t>
  </si>
  <si>
    <t>เจือสุวรรณ</t>
  </si>
  <si>
    <t>1104200471385</t>
  </si>
  <si>
    <t>สดาพงษ์</t>
  </si>
  <si>
    <t>26/07/2548</t>
  </si>
  <si>
    <t>1429900598029</t>
  </si>
  <si>
    <t>พิมญาดา</t>
  </si>
  <si>
    <t>1138900026299</t>
  </si>
  <si>
    <t>แพรวพลอย</t>
  </si>
  <si>
    <t>สุขมั่น</t>
  </si>
  <si>
    <t>1138900023494</t>
  </si>
  <si>
    <t>เจริญฉวี</t>
  </si>
  <si>
    <t>1138900025233</t>
  </si>
  <si>
    <t>ใจมีวงศ์</t>
  </si>
  <si>
    <t>11/03/2549</t>
  </si>
  <si>
    <t>1104200562526</t>
  </si>
  <si>
    <t>วรพร</t>
  </si>
  <si>
    <t>ทรงเข็มทอง</t>
  </si>
  <si>
    <t>12/02/2550</t>
  </si>
  <si>
    <t>1139900533671</t>
  </si>
  <si>
    <t>โศภิดา</t>
  </si>
  <si>
    <t>สุนงาม</t>
  </si>
  <si>
    <t>13/03/2550</t>
  </si>
  <si>
    <t>1239900428818</t>
  </si>
  <si>
    <t>ปันทองสุข</t>
  </si>
  <si>
    <t>1138900023346</t>
  </si>
  <si>
    <t>อภัสรา</t>
  </si>
  <si>
    <t>บุตรแก้ว</t>
  </si>
  <si>
    <t>1139900519008</t>
  </si>
  <si>
    <t>1104300989700</t>
  </si>
  <si>
    <t>อัยรินทร์</t>
  </si>
  <si>
    <t>มินโด</t>
  </si>
  <si>
    <t>1119902284296</t>
  </si>
  <si>
    <t>จึงเฟื่องพูศิลป์</t>
  </si>
  <si>
    <t>01/12/2548</t>
  </si>
  <si>
    <t>1138900025446</t>
  </si>
  <si>
    <t>06/12/2549</t>
  </si>
  <si>
    <t>1129901987111</t>
  </si>
  <si>
    <t>ชญตร์</t>
  </si>
  <si>
    <t>มุขเงิน</t>
  </si>
  <si>
    <t>1139700064180</t>
  </si>
  <si>
    <t>แจ้งใจ</t>
  </si>
  <si>
    <t>1101700409015</t>
  </si>
  <si>
    <t>ธาดาประดับกุล</t>
  </si>
  <si>
    <t>12/08/2549</t>
  </si>
  <si>
    <t>1104200558049</t>
  </si>
  <si>
    <t>ธนาคิม</t>
  </si>
  <si>
    <t>นาคราช</t>
  </si>
  <si>
    <t>1229901199651</t>
  </si>
  <si>
    <t>บุญเรือง</t>
  </si>
  <si>
    <t>1101000164486</t>
  </si>
  <si>
    <t>นภัสรพีภัส</t>
  </si>
  <si>
    <t>03/10/2549</t>
  </si>
  <si>
    <t>1104200526821</t>
  </si>
  <si>
    <t>นัทธวัฒน์</t>
  </si>
  <si>
    <t>งามโฉม</t>
  </si>
  <si>
    <t>1139600385537</t>
  </si>
  <si>
    <t>น้อยผาง</t>
  </si>
  <si>
    <t>30/09/2549</t>
  </si>
  <si>
    <t>1103704165490</t>
  </si>
  <si>
    <t>มนลิช</t>
  </si>
  <si>
    <t>วิเศษวุฒิ</t>
  </si>
  <si>
    <t>1100501684759</t>
  </si>
  <si>
    <t>22/02/2550</t>
  </si>
  <si>
    <t>1104300924438</t>
  </si>
  <si>
    <t>สรสิทธิ์</t>
  </si>
  <si>
    <t>ไพรบูรณ์</t>
  </si>
  <si>
    <t>25/03/2549</t>
  </si>
  <si>
    <t>1104200574371</t>
  </si>
  <si>
    <t>ภูขีด</t>
  </si>
  <si>
    <t>1102900108109</t>
  </si>
  <si>
    <t>อนุวัฒน์</t>
  </si>
  <si>
    <t>นิลวิเวก</t>
  </si>
  <si>
    <t>26/09/2549</t>
  </si>
  <si>
    <t>1139700058791</t>
  </si>
  <si>
    <t>รองใหม่</t>
  </si>
  <si>
    <t>10/08/2549</t>
  </si>
  <si>
    <t>1103704169215</t>
  </si>
  <si>
    <t>ชิติพัทธ์</t>
  </si>
  <si>
    <t>กำจาย</t>
  </si>
  <si>
    <t>24/02/2550</t>
  </si>
  <si>
    <t>1101402355715</t>
  </si>
  <si>
    <t>ปทาน</t>
  </si>
  <si>
    <t>เสียงแจ้ว</t>
  </si>
  <si>
    <t>08/04/2550</t>
  </si>
  <si>
    <t>1104200560701</t>
  </si>
  <si>
    <t>จุฑามณี</t>
  </si>
  <si>
    <t>ศรีพุทโธ</t>
  </si>
  <si>
    <t>02/02/2550</t>
  </si>
  <si>
    <t>1104200576667</t>
  </si>
  <si>
    <t>คงสุนทร</t>
  </si>
  <si>
    <t>1104200532503</t>
  </si>
  <si>
    <t>เต่าเล็ก</t>
  </si>
  <si>
    <t>1104200547446</t>
  </si>
  <si>
    <t>แก้วฉาย</t>
  </si>
  <si>
    <t>1138900026604</t>
  </si>
  <si>
    <t>16/03/2550</t>
  </si>
  <si>
    <t>1250101642390</t>
  </si>
  <si>
    <t>นิชภา</t>
  </si>
  <si>
    <t>ลือนี</t>
  </si>
  <si>
    <t>1104200533038</t>
  </si>
  <si>
    <t>ปวันรัตน์</t>
  </si>
  <si>
    <t>คุ้มคง</t>
  </si>
  <si>
    <t>1139700062471</t>
  </si>
  <si>
    <t>จานสิบสี</t>
  </si>
  <si>
    <t>1104200547764</t>
  </si>
  <si>
    <t>พศิกา</t>
  </si>
  <si>
    <t>จันทร์แก้ว</t>
  </si>
  <si>
    <t>10/12/2549</t>
  </si>
  <si>
    <t>1104301011436</t>
  </si>
  <si>
    <t>ทองชุม</t>
  </si>
  <si>
    <t>12/04/2550</t>
  </si>
  <si>
    <t>1101700412521</t>
  </si>
  <si>
    <t>พิมพ์ปพัชญ์</t>
  </si>
  <si>
    <t>เมืองแสน</t>
  </si>
  <si>
    <t>1139600402989</t>
  </si>
  <si>
    <t>วชิรญา</t>
  </si>
  <si>
    <t>31/01/2550</t>
  </si>
  <si>
    <t>1199901096941</t>
  </si>
  <si>
    <t>พิไลวรรณ</t>
  </si>
  <si>
    <t>1104300981083</t>
  </si>
  <si>
    <t>ภัทรา</t>
  </si>
  <si>
    <t>หงษ์ทอง</t>
  </si>
  <si>
    <t>1104200543131</t>
  </si>
  <si>
    <t>ยิ่งรัก</t>
  </si>
  <si>
    <t>เพ็งสุวรรณ์</t>
  </si>
  <si>
    <t>11/10/2549</t>
  </si>
  <si>
    <t>1104200529936</t>
  </si>
  <si>
    <t>ลลนา</t>
  </si>
  <si>
    <t>1139900538061</t>
  </si>
  <si>
    <t>ตาลเพชร</t>
  </si>
  <si>
    <t>01/05/2550</t>
  </si>
  <si>
    <t>1260401174049</t>
  </si>
  <si>
    <t>พูนพิมาย</t>
  </si>
  <si>
    <t>10/05/2550</t>
  </si>
  <si>
    <t>1101000153280</t>
  </si>
  <si>
    <t>อิสริยา</t>
  </si>
  <si>
    <t>พรหมโชโต</t>
  </si>
  <si>
    <t>2110301070003</t>
  </si>
  <si>
    <t>วิยะดา</t>
  </si>
  <si>
    <t>วิจารณ์จิต</t>
  </si>
  <si>
    <t>1104301002801</t>
  </si>
  <si>
    <t>กีรติกา</t>
  </si>
  <si>
    <t>10/03/2550</t>
  </si>
  <si>
    <t>1101000151651</t>
  </si>
  <si>
    <t>พิชญาภัค</t>
  </si>
  <si>
    <t>บุตรเม้่า</t>
  </si>
  <si>
    <t>1139900507239</t>
  </si>
  <si>
    <t>ภูฤทธิ์</t>
  </si>
  <si>
    <t>ศรีชัย</t>
  </si>
  <si>
    <t>17/05/2549</t>
  </si>
  <si>
    <t>1101000150744</t>
  </si>
  <si>
    <t>สวนเศรษฐ</t>
  </si>
  <si>
    <t>1104200536011</t>
  </si>
  <si>
    <t>1250101653103</t>
  </si>
  <si>
    <t>คงกร</t>
  </si>
  <si>
    <t>ชูปาน</t>
  </si>
  <si>
    <t>1342200141951</t>
  </si>
  <si>
    <t>เฉลิมชัย</t>
  </si>
  <si>
    <t>บุญอุดม</t>
  </si>
  <si>
    <t>1169800314722</t>
  </si>
  <si>
    <t>ธาดา</t>
  </si>
  <si>
    <t>พันธุ์วิชัย</t>
  </si>
  <si>
    <t>1101700411729</t>
  </si>
  <si>
    <t>นาวิน</t>
  </si>
  <si>
    <t>1100703892450</t>
  </si>
  <si>
    <t>พงศ์ธาริน</t>
  </si>
  <si>
    <t>จิรายุวัฒน์</t>
  </si>
  <si>
    <t>1209702306058</t>
  </si>
  <si>
    <t>มาตรเลี่ยม</t>
  </si>
  <si>
    <t>1104301031267</t>
  </si>
  <si>
    <t>1104100033408</t>
  </si>
  <si>
    <t>คำสองสี</t>
  </si>
  <si>
    <t>1104200550803</t>
  </si>
  <si>
    <t>สุขวิทย์</t>
  </si>
  <si>
    <t>28/11/2549</t>
  </si>
  <si>
    <t>1102700835431</t>
  </si>
  <si>
    <t>วรกาญจน์</t>
  </si>
  <si>
    <t>ศิลารัตน์</t>
  </si>
  <si>
    <t>1103500067899</t>
  </si>
  <si>
    <t>ญาณิดา</t>
  </si>
  <si>
    <t>สุขสร้อย</t>
  </si>
  <si>
    <t>1459901168834</t>
  </si>
  <si>
    <t>03/08/2549</t>
  </si>
  <si>
    <t>1102200246321</t>
  </si>
  <si>
    <t>ประภาศิริ</t>
  </si>
  <si>
    <t>ศรีไสย</t>
  </si>
  <si>
    <t>1260401167018</t>
  </si>
  <si>
    <t>พรศิรศิษย์</t>
  </si>
  <si>
    <t>1104500072273</t>
  </si>
  <si>
    <t>วิภาณี</t>
  </si>
  <si>
    <t>ช่วยเกิด</t>
  </si>
  <si>
    <t>1101700406342</t>
  </si>
  <si>
    <t>สุพิชญา</t>
  </si>
  <si>
    <t>1104200578856</t>
  </si>
  <si>
    <t>คำเพราะ</t>
  </si>
  <si>
    <t>19/05/2550</t>
  </si>
  <si>
    <t>2130700066301</t>
  </si>
  <si>
    <t>เอี่ยมธนากูล</t>
  </si>
  <si>
    <t>1104200557646</t>
  </si>
  <si>
    <t>ถิ่นสำอางค์</t>
  </si>
  <si>
    <t>1100600535727</t>
  </si>
  <si>
    <t>ชนกนันท์</t>
  </si>
  <si>
    <t>ชยางกูร</t>
  </si>
  <si>
    <t>1104200516311</t>
  </si>
  <si>
    <t>ดลชนก</t>
  </si>
  <si>
    <t>นิลพัฒน์</t>
  </si>
  <si>
    <t>17/04/2549</t>
  </si>
  <si>
    <t>1104100032754</t>
  </si>
  <si>
    <t>ณัฎฐ์รดา</t>
  </si>
  <si>
    <t>รัฐพงศ์จารกุล</t>
  </si>
  <si>
    <t>1100703866262</t>
  </si>
  <si>
    <t>เปมิกา</t>
  </si>
  <si>
    <t>วันตา</t>
  </si>
  <si>
    <t>15/05/2549</t>
  </si>
  <si>
    <t>1100703882411</t>
  </si>
  <si>
    <t>พิมพ์นารา</t>
  </si>
  <si>
    <t>พันธ์กำเหนิด</t>
  </si>
  <si>
    <t>26/12/2549</t>
  </si>
  <si>
    <t>1103704143437</t>
  </si>
  <si>
    <t>ภัทรียา</t>
  </si>
  <si>
    <t>ณ พัทลุง</t>
  </si>
  <si>
    <t>1100501676420</t>
  </si>
  <si>
    <t>อนุศาสนนัทน์</t>
  </si>
  <si>
    <t>15/07/2549</t>
  </si>
  <si>
    <t>1139600400251</t>
  </si>
  <si>
    <t>อังคณา</t>
  </si>
  <si>
    <t>ยวงใย</t>
  </si>
  <si>
    <t>1349901435868</t>
  </si>
  <si>
    <t>ธันย์ชนก</t>
  </si>
  <si>
    <t>การพัชชี</t>
  </si>
  <si>
    <t>29/07/2549</t>
  </si>
  <si>
    <t>1101501330290</t>
  </si>
  <si>
    <t>นพณัฐ</t>
  </si>
  <si>
    <t>คอเสร็จ</t>
  </si>
  <si>
    <t>1103704117894</t>
  </si>
  <si>
    <t>ปองภพ</t>
  </si>
  <si>
    <t>วิชญานนท์</t>
  </si>
  <si>
    <t>1102400189096</t>
  </si>
  <si>
    <t>เมธพนธ์</t>
  </si>
  <si>
    <t>พาริยะชาติ</t>
  </si>
  <si>
    <t>1104200544773</t>
  </si>
  <si>
    <t>อนาวิน</t>
  </si>
  <si>
    <t>สายาวงศ์</t>
  </si>
  <si>
    <t>15/10/2549</t>
  </si>
  <si>
    <t>1104500079715</t>
  </si>
  <si>
    <t>ฉมาพันธ์</t>
  </si>
  <si>
    <t>ตันไพศาล</t>
  </si>
  <si>
    <t>1189900449433</t>
  </si>
  <si>
    <t>ชลัทชัย</t>
  </si>
  <si>
    <t>วิมุกตะลพ</t>
  </si>
  <si>
    <t>1102700835775</t>
  </si>
  <si>
    <t>ชัญจิรา</t>
  </si>
  <si>
    <t>จันทร์คุ้ม</t>
  </si>
  <si>
    <t>1100703919803</t>
  </si>
  <si>
    <t>โสตถิเศรษฐ์</t>
  </si>
  <si>
    <t>1104200529162</t>
  </si>
  <si>
    <t>เบญญาภา</t>
  </si>
  <si>
    <t>เฉยสอาด</t>
  </si>
  <si>
    <t>1100600538408</t>
  </si>
  <si>
    <t>25/06/2550</t>
  </si>
  <si>
    <t>1104300986191</t>
  </si>
  <si>
    <t>ณัฎฐิจิรัญญา</t>
  </si>
  <si>
    <t>เพรชใส</t>
  </si>
  <si>
    <t>1100703912019</t>
  </si>
  <si>
    <t>1909803179161</t>
  </si>
  <si>
    <t>ทิมกลาง</t>
  </si>
  <si>
    <t>01/03/2550</t>
  </si>
  <si>
    <t>1104300988215</t>
  </si>
  <si>
    <t>1104200547756</t>
  </si>
  <si>
    <t>อนุจิรา</t>
  </si>
  <si>
    <t>ฉายานนท์</t>
  </si>
  <si>
    <t>11/11/2549</t>
  </si>
  <si>
    <t>1208300036713</t>
  </si>
  <si>
    <t>คำหลวง</t>
  </si>
  <si>
    <t>06/08/2549</t>
  </si>
  <si>
    <t>1101000135401</t>
  </si>
  <si>
    <t>ม.4</t>
  </si>
  <si>
    <t>ฌานยุต</t>
  </si>
  <si>
    <t>ดำรงศักดิ์</t>
  </si>
  <si>
    <t>14/01/2549</t>
  </si>
  <si>
    <t>1101700369056</t>
  </si>
  <si>
    <t>ธนดิษ</t>
  </si>
  <si>
    <t>16/12/2547</t>
  </si>
  <si>
    <t>1139600361794</t>
  </si>
  <si>
    <t>ศักดิธัช</t>
  </si>
  <si>
    <t>ปิ่นแก้ว</t>
  </si>
  <si>
    <t>07/04/2549</t>
  </si>
  <si>
    <t>1103704084112</t>
  </si>
  <si>
    <t>ปุณณภัทร</t>
  </si>
  <si>
    <t>สุวรรณโชติ</t>
  </si>
  <si>
    <t>22/04/2549</t>
  </si>
  <si>
    <t>1760101137127</t>
  </si>
  <si>
    <t>ทันประโยชน์</t>
  </si>
  <si>
    <t>30/01/2549</t>
  </si>
  <si>
    <t>1709901587605</t>
  </si>
  <si>
    <t>สุกฤษฏิ์กานต์</t>
  </si>
  <si>
    <t>นาเชียงใต้</t>
  </si>
  <si>
    <t>06/07/2548</t>
  </si>
  <si>
    <t>1103000198412</t>
  </si>
  <si>
    <t>มนต์ณัฐ</t>
  </si>
  <si>
    <t>โกศลวิเศษทรัพย์</t>
  </si>
  <si>
    <t>1100401281458</t>
  </si>
  <si>
    <t>ฐิติพันธ์</t>
  </si>
  <si>
    <t>ศรีสวย</t>
  </si>
  <si>
    <t>15/07/2548</t>
  </si>
  <si>
    <t>1139600350849</t>
  </si>
  <si>
    <t>ธนมนตุ์</t>
  </si>
  <si>
    <t>เปรุนาวิน</t>
  </si>
  <si>
    <t>13/01/2549</t>
  </si>
  <si>
    <t>1104200527968</t>
  </si>
  <si>
    <t>ปภนส์</t>
  </si>
  <si>
    <t>ไชยสุวรรณากรณ์</t>
  </si>
  <si>
    <t>1100501663492</t>
  </si>
  <si>
    <t>อชิรพงษ์</t>
  </si>
  <si>
    <t>18/08/2548</t>
  </si>
  <si>
    <t>1103704046024</t>
  </si>
  <si>
    <t>กิ่งทอง</t>
  </si>
  <si>
    <t>13/12/2548</t>
  </si>
  <si>
    <t>1103703818058</t>
  </si>
  <si>
    <t>วราเทพ</t>
  </si>
  <si>
    <t>ดอกบัว</t>
  </si>
  <si>
    <t>17/07/2547</t>
  </si>
  <si>
    <t>1104300854511</t>
  </si>
  <si>
    <t>กฤตตะวัน</t>
  </si>
  <si>
    <t>เพชรแก้ว</t>
  </si>
  <si>
    <t>18/07/2548</t>
  </si>
  <si>
    <t>1139800123714</t>
  </si>
  <si>
    <t>ชิโณรส</t>
  </si>
  <si>
    <t>เกิดทะโสม</t>
  </si>
  <si>
    <t>1100101895426</t>
  </si>
  <si>
    <t>ทองคำสุข</t>
  </si>
  <si>
    <t>08/08/2548</t>
  </si>
  <si>
    <t>1739902195042</t>
  </si>
  <si>
    <t>ภาณุ</t>
  </si>
  <si>
    <t>21/07/2548</t>
  </si>
  <si>
    <t>1104200528077</t>
  </si>
  <si>
    <t>ภูวริศ</t>
  </si>
  <si>
    <t>คงเจริญ</t>
  </si>
  <si>
    <t>06/07/2549</t>
  </si>
  <si>
    <t>1103703910710</t>
  </si>
  <si>
    <t>วุฒิพงษ์</t>
  </si>
  <si>
    <t>จันทศร</t>
  </si>
  <si>
    <t>21/01/2548</t>
  </si>
  <si>
    <t>1209000215184</t>
  </si>
  <si>
    <t>สุวิชา</t>
  </si>
  <si>
    <t>มณีวิเศษเจริญ</t>
  </si>
  <si>
    <t>11/08/2548</t>
  </si>
  <si>
    <t>0130689000323</t>
  </si>
  <si>
    <t>แสงพล</t>
  </si>
  <si>
    <t>ลุงหย่า</t>
  </si>
  <si>
    <t>1104300846135</t>
  </si>
  <si>
    <t>หัสดี</t>
  </si>
  <si>
    <t>ค่อมสิงห์</t>
  </si>
  <si>
    <t>23/06/2548</t>
  </si>
  <si>
    <t>1104200503074</t>
  </si>
  <si>
    <t>อนาวินทร์</t>
  </si>
  <si>
    <t>โหมดตาด</t>
  </si>
  <si>
    <t>21/01/2549</t>
  </si>
  <si>
    <t>1100501661040</t>
  </si>
  <si>
    <t>ศักดิ์ศิริธร</t>
  </si>
  <si>
    <t>05/07/2548</t>
  </si>
  <si>
    <t>1104200500776</t>
  </si>
  <si>
    <t>กาญจน์จันดา</t>
  </si>
  <si>
    <t>จันดาเบ้า</t>
  </si>
  <si>
    <t>08/01/2549</t>
  </si>
  <si>
    <t>1104300871717</t>
  </si>
  <si>
    <t>ชฎาทิพย์</t>
  </si>
  <si>
    <t>สุขสมจิตร์</t>
  </si>
  <si>
    <t>11/09/2548</t>
  </si>
  <si>
    <t>1139600327243</t>
  </si>
  <si>
    <t>กรุดทอง</t>
  </si>
  <si>
    <t>16/07/2548</t>
  </si>
  <si>
    <t>1103703929674</t>
  </si>
  <si>
    <t>เนียมรัตน์</t>
  </si>
  <si>
    <t>08/03/2548</t>
  </si>
  <si>
    <t>1129901937326</t>
  </si>
  <si>
    <t>สิตานันท์</t>
  </si>
  <si>
    <t>สุรักขกะ</t>
  </si>
  <si>
    <t>18/10/2548</t>
  </si>
  <si>
    <t>1139600355221</t>
  </si>
  <si>
    <t>ณัฐนิชา</t>
  </si>
  <si>
    <t>กิจเพิ่มพูล</t>
  </si>
  <si>
    <t>15/02/2549</t>
  </si>
  <si>
    <t>1189600310995</t>
  </si>
  <si>
    <t>ชูอาวุธ</t>
  </si>
  <si>
    <t>24/04/2548</t>
  </si>
  <si>
    <t>1100600517753</t>
  </si>
  <si>
    <t>ธวัลรัตน์</t>
  </si>
  <si>
    <t>ลีจันทึก</t>
  </si>
  <si>
    <t>1104200493524</t>
  </si>
  <si>
    <t>วงษ์กวานกลม</t>
  </si>
  <si>
    <t>20/11/2548</t>
  </si>
  <si>
    <t>1103703940511</t>
  </si>
  <si>
    <t>ณัฐิสุดา</t>
  </si>
  <si>
    <t>ทองมอญ</t>
  </si>
  <si>
    <t>30/03/2548</t>
  </si>
  <si>
    <t>1100501654680</t>
  </si>
  <si>
    <t>เปรมภักตร์</t>
  </si>
  <si>
    <t>02/03/2548</t>
  </si>
  <si>
    <t>1306200046927</t>
  </si>
  <si>
    <t>พานิชยิ่ง</t>
  </si>
  <si>
    <t>28/06/2548</t>
  </si>
  <si>
    <t>1139700048893</t>
  </si>
  <si>
    <t>นรากร</t>
  </si>
  <si>
    <t>มีชำนาญ</t>
  </si>
  <si>
    <t>31/12/2548</t>
  </si>
  <si>
    <t>1759900466766</t>
  </si>
  <si>
    <t>หลักจันทร์</t>
  </si>
  <si>
    <t>24/06/2548</t>
  </si>
  <si>
    <t>8505073012063</t>
  </si>
  <si>
    <t>เลาลี</t>
  </si>
  <si>
    <t>1110201300319</t>
  </si>
  <si>
    <t>อดิศร</t>
  </si>
  <si>
    <t>จำปา</t>
  </si>
  <si>
    <t>19/06/2548</t>
  </si>
  <si>
    <t>1139400019715</t>
  </si>
  <si>
    <t>สาริน</t>
  </si>
  <si>
    <t>สุดมี</t>
  </si>
  <si>
    <t>12/04/2549</t>
  </si>
  <si>
    <t>1539900933081</t>
  </si>
  <si>
    <t>ชัยสมทิพย์</t>
  </si>
  <si>
    <t>27/05/2549</t>
  </si>
  <si>
    <t>1100501665746</t>
  </si>
  <si>
    <t>อานัส</t>
  </si>
  <si>
    <t>บากาประเสริฐ</t>
  </si>
  <si>
    <t>03/10/2548</t>
  </si>
  <si>
    <t>1104700123572</t>
  </si>
  <si>
    <t>ภูภัค</t>
  </si>
  <si>
    <t>1104200451007</t>
  </si>
  <si>
    <t>ปิยธิดา</t>
  </si>
  <si>
    <t>หอมหวล</t>
  </si>
  <si>
    <t>26/03/2548</t>
  </si>
  <si>
    <t>1104200487842</t>
  </si>
  <si>
    <t>กฤตยาพร</t>
  </si>
  <si>
    <t>19/10/2548</t>
  </si>
  <si>
    <t>1129701380999</t>
  </si>
  <si>
    <t>ชนนิกานต์</t>
  </si>
  <si>
    <t>แตงอ่อน</t>
  </si>
  <si>
    <t>21/04/2549</t>
  </si>
  <si>
    <t>1138900021483</t>
  </si>
  <si>
    <t>พรกนก</t>
  </si>
  <si>
    <t>ราศรีสวัสดิ์</t>
  </si>
  <si>
    <t>18/12/2548</t>
  </si>
  <si>
    <t>1100401302803</t>
  </si>
  <si>
    <t>กรนันท์</t>
  </si>
  <si>
    <t>30/11/2548</t>
  </si>
  <si>
    <t>1130201211391</t>
  </si>
  <si>
    <t>ชนิตา</t>
  </si>
  <si>
    <t>1139400020993</t>
  </si>
  <si>
    <t>ปวริศา</t>
  </si>
  <si>
    <t>บุญกองตา</t>
  </si>
  <si>
    <t>09/05/2549</t>
  </si>
  <si>
    <t>1329400054497</t>
  </si>
  <si>
    <t>วิมล</t>
  </si>
  <si>
    <t>เพราะเรืองบิดา</t>
  </si>
  <si>
    <t>20/09/2548</t>
  </si>
  <si>
    <t>1104200466853</t>
  </si>
  <si>
    <t>กรกฏ</t>
  </si>
  <si>
    <t>02/07/2548</t>
  </si>
  <si>
    <t>1104200468368</t>
  </si>
  <si>
    <t>ปภัสรา</t>
  </si>
  <si>
    <t>สมบูรณ์เทศ</t>
  </si>
  <si>
    <t>1260401159155</t>
  </si>
  <si>
    <t>พชรพร</t>
  </si>
  <si>
    <t>รัตนวร</t>
  </si>
  <si>
    <t>G631300012221</t>
  </si>
  <si>
    <t>กิมฮาย</t>
  </si>
  <si>
    <t>ดวงมณี</t>
  </si>
  <si>
    <t>03/04/2547</t>
  </si>
  <si>
    <t>1100703746674</t>
  </si>
  <si>
    <t>จิราพร</t>
  </si>
  <si>
    <t>เรืองเจริญ</t>
  </si>
  <si>
    <t>08/07/2548</t>
  </si>
  <si>
    <t>1104200445309</t>
  </si>
  <si>
    <t>จุฑาทิพย์</t>
  </si>
  <si>
    <t>เงินสุข</t>
  </si>
  <si>
    <t>22/02/2548</t>
  </si>
  <si>
    <t>1309701296988</t>
  </si>
  <si>
    <t>ญาดา</t>
  </si>
  <si>
    <t>มีสาร์</t>
  </si>
  <si>
    <t>14/10/2548</t>
  </si>
  <si>
    <t>1239900435041</t>
  </si>
  <si>
    <t>ธนัชญา</t>
  </si>
  <si>
    <t>อรกูล</t>
  </si>
  <si>
    <t>13/05/2549</t>
  </si>
  <si>
    <t>1104200517784</t>
  </si>
  <si>
    <t>อรทัย</t>
  </si>
  <si>
    <t>ขำหยี่</t>
  </si>
  <si>
    <t>26/04/2549</t>
  </si>
  <si>
    <t>1139800099635</t>
  </si>
  <si>
    <t>21/12/2548</t>
  </si>
  <si>
    <t>1600101995060</t>
  </si>
  <si>
    <t>ปริชญา</t>
  </si>
  <si>
    <t>1101700397297</t>
  </si>
  <si>
    <t>06/03/2549</t>
  </si>
  <si>
    <t>1139600323787</t>
  </si>
  <si>
    <t>อาธิตยา</t>
  </si>
  <si>
    <t>ทับทิม</t>
  </si>
  <si>
    <t>31/07/2548</t>
  </si>
  <si>
    <t>1138900022161</t>
  </si>
  <si>
    <t>พรนภัส</t>
  </si>
  <si>
    <t>ฮาซัน</t>
  </si>
  <si>
    <t>20/02/2549</t>
  </si>
  <si>
    <t>1104300910151</t>
  </si>
  <si>
    <t>ฟาติน</t>
  </si>
  <si>
    <t>17/01/2549</t>
  </si>
  <si>
    <t>1139800109703</t>
  </si>
  <si>
    <t>วรินทิพย์</t>
  </si>
  <si>
    <t>มีมุข</t>
  </si>
  <si>
    <t>1819200023526</t>
  </si>
  <si>
    <t>อิสราภรณ์</t>
  </si>
  <si>
    <t>06/12/2548</t>
  </si>
  <si>
    <t>1139800107646</t>
  </si>
  <si>
    <t>พิชชากร</t>
  </si>
  <si>
    <t>นนทะคำจันทร์</t>
  </si>
  <si>
    <t>02/05/2549</t>
  </si>
  <si>
    <t>1104300928018</t>
  </si>
  <si>
    <t>กวินรวี</t>
  </si>
  <si>
    <t>1101402330356</t>
  </si>
  <si>
    <t>จิดาภา</t>
  </si>
  <si>
    <t>1104200504186</t>
  </si>
  <si>
    <t>สุชาวิมล</t>
  </si>
  <si>
    <t>วิมลสูตร์</t>
  </si>
  <si>
    <t>01/02/2549</t>
  </si>
  <si>
    <t>1139600366656</t>
  </si>
  <si>
    <t>08/05/2549</t>
  </si>
  <si>
    <t>1104200512766</t>
  </si>
  <si>
    <t>02/04/2549</t>
  </si>
  <si>
    <t>1100600507511</t>
  </si>
  <si>
    <t>ขวัญสุข</t>
  </si>
  <si>
    <t>04/01/2549</t>
  </si>
  <si>
    <t>1469900706999</t>
  </si>
  <si>
    <t>บุณฑริกา</t>
  </si>
  <si>
    <t>จำนงนิตย์</t>
  </si>
  <si>
    <t>1349901376519</t>
  </si>
  <si>
    <t>รัฐธีร์</t>
  </si>
  <si>
    <t>วิริยะพัฒนศิริ</t>
  </si>
  <si>
    <t>08/09/2548</t>
  </si>
  <si>
    <t>1560301433619</t>
  </si>
  <si>
    <t>ภูวดล</t>
  </si>
  <si>
    <t>ชุมภู</t>
  </si>
  <si>
    <t>12/05/2549</t>
  </si>
  <si>
    <t>1229901134001</t>
  </si>
  <si>
    <t>ชินพัฒน์</t>
  </si>
  <si>
    <t>แก้วม่วง</t>
  </si>
  <si>
    <t>09/10/2548</t>
  </si>
  <si>
    <t>1104200514882</t>
  </si>
  <si>
    <t>วงศ์วริศ</t>
  </si>
  <si>
    <t>นารีจันทร์</t>
  </si>
  <si>
    <t>1139600356995</t>
  </si>
  <si>
    <t>ศรีแสง</t>
  </si>
  <si>
    <t>23/02/2549</t>
  </si>
  <si>
    <t>1104200476310</t>
  </si>
  <si>
    <t>พรรณกร</t>
  </si>
  <si>
    <t>กำเนิดรักษา</t>
  </si>
  <si>
    <t>22/08/2548</t>
  </si>
  <si>
    <t>1129701382088</t>
  </si>
  <si>
    <t>ณนฐกร</t>
  </si>
  <si>
    <t>1104300878479</t>
  </si>
  <si>
    <t>กฤติเดช</t>
  </si>
  <si>
    <t>สุระแสง</t>
  </si>
  <si>
    <t>30/09/2548</t>
  </si>
  <si>
    <t>1139700050375</t>
  </si>
  <si>
    <t>มีบุญ</t>
  </si>
  <si>
    <t>13/02/2549</t>
  </si>
  <si>
    <t>1408100021613</t>
  </si>
  <si>
    <t>ชัชพงศ์</t>
  </si>
  <si>
    <t>ชัยภูมูล</t>
  </si>
  <si>
    <t>30/12/2548</t>
  </si>
  <si>
    <t>1119902271810</t>
  </si>
  <si>
    <t>คงเหลี่ยม</t>
  </si>
  <si>
    <t>19/09/2548</t>
  </si>
  <si>
    <t>1139600359382</t>
  </si>
  <si>
    <t>ตรีวิทย์</t>
  </si>
  <si>
    <t>ศรีมุข</t>
  </si>
  <si>
    <t>07/03/2549</t>
  </si>
  <si>
    <t>1139600318988</t>
  </si>
  <si>
    <t>นันทวุฒิ</t>
  </si>
  <si>
    <t>ชนยาน</t>
  </si>
  <si>
    <t>27/06/2548</t>
  </si>
  <si>
    <t>1199901001151</t>
  </si>
  <si>
    <t>ปตฤณทรรศ</t>
  </si>
  <si>
    <t>พนมเริงศักดิ์</t>
  </si>
  <si>
    <t>30/08/2547</t>
  </si>
  <si>
    <t>1102500053161</t>
  </si>
  <si>
    <t>ภฤศ</t>
  </si>
  <si>
    <t>คำสุวรรณ์</t>
  </si>
  <si>
    <t>01/06/2549</t>
  </si>
  <si>
    <t>1104300919566</t>
  </si>
  <si>
    <t>ภูริวัฒน์</t>
  </si>
  <si>
    <t>ดุสดี</t>
  </si>
  <si>
    <t>03/03/2549</t>
  </si>
  <si>
    <t>1839901886822</t>
  </si>
  <si>
    <t>ยศกร</t>
  </si>
  <si>
    <t>15/10/2548</t>
  </si>
  <si>
    <t>1138900018032</t>
  </si>
  <si>
    <t>รพีภัทธ์</t>
  </si>
  <si>
    <t>15/04/2548</t>
  </si>
  <si>
    <t>1119701145612</t>
  </si>
  <si>
    <t>ระพีพัฒน์</t>
  </si>
  <si>
    <t>สิงห์เหาะ</t>
  </si>
  <si>
    <t>24/07/2548</t>
  </si>
  <si>
    <t>1110301436930</t>
  </si>
  <si>
    <t>รัชพล</t>
  </si>
  <si>
    <t>1104200496345</t>
  </si>
  <si>
    <t>08/12/2548</t>
  </si>
  <si>
    <t>1719900691221</t>
  </si>
  <si>
    <t>ศุภณัฐ</t>
  </si>
  <si>
    <t>บุญน้อม</t>
  </si>
  <si>
    <t>04/08/2548</t>
  </si>
  <si>
    <t>1819900521537</t>
  </si>
  <si>
    <t>สุรวุฒิ</t>
  </si>
  <si>
    <t>ขนานใต้</t>
  </si>
  <si>
    <t>09/09/2548</t>
  </si>
  <si>
    <t>1104200463803</t>
  </si>
  <si>
    <t>แก้วธิตา</t>
  </si>
  <si>
    <t>09/06/2548</t>
  </si>
  <si>
    <t>1139600314702</t>
  </si>
  <si>
    <t>อิทธิกร</t>
  </si>
  <si>
    <t>ยศยิ่งยวด</t>
  </si>
  <si>
    <t>29/05/2548</t>
  </si>
  <si>
    <t>1260401161532</t>
  </si>
  <si>
    <t>ธนาวัฒน์</t>
  </si>
  <si>
    <t>โพธิ์สุวรรณ</t>
  </si>
  <si>
    <t>14/12/2548</t>
  </si>
  <si>
    <t>1103703974238</t>
  </si>
  <si>
    <t>วรรณภูงา</t>
  </si>
  <si>
    <t>20/06/2548</t>
  </si>
  <si>
    <t>1159900464840</t>
  </si>
  <si>
    <t>กรวีย์</t>
  </si>
  <si>
    <t>1269500014871</t>
  </si>
  <si>
    <t>โซ๊ะสลาม</t>
  </si>
  <si>
    <t>17/08/2548</t>
  </si>
  <si>
    <t>1104200509676</t>
  </si>
  <si>
    <t>วงโพนทอง</t>
  </si>
  <si>
    <t>1100501666688</t>
  </si>
  <si>
    <t>จะติ</t>
  </si>
  <si>
    <t>1609900761629</t>
  </si>
  <si>
    <t>พลอยชมพู</t>
  </si>
  <si>
    <t>แก้วบัวดี</t>
  </si>
  <si>
    <t>05/11/2548</t>
  </si>
  <si>
    <t>1160101856641</t>
  </si>
  <si>
    <t>พิชญ์ญาภรณ์</t>
  </si>
  <si>
    <t>26/08/2547</t>
  </si>
  <si>
    <t>1349901365509</t>
  </si>
  <si>
    <t>ยุภาพันธ์</t>
  </si>
  <si>
    <t>มะลิต้น</t>
  </si>
  <si>
    <t>19/07/2548</t>
  </si>
  <si>
    <t>1139900499848</t>
  </si>
  <si>
    <t>วัฒนวดี</t>
  </si>
  <si>
    <t>เผ่าบริบูรณ์</t>
  </si>
  <si>
    <t>1103900207540</t>
  </si>
  <si>
    <t>ธนูศร</t>
  </si>
  <si>
    <t>30/03/2549</t>
  </si>
  <si>
    <t>1100703779751</t>
  </si>
  <si>
    <t>อลิสา</t>
  </si>
  <si>
    <t>แสงไพจิตร์</t>
  </si>
  <si>
    <t>13/10/2548</t>
  </si>
  <si>
    <t>1138900017982</t>
  </si>
  <si>
    <t>อารีรัตน์</t>
  </si>
  <si>
    <t>วนาลัย</t>
  </si>
  <si>
    <t>07/03/2548</t>
  </si>
  <si>
    <t>1104200454499</t>
  </si>
  <si>
    <t>อรษา</t>
  </si>
  <si>
    <t>อาภรณ์โชติ</t>
  </si>
  <si>
    <t>19/04/2548</t>
  </si>
  <si>
    <t>1480501320703</t>
  </si>
  <si>
    <t>ประกายกานต์</t>
  </si>
  <si>
    <t>สาหัส</t>
  </si>
  <si>
    <t>1104200493915</t>
  </si>
  <si>
    <t>สิริรัตน์</t>
  </si>
  <si>
    <t>สมบัติทิพย์</t>
  </si>
  <si>
    <t>22/11/2548</t>
  </si>
  <si>
    <t>1610601195071</t>
  </si>
  <si>
    <t>อ่วมประดิษฐ์</t>
  </si>
  <si>
    <t>04/09/2548</t>
  </si>
  <si>
    <t>1307400036578</t>
  </si>
  <si>
    <t>ฉายรัตนานันท์</t>
  </si>
  <si>
    <t>10/02/2549</t>
  </si>
  <si>
    <t>1139700048028</t>
  </si>
  <si>
    <t>นครศรี</t>
  </si>
  <si>
    <t>25/11/2548</t>
  </si>
  <si>
    <t>1129901960611</t>
  </si>
  <si>
    <t>12/03/2549</t>
  </si>
  <si>
    <t>1100501664375</t>
  </si>
  <si>
    <t>กิติรักษ์</t>
  </si>
  <si>
    <t>26/08/2548</t>
  </si>
  <si>
    <t>1102700830544</t>
  </si>
  <si>
    <t>จุลจักร</t>
  </si>
  <si>
    <t>ยมนา</t>
  </si>
  <si>
    <t>18/12/2547</t>
  </si>
  <si>
    <t>1139800096512</t>
  </si>
  <si>
    <t>กฤตนุ</t>
  </si>
  <si>
    <t>มุสิกะโปดก</t>
  </si>
  <si>
    <t>28/10/2548</t>
  </si>
  <si>
    <t>1110301428937</t>
  </si>
  <si>
    <t>ภาธร</t>
  </si>
  <si>
    <t>ขำศรี</t>
  </si>
  <si>
    <t>12/07/2549</t>
  </si>
  <si>
    <t>1200901408693</t>
  </si>
  <si>
    <t>กนกกาญจน์</t>
  </si>
  <si>
    <t>มาลีเวช</t>
  </si>
  <si>
    <t>1749901071706</t>
  </si>
  <si>
    <t>โกศิลป์ชัย</t>
  </si>
  <si>
    <t>เภาจันทึก</t>
  </si>
  <si>
    <t>09/12/2548</t>
  </si>
  <si>
    <t>1349901421271</t>
  </si>
  <si>
    <t>จิตรภาณุ</t>
  </si>
  <si>
    <t>ลิ้มสุวัฒน์</t>
  </si>
  <si>
    <t>1679000065235</t>
  </si>
  <si>
    <t>จีระศักดิ์</t>
  </si>
  <si>
    <t>พิมพิลา</t>
  </si>
  <si>
    <t>1103000194573</t>
  </si>
  <si>
    <t>ธยาเอก</t>
  </si>
  <si>
    <t>ธาราวิจิตร</t>
  </si>
  <si>
    <t>1149600152397</t>
  </si>
  <si>
    <t>ดนุพล</t>
  </si>
  <si>
    <t>โตนวล</t>
  </si>
  <si>
    <t>1110201305671</t>
  </si>
  <si>
    <t>ธนารักษ์</t>
  </si>
  <si>
    <t>มาจันทึก</t>
  </si>
  <si>
    <t>1120300160418</t>
  </si>
  <si>
    <t>อรัญญิก</t>
  </si>
  <si>
    <t>11/12/2548</t>
  </si>
  <si>
    <t>1139900494625</t>
  </si>
  <si>
    <t>ไชยณรงค์</t>
  </si>
  <si>
    <t>26/11/2548</t>
  </si>
  <si>
    <t>1101700386791</t>
  </si>
  <si>
    <t>ผะอบเหล็ก</t>
  </si>
  <si>
    <t>21/09/2548</t>
  </si>
  <si>
    <t>1104200511956</t>
  </si>
  <si>
    <t>ธรรม์ชัย</t>
  </si>
  <si>
    <t>เชี่ยวชาญ</t>
  </si>
  <si>
    <t>26/03/2549</t>
  </si>
  <si>
    <t>1104300885131</t>
  </si>
  <si>
    <t>นที</t>
  </si>
  <si>
    <t>ไชยจักร</t>
  </si>
  <si>
    <t>17/10/2548</t>
  </si>
  <si>
    <t>1103300240180</t>
  </si>
  <si>
    <t>เพ็ชรน้อย</t>
  </si>
  <si>
    <t>18/04/2549</t>
  </si>
  <si>
    <t>1103704102641</t>
  </si>
  <si>
    <t>ชุติเดช</t>
  </si>
  <si>
    <t>ทรงเดชะ</t>
  </si>
  <si>
    <t>25/06/2549</t>
  </si>
  <si>
    <t>1103800024061</t>
  </si>
  <si>
    <t>เก้าเอก</t>
  </si>
  <si>
    <t>คำหลอม</t>
  </si>
  <si>
    <t>25/12/2548</t>
  </si>
  <si>
    <t>1119902288054</t>
  </si>
  <si>
    <t>เลิศณรงค์</t>
  </si>
  <si>
    <t>ป้องสิมมา</t>
  </si>
  <si>
    <t>1138900020959</t>
  </si>
  <si>
    <t>เพ็ชรเพ็ง</t>
  </si>
  <si>
    <t>1119701158374</t>
  </si>
  <si>
    <t>มอญนภา</t>
  </si>
  <si>
    <t>โพธิ์ศรี</t>
  </si>
  <si>
    <t>28/04/2549</t>
  </si>
  <si>
    <t>1104200464273</t>
  </si>
  <si>
    <t>ไอลดา</t>
  </si>
  <si>
    <t>17/06/2548</t>
  </si>
  <si>
    <t>1139300019691</t>
  </si>
  <si>
    <t>นฤสรณ์</t>
  </si>
  <si>
    <t>1104000138453</t>
  </si>
  <si>
    <t>ปณิตตา</t>
  </si>
  <si>
    <t>โพธิ์รักษา</t>
  </si>
  <si>
    <t>1417800016565</t>
  </si>
  <si>
    <t>แสนสีมา</t>
  </si>
  <si>
    <t>27/11/2548</t>
  </si>
  <si>
    <t>1139300020274</t>
  </si>
  <si>
    <t>พรพรหม</t>
  </si>
  <si>
    <t>กิจทน</t>
  </si>
  <si>
    <t>06/09/2548</t>
  </si>
  <si>
    <t>1104300841559</t>
  </si>
  <si>
    <t>สุภาวิดา</t>
  </si>
  <si>
    <t>พรมศรี</t>
  </si>
  <si>
    <t>08/06/2548</t>
  </si>
  <si>
    <t>1329901371223</t>
  </si>
  <si>
    <t>ภัทรดา</t>
  </si>
  <si>
    <t>02/11/2548</t>
  </si>
  <si>
    <t>1931001077351</t>
  </si>
  <si>
    <t>สุนันทา</t>
  </si>
  <si>
    <t>ชูเพชร</t>
  </si>
  <si>
    <t>26/05/2548</t>
  </si>
  <si>
    <t>1104200504232</t>
  </si>
  <si>
    <t>ติณพัฒน์</t>
  </si>
  <si>
    <t>นนทฤทธิ์</t>
  </si>
  <si>
    <t>31/01/2549</t>
  </si>
  <si>
    <t>1139700052017</t>
  </si>
  <si>
    <t>1139800096261</t>
  </si>
  <si>
    <t>สุวรรณกูล</t>
  </si>
  <si>
    <t>21/10/2548</t>
  </si>
  <si>
    <t>1100501660281</t>
  </si>
  <si>
    <t>นันทิญา</t>
  </si>
  <si>
    <t>สดรัมย์</t>
  </si>
  <si>
    <t>03/06/2548</t>
  </si>
  <si>
    <t>1138900022641</t>
  </si>
  <si>
    <t>เพ็งเลิก</t>
  </si>
  <si>
    <t>1104200499093</t>
  </si>
  <si>
    <t>พลอยชิตา</t>
  </si>
  <si>
    <t>นวลเนตร</t>
  </si>
  <si>
    <t>27/12/2548</t>
  </si>
  <si>
    <t>1600300125383</t>
  </si>
  <si>
    <t>วชิราภรณ์</t>
  </si>
  <si>
    <t>พลทิพย์</t>
  </si>
  <si>
    <t>1104200502141</t>
  </si>
  <si>
    <t>วงศ์บุญรอด</t>
  </si>
  <si>
    <t>16/01/2549</t>
  </si>
  <si>
    <t>1138900022501</t>
  </si>
  <si>
    <t>20/03/2549</t>
  </si>
  <si>
    <t>1129901924941</t>
  </si>
  <si>
    <t>มุกนรินทร์</t>
  </si>
  <si>
    <t>ศุภผล</t>
  </si>
  <si>
    <t>15/08/2548</t>
  </si>
  <si>
    <t>1103703967401</t>
  </si>
  <si>
    <t>ลักษิกา</t>
  </si>
  <si>
    <t>จูเจริญ</t>
  </si>
  <si>
    <t>01/06/2548</t>
  </si>
  <si>
    <t>1104400019800</t>
  </si>
  <si>
    <t>รพีพัฒน์</t>
  </si>
  <si>
    <t>ท้าวมฤทธิ์</t>
  </si>
  <si>
    <t>07/07/2548</t>
  </si>
  <si>
    <t>1119902298289</t>
  </si>
  <si>
    <t>ณัฐสิทธิ์</t>
  </si>
  <si>
    <t>1349300021635</t>
  </si>
  <si>
    <t>ภานุกร</t>
  </si>
  <si>
    <t>จันทัย</t>
  </si>
  <si>
    <t>1104200515382</t>
  </si>
  <si>
    <t>ศิทาณัช</t>
  </si>
  <si>
    <t>1139900482546</t>
  </si>
  <si>
    <t>เรียงเครือ</t>
  </si>
  <si>
    <t>22/07/2548</t>
  </si>
  <si>
    <t>1679900652374</t>
  </si>
  <si>
    <t>ชยาวุฒิ</t>
  </si>
  <si>
    <t>รัตนพรทิพย์</t>
  </si>
  <si>
    <t>1102003737496</t>
  </si>
  <si>
    <t>ธนวิชญ์</t>
  </si>
  <si>
    <t>19/11/2548</t>
  </si>
  <si>
    <t>1139700046653</t>
  </si>
  <si>
    <t>ธารา</t>
  </si>
  <si>
    <t>จันธิมากรณ์</t>
  </si>
  <si>
    <t>1101000127408</t>
  </si>
  <si>
    <t>สิริชัย</t>
  </si>
  <si>
    <t>22/09/2548</t>
  </si>
  <si>
    <t>1102900095163</t>
  </si>
  <si>
    <t>ธนวินท์</t>
  </si>
  <si>
    <t>พงษ์ทวี</t>
  </si>
  <si>
    <t>06/05/2549</t>
  </si>
  <si>
    <t>1104300948329</t>
  </si>
  <si>
    <t>อินทัช</t>
  </si>
  <si>
    <t>พิพเวช</t>
  </si>
  <si>
    <t>09/07/2549</t>
  </si>
  <si>
    <t>1104200495004</t>
  </si>
  <si>
    <t>พัทธดนย์</t>
  </si>
  <si>
    <t>28/11/2548</t>
  </si>
  <si>
    <t>1104200518594</t>
  </si>
  <si>
    <t>สุริยา</t>
  </si>
  <si>
    <t>เธียรถาวร</t>
  </si>
  <si>
    <t>03/05/2549</t>
  </si>
  <si>
    <t>1658900013770</t>
  </si>
  <si>
    <t>อภินพ</t>
  </si>
  <si>
    <t>29/03/2549</t>
  </si>
  <si>
    <t>1104300828137</t>
  </si>
  <si>
    <t>ขวัญจิตรา</t>
  </si>
  <si>
    <t>หอมสุด</t>
  </si>
  <si>
    <t>25/04/2548</t>
  </si>
  <si>
    <t>1100703749649</t>
  </si>
  <si>
    <t>ปริยา</t>
  </si>
  <si>
    <t>17/07/2548</t>
  </si>
  <si>
    <t>1139700052891</t>
  </si>
  <si>
    <t>ผกาวรรณ</t>
  </si>
  <si>
    <t>29/04/2549</t>
  </si>
  <si>
    <t>1104200515943</t>
  </si>
  <si>
    <t>ชนาพร</t>
  </si>
  <si>
    <t>ปานปู</t>
  </si>
  <si>
    <t>1104300880538</t>
  </si>
  <si>
    <t>สิริเกศ</t>
  </si>
  <si>
    <t>ภูครองทุ่ง</t>
  </si>
  <si>
    <t>04/10/2548</t>
  </si>
  <si>
    <t>1139800095095</t>
  </si>
  <si>
    <t>ฉวีวรรณ</t>
  </si>
  <si>
    <t>1138900020126</t>
  </si>
  <si>
    <t>ต้นข้าว</t>
  </si>
  <si>
    <t>วีระแสง</t>
  </si>
  <si>
    <t>02/09/2548</t>
  </si>
  <si>
    <t>1104200510755</t>
  </si>
  <si>
    <t>พึ่งยนต์</t>
  </si>
  <si>
    <t>17/03/2549</t>
  </si>
  <si>
    <t>1401400130063</t>
  </si>
  <si>
    <t>ยุวดา</t>
  </si>
  <si>
    <t>บุญคะเณ</t>
  </si>
  <si>
    <t>1456840002220</t>
  </si>
  <si>
    <t>บรรนิษา</t>
  </si>
  <si>
    <t>กาลนอก</t>
  </si>
  <si>
    <t>06/04/2548</t>
  </si>
  <si>
    <t>1308200061693</t>
  </si>
  <si>
    <t>วรันณ์ณัฐ</t>
  </si>
  <si>
    <t>ม่วงขุนทด</t>
  </si>
  <si>
    <t>01/08/2548</t>
  </si>
  <si>
    <t>1100703780961</t>
  </si>
  <si>
    <t>พิชญธิดา</t>
  </si>
  <si>
    <t>พันธ์ลา</t>
  </si>
  <si>
    <t>1260401163438</t>
  </si>
  <si>
    <t>ศวิตา</t>
  </si>
  <si>
    <t>อยู่ใบศรี</t>
  </si>
  <si>
    <t>1100501670456</t>
  </si>
  <si>
    <t>คุญัญญา</t>
  </si>
  <si>
    <t>กองสุข</t>
  </si>
  <si>
    <t>1103704046601</t>
  </si>
  <si>
    <t>ดวงทิพย์</t>
  </si>
  <si>
    <t>ผลธรรม</t>
  </si>
  <si>
    <t>1110101266160</t>
  </si>
  <si>
    <t>จันทร์กานณ์</t>
  </si>
  <si>
    <t>วันนามิตร</t>
  </si>
  <si>
    <t>13/11/2548</t>
  </si>
  <si>
    <t>1104200366701</t>
  </si>
  <si>
    <t>ศศิธร</t>
  </si>
  <si>
    <t>29/11/2548</t>
  </si>
  <si>
    <t>1104300874058</t>
  </si>
  <si>
    <t>ภัทลิดา</t>
  </si>
  <si>
    <t>18/09/2548</t>
  </si>
  <si>
    <t>1139900493319</t>
  </si>
  <si>
    <t>พรชิตา</t>
  </si>
  <si>
    <t>กมลอมรบุตร</t>
  </si>
  <si>
    <t>10/11/2548</t>
  </si>
  <si>
    <t>1219901033345</t>
  </si>
  <si>
    <t>รถยัง</t>
  </si>
  <si>
    <t>14/08/2548</t>
  </si>
  <si>
    <t>1102900079044</t>
  </si>
  <si>
    <t>ภาวิดา</t>
  </si>
  <si>
    <t>ศรีบุญขำ</t>
  </si>
  <si>
    <t>30/08/2548</t>
  </si>
  <si>
    <t>1104200483324</t>
  </si>
  <si>
    <t>25/09/2548</t>
  </si>
  <si>
    <t>1104300902914</t>
  </si>
  <si>
    <t>สวิชญา</t>
  </si>
  <si>
    <t>17/12/2548</t>
  </si>
  <si>
    <t>1104200518560</t>
  </si>
  <si>
    <t>ประภาพรรณ</t>
  </si>
  <si>
    <t>สุเมรุไหว</t>
  </si>
  <si>
    <t>1100501674401</t>
  </si>
  <si>
    <t>มานะรังสรรค์</t>
  </si>
  <si>
    <t>1104700104926</t>
  </si>
  <si>
    <t>อรจิรา</t>
  </si>
  <si>
    <t>รัตนจักร</t>
  </si>
  <si>
    <t>1101402322728</t>
  </si>
  <si>
    <t>ปุณยนุช</t>
  </si>
  <si>
    <t>10/01/2549</t>
  </si>
  <si>
    <t>1339900868981</t>
  </si>
  <si>
    <t>สังคดิษฐ</t>
  </si>
  <si>
    <t>29/08/2548</t>
  </si>
  <si>
    <t>1101000169925</t>
  </si>
  <si>
    <t>สุภารวี</t>
  </si>
  <si>
    <t>นิกรประเสริฐ</t>
  </si>
  <si>
    <t>1104300933631</t>
  </si>
  <si>
    <t>ศดานันท์</t>
  </si>
  <si>
    <t>ศรีแก้วกูล</t>
  </si>
  <si>
    <t>1103704054329</t>
  </si>
  <si>
    <t>จิรภาส</t>
  </si>
  <si>
    <t>แก้วฉลาด</t>
  </si>
  <si>
    <t>1104200479912</t>
  </si>
  <si>
    <t>กันต์กวี</t>
  </si>
  <si>
    <t>แถมมุลตรี</t>
  </si>
  <si>
    <t>10/09/2548</t>
  </si>
  <si>
    <t>1102003754757</t>
  </si>
  <si>
    <t>ม่วงจีน</t>
  </si>
  <si>
    <t>29/01/2549</t>
  </si>
  <si>
    <t>1104200490703</t>
  </si>
  <si>
    <t>ภาณุวิชญ์</t>
  </si>
  <si>
    <t>1139800108391</t>
  </si>
  <si>
    <t>งามวงษ์</t>
  </si>
  <si>
    <t>11/05/2549</t>
  </si>
  <si>
    <t>1729800332164</t>
  </si>
  <si>
    <t>แซ่จง</t>
  </si>
  <si>
    <t>30/05/2548</t>
  </si>
  <si>
    <t>1668600011496</t>
  </si>
  <si>
    <t>จิราพนธ์</t>
  </si>
  <si>
    <t>ศรีพิทักษ์</t>
  </si>
  <si>
    <t>1104300837497</t>
  </si>
  <si>
    <t>เกริกเกียรติ</t>
  </si>
  <si>
    <t>เพ็งอำไพ</t>
  </si>
  <si>
    <t>1104200475577</t>
  </si>
  <si>
    <t>ชนะชัย</t>
  </si>
  <si>
    <t>ใจเย็น</t>
  </si>
  <si>
    <t>16/08/2548</t>
  </si>
  <si>
    <t>1104200481411</t>
  </si>
  <si>
    <t>ธนพัฒน์</t>
  </si>
  <si>
    <t>ชีกรรแสง</t>
  </si>
  <si>
    <t>16/09/2548</t>
  </si>
  <si>
    <t>1104300873256</t>
  </si>
  <si>
    <t>ชินภัทร</t>
  </si>
  <si>
    <t>สังฆ์สกุล</t>
  </si>
  <si>
    <t>13/09/2548</t>
  </si>
  <si>
    <t>1104200471181</t>
  </si>
  <si>
    <t>นครินทร์</t>
  </si>
  <si>
    <t>ชื่นไทย</t>
  </si>
  <si>
    <t>1104200488962</t>
  </si>
  <si>
    <t>พิษณุ</t>
  </si>
  <si>
    <t>ยืนยงชาติ</t>
  </si>
  <si>
    <t>25/10/2548</t>
  </si>
  <si>
    <t>1104200488431</t>
  </si>
  <si>
    <t>สาครินทร์</t>
  </si>
  <si>
    <t>ชาญชัย</t>
  </si>
  <si>
    <t>1100703787931</t>
  </si>
  <si>
    <t>อิทธิพล</t>
  </si>
  <si>
    <t>แสนโคตร์</t>
  </si>
  <si>
    <t>08/11/2548</t>
  </si>
  <si>
    <t>1719200027115</t>
  </si>
  <si>
    <t>ตุงคะบูรณะ</t>
  </si>
  <si>
    <t>1100501670464</t>
  </si>
  <si>
    <t>สุทธินันท์</t>
  </si>
  <si>
    <t>1139800105236</t>
  </si>
  <si>
    <t>นนท์ณพัฒน์</t>
  </si>
  <si>
    <t>ห้องสวัสดิ์</t>
  </si>
  <si>
    <t>1103704004437</t>
  </si>
  <si>
    <t>กริตานน</t>
  </si>
  <si>
    <t>งามสะอาด</t>
  </si>
  <si>
    <t>25/08/2548</t>
  </si>
  <si>
    <t>1104300903945</t>
  </si>
  <si>
    <t>วรัตถ์</t>
  </si>
  <si>
    <t>วรานนท์วนิช</t>
  </si>
  <si>
    <t>20/12/2548</t>
  </si>
  <si>
    <t>1149500012437</t>
  </si>
  <si>
    <t>เศกพิสิษฐ์</t>
  </si>
  <si>
    <t>ศรีคช</t>
  </si>
  <si>
    <t>07/02/2549</t>
  </si>
  <si>
    <t>1139900487408</t>
  </si>
  <si>
    <t>กลิ่นทอง</t>
  </si>
  <si>
    <t>1102900078927</t>
  </si>
  <si>
    <t>อรรถพล</t>
  </si>
  <si>
    <t>27/08/2548</t>
  </si>
  <si>
    <t>1341401265656</t>
  </si>
  <si>
    <t>นามพล</t>
  </si>
  <si>
    <t>08/09/2547</t>
  </si>
  <si>
    <t>1539900864097</t>
  </si>
  <si>
    <t>พรขำ</t>
  </si>
  <si>
    <t>21/02/2547</t>
  </si>
  <si>
    <t>1169200031185</t>
  </si>
  <si>
    <t>พชรพล</t>
  </si>
  <si>
    <t>ศรีโชติ</t>
  </si>
  <si>
    <t>1104200507991</t>
  </si>
  <si>
    <t>ณัฐฐ์ภรณ์</t>
  </si>
  <si>
    <t>กันเนตร</t>
  </si>
  <si>
    <t>27/02/2549</t>
  </si>
  <si>
    <t>1103703898469</t>
  </si>
  <si>
    <t>ภัทราภรณ์</t>
  </si>
  <si>
    <t>23/12/2547</t>
  </si>
  <si>
    <t>1139900485537</t>
  </si>
  <si>
    <t>21/08/2548</t>
  </si>
  <si>
    <t>1139800106356</t>
  </si>
  <si>
    <t>วิภาวรรณ</t>
  </si>
  <si>
    <t>ศรีมหัน</t>
  </si>
  <si>
    <t>1138900019462</t>
  </si>
  <si>
    <t>ณฐพร</t>
  </si>
  <si>
    <t>ลายมุข</t>
  </si>
  <si>
    <t>1104200496817</t>
  </si>
  <si>
    <t>เนาว์ประเสริฐ</t>
  </si>
  <si>
    <t>12/12/2548</t>
  </si>
  <si>
    <t>1309701298654</t>
  </si>
  <si>
    <t>เพ็ชรดี</t>
  </si>
  <si>
    <t>1104200504097</t>
  </si>
  <si>
    <t>ริภาวรรณ</t>
  </si>
  <si>
    <t>จงเทพ</t>
  </si>
  <si>
    <t>1104300890380</t>
  </si>
  <si>
    <t>สุพิชยา</t>
  </si>
  <si>
    <t>โม่อุ่น</t>
  </si>
  <si>
    <t>04/11/2548</t>
  </si>
  <si>
    <t>1138900021696</t>
  </si>
  <si>
    <t>จิณณพัต</t>
  </si>
  <si>
    <t>สุขสวัสดิ์</t>
  </si>
  <si>
    <t>1104200483740</t>
  </si>
  <si>
    <t>ขุนใจ</t>
  </si>
  <si>
    <t>27/09/2548</t>
  </si>
  <si>
    <t>1104200466411</t>
  </si>
  <si>
    <t>พงษ์ลดา</t>
  </si>
  <si>
    <t>ยวนคลองยง</t>
  </si>
  <si>
    <t>30/06/2548</t>
  </si>
  <si>
    <t>1409700255314</t>
  </si>
  <si>
    <t>ดวงชาคำ</t>
  </si>
  <si>
    <t>31/03/2548</t>
  </si>
  <si>
    <t>1138900019764</t>
  </si>
  <si>
    <t>ชลธิฌา</t>
  </si>
  <si>
    <t>ไพลาศ</t>
  </si>
  <si>
    <t>1104200519361</t>
  </si>
  <si>
    <t>สุพิชชา</t>
  </si>
  <si>
    <t>คำยวน</t>
  </si>
  <si>
    <t>1101000131341</t>
  </si>
  <si>
    <t>กฤชยา</t>
  </si>
  <si>
    <t>คชะเกษตริน</t>
  </si>
  <si>
    <t>1139300020240</t>
  </si>
  <si>
    <t>อารีญา</t>
  </si>
  <si>
    <t>กิจเจา</t>
  </si>
  <si>
    <t>1138900021581</t>
  </si>
  <si>
    <t>อารียา</t>
  </si>
  <si>
    <t>สะศรี</t>
  </si>
  <si>
    <t>1139800102628</t>
  </si>
  <si>
    <t>ธนิก</t>
  </si>
  <si>
    <t>ยอดระบำ</t>
  </si>
  <si>
    <t>1104200420713</t>
  </si>
  <si>
    <t>ลัทธพล</t>
  </si>
  <si>
    <t>กมลภิญโญ</t>
  </si>
  <si>
    <t>06/10/2547</t>
  </si>
  <si>
    <t>1104300912537</t>
  </si>
  <si>
    <t>สิทธิโชค</t>
  </si>
  <si>
    <t>โตสมบัติ</t>
  </si>
  <si>
    <t>27/01/2549</t>
  </si>
  <si>
    <t>1219900971392</t>
  </si>
  <si>
    <t>วรเทพ</t>
  </si>
  <si>
    <t>เทียนอร่าม</t>
  </si>
  <si>
    <t>29/06/2547</t>
  </si>
  <si>
    <t>1101000143462</t>
  </si>
  <si>
    <t>อลงกรณ์</t>
  </si>
  <si>
    <t>13/04/2549</t>
  </si>
  <si>
    <t>1104200478436</t>
  </si>
  <si>
    <t>กิตติภพ</t>
  </si>
  <si>
    <t>01/09/2548</t>
  </si>
  <si>
    <t>1409903418552</t>
  </si>
  <si>
    <t>ภูสิทธิ์</t>
  </si>
  <si>
    <t>พิทักษ์ภักดีกุล</t>
  </si>
  <si>
    <t>1100703826538</t>
  </si>
  <si>
    <t>วรรษกร</t>
  </si>
  <si>
    <t>วรเจษฎารมย์</t>
  </si>
  <si>
    <t>1100401284708</t>
  </si>
  <si>
    <t>อวิรุทธ์</t>
  </si>
  <si>
    <t>สุขสุภา</t>
  </si>
  <si>
    <t>05/08/2548</t>
  </si>
  <si>
    <t>1104200503279</t>
  </si>
  <si>
    <t>ภูตะวัน</t>
  </si>
  <si>
    <t>ทองปลิว</t>
  </si>
  <si>
    <t>24/01/2549</t>
  </si>
  <si>
    <t>1103704028204</t>
  </si>
  <si>
    <t>พูลเกษม</t>
  </si>
  <si>
    <t>1104700098870</t>
  </si>
  <si>
    <t>ณัฏฐกร</t>
  </si>
  <si>
    <t>บัวผัน</t>
  </si>
  <si>
    <t>04/07/2549</t>
  </si>
  <si>
    <t>1104200481879</t>
  </si>
  <si>
    <t>อภิสิทธิ์</t>
  </si>
  <si>
    <t>เงินหิรัญ</t>
  </si>
  <si>
    <t>1104200518373</t>
  </si>
  <si>
    <t>ใจเร็ว</t>
  </si>
  <si>
    <t>1909803069527</t>
  </si>
  <si>
    <t>ศิลป์ศรุต</t>
  </si>
  <si>
    <t>ไพรวรรณ์</t>
  </si>
  <si>
    <t>27/03/2548</t>
  </si>
  <si>
    <t>1103500055955</t>
  </si>
  <si>
    <t>สุรชัย</t>
  </si>
  <si>
    <t>ภูสอดสี</t>
  </si>
  <si>
    <t>22/01/2548</t>
  </si>
  <si>
    <t>1100501672696</t>
  </si>
  <si>
    <t>สีมูล</t>
  </si>
  <si>
    <t>21/03/2549</t>
  </si>
  <si>
    <t>1104200489136</t>
  </si>
  <si>
    <t>ภูริวัต</t>
  </si>
  <si>
    <t>บุญมุสิโก</t>
  </si>
  <si>
    <t>16/10/2548</t>
  </si>
  <si>
    <t>1100600506093</t>
  </si>
  <si>
    <t>ฤทธิ์นันท์กิจ</t>
  </si>
  <si>
    <t>1260401158515</t>
  </si>
  <si>
    <t>มนัสชนก</t>
  </si>
  <si>
    <t>ศิริเลิศรุ่งเรือง</t>
  </si>
  <si>
    <t>05/09/2548</t>
  </si>
  <si>
    <t>1138900020258</t>
  </si>
  <si>
    <t>ปุณฑรี</t>
  </si>
  <si>
    <t>ริตแตง</t>
  </si>
  <si>
    <t>1309801504442</t>
  </si>
  <si>
    <t>ชาญสมัย</t>
  </si>
  <si>
    <t>26/04/2548</t>
  </si>
  <si>
    <t>1104200478045</t>
  </si>
  <si>
    <t>ทานตะวัน</t>
  </si>
  <si>
    <t>สินศิริ</t>
  </si>
  <si>
    <t>31/08/2548</t>
  </si>
  <si>
    <t>1600101985331</t>
  </si>
  <si>
    <t>ก้องเจริญพาณิชย์</t>
  </si>
  <si>
    <t>1139300021840</t>
  </si>
  <si>
    <t>ฐานิดา</t>
  </si>
  <si>
    <t>วงษ์เหมือน</t>
  </si>
  <si>
    <t>18/01/2549</t>
  </si>
  <si>
    <t>1104200513002</t>
  </si>
  <si>
    <t>ขันทะลี</t>
  </si>
  <si>
    <t>1138900021611</t>
  </si>
  <si>
    <t>ปิยะธิดา</t>
  </si>
  <si>
    <t>28/12/2548</t>
  </si>
  <si>
    <t>1139700053072</t>
  </si>
  <si>
    <t>พงษ์สุดา</t>
  </si>
  <si>
    <t>เสือสมิง</t>
  </si>
  <si>
    <t>1138900018661</t>
  </si>
  <si>
    <t>พิมพ์วรีย์</t>
  </si>
  <si>
    <t>สมจิตร</t>
  </si>
  <si>
    <t>19/05/2548</t>
  </si>
  <si>
    <t>1104200490967</t>
  </si>
  <si>
    <t>ปรียา</t>
  </si>
  <si>
    <t>เครือสงค์</t>
  </si>
  <si>
    <t>1138900023184</t>
  </si>
  <si>
    <t>สระกิจ</t>
  </si>
  <si>
    <t>10/05/2549</t>
  </si>
  <si>
    <t>1138900021335</t>
  </si>
  <si>
    <t>หนึ่งฤทัย</t>
  </si>
  <si>
    <t>บุญประสพ</t>
  </si>
  <si>
    <t>1102500048273</t>
  </si>
  <si>
    <t>จิรภิญญา</t>
  </si>
  <si>
    <t>คำทะเนตร</t>
  </si>
  <si>
    <t>1139700049377</t>
  </si>
  <si>
    <t>ราชบาศรี</t>
  </si>
  <si>
    <t>1104200493133</t>
  </si>
  <si>
    <t>ธัญญาภัศว์</t>
  </si>
  <si>
    <t>สังข์กลาง</t>
  </si>
  <si>
    <t>15/11/2548</t>
  </si>
  <si>
    <t>1139600313579</t>
  </si>
  <si>
    <t>ภาสินี</t>
  </si>
  <si>
    <t>โคนะบาล</t>
  </si>
  <si>
    <t>24/05/2548</t>
  </si>
  <si>
    <t>1101402340181</t>
  </si>
  <si>
    <t>สุพรรณิการ์</t>
  </si>
  <si>
    <t>วิชัยวงษ์</t>
  </si>
  <si>
    <t>1729900671670</t>
  </si>
  <si>
    <t>สุธิตา</t>
  </si>
  <si>
    <t>บุญกระจ่าง</t>
  </si>
  <si>
    <t>18/11/2547</t>
  </si>
  <si>
    <t>1749800404939</t>
  </si>
  <si>
    <t>จิฬาภรณ์</t>
  </si>
  <si>
    <t>1138900019152</t>
  </si>
  <si>
    <t>มัชฌิมา</t>
  </si>
  <si>
    <t>สิทธานนท์</t>
  </si>
  <si>
    <t>18/06/2548</t>
  </si>
  <si>
    <t>1104200517181</t>
  </si>
  <si>
    <t>เรราวดี</t>
  </si>
  <si>
    <t>สมสมัย</t>
  </si>
  <si>
    <t>24/04/2549</t>
  </si>
  <si>
    <t>1279900274071</t>
  </si>
  <si>
    <t>สิรินยา</t>
  </si>
  <si>
    <t>ชูมนต์</t>
  </si>
  <si>
    <t>02/04/2548</t>
  </si>
  <si>
    <t>1300901238932</t>
  </si>
  <si>
    <t>อัมพรทิพย์</t>
  </si>
  <si>
    <t>เข็มดงพลอง</t>
  </si>
  <si>
    <t>02/02/2549</t>
  </si>
  <si>
    <t>1809902328661</t>
  </si>
  <si>
    <t>โยษิตา</t>
  </si>
  <si>
    <t>พิบูลย์</t>
  </si>
  <si>
    <t>20/07/2548</t>
  </si>
  <si>
    <t>1439900525315</t>
  </si>
  <si>
    <t>เสนจันทร์ฒิชัย</t>
  </si>
  <si>
    <t>01/12/2547</t>
  </si>
  <si>
    <t>1104200497856</t>
  </si>
  <si>
    <t>สุรนาทพันธ์</t>
  </si>
  <si>
    <t>1104200465857</t>
  </si>
  <si>
    <t>1100501667013</t>
  </si>
  <si>
    <t>ธนิสร</t>
  </si>
  <si>
    <t>ใสฮาต</t>
  </si>
  <si>
    <t>01/11/2548</t>
  </si>
  <si>
    <t>1469900735450</t>
  </si>
  <si>
    <t>พิทักษ์</t>
  </si>
  <si>
    <t>ฤทธิแผลง</t>
  </si>
  <si>
    <t>09/04/2549</t>
  </si>
  <si>
    <t>1104300880317</t>
  </si>
  <si>
    <t>ธนชวนชัย</t>
  </si>
  <si>
    <t>23/09/2548</t>
  </si>
  <si>
    <t>1138900020193</t>
  </si>
  <si>
    <t>1104300862157</t>
  </si>
  <si>
    <t>หนุ่มไท</t>
  </si>
  <si>
    <t>เซมา</t>
  </si>
  <si>
    <t>1119902294861</t>
  </si>
  <si>
    <t>พิพัฒน์</t>
  </si>
  <si>
    <t>คำวันดี</t>
  </si>
  <si>
    <t>09/02/2549</t>
  </si>
  <si>
    <t>1409903379701</t>
  </si>
  <si>
    <t>ภานุพงศ์</t>
  </si>
  <si>
    <t>1130201211758</t>
  </si>
  <si>
    <t>อินทะบุญ</t>
  </si>
  <si>
    <t>29/10/2548</t>
  </si>
  <si>
    <t>1104100029265</t>
  </si>
  <si>
    <t>ถิ่นโสภณ</t>
  </si>
  <si>
    <t>1139600320486</t>
  </si>
  <si>
    <t>ภัทรนินทร์</t>
  </si>
  <si>
    <t>บุญญามาลย์</t>
  </si>
  <si>
    <t>03/07/2548</t>
  </si>
  <si>
    <t>1104300943106</t>
  </si>
  <si>
    <t>กันตนพ</t>
  </si>
  <si>
    <t>จันทนกูล</t>
  </si>
  <si>
    <t>16/06/2549</t>
  </si>
  <si>
    <t>1104700119974</t>
  </si>
  <si>
    <t>ชลาชัย</t>
  </si>
  <si>
    <t>1104200484746</t>
  </si>
  <si>
    <t>กัญญรัตน์</t>
  </si>
  <si>
    <t>1319000036548</t>
  </si>
  <si>
    <t>ณัฐนิช</t>
  </si>
  <si>
    <t>เหล็กดี</t>
  </si>
  <si>
    <t>1103703985108</t>
  </si>
  <si>
    <t>เกศรินทร์</t>
  </si>
  <si>
    <t>15/05/2548</t>
  </si>
  <si>
    <t>1104200489772</t>
  </si>
  <si>
    <t>จินดาหรา</t>
  </si>
  <si>
    <t>อรัญสาร</t>
  </si>
  <si>
    <t>1100201851633</t>
  </si>
  <si>
    <t>ธารศิริ</t>
  </si>
  <si>
    <t>คงคาเขตร</t>
  </si>
  <si>
    <t>1669800357087</t>
  </si>
  <si>
    <t>ฑิตฐิตา</t>
  </si>
  <si>
    <t>สายคำพล</t>
  </si>
  <si>
    <t>06/11/2548</t>
  </si>
  <si>
    <t>1420901403886</t>
  </si>
  <si>
    <t>พนิตษา</t>
  </si>
  <si>
    <t>จันทร์สม</t>
  </si>
  <si>
    <t>22/06/2548</t>
  </si>
  <si>
    <t>1139600327138</t>
  </si>
  <si>
    <t>ฤกษ์มงคล</t>
  </si>
  <si>
    <t>19/08/2548</t>
  </si>
  <si>
    <t>1138900020371</t>
  </si>
  <si>
    <t>ศุภาวรรณ</t>
  </si>
  <si>
    <t>เทียบศรี</t>
  </si>
  <si>
    <t>1138900022510</t>
  </si>
  <si>
    <t>16/03/2549</t>
  </si>
  <si>
    <t>1138900022676</t>
  </si>
  <si>
    <t>ธาริตา</t>
  </si>
  <si>
    <t>มะลิวัลย์</t>
  </si>
  <si>
    <t>1139700051550</t>
  </si>
  <si>
    <t>18/03/2549</t>
  </si>
  <si>
    <t>1909802985678</t>
  </si>
  <si>
    <t>ทิพวรรณ</t>
  </si>
  <si>
    <t>ทองชื่น</t>
  </si>
  <si>
    <t>10/07/2548</t>
  </si>
  <si>
    <t>1104300865725</t>
  </si>
  <si>
    <t>ศิมาพร</t>
  </si>
  <si>
    <t>ภู่เพ็ชร</t>
  </si>
  <si>
    <t>1509966507276</t>
  </si>
  <si>
    <t>ยะอือ</t>
  </si>
  <si>
    <t>29/05/2549</t>
  </si>
  <si>
    <t>1103200097768</t>
  </si>
  <si>
    <t>เถื่อนหงษา</t>
  </si>
  <si>
    <t>1348500068936</t>
  </si>
  <si>
    <t>รัตนาพร</t>
  </si>
  <si>
    <t>พรหมกสิกร</t>
  </si>
  <si>
    <t>01/10/2548</t>
  </si>
  <si>
    <t>1104200501683</t>
  </si>
  <si>
    <t>หทัยรัตน์</t>
  </si>
  <si>
    <t>พงษ์ษร</t>
  </si>
  <si>
    <t>1458600030450</t>
  </si>
  <si>
    <t>วิไลพร</t>
  </si>
  <si>
    <t>บุญสวาสดิ์</t>
  </si>
  <si>
    <t>1102003736473</t>
  </si>
  <si>
    <t>วาทิณี</t>
  </si>
  <si>
    <t>บุญวงค์</t>
  </si>
  <si>
    <t>1149900906745</t>
  </si>
  <si>
    <t>พรมน้อย</t>
  </si>
  <si>
    <t>27/10/2548</t>
  </si>
  <si>
    <t>1100501676811</t>
  </si>
  <si>
    <t>ยมลพร</t>
  </si>
  <si>
    <t>อินเอียว</t>
  </si>
  <si>
    <t>26/07/2549</t>
  </si>
  <si>
    <t>1104300902949</t>
  </si>
  <si>
    <t>อัชฌา</t>
  </si>
  <si>
    <t>พงศ์ศิริเลิศ</t>
  </si>
  <si>
    <t>1139600364653</t>
  </si>
  <si>
    <t>จันทร์ขจร</t>
  </si>
  <si>
    <t>27/04/2549</t>
  </si>
  <si>
    <t>1104200511816</t>
  </si>
  <si>
    <t>ปิตุพร</t>
  </si>
  <si>
    <t>พลแสน</t>
  </si>
  <si>
    <t>22/03/2549</t>
  </si>
  <si>
    <t>1529902263180</t>
  </si>
  <si>
    <t>พัชรี</t>
  </si>
  <si>
    <t>พีภูเขียว</t>
  </si>
  <si>
    <t>1139700052696</t>
  </si>
  <si>
    <t>สักขวา</t>
  </si>
  <si>
    <t>1103704043734</t>
  </si>
  <si>
    <t>สโรชา</t>
  </si>
  <si>
    <t>เกิดประดับ</t>
  </si>
  <si>
    <t>02/12/2548</t>
  </si>
  <si>
    <t>1139600367776</t>
  </si>
  <si>
    <t>คนเสงี่ยม</t>
  </si>
  <si>
    <t>18/05/2549</t>
  </si>
  <si>
    <t>1309801498469</t>
  </si>
  <si>
    <t>ปาปะกา</t>
  </si>
  <si>
    <t>1104200466373</t>
  </si>
  <si>
    <t>ภัสกร</t>
  </si>
  <si>
    <t>พลกันยา</t>
  </si>
  <si>
    <t>29/06/2548</t>
  </si>
  <si>
    <t>1103704095581</t>
  </si>
  <si>
    <t>เบ๊ยัง</t>
  </si>
  <si>
    <t>06/06/2549</t>
  </si>
  <si>
    <t>1270501106908</t>
  </si>
  <si>
    <t>ฟองฤทธิ์</t>
  </si>
  <si>
    <t>1139700051649</t>
  </si>
  <si>
    <t>ปรัชญา</t>
  </si>
  <si>
    <t>อินทโชติ</t>
  </si>
  <si>
    <t>27/03/2549</t>
  </si>
  <si>
    <t>1139700047269</t>
  </si>
  <si>
    <t>ศรีจักภพ</t>
  </si>
  <si>
    <t>สัจจาพันธุ์</t>
  </si>
  <si>
    <t>1104200535537</t>
  </si>
  <si>
    <t>เตชสิทธิ์</t>
  </si>
  <si>
    <t>ทองลา</t>
  </si>
  <si>
    <t>1459200052406</t>
  </si>
  <si>
    <t>ณัฐพงศ์</t>
  </si>
  <si>
    <t>สีถาวร</t>
  </si>
  <si>
    <t>06/02/2549</t>
  </si>
  <si>
    <t>1449900808473</t>
  </si>
  <si>
    <t>ธีรยุทธ์</t>
  </si>
  <si>
    <t>ชัยนะรินทร์</t>
  </si>
  <si>
    <t>1103703980475</t>
  </si>
  <si>
    <t>นัฐพงษ์</t>
  </si>
  <si>
    <t>บุญปก</t>
  </si>
  <si>
    <t>1101000126096</t>
  </si>
  <si>
    <t>เรืองพล</t>
  </si>
  <si>
    <t>1119902264228</t>
  </si>
  <si>
    <t>อรุชา</t>
  </si>
  <si>
    <t>พลเจริญ</t>
  </si>
  <si>
    <t>06/08/2548</t>
  </si>
  <si>
    <t>1118700085739</t>
  </si>
  <si>
    <t>ประดิพัทส์</t>
  </si>
  <si>
    <t>1139800109452</t>
  </si>
  <si>
    <t>บุญประพฤทธิ์</t>
  </si>
  <si>
    <t>1104300902965</t>
  </si>
  <si>
    <t>นงนวล</t>
  </si>
  <si>
    <t>1102200199373</t>
  </si>
  <si>
    <t>พรรษา</t>
  </si>
  <si>
    <t>มีศิริ</t>
  </si>
  <si>
    <t>1260401157586</t>
  </si>
  <si>
    <t>ฐิติรัตน์</t>
  </si>
  <si>
    <t>ยังศิริ</t>
  </si>
  <si>
    <t>1459200051671</t>
  </si>
  <si>
    <t>เการัมย์</t>
  </si>
  <si>
    <t>1100501669474</t>
  </si>
  <si>
    <t>รัสยา</t>
  </si>
  <si>
    <t>22/12/2548</t>
  </si>
  <si>
    <t>1104200508076</t>
  </si>
  <si>
    <t>1139800096601</t>
  </si>
  <si>
    <t>ภิรมย์พร</t>
  </si>
  <si>
    <t>ฉิมพลี</t>
  </si>
  <si>
    <t>26/10/2548</t>
  </si>
  <si>
    <t>1209301191152</t>
  </si>
  <si>
    <t>แก้วตา</t>
  </si>
  <si>
    <t>แสงสุธา</t>
  </si>
  <si>
    <t>04/05/2549</t>
  </si>
  <si>
    <t>1139400015817</t>
  </si>
  <si>
    <t>นิธิศถิระศักดิ์</t>
  </si>
  <si>
    <t>01/01/2549</t>
  </si>
  <si>
    <t>1104200506626</t>
  </si>
  <si>
    <t>กชวรรณ</t>
  </si>
  <si>
    <t>นาคแสงทอง</t>
  </si>
  <si>
    <t>1104300905883</t>
  </si>
  <si>
    <t>ผิวบาง</t>
  </si>
  <si>
    <t>1102900091605</t>
  </si>
  <si>
    <t>เพียอินทร์</t>
  </si>
  <si>
    <t>1104200480791</t>
  </si>
  <si>
    <t>หีบแก้ว</t>
  </si>
  <si>
    <t>1100801550979</t>
  </si>
  <si>
    <t>ผลาสินธุ์</t>
  </si>
  <si>
    <t>1209501191661</t>
  </si>
  <si>
    <t>สามนาค</t>
  </si>
  <si>
    <t>1100401303826</t>
  </si>
  <si>
    <t>ปารีณา</t>
  </si>
  <si>
    <t>ปัจจัยยะเก</t>
  </si>
  <si>
    <t>1139800096954</t>
  </si>
  <si>
    <t>พิมพ์สิริ</t>
  </si>
  <si>
    <t>บุญเสริม</t>
  </si>
  <si>
    <t>1104200466918</t>
  </si>
  <si>
    <t>ภัทรชนินทร์</t>
  </si>
  <si>
    <t>1440601344787</t>
  </si>
  <si>
    <t>แอนนา</t>
  </si>
  <si>
    <t>05/06/2548</t>
  </si>
  <si>
    <t>1139900502881</t>
  </si>
  <si>
    <t>ดอระวงค์</t>
  </si>
  <si>
    <t>24/03/2549</t>
  </si>
  <si>
    <t>1103400088606</t>
  </si>
  <si>
    <t>จิตติมา</t>
  </si>
  <si>
    <t>เณรพงษ์</t>
  </si>
  <si>
    <t>1138900020355</t>
  </si>
  <si>
    <t>ธูปหอม</t>
  </si>
  <si>
    <t>1649000021238</t>
  </si>
  <si>
    <t>คงยอด</t>
  </si>
  <si>
    <t>28/03/2548</t>
  </si>
  <si>
    <t>1104300794453</t>
  </si>
  <si>
    <t>บัวแพร</t>
  </si>
  <si>
    <t>31/12/2547</t>
  </si>
  <si>
    <t>1759900458101</t>
  </si>
  <si>
    <t>ประไพพร</t>
  </si>
  <si>
    <t>จันทร์ขำ</t>
  </si>
  <si>
    <t>28/12/2547</t>
  </si>
  <si>
    <t>1104300850345</t>
  </si>
  <si>
    <t>ประภาภร</t>
  </si>
  <si>
    <t>1679900642930</t>
  </si>
  <si>
    <t>บุญทวี</t>
  </si>
  <si>
    <t>1104200479327</t>
  </si>
  <si>
    <t>วรรษชล</t>
  </si>
  <si>
    <t>สุพัฒน์</t>
  </si>
  <si>
    <t>1104200445091</t>
  </si>
  <si>
    <t>จริยา</t>
  </si>
  <si>
    <t>โพธิ์อ่อง</t>
  </si>
  <si>
    <t>21/02/2548</t>
  </si>
  <si>
    <t>1104200454448</t>
  </si>
  <si>
    <t>ทองม้วน</t>
  </si>
  <si>
    <t>20/04/2548</t>
  </si>
  <si>
    <t>1104200530667</t>
  </si>
  <si>
    <t>ทองงามขำ</t>
  </si>
  <si>
    <t>1719900695471</t>
  </si>
  <si>
    <t>สุรพัชร</t>
  </si>
  <si>
    <t>คลังนาค</t>
  </si>
  <si>
    <t>15/09/2548</t>
  </si>
  <si>
    <t>1368400061549</t>
  </si>
  <si>
    <t>ภิรมย์ญาณ</t>
  </si>
  <si>
    <t>1138900009262</t>
  </si>
  <si>
    <t>1729900703130</t>
  </si>
  <si>
    <t>ศุภโชค</t>
  </si>
  <si>
    <t>เจเถื่อน</t>
  </si>
  <si>
    <t>1669900556626</t>
  </si>
  <si>
    <t>ชัยนันท์</t>
  </si>
  <si>
    <t>28/08/2548</t>
  </si>
  <si>
    <t>1104200519159</t>
  </si>
  <si>
    <t>1103400108232</t>
  </si>
  <si>
    <t>กฤษฏิ์ชยานนท์</t>
  </si>
  <si>
    <t>1139800098787</t>
  </si>
  <si>
    <t>รัฐธรรมนูญ</t>
  </si>
  <si>
    <t>ผาสีกาย</t>
  </si>
  <si>
    <t>10/12/2548</t>
  </si>
  <si>
    <t>1139800094951</t>
  </si>
  <si>
    <t>เหมือนมี</t>
  </si>
  <si>
    <t>1101700391329</t>
  </si>
  <si>
    <t>วรฤทธิ์</t>
  </si>
  <si>
    <t>พูลเพิ่ม</t>
  </si>
  <si>
    <t>07/12/2548</t>
  </si>
  <si>
    <t>1104200510020</t>
  </si>
  <si>
    <t>ธิติพงษ์</t>
  </si>
  <si>
    <t>บานชื่น</t>
  </si>
  <si>
    <t>09/03/2549</t>
  </si>
  <si>
    <t>1101000151121</t>
  </si>
  <si>
    <t>วงค์มูล</t>
  </si>
  <si>
    <t>1104200489951</t>
  </si>
  <si>
    <t>อัฎสดา</t>
  </si>
  <si>
    <t>พ่วงสร้อย</t>
  </si>
  <si>
    <t>1129901982941</t>
  </si>
  <si>
    <t>พัทธ</t>
  </si>
  <si>
    <t>วันชัย</t>
  </si>
  <si>
    <t>31/03/2549</t>
  </si>
  <si>
    <t>1839901836647</t>
  </si>
  <si>
    <t>กฤตปกร</t>
  </si>
  <si>
    <t>เตชะ</t>
  </si>
  <si>
    <t>25/10/2547</t>
  </si>
  <si>
    <t>1349901405497</t>
  </si>
  <si>
    <t>ธนาธรณ์</t>
  </si>
  <si>
    <t>นาคธร</t>
  </si>
  <si>
    <t>1103400114542</t>
  </si>
  <si>
    <t>พลสมบัติ</t>
  </si>
  <si>
    <t>1139600284625</t>
  </si>
  <si>
    <t>13/11/2547</t>
  </si>
  <si>
    <t>1104200495977</t>
  </si>
  <si>
    <t>พิพรรธ</t>
  </si>
  <si>
    <t>นสีโต</t>
  </si>
  <si>
    <t>1138900021840</t>
  </si>
  <si>
    <t>วีรวรรณ</t>
  </si>
  <si>
    <t>วิศวพาณิชย์</t>
  </si>
  <si>
    <t>1139900502016</t>
  </si>
  <si>
    <t>พัชรมัย</t>
  </si>
  <si>
    <t>บุญวิชิต</t>
  </si>
  <si>
    <t>15/03/2549</t>
  </si>
  <si>
    <t>1138900019756</t>
  </si>
  <si>
    <t>รัชนี</t>
  </si>
  <si>
    <t>1104200491009</t>
  </si>
  <si>
    <t>อลิษา</t>
  </si>
  <si>
    <t>จันทะแจ่ม</t>
  </si>
  <si>
    <t>03/11/2548</t>
  </si>
  <si>
    <t>1104200515218</t>
  </si>
  <si>
    <t>จุรีรัตน์</t>
  </si>
  <si>
    <t>1104400023335</t>
  </si>
  <si>
    <t>ณิชานันท์</t>
  </si>
  <si>
    <t>18/11/2548</t>
  </si>
  <si>
    <t>1329700020032</t>
  </si>
  <si>
    <t>นิสสรา</t>
  </si>
  <si>
    <t>ว่องไว</t>
  </si>
  <si>
    <t>1269900413110</t>
  </si>
  <si>
    <t>1104200496515</t>
  </si>
  <si>
    <t>ทิพย์วารี</t>
  </si>
  <si>
    <t>ถาวิเศษ</t>
  </si>
  <si>
    <t>1100501676209</t>
  </si>
  <si>
    <t>พึ่งพงษ์</t>
  </si>
  <si>
    <t>1138900019608</t>
  </si>
  <si>
    <t>1260401157845</t>
  </si>
  <si>
    <t>ปารวี</t>
  </si>
  <si>
    <t>สุขบรรจง</t>
  </si>
  <si>
    <t>1639900444186</t>
  </si>
  <si>
    <t>ศิรประภา</t>
  </si>
  <si>
    <t>ทองดอนใหม่</t>
  </si>
  <si>
    <t>1730701022576</t>
  </si>
  <si>
    <t>สุทธิดา</t>
  </si>
  <si>
    <t>เรืองบุตร</t>
  </si>
  <si>
    <t>05/02/2547</t>
  </si>
  <si>
    <t>1318600025368</t>
  </si>
  <si>
    <t>อัญชลี</t>
  </si>
  <si>
    <t>กานเทียน</t>
  </si>
  <si>
    <t>1319700047330</t>
  </si>
  <si>
    <t>ศลินธร</t>
  </si>
  <si>
    <t>01/04/2549</t>
  </si>
  <si>
    <t>1138900022684</t>
  </si>
  <si>
    <t>กล่อมกริมสกุล</t>
  </si>
  <si>
    <t>1104200504291</t>
  </si>
  <si>
    <t>อนุสรา</t>
  </si>
  <si>
    <t>ณีขุนทด</t>
  </si>
  <si>
    <t>1104400027845</t>
  </si>
  <si>
    <t>มั่นคั่ง</t>
  </si>
  <si>
    <t>1104300914246</t>
  </si>
  <si>
    <t>ณฤมล</t>
  </si>
  <si>
    <t>ลาสุเร</t>
  </si>
  <si>
    <t>2139300003238</t>
  </si>
  <si>
    <t>สลิตา</t>
  </si>
  <si>
    <t>ศรีโสภา</t>
  </si>
  <si>
    <t>1138900022617</t>
  </si>
  <si>
    <t>ณัฐสุดา</t>
  </si>
  <si>
    <t>นุชนงค์</t>
  </si>
  <si>
    <t>1139800111201</t>
  </si>
  <si>
    <t>แดงโสภา</t>
  </si>
  <si>
    <t>05/06/2549</t>
  </si>
  <si>
    <t>1104300815191</t>
  </si>
  <si>
    <t>ม.5</t>
  </si>
  <si>
    <t>16/03/2548</t>
  </si>
  <si>
    <t>1104300825570</t>
  </si>
  <si>
    <t>นันท์นภัส</t>
  </si>
  <si>
    <t>1104200408047</t>
  </si>
  <si>
    <t>วิทวัสชัย</t>
  </si>
  <si>
    <t>31/07/2547</t>
  </si>
  <si>
    <t>1199901027800</t>
  </si>
  <si>
    <t>อยู่ภักดี</t>
  </si>
  <si>
    <t>23/02/2548</t>
  </si>
  <si>
    <t>1260401152983</t>
  </si>
  <si>
    <t>นวพล</t>
  </si>
  <si>
    <t>ชำนาญค้า</t>
  </si>
  <si>
    <t>25/01/2548</t>
  </si>
  <si>
    <t>0130689000170</t>
  </si>
  <si>
    <t>ยูโร</t>
  </si>
  <si>
    <t>วันสุขใจ</t>
  </si>
  <si>
    <t>30/06/2547</t>
  </si>
  <si>
    <t>1103703989511</t>
  </si>
  <si>
    <t>กวินทร์</t>
  </si>
  <si>
    <t>เข้มแข็ง</t>
  </si>
  <si>
    <t>23/07/2548</t>
  </si>
  <si>
    <t>1100703735656</t>
  </si>
  <si>
    <t>คามิน</t>
  </si>
  <si>
    <t>สุรขจร</t>
  </si>
  <si>
    <t>1399900221678</t>
  </si>
  <si>
    <t>พิศิฏฐ์พศ</t>
  </si>
  <si>
    <t>หาวิชิต</t>
  </si>
  <si>
    <t>01/06/2547</t>
  </si>
  <si>
    <t>1104300828765</t>
  </si>
  <si>
    <t>จิร์รายุทธ</t>
  </si>
  <si>
    <t>27/04/2548</t>
  </si>
  <si>
    <t>1103703848348</t>
  </si>
  <si>
    <t>ขวัญอ่อน</t>
  </si>
  <si>
    <t>16/09/2547</t>
  </si>
  <si>
    <t>1104300845732</t>
  </si>
  <si>
    <t>ฐกร</t>
  </si>
  <si>
    <t>วจนะคณากร</t>
  </si>
  <si>
    <t>1139300014436</t>
  </si>
  <si>
    <t>อนุรักษ์</t>
  </si>
  <si>
    <t>นิคมรักษ์</t>
  </si>
  <si>
    <t>19/07/2547</t>
  </si>
  <si>
    <t>1800901254372</t>
  </si>
  <si>
    <t>อิษภณ</t>
  </si>
  <si>
    <t>สุวรรณสาร</t>
  </si>
  <si>
    <t>12/05/2548</t>
  </si>
  <si>
    <t>1104400016045</t>
  </si>
  <si>
    <t>ภวินท์</t>
  </si>
  <si>
    <t>ศรีศิริวัฒน์</t>
  </si>
  <si>
    <t>29/12/2547</t>
  </si>
  <si>
    <t>1104200453875</t>
  </si>
  <si>
    <t>ศุภลักษณ์</t>
  </si>
  <si>
    <t>16/04/2548</t>
  </si>
  <si>
    <t>1104200413661</t>
  </si>
  <si>
    <t>บันฑิตา</t>
  </si>
  <si>
    <t>ทรัพย์สุวรรณ</t>
  </si>
  <si>
    <t>24/08/2547</t>
  </si>
  <si>
    <t>1100801509995</t>
  </si>
  <si>
    <t>วรพรรณ</t>
  </si>
  <si>
    <t>20/09/2547</t>
  </si>
  <si>
    <t>1339700027550</t>
  </si>
  <si>
    <t>อัญชนา</t>
  </si>
  <si>
    <t>สารีอาจ</t>
  </si>
  <si>
    <t>04/03/2548</t>
  </si>
  <si>
    <t>1100703726291</t>
  </si>
  <si>
    <t>สุรารักษ์</t>
  </si>
  <si>
    <t>เคลือบวัง</t>
  </si>
  <si>
    <t>04/05/2548</t>
  </si>
  <si>
    <t>1102500044944</t>
  </si>
  <si>
    <t>ค้าผลดี</t>
  </si>
  <si>
    <t>28/02/2548</t>
  </si>
  <si>
    <t>1104200431677</t>
  </si>
  <si>
    <t>เสือแก้ว</t>
  </si>
  <si>
    <t>30/11/2547</t>
  </si>
  <si>
    <t>2139800014697</t>
  </si>
  <si>
    <t>ทาริกา</t>
  </si>
  <si>
    <t>เพ็ชรหล้า</t>
  </si>
  <si>
    <t>1103000187071</t>
  </si>
  <si>
    <t>อนันตญา</t>
  </si>
  <si>
    <t>เวชสาร</t>
  </si>
  <si>
    <t>29/08/2547</t>
  </si>
  <si>
    <t>1139600304961</t>
  </si>
  <si>
    <t>มณีพงษ์</t>
  </si>
  <si>
    <t>19/03/2548</t>
  </si>
  <si>
    <t>1139600269782</t>
  </si>
  <si>
    <t>หิรัญรุจเรข</t>
  </si>
  <si>
    <t>23/08/2547</t>
  </si>
  <si>
    <t>1104200456254</t>
  </si>
  <si>
    <t>ศรศรี</t>
  </si>
  <si>
    <t>02/05/2548</t>
  </si>
  <si>
    <t>1100801504411</t>
  </si>
  <si>
    <t>กุลธัช</t>
  </si>
  <si>
    <t>29/07/2547</t>
  </si>
  <si>
    <t>1104200414101</t>
  </si>
  <si>
    <t>โพธิ์แหบ</t>
  </si>
  <si>
    <t>01/09/2547</t>
  </si>
  <si>
    <t>1104300733969</t>
  </si>
  <si>
    <t>สรยุทธ</t>
  </si>
  <si>
    <t>25/06/2547</t>
  </si>
  <si>
    <t>1469900692289</t>
  </si>
  <si>
    <t>บันพชิด</t>
  </si>
  <si>
    <t>10/03/2548</t>
  </si>
  <si>
    <t>1104200462238</t>
  </si>
  <si>
    <t>กันทะ</t>
  </si>
  <si>
    <t>04/06/2548</t>
  </si>
  <si>
    <t>1103100854737</t>
  </si>
  <si>
    <t>ณัฐชัย</t>
  </si>
  <si>
    <t>เชิงหอม</t>
  </si>
  <si>
    <t>22/11/2547</t>
  </si>
  <si>
    <t>1104300690372</t>
  </si>
  <si>
    <t>มีนธาดา</t>
  </si>
  <si>
    <t>ขุมทรัพย์</t>
  </si>
  <si>
    <t>26/01/2547</t>
  </si>
  <si>
    <t>1104300817071</t>
  </si>
  <si>
    <t>14/03/2548</t>
  </si>
  <si>
    <t>1100201797264</t>
  </si>
  <si>
    <t>กัลยา</t>
  </si>
  <si>
    <t>ทองอ่วม</t>
  </si>
  <si>
    <t>1104300743131</t>
  </si>
  <si>
    <t>ชิดชนก</t>
  </si>
  <si>
    <t>เขียวชอุ่ม</t>
  </si>
  <si>
    <t>23/07/2547</t>
  </si>
  <si>
    <t>1104300728183</t>
  </si>
  <si>
    <t>จันโส</t>
  </si>
  <si>
    <t>04/06/2547</t>
  </si>
  <si>
    <t>1102003692859</t>
  </si>
  <si>
    <t>วรชัย</t>
  </si>
  <si>
    <t>1100501635618</t>
  </si>
  <si>
    <t>ณัฐรัตน์</t>
  </si>
  <si>
    <t>บุญโพก</t>
  </si>
  <si>
    <t>18/01/2547</t>
  </si>
  <si>
    <t>1219900979440</t>
  </si>
  <si>
    <t>สุภัสสร</t>
  </si>
  <si>
    <t>แสนสุนนท์</t>
  </si>
  <si>
    <t>1138900017176</t>
  </si>
  <si>
    <t>วิภาดา</t>
  </si>
  <si>
    <t>พรหมราช</t>
  </si>
  <si>
    <t>1138900016943</t>
  </si>
  <si>
    <t>ศลิษา</t>
  </si>
  <si>
    <t>30/12/2547</t>
  </si>
  <si>
    <t>1130601114199</t>
  </si>
  <si>
    <t>รัตนาวลี</t>
  </si>
  <si>
    <t>ม้าสุวรรณ</t>
  </si>
  <si>
    <t>12/09/2547</t>
  </si>
  <si>
    <t>1417900007011</t>
  </si>
  <si>
    <t>วิมนลักษณ์</t>
  </si>
  <si>
    <t>14/07/2547</t>
  </si>
  <si>
    <t>1138900018482</t>
  </si>
  <si>
    <t>ชรินทิพย์</t>
  </si>
  <si>
    <t>1138900015122</t>
  </si>
  <si>
    <t>ศิริญญา</t>
  </si>
  <si>
    <t>มาประดิษฐ</t>
  </si>
  <si>
    <t>09/09/2547</t>
  </si>
  <si>
    <t>1138900014053</t>
  </si>
  <si>
    <t>1104300828315</t>
  </si>
  <si>
    <t>ณัฐมน</t>
  </si>
  <si>
    <t>1104200439741</t>
  </si>
  <si>
    <t>ต่ำกลาง</t>
  </si>
  <si>
    <t>17/01/2548</t>
  </si>
  <si>
    <t>1119902207321</t>
  </si>
  <si>
    <t>นิรภัฏ</t>
  </si>
  <si>
    <t>คุ้มภัย</t>
  </si>
  <si>
    <t>01/10/2547</t>
  </si>
  <si>
    <t>1104200447697</t>
  </si>
  <si>
    <t>เอมมิกา</t>
  </si>
  <si>
    <t>09/03/2548</t>
  </si>
  <si>
    <t>1119902191794</t>
  </si>
  <si>
    <t>แพนไทสง</t>
  </si>
  <si>
    <t>1138900016854</t>
  </si>
  <si>
    <t>ณวิยา</t>
  </si>
  <si>
    <t>04/01/2548</t>
  </si>
  <si>
    <t>1100501643378</t>
  </si>
  <si>
    <t>ศรีอุดร</t>
  </si>
  <si>
    <t>20/06/2547</t>
  </si>
  <si>
    <t>1104300735775</t>
  </si>
  <si>
    <t>เปรมิกา</t>
  </si>
  <si>
    <t>01/07/2547</t>
  </si>
  <si>
    <t>1339600086937</t>
  </si>
  <si>
    <t>สลับศรี</t>
  </si>
  <si>
    <t>17/12/2547</t>
  </si>
  <si>
    <t>1103703961314</t>
  </si>
  <si>
    <t>รุจิราวรรณ</t>
  </si>
  <si>
    <t>หันวิสัย</t>
  </si>
  <si>
    <t>18/05/2548</t>
  </si>
  <si>
    <t>1138900018784</t>
  </si>
  <si>
    <t>สุมินตรา</t>
  </si>
  <si>
    <t>เลาะหะหมัด</t>
  </si>
  <si>
    <t>1219800436738</t>
  </si>
  <si>
    <t>สุรีย์พร</t>
  </si>
  <si>
    <t>ชัยมนตรี</t>
  </si>
  <si>
    <t>26/10/2547</t>
  </si>
  <si>
    <t>1104300785063</t>
  </si>
  <si>
    <t>นัซนีน</t>
  </si>
  <si>
    <t>17/11/2547</t>
  </si>
  <si>
    <t>1104200401760</t>
  </si>
  <si>
    <t>พรนัฐชา</t>
  </si>
  <si>
    <t>28/06/2547</t>
  </si>
  <si>
    <t>1209000220676</t>
  </si>
  <si>
    <t>ศิริรักษ์</t>
  </si>
  <si>
    <t>1104200407610</t>
  </si>
  <si>
    <t>โสภิตา</t>
  </si>
  <si>
    <t>27/07/2547</t>
  </si>
  <si>
    <t>1104300778083</t>
  </si>
  <si>
    <t>ใจตรง</t>
  </si>
  <si>
    <t>05/11/2547</t>
  </si>
  <si>
    <t>1100600480868</t>
  </si>
  <si>
    <t>06/06/2547</t>
  </si>
  <si>
    <t>1104200441575</t>
  </si>
  <si>
    <t>ชุติกาญจจน์</t>
  </si>
  <si>
    <t>ธนจวง</t>
  </si>
  <si>
    <t>28/01/2548</t>
  </si>
  <si>
    <t>1104200441354</t>
  </si>
  <si>
    <t>นารา</t>
  </si>
  <si>
    <t>พาดทองหลาง</t>
  </si>
  <si>
    <t>27/01/2548</t>
  </si>
  <si>
    <t>1104200406311</t>
  </si>
  <si>
    <t>เดชศิริ</t>
  </si>
  <si>
    <t>22/07/2547</t>
  </si>
  <si>
    <t>1104200467434</t>
  </si>
  <si>
    <t>จอมขวัญ</t>
  </si>
  <si>
    <t>1104200436202</t>
  </si>
  <si>
    <t>ปุญญพัฒน์</t>
  </si>
  <si>
    <t>21/12/2547</t>
  </si>
  <si>
    <t>1138900014860</t>
  </si>
  <si>
    <t>ธนพงษ์</t>
  </si>
  <si>
    <t>1139300014398</t>
  </si>
  <si>
    <t>พีนพัฒน์</t>
  </si>
  <si>
    <t>16/07/2547</t>
  </si>
  <si>
    <t>1100501644366</t>
  </si>
  <si>
    <t>เรืองปราชญ์</t>
  </si>
  <si>
    <t>09/07/2547</t>
  </si>
  <si>
    <t>1104500054984</t>
  </si>
  <si>
    <t>ศิลาสลุง</t>
  </si>
  <si>
    <t>13/09/2547</t>
  </si>
  <si>
    <t>1104200401182</t>
  </si>
  <si>
    <t>สิปปวิชญ์</t>
  </si>
  <si>
    <t>บุญเกียรติ</t>
  </si>
  <si>
    <t>24/06/2547</t>
  </si>
  <si>
    <t>1679900622602</t>
  </si>
  <si>
    <t>คมชาญ</t>
  </si>
  <si>
    <t>สกุลวา</t>
  </si>
  <si>
    <t>29/10/2547</t>
  </si>
  <si>
    <t>1119501075173</t>
  </si>
  <si>
    <t>ชอบกองกลาง</t>
  </si>
  <si>
    <t>28/11/2547</t>
  </si>
  <si>
    <t>1100801501625</t>
  </si>
  <si>
    <t>ณรงค์พล</t>
  </si>
  <si>
    <t>21/06/2547</t>
  </si>
  <si>
    <t>1104200454898</t>
  </si>
  <si>
    <t>นรวิชญ์</t>
  </si>
  <si>
    <t>1807800029981</t>
  </si>
  <si>
    <t>คิดการเหมาะ</t>
  </si>
  <si>
    <t>12/02/2547</t>
  </si>
  <si>
    <t>1819900470908</t>
  </si>
  <si>
    <t>ษมาวีร์</t>
  </si>
  <si>
    <t>พานิชกุล</t>
  </si>
  <si>
    <t>09/06/2547</t>
  </si>
  <si>
    <t>1104300723599</t>
  </si>
  <si>
    <t>พิมมาดา</t>
  </si>
  <si>
    <t>เล็ดลอด</t>
  </si>
  <si>
    <t>21/05/2547</t>
  </si>
  <si>
    <t>1104200457544</t>
  </si>
  <si>
    <t>ทิพยภรณ์</t>
  </si>
  <si>
    <t>อู่อ้น</t>
  </si>
  <si>
    <t>09/05/2548</t>
  </si>
  <si>
    <t>1104200439643</t>
  </si>
  <si>
    <t>ชนกวนันท์</t>
  </si>
  <si>
    <t>1139700044090</t>
  </si>
  <si>
    <t>ลออรัตน์</t>
  </si>
  <si>
    <t>ใจพร</t>
  </si>
  <si>
    <t>1260401148919</t>
  </si>
  <si>
    <t>สุขนิ่ม</t>
  </si>
  <si>
    <t>25/08/2547</t>
  </si>
  <si>
    <t>1104200429974</t>
  </si>
  <si>
    <t>นิศารัตน์</t>
  </si>
  <si>
    <t>แว่นไทยสงค์</t>
  </si>
  <si>
    <t>1129701318363</t>
  </si>
  <si>
    <t>ณัฐชายานันท์</t>
  </si>
  <si>
    <t>ช้างพลายเพชร</t>
  </si>
  <si>
    <t>05/04/2547</t>
  </si>
  <si>
    <t>1104700075179</t>
  </si>
  <si>
    <t>แพรวพราว</t>
  </si>
  <si>
    <t>รักษร</t>
  </si>
  <si>
    <t>20/04/2547</t>
  </si>
  <si>
    <t>1539900898234</t>
  </si>
  <si>
    <t>วรนิษฐา</t>
  </si>
  <si>
    <t>แจ้งสวะ</t>
  </si>
  <si>
    <t>1104200453743</t>
  </si>
  <si>
    <t>ศรีสม</t>
  </si>
  <si>
    <t>14/04/2548</t>
  </si>
  <si>
    <t>1104300827254</t>
  </si>
  <si>
    <t>ชนันดา</t>
  </si>
  <si>
    <t>สิงห์ลอย</t>
  </si>
  <si>
    <t>23/04/2548</t>
  </si>
  <si>
    <t>1339900834807</t>
  </si>
  <si>
    <t>จิตราภรณ์</t>
  </si>
  <si>
    <t>แถวปัดถา</t>
  </si>
  <si>
    <t>02/11/2547</t>
  </si>
  <si>
    <t>1104300836962</t>
  </si>
  <si>
    <t>กลอนศรี</t>
  </si>
  <si>
    <t>14/05/2548</t>
  </si>
  <si>
    <t>1139600301422</t>
  </si>
  <si>
    <t>26/02/2548</t>
  </si>
  <si>
    <t>1100501657565</t>
  </si>
  <si>
    <t>ธีรดา</t>
  </si>
  <si>
    <t>แพงน้อย</t>
  </si>
  <si>
    <t>17/04/2548</t>
  </si>
  <si>
    <t>1159900439802</t>
  </si>
  <si>
    <t>ณัฐติชา</t>
  </si>
  <si>
    <t>ศริยานนท์พินิจ</t>
  </si>
  <si>
    <t>03/11/2547</t>
  </si>
  <si>
    <t>1549900676312</t>
  </si>
  <si>
    <t>วิชญาพร</t>
  </si>
  <si>
    <t>นวสุวรรณกุล</t>
  </si>
  <si>
    <t>17/06/2547</t>
  </si>
  <si>
    <t>1103703811495</t>
  </si>
  <si>
    <t>เหมะประทุมมา</t>
  </si>
  <si>
    <t>04/07/2547</t>
  </si>
  <si>
    <t>1104200380649</t>
  </si>
  <si>
    <t>ชำนาญ</t>
  </si>
  <si>
    <t>29/02/2547</t>
  </si>
  <si>
    <t>1103703838580</t>
  </si>
  <si>
    <t>ชญาณทิพย์</t>
  </si>
  <si>
    <t>แดนลาดแก้ว</t>
  </si>
  <si>
    <t>21/08/2547</t>
  </si>
  <si>
    <t>1329901337394</t>
  </si>
  <si>
    <t>ชญาน์นันท์</t>
  </si>
  <si>
    <t>10/05/2548</t>
  </si>
  <si>
    <t>1139600207531</t>
  </si>
  <si>
    <t>นภาพร</t>
  </si>
  <si>
    <t>จำนงค์นอก</t>
  </si>
  <si>
    <t>26/07/2546</t>
  </si>
  <si>
    <t>1104200448944</t>
  </si>
  <si>
    <t>11/03/2548</t>
  </si>
  <si>
    <t>1328900039399</t>
  </si>
  <si>
    <t>บุณยาภัทร</t>
  </si>
  <si>
    <t>ทองเพลง</t>
  </si>
  <si>
    <t>31/08/2547</t>
  </si>
  <si>
    <t>1104200434285</t>
  </si>
  <si>
    <t>พิมพ์เพชร</t>
  </si>
  <si>
    <t>ศักดิ์ธนภัทร</t>
  </si>
  <si>
    <t>15/12/2547</t>
  </si>
  <si>
    <t>1104200434277</t>
  </si>
  <si>
    <t>พิมพ์รภัทร</t>
  </si>
  <si>
    <t>1379900230251</t>
  </si>
  <si>
    <t>เพชรรุ่งทิวา</t>
  </si>
  <si>
    <t>ประชุมรักษ์</t>
  </si>
  <si>
    <t>21/09/2546</t>
  </si>
  <si>
    <t>1679900605406</t>
  </si>
  <si>
    <t>ภิญโญยิ่ง</t>
  </si>
  <si>
    <t>29/03/2547</t>
  </si>
  <si>
    <t>1103300217862</t>
  </si>
  <si>
    <t>วรันทร</t>
  </si>
  <si>
    <t>พละศักดิ์</t>
  </si>
  <si>
    <t>06/07/2547</t>
  </si>
  <si>
    <t>1104200428234</t>
  </si>
  <si>
    <t>อทิตา</t>
  </si>
  <si>
    <t>จัตวา</t>
  </si>
  <si>
    <t>14/11/2547</t>
  </si>
  <si>
    <t>1129901839120</t>
  </si>
  <si>
    <t>บุญเขียว</t>
  </si>
  <si>
    <t>26/04/2547</t>
  </si>
  <si>
    <t>1139800091715</t>
  </si>
  <si>
    <t>ติยะวงค์</t>
  </si>
  <si>
    <t>08/05/2548</t>
  </si>
  <si>
    <t>1749900969695</t>
  </si>
  <si>
    <t>เชียงโกมลคีต</t>
  </si>
  <si>
    <t>18/05/2547</t>
  </si>
  <si>
    <t>1929900990005</t>
  </si>
  <si>
    <t>วฤณดา</t>
  </si>
  <si>
    <t>ปิ่นศรีทอง</t>
  </si>
  <si>
    <t>19/10/2547</t>
  </si>
  <si>
    <t>1104200446399</t>
  </si>
  <si>
    <t>อธิวุฒิ</t>
  </si>
  <si>
    <t>สัตย์ซ้ำ</t>
  </si>
  <si>
    <t>1103703924702</t>
  </si>
  <si>
    <t>ปัณณวัฒน์</t>
  </si>
  <si>
    <t>16/02/2548</t>
  </si>
  <si>
    <t>1139300016111</t>
  </si>
  <si>
    <t>ก้องณเรศ</t>
  </si>
  <si>
    <t>มิตรรัก</t>
  </si>
  <si>
    <t>1719900687029</t>
  </si>
  <si>
    <t>ธาวิน</t>
  </si>
  <si>
    <t>ถนอมทรัพย์</t>
  </si>
  <si>
    <t>1139300016820</t>
  </si>
  <si>
    <t>29/11/2547</t>
  </si>
  <si>
    <t>1399900221686</t>
  </si>
  <si>
    <t>พิศุทธิ์วัฒน์</t>
  </si>
  <si>
    <t>1730201423873</t>
  </si>
  <si>
    <t>คีรภัทร์</t>
  </si>
  <si>
    <t>บางสลัด</t>
  </si>
  <si>
    <t>14/12/2547</t>
  </si>
  <si>
    <t>1104300831391</t>
  </si>
  <si>
    <t>ฉัตรมงคล</t>
  </si>
  <si>
    <t>05/05/2548</t>
  </si>
  <si>
    <t>1139800068349</t>
  </si>
  <si>
    <t>อรุณศรศิริ</t>
  </si>
  <si>
    <t>11/11/2546</t>
  </si>
  <si>
    <t>1559900480116</t>
  </si>
  <si>
    <t>ณรงค์ชัย</t>
  </si>
  <si>
    <t>ธรรมโหร</t>
  </si>
  <si>
    <t>1139600268611</t>
  </si>
  <si>
    <t>สกุลผล</t>
  </si>
  <si>
    <t>07/08/2547</t>
  </si>
  <si>
    <t>1104200420403</t>
  </si>
  <si>
    <t>พยอม</t>
  </si>
  <si>
    <t>05/10/2548</t>
  </si>
  <si>
    <t>1459700024517</t>
  </si>
  <si>
    <t>สรายุทธ</t>
  </si>
  <si>
    <t>เกณฑ์สาคู</t>
  </si>
  <si>
    <t>08/08/2547</t>
  </si>
  <si>
    <t>1102900072228</t>
  </si>
  <si>
    <t>วริสรา</t>
  </si>
  <si>
    <t>สุวรรณรัตนกิจ</t>
  </si>
  <si>
    <t>15/03/2548</t>
  </si>
  <si>
    <t>1104200421175</t>
  </si>
  <si>
    <t>10/10/2547</t>
  </si>
  <si>
    <t>1709901562742</t>
  </si>
  <si>
    <t>ราชกิจ</t>
  </si>
  <si>
    <t>20/12/2547</t>
  </si>
  <si>
    <t>1720800217910</t>
  </si>
  <si>
    <t>07/02/2548</t>
  </si>
  <si>
    <t>1309801477534</t>
  </si>
  <si>
    <t>ริสรา</t>
  </si>
  <si>
    <t>อยู่สมบูรณ์</t>
  </si>
  <si>
    <t>1104200424026</t>
  </si>
  <si>
    <t>ชนิภรณ์</t>
  </si>
  <si>
    <t>สุนาโท</t>
  </si>
  <si>
    <t>22/10/2547</t>
  </si>
  <si>
    <t>1868800017178</t>
  </si>
  <si>
    <t>ธุระสกุล</t>
  </si>
  <si>
    <t>04/04/2547</t>
  </si>
  <si>
    <t>1629200022165</t>
  </si>
  <si>
    <t>รอดซับ</t>
  </si>
  <si>
    <t>17/10/2547</t>
  </si>
  <si>
    <t>1103703906461</t>
  </si>
  <si>
    <t>ณัฐิดา</t>
  </si>
  <si>
    <t>ไกรสีกาจ</t>
  </si>
  <si>
    <t>1409903323021</t>
  </si>
  <si>
    <t>นันทิกานต์</t>
  </si>
  <si>
    <t>สารทนงค์</t>
  </si>
  <si>
    <t>18/08/2547</t>
  </si>
  <si>
    <t>1138900017737</t>
  </si>
  <si>
    <t>นาตยา</t>
  </si>
  <si>
    <t>เริ่มรู้</t>
  </si>
  <si>
    <t>18/03/2548</t>
  </si>
  <si>
    <t>1104200453930</t>
  </si>
  <si>
    <t>ตุรุไชย</t>
  </si>
  <si>
    <t>1138900012921</t>
  </si>
  <si>
    <t>ชะนะชัย</t>
  </si>
  <si>
    <t>31/03/2547</t>
  </si>
  <si>
    <t>1139600263326</t>
  </si>
  <si>
    <t>ปาราวี</t>
  </si>
  <si>
    <t>โตฟาเละ</t>
  </si>
  <si>
    <t>1104300770589</t>
  </si>
  <si>
    <t>วนิชา</t>
  </si>
  <si>
    <t>อ่อนเอม</t>
  </si>
  <si>
    <t>12/10/2547</t>
  </si>
  <si>
    <t>1319000027191</t>
  </si>
  <si>
    <t>วิมลรัตน์</t>
  </si>
  <si>
    <t>สุขอารมณ์</t>
  </si>
  <si>
    <t>1104200431332</t>
  </si>
  <si>
    <t>วิลัยพร</t>
  </si>
  <si>
    <t>สร้อยดี</t>
  </si>
  <si>
    <t>1250101596096</t>
  </si>
  <si>
    <t>เหมรา</t>
  </si>
  <si>
    <t>1103703710141</t>
  </si>
  <si>
    <t>ศุภวรรณ</t>
  </si>
  <si>
    <t>สุวรรณศิริโชค</t>
  </si>
  <si>
    <t>27/11/2546</t>
  </si>
  <si>
    <t>1360601258393</t>
  </si>
  <si>
    <t>สมัชญา</t>
  </si>
  <si>
    <t>มาภักดี</t>
  </si>
  <si>
    <t>03/12/2547</t>
  </si>
  <si>
    <t>1104200376005</t>
  </si>
  <si>
    <t>ศิริกัญญา</t>
  </si>
  <si>
    <t>30/01/2547</t>
  </si>
  <si>
    <t>1103000186589</t>
  </si>
  <si>
    <t>ปันฑรนนทกะ</t>
  </si>
  <si>
    <t>07/09/2547</t>
  </si>
  <si>
    <t>1671000097482</t>
  </si>
  <si>
    <t>สูนสันเทียะ</t>
  </si>
  <si>
    <t>24/05/2547</t>
  </si>
  <si>
    <t>1103703856502</t>
  </si>
  <si>
    <t>อัจฉริยา</t>
  </si>
  <si>
    <t>23/09/2547</t>
  </si>
  <si>
    <t>1609900623536</t>
  </si>
  <si>
    <t>เหมพยัคฆภูมิ</t>
  </si>
  <si>
    <t>10/12/2546</t>
  </si>
  <si>
    <t>1104200479319</t>
  </si>
  <si>
    <t>สาริศา</t>
  </si>
  <si>
    <t>จึงกาญจนา</t>
  </si>
  <si>
    <t>1104300838736</t>
  </si>
  <si>
    <t>พุ่มเกิด</t>
  </si>
  <si>
    <t>2129701030562</t>
  </si>
  <si>
    <t>พิชชาภรณ์</t>
  </si>
  <si>
    <t>เกตุแก้ว</t>
  </si>
  <si>
    <t>1260401146193</t>
  </si>
  <si>
    <t>ธัญวลัย</t>
  </si>
  <si>
    <t>สุพงศ์วรชัยกุล</t>
  </si>
  <si>
    <t>1138900013031</t>
  </si>
  <si>
    <t>เชื้อสายสิทธิ์</t>
  </si>
  <si>
    <t>13/04/2547</t>
  </si>
  <si>
    <t>1260401154391</t>
  </si>
  <si>
    <t>คงแตง</t>
  </si>
  <si>
    <t>08/04/2548</t>
  </si>
  <si>
    <t>1100703649211</t>
  </si>
  <si>
    <t>อติโรจน์</t>
  </si>
  <si>
    <t>เมืองเชียงหวาน</t>
  </si>
  <si>
    <t>1100703667294</t>
  </si>
  <si>
    <t>ณมัณฐินา</t>
  </si>
  <si>
    <t>มงคลเกิด</t>
  </si>
  <si>
    <t>1100501643823</t>
  </si>
  <si>
    <t>ปัดไชยสังข์</t>
  </si>
  <si>
    <t>1100600489211</t>
  </si>
  <si>
    <t>วรยุทธ</t>
  </si>
  <si>
    <t>อังศรพฤกษ์</t>
  </si>
  <si>
    <t>1104200409469</t>
  </si>
  <si>
    <t>1139300018644</t>
  </si>
  <si>
    <t>เม่งจีน</t>
  </si>
  <si>
    <t>29/04/2548</t>
  </si>
  <si>
    <t>1104300750294</t>
  </si>
  <si>
    <t>อัสดา</t>
  </si>
  <si>
    <t>14/08/2547</t>
  </si>
  <si>
    <t>1104200448545</t>
  </si>
  <si>
    <t>1138900015475</t>
  </si>
  <si>
    <t>ชยากร</t>
  </si>
  <si>
    <t>หอมเทียน</t>
  </si>
  <si>
    <t>30/09/2547</t>
  </si>
  <si>
    <t>1119902201692</t>
  </si>
  <si>
    <t>ทศพร</t>
  </si>
  <si>
    <t>มาลากรอง</t>
  </si>
  <si>
    <t>06/09/2547</t>
  </si>
  <si>
    <t>1139600288507</t>
  </si>
  <si>
    <t>ธีระศักดิ์</t>
  </si>
  <si>
    <t>09/12/2547</t>
  </si>
  <si>
    <t>1179900454721</t>
  </si>
  <si>
    <t>1138900016412</t>
  </si>
  <si>
    <t>หอกลาง</t>
  </si>
  <si>
    <t>06/12/2547</t>
  </si>
  <si>
    <t>1104200432797</t>
  </si>
  <si>
    <t>พรภวิษย์</t>
  </si>
  <si>
    <t>08/12/2547</t>
  </si>
  <si>
    <t>1104200409256</t>
  </si>
  <si>
    <t>คำหาญ</t>
  </si>
  <si>
    <t>06/08/2547</t>
  </si>
  <si>
    <t>1139900476571</t>
  </si>
  <si>
    <t>จันทร์น้อย</t>
  </si>
  <si>
    <t>1101700361462</t>
  </si>
  <si>
    <t>วรรณธัช</t>
  </si>
  <si>
    <t>15/08/2547</t>
  </si>
  <si>
    <t>1559600016210</t>
  </si>
  <si>
    <t>สิทธิพร</t>
  </si>
  <si>
    <t>คุณธนเกียรติ</t>
  </si>
  <si>
    <t>01/01/2547</t>
  </si>
  <si>
    <t>1104200472128</t>
  </si>
  <si>
    <t>28/07/2548</t>
  </si>
  <si>
    <t>1100703689174</t>
  </si>
  <si>
    <t>ธนพันธุ์</t>
  </si>
  <si>
    <t>โสตถิรเศรษฐ์</t>
  </si>
  <si>
    <t>1104300724528</t>
  </si>
  <si>
    <t>26/05/2547</t>
  </si>
  <si>
    <t>1103703854950</t>
  </si>
  <si>
    <t>ภูมิธรรม</t>
  </si>
  <si>
    <t>สมบูรณ์</t>
  </si>
  <si>
    <t>26/09/2547</t>
  </si>
  <si>
    <t>1103703833821</t>
  </si>
  <si>
    <t>11/08/2547</t>
  </si>
  <si>
    <t>1419902245841</t>
  </si>
  <si>
    <t>บุญตาแสง</t>
  </si>
  <si>
    <t>15/10/2547</t>
  </si>
  <si>
    <t>0130689000226</t>
  </si>
  <si>
    <t>สุตุมินธ์</t>
  </si>
  <si>
    <t>ดงกระโทก</t>
  </si>
  <si>
    <t>1100501648574</t>
  </si>
  <si>
    <t>วรรณิดา</t>
  </si>
  <si>
    <t>ชาคำมูล</t>
  </si>
  <si>
    <t>1104300729465</t>
  </si>
  <si>
    <t>ตรีภัทร</t>
  </si>
  <si>
    <t>คำแก้ว</t>
  </si>
  <si>
    <t>10/06/2547</t>
  </si>
  <si>
    <t>2139300004056</t>
  </si>
  <si>
    <t>สังขารี</t>
  </si>
  <si>
    <t>2129701031615</t>
  </si>
  <si>
    <t>สุทธสินี</t>
  </si>
  <si>
    <t>อะจันทึก</t>
  </si>
  <si>
    <t>20/05/2548</t>
  </si>
  <si>
    <t>1139600281286</t>
  </si>
  <si>
    <t>นันทกานต์</t>
  </si>
  <si>
    <t>หล้าหิน</t>
  </si>
  <si>
    <t>1260401152681</t>
  </si>
  <si>
    <t>ลัลลิล</t>
  </si>
  <si>
    <t>20/01/2548</t>
  </si>
  <si>
    <t>1104200396308</t>
  </si>
  <si>
    <t>เจนจิราภรณ์</t>
  </si>
  <si>
    <t>รังมะโน</t>
  </si>
  <si>
    <t>30/05/2547</t>
  </si>
  <si>
    <t>1119902267081</t>
  </si>
  <si>
    <t>วันพรรษา</t>
  </si>
  <si>
    <t>1100703618196</t>
  </si>
  <si>
    <t>เทียมชาติ</t>
  </si>
  <si>
    <t>28/05/2547</t>
  </si>
  <si>
    <t>1103703862979</t>
  </si>
  <si>
    <t>ชูนุ้ย</t>
  </si>
  <si>
    <t>14/10/2547</t>
  </si>
  <si>
    <t>1104200456513</t>
  </si>
  <si>
    <t>ธนาภรณ์</t>
  </si>
  <si>
    <t>รูปดี</t>
  </si>
  <si>
    <t>03/05/2548</t>
  </si>
  <si>
    <t>1104300845279</t>
  </si>
  <si>
    <t>21/06/2548</t>
  </si>
  <si>
    <t>1139700045762</t>
  </si>
  <si>
    <t>พันธิตรา</t>
  </si>
  <si>
    <t>09/08/2548</t>
  </si>
  <si>
    <t>1103703836196</t>
  </si>
  <si>
    <t>รัชชานันท์</t>
  </si>
  <si>
    <t>1101501253112</t>
  </si>
  <si>
    <t>ธิดา</t>
  </si>
  <si>
    <t>พิมมะทา</t>
  </si>
  <si>
    <t>13/10/2547</t>
  </si>
  <si>
    <t>1408500027431</t>
  </si>
  <si>
    <t>ปภัสวี</t>
  </si>
  <si>
    <t>ลาภเจริญ</t>
  </si>
  <si>
    <t>03/08/2547</t>
  </si>
  <si>
    <t>1139700042011</t>
  </si>
  <si>
    <t>08/10/2547</t>
  </si>
  <si>
    <t>1139300017354</t>
  </si>
  <si>
    <t>แก้วกระจ่าง</t>
  </si>
  <si>
    <t>19/01/2548</t>
  </si>
  <si>
    <t>1759900462981</t>
  </si>
  <si>
    <t>สุวรรณเกษร</t>
  </si>
  <si>
    <t>ป้านจันทร์</t>
  </si>
  <si>
    <t>1104300768436</t>
  </si>
  <si>
    <t>03/10/2547</t>
  </si>
  <si>
    <t>1239900364194</t>
  </si>
  <si>
    <t>สาณะเศรษฐ</t>
  </si>
  <si>
    <t>02/02/2546</t>
  </si>
  <si>
    <t>1749800363221</t>
  </si>
  <si>
    <t>วรนน</t>
  </si>
  <si>
    <t>แน่นสันเทียะ</t>
  </si>
  <si>
    <t>09/08/2547</t>
  </si>
  <si>
    <t>1104300726164</t>
  </si>
  <si>
    <t>วาที</t>
  </si>
  <si>
    <t>วิเชียร</t>
  </si>
  <si>
    <t>1104200411617</t>
  </si>
  <si>
    <t>ชนดล</t>
  </si>
  <si>
    <t>ประเมินชัย</t>
  </si>
  <si>
    <t>19/08/2547</t>
  </si>
  <si>
    <t>1102900067721</t>
  </si>
  <si>
    <t>คำศรี</t>
  </si>
  <si>
    <t>1308900016895</t>
  </si>
  <si>
    <t>เที่ยงเดช</t>
  </si>
  <si>
    <t>07/03/2547</t>
  </si>
  <si>
    <t>1139600294973</t>
  </si>
  <si>
    <t>พงศ์ภัทร</t>
  </si>
  <si>
    <t>อุดมสิน</t>
  </si>
  <si>
    <t>16/01/2548</t>
  </si>
  <si>
    <t>2120301026772</t>
  </si>
  <si>
    <t>เชี่ยววิทยา</t>
  </si>
  <si>
    <t>22/05/2548</t>
  </si>
  <si>
    <t>1104300795131</t>
  </si>
  <si>
    <t>รัตนพล</t>
  </si>
  <si>
    <t>โพธิน</t>
  </si>
  <si>
    <t>1103703923447</t>
  </si>
  <si>
    <t>ชัยชาญ</t>
  </si>
  <si>
    <t>เกตุนิมะ</t>
  </si>
  <si>
    <t>19/02/2548</t>
  </si>
  <si>
    <t>1139600306840</t>
  </si>
  <si>
    <t>ปรองพล</t>
  </si>
  <si>
    <t>ดีหมี</t>
  </si>
  <si>
    <t>04/04/2548</t>
  </si>
  <si>
    <t>1139600267020</t>
  </si>
  <si>
    <t>05/08/2547</t>
  </si>
  <si>
    <t>1104300761202</t>
  </si>
  <si>
    <t>เศรษฐพงศ์</t>
  </si>
  <si>
    <t>1101000126452</t>
  </si>
  <si>
    <t>ฐิติวีร์</t>
  </si>
  <si>
    <t>จิตวรางกูร</t>
  </si>
  <si>
    <t>1104700104829</t>
  </si>
  <si>
    <t>ชวกร</t>
  </si>
  <si>
    <t>อินทนู</t>
  </si>
  <si>
    <t>10/10/2548</t>
  </si>
  <si>
    <t>1209000182171</t>
  </si>
  <si>
    <t>สัญญพงษ์</t>
  </si>
  <si>
    <t>อุ่ยวัชรานนท์</t>
  </si>
  <si>
    <t>1138900013821</t>
  </si>
  <si>
    <t>08/06/2547</t>
  </si>
  <si>
    <t>1104200411412</t>
  </si>
  <si>
    <t>พีรพล</t>
  </si>
  <si>
    <t>จิตรีสะอาด</t>
  </si>
  <si>
    <t>1209702189051</t>
  </si>
  <si>
    <t>แก้วแสนทิพย์</t>
  </si>
  <si>
    <t>11/11/2547</t>
  </si>
  <si>
    <t>1379300033285</t>
  </si>
  <si>
    <t>พรมนาค</t>
  </si>
  <si>
    <t>1249900764206</t>
  </si>
  <si>
    <t>อดุลวิทย์</t>
  </si>
  <si>
    <t>เปี่ยมเจริญ</t>
  </si>
  <si>
    <t>21/07/2547</t>
  </si>
  <si>
    <t>1570301216065</t>
  </si>
  <si>
    <t>หัวนา</t>
  </si>
  <si>
    <t>1100801494572</t>
  </si>
  <si>
    <t>เถาวัลย์</t>
  </si>
  <si>
    <t>1209601463204</t>
  </si>
  <si>
    <t>ปณิธิ</t>
  </si>
  <si>
    <t>พงศ์พิพัฒนา</t>
  </si>
  <si>
    <t>06/04/2547</t>
  </si>
  <si>
    <t>1409903294187</t>
  </si>
  <si>
    <t>เพ็งอำนาจ</t>
  </si>
  <si>
    <t>25/04/2547</t>
  </si>
  <si>
    <t>1100501653284</t>
  </si>
  <si>
    <t>ศุลีพร</t>
  </si>
  <si>
    <t>1104200395379</t>
  </si>
  <si>
    <t>วรรณวลี</t>
  </si>
  <si>
    <t>จั่นสมโภชน์</t>
  </si>
  <si>
    <t>25/05/2547</t>
  </si>
  <si>
    <t>1438300028972</t>
  </si>
  <si>
    <t>กันพล</t>
  </si>
  <si>
    <t>1809800221141</t>
  </si>
  <si>
    <t>ฝันเทพ</t>
  </si>
  <si>
    <t>19/04/2547</t>
  </si>
  <si>
    <t>1407500025445</t>
  </si>
  <si>
    <t>ไชยศรี</t>
  </si>
  <si>
    <t>13/07/2547</t>
  </si>
  <si>
    <t>1579901120539</t>
  </si>
  <si>
    <t>ณัชชานันท์</t>
  </si>
  <si>
    <t>แก้วทอง</t>
  </si>
  <si>
    <t>1104200461452</t>
  </si>
  <si>
    <t>วิสสุตา</t>
  </si>
  <si>
    <t>อ่ำหนองบัว</t>
  </si>
  <si>
    <t>1139600307811</t>
  </si>
  <si>
    <t>พุ่มพฤกษ์</t>
  </si>
  <si>
    <t>11/04/2548</t>
  </si>
  <si>
    <t>1409903389269</t>
  </si>
  <si>
    <t>โทนรินทร์</t>
  </si>
  <si>
    <t>1103703945904</t>
  </si>
  <si>
    <t>เจริญลาภ</t>
  </si>
  <si>
    <t>1129800157147</t>
  </si>
  <si>
    <t>ดาวสิริ</t>
  </si>
  <si>
    <t>นบป้อง</t>
  </si>
  <si>
    <t>27/02/2548</t>
  </si>
  <si>
    <t>0013961050708</t>
  </si>
  <si>
    <t>ธัญญรัตน์</t>
  </si>
  <si>
    <t>ไม่ปรากฏ</t>
  </si>
  <si>
    <t>1139900462421</t>
  </si>
  <si>
    <t>พิชย์ญา</t>
  </si>
  <si>
    <t>พระทิตย์</t>
  </si>
  <si>
    <t>23/11/2547</t>
  </si>
  <si>
    <t>1809902275347</t>
  </si>
  <si>
    <t>ภทรมน</t>
  </si>
  <si>
    <t>ศรีมูสิก</t>
  </si>
  <si>
    <t>1399900228079</t>
  </si>
  <si>
    <t>มาริสา</t>
  </si>
  <si>
    <t>สุพรรณท้าว</t>
  </si>
  <si>
    <t>28/08/2547</t>
  </si>
  <si>
    <t>1679900621584</t>
  </si>
  <si>
    <t>การุญบริรักษ์</t>
  </si>
  <si>
    <t>16/10/2547</t>
  </si>
  <si>
    <t>1104200427866</t>
  </si>
  <si>
    <t>ศศิวิมล</t>
  </si>
  <si>
    <t>จี้จู</t>
  </si>
  <si>
    <t>1260401148188</t>
  </si>
  <si>
    <t>โพรงขุนทด</t>
  </si>
  <si>
    <t>1379700025816</t>
  </si>
  <si>
    <t>24/09/2547</t>
  </si>
  <si>
    <t>1100703724425</t>
  </si>
  <si>
    <t>พงศวัชร์</t>
  </si>
  <si>
    <t>ฐิติจรัสวสกุล</t>
  </si>
  <si>
    <t>28/04/2548</t>
  </si>
  <si>
    <t>1103703905830</t>
  </si>
  <si>
    <t>ทัตเทพ</t>
  </si>
  <si>
    <t>แฟงรัก</t>
  </si>
  <si>
    <t>11/01/2548</t>
  </si>
  <si>
    <t>1620301182721</t>
  </si>
  <si>
    <t>เจตพล</t>
  </si>
  <si>
    <t>เจริญพุทธ</t>
  </si>
  <si>
    <t>26/12/2547</t>
  </si>
  <si>
    <t>1104200453701</t>
  </si>
  <si>
    <t>ปิยทัศน์</t>
  </si>
  <si>
    <t>ศิริชาติ</t>
  </si>
  <si>
    <t>1509966396644</t>
  </si>
  <si>
    <t>พิชญุตม์</t>
  </si>
  <si>
    <t>แซ่หลู่</t>
  </si>
  <si>
    <t>1139900466508</t>
  </si>
  <si>
    <t>ชัยรัตน์</t>
  </si>
  <si>
    <t>นามมารดา</t>
  </si>
  <si>
    <t>10/01/2548</t>
  </si>
  <si>
    <t>1101801403209</t>
  </si>
  <si>
    <t>สลางสิงห์</t>
  </si>
  <si>
    <t>05/02/2548</t>
  </si>
  <si>
    <t>1139600267232</t>
  </si>
  <si>
    <t>ภูบดินทร์</t>
  </si>
  <si>
    <t>เรืองวิลัย</t>
  </si>
  <si>
    <t>18/07/2547</t>
  </si>
  <si>
    <t>1100703734331</t>
  </si>
  <si>
    <t>คำลา</t>
  </si>
  <si>
    <t>31/05/2548</t>
  </si>
  <si>
    <t>1104200448201</t>
  </si>
  <si>
    <t>ปุณโสนิ</t>
  </si>
  <si>
    <t>1139600305932</t>
  </si>
  <si>
    <t>คุณานนต์</t>
  </si>
  <si>
    <t>หนูขาว</t>
  </si>
  <si>
    <t>25/03/2548</t>
  </si>
  <si>
    <t>1720201201854</t>
  </si>
  <si>
    <t>บุญรอด</t>
  </si>
  <si>
    <t>1103000186279</t>
  </si>
  <si>
    <t>พลเทพ</t>
  </si>
  <si>
    <t>1102900070853</t>
  </si>
  <si>
    <t>ฐานะ</t>
  </si>
  <si>
    <t>04/02/2548</t>
  </si>
  <si>
    <t>1103703848127</t>
  </si>
  <si>
    <t>พรมเสนา</t>
  </si>
  <si>
    <t>1104700097482</t>
  </si>
  <si>
    <t>นนพัทธ์</t>
  </si>
  <si>
    <t>คลังธนสร</t>
  </si>
  <si>
    <t>1160101788816</t>
  </si>
  <si>
    <t>นาคละออ</t>
  </si>
  <si>
    <t>1103703957881</t>
  </si>
  <si>
    <t>ราชวงษ์</t>
  </si>
  <si>
    <t>1139600286849</t>
  </si>
  <si>
    <t>สมโภช</t>
  </si>
  <si>
    <t>รักษ์ศรี</t>
  </si>
  <si>
    <t>1103000186767</t>
  </si>
  <si>
    <t>สหภาพ</t>
  </si>
  <si>
    <t>ศรีโพธิ์ช้าง</t>
  </si>
  <si>
    <t>1100501662003</t>
  </si>
  <si>
    <t>อิทธิพัทธ์</t>
  </si>
  <si>
    <t>โพล้งซิน</t>
  </si>
  <si>
    <t>1441100075385</t>
  </si>
  <si>
    <t>วิรวัตร์</t>
  </si>
  <si>
    <t>ประโยชน์ศิริ</t>
  </si>
  <si>
    <t>15/04/2547</t>
  </si>
  <si>
    <t>1104200403754</t>
  </si>
  <si>
    <t>พัทธรินทร์</t>
  </si>
  <si>
    <t>สินเจริญ</t>
  </si>
  <si>
    <t>08/07/2547</t>
  </si>
  <si>
    <t>1309903148904</t>
  </si>
  <si>
    <t>สารชนม์</t>
  </si>
  <si>
    <t>10/05/2547</t>
  </si>
  <si>
    <t>1103100819486</t>
  </si>
  <si>
    <t>สุนทรีย์</t>
  </si>
  <si>
    <t>1104200388861</t>
  </si>
  <si>
    <t>น้อยนิล</t>
  </si>
  <si>
    <t>17/04/2547</t>
  </si>
  <si>
    <t>1431000160348</t>
  </si>
  <si>
    <t>ปรีญาภร</t>
  </si>
  <si>
    <t>1609900732262</t>
  </si>
  <si>
    <t>โยธกา</t>
  </si>
  <si>
    <t>1104200358911</t>
  </si>
  <si>
    <t>อ่อนตา</t>
  </si>
  <si>
    <t>28/10/2546</t>
  </si>
  <si>
    <t>1139900461743</t>
  </si>
  <si>
    <t>กัลยาณี</t>
  </si>
  <si>
    <t>ณ  บำรุง</t>
  </si>
  <si>
    <t>1101000120764</t>
  </si>
  <si>
    <t>ธนธรณ์</t>
  </si>
  <si>
    <t>เปยาคม</t>
  </si>
  <si>
    <t>1104200445635</t>
  </si>
  <si>
    <t>24/02/2548</t>
  </si>
  <si>
    <t>1139600276487</t>
  </si>
  <si>
    <t>ปาริฉัตร</t>
  </si>
  <si>
    <t>1104200448103</t>
  </si>
  <si>
    <t>พิมศิริ</t>
  </si>
  <si>
    <t>พิมพ์เชื้อ</t>
  </si>
  <si>
    <t>1139600295147</t>
  </si>
  <si>
    <t>รวิศรา</t>
  </si>
  <si>
    <t>ระเริงกลิ่น</t>
  </si>
  <si>
    <t>1104200369734</t>
  </si>
  <si>
    <t>16/12/2546</t>
  </si>
  <si>
    <t>1102200215832</t>
  </si>
  <si>
    <t>ม่วงศิริ</t>
  </si>
  <si>
    <t>24/11/2547</t>
  </si>
  <si>
    <t>1139300011828</t>
  </si>
  <si>
    <t>หทัยภัทร์</t>
  </si>
  <si>
    <t>รูปใหญ่</t>
  </si>
  <si>
    <t>27/10/2546</t>
  </si>
  <si>
    <t>1149600133562</t>
  </si>
  <si>
    <t>ลัคณาพร</t>
  </si>
  <si>
    <t>ปามุทา</t>
  </si>
  <si>
    <t>27/10/2547</t>
  </si>
  <si>
    <t>1139300014410</t>
  </si>
  <si>
    <t>อรอนงค์</t>
  </si>
  <si>
    <t>โชติรมณ์</t>
  </si>
  <si>
    <t>2129901103776</t>
  </si>
  <si>
    <t>สาธิกา</t>
  </si>
  <si>
    <t>ถาวรชาติ</t>
  </si>
  <si>
    <t>1100703720616</t>
  </si>
  <si>
    <t>สิงห์นอก</t>
  </si>
  <si>
    <t>1104200435664</t>
  </si>
  <si>
    <t>บัวชมพู</t>
  </si>
  <si>
    <t>อ่องศรี</t>
  </si>
  <si>
    <t>24/12/2547</t>
  </si>
  <si>
    <t>1200601375391</t>
  </si>
  <si>
    <t>มนัญชัย</t>
  </si>
  <si>
    <t>แก้วบุดดา</t>
  </si>
  <si>
    <t>02/03/2547</t>
  </si>
  <si>
    <t>1104200450469</t>
  </si>
  <si>
    <t>ฐานพัฒน์</t>
  </si>
  <si>
    <t>กล่ำน้อย</t>
  </si>
  <si>
    <t>1104200445180</t>
  </si>
  <si>
    <t>พรณิชา</t>
  </si>
  <si>
    <t>วัฒนภาเกษม</t>
  </si>
  <si>
    <t>20/02/2548</t>
  </si>
  <si>
    <t>1104200429664</t>
  </si>
  <si>
    <t>นัดตพล</t>
  </si>
  <si>
    <t>โคณบาล</t>
  </si>
  <si>
    <t>20/11/2547</t>
  </si>
  <si>
    <t>1103703960032</t>
  </si>
  <si>
    <t>ไชยเทพ</t>
  </si>
  <si>
    <t>06/05/2548</t>
  </si>
  <si>
    <t>1103703873903</t>
  </si>
  <si>
    <t>บุพตา</t>
  </si>
  <si>
    <t>01/11/2547</t>
  </si>
  <si>
    <t>1428700027591</t>
  </si>
  <si>
    <t>แนมขุนทด</t>
  </si>
  <si>
    <t>10/07/2547</t>
  </si>
  <si>
    <t>1104300807873</t>
  </si>
  <si>
    <t>เปรม</t>
  </si>
  <si>
    <t>1600101967228</t>
  </si>
  <si>
    <t>ฑัฏพร</t>
  </si>
  <si>
    <t>สุขอยู่</t>
  </si>
  <si>
    <t>1100703648826</t>
  </si>
  <si>
    <t>สีนวน</t>
  </si>
  <si>
    <t>1412101103804</t>
  </si>
  <si>
    <t>กฤตติญาพร</t>
  </si>
  <si>
    <t>ศิริบรรณ์</t>
  </si>
  <si>
    <t>1104300751304</t>
  </si>
  <si>
    <t>มั่งมล</t>
  </si>
  <si>
    <t>1138900015190</t>
  </si>
  <si>
    <t>วิลาสินีย์</t>
  </si>
  <si>
    <t>กลิ่นหอม</t>
  </si>
  <si>
    <t>1138900015483</t>
  </si>
  <si>
    <t>1620301182836</t>
  </si>
  <si>
    <t>ปัณฑารีย์</t>
  </si>
  <si>
    <t>06/01/2548</t>
  </si>
  <si>
    <t>1104200404190</t>
  </si>
  <si>
    <t>ประภาพร</t>
  </si>
  <si>
    <t>ช่อมะม่วง</t>
  </si>
  <si>
    <t>11/07/2547</t>
  </si>
  <si>
    <t>1104300759721</t>
  </si>
  <si>
    <t>ภัสดาภร</t>
  </si>
  <si>
    <t>ฮวดสวัสดิ์</t>
  </si>
  <si>
    <t>14/09/2547</t>
  </si>
  <si>
    <t>1104300775971</t>
  </si>
  <si>
    <t>สุพรรษา</t>
  </si>
  <si>
    <t>ศรีดี</t>
  </si>
  <si>
    <t>1104200420071</t>
  </si>
  <si>
    <t>ฐิติยา</t>
  </si>
  <si>
    <t>สุภโชติ</t>
  </si>
  <si>
    <t>1103100842208</t>
  </si>
  <si>
    <t>เพชรลดาภรณ์</t>
  </si>
  <si>
    <t>03/09/2547</t>
  </si>
  <si>
    <t>1104200406338</t>
  </si>
  <si>
    <t>หอมอ่อน</t>
  </si>
  <si>
    <t>1101000116899</t>
  </si>
  <si>
    <t>นาคสาต</t>
  </si>
  <si>
    <t>1103703843745</t>
  </si>
  <si>
    <t>นันทิยา</t>
  </si>
  <si>
    <t>ลิ้มอิ่ม</t>
  </si>
  <si>
    <t>1300101290239</t>
  </si>
  <si>
    <t>ปิยะพร</t>
  </si>
  <si>
    <t>มีกุญชร</t>
  </si>
  <si>
    <t>1139600309032</t>
  </si>
  <si>
    <t>พรรวีณ์</t>
  </si>
  <si>
    <t>มะลิกอง</t>
  </si>
  <si>
    <t>13/04/2548</t>
  </si>
  <si>
    <t>1139900467946</t>
  </si>
  <si>
    <t>ชญานิษฐ์</t>
  </si>
  <si>
    <t>ศรีจำปา</t>
  </si>
  <si>
    <t>1319900951731</t>
  </si>
  <si>
    <t>ชลดา</t>
  </si>
  <si>
    <t>08/03/2547</t>
  </si>
  <si>
    <t>1138900017192</t>
  </si>
  <si>
    <t>รุจีรัตน์</t>
  </si>
  <si>
    <t>เล็กน้อยวงศ์</t>
  </si>
  <si>
    <t>30/01/2548</t>
  </si>
  <si>
    <t>1104300748826</t>
  </si>
  <si>
    <t>จินดาจารุภักดี</t>
  </si>
  <si>
    <t>1104200427165</t>
  </si>
  <si>
    <t>พันธุ์เรือง</t>
  </si>
  <si>
    <t>07/11/2547</t>
  </si>
  <si>
    <t>1104200452879</t>
  </si>
  <si>
    <t>ปวีณพัชร์</t>
  </si>
  <si>
    <t>โชติกาญจนมณี</t>
  </si>
  <si>
    <t>10/04/2548</t>
  </si>
  <si>
    <t>1104200404858</t>
  </si>
  <si>
    <t>ศิริสุขลดาพงศ์</t>
  </si>
  <si>
    <t>1139300018610</t>
  </si>
  <si>
    <t>1139300014801</t>
  </si>
  <si>
    <t>เอี่ยมจำรัส</t>
  </si>
  <si>
    <t>12/08/2547</t>
  </si>
  <si>
    <t>1104300734418</t>
  </si>
  <si>
    <t>พินภกา</t>
  </si>
  <si>
    <t>วงษ์เงิน</t>
  </si>
  <si>
    <t>1138900014959</t>
  </si>
  <si>
    <t>พรนัชชา</t>
  </si>
  <si>
    <t>1104200392051</t>
  </si>
  <si>
    <t>กัญญพัชร</t>
  </si>
  <si>
    <t>1103400082888</t>
  </si>
  <si>
    <t>จิลมิกา</t>
  </si>
  <si>
    <t>จิ๋วประเสริฐผล</t>
  </si>
  <si>
    <t>21/03/2548</t>
  </si>
  <si>
    <t>1103703735381</t>
  </si>
  <si>
    <t>ธนัศวรรณ</t>
  </si>
  <si>
    <t>09/01/2547</t>
  </si>
  <si>
    <t>1309903192474</t>
  </si>
  <si>
    <t>พรพัสสา</t>
  </si>
  <si>
    <t>ว่องธัญญการ</t>
  </si>
  <si>
    <t>2240600042311</t>
  </si>
  <si>
    <t>ภัคพิมล</t>
  </si>
  <si>
    <t>15/06/2547</t>
  </si>
  <si>
    <t>1103703861204</t>
  </si>
  <si>
    <t>เมธิรา</t>
  </si>
  <si>
    <t>ศิริทองคูณ</t>
  </si>
  <si>
    <t>05/10/2547</t>
  </si>
  <si>
    <t>1260401150166</t>
  </si>
  <si>
    <t>ประสิทธ์สุข</t>
  </si>
  <si>
    <t>1100401242967</t>
  </si>
  <si>
    <t>อภัยพร</t>
  </si>
  <si>
    <t>สุตะกาน</t>
  </si>
  <si>
    <t>1104200445104</t>
  </si>
  <si>
    <t>นิชากร</t>
  </si>
  <si>
    <t>วิฑูรย์</t>
  </si>
  <si>
    <t>1103703856740</t>
  </si>
  <si>
    <t>เอมมี่</t>
  </si>
  <si>
    <t>คาถา</t>
  </si>
  <si>
    <t>1139600274417</t>
  </si>
  <si>
    <t>ลาภิศ</t>
  </si>
  <si>
    <t>หารรักษา</t>
  </si>
  <si>
    <t>18/09/2547</t>
  </si>
  <si>
    <t>1104200437985</t>
  </si>
  <si>
    <t>ธนาวุฒิ</t>
  </si>
  <si>
    <t>ตะเภาลอย</t>
  </si>
  <si>
    <t>07/01/2548</t>
  </si>
  <si>
    <t>1104200455312</t>
  </si>
  <si>
    <t>นราสิริ</t>
  </si>
  <si>
    <t>ไชยทา</t>
  </si>
  <si>
    <t>1110201289790</t>
  </si>
  <si>
    <t>จิระวัฒน์</t>
  </si>
  <si>
    <t>สุขกร่ำ</t>
  </si>
  <si>
    <t>07/12/2547</t>
  </si>
  <si>
    <t>1104300733748</t>
  </si>
  <si>
    <t>เมฆินทร์</t>
  </si>
  <si>
    <t>23/06/2547</t>
  </si>
  <si>
    <t>1138900015556</t>
  </si>
  <si>
    <t>ขจรเนติกุล</t>
  </si>
  <si>
    <t>25/09/2547</t>
  </si>
  <si>
    <t>1139600271825</t>
  </si>
  <si>
    <t>ชานนท์</t>
  </si>
  <si>
    <t>นาขาวกอ</t>
  </si>
  <si>
    <t>27/08/2547</t>
  </si>
  <si>
    <t>1110201292120</t>
  </si>
  <si>
    <t>กิติศักดิ์</t>
  </si>
  <si>
    <t>นิ่มอนงค์</t>
  </si>
  <si>
    <t>26/01/2548</t>
  </si>
  <si>
    <t>1104200419235</t>
  </si>
  <si>
    <t>ทัศนัย</t>
  </si>
  <si>
    <t>มูลละ</t>
  </si>
  <si>
    <t>28/09/2547</t>
  </si>
  <si>
    <t>1459901046941</t>
  </si>
  <si>
    <t>ยุทสนอง</t>
  </si>
  <si>
    <t>1139600315067</t>
  </si>
  <si>
    <t>วงศ์ภาณิช</t>
  </si>
  <si>
    <t>พูนปั้น</t>
  </si>
  <si>
    <t>1349200053489</t>
  </si>
  <si>
    <t>ไกรสิทธิ์</t>
  </si>
  <si>
    <t>1349200053497</t>
  </si>
  <si>
    <t>จิตวิสุทธิ์</t>
  </si>
  <si>
    <t>1139700040884</t>
  </si>
  <si>
    <t>อณิชชา</t>
  </si>
  <si>
    <t>เล็กกฤษดี</t>
  </si>
  <si>
    <t>1103703854151</t>
  </si>
  <si>
    <t>เจตปรียา</t>
  </si>
  <si>
    <t>ภูผาคุณ</t>
  </si>
  <si>
    <t>1103703808494</t>
  </si>
  <si>
    <t>เพชรรักษ์</t>
  </si>
  <si>
    <t>27/06/2547</t>
  </si>
  <si>
    <t>1103703824074</t>
  </si>
  <si>
    <t>กลั่นเกิดผล</t>
  </si>
  <si>
    <t>30/07/2547</t>
  </si>
  <si>
    <t>1139300015343</t>
  </si>
  <si>
    <t>ภัสนันท์</t>
  </si>
  <si>
    <t>1104200397029</t>
  </si>
  <si>
    <t>ประจำแถว</t>
  </si>
  <si>
    <t>1138900017214</t>
  </si>
  <si>
    <t>นันทนัช</t>
  </si>
  <si>
    <t>อ่อนนิ่ม</t>
  </si>
  <si>
    <t>31/01/2548</t>
  </si>
  <si>
    <t>1139800082651</t>
  </si>
  <si>
    <t>1260401153050</t>
  </si>
  <si>
    <t>อินทรเดช</t>
  </si>
  <si>
    <t>10/02/2548</t>
  </si>
  <si>
    <t>1104200443811</t>
  </si>
  <si>
    <t>หมัดเดวอ</t>
  </si>
  <si>
    <t>13/02/2548</t>
  </si>
  <si>
    <t>1104300832738</t>
  </si>
  <si>
    <t>วัชราภรณ์</t>
  </si>
  <si>
    <t>1100703693716</t>
  </si>
  <si>
    <t>แพรทอง</t>
  </si>
  <si>
    <t>ไทยเกษม</t>
  </si>
  <si>
    <t>14/01/2548</t>
  </si>
  <si>
    <t>1104300752483</t>
  </si>
  <si>
    <t>ศิริชาดา</t>
  </si>
  <si>
    <t>ศิริชมภู</t>
  </si>
  <si>
    <t>20/08/2547</t>
  </si>
  <si>
    <t>1305300000677</t>
  </si>
  <si>
    <t>สุจินดา</t>
  </si>
  <si>
    <t>เหล่านภากุล</t>
  </si>
  <si>
    <t>1100703647510</t>
  </si>
  <si>
    <t>แว่นแก้ว</t>
  </si>
  <si>
    <t>1104300797533</t>
  </si>
  <si>
    <t>ปิจิตร</t>
  </si>
  <si>
    <t>1104200411862</t>
  </si>
  <si>
    <t>ปิยะดา</t>
  </si>
  <si>
    <t>1779800281896</t>
  </si>
  <si>
    <t>มณีรัตน์</t>
  </si>
  <si>
    <t>บุญเลิศ</t>
  </si>
  <si>
    <t>1104300716568</t>
  </si>
  <si>
    <t>สว่างวรรณ</t>
  </si>
  <si>
    <t>27/04/2547</t>
  </si>
  <si>
    <t>1103400078198</t>
  </si>
  <si>
    <t>พุทธพฤกษ์</t>
  </si>
  <si>
    <t>1103200075136</t>
  </si>
  <si>
    <t>สุนทรวณิชวงศ์</t>
  </si>
  <si>
    <t>1104200440935</t>
  </si>
  <si>
    <t>รุ่งสุทธิวรา</t>
  </si>
  <si>
    <t>1100703669301</t>
  </si>
  <si>
    <t>บัวดา</t>
  </si>
  <si>
    <t>28/10/2547</t>
  </si>
  <si>
    <t>1104200438973</t>
  </si>
  <si>
    <t>พีรยา</t>
  </si>
  <si>
    <t>ช้างทอง</t>
  </si>
  <si>
    <t>13/01/2548</t>
  </si>
  <si>
    <t>1100401236053</t>
  </si>
  <si>
    <t>วิภาวนี</t>
  </si>
  <si>
    <t>เตี่ยพานิช</t>
  </si>
  <si>
    <t>04/10/2547</t>
  </si>
  <si>
    <t>1119902169110</t>
  </si>
  <si>
    <t>10/03/2547</t>
  </si>
  <si>
    <t>1749800362055</t>
  </si>
  <si>
    <t>สิริกร</t>
  </si>
  <si>
    <t>จีอุ่นงอย</t>
  </si>
  <si>
    <t>1930101183259</t>
  </si>
  <si>
    <t>สรรณพงษ์</t>
  </si>
  <si>
    <t>30/04/2548</t>
  </si>
  <si>
    <t>1103703896601</t>
  </si>
  <si>
    <t>ชีนกลาง</t>
  </si>
  <si>
    <t>1104200456874</t>
  </si>
  <si>
    <t>อินทร์จันทร์</t>
  </si>
  <si>
    <t>1138900015271</t>
  </si>
  <si>
    <t>ปลื้มประสงค์</t>
  </si>
  <si>
    <t>17/09/2547</t>
  </si>
  <si>
    <t>1138900013499</t>
  </si>
  <si>
    <t>ชลธี</t>
  </si>
  <si>
    <t>แสงจันทร์</t>
  </si>
  <si>
    <t>08/05/2547</t>
  </si>
  <si>
    <t>1199600392088</t>
  </si>
  <si>
    <t>ภู่สายทอง</t>
  </si>
  <si>
    <t>25/11/2547</t>
  </si>
  <si>
    <t>1260401148056</t>
  </si>
  <si>
    <t>กมลชัย</t>
  </si>
  <si>
    <t>เปรมประสงค์</t>
  </si>
  <si>
    <t>1100501643432</t>
  </si>
  <si>
    <t>สอนทะโชติ</t>
  </si>
  <si>
    <t>22/06/2547</t>
  </si>
  <si>
    <t>1104200447735</t>
  </si>
  <si>
    <t>ภูริพัฒน์</t>
  </si>
  <si>
    <t>ปิ่นเปโต</t>
  </si>
  <si>
    <t>1138900018181</t>
  </si>
  <si>
    <t>เมธา</t>
  </si>
  <si>
    <t>1103100858422</t>
  </si>
  <si>
    <t>นันทิพัฒน์</t>
  </si>
  <si>
    <t>บาระมี</t>
  </si>
  <si>
    <t>1619900466074</t>
  </si>
  <si>
    <t>29/01/2548</t>
  </si>
  <si>
    <t>1368900024502</t>
  </si>
  <si>
    <t>อิศม์เดช</t>
  </si>
  <si>
    <t>ทองคลี</t>
  </si>
  <si>
    <t>1260401152371</t>
  </si>
  <si>
    <t>นะมุข</t>
  </si>
  <si>
    <t>1104200407741</t>
  </si>
  <si>
    <t>เชื้อลิ้นฟ้า</t>
  </si>
  <si>
    <t>1138900014983</t>
  </si>
  <si>
    <t>ชณาเมธ</t>
  </si>
  <si>
    <t>1138900015840</t>
  </si>
  <si>
    <t>นิติ</t>
  </si>
  <si>
    <t>24/10/2547</t>
  </si>
  <si>
    <t>1100801542267</t>
  </si>
  <si>
    <t>พงศ์ฑิเกียรติ์</t>
  </si>
  <si>
    <t>นออุ่น</t>
  </si>
  <si>
    <t>1138900014151</t>
  </si>
  <si>
    <t>ภัคพล</t>
  </si>
  <si>
    <t>แก้วคง</t>
  </si>
  <si>
    <t>1104200422422</t>
  </si>
  <si>
    <t>ชัยมงคล</t>
  </si>
  <si>
    <t>1104300838230</t>
  </si>
  <si>
    <t>ณัฏฐ์ธนพงศ์</t>
  </si>
  <si>
    <t>สาไร</t>
  </si>
  <si>
    <t>27/05/2548</t>
  </si>
  <si>
    <t>1104300780525</t>
  </si>
  <si>
    <t>12/11/2547</t>
  </si>
  <si>
    <t>1260401149991</t>
  </si>
  <si>
    <t>1139700041651</t>
  </si>
  <si>
    <t>ธีรภัทร์</t>
  </si>
  <si>
    <t>สนธิชัย</t>
  </si>
  <si>
    <t>05/09/2547</t>
  </si>
  <si>
    <t>1104200429931</t>
  </si>
  <si>
    <t>นพดล</t>
  </si>
  <si>
    <t>ศรีม่วง</t>
  </si>
  <si>
    <t>1138900018539</t>
  </si>
  <si>
    <t>พุธทิพงศ์</t>
  </si>
  <si>
    <t>แก้วนพคุณ</t>
  </si>
  <si>
    <t>1103703851314</t>
  </si>
  <si>
    <t>จตุรพร</t>
  </si>
  <si>
    <t>พูนรักษ์</t>
  </si>
  <si>
    <t>21/09/2547</t>
  </si>
  <si>
    <t>1103400079721</t>
  </si>
  <si>
    <t>1409900671907</t>
  </si>
  <si>
    <t>สระสีร้อย</t>
  </si>
  <si>
    <t>1138900014177</t>
  </si>
  <si>
    <t>ธรณ์ธันย์</t>
  </si>
  <si>
    <t>ชมฉ่ำ</t>
  </si>
  <si>
    <t>07/07/2547</t>
  </si>
  <si>
    <t>1100201775783</t>
  </si>
  <si>
    <t>ธีรโชติ</t>
  </si>
  <si>
    <t>ผลทวี</t>
  </si>
  <si>
    <t>1103703703005</t>
  </si>
  <si>
    <t>ณัฏฐ์ธเนศ</t>
  </si>
  <si>
    <t>ชลภัทรพันธวีย์</t>
  </si>
  <si>
    <t>1104300838248</t>
  </si>
  <si>
    <t>นนท์ธนพัฒน์</t>
  </si>
  <si>
    <t>1138900015246</t>
  </si>
  <si>
    <t>แสนดี</t>
  </si>
  <si>
    <t>กันภัย</t>
  </si>
  <si>
    <t>1329901234188</t>
  </si>
  <si>
    <t>ไทยประโคน</t>
  </si>
  <si>
    <t>01/12/2546</t>
  </si>
  <si>
    <t>1104200413695</t>
  </si>
  <si>
    <t>กฤษณเวชช์</t>
  </si>
  <si>
    <t>1100401258383</t>
  </si>
  <si>
    <t>ยศวริศ</t>
  </si>
  <si>
    <t>เฮประโคน</t>
  </si>
  <si>
    <t>1839800036602</t>
  </si>
  <si>
    <t>ทรงพร</t>
  </si>
  <si>
    <t>ไตรพร</t>
  </si>
  <si>
    <t>14/02/2548</t>
  </si>
  <si>
    <t>1139600289163</t>
  </si>
  <si>
    <t>ชลันดา</t>
  </si>
  <si>
    <t>12/12/2547</t>
  </si>
  <si>
    <t>1104300818794</t>
  </si>
  <si>
    <t>กลิ่นหอมรื่น</t>
  </si>
  <si>
    <t>1104200417798</t>
  </si>
  <si>
    <t>1138900013758</t>
  </si>
  <si>
    <t>โหงทอง</t>
  </si>
  <si>
    <t>02/06/2547</t>
  </si>
  <si>
    <t>1601101401918</t>
  </si>
  <si>
    <t>อุไรวรรณ</t>
  </si>
  <si>
    <t>ใยโพธิ์</t>
  </si>
  <si>
    <t>1260401152797</t>
  </si>
  <si>
    <t>ณัฐทิชา</t>
  </si>
  <si>
    <t>23/01/2548</t>
  </si>
  <si>
    <t>1138900014134</t>
  </si>
  <si>
    <t>ยุพเรศ</t>
  </si>
  <si>
    <t>เนาประเสริฐ</t>
  </si>
  <si>
    <t>1138900016161</t>
  </si>
  <si>
    <t>เทนสิทธิ์</t>
  </si>
  <si>
    <t>1329000029762</t>
  </si>
  <si>
    <t>จารุวรรณ</t>
  </si>
  <si>
    <t>บุญรับ</t>
  </si>
  <si>
    <t>1103703876601</t>
  </si>
  <si>
    <t>อารยา</t>
  </si>
  <si>
    <t>06/11/2547</t>
  </si>
  <si>
    <t>1459901100661</t>
  </si>
  <si>
    <t>ชลรดา</t>
  </si>
  <si>
    <t>ภูครองหิน</t>
  </si>
  <si>
    <t>13/05/2548</t>
  </si>
  <si>
    <t>1104300791624</t>
  </si>
  <si>
    <t>พรชนิตว์</t>
  </si>
  <si>
    <t>รักใคร่</t>
  </si>
  <si>
    <t>1104300713623</t>
  </si>
  <si>
    <t>ม.6</t>
  </si>
  <si>
    <t>12/04/2547</t>
  </si>
  <si>
    <t>1104200380452</t>
  </si>
  <si>
    <t>ปวีร์</t>
  </si>
  <si>
    <t>ขรณีย์</t>
  </si>
  <si>
    <t>26/02/2547</t>
  </si>
  <si>
    <t>1100703550214</t>
  </si>
  <si>
    <t>วีระพล</t>
  </si>
  <si>
    <t>ชาญชัยยุทธศักดิ์</t>
  </si>
  <si>
    <t>10/11/2546</t>
  </si>
  <si>
    <t>1100501632775</t>
  </si>
  <si>
    <t>ภูริภัทร</t>
  </si>
  <si>
    <t>เพ็งสกุล</t>
  </si>
  <si>
    <t>04/12/2546</t>
  </si>
  <si>
    <t>1729100024742</t>
  </si>
  <si>
    <t>ภูริณัฐ</t>
  </si>
  <si>
    <t>ปวารณา</t>
  </si>
  <si>
    <t>1100703510671</t>
  </si>
  <si>
    <t>ลิขิตวิวัฒน์กุล</t>
  </si>
  <si>
    <t>02/08/2546</t>
  </si>
  <si>
    <t>1199900903037</t>
  </si>
  <si>
    <t>ผลโพธิ์</t>
  </si>
  <si>
    <t>10/07/2546</t>
  </si>
  <si>
    <t>1560301400389</t>
  </si>
  <si>
    <t>08/04/2547</t>
  </si>
  <si>
    <t>1104200359925</t>
  </si>
  <si>
    <t>สุขรมย์</t>
  </si>
  <si>
    <t>02/11/2546</t>
  </si>
  <si>
    <t>1139600254742</t>
  </si>
  <si>
    <t>กิตตภูมิ</t>
  </si>
  <si>
    <t>ภูมิผิว</t>
  </si>
  <si>
    <t>07/05/2547</t>
  </si>
  <si>
    <t>1104500053287</t>
  </si>
  <si>
    <t>ชัชชานน</t>
  </si>
  <si>
    <t>ถวิลหวัง</t>
  </si>
  <si>
    <t>05/07/2547</t>
  </si>
  <si>
    <t>1100501644625</t>
  </si>
  <si>
    <t>จันทร์ประดับฟ้า</t>
  </si>
  <si>
    <t>26/07/2547</t>
  </si>
  <si>
    <t>1138900013162</t>
  </si>
  <si>
    <t>ธีรกร</t>
  </si>
  <si>
    <t>ตั้งวัฒนกิจ</t>
  </si>
  <si>
    <t>1101000102979</t>
  </si>
  <si>
    <t>สินทรัพย์</t>
  </si>
  <si>
    <t>05/08/2546</t>
  </si>
  <si>
    <t>5660300038122</t>
  </si>
  <si>
    <t>โอลิเวีย</t>
  </si>
  <si>
    <t>15/11/2546</t>
  </si>
  <si>
    <t>1103703652931</t>
  </si>
  <si>
    <t>เบญจวรรณ</t>
  </si>
  <si>
    <t>ป้องกัน</t>
  </si>
  <si>
    <t>08/08/2546</t>
  </si>
  <si>
    <t>1199900974147</t>
  </si>
  <si>
    <t>ภัทราวดี</t>
  </si>
  <si>
    <t>อิ่มกระจ่าง</t>
  </si>
  <si>
    <t>1319700016311</t>
  </si>
  <si>
    <t>วชิรญาณ์</t>
  </si>
  <si>
    <t>อาจวาที</t>
  </si>
  <si>
    <t>06/08/2546</t>
  </si>
  <si>
    <t>1100501622508</t>
  </si>
  <si>
    <t>โชคลาภดี</t>
  </si>
  <si>
    <t>24/06/2546</t>
  </si>
  <si>
    <t>1138900010350</t>
  </si>
  <si>
    <t>มาตย์วังแสง</t>
  </si>
  <si>
    <t>25/09/2546</t>
  </si>
  <si>
    <t>1104200390709</t>
  </si>
  <si>
    <t>23/04/2547</t>
  </si>
  <si>
    <t>1103703698729</t>
  </si>
  <si>
    <t>กวินทิพย์</t>
  </si>
  <si>
    <t>ทิศกระโทก</t>
  </si>
  <si>
    <t>29/10/2546</t>
  </si>
  <si>
    <t>1104300738855</t>
  </si>
  <si>
    <t>ชนิกานต์</t>
  </si>
  <si>
    <t>ธารดิลก</t>
  </si>
  <si>
    <t>1103703736876</t>
  </si>
  <si>
    <t>08/01/2547</t>
  </si>
  <si>
    <t>1101700356728</t>
  </si>
  <si>
    <t>มีเย็น</t>
  </si>
  <si>
    <t>1100501623687</t>
  </si>
  <si>
    <t>ระศรี</t>
  </si>
  <si>
    <t>07/07/2546</t>
  </si>
  <si>
    <t>1104300605511</t>
  </si>
  <si>
    <t>นัทวรรณ</t>
  </si>
  <si>
    <t>08/04/2546</t>
  </si>
  <si>
    <t>1104300716908</t>
  </si>
  <si>
    <t>เสาวพันธ์</t>
  </si>
  <si>
    <t>28/04/2547</t>
  </si>
  <si>
    <t>1103400063956</t>
  </si>
  <si>
    <t>ไอรดา</t>
  </si>
  <si>
    <t>เดชะบุญชนะ</t>
  </si>
  <si>
    <t>27/09/2546</t>
  </si>
  <si>
    <t>1130100068674</t>
  </si>
  <si>
    <t>18/11/2546</t>
  </si>
  <si>
    <t>1368600023322</t>
  </si>
  <si>
    <t>ทาอุสาห์</t>
  </si>
  <si>
    <t>1109400006605</t>
  </si>
  <si>
    <t>จีรัชญา</t>
  </si>
  <si>
    <t>คำแก่น</t>
  </si>
  <si>
    <t>24/12/2546</t>
  </si>
  <si>
    <t>1104200367782</t>
  </si>
  <si>
    <t>ศุภิกา</t>
  </si>
  <si>
    <t>อินทศรี</t>
  </si>
  <si>
    <t>11/12/2546</t>
  </si>
  <si>
    <t>1103703759523</t>
  </si>
  <si>
    <t>ศรีรัตน์ดา</t>
  </si>
  <si>
    <t>ถนอมเงิน</t>
  </si>
  <si>
    <t>11/03/2547</t>
  </si>
  <si>
    <t>1139600256320</t>
  </si>
  <si>
    <t>ฐานทัพ</t>
  </si>
  <si>
    <t>มีสวัสดิ์</t>
  </si>
  <si>
    <t>23/05/2547</t>
  </si>
  <si>
    <t>1104200344901</t>
  </si>
  <si>
    <t>นันทวัฒน์</t>
  </si>
  <si>
    <t>เพ็งคำศรี</t>
  </si>
  <si>
    <t>09/08/2546</t>
  </si>
  <si>
    <t>1110201258746</t>
  </si>
  <si>
    <t>สุขสะอาด</t>
  </si>
  <si>
    <t>14/03/2546</t>
  </si>
  <si>
    <t>1269900384292</t>
  </si>
  <si>
    <t>20/03/2547</t>
  </si>
  <si>
    <t>1103703604163</t>
  </si>
  <si>
    <t>ธนโชค</t>
  </si>
  <si>
    <t>ชลิทธิกุล</t>
  </si>
  <si>
    <t>24/04/2546</t>
  </si>
  <si>
    <t>1540301188428</t>
  </si>
  <si>
    <t>ธีรนัย</t>
  </si>
  <si>
    <t>แปงใจ</t>
  </si>
  <si>
    <t>26/08/2546</t>
  </si>
  <si>
    <t>1100501619728</t>
  </si>
  <si>
    <t>ภาณุพงศ์</t>
  </si>
  <si>
    <t>04/05/2546</t>
  </si>
  <si>
    <t>1104800011407</t>
  </si>
  <si>
    <t>ปิยศักดิ์</t>
  </si>
  <si>
    <t>สวยสอาด</t>
  </si>
  <si>
    <t>29/04/2547</t>
  </si>
  <si>
    <t>1669800337990</t>
  </si>
  <si>
    <t>จันทร์เสน่ห์</t>
  </si>
  <si>
    <t>14/03/2547</t>
  </si>
  <si>
    <t>1104200376315</t>
  </si>
  <si>
    <t>แก้วพิลา</t>
  </si>
  <si>
    <t>21/01/2547</t>
  </si>
  <si>
    <t>1103100818013</t>
  </si>
  <si>
    <t>เเพวา</t>
  </si>
  <si>
    <t>ปรินยานนท์</t>
  </si>
  <si>
    <t>16/02/2547</t>
  </si>
  <si>
    <t>1439000018956</t>
  </si>
  <si>
    <t>ศยามล</t>
  </si>
  <si>
    <t>พันพรมมา</t>
  </si>
  <si>
    <t>17/10/2546</t>
  </si>
  <si>
    <t>1104200330927</t>
  </si>
  <si>
    <t>สวรรยา</t>
  </si>
  <si>
    <t>อุณหะนันทน์</t>
  </si>
  <si>
    <t>22/05/2546</t>
  </si>
  <si>
    <t>1104200349903</t>
  </si>
  <si>
    <t>นิลปัทม์</t>
  </si>
  <si>
    <t>ทองยิ้ม</t>
  </si>
  <si>
    <t>09/09/2546</t>
  </si>
  <si>
    <t>1104300662549</t>
  </si>
  <si>
    <t>24/10/2546</t>
  </si>
  <si>
    <t>1139700021561</t>
  </si>
  <si>
    <t>วรรณรดา</t>
  </si>
  <si>
    <t>เล็กประเสริฐ</t>
  </si>
  <si>
    <t>06/07/2546</t>
  </si>
  <si>
    <t>1139900419038</t>
  </si>
  <si>
    <t>ศุภักษร</t>
  </si>
  <si>
    <t>อาลัยสุข</t>
  </si>
  <si>
    <t>1104200354656</t>
  </si>
  <si>
    <t>นิลนพคุณ</t>
  </si>
  <si>
    <t>05/10/2546</t>
  </si>
  <si>
    <t>1103703794132</t>
  </si>
  <si>
    <t>นภัสนันท์</t>
  </si>
  <si>
    <t>วงศ์ปทุม</t>
  </si>
  <si>
    <t>27/05/2547</t>
  </si>
  <si>
    <t>1104200372034</t>
  </si>
  <si>
    <t>พรรณรัตน์ดา</t>
  </si>
  <si>
    <t>ภูเมฆ</t>
  </si>
  <si>
    <t>05/01/2547</t>
  </si>
  <si>
    <t>1138900011135</t>
  </si>
  <si>
    <t>แพรวพร</t>
  </si>
  <si>
    <t>สุขวานนท์</t>
  </si>
  <si>
    <t>09/11/2546</t>
  </si>
  <si>
    <t>1329901218000</t>
  </si>
  <si>
    <t>ริษฎา</t>
  </si>
  <si>
    <t>17/09/2546</t>
  </si>
  <si>
    <t>1141000081351</t>
  </si>
  <si>
    <t>ศิญารัตน์</t>
  </si>
  <si>
    <t>เพชรดี</t>
  </si>
  <si>
    <t>16/10/2546</t>
  </si>
  <si>
    <t>1104200388551</t>
  </si>
  <si>
    <t>อโณทิยา</t>
  </si>
  <si>
    <t>1104300669802</t>
  </si>
  <si>
    <t>อพัชชา</t>
  </si>
  <si>
    <t>เอี่ยมประเสริฐ</t>
  </si>
  <si>
    <t>14/11/2546</t>
  </si>
  <si>
    <t>1719900627069</t>
  </si>
  <si>
    <t>ธนสมบูรณ์</t>
  </si>
  <si>
    <t>08/11/2546</t>
  </si>
  <si>
    <t>1110301372591</t>
  </si>
  <si>
    <t>อย่างกลั่น</t>
  </si>
  <si>
    <t>25/06/2546</t>
  </si>
  <si>
    <t>1419902164263</t>
  </si>
  <si>
    <t>อ่อนจันทร์</t>
  </si>
  <si>
    <t>23/09/2546</t>
  </si>
  <si>
    <t>1739902100335</t>
  </si>
  <si>
    <t>อัญมณี</t>
  </si>
  <si>
    <t>บุรีแก้ว</t>
  </si>
  <si>
    <t>28/01/2547</t>
  </si>
  <si>
    <t>1104200336038</t>
  </si>
  <si>
    <t>ธนบูรณ์</t>
  </si>
  <si>
    <t>ชินโคตพงษ์</t>
  </si>
  <si>
    <t>17/06/2546</t>
  </si>
  <si>
    <t>1100600476151</t>
  </si>
  <si>
    <t>ธัญพิสิษฐ์</t>
  </si>
  <si>
    <t>สมอคำ</t>
  </si>
  <si>
    <t>03/02/2547</t>
  </si>
  <si>
    <t>1139600243759</t>
  </si>
  <si>
    <t>24/02/2547</t>
  </si>
  <si>
    <t>1104200392388</t>
  </si>
  <si>
    <t>พลาเทพ</t>
  </si>
  <si>
    <t>แสนเทพ</t>
  </si>
  <si>
    <t>1159900409954</t>
  </si>
  <si>
    <t>วีรยุทธ</t>
  </si>
  <si>
    <t>บุญเวช</t>
  </si>
  <si>
    <t>07/12/2546</t>
  </si>
  <si>
    <t>1104200391161</t>
  </si>
  <si>
    <t>เทียนพงค์พัน</t>
  </si>
  <si>
    <t>1104200379047</t>
  </si>
  <si>
    <t>โยธิน</t>
  </si>
  <si>
    <t>พงเกตุกรณ์</t>
  </si>
  <si>
    <t>11/02/2547</t>
  </si>
  <si>
    <t>1539900822882</t>
  </si>
  <si>
    <t>บูรณ์พิภพ</t>
  </si>
  <si>
    <t>เยี่ยมไธสง</t>
  </si>
  <si>
    <t>1150101087303</t>
  </si>
  <si>
    <t>อัมพานนท์</t>
  </si>
  <si>
    <t>15/03/2547</t>
  </si>
  <si>
    <t>1379900235008</t>
  </si>
  <si>
    <t>แทนรินทร์</t>
  </si>
  <si>
    <t>20/11/2546</t>
  </si>
  <si>
    <t>1260401142015</t>
  </si>
  <si>
    <t>สันต์เสริมสุข</t>
  </si>
  <si>
    <t>11/09/2546</t>
  </si>
  <si>
    <t>1549900647053</t>
  </si>
  <si>
    <t>ชาปกรณ์</t>
  </si>
  <si>
    <t>06/11/2546</t>
  </si>
  <si>
    <t>1260401143119</t>
  </si>
  <si>
    <t>ณรัฐ</t>
  </si>
  <si>
    <t>จอมพงษ์</t>
  </si>
  <si>
    <t>1100501637696</t>
  </si>
  <si>
    <t>ศรีขวัญ</t>
  </si>
  <si>
    <t>1309903054918</t>
  </si>
  <si>
    <t>หมอยา</t>
  </si>
  <si>
    <t>17/05/2546</t>
  </si>
  <si>
    <t>1138900008398</t>
  </si>
  <si>
    <t>วีรวุฒิ</t>
  </si>
  <si>
    <t>ปั้นพิศ</t>
  </si>
  <si>
    <t>23/05/2546</t>
  </si>
  <si>
    <t>1119902148325</t>
  </si>
  <si>
    <t>สีนิล</t>
  </si>
  <si>
    <t>1459901044892</t>
  </si>
  <si>
    <t>สุธาทิพย์</t>
  </si>
  <si>
    <t>ชาวพิมาย</t>
  </si>
  <si>
    <t>1104300653256</t>
  </si>
  <si>
    <t>ศรีชะนะ</t>
  </si>
  <si>
    <t>20/09/2546</t>
  </si>
  <si>
    <t>8571573046851</t>
  </si>
  <si>
    <t>นามเปา</t>
  </si>
  <si>
    <t>16/11/2546</t>
  </si>
  <si>
    <t>1104200377028</t>
  </si>
  <si>
    <t>เกศกร</t>
  </si>
  <si>
    <t>ใจรักหลวง</t>
  </si>
  <si>
    <t>1189900374123</t>
  </si>
  <si>
    <t>จันทิมา</t>
  </si>
  <si>
    <t>จันทร์ชื่น</t>
  </si>
  <si>
    <t>17/01/2547</t>
  </si>
  <si>
    <t>1601101385556</t>
  </si>
  <si>
    <t>ชญากาณฑ์</t>
  </si>
  <si>
    <t>27/06/2546</t>
  </si>
  <si>
    <t>1104200383532</t>
  </si>
  <si>
    <t>เอี่ยมเสริม</t>
  </si>
  <si>
    <t>17/03/2547</t>
  </si>
  <si>
    <t>1779900313196</t>
  </si>
  <si>
    <t>นัฐธิดา</t>
  </si>
  <si>
    <t>สืบกุศล</t>
  </si>
  <si>
    <t>03/07/2546</t>
  </si>
  <si>
    <t>1139900438491</t>
  </si>
  <si>
    <t>1129701293751</t>
  </si>
  <si>
    <t>จิราภรณ์</t>
  </si>
  <si>
    <t>ศรีไชย</t>
  </si>
  <si>
    <t>30/06/2546</t>
  </si>
  <si>
    <t>1609900601621</t>
  </si>
  <si>
    <t>แย้มพ่วง</t>
  </si>
  <si>
    <t>05/06/2546</t>
  </si>
  <si>
    <t>1103703577654</t>
  </si>
  <si>
    <t>สุพระจันทร์</t>
  </si>
  <si>
    <t>24/02/2546</t>
  </si>
  <si>
    <t>1104300674318</t>
  </si>
  <si>
    <t>ณัฐธพล</t>
  </si>
  <si>
    <t>ใจถวิล</t>
  </si>
  <si>
    <t>30/11/2546</t>
  </si>
  <si>
    <t>1104300620447</t>
  </si>
  <si>
    <t>03/06/2546</t>
  </si>
  <si>
    <t>1931001072138</t>
  </si>
  <si>
    <t>ปริญญา</t>
  </si>
  <si>
    <t>09/05/2546</t>
  </si>
  <si>
    <t>1104200370490</t>
  </si>
  <si>
    <t>28/12/2546</t>
  </si>
  <si>
    <t>1229901064119</t>
  </si>
  <si>
    <t>จอห์น  แดนฟ้า</t>
  </si>
  <si>
    <t>ดอยล์</t>
  </si>
  <si>
    <t>15/02/2547</t>
  </si>
  <si>
    <t>1431000122101</t>
  </si>
  <si>
    <t>โสภาพล</t>
  </si>
  <si>
    <t>04/06/2546</t>
  </si>
  <si>
    <t>1419902209275</t>
  </si>
  <si>
    <t>หุ่นนาค</t>
  </si>
  <si>
    <t>1100703591301</t>
  </si>
  <si>
    <t>หงษ์วิจิตร</t>
  </si>
  <si>
    <t>1100501633526</t>
  </si>
  <si>
    <t>วีรทักษ์</t>
  </si>
  <si>
    <t>พลับศิริ</t>
  </si>
  <si>
    <t>17/12/2546</t>
  </si>
  <si>
    <t>1103703614827</t>
  </si>
  <si>
    <t>เกริกพล</t>
  </si>
  <si>
    <t>21/05/2546</t>
  </si>
  <si>
    <t>1104500051977</t>
  </si>
  <si>
    <t>พลวัฒน์</t>
  </si>
  <si>
    <t>วัชรสถาพรพงศ์</t>
  </si>
  <si>
    <t>1139600202246</t>
  </si>
  <si>
    <t>เครือเอม</t>
  </si>
  <si>
    <t>31/05/2546</t>
  </si>
  <si>
    <t>1103703786253</t>
  </si>
  <si>
    <t>ชลนิษา</t>
  </si>
  <si>
    <t>สุ่นเจริญ</t>
  </si>
  <si>
    <t>11/05/2547</t>
  </si>
  <si>
    <t>2260401032463</t>
  </si>
  <si>
    <t>แสงชาติ</t>
  </si>
  <si>
    <t>06/06/2546</t>
  </si>
  <si>
    <t>1138900008347</t>
  </si>
  <si>
    <t>จินดารัตน์</t>
  </si>
  <si>
    <t>ห้อยดี</t>
  </si>
  <si>
    <t>19/05/2546</t>
  </si>
  <si>
    <t>1101000108152</t>
  </si>
  <si>
    <t>โพธิ์นาค</t>
  </si>
  <si>
    <t>23/02/2547</t>
  </si>
  <si>
    <t>1539900838274</t>
  </si>
  <si>
    <t>คำมา</t>
  </si>
  <si>
    <t>25/10/2546</t>
  </si>
  <si>
    <t>1103703620738</t>
  </si>
  <si>
    <t>ฐนิชา</t>
  </si>
  <si>
    <t>การพรมมา</t>
  </si>
  <si>
    <t>1103703690230</t>
  </si>
  <si>
    <t>เกษไธสง</t>
  </si>
  <si>
    <t>13/10/2546</t>
  </si>
  <si>
    <t>1101801325933</t>
  </si>
  <si>
    <t>ธารธารา</t>
  </si>
  <si>
    <t>ประสิทธิธรรม</t>
  </si>
  <si>
    <t>2147200000677</t>
  </si>
  <si>
    <t>วิริยะเศรษฐการ</t>
  </si>
  <si>
    <t>19/01/2546</t>
  </si>
  <si>
    <t>1368400039063</t>
  </si>
  <si>
    <t>ปานตา</t>
  </si>
  <si>
    <t>11/04/2547</t>
  </si>
  <si>
    <t>1138900006930</t>
  </si>
  <si>
    <t>ดนตรีเจริญ</t>
  </si>
  <si>
    <t>03/01/2546</t>
  </si>
  <si>
    <t>1103703695061</t>
  </si>
  <si>
    <t>เพชรสิริ</t>
  </si>
  <si>
    <t>แจ่มจิตต์</t>
  </si>
  <si>
    <t>1100501615188</t>
  </si>
  <si>
    <t>มุกมณี</t>
  </si>
  <si>
    <t>อัจฉรารักษ์</t>
  </si>
  <si>
    <t>07/02/2546</t>
  </si>
  <si>
    <t>1104200351509</t>
  </si>
  <si>
    <t>วิมลสิริ</t>
  </si>
  <si>
    <t>คงชื่น</t>
  </si>
  <si>
    <t>1104300712724</t>
  </si>
  <si>
    <t>ปภาดา</t>
  </si>
  <si>
    <t>พิมพูด</t>
  </si>
  <si>
    <t>14/04/2547</t>
  </si>
  <si>
    <t>1159300002322</t>
  </si>
  <si>
    <t>ปรางทิพย์</t>
  </si>
  <si>
    <t>สุนิล</t>
  </si>
  <si>
    <t>29/06/2546</t>
  </si>
  <si>
    <t>1139800082023</t>
  </si>
  <si>
    <t>วริษา</t>
  </si>
  <si>
    <t>ศรีไหม</t>
  </si>
  <si>
    <t>24/03/2547</t>
  </si>
  <si>
    <t>1101801325194</t>
  </si>
  <si>
    <t>อัยวัตร</t>
  </si>
  <si>
    <t>ภาอ้อ</t>
  </si>
  <si>
    <t>1104200351894</t>
  </si>
  <si>
    <t>วิทวัส</t>
  </si>
  <si>
    <t>หุ่นประดิษฐ์</t>
  </si>
  <si>
    <t>18/10/2546</t>
  </si>
  <si>
    <t>1103703681443</t>
  </si>
  <si>
    <t>ศิรพงศ์</t>
  </si>
  <si>
    <t>พรหมพยัคฆ์</t>
  </si>
  <si>
    <t>1138900012964</t>
  </si>
  <si>
    <t>ประวีร์</t>
  </si>
  <si>
    <t>สายทองคำ</t>
  </si>
  <si>
    <t>01/04/2547</t>
  </si>
  <si>
    <t>1104200343701</t>
  </si>
  <si>
    <t>พันทอง</t>
  </si>
  <si>
    <t>03/08/2546</t>
  </si>
  <si>
    <t>1100703535215</t>
  </si>
  <si>
    <t>ยศพล</t>
  </si>
  <si>
    <t>สีหันต์</t>
  </si>
  <si>
    <t>04/10/2546</t>
  </si>
  <si>
    <t>1104500047601</t>
  </si>
  <si>
    <t>กันตพัฒน์</t>
  </si>
  <si>
    <t>1100501635782</t>
  </si>
  <si>
    <t>ทศภาคย์</t>
  </si>
  <si>
    <t>สร้อยสุวรรณ</t>
  </si>
  <si>
    <t>16/01/2547</t>
  </si>
  <si>
    <t>1104200366093</t>
  </si>
  <si>
    <t>ปฐมพร</t>
  </si>
  <si>
    <t>ธานี</t>
  </si>
  <si>
    <t>03/12/2546</t>
  </si>
  <si>
    <t>1369900634654</t>
  </si>
  <si>
    <t>นามวงศ์</t>
  </si>
  <si>
    <t>1100201732448</t>
  </si>
  <si>
    <t>กฤตพัฒน์</t>
  </si>
  <si>
    <t>มณีเดิม</t>
  </si>
  <si>
    <t>1103703808257</t>
  </si>
  <si>
    <t>ภูริภัทร์</t>
  </si>
  <si>
    <t>จันปะไพ</t>
  </si>
  <si>
    <t>1104300664053</t>
  </si>
  <si>
    <t>รุ่งนภา</t>
  </si>
  <si>
    <t>ตรวจมรรคา</t>
  </si>
  <si>
    <t>1100703515681</t>
  </si>
  <si>
    <t>มั่นคง</t>
  </si>
  <si>
    <t>12/08/2546</t>
  </si>
  <si>
    <t>1104200357337</t>
  </si>
  <si>
    <t>อันญดา</t>
  </si>
  <si>
    <t>จันทร์อ้น</t>
  </si>
  <si>
    <t>15/10/2546</t>
  </si>
  <si>
    <t>1100501640115</t>
  </si>
  <si>
    <t>ศิริสำราญ</t>
  </si>
  <si>
    <t>22/04/2547</t>
  </si>
  <si>
    <t>1104200358619</t>
  </si>
  <si>
    <t>26/10/2546</t>
  </si>
  <si>
    <t>1219900966526</t>
  </si>
  <si>
    <t>บวรลักษณ์</t>
  </si>
  <si>
    <t>05/06/2547</t>
  </si>
  <si>
    <t>1104300620510</t>
  </si>
  <si>
    <t>วันดี</t>
  </si>
  <si>
    <t>มังศรี</t>
  </si>
  <si>
    <t>16/05/2546</t>
  </si>
  <si>
    <t>1478600047191</t>
  </si>
  <si>
    <t>สุภิญญา</t>
  </si>
  <si>
    <t>18/09/2546</t>
  </si>
  <si>
    <t>1470801390227</t>
  </si>
  <si>
    <t>ชนะแสบง</t>
  </si>
  <si>
    <t>1118700052954</t>
  </si>
  <si>
    <t>อินทร์ธิราภรณ์</t>
  </si>
  <si>
    <t>โสขำ</t>
  </si>
  <si>
    <t>14/02/2547</t>
  </si>
  <si>
    <t>1470801388184</t>
  </si>
  <si>
    <t>ปัญญธร</t>
  </si>
  <si>
    <t>08/10/2546</t>
  </si>
  <si>
    <t>1270400128736</t>
  </si>
  <si>
    <t>สีฟ้า</t>
  </si>
  <si>
    <t>11/01/2547</t>
  </si>
  <si>
    <t>1101501193659</t>
  </si>
  <si>
    <t>เกตุวดี</t>
  </si>
  <si>
    <t>ตาชัยภูมิ</t>
  </si>
  <si>
    <t>18/06/2546</t>
  </si>
  <si>
    <t>1139600224495</t>
  </si>
  <si>
    <t>หัวเมืองเเก้ว</t>
  </si>
  <si>
    <t>25/11/2546</t>
  </si>
  <si>
    <t>1139600213434</t>
  </si>
  <si>
    <t>ปินโน</t>
  </si>
  <si>
    <t>08/09/2546</t>
  </si>
  <si>
    <t>1100801494793</t>
  </si>
  <si>
    <t>โสตะวงศ์</t>
  </si>
  <si>
    <t>07/04/2547</t>
  </si>
  <si>
    <t>1104200389476</t>
  </si>
  <si>
    <t>1104200377273</t>
  </si>
  <si>
    <t>กิตติชัย</t>
  </si>
  <si>
    <t>เกงแก้ว</t>
  </si>
  <si>
    <t>06/02/2547</t>
  </si>
  <si>
    <t>1660401136577</t>
  </si>
  <si>
    <t>ธาตุธะนะ</t>
  </si>
  <si>
    <t>1104300658312</t>
  </si>
  <si>
    <t>ธีรเมธ</t>
  </si>
  <si>
    <t>พบความสัตย์</t>
  </si>
  <si>
    <t>09/10/2546</t>
  </si>
  <si>
    <t>1104200317793</t>
  </si>
  <si>
    <t>ทับช่วยขวา</t>
  </si>
  <si>
    <t>21/02/2546</t>
  </si>
  <si>
    <t>1103703697366</t>
  </si>
  <si>
    <t>อาณัฏ</t>
  </si>
  <si>
    <t>1139600204044</t>
  </si>
  <si>
    <t>คำหนุน</t>
  </si>
  <si>
    <t>1100703609898</t>
  </si>
  <si>
    <t>สุวพิชญ์</t>
  </si>
  <si>
    <t>เลาหเธียรประธาน</t>
  </si>
  <si>
    <t>1139600203587</t>
  </si>
  <si>
    <t>อธิคม</t>
  </si>
  <si>
    <t>วงศ์แตง</t>
  </si>
  <si>
    <t>20/06/2546</t>
  </si>
  <si>
    <t>1101801335785</t>
  </si>
  <si>
    <t>ก้านท้าว</t>
  </si>
  <si>
    <t>1179900436013</t>
  </si>
  <si>
    <t>แจ้งสุข</t>
  </si>
  <si>
    <t>28/11/2546</t>
  </si>
  <si>
    <t>1104200368215</t>
  </si>
  <si>
    <t>อ่ำศรี</t>
  </si>
  <si>
    <t>15/12/2546</t>
  </si>
  <si>
    <t>1103703679139</t>
  </si>
  <si>
    <t>บุญล้ำ</t>
  </si>
  <si>
    <t>1138900008452</t>
  </si>
  <si>
    <t>ปภาวรินทร์</t>
  </si>
  <si>
    <t>1100201744501</t>
  </si>
  <si>
    <t>วิภปภา</t>
  </si>
  <si>
    <t>คงสวัสดิ์</t>
  </si>
  <si>
    <t>04/02/2547</t>
  </si>
  <si>
    <t>1104300685603</t>
  </si>
  <si>
    <t>ปาณิศา</t>
  </si>
  <si>
    <t>1104200371551</t>
  </si>
  <si>
    <t>พรทิพย์</t>
  </si>
  <si>
    <t>กาญจนวิกัย</t>
  </si>
  <si>
    <t>27/12/2546</t>
  </si>
  <si>
    <t>1350101700275</t>
  </si>
  <si>
    <t>พิมพกานต์</t>
  </si>
  <si>
    <t>งามนิมิตร์</t>
  </si>
  <si>
    <t>1103703717944</t>
  </si>
  <si>
    <t>น้อยนาจารย์</t>
  </si>
  <si>
    <t>1710700093658</t>
  </si>
  <si>
    <t>ภัชราภรณ์</t>
  </si>
  <si>
    <t>10/10/2546</t>
  </si>
  <si>
    <t>1104200336194</t>
  </si>
  <si>
    <t>ธัญสรณ์</t>
  </si>
  <si>
    <t>เดชะเทศ</t>
  </si>
  <si>
    <t>23/06/2546</t>
  </si>
  <si>
    <t>1104200336780</t>
  </si>
  <si>
    <t>สวรรญา</t>
  </si>
  <si>
    <t>26/06/2546</t>
  </si>
  <si>
    <t>1100401210321</t>
  </si>
  <si>
    <t>เรืองนาม</t>
  </si>
  <si>
    <t>1104300634871</t>
  </si>
  <si>
    <t>ผมทอง</t>
  </si>
  <si>
    <t>23/07/2546</t>
  </si>
  <si>
    <t>1104300705175</t>
  </si>
  <si>
    <t>ธัญชนิต</t>
  </si>
  <si>
    <t>ชุมคง</t>
  </si>
  <si>
    <t>16/03/2547</t>
  </si>
  <si>
    <t>1139300011453</t>
  </si>
  <si>
    <t>ดาบแก้ว</t>
  </si>
  <si>
    <t>11/10/2546</t>
  </si>
  <si>
    <t>1459900981795</t>
  </si>
  <si>
    <t>สุวรรณไตรย์</t>
  </si>
  <si>
    <t>28/07/2546</t>
  </si>
  <si>
    <t>1103703698150</t>
  </si>
  <si>
    <t>วนัสชญา</t>
  </si>
  <si>
    <t>พุ่มงาม</t>
  </si>
  <si>
    <t>1749900900598</t>
  </si>
  <si>
    <t>ไชยบุญมา</t>
  </si>
  <si>
    <t>12/06/2546</t>
  </si>
  <si>
    <t>1100501623750</t>
  </si>
  <si>
    <t>แพรไหมฟ้า</t>
  </si>
  <si>
    <t>เรียนทัพ</t>
  </si>
  <si>
    <t>18/07/2546</t>
  </si>
  <si>
    <t>1104200343930</t>
  </si>
  <si>
    <t>มณีคันธวงศ์</t>
  </si>
  <si>
    <t>1103703509501</t>
  </si>
  <si>
    <t>ปุยะติ</t>
  </si>
  <si>
    <t>11/10/2545</t>
  </si>
  <si>
    <t>1100501642533</t>
  </si>
  <si>
    <t>1139600216221</t>
  </si>
  <si>
    <t>ฑิตญา</t>
  </si>
  <si>
    <t>ซ้อนแดง</t>
  </si>
  <si>
    <t>28/09/2546</t>
  </si>
  <si>
    <t>1104200381858</t>
  </si>
  <si>
    <t>ธมนวรรณ</t>
  </si>
  <si>
    <t>อุ่มตลาด</t>
  </si>
  <si>
    <t>1139900411339</t>
  </si>
  <si>
    <t>วันทา</t>
  </si>
  <si>
    <t>1139600253011</t>
  </si>
  <si>
    <t>รามิล</t>
  </si>
  <si>
    <t>รุ่งฤทธิ์</t>
  </si>
  <si>
    <t>1104300624451</t>
  </si>
  <si>
    <t>1341501430047</t>
  </si>
  <si>
    <t>โรจนมาน</t>
  </si>
  <si>
    <t>15/08/2546</t>
  </si>
  <si>
    <t>1104300767286</t>
  </si>
  <si>
    <t>ธราวัฒน์</t>
  </si>
  <si>
    <t>ชินนะสงคราม</t>
  </si>
  <si>
    <t>1100501632210</t>
  </si>
  <si>
    <t>พศวัต</t>
  </si>
  <si>
    <t>19/11/2546</t>
  </si>
  <si>
    <t>1104200359658</t>
  </si>
  <si>
    <t>ชินวัตร</t>
  </si>
  <si>
    <t>1100501633411</t>
  </si>
  <si>
    <t>ธิปไตย</t>
  </si>
  <si>
    <t>สูงห้างหว้า</t>
  </si>
  <si>
    <t>1100501618837</t>
  </si>
  <si>
    <t>ประสงค์เงิน</t>
  </si>
  <si>
    <t>22/04/2546</t>
  </si>
  <si>
    <t>1100703569349</t>
  </si>
  <si>
    <t>โอกาสเจริญ</t>
  </si>
  <si>
    <t>1138900013065</t>
  </si>
  <si>
    <t>อัครพล</t>
  </si>
  <si>
    <t>10/04/2547</t>
  </si>
  <si>
    <t>1260401144611</t>
  </si>
  <si>
    <t>ผลเวช</t>
  </si>
  <si>
    <t>24/01/2547</t>
  </si>
  <si>
    <t>1139600245751</t>
  </si>
  <si>
    <t>พรหมมินทร์</t>
  </si>
  <si>
    <t>กิ่งพุฒ</t>
  </si>
  <si>
    <t>25/02/2547</t>
  </si>
  <si>
    <t>1138900010503</t>
  </si>
  <si>
    <t>ชลธร</t>
  </si>
  <si>
    <t>06/10/2546</t>
  </si>
  <si>
    <t>1104300661097</t>
  </si>
  <si>
    <t>สวัสดิ์เอื้อ</t>
  </si>
  <si>
    <t>1103703611062</t>
  </si>
  <si>
    <t>แก้วเทศ</t>
  </si>
  <si>
    <t>12/05/2546</t>
  </si>
  <si>
    <t>1350101711714</t>
  </si>
  <si>
    <t>ภาณุวัตน์</t>
  </si>
  <si>
    <t>ทานะเวช</t>
  </si>
  <si>
    <t>1439900448205</t>
  </si>
  <si>
    <t>พรมดวงดี</t>
  </si>
  <si>
    <t>01/06/2546</t>
  </si>
  <si>
    <t>1139800068071</t>
  </si>
  <si>
    <t>รุ่งศรี</t>
  </si>
  <si>
    <t>1101700360997</t>
  </si>
  <si>
    <t>พัฒนะพันธ์</t>
  </si>
  <si>
    <t>สุคนธร</t>
  </si>
  <si>
    <t>1104200385934</t>
  </si>
  <si>
    <t>ณัฐชานนท์</t>
  </si>
  <si>
    <t>ทศราช</t>
  </si>
  <si>
    <t>30/03/2547</t>
  </si>
  <si>
    <t>1104200351347</t>
  </si>
  <si>
    <t>ราชศักดิ์</t>
  </si>
  <si>
    <t>ชื่นกำไร</t>
  </si>
  <si>
    <t>1139600241390</t>
  </si>
  <si>
    <t>นัทธพงศ์</t>
  </si>
  <si>
    <t>13/01/2547</t>
  </si>
  <si>
    <t>1209702095871</t>
  </si>
  <si>
    <t>ประทุมวัน</t>
  </si>
  <si>
    <t>13/03/2546</t>
  </si>
  <si>
    <t>1104200375033</t>
  </si>
  <si>
    <t>พันพิมพ์</t>
  </si>
  <si>
    <t>15/01/2547</t>
  </si>
  <si>
    <t>1379900260223</t>
  </si>
  <si>
    <t>พิสิฐกร</t>
  </si>
  <si>
    <t>นาชัยสิทธิ์</t>
  </si>
  <si>
    <t>1104300692201</t>
  </si>
  <si>
    <t>โอสถ</t>
  </si>
  <si>
    <t>01/02/2547</t>
  </si>
  <si>
    <t>1104200330692</t>
  </si>
  <si>
    <t>ขอร่วมกลาง</t>
  </si>
  <si>
    <t>24/05/2546</t>
  </si>
  <si>
    <t>1139700039835</t>
  </si>
  <si>
    <t>ชุณหรุ่งโรจน์</t>
  </si>
  <si>
    <t>02/04/2547</t>
  </si>
  <si>
    <t>1260401141582</t>
  </si>
  <si>
    <t>วนัสนันท์</t>
  </si>
  <si>
    <t>โพธิ์เจริญ</t>
  </si>
  <si>
    <t>24/08/2546</t>
  </si>
  <si>
    <t>1138900009882</t>
  </si>
  <si>
    <t>กิ่งคำ</t>
  </si>
  <si>
    <t>03/09/2546</t>
  </si>
  <si>
    <t>1139600215089</t>
  </si>
  <si>
    <t>ภัสนีย์</t>
  </si>
  <si>
    <t>หนองกก</t>
  </si>
  <si>
    <t>14/09/2546</t>
  </si>
  <si>
    <t>1104200382773</t>
  </si>
  <si>
    <t>ทองนพรัตน์</t>
  </si>
  <si>
    <t>1104200337450</t>
  </si>
  <si>
    <t>ภวิตรา</t>
  </si>
  <si>
    <t>คำพวง</t>
  </si>
  <si>
    <t>1489000024174</t>
  </si>
  <si>
    <t>กัญญารัตน์</t>
  </si>
  <si>
    <t>ดอนหล้า</t>
  </si>
  <si>
    <t>1104200369157</t>
  </si>
  <si>
    <t>ปรัชญาภรณ์</t>
  </si>
  <si>
    <t>19/12/2546</t>
  </si>
  <si>
    <t>1679900609878</t>
  </si>
  <si>
    <t>พรวลัย</t>
  </si>
  <si>
    <t>ณ วิเชียร</t>
  </si>
  <si>
    <t>1104300605685</t>
  </si>
  <si>
    <t>มณีนัย</t>
  </si>
  <si>
    <t>02/04/2546</t>
  </si>
  <si>
    <t>1200901368845</t>
  </si>
  <si>
    <t>ดวงจันทร์</t>
  </si>
  <si>
    <t>17/05/2547</t>
  </si>
  <si>
    <t>1101402275941</t>
  </si>
  <si>
    <t>ณัฐชานันท์</t>
  </si>
  <si>
    <t>สีทองประเสริฐ์</t>
  </si>
  <si>
    <t>1469900629391</t>
  </si>
  <si>
    <t>ดวงใจ</t>
  </si>
  <si>
    <t>จีนจรรยา</t>
  </si>
  <si>
    <t>1104300683252</t>
  </si>
  <si>
    <t>ขวัญธิดา</t>
  </si>
  <si>
    <t>ใจกล้า</t>
  </si>
  <si>
    <t>02/01/2547</t>
  </si>
  <si>
    <t>1103703659006</t>
  </si>
  <si>
    <t>คล้ายขำ</t>
  </si>
  <si>
    <t>11/08/2546</t>
  </si>
  <si>
    <t>1248100023081</t>
  </si>
  <si>
    <t>สิงด้วง</t>
  </si>
  <si>
    <t>1103703774433</t>
  </si>
  <si>
    <t>พิมพนาวัลย์</t>
  </si>
  <si>
    <t>ตาลาคุณ</t>
  </si>
  <si>
    <t>1104200341619</t>
  </si>
  <si>
    <t>ศศิกาณต์</t>
  </si>
  <si>
    <t>25/08/2546</t>
  </si>
  <si>
    <t>1139600221038</t>
  </si>
  <si>
    <t>นงนภัส</t>
  </si>
  <si>
    <t>บรรเลง</t>
  </si>
  <si>
    <t>03/11/2546</t>
  </si>
  <si>
    <t>1100401191394</t>
  </si>
  <si>
    <t>ฟูคำ</t>
  </si>
  <si>
    <t>1104200375122</t>
  </si>
  <si>
    <t>พลอยดี</t>
  </si>
  <si>
    <t>23/01/2547</t>
  </si>
  <si>
    <t>2260401033656</t>
  </si>
  <si>
    <t>กลิ่นกล้า</t>
  </si>
  <si>
    <t>13/11/2546</t>
  </si>
  <si>
    <t>1101402268065</t>
  </si>
  <si>
    <t>บัวนาค</t>
  </si>
  <si>
    <t>1139600209925</t>
  </si>
  <si>
    <t>1103703834673</t>
  </si>
  <si>
    <t>ฤกษ์โสภา</t>
  </si>
  <si>
    <t>1104200281942</t>
  </si>
  <si>
    <t>คามีศักดิ์</t>
  </si>
  <si>
    <t>25/07/2545</t>
  </si>
  <si>
    <t>1499900429383</t>
  </si>
  <si>
    <t>ภัทรภณ</t>
  </si>
  <si>
    <t>แสนจันทร์</t>
  </si>
  <si>
    <t>1101000110840</t>
  </si>
  <si>
    <t>1139900444806</t>
  </si>
  <si>
    <t>วันฉัตร</t>
  </si>
  <si>
    <t>มะโนสา</t>
  </si>
  <si>
    <t>05/05/2547</t>
  </si>
  <si>
    <t>1209000112652</t>
  </si>
  <si>
    <t>นิธิศ</t>
  </si>
  <si>
    <t>1409903240001</t>
  </si>
  <si>
    <t>แก้วดวงใหญ่</t>
  </si>
  <si>
    <t>1100501615072</t>
  </si>
  <si>
    <t>สุวรรณพันธ์</t>
  </si>
  <si>
    <t>01/02/2546</t>
  </si>
  <si>
    <t>1104300543281</t>
  </si>
  <si>
    <t>อนันต์สิทธิ์</t>
  </si>
  <si>
    <t>อยู่ยังเกตุ</t>
  </si>
  <si>
    <t>08/09/2545</t>
  </si>
  <si>
    <t>1103703678604</t>
  </si>
  <si>
    <t>กวินพัทธ์</t>
  </si>
  <si>
    <t>กำจัดภัย</t>
  </si>
  <si>
    <t>19/09/2546</t>
  </si>
  <si>
    <t>1129701296530</t>
  </si>
  <si>
    <t>สหวัฎ</t>
  </si>
  <si>
    <t>เทียนขาว</t>
  </si>
  <si>
    <t>1104500046345</t>
  </si>
  <si>
    <t>ปุณณวิช</t>
  </si>
  <si>
    <t>ปริญญาศุภมาศ</t>
  </si>
  <si>
    <t>1103200052331</t>
  </si>
  <si>
    <t>นันทวรรณ</t>
  </si>
  <si>
    <t>นนทโคตร</t>
  </si>
  <si>
    <t>12/01/2547</t>
  </si>
  <si>
    <t>1139600218975</t>
  </si>
  <si>
    <t>ศิริอำนาจ</t>
  </si>
  <si>
    <t>14/10/2546</t>
  </si>
  <si>
    <t>1260401145791</t>
  </si>
  <si>
    <t>สุณิษา</t>
  </si>
  <si>
    <t>1468000010164</t>
  </si>
  <si>
    <t>กัญญาพร</t>
  </si>
  <si>
    <t>เนินทิโก</t>
  </si>
  <si>
    <t>03/04/2546</t>
  </si>
  <si>
    <t>1138800001014</t>
  </si>
  <si>
    <t>ธันยารันต์</t>
  </si>
  <si>
    <t>1769300010893</t>
  </si>
  <si>
    <t>อัจทราพรรณ</t>
  </si>
  <si>
    <t>ผดุงธรรม</t>
  </si>
  <si>
    <t>1139300010988</t>
  </si>
  <si>
    <t>อุมารินทร์</t>
  </si>
  <si>
    <t>แหวนทองคำ</t>
  </si>
  <si>
    <t>1104200377923</t>
  </si>
  <si>
    <t>ธนพรรณ</t>
  </si>
  <si>
    <t>พุทธศิริ</t>
  </si>
  <si>
    <t>09/02/2547</t>
  </si>
  <si>
    <t>1269500011057</t>
  </si>
  <si>
    <t>วรินญา</t>
  </si>
  <si>
    <t>13/06/2547</t>
  </si>
  <si>
    <t>1300101274586</t>
  </si>
  <si>
    <t>อ่อนไม้</t>
  </si>
  <si>
    <t>05/03/2547</t>
  </si>
  <si>
    <t>1719900649712</t>
  </si>
  <si>
    <t>ยื่นเครือ</t>
  </si>
  <si>
    <t>1102900056389</t>
  </si>
  <si>
    <t>ณัฐวรัญญา</t>
  </si>
  <si>
    <t>คงประโยชน์สุข</t>
  </si>
  <si>
    <t>1104200375858</t>
  </si>
  <si>
    <t>เณศรา</t>
  </si>
  <si>
    <t>นาคะสุวรรณ</t>
  </si>
  <si>
    <t>25/01/2547</t>
  </si>
  <si>
    <t>1104300634545</t>
  </si>
  <si>
    <t>จิณัฐตา</t>
  </si>
  <si>
    <t>ศรีสุนนท์</t>
  </si>
  <si>
    <t>1104200368304</t>
  </si>
  <si>
    <t>สนธิเณร</t>
  </si>
  <si>
    <t>1100501629481</t>
  </si>
  <si>
    <t>ปิยะรัตน์</t>
  </si>
  <si>
    <t>23/10/2546</t>
  </si>
  <si>
    <t>1100201748026</t>
  </si>
  <si>
    <t>รวิภา</t>
  </si>
  <si>
    <t>แจ่มอรุณ</t>
  </si>
  <si>
    <t>03/03/2547</t>
  </si>
  <si>
    <t>1100703586057</t>
  </si>
  <si>
    <t>สามารถกุล</t>
  </si>
  <si>
    <t>20/02/2547</t>
  </si>
  <si>
    <t>1103703751867</t>
  </si>
  <si>
    <t>สำลีปั้น</t>
  </si>
  <si>
    <t>1104100020349</t>
  </si>
  <si>
    <t>26/11/2546</t>
  </si>
  <si>
    <t>1104200363001</t>
  </si>
  <si>
    <t>โปราณานนท์</t>
  </si>
  <si>
    <t>1119902074909</t>
  </si>
  <si>
    <t>17/09/2545</t>
  </si>
  <si>
    <t>1103200053744</t>
  </si>
  <si>
    <t>ชนิดาภา</t>
  </si>
  <si>
    <t>สินธุอารีย์</t>
  </si>
  <si>
    <t>31/01/2547</t>
  </si>
  <si>
    <t>1104200354818</t>
  </si>
  <si>
    <t>ไพสิทธิพงษ์</t>
  </si>
  <si>
    <t>03/10/2546</t>
  </si>
  <si>
    <t>1138900008151</t>
  </si>
  <si>
    <t>1678700025201</t>
  </si>
  <si>
    <t>ชัยดิษฐ์</t>
  </si>
  <si>
    <t>19/03/2547</t>
  </si>
  <si>
    <t>1104200371437</t>
  </si>
  <si>
    <t>1260401144123</t>
  </si>
  <si>
    <t>31/12/2546</t>
  </si>
  <si>
    <t>1139700022622</t>
  </si>
  <si>
    <t>แก้วหานาม</t>
  </si>
  <si>
    <t>1104300680768</t>
  </si>
  <si>
    <t>นิธิกร</t>
  </si>
  <si>
    <t>น้อยศรี</t>
  </si>
  <si>
    <t>23/12/2546</t>
  </si>
  <si>
    <t>1102700828434</t>
  </si>
  <si>
    <t>นิรพัฒน์</t>
  </si>
  <si>
    <t>เพ็งน่วม</t>
  </si>
  <si>
    <t>1138900012735</t>
  </si>
  <si>
    <t>ภูธิป</t>
  </si>
  <si>
    <t>โต๊ะฟาเละ</t>
  </si>
  <si>
    <t>22/02/2547</t>
  </si>
  <si>
    <t>1100300195874</t>
  </si>
  <si>
    <t>ราเชนทร์</t>
  </si>
  <si>
    <t>สุขประเสริบ</t>
  </si>
  <si>
    <t>1100801500921</t>
  </si>
  <si>
    <t>คงประเสริฐ</t>
  </si>
  <si>
    <t>14/06/2547</t>
  </si>
  <si>
    <t>1104200385802</t>
  </si>
  <si>
    <t>ชนาธิป</t>
  </si>
  <si>
    <t>เพชรชนะ</t>
  </si>
  <si>
    <t>27/03/2547</t>
  </si>
  <si>
    <t>1499900429391</t>
  </si>
  <si>
    <t>ภัทรธร</t>
  </si>
  <si>
    <t>1104000091881</t>
  </si>
  <si>
    <t>ปฐิพล</t>
  </si>
  <si>
    <t>ทับทิมศรี</t>
  </si>
  <si>
    <t>1104300655194</t>
  </si>
  <si>
    <t>ชัชนันท์</t>
  </si>
  <si>
    <t>ปัญญากอง</t>
  </si>
  <si>
    <t>3101800881481</t>
  </si>
  <si>
    <t>นิโคลลัส</t>
  </si>
  <si>
    <t>แม็คครายวิน</t>
  </si>
  <si>
    <t>13/04/2546</t>
  </si>
  <si>
    <t>1139900436528</t>
  </si>
  <si>
    <t>กัลยรัตน์</t>
  </si>
  <si>
    <t>19/01/2547</t>
  </si>
  <si>
    <t>1104200369742</t>
  </si>
  <si>
    <t>ชลิดา</t>
  </si>
  <si>
    <t>รักษาธรรม</t>
  </si>
  <si>
    <t>1104200384091</t>
  </si>
  <si>
    <t>1139600255421</t>
  </si>
  <si>
    <t>คุ้มเผือก</t>
  </si>
  <si>
    <t>1103703635701</t>
  </si>
  <si>
    <t>จริยาพรณ์</t>
  </si>
  <si>
    <t>ยินดี</t>
  </si>
  <si>
    <t>1104200374371</t>
  </si>
  <si>
    <t>ปั้นพุ่มโพธิ์</t>
  </si>
  <si>
    <t>1104300688807</t>
  </si>
  <si>
    <t>พรมมาหอม</t>
  </si>
  <si>
    <t>1104200350537</t>
  </si>
  <si>
    <t>จุฑารัตน์</t>
  </si>
  <si>
    <t>ปานเขียว</t>
  </si>
  <si>
    <t>07/09/2546</t>
  </si>
  <si>
    <t>1104200351517</t>
  </si>
  <si>
    <t>ศิราพร</t>
  </si>
  <si>
    <t>สบายภักดิ์</t>
  </si>
  <si>
    <t>1459901040650</t>
  </si>
  <si>
    <t>สุณัฐชา</t>
  </si>
  <si>
    <t>ใจอดทน</t>
  </si>
  <si>
    <t>24/04/2547</t>
  </si>
  <si>
    <t>1104300624639</t>
  </si>
  <si>
    <t>อคัมย์ศิริ</t>
  </si>
  <si>
    <t>ใจศิริ</t>
  </si>
  <si>
    <t>1138900012425</t>
  </si>
  <si>
    <t>วิกานดา</t>
  </si>
  <si>
    <t>18/02/2547</t>
  </si>
  <si>
    <t>1138900013332</t>
  </si>
  <si>
    <t>นามพุก</t>
  </si>
  <si>
    <t>1103100809723</t>
  </si>
  <si>
    <t>สิรดา</t>
  </si>
  <si>
    <t>สุดดี</t>
  </si>
  <si>
    <t>09/12/2546</t>
  </si>
  <si>
    <t>1104300628499</t>
  </si>
  <si>
    <t>ปลื้มกลาง</t>
  </si>
  <si>
    <t>1138900009084</t>
  </si>
  <si>
    <t>สุขเหมือน</t>
  </si>
  <si>
    <t>1104400009472</t>
  </si>
  <si>
    <t>2260401032501</t>
  </si>
  <si>
    <t>ศิริยามันต์</t>
  </si>
  <si>
    <t>21/08/2546</t>
  </si>
  <si>
    <t>1218500004360</t>
  </si>
  <si>
    <t>บุญฤทธิ์</t>
  </si>
  <si>
    <t>27/05/2546</t>
  </si>
  <si>
    <t>1479900559368</t>
  </si>
  <si>
    <t>พชรวรรณ</t>
  </si>
  <si>
    <t>มุลตองคะ</t>
  </si>
  <si>
    <t>31/03/2546</t>
  </si>
  <si>
    <t>1104300529814</t>
  </si>
  <si>
    <t>เผือกพูลผล</t>
  </si>
  <si>
    <t>28/07/2545</t>
  </si>
  <si>
    <t>1104300624752</t>
  </si>
  <si>
    <t>มินญาดา</t>
  </si>
  <si>
    <t>1104200353382</t>
  </si>
  <si>
    <t>1102170034029</t>
  </si>
  <si>
    <t>ช่างการ</t>
  </si>
  <si>
    <t>1348400005096</t>
  </si>
  <si>
    <t>กัญญานี</t>
  </si>
  <si>
    <t>วรรนา</t>
  </si>
  <si>
    <t>1104300695943</t>
  </si>
  <si>
    <t>ภิญญดา</t>
  </si>
  <si>
    <t>ถมังรักษ์สัตว์</t>
  </si>
  <si>
    <t>13/02/2547</t>
  </si>
  <si>
    <t>1103000182397</t>
  </si>
  <si>
    <t>เพ็ชรนารถ</t>
  </si>
  <si>
    <t>1369900661554</t>
  </si>
  <si>
    <t>วรัสนันท์</t>
  </si>
  <si>
    <t>เอกบัว</t>
  </si>
  <si>
    <t>1348800024730</t>
  </si>
  <si>
    <t>ศิรภัสสร</t>
  </si>
  <si>
    <t>จันทาทอง</t>
  </si>
  <si>
    <t>1331700107181</t>
  </si>
  <si>
    <t>ศรีวิศร</t>
  </si>
  <si>
    <t>1900101436131</t>
  </si>
  <si>
    <t>ศุภอรรถ</t>
  </si>
  <si>
    <t>วัชรเสถียร</t>
  </si>
  <si>
    <t>1104300689391</t>
  </si>
  <si>
    <t>ก้องเกียรติ</t>
  </si>
  <si>
    <t>ดีประเสริฐ</t>
  </si>
  <si>
    <t>1104300693631</t>
  </si>
  <si>
    <t>ศิลาหล่อม</t>
  </si>
  <si>
    <t>1312300004602</t>
  </si>
  <si>
    <t>ธีรพัฒน์</t>
  </si>
  <si>
    <t>โพยนอก</t>
  </si>
  <si>
    <t>03/01/2547</t>
  </si>
  <si>
    <t>1103000177750</t>
  </si>
  <si>
    <t>ปฐวี</t>
  </si>
  <si>
    <t>บังคุณ</t>
  </si>
  <si>
    <t>1100703567982</t>
  </si>
  <si>
    <t>เปรมแฉ่ง</t>
  </si>
  <si>
    <t>1104300689781</t>
  </si>
  <si>
    <t>วัชรากร</t>
  </si>
  <si>
    <t>1259500040855</t>
  </si>
  <si>
    <t>1104200336852</t>
  </si>
  <si>
    <t>สังฆะพุฒ</t>
  </si>
  <si>
    <t>1119600060221</t>
  </si>
  <si>
    <t>ดีสนิท</t>
  </si>
  <si>
    <t>1103703699253</t>
  </si>
  <si>
    <t>เดชาธรณ์</t>
  </si>
  <si>
    <t>เดชจำรัส</t>
  </si>
  <si>
    <t>05/11/2546</t>
  </si>
  <si>
    <t>1139600243007</t>
  </si>
  <si>
    <t>ธนากานต์</t>
  </si>
  <si>
    <t>เอี่ยมมงคล</t>
  </si>
  <si>
    <t>17/02/2547</t>
  </si>
  <si>
    <t>1104300647647</t>
  </si>
  <si>
    <t>จิรายุส</t>
  </si>
  <si>
    <t>ภูวกุล</t>
  </si>
  <si>
    <t>04/09/2546</t>
  </si>
  <si>
    <t>1138900009548</t>
  </si>
  <si>
    <t>ชนกันต์</t>
  </si>
  <si>
    <t>บุญเพิ่มผล</t>
  </si>
  <si>
    <t>07/08/2546</t>
  </si>
  <si>
    <t>1250101572715</t>
  </si>
  <si>
    <t>มะลิงาม</t>
  </si>
  <si>
    <t>1128500013041</t>
  </si>
  <si>
    <t>ภูเบศ</t>
  </si>
  <si>
    <t>13/06/2546</t>
  </si>
  <si>
    <t>1409903232041</t>
  </si>
  <si>
    <t>ชูแช่ม</t>
  </si>
  <si>
    <t>28/08/2546</t>
  </si>
  <si>
    <t>1104300616989</t>
  </si>
  <si>
    <t>20/05/2546</t>
  </si>
  <si>
    <t>1138900008835</t>
  </si>
  <si>
    <t>อควัตฒ์</t>
  </si>
  <si>
    <t>1249900685403</t>
  </si>
  <si>
    <t>อภิวัฒน์</t>
  </si>
  <si>
    <t>1438900022240</t>
  </si>
  <si>
    <t>ยุทธชัย</t>
  </si>
  <si>
    <t>1417400035601</t>
  </si>
  <si>
    <t>เก้ากฤช</t>
  </si>
  <si>
    <t>นันทนางกูล</t>
  </si>
  <si>
    <t>1139600253975</t>
  </si>
  <si>
    <t>ฤทธิเดช</t>
  </si>
  <si>
    <t>ภูมิเขตร</t>
  </si>
  <si>
    <t>1103703537211</t>
  </si>
  <si>
    <t>บุญเกษม</t>
  </si>
  <si>
    <t>09/12/2545</t>
  </si>
  <si>
    <t>1104300698594</t>
  </si>
  <si>
    <t>รัตนาภรณ์</t>
  </si>
  <si>
    <t>แก้วสุวรรณ์</t>
  </si>
  <si>
    <t>1104200350065</t>
  </si>
  <si>
    <t>ภิมลนาฏ</t>
  </si>
  <si>
    <t>อยู่เย็น</t>
  </si>
  <si>
    <t>1104200349237</t>
  </si>
  <si>
    <t>1100501638234</t>
  </si>
  <si>
    <t>สิริลักษณ์</t>
  </si>
  <si>
    <t>1139800067431</t>
  </si>
  <si>
    <t>รัตตญา</t>
  </si>
  <si>
    <t>ขันทจร</t>
  </si>
  <si>
    <t>1104300720450</t>
  </si>
  <si>
    <t>ศุภิณภัคร์</t>
  </si>
  <si>
    <t>สุคนธพล</t>
  </si>
  <si>
    <t>1104300654023</t>
  </si>
  <si>
    <t>สุธินี</t>
  </si>
  <si>
    <t>ตรีมูล</t>
  </si>
  <si>
    <t>26/09/2546</t>
  </si>
  <si>
    <t>1104200339916</t>
  </si>
  <si>
    <t>วรรณศา</t>
  </si>
  <si>
    <t>นันกระโทก</t>
  </si>
  <si>
    <t>15/07/2546</t>
  </si>
  <si>
    <t>1104200381793</t>
  </si>
  <si>
    <t>นิภาพรรณ</t>
  </si>
  <si>
    <t>สุดสังข์</t>
  </si>
  <si>
    <t>1110301378310</t>
  </si>
  <si>
    <t>ตริตาภรณ์</t>
  </si>
  <si>
    <t>เซียนมั่น</t>
  </si>
  <si>
    <t>7138900001511</t>
  </si>
  <si>
    <t>นารี</t>
  </si>
  <si>
    <t>เจ้าจี</t>
  </si>
  <si>
    <t>1139900446647</t>
  </si>
  <si>
    <t>ชูเทียน</t>
  </si>
  <si>
    <t>1101000102120</t>
  </si>
  <si>
    <t>พลอยพรรณ</t>
  </si>
  <si>
    <t>อึกจอม</t>
  </si>
  <si>
    <t>1139300010970</t>
  </si>
  <si>
    <t>06/09/2546</t>
  </si>
  <si>
    <t>1103703789422</t>
  </si>
  <si>
    <t>ธิฌา</t>
  </si>
  <si>
    <t>พชระพิสุทธิ์</t>
  </si>
  <si>
    <t>1749900922559</t>
  </si>
  <si>
    <t>อังสนา</t>
  </si>
  <si>
    <t>ศรีแดงเกตุ</t>
  </si>
  <si>
    <t>21/10/2546</t>
  </si>
  <si>
    <t>ตารางสรุปยอดนักเรียน ณ วันที่ 2 พ.ค. 2569 ปีการศึกษา 2569(จริง)</t>
  </si>
  <si>
    <t>4/6</t>
  </si>
  <si>
    <t>2/4</t>
  </si>
  <si>
    <t>เลขประจำตัว</t>
  </si>
  <si>
    <t>1/1</t>
  </si>
  <si>
    <t>3/1</t>
  </si>
  <si>
    <t>1/2</t>
  </si>
  <si>
    <t>2/2</t>
  </si>
  <si>
    <t>1/3</t>
  </si>
  <si>
    <t>2/3</t>
  </si>
  <si>
    <t>1/6</t>
  </si>
  <si>
    <t>2/9</t>
  </si>
  <si>
    <t>4/2</t>
  </si>
  <si>
    <t>2/10</t>
  </si>
  <si>
    <t>1/5</t>
  </si>
  <si>
    <t>2/6</t>
  </si>
  <si>
    <t>3/6</t>
  </si>
  <si>
    <t>1/12</t>
  </si>
  <si>
    <t>1/4</t>
  </si>
  <si>
    <t>3/10</t>
  </si>
  <si>
    <t>5/4</t>
  </si>
  <si>
    <t>1/7</t>
  </si>
  <si>
    <t>5/5</t>
  </si>
  <si>
    <t xml:space="preserve">                  รายชื่อนักเรียนเข้าใหม่  ภาคเรียนที่2  ปีการศึกษา 2555</t>
  </si>
  <si>
    <t>ลำดับที่</t>
  </si>
  <si>
    <t>4/4</t>
  </si>
  <si>
    <t>5/3</t>
  </si>
  <si>
    <t xml:space="preserve">                  รายชื่อนักเรียนเข้าใหม่  ภาคเรียนที่ 1  ปีการศึกษา 2556</t>
  </si>
  <si>
    <t>ที่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</si>
  <si>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</si>
  <si>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</si>
  <si>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</si>
  <si>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</si>
  <si>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</si>
  <si>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</si>
  <si>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</si>
  <si>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</si>
  <si>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</si>
  <si>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</si>
  <si>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</si>
  <si>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</si>
  <si>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</si>
  <si>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</si>
  <si>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</si>
  <si>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</si>
  <si>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</si>
  <si>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</si>
  <si>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</si>
  <si>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</si>
  <si>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</si>
  <si>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</si>
  <si>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</si>
  <si>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</si>
  <si>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</si>
  <si>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</si>
  <si>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</si>
  <si>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</si>
  <si>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</si>
  <si>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</si>
  <si>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</si>
  <si>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</si>
  <si>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</si>
  <si>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</si>
  <si>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</si>
  <si>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</si>
  <si>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</si>
  <si>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</si>
  <si>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</si>
  <si>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</si>
  <si>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</si>
  <si>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</si>
  <si>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</si>
  <si>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</si>
  <si>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</si>
  <si>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</si>
  <si>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</si>
  <si>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</si>
  <si>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</si>
  <si>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</si>
  <si>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</si>
  <si>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</si>
  <si>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</si>
  <si>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</si>
  <si>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</si>
  <si>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</si>
  <si>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</si>
  <si>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</si>
  <si>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</si>
  <si>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</si>
  <si>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</si>
  <si>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</si>
  <si>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</si>
  <si>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</si>
  <si>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</si>
  <si>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</si>
  <si>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</si>
  <si>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</si>
  <si>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</si>
  <si>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</si>
  <si>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</si>
  <si>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</si>
  <si>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</si>
  <si>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</si>
  <si>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</si>
  <si>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</si>
  <si>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</si>
  <si>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</si>
  <si>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</si>
  <si>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</si>
  <si>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</si>
  <si>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</si>
  <si>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</si>
  <si>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</si>
  <si>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</si>
  <si>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</si>
  <si>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</si>
  <si>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</si>
  <si>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</si>
  <si>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</si>
  <si>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</si>
  <si>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</si>
  <si>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</si>
  <si>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</si>
  <si>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</si>
  <si>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</si>
  <si>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</si>
  <si>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</si>
  <si>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</si>
  <si>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</si>
  <si>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</si>
  <si>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</si>
  <si>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</si>
  <si>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</si>
  <si>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</si>
  <si>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</si>
  <si>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</si>
  <si>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</si>
  <si>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</si>
  <si>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</si>
  <si>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</si>
  <si>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</si>
  <si>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</si>
  <si>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</si>
  <si>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</si>
  <si>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</si>
  <si>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</si>
  <si>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</si>
  <si>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</si>
  <si>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</si>
  <si>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</si>
  <si>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</si>
  <si>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</si>
  <si>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</si>
  <si>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</si>
  <si>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</si>
  <si>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</si>
  <si>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</si>
  <si>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</si>
  <si>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</si>
  <si>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</si>
  <si>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</si>
  <si>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</si>
  <si>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</si>
  <si>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</si>
  <si>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</si>
  <si>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</si>
  <si>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</si>
  <si>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</si>
  <si>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</si>
  <si>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</si>
  <si>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</si>
  <si>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</si>
  <si>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</si>
  <si>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</si>
  <si>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</si>
  <si>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</si>
  <si>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</si>
  <si>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</si>
  <si>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</si>
  <si>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</si>
  <si>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</si>
  <si>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</si>
  <si>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</si>
  <si>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</si>
  <si>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</si>
  <si>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</si>
  <si>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</si>
  <si>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</si>
  <si>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</si>
  <si>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</si>
  <si>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</si>
  <si>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</si>
  <si>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</si>
  <si>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</si>
  <si>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</si>
  <si>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</si>
  <si>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</si>
  <si>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</si>
  <si>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</si>
  <si>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</si>
  <si>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</si>
  <si>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</si>
  <si>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</si>
  <si>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</si>
  <si>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</si>
  <si>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</si>
  <si>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</si>
  <si>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</si>
  <si>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</si>
  <si>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</si>
  <si>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</si>
  <si>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</si>
  <si>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</si>
  <si>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</si>
  <si>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</si>
  <si>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</si>
  <si>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</si>
  <si>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</si>
  <si>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</si>
  <si>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</si>
  <si>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</si>
  <si>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</si>
  <si>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</si>
  <si>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</si>
  <si>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</si>
  <si>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</si>
  <si>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</si>
  <si>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</si>
  <si>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</si>
  <si>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</si>
  <si>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</si>
  <si>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</si>
  <si>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</si>
  <si>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</si>
  <si>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</si>
  <si>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</si>
  <si>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</si>
  <si>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</si>
  <si>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</si>
  <si>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</si>
  <si>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</si>
  <si>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</si>
  <si>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</si>
  <si>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</si>
  <si>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</si>
  <si>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</si>
  <si>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</si>
  <si>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</si>
  <si>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</si>
  <si>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</si>
  <si>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</si>
  <si>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</si>
  <si>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</si>
  <si>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</si>
  <si>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</si>
  <si>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</si>
  <si>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</si>
  <si>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</si>
  <si>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</si>
  <si>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</si>
  <si>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</si>
  <si>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</si>
  <si>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</si>
  <si>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</si>
  <si>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</si>
  <si>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</si>
  <si>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</si>
  <si>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</si>
  <si>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</si>
  <si>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</si>
  <si>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</si>
  <si>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</si>
  <si>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</si>
  <si>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</si>
  <si>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</si>
  <si>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</si>
  <si>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</si>
  <si>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</si>
  <si>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</si>
  <si>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</si>
  <si>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</si>
  <si>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</si>
  <si>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</si>
  <si>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</si>
  <si>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</si>
  <si>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</si>
  <si>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</si>
  <si>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</si>
  <si>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</si>
  <si>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</si>
  <si>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</si>
  <si>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</si>
  <si>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</si>
  <si>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</si>
  <si>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</si>
  <si>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</si>
  <si>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</si>
  <si>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</si>
  <si>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</si>
  <si>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</si>
  <si>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</si>
  <si>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</si>
  <si>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</si>
  <si>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</si>
  <si>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</si>
  <si>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</si>
  <si>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</si>
  <si>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</si>
  <si>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</si>
  <si>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</si>
  <si>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</si>
  <si>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</si>
  <si>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</si>
  <si>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</si>
  <si>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</si>
  <si>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</si>
  <si>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</si>
  <si>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</si>
  <si>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</si>
  <si>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</si>
  <si>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</si>
  <si>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</si>
  <si>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</si>
  <si>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</si>
  <si>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</si>
  <si>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</si>
  <si>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</si>
  <si>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</si>
  <si>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</si>
  <si>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</si>
  <si>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</si>
  <si>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</si>
  <si>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</si>
  <si>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</si>
  <si>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</si>
  <si>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</si>
  <si>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1/8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</si>
  <si>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</si>
  <si>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</si>
  <si>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</si>
  <si>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</si>
  <si>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</si>
  <si>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</si>
  <si>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</si>
  <si>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</si>
  <si>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</si>
  <si>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</si>
  <si>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</si>
  <si>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</si>
  <si>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</si>
  <si>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</si>
  <si>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</si>
  <si>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</si>
  <si>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</si>
  <si>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</si>
  <si>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</si>
  <si>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</si>
  <si>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</si>
  <si>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</si>
  <si>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</si>
  <si>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</si>
  <si>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</si>
  <si>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</si>
  <si>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</si>
  <si>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</si>
  <si>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</si>
  <si>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</si>
  <si>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</si>
  <si>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</si>
  <si>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</si>
  <si>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</si>
  <si>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</si>
  <si>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</si>
  <si>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</si>
  <si>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</si>
  <si>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</si>
  <si>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</si>
  <si>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</si>
  <si>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</si>
  <si>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</si>
  <si>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</si>
  <si>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</si>
  <si>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1/9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</si>
  <si>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</si>
  <si>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</si>
  <si>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</si>
  <si>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</si>
  <si>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</si>
  <si>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</si>
  <si>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</si>
  <si>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</si>
  <si>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</si>
  <si>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</si>
  <si>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</si>
  <si>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</si>
  <si>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</si>
  <si>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</si>
  <si>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</si>
  <si>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</si>
  <si>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</si>
  <si>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</si>
  <si>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</si>
  <si>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</si>
  <si>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</si>
  <si>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</si>
  <si>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</si>
  <si>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</si>
  <si>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</si>
  <si>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</si>
  <si>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</si>
  <si>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</si>
  <si>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</si>
  <si>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</si>
  <si>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</si>
  <si>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</si>
  <si>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</si>
  <si>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</si>
  <si>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</si>
  <si>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</si>
  <si>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</si>
  <si>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</si>
  <si>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</si>
  <si>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</si>
  <si>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</si>
  <si>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</si>
  <si>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</si>
  <si>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</si>
  <si>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</si>
  <si>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</si>
  <si>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</si>
  <si>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1/10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</si>
  <si>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</si>
  <si>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</si>
  <si>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</si>
  <si>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</si>
  <si>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</si>
  <si>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</si>
  <si>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</si>
  <si>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</si>
  <si>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</si>
  <si>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</si>
  <si>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</si>
  <si>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</si>
  <si>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</si>
  <si>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</si>
  <si>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</si>
  <si>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</si>
  <si>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</si>
  <si>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</si>
  <si>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</si>
  <si>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</si>
  <si>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</si>
  <si>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</si>
  <si>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</si>
  <si>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</si>
  <si>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</si>
  <si>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</si>
  <si>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</si>
  <si>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</si>
  <si>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</si>
  <si>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</si>
  <si>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</si>
  <si>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</si>
  <si>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</si>
  <si>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</si>
  <si>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</si>
  <si>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</si>
  <si>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</si>
  <si>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</si>
  <si>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</si>
  <si>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</si>
  <si>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</si>
  <si>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</si>
  <si>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</si>
  <si>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1/11</t>
  </si>
  <si>
    <t>16044</t>
  </si>
  <si>
    <t>4/3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</si>
  <si>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</si>
  <si>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</si>
  <si>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</si>
  <si>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</si>
  <si>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</si>
  <si>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</si>
  <si>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</si>
  <si>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</si>
  <si>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</si>
  <si>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</si>
  <si>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</si>
  <si>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</si>
  <si>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</si>
  <si>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</si>
  <si>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</si>
  <si>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</si>
  <si>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</si>
  <si>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</si>
  <si>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</si>
  <si>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</si>
  <si>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</si>
  <si>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</si>
  <si>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</si>
  <si>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</si>
  <si>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</si>
  <si>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</si>
  <si>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</si>
  <si>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</si>
  <si>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</si>
  <si>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</si>
  <si>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</si>
  <si>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</si>
  <si>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</si>
  <si>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4/5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</si>
  <si>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</si>
  <si>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</si>
  <si>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</si>
  <si>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</si>
  <si>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</si>
  <si>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</si>
  <si>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</si>
  <si>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</si>
  <si>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</si>
  <si>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</si>
  <si>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</si>
  <si>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</si>
  <si>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</si>
  <si>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</si>
  <si>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</si>
  <si>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</si>
  <si>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</si>
  <si>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</si>
  <si>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</si>
  <si>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</si>
  <si>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</si>
  <si>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</si>
  <si>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</si>
  <si>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</si>
  <si>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</si>
  <si>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</si>
  <si>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</si>
  <si>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</si>
  <si>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</si>
  <si>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</si>
  <si>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</si>
  <si>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</si>
  <si>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</si>
  <si>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</si>
  <si>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</si>
  <si>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</si>
  <si>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</si>
  <si>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</si>
  <si>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</si>
  <si>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</si>
  <si>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</si>
  <si>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</si>
  <si>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</si>
  <si>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</si>
  <si>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</si>
  <si>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</si>
  <si>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</si>
  <si>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</si>
  <si>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4/7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</si>
  <si>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</si>
  <si>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</si>
  <si>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</si>
  <si>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</si>
  <si>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</si>
  <si>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</si>
  <si>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</si>
  <si>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</si>
  <si>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</si>
  <si>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</si>
  <si>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</si>
  <si>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</si>
  <si>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</si>
  <si>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</si>
  <si>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</si>
  <si>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</si>
  <si>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</si>
  <si>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</si>
  <si>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</si>
  <si>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</si>
  <si>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</si>
  <si>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</si>
  <si>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</si>
  <si>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</si>
  <si>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</si>
  <si>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</si>
  <si>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</si>
  <si>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4/8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</si>
  <si>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</si>
  <si>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</si>
  <si>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</si>
  <si>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</si>
  <si>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</si>
  <si>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</si>
  <si>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</si>
  <si>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</si>
  <si>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</si>
  <si>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เข้าใหม่</t>
  </si>
  <si>
    <t>ย้ายห้องเรียน</t>
  </si>
  <si>
    <t xml:space="preserve">                  รายชื่อนักเรียนเข้าใหม่  ภาคเรียนที่1  ปีการศึกษา 2556</t>
  </si>
  <si>
    <t>16162</t>
  </si>
  <si>
    <t>16163</t>
  </si>
  <si>
    <t>16164</t>
  </si>
  <si>
    <t>2/7</t>
  </si>
  <si>
    <t>16165</t>
  </si>
  <si>
    <t>2/8</t>
  </si>
  <si>
    <t>16166</t>
  </si>
  <si>
    <t>3/4</t>
  </si>
  <si>
    <t>16167</t>
  </si>
  <si>
    <t>3/8</t>
  </si>
  <si>
    <t>16168</t>
  </si>
  <si>
    <t>16169</t>
  </si>
  <si>
    <t>16170</t>
  </si>
  <si>
    <t>5/1</t>
  </si>
  <si>
    <t>16171</t>
  </si>
  <si>
    <t>16172</t>
  </si>
  <si>
    <t>16173</t>
  </si>
  <si>
    <t>5/6</t>
  </si>
  <si>
    <t>16174</t>
  </si>
  <si>
    <t>16175</t>
  </si>
  <si>
    <t>6/4</t>
  </si>
  <si>
    <t>16176</t>
  </si>
  <si>
    <t>16177</t>
  </si>
  <si>
    <t>6/6</t>
  </si>
  <si>
    <t>16178</t>
  </si>
  <si>
    <t>6/3</t>
  </si>
  <si>
    <t>16179</t>
  </si>
  <si>
    <t>14222</t>
  </si>
  <si>
    <t xml:space="preserve">                  รายชื่อนักเรียนเข้าใหม่  ภาคเรียนที่2  ปีการศึกษา 2556</t>
  </si>
  <si>
    <t>16180</t>
  </si>
  <si>
    <t>ม.5/5</t>
  </si>
  <si>
    <t>16181</t>
  </si>
  <si>
    <t>16182</t>
  </si>
  <si>
    <t>ม.5/3</t>
  </si>
  <si>
    <t>16183</t>
  </si>
  <si>
    <t>ม.4/3</t>
  </si>
  <si>
    <t>16184</t>
  </si>
  <si>
    <t>ม.2/3</t>
  </si>
  <si>
    <t xml:space="preserve">                  รายชื่อนักเรียนเข้าใหม่  ภาคเรียนที่1  ปีการศึกษา 2557</t>
  </si>
  <si>
    <t>3/3</t>
  </si>
  <si>
    <t>6/5</t>
  </si>
  <si>
    <t>5/8</t>
  </si>
  <si>
    <t>ภาคเรียนที่ 2/2557</t>
  </si>
  <si>
    <t xml:space="preserve">                  รายชื่อนักเรียนเข้าใหม่  ภาคเรียนที่ 1 ปีการศึกษา 2558</t>
  </si>
  <si>
    <t>ม.2/5</t>
  </si>
  <si>
    <t>ม.2/6</t>
  </si>
  <si>
    <t>ม.2/8</t>
  </si>
  <si>
    <t>ม.3/3</t>
  </si>
  <si>
    <t>ม.3/5</t>
  </si>
  <si>
    <t>ม.2/1</t>
  </si>
  <si>
    <t>ม.5/2</t>
  </si>
  <si>
    <t>ม.5/4</t>
  </si>
  <si>
    <t>ม.5/8</t>
  </si>
  <si>
    <t>ม.6/2</t>
  </si>
  <si>
    <t>ม.4/2</t>
  </si>
  <si>
    <t xml:space="preserve">                  รายชื่อนักเรียนเข้าใหม่  ภาคเรียนที่ 2 ปีการศึกษา 2558</t>
  </si>
  <si>
    <t>ม.1/2</t>
  </si>
  <si>
    <t>ม.3/2</t>
  </si>
  <si>
    <t xml:space="preserve">                  รายชื่อนักเรียนเข้าใหม่  ภาคเรียนที่ 1 ปีการศึกษา 2559</t>
  </si>
  <si>
    <t>ม.2/2</t>
  </si>
  <si>
    <t>ม.3/1</t>
  </si>
  <si>
    <t>ม.3/4</t>
  </si>
  <si>
    <t>ม.3/6</t>
  </si>
  <si>
    <t>ม.3/8</t>
  </si>
  <si>
    <t>ม.3/9</t>
  </si>
  <si>
    <t xml:space="preserve">                  รายชื่อนักเรียนเข้าใหม่  ภาคเรียนที่ 2 ปีการศึกษา 2559</t>
  </si>
  <si>
    <t>ม.1/10</t>
  </si>
  <si>
    <t>เริ่ม ม.1 18015</t>
  </si>
  <si>
    <t>ม.4 ปี60</t>
  </si>
  <si>
    <t xml:space="preserve">                  รายชื่อนักเรียนเข้าใหม่  ภาคเรียนที่ 1 ปีการศึกษา 2560</t>
  </si>
  <si>
    <t>ชื่อ-</t>
  </si>
  <si>
    <t>สกุล</t>
  </si>
  <si>
    <t>วัสส์ฐนฉัตร</t>
  </si>
  <si>
    <t>พงษ์พริสร</t>
  </si>
  <si>
    <t>ม.4/1</t>
  </si>
  <si>
    <t>น.ส.</t>
  </si>
  <si>
    <t>งามสม</t>
  </si>
  <si>
    <t>ณัฐชรีย์</t>
  </si>
  <si>
    <t>เทียนสู</t>
  </si>
  <si>
    <t>ปัญณิษา</t>
  </si>
  <si>
    <t>แก้วมั่น</t>
  </si>
  <si>
    <t>พรพรรณ</t>
  </si>
  <si>
    <t>จันทราช</t>
  </si>
  <si>
    <t>มนัสพร</t>
  </si>
  <si>
    <t>กิตติพรประชา</t>
  </si>
  <si>
    <t>เมษิยา</t>
  </si>
  <si>
    <t>เขื่อนวิชัย</t>
  </si>
  <si>
    <t>สุพัตรา</t>
  </si>
  <si>
    <t>พิทักษ์ญาติ</t>
  </si>
  <si>
    <t>ม.2/4</t>
  </si>
  <si>
    <t>ทองอ่อน</t>
  </si>
  <si>
    <t>พรมฮวด</t>
  </si>
  <si>
    <t>วิเศษ</t>
  </si>
  <si>
    <t>กวินธิดา</t>
  </si>
  <si>
    <t>ทองเอก</t>
  </si>
  <si>
    <t>ม.2/7</t>
  </si>
  <si>
    <t>จันทร์ทิมา</t>
  </si>
  <si>
    <t>โสพันธ์</t>
  </si>
  <si>
    <t>สังฆะพันธ์</t>
  </si>
  <si>
    <t>คำจำรูญ</t>
  </si>
  <si>
    <t>เมฐณี</t>
  </si>
  <si>
    <t>สกุลทอง</t>
  </si>
  <si>
    <t>จารึก</t>
  </si>
  <si>
    <t>ทองแสวง</t>
  </si>
  <si>
    <t>ภูริฉัตร</t>
  </si>
  <si>
    <t>วิศรุต</t>
  </si>
  <si>
    <t>แซ่โล่</t>
  </si>
  <si>
    <t>ม.5/6</t>
  </si>
  <si>
    <t>ศิวฤทธิ์</t>
  </si>
  <si>
    <t>กิจจรัสกุล</t>
  </si>
  <si>
    <t>กมลรัตน์</t>
  </si>
  <si>
    <t>สมนึก</t>
  </si>
  <si>
    <t>ธัญญาลักษณ์</t>
  </si>
  <si>
    <t>มอไทสง</t>
  </si>
  <si>
    <t>เด็กเก่า</t>
  </si>
  <si>
    <t>ปิยะมาศ</t>
  </si>
  <si>
    <t>สุโพธิ์</t>
  </si>
  <si>
    <t>ม.3/10</t>
  </si>
  <si>
    <t>เพชรชูช่วย</t>
  </si>
  <si>
    <t>รุ่งลักษมี</t>
  </si>
  <si>
    <t>พงษ์เมือง</t>
  </si>
  <si>
    <t>ม.6/6</t>
  </si>
  <si>
    <t>งามสะพรั่ง</t>
  </si>
  <si>
    <t>จงเพ็งกลาง</t>
  </si>
  <si>
    <t>ไกรสถิตย์</t>
  </si>
  <si>
    <t>ม.4/4</t>
  </si>
  <si>
    <t>นภสินธุ์</t>
  </si>
  <si>
    <t>ทิพย์อักษร</t>
  </si>
  <si>
    <t>บุญเสนารักษ์</t>
  </si>
  <si>
    <t>ปรมี</t>
  </si>
  <si>
    <t>จงไมตรีพร</t>
  </si>
  <si>
    <t xml:space="preserve">                  รายชื่อนักเรียนเข้าใหม่  ภาคเรียนที่ 2 ปีการศึกษา 2560</t>
  </si>
  <si>
    <t>ศรีเศษนาม</t>
  </si>
  <si>
    <t>จามจุรี</t>
  </si>
  <si>
    <t>โยธารักษ์</t>
  </si>
  <si>
    <t>อาทิตย์วงศ์</t>
  </si>
  <si>
    <t xml:space="preserve">                  รายชื่อนักเรียนแจ้งความจำนงย้ายเข้าชั้นเคลื่อน   ภาคเรียนที่ 1 ปีการศึกษา 2561</t>
  </si>
  <si>
    <t>เข้าชั้น</t>
  </si>
  <si>
    <t>เอกสาร</t>
  </si>
  <si>
    <t>เบอร์โทรศัพท์</t>
  </si>
  <si>
    <t>นลินทิพย์</t>
  </si>
  <si>
    <t>อุปรา</t>
  </si>
  <si>
    <t>ด.ช.พิตรพิบูลย์ บุญยืน</t>
  </si>
  <si>
    <t xml:space="preserve"> 1/1</t>
  </si>
  <si>
    <t>ด.ช.รัชชานนท์ เอมรื่น</t>
  </si>
  <si>
    <t xml:space="preserve"> 1/2</t>
  </si>
  <si>
    <t>ด.ช.นคินทร์ ไพรสันต์</t>
  </si>
  <si>
    <t xml:space="preserve"> 1/3</t>
  </si>
  <si>
    <t>ด.ญ.จิราพร ธูปหอม</t>
  </si>
  <si>
    <t xml:space="preserve"> 1/4</t>
  </si>
  <si>
    <t xml:space="preserve"> 2/1</t>
  </si>
  <si>
    <t>แสนนอก</t>
  </si>
  <si>
    <t xml:space="preserve"> 2/2</t>
  </si>
  <si>
    <t>คีตพัฒน์</t>
  </si>
  <si>
    <t>พึ่งบาง</t>
  </si>
  <si>
    <t>ม.4/5</t>
  </si>
  <si>
    <t>ธิตินันท์</t>
  </si>
  <si>
    <t>กำลังดี</t>
  </si>
  <si>
    <t>ธีรพล</t>
  </si>
  <si>
    <t>น้อยพุก</t>
  </si>
  <si>
    <t>ด.ช.อนุวัฒน์ พิมพ์โคตร</t>
  </si>
  <si>
    <t>นันทภพ</t>
  </si>
  <si>
    <t>กรอบแป้น</t>
  </si>
  <si>
    <t xml:space="preserve"> 2/3</t>
  </si>
  <si>
    <t>ภราดล</t>
  </si>
  <si>
    <t>ตันจีย์บุญย์</t>
  </si>
  <si>
    <t>ธัญญวดี</t>
  </si>
  <si>
    <t>คำล้วน</t>
  </si>
  <si>
    <t>แสงสิงห์</t>
  </si>
  <si>
    <t xml:space="preserve"> 2/4</t>
  </si>
  <si>
    <t>พิมพ์พิสุทธิ์</t>
  </si>
  <si>
    <t>ไพลิน</t>
  </si>
  <si>
    <t>สุขประเสริฐ</t>
  </si>
  <si>
    <t>ฟ้านภา</t>
  </si>
  <si>
    <t>หมั่นหินลาด</t>
  </si>
  <si>
    <t>รัตนา</t>
  </si>
  <si>
    <t>เศษอาจ</t>
  </si>
  <si>
    <t>ด.ช.กิตติภูมิ จันทร์กะพ้อ</t>
  </si>
  <si>
    <t xml:space="preserve"> 2/6</t>
  </si>
  <si>
    <t>แสงมณี</t>
  </si>
  <si>
    <t>ใจปลิว</t>
  </si>
  <si>
    <t>ม.4/6</t>
  </si>
  <si>
    <t>ด.ช.พิสิฐ นิ่มนวล</t>
  </si>
  <si>
    <t xml:space="preserve"> 2/7</t>
  </si>
  <si>
    <t>ภูวงษ์</t>
  </si>
  <si>
    <t xml:space="preserve"> 3/1</t>
  </si>
  <si>
    <t>พืชนะสุข</t>
  </si>
  <si>
    <t>กชนัน</t>
  </si>
  <si>
    <t>วงศ์ราษฎร์</t>
  </si>
  <si>
    <t xml:space="preserve"> 3/2</t>
  </si>
  <si>
    <t>ชรินรัตน์</t>
  </si>
  <si>
    <t>ยาน้อย</t>
  </si>
  <si>
    <t>ด.ช.ธนาธิป เหมวัญ</t>
  </si>
  <si>
    <t xml:space="preserve"> 3/3</t>
  </si>
  <si>
    <t>ชลลดา</t>
  </si>
  <si>
    <t>ชูศรี</t>
  </si>
  <si>
    <t>ชัชญา</t>
  </si>
  <si>
    <t>เถาถวิล</t>
  </si>
  <si>
    <t>ด.ช.ภวัต ธิติปรีดา</t>
  </si>
  <si>
    <t>ฐานิกา</t>
  </si>
  <si>
    <t>คำสีลา</t>
  </si>
  <si>
    <t>ปานชนก</t>
  </si>
  <si>
    <t>บุญแจ่ม</t>
  </si>
  <si>
    <t>ภัคครินทร์</t>
  </si>
  <si>
    <t>แก่นคำ</t>
  </si>
  <si>
    <t>วรินธร</t>
  </si>
  <si>
    <t>พุ่มทอง</t>
  </si>
  <si>
    <t xml:space="preserve"> 3/4</t>
  </si>
  <si>
    <t>สุวนันท์</t>
  </si>
  <si>
    <t xml:space="preserve"> 3/7</t>
  </si>
  <si>
    <t>จตุณัฐ</t>
  </si>
  <si>
    <t>สังวรณ</t>
  </si>
  <si>
    <t>ม.4/7</t>
  </si>
  <si>
    <t xml:space="preserve"> 5/3</t>
  </si>
  <si>
    <t>จีราวัฒน์</t>
  </si>
  <si>
    <t>คูคำ</t>
  </si>
  <si>
    <t>นายสหัสวรรษ สีมาวงศ์</t>
  </si>
  <si>
    <t>เจตนิพัฒน์</t>
  </si>
  <si>
    <t>นายปราชญ์ภูมิ พันธ์เลิศ</t>
  </si>
  <si>
    <t xml:space="preserve"> 5/5</t>
  </si>
  <si>
    <t>สีดา</t>
  </si>
  <si>
    <t>โสภณเตชกุล</t>
  </si>
  <si>
    <t xml:space="preserve"> 5/6</t>
  </si>
  <si>
    <t>ชญากาน</t>
  </si>
  <si>
    <t>ชัยวิเศษ</t>
  </si>
  <si>
    <t>นพวรรณ</t>
  </si>
  <si>
    <t>สมบุญสา</t>
  </si>
  <si>
    <t>นิภารัตน์</t>
  </si>
  <si>
    <t>ปลอดเภาว์</t>
  </si>
  <si>
    <t>นิรัชชา</t>
  </si>
  <si>
    <t>สุระศรี</t>
  </si>
  <si>
    <t xml:space="preserve"> 6/3</t>
  </si>
  <si>
    <t>ปิยาภัทร์</t>
  </si>
  <si>
    <t xml:space="preserve"> 6/5</t>
  </si>
  <si>
    <t>ภคนันท์</t>
  </si>
  <si>
    <t>ทวีผล</t>
  </si>
  <si>
    <t>ด.ช.เจษฎา บุญตาแสง</t>
  </si>
  <si>
    <t>สุทธิลักษณ์</t>
  </si>
  <si>
    <t>ด.ช ณัฐพล ไทยประโคน</t>
  </si>
  <si>
    <t>รัชฎาภรณ์</t>
  </si>
  <si>
    <t>ไกรสิงห์</t>
  </si>
  <si>
    <t xml:space="preserve">อุริสยา  </t>
  </si>
  <si>
    <t>ศรีหาบุตร</t>
  </si>
  <si>
    <t>ม.4/8</t>
  </si>
  <si>
    <t xml:space="preserve">                  รายชื่อนักเรียนแจ้งความจำนงย้ายเข้าชั้นเคลื่อน   ภาคเรียนที่ 1 ปีการศึกษา 2562</t>
  </si>
  <si>
    <t>จิรศักดิ์</t>
  </si>
  <si>
    <t>เปลี่ยนสันเทียะ</t>
  </si>
  <si>
    <t>คงมี</t>
  </si>
  <si>
    <t>ด.ญ.สุพิชชา คำยวน</t>
  </si>
  <si>
    <t xml:space="preserve">ชินวัตร   </t>
  </si>
  <si>
    <t>มณีทับ</t>
  </si>
  <si>
    <t>ด.ญ.ภคพร ตุ้มมี</t>
  </si>
  <si>
    <t>ถิรธรรม</t>
  </si>
  <si>
    <t>ด.ญ.เขมนิจ ผ่านพินิจ</t>
  </si>
  <si>
    <t>ม.1/5</t>
  </si>
  <si>
    <t xml:space="preserve">ธงชัย  </t>
  </si>
  <si>
    <t>ศรีทองอินทร์</t>
  </si>
  <si>
    <t>นายดรรณ ลิขิโต</t>
  </si>
  <si>
    <t>ม.4/10</t>
  </si>
  <si>
    <t>วชิรพงษ์</t>
  </si>
  <si>
    <t>นาลี</t>
  </si>
  <si>
    <t>นายณัฐวุฒิ สิมา</t>
  </si>
  <si>
    <t>ม. 5/5</t>
  </si>
  <si>
    <t>ศาตนันท์</t>
  </si>
  <si>
    <t>ด.ช.พิษณุ ชุวัสวัต</t>
  </si>
  <si>
    <t>คำน้อย</t>
  </si>
  <si>
    <t>ด.ช.กิตติศักดิ์ นิ่มอนงค์</t>
  </si>
  <si>
    <t>ม. 3/6</t>
  </si>
  <si>
    <t>มาริษา</t>
  </si>
  <si>
    <t>ตั้งมั่น</t>
  </si>
  <si>
    <t>ด.ช.พลเทพ สุดสายเนตร</t>
  </si>
  <si>
    <t>เกตน์เพชร</t>
  </si>
  <si>
    <t>จันทา</t>
  </si>
  <si>
    <t>ม.4/9</t>
  </si>
  <si>
    <t>น.ส.พิญ์สินี วงศาฤชายุส</t>
  </si>
  <si>
    <t>นิติพล</t>
  </si>
  <si>
    <t>วุฑฒยากร</t>
  </si>
  <si>
    <t>น.ส.วิมลสิริ คงชื่น</t>
  </si>
  <si>
    <t>ปัญญา</t>
  </si>
  <si>
    <t>ลิภา</t>
  </si>
  <si>
    <t>ด.ช.นพนัย รื่นพิทักษ์</t>
  </si>
  <si>
    <t>พีรยุทร</t>
  </si>
  <si>
    <t>พุทธมัง</t>
  </si>
  <si>
    <t>ด.ช.วรภัทร วิรัตน์รัตนา</t>
  </si>
  <si>
    <t>สหชาติ</t>
  </si>
  <si>
    <t>โบกสันเที๊ยะ</t>
  </si>
  <si>
    <t>น.ส.พัชรี ประเสริฐศรี</t>
  </si>
  <si>
    <t>นิลสระคู</t>
  </si>
  <si>
    <t>นายณัชพล มาเสริฐศรี</t>
  </si>
  <si>
    <t>เอกลักษณ์</t>
  </si>
  <si>
    <t>นาคมมอญ</t>
  </si>
  <si>
    <t>กานติมา</t>
  </si>
  <si>
    <t>จันทร์มา</t>
  </si>
  <si>
    <t>ไม่มีใบมอบตัว</t>
  </si>
  <si>
    <t>สภัชชา</t>
  </si>
  <si>
    <t xml:space="preserve">                แบบบันทึกการมอบตัวชั้นเคลื่อน   ภาคเรียนที่ 1 ปีการศึกษา 2563</t>
  </si>
  <si>
    <t>ลงชื่อผู้ปกครอง</t>
  </si>
  <si>
    <t>ด.ช.กฤษดา ตระกูลศรี</t>
  </si>
  <si>
    <t>ด.ช. นนทกร มักษ์ตริย์</t>
  </si>
  <si>
    <t>ด.ช.ณัฐภัทธ์ บุญณมี</t>
  </si>
  <si>
    <t>ด.ช.ภัทร กาทอง</t>
  </si>
  <si>
    <t>ด.ช.ศิวกร บุญเลี้ยง</t>
  </si>
  <si>
    <t>ด.ช.สิรวิชญ์ หลงพิมาย</t>
  </si>
  <si>
    <t>ด.ช.ธนกร สุขชัย</t>
  </si>
  <si>
    <t>ด.ญ.อนัญพร สังสวัสดิ์</t>
  </si>
  <si>
    <t>ด.ญ.ธมลวรรณ แสนภูวา</t>
  </si>
  <si>
    <t>ด.ช.ปุณณสิน แสงจันทร์</t>
  </si>
  <si>
    <t>ด.ญ. กนกภรณ์ มณีเติม</t>
  </si>
  <si>
    <t>ด.ช.วชิรวิทย์ หอมชื่น</t>
  </si>
  <si>
    <t>ด.ช.ศิณัสม์ เจริญศิรินวกุล</t>
  </si>
  <si>
    <t>ด.ญ.เจนจิรา เพลินศิลป์</t>
  </si>
  <si>
    <t>ด.ญ.กานต์ธิดา แดงรัตน์</t>
  </si>
  <si>
    <t>ด.ช.สังข์สุข นิ่มนวล</t>
  </si>
  <si>
    <t>ด.ญ.สิริพันธ์ พันธ์เลิศ</t>
  </si>
  <si>
    <t>ด.ญ. สุธิตา บุญกระจ่าง</t>
  </si>
  <si>
    <t>นายวราเทพ ดอกบัว</t>
  </si>
  <si>
    <t>ด.ช.ศักดิพัฒน์ สุขวงษ์</t>
  </si>
  <si>
    <t>ด.ช.จิรายุ กิ่งทอง</t>
  </si>
  <si>
    <t>ด.ช.ฆนพงษ์ โคตรวงษ์</t>
  </si>
  <si>
    <t>ด.ช.ธเนศพล นรสวัสดิ์</t>
  </si>
  <si>
    <t>ด.ช.พงศกร กลิ่นเทียน</t>
  </si>
  <si>
    <t>ด.ช.ภูภัค บุศย์จันทร์</t>
  </si>
  <si>
    <t>ม.3/7</t>
  </si>
  <si>
    <t>ด.ญ.ปณิชา บุตโรบล</t>
  </si>
  <si>
    <t>ด.ญ. พิมพ์นารา สินทรัพย์</t>
  </si>
  <si>
    <t>ด.ญ.โชติกา ปิ่นดอกแก้ว</t>
  </si>
  <si>
    <t>ด.ช.อรรถพล แก้วภักดี</t>
  </si>
  <si>
    <t>น.ส.จิราภรณ์ ศรีไชย</t>
  </si>
  <si>
    <t>นายเกริกพล เวียงสุข</t>
  </si>
  <si>
    <t>นายพลวัฒน์ วัขรสถาพรพงษ์</t>
  </si>
  <si>
    <t>น.ส.จิรนันท์ ปราณีตพลกรัง</t>
  </si>
  <si>
    <t>น.ส.วริษา ศรีไหม</t>
  </si>
  <si>
    <t>นายกฤพัฒน์ มณีเติม</t>
  </si>
  <si>
    <t>น.ส.เกตุวดี ตาชัยภูมิ</t>
  </si>
  <si>
    <t>น.ส.วาสนา สีฟ้า</t>
  </si>
  <si>
    <t>นายสุเมธ พันพิมพ์</t>
  </si>
  <si>
    <t>ม.5/7</t>
  </si>
  <si>
    <t>นายเก้ากฤช นันทนางกูล</t>
  </si>
  <si>
    <t>ม.5/10</t>
  </si>
  <si>
    <t>นายศิวารัตน์ สุขชา</t>
  </si>
  <si>
    <t>ม.6/8</t>
  </si>
  <si>
    <t>ด.ช.ปัณณธร ดวงกลาง</t>
  </si>
  <si>
    <t>ม.1/1</t>
  </si>
  <si>
    <t>A</t>
  </si>
  <si>
    <t>ด.ช.ธนกฤต รจนัย</t>
  </si>
  <si>
    <t>a</t>
  </si>
  <si>
    <t>ด.ญ.ภัทรธิดา จันธท</t>
  </si>
  <si>
    <t>b</t>
  </si>
  <si>
    <t>ด.ช.จิรานุวัตร บุญพรม</t>
  </si>
  <si>
    <t>ม.1/8</t>
  </si>
  <si>
    <t>น.ส.ลัคณาพร ปามุทา</t>
  </si>
  <si>
    <t>ด.ช.ญาณภัทร พรพงษ์กุล</t>
  </si>
  <si>
    <t>ม.1/12</t>
  </si>
  <si>
    <t>ด.ญ.แพรวา พุทธวรคุณ</t>
  </si>
  <si>
    <t>B</t>
  </si>
  <si>
    <t>ด.ญ.จันทรัสม์ เกียรติวชิรชัย</t>
  </si>
  <si>
    <t>น.ส.พัชราภา บุญพรม</t>
  </si>
  <si>
    <t>น.ส.สลิลทิพย์ ศรีวิศร</t>
  </si>
  <si>
    <t>ม.5/9</t>
  </si>
  <si>
    <t>น.ส.ศศิภารัชต์ ทองใบ</t>
  </si>
  <si>
    <t>ม.6/3</t>
  </si>
  <si>
    <t>ด.ช.เกียรติศักดิ์ สีดาวงศ์</t>
  </si>
  <si>
    <t>น.ส.จอมขวัญ พุทธวรคุณ</t>
  </si>
  <si>
    <t>นายมีนธาดา ขุมทรพย์</t>
  </si>
  <si>
    <t>ด.ช.กฤตพัส กิตติดิลก</t>
  </si>
  <si>
    <t>ด.ช.ตะวัน จันทร์สุข</t>
  </si>
  <si>
    <t>ม.1/6</t>
  </si>
  <si>
    <t>นายสุตุมินธ์ ดงกระโทก</t>
  </si>
  <si>
    <t>น.ส.รวิสา มณีพงษ์</t>
  </si>
  <si>
    <t xml:space="preserve">                แบบบันทึกการมอบตัวชั้นเคลื่อน   ภาคเรียนที่ 2 ปีการศึกษา 2563</t>
  </si>
  <si>
    <t>ด.ญ.กัญญาภัทร นาคเอี่ยม</t>
  </si>
  <si>
    <t xml:space="preserve"> 1/7</t>
  </si>
  <si>
    <t>ด.ช.ปฏิภาณ โตบุญมี</t>
  </si>
  <si>
    <t>ด.ช.ธนดล โต๊ะลาใบสลาม</t>
  </si>
  <si>
    <t xml:space="preserve"> 2/8</t>
  </si>
  <si>
    <t xml:space="preserve">น.ส.บัวชมพู อ่องศรี </t>
  </si>
  <si>
    <t xml:space="preserve"> 4/7</t>
  </si>
  <si>
    <t>น.ส.เอ็มมี่ คาถา</t>
  </si>
  <si>
    <t xml:space="preserve"> 4/8</t>
  </si>
  <si>
    <t>นายอภิสิทธิ์ โอสถ</t>
  </si>
  <si>
    <t xml:space="preserve"> 5/7</t>
  </si>
  <si>
    <t xml:space="preserve"> 4/3</t>
  </si>
  <si>
    <t xml:space="preserve">                แบบบันทึกการมอบตัวชั้นเคลื่อน   ภาคเรียนที่ 1 ปีการศึกษา 2564</t>
  </si>
  <si>
    <t>ชื่อนักเรียน</t>
  </si>
  <si>
    <t>ด.ช.พีรเพชร วรวิวัฒนวงศ์</t>
  </si>
  <si>
    <t>2/1</t>
  </si>
  <si>
    <t>ด.ญ.ชญาดา กันธิยะ</t>
  </si>
  <si>
    <t>ด.ช.จตุรภัทร กันต์งาม</t>
  </si>
  <si>
    <t>ด.ช.ตรีโรจน์ รัตนะวิศ</t>
  </si>
  <si>
    <t>ด.ช.ชาคริต โพธิ์ทอง</t>
  </si>
  <si>
    <t>ด.ญ.อินทิรา กลีบบัว</t>
  </si>
  <si>
    <t>ด.ช.ภาณุวัฒน์ ดาวลอย</t>
  </si>
  <si>
    <t>ด.ญ.พรพิมล ครุฑสังข์</t>
  </si>
  <si>
    <t>ด.ญ.วรัชญา ทองสอน</t>
  </si>
  <si>
    <t>2/5</t>
  </si>
  <si>
    <t>ด.ญ.พลอยทับทิบ อ่วมดอนไพร</t>
  </si>
  <si>
    <t>ด.ญ.ภัณฑิรา สุขแก้ว</t>
  </si>
  <si>
    <t>ด.ญ.ณัฐวรา ปัตตัง</t>
  </si>
  <si>
    <t>ด.ญ.มนัสนันท์ รักแผน</t>
  </si>
  <si>
    <t>ด.ช.สิริภาส ผายป้องนา</t>
  </si>
  <si>
    <t>ด.ช.ธนภูมิ ท้วมไทย</t>
  </si>
  <si>
    <t>ด.ญ.สุดารัตน์ กันน้อย</t>
  </si>
  <si>
    <t>นายกิตติศักดิ์ เลิศรุ่งเรือง</t>
  </si>
  <si>
    <t>น.ส.สุพรรณี ธรรมจักร</t>
  </si>
  <si>
    <t>ด.ช.ศิรชัย พรมส้มซ่า</t>
  </si>
  <si>
    <t>3/7</t>
  </si>
  <si>
    <t>ด.ญ.ญาณิศา กล้าคนดี</t>
  </si>
  <si>
    <t>ด.ญ.มินตรา จึงเฟื่องฟูศิลป์</t>
  </si>
  <si>
    <t>3/9</t>
  </si>
  <si>
    <t>น.ส.พิมมาดา เล็ดลอด</t>
  </si>
  <si>
    <t>น.ส.ธัญวลัย สุพงศ์วรชัยกุล</t>
  </si>
  <si>
    <t>น.ส.พัชราภา แก้วกระจ่าง</t>
  </si>
  <si>
    <t>น.ส.สุวรรณเกษร ป้านจันทร์</t>
  </si>
  <si>
    <t>นายปณิธิ พงศ์พิพัฒนา</t>
  </si>
  <si>
    <t>นายพัทธรินทร์ สินเจริญ</t>
  </si>
  <si>
    <t>5/7</t>
  </si>
  <si>
    <t>นายศิริชัย มั่งมูล</t>
  </si>
  <si>
    <t>นายกฤษณเวชช์ กลิ่นแก้ว</t>
  </si>
  <si>
    <t>5/10</t>
  </si>
  <si>
    <t>นายทรงพร ไตรพร</t>
  </si>
  <si>
    <t>นายยศวริศ เฮประโคน</t>
  </si>
  <si>
    <t>น.ส.พรชนิตว์ รักใคร่</t>
  </si>
  <si>
    <t xml:space="preserve">น.ส.กนกวรรณ สุพระจันทร์ </t>
  </si>
  <si>
    <t>นายภูริภัทร์ จันประไพ</t>
  </si>
  <si>
    <t>นายปุณณวิช ปริญญาศุภมาศ</t>
  </si>
  <si>
    <t>6/8</t>
  </si>
  <si>
    <t>ด.ช.สถาภรณ์ เชียงพานิช</t>
  </si>
  <si>
    <t xml:space="preserve"> 1/10</t>
  </si>
  <si>
    <t>นายศิวัช วรรณภูงา</t>
  </si>
  <si>
    <t>นางสาวลักษิกา จูเจริญ</t>
  </si>
  <si>
    <t xml:space="preserve"> 4/4</t>
  </si>
  <si>
    <t>นา.ส. สุปรียา ดอกจันทร์</t>
  </si>
  <si>
    <t xml:space="preserve">                แบบบันทึกการมอบตัวชั้นเคลื่อน   ภาคเรียนที่ 2 ปีการศึกษา 2564</t>
  </si>
  <si>
    <t>นางสาววัชรอร พินิจไพบูลย์</t>
  </si>
  <si>
    <t xml:space="preserve"> 2/11</t>
  </si>
  <si>
    <t>นายธนารัตน์ เครือแปง</t>
  </si>
  <si>
    <t xml:space="preserve"> 5/4</t>
  </si>
  <si>
    <t>นางสาวปริชญา ราชู</t>
  </si>
  <si>
    <t xml:space="preserve"> 4/5</t>
  </si>
  <si>
    <t>เด็กหญิงศิรภัสสร เยาวสังข์</t>
  </si>
  <si>
    <t xml:space="preserve">                แบบบันทึกการมอบตัวชั้นเคลื่อน   ภาคเรียนที่ 1 ปีการศึกษา 2565</t>
  </si>
  <si>
    <t>เด็กชายขญานนท์ คำภาพักตร์</t>
  </si>
  <si>
    <t>เด็กหญิงอัจฉรา คงบันนัก</t>
  </si>
  <si>
    <t>เด็กหญิงร่มเกล้า ศรีสุวรรณ</t>
  </si>
  <si>
    <t>นักเรียนย้ายเข้าระหว่างปี</t>
  </si>
  <si>
    <t>เด็กชายชาญรวี ธนาสารวรกฤต</t>
  </si>
  <si>
    <t>จำนวน</t>
  </si>
  <si>
    <t>เด็กชายภานุพงศ์ ทองปั้น</t>
  </si>
  <si>
    <t>เด็กหญิงกนกวรรณ สีสุทร</t>
  </si>
  <si>
    <t>เด็กหญิงพิมลรัตน์ ครุธเสน</t>
  </si>
  <si>
    <t>เด็กชายธนวัฒน์ นรัฐจพันธุ์</t>
  </si>
  <si>
    <t>เด็กหญิงกันต์ญาณัฐ แสงแก้ว</t>
  </si>
  <si>
    <t>เด็กหญิงจารุวรรณ สะทองแก้ว</t>
  </si>
  <si>
    <t>เด็กชายฐิติกานต์ บัวทอง</t>
  </si>
  <si>
    <t>ม.2/11</t>
  </si>
  <si>
    <t>เด็กชายเกียรติศักดิ์ มามั่งคั่ง</t>
  </si>
  <si>
    <t>เด็กชายพุทธิพงษ์ ปั้นทองสุข</t>
  </si>
  <si>
    <t>เด็กหญิงธนภรณ์ ซาซุม</t>
  </si>
  <si>
    <t>เด็กชายภูบดี พุฒซ้อน</t>
  </si>
  <si>
    <t>เด็กชายทศธร เธียรวณิชพงษ์</t>
  </si>
  <si>
    <t>นางสาวพลอยบุษรา มีรัตน์</t>
  </si>
  <si>
    <t>นางสาวสุชานันท์ ยุติธรรม</t>
  </si>
  <si>
    <t>นายปริภัทร เปรมปรี</t>
  </si>
  <si>
    <t>นางสาวณัฐธิดา สืบเทพ</t>
  </si>
  <si>
    <t>นางสาวจุฑารัตน์ บัวราช</t>
  </si>
  <si>
    <t>นายณภัทร วงศ์ใหญ่</t>
  </si>
  <si>
    <t>นายณัฐพงษ์ น้ำดอกไม้</t>
  </si>
  <si>
    <t>นางสาวชนัญธิดา จงไกรจักร</t>
  </si>
  <si>
    <t>นางสาวสุดารา สายกระโทก</t>
  </si>
  <si>
    <t>ม.6/4</t>
  </si>
  <si>
    <t>ด.ญ.ปรารถนา ทองสมุทร</t>
  </si>
  <si>
    <t>สุพัตรา พงศ์สุภากร</t>
  </si>
  <si>
    <t>ด.ช.ภพธรรม จันทรวิทูร</t>
  </si>
  <si>
    <t xml:space="preserve"> 1/5</t>
  </si>
  <si>
    <t>นายศิวจักรพงษ์ สำราญบำรุงศรี</t>
  </si>
  <si>
    <t>ด.ญ.อธิรญา ทินวงค์</t>
  </si>
  <si>
    <t>ด.ญ.นริศรา จ่างแสง</t>
  </si>
  <si>
    <t xml:space="preserve"> 1/6</t>
  </si>
  <si>
    <t>ด.ญ จิราภรณ์ ไกรสินธุ์</t>
  </si>
  <si>
    <t>น.ส.วรรณทิวา แตงบุตร</t>
  </si>
  <si>
    <t>ด.ช.จักรพันธ์ เฮาะประเสริฐ</t>
  </si>
  <si>
    <t>ด.ช.นวพล เฮาะประเสริฐ</t>
  </si>
  <si>
    <t xml:space="preserve"> 1/8</t>
  </si>
  <si>
    <t>ด.ญ.ชมพูนุช แสงสุวรรณ์</t>
  </si>
  <si>
    <t xml:space="preserve">                แบบบันทึกการมอบตัวชั้นเคลื่อน   ภาคเรียนที่ 2 ปีการศึกษา 2565</t>
  </si>
  <si>
    <r>
      <t>ด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ญ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น้ำเพชร  สารัชชู</t>
    </r>
  </si>
  <si>
    <r>
      <t>ม</t>
    </r>
    <r>
      <rPr>
        <sz val="11"/>
        <color theme="1"/>
        <rFont val="TH Sarabun New"/>
        <family val="2"/>
      </rPr>
      <t>.1</t>
    </r>
    <r>
      <rPr>
        <sz val="14"/>
        <color theme="1"/>
        <rFont val="TH Sarabun New"/>
        <family val="2"/>
      </rPr>
      <t>/3</t>
    </r>
  </si>
  <si>
    <t>.</t>
  </si>
  <si>
    <r>
      <t>ด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ญ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อมรสิริ  นาสิลพร้อม</t>
    </r>
  </si>
  <si>
    <t>ม.1/11</t>
  </si>
  <si>
    <r>
      <t>ด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ญ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ธนัชพร คงเหลี่ยม</t>
    </r>
  </si>
  <si>
    <r>
      <t>ด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ช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ธนวัฒน์  นรัญจพันธุ์</t>
    </r>
  </si>
  <si>
    <r>
      <t>ม</t>
    </r>
    <r>
      <rPr>
        <sz val="11"/>
        <color theme="1"/>
        <rFont val="TH Sarabun New"/>
        <family val="2"/>
      </rPr>
      <t>.2</t>
    </r>
    <r>
      <rPr>
        <sz val="14"/>
        <color theme="1"/>
        <rFont val="TH Sarabun New"/>
        <family val="2"/>
      </rPr>
      <t>/7</t>
    </r>
  </si>
  <si>
    <r>
      <t>ด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ญ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พัฐสุดา  อดทน</t>
    </r>
  </si>
  <si>
    <r>
      <t>ม</t>
    </r>
    <r>
      <rPr>
        <sz val="11"/>
        <color theme="1"/>
        <rFont val="TH Sarabun New"/>
        <family val="2"/>
      </rPr>
      <t>.3</t>
    </r>
    <r>
      <rPr>
        <sz val="14"/>
        <color theme="1"/>
        <rFont val="TH Sarabun New"/>
        <family val="2"/>
      </rPr>
      <t>/3</t>
    </r>
  </si>
  <si>
    <t>ด.ช.แอนโทนี่  มอร์แลนด์</t>
  </si>
  <si>
    <r>
      <t>ด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ญ</t>
    </r>
    <r>
      <rPr>
        <sz val="11"/>
        <color theme="1"/>
        <rFont val="TH Sarabun New"/>
        <family val="2"/>
      </rPr>
      <t>.</t>
    </r>
    <r>
      <rPr>
        <sz val="14"/>
        <color theme="1"/>
        <rFont val="TH Sarabun New"/>
        <family val="2"/>
      </rPr>
      <t>สโรชา  สันติวราพันธ์</t>
    </r>
  </si>
  <si>
    <r>
      <t>ม</t>
    </r>
    <r>
      <rPr>
        <sz val="11"/>
        <color theme="1"/>
        <rFont val="TH Sarabun New"/>
        <family val="2"/>
      </rPr>
      <t>.3</t>
    </r>
    <r>
      <rPr>
        <sz val="14"/>
        <color theme="1"/>
        <rFont val="TH Sarabun New"/>
        <family val="2"/>
      </rPr>
      <t>/6</t>
    </r>
  </si>
  <si>
    <t>นายณุชา   พุ่มดนตรี</t>
  </si>
  <si>
    <r>
      <t>ม</t>
    </r>
    <r>
      <rPr>
        <sz val="11"/>
        <color theme="1"/>
        <rFont val="TH Sarabun New"/>
        <family val="2"/>
      </rPr>
      <t>.4</t>
    </r>
    <r>
      <rPr>
        <sz val="14"/>
        <color theme="1"/>
        <rFont val="TH Sarabun New"/>
        <family val="2"/>
      </rPr>
      <t>/4</t>
    </r>
  </si>
  <si>
    <t>นายภานุพัฒน์   เกตุบุตร</t>
  </si>
  <si>
    <r>
      <t>ม</t>
    </r>
    <r>
      <rPr>
        <sz val="11"/>
        <color theme="1"/>
        <rFont val="TH Sarabun New"/>
        <family val="2"/>
      </rPr>
      <t>.4</t>
    </r>
    <r>
      <rPr>
        <sz val="14"/>
        <color theme="1"/>
        <rFont val="TH Sarabun New"/>
        <family val="2"/>
      </rPr>
      <t>/7</t>
    </r>
  </si>
  <si>
    <t>นายณัฐภัทร์   บุญณมี</t>
  </si>
  <si>
    <t>นางสาวพิมพ์ชนก  เกตุทิพย์</t>
  </si>
  <si>
    <t>นายธนดล  วงศ์ใหญ่</t>
  </si>
  <si>
    <t>นายลี    เชคเล่ย์</t>
  </si>
  <si>
    <t>นางสาวณัฐชยา  สุทธิรักษ์</t>
  </si>
  <si>
    <t xml:space="preserve">                แบบบันทึกการมอบตัวชั้นเคลื่อน   ภาคเรียนที่ 1 ปีการศึกษา 2566</t>
  </si>
  <si>
    <t>*</t>
  </si>
  <si>
    <t>ด.ญ.รภัสรดา จรัสเรือง</t>
  </si>
  <si>
    <t>ขาดปพ.1</t>
  </si>
  <si>
    <t>0833039366</t>
  </si>
  <si>
    <t>ด.ญ.จินจุฑา บุญพึ่ง</t>
  </si>
  <si>
    <t>เอกสารครบ</t>
  </si>
  <si>
    <t>0889990165</t>
  </si>
  <si>
    <t>ด.ช.พนากรณ์  กิจจานุลักษณ์</t>
  </si>
  <si>
    <t>0615052955</t>
  </si>
  <si>
    <t>ด.ญ.กนกอร จันสา</t>
  </si>
  <si>
    <t>0982562689</t>
  </si>
  <si>
    <t>ด.ญ.ลลิตวดี ก่อกิจฤทธิชัย</t>
  </si>
  <si>
    <t>ด.ช.ชินปกรณ์ พรหมบังเกิด</t>
  </si>
  <si>
    <t>0985326406</t>
  </si>
  <si>
    <t>ด.ช.พีรธัช จันตา</t>
  </si>
  <si>
    <t>0938073625</t>
  </si>
  <si>
    <t>ด.ญ.ปิยะฉัตร ทองสุทธ์</t>
  </si>
  <si>
    <t>0810696152</t>
  </si>
  <si>
    <t>ด.ญ.ปุญญิศา สุบงกฏ</t>
  </si>
  <si>
    <t>ด.ญ.สุชาดา นพดล</t>
  </si>
  <si>
    <t>0635276138</t>
  </si>
  <si>
    <t>ด.ญ.ศุภิสรา นรสาร</t>
  </si>
  <si>
    <t>0929416239</t>
  </si>
  <si>
    <t>ด.ช.ธนพิสิทฐ์ ลักษณะวงศ์</t>
  </si>
  <si>
    <t>0861019985</t>
  </si>
  <si>
    <t>ด.ช.ประวิทย์ แสมรัมย์</t>
  </si>
  <si>
    <t>0855201189</t>
  </si>
  <si>
    <t>ด.ญ.กุลปรียา สวัสดี</t>
  </si>
  <si>
    <t>ม.3/11</t>
  </si>
  <si>
    <t>0956791741</t>
  </si>
  <si>
    <t>ด.ญ.พิมพ์ดาว ปริญญาศุภมาศ</t>
  </si>
  <si>
    <t>0971398916</t>
  </si>
  <si>
    <t>ด.ญ.กาญจนาพร วิทยากาญจน์</t>
  </si>
  <si>
    <t>0619989297</t>
  </si>
  <si>
    <t>น.ส.รัตนาภรณ์ แสงมาลา</t>
  </si>
  <si>
    <t>0924418845</t>
  </si>
  <si>
    <t>ด.ญ.ณัฐริกา สมพิลา</t>
  </si>
  <si>
    <t>0630170219</t>
  </si>
  <si>
    <t>ด.ญ.ปราณณิชา ชัยรัตน์ลี้ตระกูล</t>
  </si>
  <si>
    <t>0863184340</t>
  </si>
  <si>
    <t>ด.ช.ธนากร หวังวก</t>
  </si>
  <si>
    <t>0930037985</t>
  </si>
  <si>
    <t>ด.ช.อัฑฒ์ วิลัยทรัพย์</t>
  </si>
  <si>
    <t>0954969045</t>
  </si>
  <si>
    <t>ด.ญ.สุพัตรา มาลัย</t>
  </si>
  <si>
    <t>น.ส.รัชฎาพร ทองพาด</t>
  </si>
  <si>
    <t>0810669456</t>
  </si>
  <si>
    <t>นางสาวสุภานัน รอดสุภา</t>
  </si>
  <si>
    <t>0985351004</t>
  </si>
  <si>
    <t>นายธนาธิป ไพฑูรย์</t>
  </si>
  <si>
    <t>0853880621</t>
  </si>
  <si>
    <t>นางสาวจามหอม จินา</t>
  </si>
  <si>
    <t>คหกรรม</t>
  </si>
  <si>
    <t>0947264467</t>
  </si>
  <si>
    <t>ครบ</t>
  </si>
  <si>
    <t>นายภานุวัฒน์ โพธิ์สังข์</t>
  </si>
  <si>
    <t>ม.6/7</t>
  </si>
  <si>
    <t>0652170604</t>
  </si>
  <si>
    <t>น.ส.กัญญารัตน์ โสภารัตน์</t>
  </si>
  <si>
    <t>ม.6/10</t>
  </si>
  <si>
    <t>0992656393</t>
  </si>
  <si>
    <t>นายพิสิษฐ์ ศรีแย้ม</t>
  </si>
  <si>
    <t>ด.ช.พีรพัฒน์ สุขผล</t>
  </si>
  <si>
    <t>นายธาวิน เกตศักดิ์</t>
  </si>
  <si>
    <t xml:space="preserve"> ม.5/7</t>
  </si>
  <si>
    <t>ด.ช.คัมภีร์ ธนาชยุตพงศ์</t>
  </si>
  <si>
    <t>นายปัณณทัต รอดสุภา</t>
  </si>
  <si>
    <t>นางสาวธนัชชา ไคลสาคลี</t>
  </si>
  <si>
    <t>ด.ช.มนัด ธนสารนุชิต</t>
  </si>
  <si>
    <t>ด.ช.หัสดินทร์ อุ่นสอาด</t>
  </si>
  <si>
    <t xml:space="preserve">                แบบบันทึกการมอบตัวชั้นเคลื่อน   ภาคเรียนที่2 ปีการศึกษา 2566</t>
  </si>
  <si>
    <t>รายชื่อนักเรียนย้ายสถานศึกษา ภาคเรียนที่ 2/666</t>
  </si>
  <si>
    <t>เลขที่</t>
  </si>
  <si>
    <t>สาเหตุ</t>
  </si>
  <si>
    <t>เด็กชายสาทิตย์ อยู่สุข</t>
  </si>
  <si>
    <t>ด.ญ.สุกัญญา แก้วตา</t>
  </si>
  <si>
    <t>ขาดเรียนนาน</t>
  </si>
  <si>
    <t>เด็กชายกิตติภูมิ อ้นมี</t>
  </si>
  <si>
    <t>ด.ญ.ลลิตา ทรงพระ</t>
  </si>
  <si>
    <t>ม.1/3</t>
  </si>
  <si>
    <t>ลาออก</t>
  </si>
  <si>
    <t>00012/338944</t>
  </si>
  <si>
    <t>เด็กชายธนวินท์  กาสี</t>
  </si>
  <si>
    <t>ด.ช.สุวัฒน์ ผินโพธิ์</t>
  </si>
  <si>
    <t>00012/338946</t>
  </si>
  <si>
    <t>เด็กชายนคินทร์ หัดจันทึก</t>
  </si>
  <si>
    <t>ด.ช.วทัญญู สอดสุข</t>
  </si>
  <si>
    <t>พักการเรียน</t>
  </si>
  <si>
    <t>เด็กหญิงธันยพร ทรัพย์คงอยู่</t>
  </si>
  <si>
    <t>ด.ญ.สวิชญา บุญเจียม</t>
  </si>
  <si>
    <t>00012/353360</t>
  </si>
  <si>
    <t>เด็กชายฉันทวิชญ์ หมัดลัง</t>
  </si>
  <si>
    <t>ด.ญ.ชลนี จันทริก</t>
  </si>
  <si>
    <t>ม.1/7</t>
  </si>
  <si>
    <t>00012/338950</t>
  </si>
  <si>
    <t>เด็กหญิงพิชชาพร อดทน</t>
  </si>
  <si>
    <t>ด.ญ.ธัญยกันต์ เดชวงษ์ประดิษฐ์</t>
  </si>
  <si>
    <t>00012/353353</t>
  </si>
  <si>
    <t>เด็กหญิงไอยรินทร์ สนธิยา</t>
  </si>
  <si>
    <t>ด.ญ.อรยา ผาอิดดี</t>
  </si>
  <si>
    <t>00012/338947</t>
  </si>
  <si>
    <t>เด็กชายปริยากร บิวก่อเต็ม</t>
  </si>
  <si>
    <t>ด.ญ.อรกานต์ นุนพนัสสัก</t>
  </si>
  <si>
    <t>00012/338943</t>
  </si>
  <si>
    <t>เด็กชายกฤตมงคล  มงคุณ</t>
  </si>
  <si>
    <t>ด.ช.ทีปกร โพธิ์พฤกษ์</t>
  </si>
  <si>
    <t>ม.1/9</t>
  </si>
  <si>
    <t>00012/353356</t>
  </si>
  <si>
    <t>เด็กชายกฤตเมธ  โคตรจันทึก</t>
  </si>
  <si>
    <t>ด.ญ.พลอยรพิณ ชูจีน</t>
  </si>
  <si>
    <t>00012/353351</t>
  </si>
  <si>
    <t>เด็กชายอาชวิน ประดิษฐศิลป์</t>
  </si>
  <si>
    <t>ด.ญ.พัชรกันย์ สายสอน</t>
  </si>
  <si>
    <t>00012/353354</t>
  </si>
  <si>
    <t>นายประฏิกาล นาคำ</t>
  </si>
  <si>
    <t>ด.ญ.กรวรรณ สุดอาราม</t>
  </si>
  <si>
    <t xml:space="preserve">                แบบบันทึกการมอบตัวชั้นเคลื่อน   ภาคเรียนที่1 ปีการศึกษา 2567</t>
  </si>
  <si>
    <t>ด.ญ.นิภาพร เจริญศักดิ์</t>
  </si>
  <si>
    <t>00012/338945</t>
  </si>
  <si>
    <t>ด.ช.ธนากร วงษ์หวังจันทร์</t>
  </si>
  <si>
    <t>ด.ช.สุรพัศ สุทธินิล</t>
  </si>
  <si>
    <t>1-5898-00040-55-6</t>
  </si>
  <si>
    <t>ด.ญ.ลลิตวดี ก่อกิจฤกษ์ชัย</t>
  </si>
  <si>
    <t>ด.ช.อรรถวุฒิ  พานหล้า</t>
  </si>
  <si>
    <t>1-1025-00095-11-5</t>
  </si>
  <si>
    <t>ด.ช.วีรภัทร เสาทอง</t>
  </si>
  <si>
    <t>00012/338910</t>
  </si>
  <si>
    <t>ด.ญ.ธัญรดา อาทิตย์วงศ์</t>
  </si>
  <si>
    <t>ด.ช.อภิสิทธิ์   ทองพิลา</t>
  </si>
  <si>
    <t>00012/353358</t>
  </si>
  <si>
    <t>ด.ญ.กฤตยา  คำหอม</t>
  </si>
  <si>
    <t>1-3501-01939-36-7</t>
  </si>
  <si>
    <t>ด.ญ.ไอรินลดา ตั้งเจริญพจน์</t>
  </si>
  <si>
    <t>00012/353361</t>
  </si>
  <si>
    <t>ด.ญ.ญาณิศา  ชูทับทิม</t>
  </si>
  <si>
    <t>1-1399-00654-71-1</t>
  </si>
  <si>
    <t>ด.ช.นิพิฐพนธ์ เจนกำกับกิจ</t>
  </si>
  <si>
    <t>ม.2/9</t>
  </si>
  <si>
    <t>00012/353357</t>
  </si>
  <si>
    <t>ด.ญ.สิริยากร  พรจันทร์</t>
  </si>
  <si>
    <t>1-3198-00600-65-1</t>
  </si>
  <si>
    <t>ด.ช.พนิช มิลินทากาศ</t>
  </si>
  <si>
    <t>00012/353359</t>
  </si>
  <si>
    <t>ด.ช.ปรวิช กล้วยน้อย</t>
  </si>
  <si>
    <t>1-1999-01366-50-7</t>
  </si>
  <si>
    <t>ด.ช.เมธาพันธุ์ โพธิ์สุวรรณ</t>
  </si>
  <si>
    <t>ม.2/10</t>
  </si>
  <si>
    <t>00012/353355</t>
  </si>
  <si>
    <t>ด.ญ.สุกัญญา ชัยอนันต์</t>
  </si>
  <si>
    <t>1-8699-00777-91-4</t>
  </si>
  <si>
    <t>นายทศพล ชำนาญ</t>
  </si>
  <si>
    <t>ด.ช.กวิน วงค์แก้ว</t>
  </si>
  <si>
    <t>1-1042-00774-91-4</t>
  </si>
  <si>
    <t>นายทีปกร เจริญสุข</t>
  </si>
  <si>
    <t>ด.ญ.พัชรินทร์  แช่มช้อย</t>
  </si>
  <si>
    <t>1-4180-00117-21-0</t>
  </si>
  <si>
    <t>นายภาณุวิชญ์ ศิริจันทร์</t>
  </si>
  <si>
    <t>ด.ช.ผรินพ สัตย์ฌุชนม์</t>
  </si>
  <si>
    <t>1-1027-00849-07-5</t>
  </si>
  <si>
    <t>นายวิทวัส ฉายวัฒนา</t>
  </si>
  <si>
    <t>ด.ญ.ธนัชยา พร้อมทรัพย์สิน</t>
  </si>
  <si>
    <t>1-2604-01217-26-1</t>
  </si>
  <si>
    <t>นายสิทธิชัย ชัยสิทธิ์</t>
  </si>
  <si>
    <t>ด.ญ.ภัทราพร เซี่ยงฉิน</t>
  </si>
  <si>
    <t>1-1007-04269-03-9</t>
  </si>
  <si>
    <t>น.ส.วรัญญา เจ๊ะลี</t>
  </si>
  <si>
    <t>ด.ญ.อันดา กลิ่นน้ำเงิน</t>
  </si>
  <si>
    <t>1-1393-00033-93-7</t>
  </si>
  <si>
    <t>นายรัตติเชษฐ์ บุญประเสริฐ</t>
  </si>
  <si>
    <t>ไฟฟ้า</t>
  </si>
  <si>
    <t>ด.ช.ศุภชัย สุนทอง</t>
  </si>
  <si>
    <t>นายชนินทร์ กล่ำน้อย</t>
  </si>
  <si>
    <t>ม.4/11</t>
  </si>
  <si>
    <t>00007/168426</t>
  </si>
  <si>
    <t>เกษตร</t>
  </si>
  <si>
    <t>ด.ช.ธนพัฒน์ วิบูลอัด</t>
  </si>
  <si>
    <t>1-1037-04471-58-2</t>
  </si>
  <si>
    <t>นายณัฐพล ชาชาญ</t>
  </si>
  <si>
    <t>00007/168421</t>
  </si>
  <si>
    <t>ด.ญ.สุรัสวดี  ศรีสุพรรณ</t>
  </si>
  <si>
    <t>1-2299-01345-19-3</t>
  </si>
  <si>
    <t>นายณัฐวงศ์ วงเวียน</t>
  </si>
  <si>
    <t>00007/168419</t>
  </si>
  <si>
    <t>น.ส.กนกวรรณ เล็ดลอด</t>
  </si>
  <si>
    <t>1-1393-00026-58-2</t>
  </si>
  <si>
    <t>นายแอนโทนี่ มอร์แลนด์</t>
  </si>
  <si>
    <t>00007/168422</t>
  </si>
  <si>
    <t xml:space="preserve">ด.ญ.จีรานันท์ พลพิพัฒน์ </t>
  </si>
  <si>
    <t>1-1037-04430-77-1</t>
  </si>
  <si>
    <t>นายวริทธ์ ปัญญาภรณ์</t>
  </si>
  <si>
    <t>00007/168428</t>
  </si>
  <si>
    <t>ด.ช.นนท์ปวิท คนึงศีลศุภผล</t>
  </si>
  <si>
    <t>1-8499-02112-23-5</t>
  </si>
  <si>
    <t>นายสิทธิชัย แก้วโอภาศ</t>
  </si>
  <si>
    <t>00007/168424</t>
  </si>
  <si>
    <t>ด.ญ.กุลนัธดา  ธนโภคินันท์</t>
  </si>
  <si>
    <t>1-1020-04114-71-9</t>
  </si>
  <si>
    <t>น.ส.สิริกาญจน์ หนูบุญรักษ์</t>
  </si>
  <si>
    <t>00007/168427</t>
  </si>
  <si>
    <t>ด.ญ.ภัทรธิดา ห้าวหาญ</t>
  </si>
  <si>
    <t>1-1683-00087-10-6</t>
  </si>
  <si>
    <t>น.ส.นริศรา แก้วราวี</t>
  </si>
  <si>
    <t>00007/168431</t>
  </si>
  <si>
    <t>ด.ช.ภาคิน  นากสีสุก</t>
  </si>
  <si>
    <t>1-1043-01265-88-8</t>
  </si>
  <si>
    <t>น.ส.กนกภรณ์  มณีเติม</t>
  </si>
  <si>
    <t>00007/168429</t>
  </si>
  <si>
    <t>ด.ญ.กัญพัชญ์ กาติ๊บ</t>
  </si>
  <si>
    <t>1-1037-04574-96-9</t>
  </si>
  <si>
    <t>น.ส.ชนกนาถ  สารพัด</t>
  </si>
  <si>
    <t>00007/168423</t>
  </si>
  <si>
    <t>ด.ญ.บัณฑิตา  ชื่นอารมณ์</t>
  </si>
  <si>
    <t>1-2604-01200-68-6</t>
  </si>
  <si>
    <t>00007/168430</t>
  </si>
  <si>
    <t>น.ส.ภัทราพร ชัยอนันต์</t>
  </si>
  <si>
    <t>ม.5/11</t>
  </si>
  <si>
    <t>1-8692-00023-13-5</t>
  </si>
  <si>
    <t>น.ส.ชาลิดา  เสวกวงษ์</t>
  </si>
  <si>
    <t>1-1389-00028-55-1</t>
  </si>
  <si>
    <t>น.ส.นันท์มนัส รัตนโกศล</t>
  </si>
  <si>
    <t>1-4799-00809-27-5</t>
  </si>
  <si>
    <t>น.ส.กาญจนา เปล่งสาคร</t>
  </si>
  <si>
    <t>1-7101-01215-84-5</t>
  </si>
  <si>
    <t>นายปกป้อง ปานะจำนงค์</t>
  </si>
  <si>
    <t>1-1042-00603-61-3</t>
  </si>
  <si>
    <t xml:space="preserve">                นักเรียนย้ายเข้า   ภาคเรียนที่2 ปีการศึกษา 2567</t>
  </si>
  <si>
    <t>เด็กหญิงณัฐณิชา เอกธนรัตน์</t>
  </si>
  <si>
    <t>เด็กหญิงเบญญาภา สดแสงจันทร์</t>
  </si>
  <si>
    <t xml:space="preserve"> ม.1/6</t>
  </si>
  <si>
    <t>เด็กหญิงกิจติกาญ แก้วคลอง</t>
  </si>
  <si>
    <t>นางสาวไอรดา กิ่งบัณฑิต</t>
  </si>
  <si>
    <t>นางสาวรัตนพร เพชรบัลลังก์</t>
  </si>
  <si>
    <t xml:space="preserve">                นักเรียนย้ายเข้า   ภาคเรียนที่1 ปีการศึกษา 2568</t>
  </si>
  <si>
    <t>ชื่อ - สกุล</t>
  </si>
  <si>
    <t>ด.ญ.ณัชชา ราชวัฒน์</t>
  </si>
  <si>
    <t>ด.ญ.กัญญพัชร สุวรรณรันต์</t>
  </si>
  <si>
    <t>ด.ญ.ชญาภา ดาวเรือง</t>
  </si>
  <si>
    <t>ด.ญ.ภูมินตา ชัยวุฒิ</t>
  </si>
  <si>
    <t>ด.ช.ชยานันต์ สะอาด</t>
  </si>
  <si>
    <t>ด.ช.ปฐมพร แตงหอม</t>
  </si>
  <si>
    <t>ด.ช.ศุภโชค แสงโอปอล์</t>
  </si>
  <si>
    <t>ด.ญ.กวินทิพย์ เศตวงษ์</t>
  </si>
  <si>
    <t>ด.ญ.สุธิมนต์ อินทรา</t>
  </si>
  <si>
    <t>ด.ช.กรวิชญ์ ศิริพันธุ์</t>
  </si>
  <si>
    <t>ด.ช.ธิปไตย ไชยสิทธิ์</t>
  </si>
  <si>
    <t>ด.ญ.ธนิษฐา แตงเรือง</t>
  </si>
  <si>
    <t>ด.ช.ปัญญากร โตฟาเละ</t>
  </si>
  <si>
    <t>ด.ญ.พิมพ์ชนก พรมนอก</t>
  </si>
  <si>
    <t>ด.ญ.ศุภกานต์ อุบาลี</t>
  </si>
  <si>
    <t>ด.ญ.อติกานต์ วงษ์ศิริ</t>
  </si>
  <si>
    <t>ด.ช.จตุภูมิ สุวรรณวงศ์</t>
  </si>
  <si>
    <t>ด.ช.ภคนันท์ ศรีวะรมย์</t>
  </si>
  <si>
    <t>ด.ช.สุกฤต อินทรักษ์</t>
  </si>
  <si>
    <t>ด.ญ.พิชามญชุ์ เขาทอง</t>
  </si>
  <si>
    <t>2/12</t>
  </si>
  <si>
    <t>ด.ญ.โชติกา พงศ์ภัคปัญญา</t>
  </si>
  <si>
    <t>3/2</t>
  </si>
  <si>
    <t>ด.ญ.ดาวิกา ชูทับทิม</t>
  </si>
  <si>
    <t>นางสาวกุลภรณ์ โชติวโรนุกุล</t>
  </si>
  <si>
    <t>ด.ช.ปริเมศร์ มณีอิสรากิตต์</t>
  </si>
  <si>
    <t>3/5</t>
  </si>
  <si>
    <t>ด.ช.โสภณ จองทุน</t>
  </si>
  <si>
    <t>ด.ญ.พิชญาภา สุขตัว</t>
  </si>
  <si>
    <t>ด.ญ.กนกลักษณ์ ช่วยวงศ์วาร</t>
  </si>
  <si>
    <t>ด.ญ.กัลณรินทร์ โนนสละ</t>
  </si>
  <si>
    <t>ด.ญ.ปทิตตา คงชูศรี</t>
  </si>
  <si>
    <t>ด.ช.ศุภชัย ทุมสิงห์</t>
  </si>
  <si>
    <t>ด.ญ.ศศิภา อักษรโกศล</t>
  </si>
  <si>
    <t>ด.ญ.อาภัสรา อุดหลุน</t>
  </si>
  <si>
    <t>ด.ช.ธาณธนน ศรีเงินงามภา</t>
  </si>
  <si>
    <t xml:space="preserve"> 1/13</t>
  </si>
  <si>
    <t>นางสาวจันทร์เจ้า น้อยหลุบเลา</t>
  </si>
  <si>
    <t>นายธีรัตม์ สีหาราช</t>
  </si>
  <si>
    <t>นางสาววรลัญช์ สุดชาวงษ์</t>
  </si>
  <si>
    <t>นายศฏิย กฤษฎารักษ์</t>
  </si>
  <si>
    <t>นายเสฏฐวุฒิ ทองสุข</t>
  </si>
  <si>
    <t>นายธราเทพ อุทัยแจ่ม</t>
  </si>
  <si>
    <t>นางสาวพัณณิตา หอมหวล</t>
  </si>
  <si>
    <t>น.ส.เพชรลดา ทองดี</t>
  </si>
  <si>
    <t>นายกัณฑ์อเนก โทสิงห์</t>
  </si>
  <si>
    <t>5/11</t>
  </si>
  <si>
    <t>นายธนกฤต เทียมเศวต</t>
  </si>
  <si>
    <t>6/2</t>
  </si>
  <si>
    <t>น.ส.ทิพรัตน์ พิลาศรี</t>
  </si>
  <si>
    <t>นายพรหมพิริยะ สุวรรณทวีลาภ</t>
  </si>
  <si>
    <t>นายกนกพล บรรยงค์</t>
  </si>
  <si>
    <t>น.ส.สริตา จงรัชตวิบูลย์</t>
  </si>
  <si>
    <t xml:space="preserve">                นักเรียนย้ายเข้า   ภาคเรียนที่2 ปีการศึกษา 2568</t>
  </si>
  <si>
    <t>ด.ญ.ภคพร สุขจิตร์</t>
  </si>
  <si>
    <t>สระบุรีวิทยาคม</t>
  </si>
  <si>
    <t>ด.ญ.ศตพร สุขจิตร์</t>
  </si>
  <si>
    <t>ด.ญ.รัตนกาญจน์ ศรีละออง</t>
  </si>
  <si>
    <t>พิมานพิทยาสรรคื</t>
  </si>
  <si>
    <t>นางสาว สุทธิ์ธิฎา แก้วไทรโพธิ์</t>
  </si>
  <si>
    <t>สาธิตมหาวิทยาศรีนครินรวิโรจน์(องครักษ์)</t>
  </si>
  <si>
    <t>นางสาวกุรุพินท์ พรมมาศรี</t>
  </si>
  <si>
    <t>อุบลรัตน์ราชกัญญาราชวิทยาลัย กรุงเทพ</t>
  </si>
  <si>
    <t>นายศตคุณ วงสิงหน</t>
  </si>
  <si>
    <t>เทพศิรินทร์คลองสิบสาม ปทุมธานี</t>
  </si>
  <si>
    <t>นางสาวอรวรรยา สนธุิโพธิ์</t>
  </si>
  <si>
    <t>นวมินทราชินูทิศ สตรีวิทยา ๒</t>
  </si>
  <si>
    <t>นายฐณภัทร เงาภู่ทอง</t>
  </si>
  <si>
    <t>พระวิสุทธิวงส์</t>
  </si>
  <si>
    <t>นางสาวปณิดา ชั้นตรา</t>
  </si>
  <si>
    <t>ศรีรัตนวิทยา</t>
  </si>
  <si>
    <t>นางสาวรุจิฐดา แว่นแก้ว</t>
  </si>
  <si>
    <t>ขาณุวิทยา</t>
  </si>
  <si>
    <t>ด.ญ.ปุญยวีร์ เนตรวงศ์</t>
  </si>
  <si>
    <t xml:space="preserve">                นักเรียนย้ายเข้า   ภาคเรียนที่1 ปีการศึกษา 2569</t>
  </si>
  <si>
    <t>ด.ช.ธนศักดิ์ นนท์ศิริ</t>
  </si>
  <si>
    <t>ด.ญ.พาขวัญ นักเป่า</t>
  </si>
  <si>
    <t>ด.ช.ธวัชชัย ทัดทอง</t>
  </si>
  <si>
    <t>ด.ญ.ณัฏฐณิชา พูลลาภ</t>
  </si>
  <si>
    <t>ด.ญ.เจนจิรา ศรีมงคล</t>
  </si>
  <si>
    <t>ด.ญ.แพรวไพรลิน มะปะทัง</t>
  </si>
  <si>
    <t>ด.ญ.อนัญญา แช่หลี</t>
  </si>
  <si>
    <t>ด.ญ.กมลชนก สุขสวัสดิ์</t>
  </si>
  <si>
    <t>ด.ญ.จิตราพร ตาแก้ว</t>
  </si>
  <si>
    <t>ด.ญ.ฐิติมา ตาดต่าย</t>
  </si>
  <si>
    <t>ด.ญ. ภควา ใจดี</t>
  </si>
  <si>
    <t>ด.ช. ธนิน แสงพัฒนากรกิจ</t>
  </si>
  <si>
    <t>2/11</t>
  </si>
  <si>
    <t>ด.ช.อาทิตภัค วรกาญจนกุล</t>
  </si>
  <si>
    <t>ด.ช.วิศรุต แจ้งประโคน</t>
  </si>
  <si>
    <t>ด.ญ. ธิดา ชารีจัน</t>
  </si>
  <si>
    <t>ด.ช.ภูมิพัฒน์ ก้านศรี</t>
  </si>
  <si>
    <t>ดงญ.ปนัดดา ราชเพียแก้ว</t>
  </si>
  <si>
    <t>ด.ญ. ปารมี ทบวอ</t>
  </si>
  <si>
    <t>ด.ญ.จิณณพัต เพชรพิชัย</t>
  </si>
  <si>
    <t>ด.ญ.จิดาภา แก้วรัตน์</t>
  </si>
  <si>
    <t>น.ส.ชัญญา อัคระกรโภคิน</t>
  </si>
  <si>
    <t>5/2</t>
  </si>
  <si>
    <t>น.ส.บัณฑิตา ชื่นอารมณ์</t>
  </si>
  <si>
    <t>นายธีรภัทร์ นฤหาย</t>
  </si>
  <si>
    <t>น.ส. ณัฐวรา สภานนท์</t>
  </si>
  <si>
    <t>น.ส.ศิริภัสสร จันทร์อบ</t>
  </si>
  <si>
    <t>น.ส.ทิพากร สกุลดี</t>
  </si>
  <si>
    <t>นายพชร หมีกุละ</t>
  </si>
  <si>
    <t>โรงเรียนเตรียมอุดมศึกษาพัฒนาการ ปทุมธานี</t>
  </si>
  <si>
    <t>รายชื่อนักเรียน ปีการศึกษา 2569 ภาคเรียนที่ 1 ชั้น ม. 1  ห้องที่ 1 คณะรักชาติ (สีแดง)</t>
  </si>
  <si>
    <t>วิชา..............................................</t>
  </si>
  <si>
    <t xml:space="preserve">ครูที่ปรึกษา : 1.นางสาวอภิชญา ธนาวิวัฒน์ 2.สาวอรัญญา หวังมีอาจ </t>
  </si>
  <si>
    <t>ชื่อ นามสกุล</t>
  </si>
  <si>
    <t>ด.ช.คุณานนท์ นาโคกูล</t>
  </si>
  <si>
    <t>ด.ช.จารุเดช จิระสุนันทชัย</t>
  </si>
  <si>
    <t>ด.ช.ชนะกัณต์ อนุกูล</t>
  </si>
  <si>
    <t>ขอใบเปลี่ยนชื่อพ่อ</t>
  </si>
  <si>
    <t>ด.ช.ชยกร เมฆศิลป์</t>
  </si>
  <si>
    <t>ด.ช.ชยดล เมฆศิลป์</t>
  </si>
  <si>
    <t>ด.ช.ณฐพล คำนา</t>
  </si>
  <si>
    <t>ด.ช.ณัฐนนท์ ประดิษฐ์</t>
  </si>
  <si>
    <t>ด.ช.ณัฐพล ชัยสิทธิ์</t>
  </si>
  <si>
    <t>ด.ช.ธนศักดิ์ แจ่มประเสริฐ</t>
  </si>
  <si>
    <t>ด.ช.ธาราเทพ มีสมบัติ</t>
  </si>
  <si>
    <t>ด.ช.นพดล รักธรรม</t>
  </si>
  <si>
    <t>ด.ช.นวพล กล่ำทรัพย์</t>
  </si>
  <si>
    <t>ด.ช.ปัญญวัฒน์ ชูสิงแค</t>
  </si>
  <si>
    <t>ด.ช.ภีรเดช มิ่งขวัญยืน</t>
  </si>
  <si>
    <t>ด.ช.ภูมิกร ระงับภัย</t>
  </si>
  <si>
    <t>ด.ช.เมษา สุระดม</t>
  </si>
  <si>
    <t>ด.ช.รัชชานนท์ มูหะหมัด</t>
  </si>
  <si>
    <t>ด.ช.วรวรรฒณ์ ระพีพรรณานนท์</t>
  </si>
  <si>
    <t>ด.ช.วิศรุต พันธ์ครุฑ</t>
  </si>
  <si>
    <t>ด.ช.สุภัทร ขำโสภา</t>
  </si>
  <si>
    <t>ด.ช.อมรชัย ผุ๋ยสุ</t>
  </si>
  <si>
    <t>ด.ช.ชัยสุริยะ แก้วแสน</t>
  </si>
  <si>
    <t>ด.ญ.กนกพร ฟองคำ</t>
  </si>
  <si>
    <t>ด.ญ.กนกพร หวังดี</t>
  </si>
  <si>
    <t>ด.ญ.กัลย์ลภัส เกตุขุนทด</t>
  </si>
  <si>
    <t>ด.ญ.จิรปรียา วิเศษหวาน</t>
  </si>
  <si>
    <t>ด.ญ.จิรัชยา คงชูศรี</t>
  </si>
  <si>
    <t>ด.ญ.ณัฐริกา ศิริเงิน</t>
  </si>
  <si>
    <t>ด.ญ.น้อมื้อฉิ -</t>
  </si>
  <si>
    <t>ด.ญ.ปภาวรินท์ โสดา</t>
  </si>
  <si>
    <t>ด.ญ.เพชรไพลิน ทรัพย์วัฒน์</t>
  </si>
  <si>
    <t>ขอทะเบียนบ้านนักเรียน</t>
  </si>
  <si>
    <t>ด.ญ.แพรไหม สุขเจริญ</t>
  </si>
  <si>
    <t>ด.ญ.ภัคควิภา คงประหัส</t>
  </si>
  <si>
    <t>ด.ญ.วิภาวดี ใบกุหลาบ</t>
  </si>
  <si>
    <t>ด.ญ.สรัณณัฏฐ์ บูชา</t>
  </si>
  <si>
    <t>ด.ญ.สุพาวดี พิมพ์เสนา</t>
  </si>
  <si>
    <t>ด.ญ.อชิรญา เจริญมาศ</t>
  </si>
  <si>
    <t>ด.ญ.อภิญญา อามีน</t>
  </si>
  <si>
    <t>ด.ญ.อริสา ชาวเดิร</t>
  </si>
  <si>
    <t>ด.ญ.ไอลดา กงวงษ์</t>
  </si>
  <si>
    <t>รายชื่อนักเรียน ปีการศึกษา 2569 ภาคเรียนที่ 1 ชั้น ม. 1  ห้องที่ 2 คณะผดุงศาสน์ (สีเหลือง)</t>
  </si>
  <si>
    <t>ครูที่ปรึกษา : 1.นางสาวอุมารินทร์ แสนเพ็งเคน 2.นางสาวฐาปนี ชื่นตา</t>
  </si>
  <si>
    <t>ด.ช.กันตพล สมเด็จ</t>
  </si>
  <si>
    <t>ด.ช.ชัยชนะ วงษ์ราษฎร์</t>
  </si>
  <si>
    <t>ด.ช.โชติพัฒน์ คำผลศิริ</t>
  </si>
  <si>
    <t>ด.ช.ฐิติวัชร์ ครัวกลาง</t>
  </si>
  <si>
    <t>ด.ช.ณัฐพงษ์ ชาญอุไร</t>
  </si>
  <si>
    <t>ด.ช.ณัฐวัตร อุ่นดี</t>
  </si>
  <si>
    <t>ด.ช.ธนากร จันมลตรี</t>
  </si>
  <si>
    <t>ด.ช.ธีรภัทร หวังเดช</t>
  </si>
  <si>
    <t>ด.ช.นนทวรรษ อรบุตร</t>
  </si>
  <si>
    <t>ด.ช.ปกรณ์เกียรติ ดัชถุยาวัตร</t>
  </si>
  <si>
    <t>ด.ช.ประอินทร์ อุ้ม</t>
  </si>
  <si>
    <t>ด.ช.พงษ์พิพัฒน์ ถนอมเมือง</t>
  </si>
  <si>
    <t>ด.ช.ภูมิธนนท์ สมเด็จ</t>
  </si>
  <si>
    <t>ด.ช.ภูมิพัฒน์ ภาลี</t>
  </si>
  <si>
    <t>ด.ช.วรฉัตร ซิ้มประเสริฐ</t>
  </si>
  <si>
    <t>ด.ช.วสุ สุรวิญญูวร</t>
  </si>
  <si>
    <t>ด.ช.วัชรากร ตระกูลทองอยู่</t>
  </si>
  <si>
    <t>ด.ช.ศุภสิทธิ์ บุญมี</t>
  </si>
  <si>
    <t>ด.ช.สุชานันท์ ทาดวงตา</t>
  </si>
  <si>
    <t>ด.ช.อำนาจ จั่นแตง</t>
  </si>
  <si>
    <t>ด.ญ.กมลชนก วงค์แก้ว</t>
  </si>
  <si>
    <t>ด.ญ.กวิสรา โพธิ์ศรี</t>
  </si>
  <si>
    <t>ด.ญ.ชัญญา เงาภู่ทอง</t>
  </si>
  <si>
    <t>ด.ญ.ญาณิศา คงโต</t>
  </si>
  <si>
    <t>ด.ญ.ฐานิตา สุขพราม</t>
  </si>
  <si>
    <t>ด.ญ.ฐิติกานต์ พัชรโชติ</t>
  </si>
  <si>
    <t>ด.ญ.ณัฏฐณิชา ใจมั่น</t>
  </si>
  <si>
    <t>ด.ญ.ณัฐธิดา กายสิทธิ์</t>
  </si>
  <si>
    <t>ด.ญ.ณัฐนันท์ คงอนุรักษ์กุล</t>
  </si>
  <si>
    <t>ด.ญ.ณัฐวลัญช์ โทวิวัฒนานนท์</t>
  </si>
  <si>
    <t>ด.ญ.ธิดาพร โพธิ์แจ่ม</t>
  </si>
  <si>
    <t>ด.ญ.พราวประกาย จันทร์ไพศรี</t>
  </si>
  <si>
    <t>ด.ญ.พุทธรักษา คงตางาม</t>
  </si>
  <si>
    <t>ด.ญ.มนัสนันท์ นองนนท์</t>
  </si>
  <si>
    <t>ด.ญ.รุ่งทิวา คิมาพันธ์</t>
  </si>
  <si>
    <t>ด.ญ.วิมลรัตน์ ศรีสุธรรม</t>
  </si>
  <si>
    <t>ด.ญ.สุวภัทร มณีวงษ์</t>
  </si>
  <si>
    <t>ด.ญ.เสาวนีย์ กิ่งมะโน</t>
  </si>
  <si>
    <t>ด.ญ.หนึ่งธิดา ยิ้มเฟือง</t>
  </si>
  <si>
    <t>ด.ญ.อริศรา ยนคำแสน</t>
  </si>
  <si>
    <t>ด.ญ.อารยา ก้อนแก้ว</t>
  </si>
  <si>
    <t>รายชื่อนักเรียน ปีการศึกษา 2569 ภาคเรียนที่ 1 ชั้น ม. 1  ห้องที่ 3คณะเทิดกษัตริย์ (สีฟ้า)</t>
  </si>
  <si>
    <t>ครูที่ปรึกษา : 1.นางสาวมัลลิกา สิงห์แฮด 2.นายยุทธรงค์ น้ำจันทร์</t>
  </si>
  <si>
    <t>ด.ช.กันต์ณภัทร กลิ่นสาด</t>
  </si>
  <si>
    <t>ด.ช.กันตพงศ์ หอมจันทร์</t>
  </si>
  <si>
    <t>ด.ช.เขมจิรา อินสำราญ</t>
  </si>
  <si>
    <t>ด.ช.จิรภัทร พันธ์เพ็ง</t>
  </si>
  <si>
    <t>ด.ช.จิรายุ วันแรก</t>
  </si>
  <si>
    <t>ด.ช.เจญสัก อาษาราช</t>
  </si>
  <si>
    <t>ด.ช.เจตนิพัทธ์ แพรกปาน</t>
  </si>
  <si>
    <t>ด.ช.ฉัตรดนัย บุญเรืองศรี</t>
  </si>
  <si>
    <t>ด.ช.ฉันทพัฒน์ นนทศรี</t>
  </si>
  <si>
    <t>ด.ช.ชญานนท์ วิรัชมาศโกมล</t>
  </si>
  <si>
    <t>ด.ช.ธนภัทร จิรวัฒน์พลชัย</t>
  </si>
  <si>
    <t>ด.ช.ธภัทร จั่นเพ็ชร์</t>
  </si>
  <si>
    <t>ด.ช.นพคุณ ยอดศรีเมือง</t>
  </si>
  <si>
    <t>ด.ช.นวพล สุพรรณท้าว</t>
  </si>
  <si>
    <t>ด.ช.พงศธร นันธจิตร</t>
  </si>
  <si>
    <t>ด.ช.ภูบดินทร์ สุระวงศ์</t>
  </si>
  <si>
    <t>ด.ช.รพีพงษ์ ทวีพงษ์อภิชาต</t>
  </si>
  <si>
    <t>ด.ช.วศิน แพฟืน</t>
  </si>
  <si>
    <t>ด.ช.สิทธิณนท์ เนียมศรี</t>
  </si>
  <si>
    <t>ด.ช.สิทธิพรหม แนวโสภา</t>
  </si>
  <si>
    <t>ด.ญ.กมลภู รุ่งเรือง</t>
  </si>
  <si>
    <t>ด.ญ.กัญญาภัค โบราณประสิทธิ์</t>
  </si>
  <si>
    <t>ด.ญ.กานต์สิริ ซิ้มสำอางค์</t>
  </si>
  <si>
    <t>ด.ญ.เกวลิน เนาว์ประเสริฐ</t>
  </si>
  <si>
    <t>ด.ญ.เขมมิกา ยันต์ไพร</t>
  </si>
  <si>
    <t>ด.ญ.จารุวรรณ พุ่มจุ่น</t>
  </si>
  <si>
    <t>ด.ญ.ชนิตา จันตรี</t>
  </si>
  <si>
    <t>ด.ญ.ฐิติรัตน์ นอเทียนสิน</t>
  </si>
  <si>
    <t>ด.ญ.ทิวากานต์ บุญสมพงษ์</t>
  </si>
  <si>
    <t>ด.ญ.ธนิสร สินปราณี</t>
  </si>
  <si>
    <t>ด.ญ.ธัญญวรินทร์ นบป้อง</t>
  </si>
  <si>
    <t>ด.ญ.ธัญรดา โรจน์วิลาวัลย์</t>
  </si>
  <si>
    <t>ด.ญ.นาฎนารี นิยม</t>
  </si>
  <si>
    <t>ด.ญ.พรนภา จอมสมสระ</t>
  </si>
  <si>
    <t>ด.ญ.ภาวินี กองเป็ง</t>
  </si>
  <si>
    <t>ด.ญ.มนลดา แจ้งเจียนหัด</t>
  </si>
  <si>
    <t>ด.ญ.วรกาณ วิชาพูล</t>
  </si>
  <si>
    <t>ด.ญ.วิลาสิรินทร์ ฝอยทอง</t>
  </si>
  <si>
    <t>ด.ญ.ศุภิสรา พ่วงพูล</t>
  </si>
  <si>
    <t>ด.ญ.อธิชา กุลทวง</t>
  </si>
  <si>
    <t>ด.ญ.อธิชา หมึกสี</t>
  </si>
  <si>
    <t>รายชื่อนักเรียน ปีการศึกษา 2569 ภาคเรียนที่ 1 ชั้น ม. 1  ห้องที่ 4 คณะใฝ่คุณธรรม (สีม่วง)</t>
  </si>
  <si>
    <t>ครูที่ปรึกษา : 1.นางสาวอาทิตยา วังคะออม 2.นายจิระศักดิ์ พันธุ์งาม</t>
  </si>
  <si>
    <t>ด.ช.กรวิชญ์ สาเกตุ</t>
  </si>
  <si>
    <t>ด.ช.จิราพัชร ผุยหนองโพธิ์</t>
  </si>
  <si>
    <t>ด.ช.ชิษณุพงศ์ บัวศิริ</t>
  </si>
  <si>
    <t>ด.ช.ณัฐนันท์ จันลุทิน</t>
  </si>
  <si>
    <t>ด.ช.ณัฐพนธ์ บรรจงใจรัก</t>
  </si>
  <si>
    <t>ด.ช.ณัฐรัตน์ ศุภภัทรานาม</t>
  </si>
  <si>
    <t>ขอเอกสารแม่ หรือใบเกิด</t>
  </si>
  <si>
    <t>ด.ช.นนทพัทธ์ บรรจงใจรัก</t>
  </si>
  <si>
    <t>ด.ช.นาวา สิงหชาติ</t>
  </si>
  <si>
    <t>ด.ช.ปกรณ์ โตฟาเละ</t>
  </si>
  <si>
    <t>ด.ช.ปฏิภัทร ภูพันนา</t>
  </si>
  <si>
    <t>ด.ช.ปัญญา ลอดสูงเนิน</t>
  </si>
  <si>
    <t>ด.ช.ปัณณทัต ชื่นทรัพย์</t>
  </si>
  <si>
    <t>ด.ช.ปัณณธร ยืนยง</t>
  </si>
  <si>
    <t>ด.ช.ปุณยวีร์ นนทะเสน</t>
  </si>
  <si>
    <t>ด.ช.พิสุทธิ์ เล็กน้อยวงศ์</t>
  </si>
  <si>
    <t>ด.ช.ภาคิณ สุวิมล</t>
  </si>
  <si>
    <t>ด.ช.วรภาส ตุ้มมล</t>
  </si>
  <si>
    <t>ใบเปลี่ยนชื่อแม่</t>
  </si>
  <si>
    <t>ด.ช.อนุรักษ์ เสาคลัง</t>
  </si>
  <si>
    <t>ด.ช.อัครวินท์ โพธิ์อ่อง</t>
  </si>
  <si>
    <t>ด.ช.อัครา มีโค่ม</t>
  </si>
  <si>
    <t>ด.ช.อิทธิมนต์ ชูทับทิม</t>
  </si>
  <si>
    <t>ด.ญ.กวินธิดา กระจ่างจิต</t>
  </si>
  <si>
    <t>ด.ญ.กิตติมา คลองนอก</t>
  </si>
  <si>
    <t>ด.ญ.ขวัญจิรา แผนเบื้อง</t>
  </si>
  <si>
    <t>ด.ญ.จิรัญญา เกณฑ์สาคู</t>
  </si>
  <si>
    <t>ด.ญ.จิราวรรณ ราชวันดี</t>
  </si>
  <si>
    <t>ด.ญ.จุฑามาศ ภูมิโสม</t>
  </si>
  <si>
    <t>ด.ญ.ชุติมา พงษ์สวัสดิ์</t>
  </si>
  <si>
    <t>ด.ญ.ญานิศา กลับกลาย</t>
  </si>
  <si>
    <t>ด.ญ.ณชญาดา ลานนท์</t>
  </si>
  <si>
    <t>ด.ญ.ณัฐธิดา บัวปุย</t>
  </si>
  <si>
    <t>ด.ญ.ณัฐมณฑน์ สรรพศรี</t>
  </si>
  <si>
    <t>ด.ญ.เบญญาภา เกิดมงคล</t>
  </si>
  <si>
    <t>ด.ญ.เบญญาภา แก่นจันทร์</t>
  </si>
  <si>
    <t>ด.ญ.ปิยธิดา เลขนอก</t>
  </si>
  <si>
    <t>ด.ญ.พรวิภา มาเหง่า</t>
  </si>
  <si>
    <t>ด.ญ.พัณณิตา สุขสบาย</t>
  </si>
  <si>
    <t>ด.ญ.ภัทรดา คงยืน</t>
  </si>
  <si>
    <t>ด.ญ.รื่นรมย์ ศรีวิชัย</t>
  </si>
  <si>
    <t>ด.ญ.ลภัสรดา พัดใหม่</t>
  </si>
  <si>
    <t>ด.ญ.สุธิดา สุทินธุ์</t>
  </si>
  <si>
    <t>รายชื่อนักเรียน ปีการศึกษา 2569 ภาคเรียนที่ 1 ชั้น ม. 1  ห้องที่ 5 คณะพัฒนาไทย (สีเขียว)</t>
  </si>
  <si>
    <t>ครูที่ปรึกษา : 1.นางสาวจิรภา    ดวงประทุม 2.นางสาวรุ่งไพลิน   สาระไกร</t>
  </si>
  <si>
    <t>ด.ช.กรวิชญ์ จิตรจำนอง</t>
  </si>
  <si>
    <t>ด.ช.จิรวัฒน์ แซมเวล เอแยมเบ</t>
  </si>
  <si>
    <t>ด.ช.ชลวัฒน์ หันชะนา</t>
  </si>
  <si>
    <t>ด.ช.ฐนภัทร บุญช่วย</t>
  </si>
  <si>
    <t>ด.ช.ณัฐวรรธน์ สังวาลวงศ์</t>
  </si>
  <si>
    <t>ด.ช.ดนัยวัชต์ สมาธิ</t>
  </si>
  <si>
    <t>ด.ช.เตชินท์ โพธิ์พุฒ</t>
  </si>
  <si>
    <t>ด.ช.ธิติวุฒิ แซ่ต๋อย</t>
  </si>
  <si>
    <t>ด.ช.ธีรภัทร วัดพงพี</t>
  </si>
  <si>
    <t>ด.ช.นรภัทร ดั่นชวงค์</t>
  </si>
  <si>
    <t>ด.ช.ปุญญพัฒน์ ปินตาพรม</t>
  </si>
  <si>
    <t>ด.ช.พีรพัฒน์ อ่อนเปรี้ยว</t>
  </si>
  <si>
    <t>ด.ช.วรวิช ชนะเทพ</t>
  </si>
  <si>
    <t>ด.ช.ศุภเศรษฐ์ สนธิพร</t>
  </si>
  <si>
    <t>ด.ช.ศุภวิชญ์ ชื่นอารมณ์</t>
  </si>
  <si>
    <t>ด.ช.สิรภพ คิ้วภูเขียว</t>
  </si>
  <si>
    <t>ด.ช.สิรวิชญ์ พรโภคทรัพย์</t>
  </si>
  <si>
    <t>ด.ช.อชิตะ ศรีอุบล</t>
  </si>
  <si>
    <t>ด.ช.อธิการ กระจ่างจิต</t>
  </si>
  <si>
    <t>ด.ช.อัครพล พุทธา</t>
  </si>
  <si>
    <t>ด.ญ.กัญญพัชร เจือจันทร์</t>
  </si>
  <si>
    <t>ด.ญ.คณัสนันท์ พรมธา</t>
  </si>
  <si>
    <t>ด.ญ.ฉัตรอาภา รุจิพงษ์</t>
  </si>
  <si>
    <t>ด.ญ.ชนัญพักตร์ ชัยมานิตย์</t>
  </si>
  <si>
    <t>ด.ญ.ชลิตา ศรีอ่อน</t>
  </si>
  <si>
    <t>ด.ญ.ธนพร คนซื่อ</t>
  </si>
  <si>
    <t>ด.ญ.ธนิสรา ดอกจันทร์</t>
  </si>
  <si>
    <t>ด.ญ.นุชจรี ลุผล</t>
  </si>
  <si>
    <t>ด.ญ.เบญญาภา มั่งดี</t>
  </si>
  <si>
    <t>ด.ญ.ปวีณา เพิ่มสกุล</t>
  </si>
  <si>
    <t>ด.ญ.ปวิชญา ระรื่นรมย์</t>
  </si>
  <si>
    <t>ด.ญ.ภูริชญา ภูติโยธิน</t>
  </si>
  <si>
    <t>ด.ญ.เมธาพร สมวรรณ</t>
  </si>
  <si>
    <t>ด.ญ.ลักษิกา ทองดอนเหมือน</t>
  </si>
  <si>
    <t>ด.ญ.วันวิสา รักธรรม</t>
  </si>
  <si>
    <t>ด.ญ.ศรัณย์พร ภูงาม</t>
  </si>
  <si>
    <t>ด.ญ.ศุภรัตน์ สุขแสง</t>
  </si>
  <si>
    <t>ด.ญ.สาธนี พันธ์ศิริ</t>
  </si>
  <si>
    <t>ด.ญ.สุพัฒน์ตรา ศรีระษา</t>
  </si>
  <si>
    <t>ด.ญ.สุภาวดี เอี่ยมเสริม</t>
  </si>
  <si>
    <t>ด.ญ.อรวรรณ จันทร์สิงห์</t>
  </si>
  <si>
    <t>รายชื่อนักเรียน ปีการศึกษา 2569 ภาคเรียนที่ 1 ชั้น ม. 1  ห้องที่ 6 คณะรักชาติ (สีแดง)</t>
  </si>
  <si>
    <t>ครูที่ปรึกษา : 1.นางสาวกนกพร ธาริน  2.นางสาววิภาวี    คำวงษ์</t>
  </si>
  <si>
    <t>ด.ช.กรณ์ เมืองโสม</t>
  </si>
  <si>
    <t>ด.ช.กรรภิรมย์ พันธ์ศิริ</t>
  </si>
  <si>
    <t>ด.ช.กฤตพงศ์ แสงน้ำปาด</t>
  </si>
  <si>
    <t>ด.ช.กวินภพ ชินศรี</t>
  </si>
  <si>
    <t>ด.ช.คูณเพชร วงษ์สนิท</t>
  </si>
  <si>
    <t>ด.ช.ชิษณุพงศ์ ดีนึ่ง</t>
  </si>
  <si>
    <t>ด.ช.ณภัทร พินเผือก</t>
  </si>
  <si>
    <t>ด.ช.ณภัทร พิละมาตย์</t>
  </si>
  <si>
    <t>ด.ช.ณรวินทร์ ศิลป์ตระกูล</t>
  </si>
  <si>
    <t>ด.ช.ณัฐพัฒน์ วุฒิมานพ</t>
  </si>
  <si>
    <t>ด.ช.ธนกร คันศร</t>
  </si>
  <si>
    <t>ด.ช.ธนโชติ น้อยพล</t>
  </si>
  <si>
    <t>ด.ช.ธนวัตน์ พลอยดี</t>
  </si>
  <si>
    <t>ด.ช.ธนากร บุญเจือ</t>
  </si>
  <si>
    <t>ด.ช.นพเก้า พินิจรัมย์</t>
  </si>
  <si>
    <t>ด.ช.บุญยวัฒน์ พงษ์สุวรรณ</t>
  </si>
  <si>
    <t>ด.ช.รชต พรมเอี่ยม</t>
  </si>
  <si>
    <t>ด.ช.วิศรุต ศิริบุตร</t>
  </si>
  <si>
    <t>ด.ช.วุฒิภัทร แก่นคำ</t>
  </si>
  <si>
    <t>ด.ช.อติคุณ คุณสุทธิ์</t>
  </si>
  <si>
    <t>ด.ญ.กรรณภา หาญมนตรี</t>
  </si>
  <si>
    <t>ด.ญ.กัญญาภัทร จำปา</t>
  </si>
  <si>
    <t>ด.ญ.จารุวรรณ เรืองยุบล</t>
  </si>
  <si>
    <t>ด.ญ.จิรัชญา สีสารี</t>
  </si>
  <si>
    <t>ด.ญ.จิราภา สร้อยทองคำ</t>
  </si>
  <si>
    <t>ด.ญ.ณัฐฐาพร ทับประเทือง</t>
  </si>
  <si>
    <t>ด.ญ.นวพร บุณรังศรี</t>
  </si>
  <si>
    <t>ด.ญ.บุณยาพร เมืองช้าง</t>
  </si>
  <si>
    <t>ด.ญ.ใบชา ปรือปรัง</t>
  </si>
  <si>
    <t>ด.ญ.ปัทมาพร ทองกอง</t>
  </si>
  <si>
    <t>ด.ญ.ปิญาภรณ์ ศรีสุวรรณ์</t>
  </si>
  <si>
    <t>ด.ญ.พรไพลิน ภูมิลาด</t>
  </si>
  <si>
    <t>ด.ญ.พิรัลรัตน์ ภัคพงศ์มุ่งกลาง</t>
  </si>
  <si>
    <t>ด.ญ.พีรพร ยะอือ</t>
  </si>
  <si>
    <t>ด.ญ.โยษิตา เดิมสันเทียะ</t>
  </si>
  <si>
    <t>ด.ญ.รัชนีกร จั่นสมโภชน์</t>
  </si>
  <si>
    <t>ด.ญ.วัชราภรณ์ รชตรังสิมันตุ์</t>
  </si>
  <si>
    <t>ด.ญ.ศศิชา ปั้นอินทร์</t>
  </si>
  <si>
    <t>ด.ญ.ศุณิชญา หาญกล้า</t>
  </si>
  <si>
    <t>ด.ญ.หวาน -</t>
  </si>
  <si>
    <t>ด.ญ.อภิญญา บุญเครือ</t>
  </si>
  <si>
    <t>รายชื่อนักเรียน ปีการศึกษา 2569 ภาคเรียนที่ 1 ชั้น ม. 1  ห้องที่ 7 คณะผดุงศาสน์ (สีเหลือง)</t>
  </si>
  <si>
    <t>ครูที่ปรึกษา : 1.นายพฤฒิพร พฤติพิบูลธรรม</t>
  </si>
  <si>
    <t>ด.ช.จักรกริน เบญจมาศ</t>
  </si>
  <si>
    <t>ด.ช.จิรบุญ พงษ์ประเสริฐ</t>
  </si>
  <si>
    <t>ด.ช.ชญานนท์ ศรีบุรินทร์</t>
  </si>
  <si>
    <t>ด.ช.โชคชัย รัตนกร</t>
  </si>
  <si>
    <t>ด.ช.ไชยวัฒน์ จำปาลา</t>
  </si>
  <si>
    <t>ด.ช.ณัฐกรณ์ ผู้ช่วยรอด</t>
  </si>
  <si>
    <t>ด.ช.ธีรพัทธ์ จันทโวหาร</t>
  </si>
  <si>
    <t>ด.ช.ธีรวุฒิ ชะบารัมย์</t>
  </si>
  <si>
    <t>ด.ช.นิติธร บุญยะเพ็ญ</t>
  </si>
  <si>
    <t>ด.ช.ปรัชญา อินทะจันทร์</t>
  </si>
  <si>
    <t>ด.ช.ปัณณทัต กัณฑรักษา</t>
  </si>
  <si>
    <t>ด.ช.ปิยะบุตร ตุ้มทอง</t>
  </si>
  <si>
    <t>ด.ช.พชร จอมพงษ์</t>
  </si>
  <si>
    <t>ด.ช.ภัทรดนัย คุ้มผิวดำ</t>
  </si>
  <si>
    <t>ด.ช.ภูริทัตน์ พนมแก้ว</t>
  </si>
  <si>
    <t>ขาด ปพ.1</t>
  </si>
  <si>
    <t>ด.ช.รณพีร์ ปันเงิน</t>
  </si>
  <si>
    <t>ด.ช.รัชชานนท์ แสงภักดี</t>
  </si>
  <si>
    <t>ด.ช.สรวิชญ์ จงลลิต</t>
  </si>
  <si>
    <t>ด.ช.สุธีเดช จันทร์โพธิ์</t>
  </si>
  <si>
    <t>ด.ช.อภิสร บัวมาศ</t>
  </si>
  <si>
    <t>ด.ญ.เขมินทรา เมืองนก</t>
  </si>
  <si>
    <t>ด.ญ.จันทร์ฉาย เพ็ชรเมืองจันทร์</t>
  </si>
  <si>
    <t>ด.ญ.ดวงฤทัย กันทะเชียร</t>
  </si>
  <si>
    <t>ด.ญ.ธนัชชา ศรีสวัสดิ์</t>
  </si>
  <si>
    <t>ด.ญ.ธัญญรัตน์ หลงทอง</t>
  </si>
  <si>
    <t>ด.ญ.ธิดารัตน์ ญาติไธสง</t>
  </si>
  <si>
    <t>ด.ญ.ธีรณัฐ นาดำ</t>
  </si>
  <si>
    <t>ด.ญ.น้ำทิพย์ ประเมินชัย</t>
  </si>
  <si>
    <t>ด.ญ.นิรชา -</t>
  </si>
  <si>
    <t>ด.ญ.ปวริศร สมน้อย</t>
  </si>
  <si>
    <t>ด.ญ.ปิยฉัตร กฤษวิเชียร</t>
  </si>
  <si>
    <t>ด.ญ.ปิยะดา สมเหล็ก</t>
  </si>
  <si>
    <t>ด.ญ.พรปวีณ์ ขุนทองกลิ่น</t>
  </si>
  <si>
    <t>ด.ญ.พิรดา พุดทัดยา</t>
  </si>
  <si>
    <t>ด.ญ.รสิตา โคตรแก้ว</t>
  </si>
  <si>
    <t>ด.ญ.ลภัสรดา เล็กทุ่ง</t>
  </si>
  <si>
    <t>ด.ญ.วรรณนิดา ศรศักดา</t>
  </si>
  <si>
    <t>ด.ญ.สายไหม พยัฆกุล</t>
  </si>
  <si>
    <t>ด.ญ.สุกัญญา ไกรกล</t>
  </si>
  <si>
    <t>ด.ญ.อังคณา -</t>
  </si>
  <si>
    <t>ด.ญ.อิสริยา วรรณกูล</t>
  </si>
  <si>
    <t>รายชื่อนักเรียน ปีการศึกษา 2569 ภาคเรียนที่ 1 ชั้น ม. 1  ห้องที่ 8 คณะเทิดกษัตริย์ (สีฟ้า)</t>
  </si>
  <si>
    <t>ครูที่ปรึกษา : 1.นางสาวภัสสร ลามื่อ  2.นางสาวอารีรัตน์ แสงงาม</t>
  </si>
  <si>
    <t>ด.ช.กันตพงศ์ ฤกษ์ดี</t>
  </si>
  <si>
    <t>ด.ช.กิตติศักดิ์ มาลัยเปีย</t>
  </si>
  <si>
    <t>ด.ช.จิราวุธ เลิศสง่า</t>
  </si>
  <si>
    <t>ด.ช.ณฉัตร สิริวัฒนานนท์กุล</t>
  </si>
  <si>
    <t>ด.ช.ณพรรณพ ฝักแคเล็ก</t>
  </si>
  <si>
    <t>ด.ช.ณัฐพล สุขภิรมย์</t>
  </si>
  <si>
    <t>ด.ช.บุณยภู แก้วบัณดิษฐ</t>
  </si>
  <si>
    <t>ด.ช.ปภัสชล วิสุทธิ์</t>
  </si>
  <si>
    <t>ด.ช.ปัณณทัต ผาติพรสิน</t>
  </si>
  <si>
    <t>ด.ช.พีระวัฒน์ รจนาพล</t>
  </si>
  <si>
    <t>ด.ช.พุฒิภัทร์ อินทร์โพธิ์</t>
  </si>
  <si>
    <t>ด.ช.พุฒิเมธ อริยชัยสิริกุล</t>
  </si>
  <si>
    <t>ด.ช.พุทธรักษ์ เก่งกว่าสิงห์</t>
  </si>
  <si>
    <t>ด.ช.มารุต นิพันธ์ประศาสน์</t>
  </si>
  <si>
    <t>ด.ช.ยศพนธ์ กองสุข</t>
  </si>
  <si>
    <t>ด.ช.รัชกร กรสิงห์</t>
  </si>
  <si>
    <t>ด.ช.วรเมศ ยอดเพชร</t>
  </si>
  <si>
    <t>ด.ช.ศราวุธ แซ่ฉั่ว</t>
  </si>
  <si>
    <t>ด.ช.ศิวัฒน์ ดีรื่น</t>
  </si>
  <si>
    <t>ด.ช.สุกฤษฎิ์ บุญถนอม</t>
  </si>
  <si>
    <t>ด.ญ.กชกร คอระวงษ์</t>
  </si>
  <si>
    <t>ด.ญ.กนกพร ลามคำ</t>
  </si>
  <si>
    <t>ด.ญ.กมลชนก วงษ์พันธ์สิงห์</t>
  </si>
  <si>
    <t>ด.ญ.กัญญาภัทร วิเศษคามินท์</t>
  </si>
  <si>
    <t>ด.ญ.จิรนันท์ ขำสง่า</t>
  </si>
  <si>
    <t>ด.ญ.จิรภา บุญมา</t>
  </si>
  <si>
    <t>ด.ญ.ญาดา อุสาพรม</t>
  </si>
  <si>
    <t>ด.ญ.ฐิติวรรณ ศรีปิ่นแก้ว</t>
  </si>
  <si>
    <t>ด.ญ.ณัชชา ได้ไซร์</t>
  </si>
  <si>
    <t>ด.ญ.ณัฏปภัสร์ เย็นเหลือ</t>
  </si>
  <si>
    <t>ด.ญ.ธนสร แซ่ย่า</t>
  </si>
  <si>
    <t>ด.ญ.นูรียะ -</t>
  </si>
  <si>
    <t>ด.ญ.บัวชมพู พิมพล</t>
  </si>
  <si>
    <t>ด.ญ.บุญรักษา เทียมราช</t>
  </si>
  <si>
    <t>ด.ญ.ปสุดา ยอดกันทา</t>
  </si>
  <si>
    <t>ด.ญ.มัณฑิตา กฤษวิเชียร</t>
  </si>
  <si>
    <t>ด.ญ.เมธาวี ค้าเกวียน</t>
  </si>
  <si>
    <t>ด.ญ.วิชญาดา แน่นอน</t>
  </si>
  <si>
    <t>ด.ญ.วิภาวนี พรมเมตตา</t>
  </si>
  <si>
    <t>ด.ญ.วิมลรัตน์ คำอ้าย</t>
  </si>
  <si>
    <t>ด.ญ.อโณทัย สุทินธุ์</t>
  </si>
  <si>
    <t>ด.ญ.อมรรัตน์ จันทร์หา</t>
  </si>
  <si>
    <t>รายชื่อนักเรียน ปีการศึกษา 2569 ภาคเรียนที่ 1 ชั้น ม. 1  ห้องที่ 9 คณะใฝ่คุณธรรม (สีม่วง)</t>
  </si>
  <si>
    <t>ครูที่ปรึกษา : 1.นางสาวน้องนุช รัศมี</t>
  </si>
  <si>
    <t>ด.ช.กรรภิรมย์ โคกมะณี</t>
  </si>
  <si>
    <t>ด.ช.กิตติพัชญ์ บุญศรี</t>
  </si>
  <si>
    <t>ด.ช.ไกรวิชญ์ ราศรีสวัสดิ์</t>
  </si>
  <si>
    <t>ด.ช.ฉัตรบดินทร์ เอมโอษฐ์สิริ</t>
  </si>
  <si>
    <t>ด.ช.ชยชล ช่างกลึง</t>
  </si>
  <si>
    <t>ด.ช.ณเอกท์ ผ่องศรี</t>
  </si>
  <si>
    <t>ด.ช.ณัฐฐากร อั้งเต้ง</t>
  </si>
  <si>
    <t>ด.ช.ดนัย ทิมเจริญ</t>
  </si>
  <si>
    <t>ด.ช.ธนวิชญ์ มีกุล</t>
  </si>
  <si>
    <t>ด.ช.ธนาทัช วาสนาธิคม</t>
  </si>
  <si>
    <t>ด.ช.ธีระพัฒน์ บัวศรี</t>
  </si>
  <si>
    <t>ด.ช.นราวิชญ์ คำแย้ม</t>
  </si>
  <si>
    <t>ด.ช.บัญญวัติ ใจรักษณ์</t>
  </si>
  <si>
    <t>ด.ช.พัชรกร บุญสม</t>
  </si>
  <si>
    <t>ด.ช.รัชชานนท์ ทองแก้ว</t>
  </si>
  <si>
    <t>ด.ช.วัชริศ น้อมนารี</t>
  </si>
  <si>
    <t>ด.ช.วันชนะ มณีคันธวงศ์</t>
  </si>
  <si>
    <t>ด.ช.ศิวกร จันทราช</t>
  </si>
  <si>
    <t>ด.ช.ศุภภูมิรพี ฤทธิ์คง</t>
  </si>
  <si>
    <t>ด.ช.อิฐศรา สหราโช</t>
  </si>
  <si>
    <t>ด.ญ.กนกพิชญ์ จันทร์ประทีป</t>
  </si>
  <si>
    <t>ด.ญ.กัณญ์กมล เมืองจันทร์</t>
  </si>
  <si>
    <t>ด.ญ.กุลจิรา เทียมพลู</t>
  </si>
  <si>
    <t>ด.ญ.จรัญญา การุญ</t>
  </si>
  <si>
    <t>ด.ญ.จันทกานต์ ชาวนา</t>
  </si>
  <si>
    <t>ด.ญ.จิรัฐติญาภรณ์ รองใหม่</t>
  </si>
  <si>
    <t>ด.ญ.ณัฐริณีย์ โอริด</t>
  </si>
  <si>
    <t>ด.ญ.ธัญทิพย์ รัตนภักดี</t>
  </si>
  <si>
    <t>ด.ญ.นภาพร ไพเราะห์</t>
  </si>
  <si>
    <t>ด.ญ.นลินี มะลิวัลย์</t>
  </si>
  <si>
    <t>ด.ญ.นิพาดา อ่างยาน</t>
  </si>
  <si>
    <t>ด.ญ.เนตรนรา พลายแก้ว</t>
  </si>
  <si>
    <t>ด.ญ.ปาณิศา แม็คโดนัลด์</t>
  </si>
  <si>
    <t>ด.ญ.ปาริชาติ คำขาด</t>
  </si>
  <si>
    <t>ด.ญ.ปิยดา มะโนเล็ก</t>
  </si>
  <si>
    <t>ด.ญ.พกาวรรณ แสวงสุข</t>
  </si>
  <si>
    <t>ด.ญ.รสา หานุสิงห์</t>
  </si>
  <si>
    <t>ด.ญ.วิพาพร พรมรัตน์</t>
  </si>
  <si>
    <t>ด.ญ.สุกัลญา โกด้วง</t>
  </si>
  <si>
    <t>ด.ญ.สุชานันท์ คำหล้า</t>
  </si>
  <si>
    <t>ด.ญ.อนุรดี พรหมณี</t>
  </si>
  <si>
    <t>ด.ญ.อภิยดา พี้เมีย</t>
  </si>
  <si>
    <t>รายชื่อนักเรียน ปีการศึกษา 2569 ภาคเรียนที่ 1 ชั้น ม. 1  ห้องที่ 10 คณะพัฒนาไทย (สีเขียว)</t>
  </si>
  <si>
    <t xml:space="preserve">ครูที่ปรึกษา : 1.นางสาวอิศราภรณ์ ดอนเส  </t>
  </si>
  <si>
    <t>ด.ช.กฤษฎา เสามั่น</t>
  </si>
  <si>
    <t>ด.ช.ชาญวุฒิ จันทร์ประดิษฐ์</t>
  </si>
  <si>
    <t>ด.ช.ณัฐกฤต สงเคราะห์ธรรม</t>
  </si>
  <si>
    <t>ด.ช.ธนัตถ์ สีลาจารวัตร</t>
  </si>
  <si>
    <t>ด.ช.นพพล จันทร์ฉาย</t>
  </si>
  <si>
    <t>ด.ช.นัฐพนธ์ ชีนรัตน์วติกูล</t>
  </si>
  <si>
    <t>ด.ช.ปัณณธร ธนะกูล</t>
  </si>
  <si>
    <t>ด.ช.เปรมบารมี เศิกศิริ</t>
  </si>
  <si>
    <t>ด.ช.พิชชากร โล่งจิตต์</t>
  </si>
  <si>
    <t>ด.ช.ศิวกร ปานเพชร</t>
  </si>
  <si>
    <t>ด.ช.สุวพิชญ์ เดชขุน</t>
  </si>
  <si>
    <t>ด.ญ.กมลชนก กุญชร ณ อยุธยา</t>
  </si>
  <si>
    <t>ด.ญ.กฤตติญาดา ศิริบรรณ์</t>
  </si>
  <si>
    <t>ด.ญ.กัลยกร รอดพึ่ง</t>
  </si>
  <si>
    <t>ด.ญ.กิตติยาภรณ์ อยู่คงธรรม</t>
  </si>
  <si>
    <t>ด.ญ.เกศกนก เปล่งสาคร</t>
  </si>
  <si>
    <t>ด.ญ.คีร่า แฟลนเนอรี่</t>
  </si>
  <si>
    <t>ด.ญ.ชาลิสา กล่ำน้อย</t>
  </si>
  <si>
    <t>ด.ญ.ณัฐกาญจน์ เพิ่มวิเศษ</t>
  </si>
  <si>
    <t>ด.ญ.ณัฐหฤทัย วงศ์อนันต์</t>
  </si>
  <si>
    <t>ด.ญ.ต้นรัก ลามี</t>
  </si>
  <si>
    <t>ด.ญ.ธนัชชา เหมือนโพธิ์ทอง</t>
  </si>
  <si>
    <t>ด.ญ.ธนิสรา พูลสม</t>
  </si>
  <si>
    <t>ด.ญ.นันทิกาน นวลโสภา</t>
  </si>
  <si>
    <t>ด.ญ.บุญนำพา มิ่งพฤกษ์</t>
  </si>
  <si>
    <t>ขอเอกสารแม่หรือใบเกิด</t>
  </si>
  <si>
    <t>ด.ญ.พรพิมล แก้วพฤกษชาติ</t>
  </si>
  <si>
    <t>ด.ญ.พัลภา พรมดวง</t>
  </si>
  <si>
    <t>ด.ญ.พิชญานิน จันทร์ประสาท</t>
  </si>
  <si>
    <t>ด.ญ.พิชามญธุ์ กันภัย</t>
  </si>
  <si>
    <t>ด.ญ.ภรณ์ชนก ศรีจำเริญ</t>
  </si>
  <si>
    <t>ด.ญ.ภัควลัญชญ์ ไชยานนท์</t>
  </si>
  <si>
    <t>ด.ญ.ภัทรนันท์ สุขศาลา</t>
  </si>
  <si>
    <t>ด.ญ.มนัสนันท์ หวังใจ</t>
  </si>
  <si>
    <t>ด.ญ.วรรณรษา บุบผา</t>
  </si>
  <si>
    <t>ด.ญ.วรินรำไพ ผลบุญ</t>
  </si>
  <si>
    <t>ด.ญ.วิภาวินี แดงด้วง</t>
  </si>
  <si>
    <t>ด.ญ.วีริสา ชัชวาลย์ปรีดา</t>
  </si>
  <si>
    <t>ด.ญ.สุกัญญา มากะเต</t>
  </si>
  <si>
    <t>ด.ญ.สุณัฐชา โกมลเสน</t>
  </si>
  <si>
    <t>ด.ญ.อนัญพร แก้วอ่อน</t>
  </si>
  <si>
    <t>ด.ญ.อริญรดา เชยจันทร์</t>
  </si>
  <si>
    <t>รายชื่อนักเรียน ปีการศึกษา 2569 ภาคเรียนที่ 1 ชั้น ม. 1  ห้องที่ 11 คณะผดุงศาสน์ (สีเหลือง)</t>
  </si>
  <si>
    <t>ครูที่ปรึกษา : 1.นางสาวเบญจมาศ ณ นากูล</t>
  </si>
  <si>
    <t>ด.ช.กิตติภพ บุญประดับวงศ์</t>
  </si>
  <si>
    <t>ด.ช.จิรวิน จิรอังกูรสกุล</t>
  </si>
  <si>
    <t>ด.ช.เจษฎากร ศีลดำรงชัย</t>
  </si>
  <si>
    <t>ด.ช.ชยุต ทรงตระกูล</t>
  </si>
  <si>
    <t>ด.ช.โชติธนินท์ ฐิตินิธิเอกรัฐ</t>
  </si>
  <si>
    <t>ด.ช.ณัฐพัชร์ กันเกียว</t>
  </si>
  <si>
    <t>ด.ช.ณัฐวรรธน์ แก้วกล้า</t>
  </si>
  <si>
    <t>ด.ช.ถิรชัย อรรคชาติ</t>
  </si>
  <si>
    <t>ด.ช.ธนสิทธิ์ โสมมาก</t>
  </si>
  <si>
    <t>ด.ช.ธัญพิสิษฐ์ ฝู</t>
  </si>
  <si>
    <t>ด.ช.นักรบ สิงห์ชาวนา</t>
  </si>
  <si>
    <t>ด.ช.ปภังกร พงศ์มานุรักษ์</t>
  </si>
  <si>
    <t>ด.ช.ปัณณวัฒน์ แสงแก้ว</t>
  </si>
  <si>
    <t>ด.ช.พสุธา วีระศิริ</t>
  </si>
  <si>
    <t>ด.ช.ภาคิน เพชราภรณ์</t>
  </si>
  <si>
    <t>ด.ช.ภูชิตต์พล หลาวเพ็ชร</t>
  </si>
  <si>
    <t>ด.ช.ภูริปกรณ์ เลิศกิตติพงศ์</t>
  </si>
  <si>
    <t>ด.ช.ศรัณย์ ต๊ะอาจ</t>
  </si>
  <si>
    <t>ด.ช.ศิทัชชัย โหยหวล</t>
  </si>
  <si>
    <t>ด.ช.ศุภวิชญ์ พันตัน</t>
  </si>
  <si>
    <t>ด.ช.อนพัช เพชรนาม</t>
  </si>
  <si>
    <t>ด.ญ.กัญญ์นัทธ์ ตรีรัตนวดี</t>
  </si>
  <si>
    <t>ด.ญ.ณัชชาณี จิระจรูญเกียรติ</t>
  </si>
  <si>
    <t>ด.ญ.ณัฐชยานันต์ บุญธัญกิจ</t>
  </si>
  <si>
    <t>ด.ญ.ณัฐมน เลิศภู่สวัสดิ์</t>
  </si>
  <si>
    <t>ด.ญ.ธัญชนก โฆสิต</t>
  </si>
  <si>
    <t>ด.ญ.ธัญลักษณ์ พุฒิพันธวีร์</t>
  </si>
  <si>
    <t>ด.ญ.ปัญญภัสสรณ์ สอนหลังสวน</t>
  </si>
  <si>
    <t>ด.ญ.เปมิกา มวลสุข</t>
  </si>
  <si>
    <t>ด.ญ.เพชรลดา ประไพศรี</t>
  </si>
  <si>
    <t>ด.ญ.รวิธนา สิงคเสลิต</t>
  </si>
  <si>
    <t>ด.ญ.ฤทัยภัทร อานาทิพย์</t>
  </si>
  <si>
    <t>ด.ญ.ศุภกานต์ รัดคุ่ย</t>
  </si>
  <si>
    <t>ด.ญ.สุชัญญา หอมพนา</t>
  </si>
  <si>
    <t>ด.ญ.อรกช ไพปัญญา</t>
  </si>
  <si>
    <t>รายชื่อนักเรียน ปีการศึกษา 2569 ภาคเรียนที่ 1 ชั้น ม. 1  ห้องที่ 12 คณะเทิดกษัตริย์ (สีฟ้า)</t>
  </si>
  <si>
    <t xml:space="preserve">ครูที่ปรึกษา : 1.นางโสภา       โพธิ์ศรี    </t>
  </si>
  <si>
    <t>ด.ช.ฐิติณัฏฐ์ ราชณุวงษ์</t>
  </si>
  <si>
    <t>ด.ช.ต่อยอด รุ่งแสง</t>
  </si>
  <si>
    <t>ด.ช.นัฐฐ์ฐนนท์ ฉุยน้อย</t>
  </si>
  <si>
    <t>ด.ช.พชร ศิรินวลชลอ่อน</t>
  </si>
  <si>
    <t>ด.ช.พชรภัทร เพ่งฉ่ำ</t>
  </si>
  <si>
    <t>ด.ช.พุทธคุณ บุนนาค</t>
  </si>
  <si>
    <t>ด.ช.อติวิทย์ วรรณโณ</t>
  </si>
  <si>
    <t>ด.ญ.กัญชริญา บุรสมบูรณ์</t>
  </si>
  <si>
    <t>ด.ญ.ณภัทร แสงสุขงาม</t>
  </si>
  <si>
    <t>ด.ญ.นิพิชญ์พราว ยศโชตวณิช</t>
  </si>
  <si>
    <t>ด.ญ.สิรินยา ชูศรี</t>
  </si>
  <si>
    <t>ด.ญ.สุปรีญา สุขเกษม</t>
  </si>
  <si>
    <t>ด.ญ.อชิรญาณ์ อินธรัตน์วรกุล</t>
  </si>
  <si>
    <t>ชะดาบู้</t>
  </si>
  <si>
    <t>รายชื่อนักเรียน ปีการศึกษา 2569 ภาคเรียนที่ 1 ชั้น ม. 1  ห้องที่ 13 คณะรักชาติ (สีแดง)</t>
  </si>
  <si>
    <t xml:space="preserve">ครูที่ปรึกษา : 1.นางสาวกองแก้ว วีระพงษ์ 2.นางสาวกรชนก  มูละผลารักษ์ </t>
  </si>
  <si>
    <t>ด.ช.กฤตบุญ นามทมาตย์</t>
  </si>
  <si>
    <t>ด.ช.กฤติเดช คำแดงไสย์</t>
  </si>
  <si>
    <t>ด.ช.กันตพล จันทร์ประสาท</t>
  </si>
  <si>
    <t>ด.ช.คุณานนท์ ไทยบุญนาค</t>
  </si>
  <si>
    <t>ด.ช.ชนาธิป มีรุ่งเรือง</t>
  </si>
  <si>
    <t>ด.ช.ณัฐชานนท์ ขวัญเมือง</t>
  </si>
  <si>
    <t>ด.ช.เดชาธร หลังสันเทียะ</t>
  </si>
  <si>
    <t>ด.ช.ธนกฤต พรหมขวัญจิตร์</t>
  </si>
  <si>
    <t>ด.ช.ธนดล แช่มวัฒนา</t>
  </si>
  <si>
    <t>ด.ช.ธันวา หวังผล</t>
  </si>
  <si>
    <t>ด.ช.ธีรวัฒน์ ปลอดภัย</t>
  </si>
  <si>
    <t>ด.ช.ไนยชน เจ็ดตอง</t>
  </si>
  <si>
    <t>ด.ช.บุญรักษา ทัพทอง</t>
  </si>
  <si>
    <t>ด.ช.ปิติกร เหล็กดี</t>
  </si>
  <si>
    <t>ด.ช.ปุญณพัฒน์ คงสุชาติ</t>
  </si>
  <si>
    <t>ด.ช.พงษ์วรินทร์ อาเก็บ</t>
  </si>
  <si>
    <t>ด.ช.ภาณุพงค์ อุปลา</t>
  </si>
  <si>
    <t>ด.ช.ภูมิธนาศิต วงค์วันศรี</t>
  </si>
  <si>
    <t>ด.ช.วชิรวิทย์ วรนาถจินดา</t>
  </si>
  <si>
    <t>ด.ช.วรกันต์ เรืองวรุณวัฒนา</t>
  </si>
  <si>
    <t>ด.ช.สิรภัทร ชูหิรัญ</t>
  </si>
  <si>
    <t>ด.ช.อานนท์ ยาวิราช</t>
  </si>
  <si>
    <t>ด.ช.ฮารุน แสงสุข</t>
  </si>
  <si>
    <t>ด.ญ.กัญญาวีร์ บาคาล</t>
  </si>
  <si>
    <t>ด.ญ.กานต์ธิดา คำภูมี</t>
  </si>
  <si>
    <t>ด.ญ.ชญาภา สุนทรวิทยาคม</t>
  </si>
  <si>
    <t>ด.ญ.ณัชชา อาจณรงค์</t>
  </si>
  <si>
    <t>ด.ญ.ณัฐชญา คงคะราช</t>
  </si>
  <si>
    <t>ด.ญ.ณิชาภัทร ขำคล้อย</t>
  </si>
  <si>
    <t>ด.ญ.ทอปัด อภิสุภจิตต์</t>
  </si>
  <si>
    <t>ด.ญ.นาราภัทร เสน่ห์สังคม</t>
  </si>
  <si>
    <t>ด.ญ.เนตรนภา ชอบเรียบร้อย</t>
  </si>
  <si>
    <t>ด.ญ.เปรมยุดา ฉิมสิน</t>
  </si>
  <si>
    <t>ด.ญ.พัชรวดี วงศ์คำ</t>
  </si>
  <si>
    <t>ด.ญ.พิชชาภา โล่งจิตต์</t>
  </si>
  <si>
    <t>ด.ญ.ภรภัทร กันทะ</t>
  </si>
  <si>
    <t>ด.ญ.มณฑิรา นิยมปราชญ์</t>
  </si>
  <si>
    <t>ด.ญ.วรัญนัฏฐ์ อาจปรุ</t>
  </si>
  <si>
    <t>ด.ญ.วันใส ชูวงศ์วาลย์</t>
  </si>
  <si>
    <t>ด.ญ.ศรัณย์พร บุญสนอง</t>
  </si>
  <si>
    <t>ด.ญ.สโรชา สืบจากถิ่น</t>
  </si>
  <si>
    <t>ด.ญ.อัยรดา งามลาภ</t>
  </si>
  <si>
    <t>ด.ช.ศุภฤทธิ์ คุยสี</t>
  </si>
  <si>
    <t>สละสิทธิ์</t>
  </si>
  <si>
    <t>ด.ช.ศักรินทร์ หัดจันทึก</t>
  </si>
  <si>
    <t>สละสิทธ์</t>
  </si>
  <si>
    <t>ด.ญ.อนัญญา ชูกลิ่น</t>
  </si>
  <si>
    <t>ด.ญ.ญรจธวัลย์ ป้อมสุวรรณ</t>
  </si>
  <si>
    <t>ไม่มาเรียน</t>
  </si>
  <si>
    <t>ด.ช.ศิรภัส ภู่พึ่ง</t>
  </si>
  <si>
    <t xml:space="preserve">                ชั้นเคลื่อน   ภาคเรียนที่ 2 ปีการศึกษา 2565</t>
  </si>
  <si>
    <t xml:space="preserve">             ชั้นเคลื่อน   ภาคเรียนที่ 1 ปีการศึกษา 2566</t>
  </si>
  <si>
    <t xml:space="preserve">  ชั้นเคลื่อน   ภาคเรียนที่2 ปีการศึกษา 2566</t>
  </si>
  <si>
    <t xml:space="preserve">                ชั้นเคลื่อน   ภาคเรียนที่1 ปีการศึกษา 2567</t>
  </si>
  <si>
    <t>รายชื่อนักเรียน ปีการศึกษา 2569 ภาคเรียนที่ 1 ชั้น ม. 2  ห้องที่ 1 คณะรักชาติ (สีแดง)</t>
  </si>
  <si>
    <t>ครูที่ปรึกษา : 1.นางสาวนฤมล วาชัยยุง</t>
  </si>
  <si>
    <t>ด.ช.กวี บุญทับ</t>
  </si>
  <si>
    <t>ด.ช.จิรภัทร อารมย์สุข</t>
  </si>
  <si>
    <t>ด.ช.ณัฐภูมิ ไกรเสือ</t>
  </si>
  <si>
    <t>ด.ช.ตฤณจร กางร่มกลาง</t>
  </si>
  <si>
    <t>ด.ช.เตชพัฒน์ วงศ์รอด</t>
  </si>
  <si>
    <t>ด.ช.ธนชัย หมายศรี</t>
  </si>
  <si>
    <t>ด.ช.ปัณณวิชญ์ อินทโลหิต</t>
  </si>
  <si>
    <t>ด.ช.พัชรพล ทองเสือ</t>
  </si>
  <si>
    <t>ด.ช.ภูชนะ เกิดเมือง</t>
  </si>
  <si>
    <t>ด.ช.มณัฐภูมิ ทับเหมือน</t>
  </si>
  <si>
    <t>ด.ช.เมฆา เพ็ชรทิพย์</t>
  </si>
  <si>
    <t>ด.ช.วทัญญู ทัดภูธร</t>
  </si>
  <si>
    <t>ด.ช.วรากร รักธรรม</t>
  </si>
  <si>
    <t>ด.ช.วราวุฒิ หุ่นประดิษฐ์</t>
  </si>
  <si>
    <t>ด.ช.วศินภัทร์ ธนรุจน์วรภัทร์</t>
  </si>
  <si>
    <t>ด.ช.ศราวุฒิ จันทร์สีดา</t>
  </si>
  <si>
    <t>ด.ช.ศักย์ศรณ์ ชีกันแสง</t>
  </si>
  <si>
    <t>ด.ช.อธิบดี ไทยวงษ์</t>
  </si>
  <si>
    <t>ด.ญ.กนกวรรณ สายสังข์</t>
  </si>
  <si>
    <t>ด.ญ.ก้องกิดากร นุ่มนำสุข</t>
  </si>
  <si>
    <t>ด.ญ.กัญญ์วรา จึงรัตนโกศล</t>
  </si>
  <si>
    <t>ด.ญ.กัญนิกา ลาจันทร์</t>
  </si>
  <si>
    <t>ด.ญ.จันทร์นภา เดินเที่ยงรัมย์</t>
  </si>
  <si>
    <t>ด.ญ.ชมพูนุท โพธิ์สุรินทร์</t>
  </si>
  <si>
    <t>ด.ญ.ณัฏฐณิชา สุขศิริ</t>
  </si>
  <si>
    <t>ด.ญ.ณัฐวิภา โรจน์ถิรวณิช</t>
  </si>
  <si>
    <t>ด.ญ.ธัญญานุช พาลี</t>
  </si>
  <si>
    <t>ด.ญ.นัจยามล โต๊ะยีบอ</t>
  </si>
  <si>
    <t>ด.ญ.ปุณยวีร์ รักญาติ</t>
  </si>
  <si>
    <t>ด.ญ.พชรมน สมชื่อ</t>
  </si>
  <si>
    <t>ด.ญ.รัตติกาล บุญครอง</t>
  </si>
  <si>
    <t>ด.ญ.วนัชพร สุวรรณคำ</t>
  </si>
  <si>
    <t>ด.ญ.วิจิตรา สวัสดิ์กุล</t>
  </si>
  <si>
    <t>ด.ญ.สุนิชา พรมดี</t>
  </si>
  <si>
    <t>ด.ญ.เหมือนฝัน เกรียงไชยกิจกุล</t>
  </si>
  <si>
    <t>ด.ญ.อภิญญา แก้วเกิด</t>
  </si>
  <si>
    <t>ด.ญ.อาริยา เขียวขาว</t>
  </si>
  <si>
    <t>รายชื่อนักเรียน ปีการศึกษา 2569 ภาคเรียนที่ 1 ชั้น ม. 2  ห้องที่ 2 คณะเทิดกษัตริย์ (สีฟ้า)</t>
  </si>
  <si>
    <t>ครูที่ปรึกษา : 1.นางสาวธัญญารัตน์ ไหวพรม 2.นายธนรัตน์ ทองวิชิต</t>
  </si>
  <si>
    <t>ด.ช.กันต์รพี สิงห์โตทอง</t>
  </si>
  <si>
    <t>ด.ช.จักริน อินทร์เพชร</t>
  </si>
  <si>
    <t>ด.ช.ณจฐพงษ อยู่ลอง</t>
  </si>
  <si>
    <t>ด.ช.ต้นกล้า หว่าลิ่งต๊ะ</t>
  </si>
  <si>
    <t>ด.ช.ทินวุฒิ แซ่เซี๊ยะ</t>
  </si>
  <si>
    <t>ด.ช.ธนวินท์ ขุนทอง</t>
  </si>
  <si>
    <t>ด.ช.นภัทร หมอกผัน</t>
  </si>
  <si>
    <t>ด.ช.ปธิภัทร พลเยี่ยม</t>
  </si>
  <si>
    <t>ด.ช.พชร อังคะหิรัญ</t>
  </si>
  <si>
    <t>ด.ช.พัชรพล หรั่งฤทธิ์</t>
  </si>
  <si>
    <t>ด.ช.ภัทรดนัย ขุนทอง</t>
  </si>
  <si>
    <t>ด.ช.ภาสิทธิ์ ดวงสิมา</t>
  </si>
  <si>
    <t>ด.ช.ภูริวัฒน์ จันทร์ลุน</t>
  </si>
  <si>
    <t>ด.ช.เมธี เกตุพิมล</t>
  </si>
  <si>
    <t>ด.ช.วทันยู ตลึงจิตร</t>
  </si>
  <si>
    <t>ด.ช.วรปรัชญ์ จันตรี</t>
  </si>
  <si>
    <t>ด.ช.อนันดา จันทร์ผา</t>
  </si>
  <si>
    <t>ด.ช.เอกลักษณ์ แก้วมณี</t>
  </si>
  <si>
    <t>ด.ญ.กมลรัตน์ นวลประเสริฐ</t>
  </si>
  <si>
    <t>ด.ญ.ก้อย  -</t>
  </si>
  <si>
    <t>ด.ญ.กัญญารัตน์ แสนกล้า</t>
  </si>
  <si>
    <t>ด.ญ.จินห์จุฑา สุขรวย</t>
  </si>
  <si>
    <t>ด.ญ.ชญานิน เพ็ชรหลำ</t>
  </si>
  <si>
    <t>ด.ญ.ชญาพร ปลื้มประสงค์</t>
  </si>
  <si>
    <t>ด.ญ.ธนัญชนก เล็กน้อยวงค์</t>
  </si>
  <si>
    <t>ด.ญ.นวินดา พรมรักษา</t>
  </si>
  <si>
    <t>ด.ญ.นิชานันท์ สุขเสมอ</t>
  </si>
  <si>
    <t>ด.ญ.ปภาวรินท์ กอสุนทร</t>
  </si>
  <si>
    <t>ด.ญ.ปาลิตา เขียวพรมมา</t>
  </si>
  <si>
    <t>ด.ญ.พิมพ์ธิรา คุ้มนุช</t>
  </si>
  <si>
    <t>ด.ญ.โยษิตา พวงจันทร์</t>
  </si>
  <si>
    <t>ด.ญ.ริริณธิชา เนตรโสภา</t>
  </si>
  <si>
    <t>ด.ญ.รุ่งฤดี ยันต์ไพร</t>
  </si>
  <si>
    <t>ด.ญ.วรัญญา ชูศรี</t>
  </si>
  <si>
    <t>ด.ญ.วิรดา ศิริ</t>
  </si>
  <si>
    <t>ด.ญ.สุนิษา สระแสง</t>
  </si>
  <si>
    <t>ด.ญ.อารยา แย้มกลีบ</t>
  </si>
  <si>
    <t>รายชื่อนักเรียน ปีการศึกษา 2569 ภาคเรียนที่ 1 ชั้น ม. 2  ห้องที่ 3 คณะรักชาติ (สีแดง)</t>
  </si>
  <si>
    <t xml:space="preserve">ครูที่ปรึกษา : 1.นายกิตติพงษ์ วรประทีป </t>
  </si>
  <si>
    <t>ด.ช.จุฑาเทพ บุญมาไสว</t>
  </si>
  <si>
    <t>ด.ช.เจษฎา จันทร์หอม</t>
  </si>
  <si>
    <t>ด.ช.ชัยมงคล กลับพิษ</t>
  </si>
  <si>
    <t>ด.ช.ณัฏฐ์ศักย์ อินทรเดช</t>
  </si>
  <si>
    <t>ด.ช.เตชิน นพคุณ</t>
  </si>
  <si>
    <t>ด.ช.ทินภัทร บุตรดีคำ</t>
  </si>
  <si>
    <t>ด.ช.ธนภัทร ปุ๋ยหิรัญ</t>
  </si>
  <si>
    <t>ด.ช.ธีรเมธ สีหาราช</t>
  </si>
  <si>
    <t>ด.ช.บุญญพัฒน์ สินเจริญ</t>
  </si>
  <si>
    <t>ด.ช.ปัณณวัตร จันทร์จับ</t>
  </si>
  <si>
    <t>ด.ช.พชร ยุบลวัฒน์</t>
  </si>
  <si>
    <t>ด.ช.พุฒิพงศ์ แก้วสุวรรณ์</t>
  </si>
  <si>
    <t>ด.ช.ภคพงษ์ ยอมิน</t>
  </si>
  <si>
    <t>ด.ช.ภูมิพัฒน์ อังชัน</t>
  </si>
  <si>
    <t>ด.ช.รณกร เจตนชัย</t>
  </si>
  <si>
    <t>ด.ช.วรภพ เจนเชี่ยวชาญ</t>
  </si>
  <si>
    <t>ด.ช.วันชนะ แตงบุตร</t>
  </si>
  <si>
    <t>ด.ช.ศิริชัย มะลิวันเครือ</t>
  </si>
  <si>
    <t>ด.ช.อดิศร ยศพล</t>
  </si>
  <si>
    <t>ด.ช.อนุชา วงค์เดือน</t>
  </si>
  <si>
    <t>ด.ช.อนุชิต ทาระจันทร์</t>
  </si>
  <si>
    <t>ด.ญ.กรชาดา เตรียมทะนะ</t>
  </si>
  <si>
    <t>ด.ญ.ชนกสุดา จันทร์ไตร</t>
  </si>
  <si>
    <t>ด.ญ.ธนพร สงกอก</t>
  </si>
  <si>
    <t>ด.ญ.ธนาพร มาฆะวงศ์</t>
  </si>
  <si>
    <t>ด.ญ.ปัณณพร โตเฉลิม</t>
  </si>
  <si>
    <t>ด.ญ.ปิญาพัช เอี่ยมเสริม</t>
  </si>
  <si>
    <t>ด.ญ.พรนภา พุ่มไสว</t>
  </si>
  <si>
    <t>ด.ญ.พลอยสุดา เชาว์ดี</t>
  </si>
  <si>
    <t>ด.ญ.พิชญาภา โพธิ์ทอง</t>
  </si>
  <si>
    <t>ด.ญ.พิศชนาฎ จี๋คีรี</t>
  </si>
  <si>
    <t>ด.ญ.ภัทริน กัลยา</t>
  </si>
  <si>
    <t>ด.ญ.วรัชยา วิทยานุกรณ์</t>
  </si>
  <si>
    <t>ด.ญ.วิกานดา ขำแจ้ง</t>
  </si>
  <si>
    <t>ด.ญ.สุพัตรา แพงบุญ</t>
  </si>
  <si>
    <t>ด.ญ.อนัญวีร์ รักธรรม</t>
  </si>
  <si>
    <t>ด.ญ.อรสุดา สุดเสนาะ</t>
  </si>
  <si>
    <t>รายชื่อนักเรียน ปีการศึกษา 2569 ภาคเรียนที่ 1 ชั้น ม. 2  ห้องที่ 4 คณะเทิดกษัตริย์ (สีฟ้า)</t>
  </si>
  <si>
    <t>ครูที่ปรึกษา : 1.นางสาวสุพัตรา ทองดี 2.นายศุภวิชญ์ ทองน้อย</t>
  </si>
  <si>
    <t>ด.ช.กรรณภัทร จตุรงค์</t>
  </si>
  <si>
    <t>ด.ช.คุณากร สุวรรณเล็ก</t>
  </si>
  <si>
    <t>ด.ช.ชลรกร เอกนัย</t>
  </si>
  <si>
    <t>ด.ช.ชินพงษ์ สุจริต</t>
  </si>
  <si>
    <t>ด.ช.ณัฏฐกิตติ์ เย็นเหลือ</t>
  </si>
  <si>
    <t>ด.ช.ณัฐดนัย สมบูรณ์</t>
  </si>
  <si>
    <t>ด.ช.ธณกร วรรณแก้ว</t>
  </si>
  <si>
    <t>ด.ช.ธนาคาร แก้วนุช</t>
  </si>
  <si>
    <t>ด.ช.ธนิก นิลกำแหง</t>
  </si>
  <si>
    <t>ด.ช.ธีรเมธ สร้อยศรี</t>
  </si>
  <si>
    <t>ด.ช.นฤปนาถ หลังสันเทียะ</t>
  </si>
  <si>
    <t>ด.ช.พรกวี อิศรศักดิ์ ณ อยุธยา</t>
  </si>
  <si>
    <t>ด.ช.ภคพงค์ ระดมเล็ก</t>
  </si>
  <si>
    <t>ด.ช.รชานนท์ บูชา</t>
  </si>
  <si>
    <t>ด.ช.อคินทร์ ทรงงาม</t>
  </si>
  <si>
    <t>ด.ช.อทิชา อาจจำปา</t>
  </si>
  <si>
    <t>ด.ช.อรรถพล พุทธา</t>
  </si>
  <si>
    <t>ด.ช.อวิรุทธิ์ ชมสกุล</t>
  </si>
  <si>
    <t>ด.ช.อิศรานุวัฒน์ ยุพันธ์</t>
  </si>
  <si>
    <t>ด.ช.เอกภพ พรมมะลิ</t>
  </si>
  <si>
    <t>ด.ญ.จีรนันท์ ช่วงโชติ</t>
  </si>
  <si>
    <t>ด.ญ.ชมพูนุช ศรีแสง</t>
  </si>
  <si>
    <t>ด.ญ.ชัญญาพัชญ์ พิทธยาพิทักษ์</t>
  </si>
  <si>
    <t>ด.ญ.ชาลิสา เอมสมุท</t>
  </si>
  <si>
    <t>ด.ญ.ณัฐชา ฟองชนะ</t>
  </si>
  <si>
    <t>ด.ญ.ณัฐภัทร อยู่ชมสุข</t>
  </si>
  <si>
    <t>ด.ญ.ณัฐวิภา ภาคภูมิ</t>
  </si>
  <si>
    <t>ด.ญ.ณิชาพัชร์ สมนันท์</t>
  </si>
  <si>
    <t>ด.ญ.ดีณัฐฎา เศิกศิริ</t>
  </si>
  <si>
    <t>ด.ญ.ตรีวรกุล อ้อมแก้ว</t>
  </si>
  <si>
    <t>ด.ญ.บุณยวีร์ วงกลาง</t>
  </si>
  <si>
    <t>ด.ญ.พิชญาพร สุวรรณรัตน์</t>
  </si>
  <si>
    <t>ด.ญ.มัทณี ขุนทองเทพ</t>
  </si>
  <si>
    <t>ด.ญ.มาธาวีร์ พิจารณ์</t>
  </si>
  <si>
    <t>ด.ญ.เมย์ยวีร์ ฉิมเสงี่ยม</t>
  </si>
  <si>
    <t>ด.ญ.วรินทร ผดุงธรรม</t>
  </si>
  <si>
    <t>ด.ญ.วิลาวัลย์ อนุพันธ์</t>
  </si>
  <si>
    <t>ด.ญ.สุกัญญา แสงคำ</t>
  </si>
  <si>
    <t>ด.ญ.สุภาวดี วงศ์สามารถ</t>
  </si>
  <si>
    <t>ด.ญ.อรปรียา ปวงสุข</t>
  </si>
  <si>
    <t>รายชื่อนักเรียน ปีการศึกษา 2569 ภาคเรียนที่ 1 ชั้น ม. 2  ห้องที่ 5 คณะพัฒนาไทย (สีเขียว)</t>
  </si>
  <si>
    <t>ครูที่ปรึกษา : 1.นางสาวดวงกมล      สุภาษร 2.นางสาวณัฐณิชา    โคตรแสนเมือง</t>
  </si>
  <si>
    <t>ด.ช.กิตติพัศ คุ้มบาง</t>
  </si>
  <si>
    <t>ด.ช.ขัตติยะ อาชานกุล</t>
  </si>
  <si>
    <t>ด.ช.จิตติพัฒน์ มะลิซ้อน</t>
  </si>
  <si>
    <t>ด.ช.ฐิติกิตดิ์ หอมคัก</t>
  </si>
  <si>
    <t>ด.ช.ณฐกร ด้วงคำจันทร์</t>
  </si>
  <si>
    <t>ด.ช.แทนคุณ สำเภา</t>
  </si>
  <si>
    <t>ด.ช.ธนกฤต มะโนมัย</t>
  </si>
  <si>
    <t>ด.ช.นนทพัทธ์ ขุนทอง</t>
  </si>
  <si>
    <t>ด.ช.น้ำ -</t>
  </si>
  <si>
    <t>ด.ช.ปณิธาน ศรีสุพรรณ</t>
  </si>
  <si>
    <t>ด.ช.ปัญญวิชญ์ เทพแก้ว</t>
  </si>
  <si>
    <t>ด.ช.ภาคิน มิ่งมาวงษ์</t>
  </si>
  <si>
    <t>ด.ช.ภูมิ์ธนพนธ์ โง้วตระกูล</t>
  </si>
  <si>
    <t>ด.ช.รพีพงศ์ แสงศรีเรือง</t>
  </si>
  <si>
    <t>ด.ช.ระพีภัทร์ เฮงประเสริฐ</t>
  </si>
  <si>
    <t>ด.ช.วิธวินท์ สกุลทรัพย์ชัย</t>
  </si>
  <si>
    <t>ด.ช.วุฒิชัย ช่อมะม่วง</t>
  </si>
  <si>
    <t>ด.ช.สรวิชญ์ ทับสาย</t>
  </si>
  <si>
    <t>ด.ช.สุทธิภัทร เปรมใจ</t>
  </si>
  <si>
    <t>ด.ญ.กัลยากร ประสิทธิเขตรกิจ</t>
  </si>
  <si>
    <t>ด.ญ.ขวัญพร กุลสอนนาน</t>
  </si>
  <si>
    <t>ด.ญ.จุฑาทิพย์ วิริยภาพ</t>
  </si>
  <si>
    <t>ด.ญ.จุฑามาศ นาคใส</t>
  </si>
  <si>
    <t>ด.ญ.ชยิสรา พะสะภาค</t>
  </si>
  <si>
    <t>ด.ญ.ชลธิชา ติยะเฟื่อย</t>
  </si>
  <si>
    <t>ด.ญ.ณัฏฐกันย์ สว่างวงค์</t>
  </si>
  <si>
    <t>ด.ญ.ณัฐพิมล สีขาว</t>
  </si>
  <si>
    <t>ด.ญ.ณัฐวลัญช์ น้อยวิมล</t>
  </si>
  <si>
    <t>ด.ญ.ธิดาทิพย์ วริสาร</t>
  </si>
  <si>
    <t>ด.ญ.เบญจพร เตชะพิทักษ์กุล</t>
  </si>
  <si>
    <t>ด.ญ.ปัญญาพร พลับพลา</t>
  </si>
  <si>
    <t>ด.ญ.เปรมมิกา แก่นจันทร์</t>
  </si>
  <si>
    <t>ด.ญ.พิมพ์มาดา อรุณมาตย์</t>
  </si>
  <si>
    <t>ด.ญ.พิมพ์ลภัส รวีโชติธารา</t>
  </si>
  <si>
    <t>ด.ญ.วรรณนิสา สืบค้า</t>
  </si>
  <si>
    <t>ด.ญ.สุชาดา แสงเดือน</t>
  </si>
  <si>
    <t>ด.ญ.อรปรียา รามภักดี</t>
  </si>
  <si>
    <t>ด.ญ.อลิสา บานเย็น</t>
  </si>
  <si>
    <t>รายชื่อนักเรียน ปีการศึกษา 2569 ภาคเรียนที่ 1 ชั้น ม. 2  ห้องที่ 6 คณะรักชาติ (สีแดง)</t>
  </si>
  <si>
    <t>ครูที่ปรึกษา : 1.นางสาวทิพย์นารี สมศรี 2.นางสาวเมษญาณ์   พงษ์ศิลา</t>
  </si>
  <si>
    <t>ด.ช.กวีวัธน์ ทองออน</t>
  </si>
  <si>
    <t>ด.ช.คุณานนท์ สุขคง</t>
  </si>
  <si>
    <t>ด.ช.จักรภัทร ตู้พิมาย</t>
  </si>
  <si>
    <t>ด.ช.ชินภัค เวชกามา</t>
  </si>
  <si>
    <t>ด.ช.ณธัชพงศ์ ศรีโคตร</t>
  </si>
  <si>
    <t>ด.ช.ณรัฐ เกิดมี</t>
  </si>
  <si>
    <t>ด.ช.ธนพล พ่วงเรือ</t>
  </si>
  <si>
    <t>ด.ช.ธนภัทร สังข์เพ็ชร</t>
  </si>
  <si>
    <t>ด.ช.นัธทวัฒน์ ชำนาญยง</t>
  </si>
  <si>
    <t>ด.ช.ประภาพิชญ์ ขอนแก่น</t>
  </si>
  <si>
    <t>ด.ช.ประวันวิทย์ สิริโต</t>
  </si>
  <si>
    <t>ด.ช.พัฒนชัย เทพวัลย์</t>
  </si>
  <si>
    <t>ด.ช.ภูมิรพี บังเกิด</t>
  </si>
  <si>
    <t>ด.ช.มนต์ณัฐ ศรีนิลพันธุ์</t>
  </si>
  <si>
    <t>ด.ช.วิชชญะ น้อมนารี</t>
  </si>
  <si>
    <t>ด.ช.วิชญา ญาติไธสง</t>
  </si>
  <si>
    <t>ด.ช.วิศารัท จูจันทร์</t>
  </si>
  <si>
    <t>ด.ช.ศิวกร วัฒนภาเกษม</t>
  </si>
  <si>
    <t>ด.ช.ศุภวิชญ์ ฉัตรจอหอ</t>
  </si>
  <si>
    <t>ด.ญ.กันตาภา ยรรยง</t>
  </si>
  <si>
    <t>ด.ญ.ซีเล้า นาริน</t>
  </si>
  <si>
    <t>ด.ญ.ณฐพัชร กิจเกษ</t>
  </si>
  <si>
    <t>ด.ญ.ณัฐพัชร์ ทรงบันดิษฐ์</t>
  </si>
  <si>
    <t>ด.ญ.ณัฐสินี คำกองแก้ว</t>
  </si>
  <si>
    <t>ด.ญ.ธัญชนก พึ่งรุ่ง</t>
  </si>
  <si>
    <t>ด.ญ.ธีรดา สามสีทอง</t>
  </si>
  <si>
    <t>ด.ญ.บงกชรัตน์ หอมขจร</t>
  </si>
  <si>
    <t>ด.ญ.ปุณยนุช พรหมนาถ</t>
  </si>
  <si>
    <t>ด.ญ.พรรณวรท เดโชภพ</t>
  </si>
  <si>
    <t>ด.ญ.พลอยใส วงษ์สนิท</t>
  </si>
  <si>
    <t>ด.ญ.พัชรินทร์ ชุมคำใฮ</t>
  </si>
  <si>
    <t>ด.ญ.พัฒน์นรี จูมานัส</t>
  </si>
  <si>
    <t>ด.ญ.พิมศิริ สัตยาคุณ</t>
  </si>
  <si>
    <t>ด.ญ.วทัญญา ตรวจมรรคา</t>
  </si>
  <si>
    <t>ด.ญ.วรรณธนาต์ มโนวร</t>
  </si>
  <si>
    <t>ด.ญ.วรัชยา รื่นสำราญ</t>
  </si>
  <si>
    <t>ด.ญ.สิรินญา ชนะภัย</t>
  </si>
  <si>
    <t>ด.ญ.สุพิชญา งามระเบียบ</t>
  </si>
  <si>
    <t>รายชื่อนักเรียน ปีการศึกษา 2569 ภาคเรียนที่ 1 ชั้น ม. 2  ห้องที่ 7 คณะพัฒนาไทย (สีเขียว)</t>
  </si>
  <si>
    <t xml:space="preserve">ครูที่ปรึกษา : 1.นางสาวกนกวรรณ รอดไหม 2.นายสมบุญ ทัพทอง </t>
  </si>
  <si>
    <t>ด.ช.กฤษฎา ลาดเหลา</t>
  </si>
  <si>
    <t>ด.ช.กฤษดาธาร จันทร์คีรี</t>
  </si>
  <si>
    <t>ด.ช.จิรากรณ์ มูลทรัพย์</t>
  </si>
  <si>
    <t>ด.ช.จีรวัชร บุญลาภ</t>
  </si>
  <si>
    <t>ด.ช.ไชยวัฒน์ จันตา</t>
  </si>
  <si>
    <t>ด.ช.ฐิติวัฒน์ การพรมมา</t>
  </si>
  <si>
    <t>ด.ช.ประภากรณ์ คัลชัย</t>
  </si>
  <si>
    <t>ด.ช.ปุลวัชร รัตติมาสกล</t>
  </si>
  <si>
    <t>ด.ช.พุฒิภัทร พรมเสน</t>
  </si>
  <si>
    <t>ด.ช.ภัณกฤต ปิติธัญกิจ</t>
  </si>
  <si>
    <t>ด.ช.ยศกร เจริญสุข</t>
  </si>
  <si>
    <t>ด.ช.วรเทพ ภักดีโต</t>
  </si>
  <si>
    <t>ด.ช.ศิลา เอมสมุทร</t>
  </si>
  <si>
    <t>ด.ช.ศิวัช ไชยเดช</t>
  </si>
  <si>
    <t>ด.ช.สองทอง ทองแกมแก้ว</t>
  </si>
  <si>
    <t>ด.ช.สุปัณจพงศ์ สอนหลังสวน</t>
  </si>
  <si>
    <t>ด.ช.เสฎฐวุฒิ จุลรัตน์</t>
  </si>
  <si>
    <t>ด.ช.เสฏฐพันธ์ มีกุล</t>
  </si>
  <si>
    <t>ด.ช.อิสริยะ จันทร์ทอง</t>
  </si>
  <si>
    <t>ด.ญ.กชพรรณ จันทรรัตน์</t>
  </si>
  <si>
    <t>ด.ญ.ชนิศา มารยาตร์</t>
  </si>
  <si>
    <t>ด.ญ.ฐิติวรดา ภัยขยาด</t>
  </si>
  <si>
    <t>ด.ญ.ณัฐวดี ทองคำ</t>
  </si>
  <si>
    <t>ด.ญ.ธนพร แมลงภู่ทอง</t>
  </si>
  <si>
    <t>ด.ญ.ธนิดา นิ่มเซียน</t>
  </si>
  <si>
    <t>ด.ญ.ธัญรดา ยาหยี</t>
  </si>
  <si>
    <t>ด.ญ.น้ำ วนารัตนกุล</t>
  </si>
  <si>
    <t>ด.ญ.ประกายแก้ว หะโท</t>
  </si>
  <si>
    <t>ด.ญ.ปุณญวี พิชัยคำ</t>
  </si>
  <si>
    <t>ด.ญ.แพรไหมทอง คุ้มทอง</t>
  </si>
  <si>
    <t>ด.ญ.มณีมาลา สุขทิพย์</t>
  </si>
  <si>
    <t>ด.ญ.รัชนก บรรหารไชย</t>
  </si>
  <si>
    <t>ด.ญ.วนิดา ศรีวะรมย์</t>
  </si>
  <si>
    <t>ด.ญ.สรินยา มุกตาสวัสดิ์</t>
  </si>
  <si>
    <t>ด.ญ.สุกัญญา เลี้ยงอยู่</t>
  </si>
  <si>
    <t>ด.ญ.อรกานต์ เนียมปาน</t>
  </si>
  <si>
    <t>ด.ญ.อุบลวรรณ เพ็งพันธ์</t>
  </si>
  <si>
    <t>รายชื่อนักเรียน ปีการศึกษา 2569 ภาคเรียนที่ 1 ชั้น ม. 2  ห้องที่ 8 คณะใฝ่คุณธรรม (สีม่วง)</t>
  </si>
  <si>
    <t>ครูที่ปรึกษา : 1.นางสาวสิริกาญจน์  สิมลี 2.นางสาวอรปรียา คืนดี</t>
  </si>
  <si>
    <t>ด.ช.กฤติเดช กังวาลย์</t>
  </si>
  <si>
    <t>ด.ช.จะเดช บุญมีแก้ว</t>
  </si>
  <si>
    <t>ด.ช.จิตรกร สาระ</t>
  </si>
  <si>
    <t>ด.ช.ฐิติวัตร ช้างอ้น</t>
  </si>
  <si>
    <t>ด.ช.เตชิต แทนรินทร์</t>
  </si>
  <si>
    <t>ด.ช.แทนไท หาญมนตรี</t>
  </si>
  <si>
    <t>ด.ช.บุญพิทักษ์ บุญประคม</t>
  </si>
  <si>
    <t>ด.ช.ภัทรดนัย ผู่พานิช</t>
  </si>
  <si>
    <t>ด.ช.มนัสวิน สมวรรณ</t>
  </si>
  <si>
    <t>ด.ช.ไม้ แป๊ะคุณ</t>
  </si>
  <si>
    <t>ด.ช.ยศวริศ โพธิกุล</t>
  </si>
  <si>
    <t>ด.ช.วรภพ จิตตบุตร</t>
  </si>
  <si>
    <t>ด.ช.วรัตต์ จุลจินดา</t>
  </si>
  <si>
    <t>ด.ช.สิทธิศักดิ์ รอดทัดทาน</t>
  </si>
  <si>
    <t>ด.ช.สุรธัช นิมนต์รัมย์</t>
  </si>
  <si>
    <t>ด.ช.อนุชาติ กมรัมย์</t>
  </si>
  <si>
    <t>ด.ช.อัฑฒ์ โชติกาญจนมณี</t>
  </si>
  <si>
    <t>ด.ช.เอกนาวา ศรีเรืองพันธ์</t>
  </si>
  <si>
    <t>ด.ญ.กนกรัตน์ จิรกิตติธนานันท์</t>
  </si>
  <si>
    <t>ด.ญ.ชนาภัทร สุภาพ</t>
  </si>
  <si>
    <t>ด.ญ.ชลิตา ชัยสิทธิ์</t>
  </si>
  <si>
    <t>ด.ญ.ชัญญานุช จูมจันทร์</t>
  </si>
  <si>
    <t>ด.ญ.ฐานิตา เริ่มยินดี</t>
  </si>
  <si>
    <t>ด.ญ.ฐิติรัตน์ ชิดเจริญ</t>
  </si>
  <si>
    <t>ด.ญ.ณัฎฐ์วรินท์ แก่นจันทร์</t>
  </si>
  <si>
    <t>ด.ญ.ธัญญรัตน์ ว่องไว</t>
  </si>
  <si>
    <t>ด.ญ.ธัญญาลักษณ์ แช่มช้อย</t>
  </si>
  <si>
    <t>ด.ญ.นภัสสร ด้วงทอง</t>
  </si>
  <si>
    <t>ด.ญ.ปุณยาพร แสนว่าง</t>
  </si>
  <si>
    <t>ด.ญ.พรธิษา ศรีดี</t>
  </si>
  <si>
    <t>ด.ญ.พิชาอร ธนอุตร</t>
  </si>
  <si>
    <t>ด.ญ.รักษ์กันญา เพชรสุวรรณ์</t>
  </si>
  <si>
    <t>ด.ญ.วิชญาดา ชมชื่น</t>
  </si>
  <si>
    <t>ด.ญ.วิชญาภรณ์ ชื่นใจ</t>
  </si>
  <si>
    <t>ด.ญ.สุณิชญา มั่นยืน</t>
  </si>
  <si>
    <t>ด.ญ.อัยย์รดา เอมแย้ม</t>
  </si>
  <si>
    <t>รายชื่อนักเรียน ปีการศึกษา 2569 ภาคเรียนที่ 1 ชั้น ม. 2  ห้องที่ 9 คณะผดุงศาสน์ (สีเหลือง)</t>
  </si>
  <si>
    <t>ครูที่ปรึกษา : 1.นางสาวกนกกาญจน์  โพธิ์วุฒินุกูล 2.นายภูผา อินการะเกตุ</t>
  </si>
  <si>
    <t>ด.ช.กรฤทธิ เดิมธรณินทร์</t>
  </si>
  <si>
    <t>ด.ช.กฤษณะ เทพสถิตย์</t>
  </si>
  <si>
    <t>ด.ช.คุณานนต์ โฉมศรีสิริกุล</t>
  </si>
  <si>
    <t>ด.ช.ชญานนท์ ห้อยดี</t>
  </si>
  <si>
    <t>ด.ช.ณัฏฐภัทร ฉัตรชัยยัญ</t>
  </si>
  <si>
    <t>ด.ช.ณัฐพงษ์ มีบุญ</t>
  </si>
  <si>
    <t>ด.ช.ธรรนธรณ์ กลมกูล</t>
  </si>
  <si>
    <t>ด.ช.ธันวา เชิดชู</t>
  </si>
  <si>
    <t>ด.ช.ปัณณภัทร ธนะกูล</t>
  </si>
  <si>
    <t>ด.ช.พีรากร สีกุม</t>
  </si>
  <si>
    <t>ด.ช.เพชรพชร เพ็ชรสร</t>
  </si>
  <si>
    <t>ด.ช.รัฐศักดิ์ อดุลศิริ</t>
  </si>
  <si>
    <t>ด.ช.ไรวินท์ นาโควงษ์</t>
  </si>
  <si>
    <t>ด.ช.วิทวัส วงษาลี</t>
  </si>
  <si>
    <t>ด.ช.สกลพัฒน์ พึ่งสุข</t>
  </si>
  <si>
    <t>ด.ช.สรรพวัต โพธิ์ทอง</t>
  </si>
  <si>
    <t>ด.ช.อัฎชนก เอี้ยงสูงเนิน</t>
  </si>
  <si>
    <t>ด.ช.อาทิตย์ -</t>
  </si>
  <si>
    <t>ด.ช.อาเวน -</t>
  </si>
  <si>
    <t>ด.ญ.กนกวรรณ ทองเหง้า</t>
  </si>
  <si>
    <t>ด.ญ.กวินทิพย์ จันชะมาตร์</t>
  </si>
  <si>
    <t>ด.ญ.กัญญาพัชร ไตรศรีรัตน์</t>
  </si>
  <si>
    <t>ด.ญ.กัญญาภัค สมหวัง</t>
  </si>
  <si>
    <t>ด.ญ.กันยารัตน์ นันตะบุตร</t>
  </si>
  <si>
    <t>ด.ญ.ชมษร เพ็ชรงาม</t>
  </si>
  <si>
    <t>ด.ญ.ณัชชา ภาพรกิจเจริญ</t>
  </si>
  <si>
    <t>ด.ญ.ณัฐนรี จำปี</t>
  </si>
  <si>
    <t>ด.ญ.ธัญพร กลับพิษ</t>
  </si>
  <si>
    <t>ด.ญ.พัชรภร เสริมสุขต่อ</t>
  </si>
  <si>
    <t>ด.ญ.พัชรินทร์ โคลงพิมาย</t>
  </si>
  <si>
    <t>ด.ญ.พิมพ์ณดา จันธิมากรณ์</t>
  </si>
  <si>
    <t>ด.ญ.พิมพ์มาดา สุริโย</t>
  </si>
  <si>
    <t>ด.ญ.มุกดา ภู่พึ่ง</t>
  </si>
  <si>
    <t>ด.ญ.โยษิตา รอดไพบูลย์</t>
  </si>
  <si>
    <t>ด.ญ.สุมิตรา เคลือบกระโทก</t>
  </si>
  <si>
    <t>ด.ญ.หทัยรวี ทองอินทร์</t>
  </si>
  <si>
    <t>ด.ญ.อชิรญา สุขรัตน์</t>
  </si>
  <si>
    <t>ด.ญ.อริสา แจ่มใส</t>
  </si>
  <si>
    <t>ด.ญ.อารียา ชัยชนะงาน</t>
  </si>
  <si>
    <t>รายชื่อนักเรียน ปีการศึกษา 2569 ภาคเรียนที่ 1 ชั้น ม. 2  ห้องที่ 10 คณะใฝ่คุณธรรม (สีม่วง)</t>
  </si>
  <si>
    <t>ครูที่ปรึกษา : 1.นายภควัต    บัวอุ่นใจ 2.นายธงชนะ หวานชิต</t>
  </si>
  <si>
    <t>ด.ช.ชนาภัทร โหมดตาด</t>
  </si>
  <si>
    <t>ด.ช.ณัฐวุฒิ ดันนอก</t>
  </si>
  <si>
    <t>ด.ช.ณิชกุล ชิษณุวงศ์ษา</t>
  </si>
  <si>
    <t>ด.ช.เตชทัช ฉ่ำพะเนาว์</t>
  </si>
  <si>
    <t>ด.ช.ธกร อันอ่อน</t>
  </si>
  <si>
    <t>ด.ช.ธีรเมธ นาหนองตูม</t>
  </si>
  <si>
    <t>ด.ช.บูรณ์พิภพ โกมลสิรีหิรัญ</t>
  </si>
  <si>
    <t>ด.ช.ปฐวี ลี่แตง</t>
  </si>
  <si>
    <t>ด.ช.ปภังกร พัฒนภิญโญ</t>
  </si>
  <si>
    <t>ด.ช.ปรเมษ แซ่ฉั่ว</t>
  </si>
  <si>
    <t>ด.ช.ประสิทธิศักดิ์ สาลีอาจ</t>
  </si>
  <si>
    <t>ด.ช.พรเทพ ภูมิลาด</t>
  </si>
  <si>
    <t>ด.ช.พัชรพล วิวัฒสวัสดินนท์</t>
  </si>
  <si>
    <t>ด.ช.ราเชน เรืองฤทธิ์</t>
  </si>
  <si>
    <t>ด.ช.วทัญญู หลวงวาริน</t>
  </si>
  <si>
    <t>ด.ช.ศิราวินท์ วรโชติปิติพัชร์</t>
  </si>
  <si>
    <t>ด.ช.สิทธิพล อดทน</t>
  </si>
  <si>
    <t>ด.ช.สิรณัฏฐ เจริญศิรินวกุล</t>
  </si>
  <si>
    <t>ด.ช.อภิวัฒน์  -</t>
  </si>
  <si>
    <t>ด.ญ.กัญญ์ณัชชา วิจิตรขจี</t>
  </si>
  <si>
    <t>ด.ญ.กัญญารัตน์ สัชชานนท์</t>
  </si>
  <si>
    <t>ด.ญ.จริยาพร เพชรบัลลังก์</t>
  </si>
  <si>
    <t>ด.ญ.จอมขวัญ เริ่มก่อสกุล</t>
  </si>
  <si>
    <t>ด.ญ.ชฎาพร วีระศรี</t>
  </si>
  <si>
    <t>ด.ญ.ณัฏฐ์ชญา ตันติญาโณมล</t>
  </si>
  <si>
    <t>ด.ญ.ธนิสร สมกุล</t>
  </si>
  <si>
    <t>ด.ญ.ธันยากร เจ็กเทศ</t>
  </si>
  <si>
    <t>ด.ญ.ปณัฐดา -</t>
  </si>
  <si>
    <t>ด.ญ.ปวิชญา คุ้มคง</t>
  </si>
  <si>
    <t>ด.ญ.ปิยธิดา ปภิชญาพิชาญกุล</t>
  </si>
  <si>
    <t>ด.ญ.พลอยชยา ทรัพย์วัฒน์</t>
  </si>
  <si>
    <t>ด.ญ.ภาณี สว่างวงศ์</t>
  </si>
  <si>
    <t>ด.ญ.ภาติกา พิมพ์ดี</t>
  </si>
  <si>
    <t>ด.ญ.มณีบุษ ชมสระ</t>
  </si>
  <si>
    <t>ด.ญ.มนตรา รอดประเสริฐ</t>
  </si>
  <si>
    <t>ด.ญ.สุพรรษา สมชัย</t>
  </si>
  <si>
    <t>ด.ญ.อภิญญา หนองเทา</t>
  </si>
  <si>
    <t>ด.ญ.อสมา โต๊ะยีบอ</t>
  </si>
  <si>
    <t>ด.ญ.อารียา มงคลแก้ว</t>
  </si>
  <si>
    <t>รายชื่อนักเรียน ปีการศึกษา 2569 ภาคเรียนที่ 1 ชั้น ม. 2  ห้องที่ 11 คณะผดุงศาสน์ (สีเหลือง)</t>
  </si>
  <si>
    <t>ครูที่ปรึกษา : 1.นางสาววัลยุภา ใจเพียร        2.นายเอื้อการย์ ยิ้มแย้ม</t>
  </si>
  <si>
    <t>ด.ช.กันต์พงษ์ ทรัพย์เกษมกุล</t>
  </si>
  <si>
    <t>ด.ช.ชนาสิน สุขกวิน</t>
  </si>
  <si>
    <t>ด.ช.ธนกฤต วิริยะกุล</t>
  </si>
  <si>
    <t>ด.ช.ธนกฤต สมเด็จ</t>
  </si>
  <si>
    <t>ด.ช.ธนากฤต วงษ์เทศ</t>
  </si>
  <si>
    <t>ด.ช.ธรรณทร ศรีรักษา</t>
  </si>
  <si>
    <t>ด.ช.นที ปาลกะวงศ์</t>
  </si>
  <si>
    <t>ด.ช.นันทิพัฒน์ สุริยะ</t>
  </si>
  <si>
    <t>ด.ช.ปัณณวิชญ์ อัครเศรษฐคุปต์</t>
  </si>
  <si>
    <t>ด.ช.พชรพล พันธุ์วิชัย</t>
  </si>
  <si>
    <t>ด.ช.พรเทพ แพงแสน</t>
  </si>
  <si>
    <t>ด.ช.พัฒน์ยศวัช ศิริทวีวัฒนกุล</t>
  </si>
  <si>
    <t>ด.ช.ภูบดินทร์ อ่ำจวง</t>
  </si>
  <si>
    <t>ด.ช.ภูภิวัฒน์ อุสาพรหม</t>
  </si>
  <si>
    <t>ด.ช.วิวิธชัย รัตนนินาทโชติ</t>
  </si>
  <si>
    <t>ด.ช.วีรวุฒน์ อเล็กซานเดอร์</t>
  </si>
  <si>
    <t>ด.ช.สิรภัทร ภักดี</t>
  </si>
  <si>
    <t>ด.ช.อัครา ปริญญานุศาสตร์</t>
  </si>
  <si>
    <t>ด.ช.อัฐพงษ์ ไทยสวัสดิ์</t>
  </si>
  <si>
    <t>ด.ช.อินทัช ศุขศาสตร์</t>
  </si>
  <si>
    <t>ด.ญ.ณัฏฐ์รดา ศุภฐิติวรวงศ์</t>
  </si>
  <si>
    <t>ด.ญ.ณัฐฐิญา ตั้งพงศ์ไพศาล</t>
  </si>
  <si>
    <t>ด.ญ.ธัญพิชชา เบี้ยทอง</t>
  </si>
  <si>
    <t>ด.ญ.ปวรสา จรุญวงษ์</t>
  </si>
  <si>
    <t>ด.ญ.พัทธ์ฑีรา บุญธรรม</t>
  </si>
  <si>
    <t>ด.ญ.พิชามณฑ์ คงสินชัย</t>
  </si>
  <si>
    <t>ด.ญ.ภาวิดา สมุหวิญญู</t>
  </si>
  <si>
    <t>ด.ญ.รภัสรดา สิบผุด</t>
  </si>
  <si>
    <t>ด.ญ.วรินท์รสา ผลงาม</t>
  </si>
  <si>
    <t>ด.ญ.ศศิพิมล งามเสริฐ</t>
  </si>
  <si>
    <t>ด.ญ.ศิรภัทร ทองกลม</t>
  </si>
  <si>
    <t>ด.ญ.สรัลพร สมุทรเพรียวการ</t>
  </si>
  <si>
    <t>ด.ญ.สวิตตา บุศนุกูล</t>
  </si>
  <si>
    <t>ด.ญ.เอสเธอร์ อิจอมาร์  อะนักบาโด</t>
  </si>
  <si>
    <t>รายชื่อนักเรียน ปีการศึกษา 2569 ภาคเรียนที่ 1 ชั้น ม. 2  ห้องที่ 12 คณะเทิดกษัตริย์ (สีฟ้า)</t>
  </si>
  <si>
    <t>ครูที่ปรึกษา : 1.นางสาวทับทิม    อินต๊ะแปง</t>
  </si>
  <si>
    <t>ด.ช.ก้องกฤษกร นาคน้ำ</t>
  </si>
  <si>
    <t>ด.ช.คณพศ   สนธิ</t>
  </si>
  <si>
    <t>ด.ช.ชนาเมธ  วิมุตติญานันท์</t>
  </si>
  <si>
    <t>ด.ช.ซะคุยะ  ซาซากิ</t>
  </si>
  <si>
    <t>ด.ช.ณัฐธัญภณ  ทองสุข</t>
  </si>
  <si>
    <t>ด.ช.ทวีวัฒน์   ทวีชัย</t>
  </si>
  <si>
    <t>ด.ช.ธนนนท์  วิริยะก้องเกียรติ</t>
  </si>
  <si>
    <t>ด.ช.ธนวรรธน์ นวนกิ่ง</t>
  </si>
  <si>
    <t>ด.ช.นภัทร ภูหนองโอง</t>
  </si>
  <si>
    <t>ด.ช.ปกรณ์เกียรติ   ขันเงิน</t>
  </si>
  <si>
    <t>ด.ช.ปารมี นาคทองคำ</t>
  </si>
  <si>
    <t>ด.ช.ปุณณวิช วรวงศ์คุปต์</t>
  </si>
  <si>
    <t>ด.ช.พรภวิษย์  ทองนอก</t>
  </si>
  <si>
    <t>ด.ช.ศุภนาถ  พึ่งวังทอง</t>
  </si>
  <si>
    <t>ด.ช.สมบูรณ์  ลุงจิ่ง</t>
  </si>
  <si>
    <t>ด.ช.อัครเดช  เกษศรีรัตน์</t>
  </si>
  <si>
    <t>ด.ญ.กฤตชญา  แพทย์นิมิตร</t>
  </si>
  <si>
    <t>ด.ญ.กัญญาณัฐวรา จันทร์พิทักษ์</t>
  </si>
  <si>
    <t>ด.ญ.ณิชา   แซ่จง</t>
  </si>
  <si>
    <t>ด.ญ.ธรรณรี ศรีรักษา</t>
  </si>
  <si>
    <t>ด.ญ.ปวีณ์ธิดา หมื่นสิน</t>
  </si>
  <si>
    <t>ด.ญ.รมิดา  สมาธิ</t>
  </si>
  <si>
    <t>ด.ญ.วรรณิดา เหลาชนิท</t>
  </si>
  <si>
    <t>ด.ญ.อนันต์ญาณ์  เผ่าจินดา</t>
  </si>
  <si>
    <t>ด.ญ.อภิชญา พุ่มเดชังกูล</t>
  </si>
  <si>
    <t>ด.ญ.แองเจอร์ลีน โซห์</t>
  </si>
  <si>
    <t>รายชื่อนักเรียน ปีการศึกษา 2569 ภาคเรียนที่ 1 ชั้น ม. 2  ห้องที่ 13 คณะผดุงศาสน์ (สีเหลือง)</t>
  </si>
  <si>
    <t>ครูที่ปรึกษา : 1.นายกิตติพงษ์      พลเจียก</t>
  </si>
  <si>
    <t>ด.ช.กฤติพงษ์ ทองลี</t>
  </si>
  <si>
    <t>ด.ช.เทพพิทักษ์ ทิมเจริญ</t>
  </si>
  <si>
    <t>ด.ช.ธนกฤต แสงทอง</t>
  </si>
  <si>
    <t>ด.ช.ธนโชติ น้ำดอกไม้</t>
  </si>
  <si>
    <t>ด.ช.ธนพัฒน์ ดาคำ</t>
  </si>
  <si>
    <t>ด.ช.ธรรมคุณ ลุนจักร์</t>
  </si>
  <si>
    <t>ด.ช.บุญญฤทธิ์ ยศใจ</t>
  </si>
  <si>
    <t>ด.ช.ปรินทร ขจรเดชาวิทิต</t>
  </si>
  <si>
    <t>ด.ช.ปัณณดล แจ่มผล</t>
  </si>
  <si>
    <t>ด.ช.ปุณยวัจน์ เวฬุวนารักษ์</t>
  </si>
  <si>
    <t>ด.ช.พชรดน พุ่มฤทธิ์</t>
  </si>
  <si>
    <t>ด.ช.พิสุทธิ์ จันทร์วังทอง</t>
  </si>
  <si>
    <t>ด.ช.พีรพล สวนเศรษฐ</t>
  </si>
  <si>
    <t>ด.ช.วิธวัฒน์ แก้วลือ</t>
  </si>
  <si>
    <t>ด.ช.วุธนาฎ อินฉ้วน</t>
  </si>
  <si>
    <t>ด.ช.ศักย์ศรณ์ ชูหิรัญ</t>
  </si>
  <si>
    <t>ด.ช.สหรัฐ สิงห์โตทอง</t>
  </si>
  <si>
    <t>ด.ช.อภินันต์ พันแสน</t>
  </si>
  <si>
    <t>ด.ญ.กานต์ธิดา ประทุม</t>
  </si>
  <si>
    <t>ด.ญ.ฉายเพชร เศษจันทร์</t>
  </si>
  <si>
    <t>ด.ญ.ชุติกาญจน์ ม่วงวงษ์</t>
  </si>
  <si>
    <t>ด.ญ.ฐิติกาญจน์ พิมพ์ทอง</t>
  </si>
  <si>
    <t>ด.ญ.ณภัสสร ก๊กพิพัฒน์</t>
  </si>
  <si>
    <t>ด.ญ.ณัฐชยา มีชัย</t>
  </si>
  <si>
    <t>ด.ญ.ณัฐธิชา ป้อมอาสา</t>
  </si>
  <si>
    <t>ด.ญ.ณัฐรินีย์ งามเฉลียว</t>
  </si>
  <si>
    <t>ด.ญ.ธมนวรรณ อรัญโชติ</t>
  </si>
  <si>
    <t>ด.ญ.นริศรา เทือกตา</t>
  </si>
  <si>
    <t>ด.ญ.บัวบูชา นามทมาตย์</t>
  </si>
  <si>
    <t>ด.ญ.พิชามญธุ์ จาเกาะ</t>
  </si>
  <si>
    <t>ด.ญ.พิมรพัฒน์ แก้วพฤกษชาติ</t>
  </si>
  <si>
    <t>ด.ญ.ลักษณาวดี ออมสิน</t>
  </si>
  <si>
    <t>ด.ญ.วิชญาภา จันทรากาศ</t>
  </si>
  <si>
    <t>ด.ญ.ศศิวิมล สุธีกุล</t>
  </si>
  <si>
    <t>ด.ญ.สิริณัฎฐ์ ศรีสอน</t>
  </si>
  <si>
    <t>ด.ญ.อัญญณี เกิดดัด</t>
  </si>
  <si>
    <t>ด.ญ.อาทิตยา มีณรงค์</t>
  </si>
  <si>
    <t>ด.ช.กิตติชัย แก้วบุตรดี</t>
  </si>
  <si>
    <t>ด.ญ.พิมพ์ลภัส กลิ่นหอม</t>
  </si>
  <si>
    <t>ด.ญ.ณัชกมล โชติกาญจนมณี</t>
  </si>
  <si>
    <t>ด.ญ.วรัตติยา ประหา</t>
  </si>
  <si>
    <t>ด.ญ.กวินทิพย์ รุ่งศรี</t>
  </si>
  <si>
    <t>ด.ญ.กัญญาภัทธ์ คงสองเมือง</t>
  </si>
  <si>
    <t>ด.ญ.จิตรลดา พลปัถพี</t>
  </si>
  <si>
    <t>ด.ญ.ณพิชชา   ชูวัฒนากาญจน์</t>
  </si>
  <si>
    <t>ด.ญ.ธีรนาฎ ผดุงกิจ</t>
  </si>
  <si>
    <t>ด.ญ.พิชชาภา ทิมเจริญ</t>
  </si>
  <si>
    <t>ลาออก 27/10/2568 00014/362027</t>
  </si>
  <si>
    <t>ด.ญ.สุพัตรา ลัดทอง</t>
  </si>
  <si>
    <t xml:space="preserve">ม.1/2 </t>
  </si>
  <si>
    <t>ลาออก 30/10/2568 00014/362031</t>
  </si>
  <si>
    <t>ด.ญ.ฉัตรทิพย์ สุขสมัย</t>
  </si>
  <si>
    <t>ลาออก 14/7/2567 วัดทำเลทอง</t>
  </si>
  <si>
    <t>ด.ญ.มนัสชนก มั่นคง</t>
  </si>
  <si>
    <t xml:space="preserve">ลาออก </t>
  </si>
  <si>
    <t>ด.ญ.พลอยณภา เชยโสภณ</t>
  </si>
  <si>
    <t>ลาออก  ทีปังกร</t>
  </si>
  <si>
    <t>ด.ญ.นริสรา คงศรี</t>
  </si>
  <si>
    <t>พักการเรียน เรียนม.1ใหม่ปี2569</t>
  </si>
  <si>
    <t>ด.ญ.ลัลล์ลลิตา คงขวัญเมือง</t>
  </si>
  <si>
    <t>ม.1/13</t>
  </si>
  <si>
    <t>ลาออก 22 /9 /2568 00014/362023</t>
  </si>
  <si>
    <t>ด.ญ.ยิ่งลักษณ์ ตรีวิเศษ</t>
  </si>
  <si>
    <t>ลาออก 27/10/2568 00014/362028</t>
  </si>
  <si>
    <t>ด.ญ.เอมมิกา ช่างปั้น</t>
  </si>
  <si>
    <t>ติดต่อไม่ได้</t>
  </si>
  <si>
    <t>ด.ช.กนต์ธีร์ ชูพรจุรัสพงศ์</t>
  </si>
  <si>
    <t>ลาออก 30 เม.ย.2567</t>
  </si>
  <si>
    <t>ด.ช.เกียรติกร กิจจานุลักษณ์</t>
  </si>
  <si>
    <t>ม.2/2 ติดต่อไม่ได้</t>
  </si>
  <si>
    <t>ด.ญ.บุษบา รัตนาไชยวรรณ</t>
  </si>
  <si>
    <t>ด.ญ.ปิยะธิดา อินทร์ไชย</t>
  </si>
  <si>
    <t>ด.ญ.ปารีดา ทองปุ่น</t>
  </si>
  <si>
    <t>ลาออก 00014/362046</t>
  </si>
  <si>
    <t>ด.ญ.สุทธิดา จรอนันต์</t>
  </si>
  <si>
    <t>ลาออก 00014/361752</t>
  </si>
  <si>
    <t>ด.ญ.วิชุดา นาคถ้ำทอง</t>
  </si>
  <si>
    <t>ลาออก 00014/362050</t>
  </si>
  <si>
    <t>ด.ช.วศิวา เฟื่องคง</t>
  </si>
  <si>
    <t>ลาออก 00014/362042</t>
  </si>
  <si>
    <t>ด.ช.นนทพัทธ์ ชิดพันธ์</t>
  </si>
  <si>
    <t>ลาพักรักษาตัว</t>
  </si>
  <si>
    <t>ด.ช.กรวิชญ์ ยอดสิงห์</t>
  </si>
  <si>
    <t>ม.2/2 แจ้งว่าลาออก</t>
  </si>
  <si>
    <t>ด.ช.ตุ้งชาย เอือน</t>
  </si>
  <si>
    <t>ด.ญ.ปุณยวีร์ ดาษขุนทด</t>
  </si>
  <si>
    <t>รายชื่อนักเรียน ปีการศึกษา 2569 ภาคเรียนที่ 1 ชั้น ม. 3 ห้องที่ 1 คณะใฝ่คุณธรรม (สีม่วง)</t>
  </si>
  <si>
    <t>ครูที่ปรึกษา : 1.นางสาวกรรณิการ์   นันบุญมา 2.นางสาวนิรามัย     เอกนัย</t>
  </si>
  <si>
    <t>ด.ช.จุลพัฒน์ โสภณ</t>
  </si>
  <si>
    <t>ด.ช.ณัฐพล เกตุทัต</t>
  </si>
  <si>
    <t>ด.ช.ณัฐภัทร สุดทอง</t>
  </si>
  <si>
    <t>ด.ช.เตชิต มีใหม่</t>
  </si>
  <si>
    <t>ด.ช.เตชิต เหลืองอ่อน</t>
  </si>
  <si>
    <t>ด.ช.ทิวา เทพทองอินทร์</t>
  </si>
  <si>
    <t>ด.ช.ธิติภัทร จรรยา</t>
  </si>
  <si>
    <t>ด.ช.ธีรภัทร พวงมาลัย</t>
  </si>
  <si>
    <t>ด.ช.ปิยะ ศรีสวัสดิ์</t>
  </si>
  <si>
    <t>ด.ช.พสิษฐ์ ปาริชาติอินทราณี</t>
  </si>
  <si>
    <t>ด.ช.ภาราดิน ไชยานนท์</t>
  </si>
  <si>
    <t>ด.ช.เมธาสิทธิ์ เล็กน้อยวงค์</t>
  </si>
  <si>
    <t>ด.ช.รวินท์ บุญสาร</t>
  </si>
  <si>
    <t>ด.ช.รุจิภาส โพธิกุล</t>
  </si>
  <si>
    <t>ด.ช.ศักดิ์ดา โพธิ์วิจิตร์</t>
  </si>
  <si>
    <t>ด.ช.สิรภพ แสงจันทร์</t>
  </si>
  <si>
    <t>ด.ญ.ขวัญชนก พชิรประเสริฐ</t>
  </si>
  <si>
    <t>ด.ญ.ขวัญชนก อัตรา</t>
  </si>
  <si>
    <t>ด.ญ.จิรัชยา พิลาชัย</t>
  </si>
  <si>
    <t>ด.ญ.จิราภรณ์ เกตุชมพู</t>
  </si>
  <si>
    <t>ด.ญ.ฐปนัท พุทธศิริ</t>
  </si>
  <si>
    <t>ด.ญ.ณิชาดา สุดโชคดีดีตลอด</t>
  </si>
  <si>
    <t>ด.ญ.ธัญชนิต นพรเกตุประธาน</t>
  </si>
  <si>
    <t>ด.ญ.นพวรรณ เจริญทอง</t>
  </si>
  <si>
    <t>ด.ญ.ปัถมาพร เขียวนิล</t>
  </si>
  <si>
    <t>ด.ญ.ฟ้าลดา ปิ่นเปโต</t>
  </si>
  <si>
    <t>ด.ญ.ภคพร สรรพศรี</t>
  </si>
  <si>
    <t>ด.ญ.ภาวิดา วิริยะพัฒนศิริ</t>
  </si>
  <si>
    <t>ด.ญ.มนพัทธ์ จิรวัฒน์พลชัย</t>
  </si>
  <si>
    <t>ด.ญ.รวิกานต์ มีกุล</t>
  </si>
  <si>
    <t>ด.ญ.ลภัส พรมบุตร</t>
  </si>
  <si>
    <t>ด.ญ.ศิรภัสสร ส่วนบุญ</t>
  </si>
  <si>
    <t>ด.ญ.สโรชา ดอระวงษ์</t>
  </si>
  <si>
    <t>ด.ญ.สิริณัฏฐ์ สังฆธรรม</t>
  </si>
  <si>
    <t>ด.ญ.สุภาวิณี ราชคม</t>
  </si>
  <si>
    <t>ด.ญ.อรดา กระจ่างจิต</t>
  </si>
  <si>
    <t>ด.ญ.อุษามณี ทิพสุข</t>
  </si>
  <si>
    <t>ด.ญ.ณัฐณิชา เอกธนรัตน์</t>
  </si>
  <si>
    <t>รายชื่อนักเรียน ปีการศึกษา 2569 ภาคเรียนที่ 1 ชั้น ม. 3 ห้องที่ 2 คณะรักชาติ (สีแดง)</t>
  </si>
  <si>
    <t>ครูที่ปรึกษา : 1.นายมานัส เดชไชย</t>
  </si>
  <si>
    <t>ด.ช.กรภัค พลอยเงิน</t>
  </si>
  <si>
    <t>ด.ช.จักรกฤษณ์ กลั้วพิมาย</t>
  </si>
  <si>
    <t>ด.ช.จิรกิตติพัฒน์ อ่อนเหล่</t>
  </si>
  <si>
    <t>ด.ช.โชติกุลชัย ไผ่สีสุก</t>
  </si>
  <si>
    <t>ด.ช.ณฐกร บาลี</t>
  </si>
  <si>
    <t>ด.ช.ณัฐพงษ์ รักธรรม</t>
  </si>
  <si>
    <t>ด.ช.เดชาวัตร จงดี</t>
  </si>
  <si>
    <t>ด.ช.นภัทร สุขแสงดาว</t>
  </si>
  <si>
    <t>ด.ช.ปัญธวัฒน์ ศิรรมย์ธนาพร</t>
  </si>
  <si>
    <t>ด.ช.พชร ยอมิน</t>
  </si>
  <si>
    <t>ด.ช.พัชรพล รัตนสุวรรณ</t>
  </si>
  <si>
    <t>ด.ช.พัสกร วอนวัน</t>
  </si>
  <si>
    <t>ด.ช.วัลย์สห แสงทอง</t>
  </si>
  <si>
    <t>ด.ช.วี นามยี่</t>
  </si>
  <si>
    <t>ด.ช.วีรพัฒน์ ทิพโยธา</t>
  </si>
  <si>
    <t>ด.ช.สุรศักดิ์ เรืองรัมย์</t>
  </si>
  <si>
    <t>ด.ช.อติคุณ จันทร์เปรม</t>
  </si>
  <si>
    <t>ด.ญ.กัญญาณัฐ วันนา</t>
  </si>
  <si>
    <t>ด.ญ.ชญาดา จันลุทิน</t>
  </si>
  <si>
    <t>ด.ญ.ติณณา เพิ่มศรี</t>
  </si>
  <si>
    <t>ด.ญ.น้ำมนต์ ชูทับทิม</t>
  </si>
  <si>
    <t>ด.ญ.เนตรกัญญา บุญรอด</t>
  </si>
  <si>
    <t>ด.ญ.เบญญาภา จันทะนันท์</t>
  </si>
  <si>
    <t>ด.ญ.ปลายธิดา ศรีทอง</t>
  </si>
  <si>
    <t>ด.ญ.พรประภัส คันทะคง</t>
  </si>
  <si>
    <t>ด.ญ.พัชราภา ชิตทนนท์</t>
  </si>
  <si>
    <t>ด.ญ.พีรดา เพิ่มพรม</t>
  </si>
  <si>
    <t>ด.ญ.แพรวพราว เปล่งสาคร</t>
  </si>
  <si>
    <t>ด.ญ.ภัทรธิดา สุรินทร</t>
  </si>
  <si>
    <t>ด.ญ.วชิรญาณ์ ประมวลวงศ์</t>
  </si>
  <si>
    <t>ด.ญ.วรรณวนัช ไกรทองสุข</t>
  </si>
  <si>
    <t>ด.ญ.วริศรา วงษ์ษาคำ</t>
  </si>
  <si>
    <t>ด.ญ.วฤษฎี เหลืองศิริ</t>
  </si>
  <si>
    <t>ด.ญ.สลิลทิพย์ สามงามจันทร์</t>
  </si>
  <si>
    <t>ด.ญ.สุรภา จากไธสง</t>
  </si>
  <si>
    <t>ด.ญ.อภิญญา มินจ๊ะ</t>
  </si>
  <si>
    <t>ด.ญ.อรัญญา รังกลาง</t>
  </si>
  <si>
    <t>รายชื่อนักเรียน ปีการศึกษา 2569 ภาคเรียนที่ 1 ชั้น ม. 3 ห้องที่ 3 คณะเทิดกษัตริย์ (สีฟ้า)</t>
  </si>
  <si>
    <t>ครูที่ปรึกษา : 1.นางสาวช่อทิพย์  พิมพ์สอน 2.นางสาวชลธิชา      จันสา</t>
  </si>
  <si>
    <t>ด.ช.กฤตตินันท์ ทะหมุน</t>
  </si>
  <si>
    <t>ด.ช.ชัชวาลย์ อรศรี</t>
  </si>
  <si>
    <t>ด.ช.ณัฐธชนพงศ์ พิจารณ์</t>
  </si>
  <si>
    <t>ด.ช.ณัฐวุฒิ มณีโชติ</t>
  </si>
  <si>
    <t>ด.ช.ทัตเทพ เซี่ยงจง</t>
  </si>
  <si>
    <t>ด.ช.ธะนะเดช แพงศรี</t>
  </si>
  <si>
    <t>ด.ช.ธีรภัทร อ่อนวิมล</t>
  </si>
  <si>
    <t>ด.ช.ธีรโรจน์ รักการษ์</t>
  </si>
  <si>
    <t>ด.ช.นนทศักดิ์ รักธรรม</t>
  </si>
  <si>
    <t>ด.ช.ภีมพัฒน์ แก้วแท้</t>
  </si>
  <si>
    <t>ด.ช.วรรณนที สัจจะธรรม</t>
  </si>
  <si>
    <t>ด.ช.วุฒินันท์ เขียนคำศรี</t>
  </si>
  <si>
    <t>ด.ช.โสภณวิชณ์ โพธิ์ศรี</t>
  </si>
  <si>
    <t>ด.ช.โสภณัฐ พลีการ</t>
  </si>
  <si>
    <t>ด.ช.อรรถพันธ์ อัศวเอื้อบุญญา</t>
  </si>
  <si>
    <t>ด.ญ.กนกพร คนตรง</t>
  </si>
  <si>
    <t>ด.ญ.ขวัญฤทัย นิลมาศ</t>
  </si>
  <si>
    <t>ด.ญ.ชนิญา ศรีอ่อน</t>
  </si>
  <si>
    <t>ด.ญ.ณัฏฐกานต์ อ่อนเปล</t>
  </si>
  <si>
    <t>ด.ญ.ณัฐชา ศรีดี</t>
  </si>
  <si>
    <t>ด.ญ.ทิพานันทน์ ธรรมสุจริต</t>
  </si>
  <si>
    <t>ด.ญ.นนทกร พุ่มสาขา</t>
  </si>
  <si>
    <t>ด.ญ.นลิตา ปัตสุวรรณ</t>
  </si>
  <si>
    <t>ด.ญ.ปริยาภัทร ทันกระโทก</t>
  </si>
  <si>
    <t>ด.ญ.ปัทมาพร นุ่มเจริญ</t>
  </si>
  <si>
    <t>ด.ญ.ปุณฑริกา เตื่อยจันทึก</t>
  </si>
  <si>
    <t>ด.ญ.มลฑาทิพ สมบูรณ์</t>
  </si>
  <si>
    <t>ด.ญ.ลักษณารีย์ ยิ่งชื่น</t>
  </si>
  <si>
    <t>ด.ญ.ศศินา สุสิฬา</t>
  </si>
  <si>
    <t>ด.ญ.อนุธิดา ทองนพรัตน์</t>
  </si>
  <si>
    <t>ด.ญ.อภิชญา เสาวรส</t>
  </si>
  <si>
    <t>ด.ญ.อภิญญา จิตรทรัพย์</t>
  </si>
  <si>
    <t>ด.ญ.อรจิรา พาภักดี</t>
  </si>
  <si>
    <t>ด.ญ.อาคิรา สุวรรณเพชร</t>
  </si>
  <si>
    <t>รายชื่อนักเรียน ปีการศึกษา 2569 ภาคเรียนที่ 1 ชั้น ม. 3 ห้องที่ 4 คณะพัฒนาไทย(สีเขียว)</t>
  </si>
  <si>
    <t xml:space="preserve">ครูที่ปรึกษา : 1.นางสาวจันท์ศจี หงส์สุนันท์ 2. นายพัชรินทร์ อยู่สิงห์โต  </t>
  </si>
  <si>
    <t>ลงชื่อรับเอกสาร</t>
  </si>
  <si>
    <t>ด.ช.กรวิชญ์ เหลี่ยมสุวรรณ</t>
  </si>
  <si>
    <t>ด.ช.กิตตินันท์ ฉัยยา</t>
  </si>
  <si>
    <t>ด.ช.จักรพงษ์ ละกังถา</t>
  </si>
  <si>
    <t>ด.ช.ชัยทัช ไตรทิพย์พานิชย์</t>
  </si>
  <si>
    <t>ด.ช.ณัฐพงษ์ วงษ์ขันธ์</t>
  </si>
  <si>
    <t>ด.ช.ณัฐวุฒิ ศรีทอง</t>
  </si>
  <si>
    <t>ด.ช.เติมเต็ม แสนจันทร์</t>
  </si>
  <si>
    <t>ด.ช.โตโน่ นามแสง</t>
  </si>
  <si>
    <t>ด.ช.ธนาพิพัฒน์ เอกวิลัย</t>
  </si>
  <si>
    <t>ด.ช.ธีรโชติ เหรา</t>
  </si>
  <si>
    <t>ด.ช.บดินทร์ เบ๊ะกี</t>
  </si>
  <si>
    <t>ด.ช.บวรนันท์ เรืองวรุณวัฒนา</t>
  </si>
  <si>
    <t>ด.ช.บุญยวีร์ รอดเมือง</t>
  </si>
  <si>
    <t>ด.ช.พงษ์สฤษฎิ์ เมืองแก้ว</t>
  </si>
  <si>
    <t>ด.ช.พิษณุ เพชรสุภาพ</t>
  </si>
  <si>
    <t>ด.ช.วิชญ์พล พุทธาวงศ์</t>
  </si>
  <si>
    <t>ด.ช.สายชล เอมบำรุง</t>
  </si>
  <si>
    <t>ด.ช.สิงหา กองมณี</t>
  </si>
  <si>
    <t>ด.ช.สุกฤษฎิ์ ขันรินทร์</t>
  </si>
  <si>
    <t>ด.ช.เอกณัฏฐ์ เสือสมิง</t>
  </si>
  <si>
    <t>ด.ญ.จรรยพร ห่วงประโคน</t>
  </si>
  <si>
    <t>ด.ญ.ชนาภัทร บุญงาม</t>
  </si>
  <si>
    <t>ด.ญ.ญาโนทัย สุวรรณเรือง</t>
  </si>
  <si>
    <t>ด.ญ.ณัชชา บุญเรือง</t>
  </si>
  <si>
    <t>ด.ญ.ณิชานันท์ รำพรรณ์</t>
  </si>
  <si>
    <t>ด.ญ.นราพร คุ้มฤทธิ์</t>
  </si>
  <si>
    <t>ด.ญ.นัสรีน บุญเสริม</t>
  </si>
  <si>
    <t>ด.ญ.ปัทมา กลิ่นหอม</t>
  </si>
  <si>
    <t>ด.ญ.ปาลิตา ศรีวิเชียร</t>
  </si>
  <si>
    <t>ด.ญ.พัชรพรรณ ภู่หลง</t>
  </si>
  <si>
    <t>ด.ญ.ภัทราภา วรรณานิภายน</t>
  </si>
  <si>
    <t>ด.ญ.เยาวภา น้ำนวล</t>
  </si>
  <si>
    <t>ด.ญ.รัตนาพร อุทะปา</t>
  </si>
  <si>
    <t>ด.ญ.ลภัสกร ไทยลา</t>
  </si>
  <si>
    <t>ด.ญ.วิชญาพร สายบุตร</t>
  </si>
  <si>
    <t>ด.ญ.วิเวียร์ ไชยสัจ</t>
  </si>
  <si>
    <t>ด.ญ.สุนิศา เจริญผล</t>
  </si>
  <si>
    <t>ด.ญ.อารยา โต๊ะลาใบสลาม</t>
  </si>
  <si>
    <t>ด.ญ. ธิดา ชารีอัน</t>
  </si>
  <si>
    <t>รายชื่อนักเรียน ปีการศึกษา 2569 ภาคเรียนที่ 1 ชั้น ม. 3 ห้องที่ 5 คณะผดุงศาสน์(สีเหลือง)</t>
  </si>
  <si>
    <t>วิชาคณิตศาสตร์ 5</t>
  </si>
  <si>
    <t>ครูที่ปรึกษา : 1.นางสาวกมลทิพย์ เอี่ยมสอาด 2. นายธัชกร ดิษธรรม</t>
  </si>
  <si>
    <t>ด.ช.กู๊ดลัค อิเฮจีริกา</t>
  </si>
  <si>
    <t>ด.ช.ไกรวิชญ์ เหง่าลา</t>
  </si>
  <si>
    <t>ด.ช.จีเนียล ชิเนดู อเมชิ</t>
  </si>
  <si>
    <t>ด.ช.เจษฎากร เดชจำรัส</t>
  </si>
  <si>
    <t>ด.ช.ชนัดพล รูปสว่าง</t>
  </si>
  <si>
    <t>ด.ช.ชนาธิป สายรัตน์</t>
  </si>
  <si>
    <t>ด.ช.ญาณพัฒน์ เผือกสมจิตร์</t>
  </si>
  <si>
    <t>ด.ช.ณัฐวุฒิ เกศทิพย์สุคนธ์</t>
  </si>
  <si>
    <t>ด.ช.ณัฐวุฒิ สุดเฉลียว</t>
  </si>
  <si>
    <t>ด.ช.ณัฐเศรษฐ สุดดี</t>
  </si>
  <si>
    <t>ด.ช.ทักษ์ดนัย กัณฑา</t>
  </si>
  <si>
    <t>ด.ช.ธัญเทพ สะอาดใจ</t>
  </si>
  <si>
    <t>ด.ช.พิรพัฒน์ จันทรินทร์</t>
  </si>
  <si>
    <t>ด.ช.ภูผา ยมรัตน์</t>
  </si>
  <si>
    <t>ด.ช.วิริทธิพล อนงค์พร</t>
  </si>
  <si>
    <t>ด.ช.ศรทอง ทาเงิน</t>
  </si>
  <si>
    <t>ด.ช.อติชาติ เที่ยงเดช</t>
  </si>
  <si>
    <t>ด.ญ.กนกณดา พรหมจินดา</t>
  </si>
  <si>
    <t>ด.ญ.กัญญณัท อุตทอง</t>
  </si>
  <si>
    <t>ด.ญ.จารวี หามิตร</t>
  </si>
  <si>
    <t>ด.ญ.ฐิติทิพย์ วริสาร</t>
  </si>
  <si>
    <t>ด.ญ.ธนาภรณ์ พรรค์พิทักษ์</t>
  </si>
  <si>
    <t>ด.ญ.ธัญชนก กาศรี</t>
  </si>
  <si>
    <t>ด.ญ.ธีรยา เย็นทรวง</t>
  </si>
  <si>
    <t>ด.ญ.นภาวรรณ กัณพัฒณะ</t>
  </si>
  <si>
    <t>ด.ญ.เบญจพร รักษาธรรม</t>
  </si>
  <si>
    <t>ด.ญ.ปัณฑิตา แดงประไพ</t>
  </si>
  <si>
    <t>ด.ญ.ปาริตา ยรรยง</t>
  </si>
  <si>
    <t>ด.ญ.พณิชา เนียมแตง</t>
  </si>
  <si>
    <t>ด.ญ.พิมพ์พิชญา น้อยเขียว</t>
  </si>
  <si>
    <t>ด.ญ.ภรภัทร บัวขวา</t>
  </si>
  <si>
    <t>ด.ญ.รุ่งนภา จันทร์สุข</t>
  </si>
  <si>
    <t>ด.ญ.รุ้งนภา แซ่ลิ้ม</t>
  </si>
  <si>
    <t>ด.ญ.วรรณี บุญมี</t>
  </si>
  <si>
    <t>ด.ญ.วราพร แสงพานิช</t>
  </si>
  <si>
    <t>ด.ญ.สุพิชญา เลาะหะหมัด</t>
  </si>
  <si>
    <t>ด.ญ.อธิชา อ่องแก้ว</t>
  </si>
  <si>
    <t>ด.ญ.อภิญญา พี้เมีย</t>
  </si>
  <si>
    <t>ด.ญ.อารยา จั่นเพ็ชร์</t>
  </si>
  <si>
    <t>รายชื่อนักเรียน ปีการศึกษา 2569 ภาคเรียนที่ 1 ชั้น ม. 3 ห้องที่ 6 คณะพัฒนาไทย(สีเขียว)</t>
  </si>
  <si>
    <t>ครูที่ปรึกษา : 1.นางสาววนิดา ใจสา 2. นางสาวนริสรา สุขตาม</t>
  </si>
  <si>
    <t>ด.ช.กฤษฎิชัย แสงน้ำปาด</t>
  </si>
  <si>
    <t>ด.ช.กฤษดา อารมย์สุข</t>
  </si>
  <si>
    <t>ด.ช.จักรเพชร อ่อนทรัพย์</t>
  </si>
  <si>
    <t>ด.ช.จิรเดช คำแหง</t>
  </si>
  <si>
    <t>ด.ช.นราวิชญ์ รักใคร่</t>
  </si>
  <si>
    <t>ด.ช.นิรุทธ์ คมขำ</t>
  </si>
  <si>
    <t>ด.ช.ปรภพ ทิพย์อักษร</t>
  </si>
  <si>
    <t>ด.ช.ปีติกร คุณโภชน์</t>
  </si>
  <si>
    <t>ด.ช.พรชัย ทรัพย์ประเสริฐ</t>
  </si>
  <si>
    <t>ด.ช.พุทธคุณ จิตหนักแน่น</t>
  </si>
  <si>
    <t>ด.ช.ภูมิพัฒน์ มากบริบูรณ์</t>
  </si>
  <si>
    <t>ด.ช.ภูเมธ โอฬารคุณากร</t>
  </si>
  <si>
    <t>ด.ช.ยอดบารมี มานาเสียว</t>
  </si>
  <si>
    <t>ด.ช.ศิวกร เทพมงคล</t>
  </si>
  <si>
    <t>ด.ช.สหัสวัต แก้วสุวรรณ์</t>
  </si>
  <si>
    <t>ด.ช.อภิมงคล มากผล</t>
  </si>
  <si>
    <t>ด.ช.อาจสมิชฌ์ เยี่ยมแสนสุข</t>
  </si>
  <si>
    <t>ด.ญ.กมลชนก ชนะพรรค</t>
  </si>
  <si>
    <t>ด.ญ.กรรณิการ์ ผางชัยภูมิ</t>
  </si>
  <si>
    <t>ด.ญ.การัญญพัส กองวงค์</t>
  </si>
  <si>
    <t>ด.ญ.จิราวรรณ พานสุวรรณ์</t>
  </si>
  <si>
    <t>ด.ญ.ชนัญชิดา แก่นมั่น</t>
  </si>
  <si>
    <t>ด.ญ.ชนันญภัค ไผ่สีสุก</t>
  </si>
  <si>
    <t>ด.ญ.โชติกา ทองลา</t>
  </si>
  <si>
    <t>ด.ญ.ฐิตินันท์ ศรีหาญ</t>
  </si>
  <si>
    <t>ด.ญ.ดลรัตน์ หวังกา</t>
  </si>
  <si>
    <t>ด.ญ.ธนภรณ์ ทรงอาด</t>
  </si>
  <si>
    <t>ด.ญ.น้ำตาล บุญยัง</t>
  </si>
  <si>
    <t>ด.ญ.เนตรนภา ยิ้มใย</t>
  </si>
  <si>
    <t>ด.ญ.ปวีร์ณิตา ธนรุจน์วรภัทร์</t>
  </si>
  <si>
    <t>ด.ญ.พินิจการ์ สำเภา</t>
  </si>
  <si>
    <t>ด.ญ.พิมชญา เพริดพริ้ง</t>
  </si>
  <si>
    <t>ด.ญ.ลัลน์ลดา ชาวน่าน</t>
  </si>
  <si>
    <t>ด.ญ.วรรณนภา แจ่มประเสริฐ</t>
  </si>
  <si>
    <t>ด.ญ.สรัญญา สายพงษ์</t>
  </si>
  <si>
    <t>ด.ญ.อรอุมา นาคแก้ว</t>
  </si>
  <si>
    <t>ด.ญ.อุรัสยา แก้วเผือก</t>
  </si>
  <si>
    <t>ด.ญ.เบญญาภา สดแสงจันทร์</t>
  </si>
  <si>
    <t>ด.ญ.ปนัดดา ราชเพียแก้ว</t>
  </si>
  <si>
    <t>รายชื่อนักเรียน ปีการศึกษา 2569 ภาคเรียนที่ 1 ชั้น ม. 3 ห้องที่ 7 คณะใฝ่คุณธรรม (สีม่วง)</t>
  </si>
  <si>
    <t>ครูที่ปรึกษา : 1.นางสาวสุมณฑา  สงจันทร์  2.นางสาวปนิตา      บังทอง</t>
  </si>
  <si>
    <t>ด.ช.กันตพงศ์ มากบริบูรณ์</t>
  </si>
  <si>
    <t>ด.ช.เกียรติศักดิ์ ปัญญาใจ</t>
  </si>
  <si>
    <t>ด.ช.ขุมทอง บัวบึง</t>
  </si>
  <si>
    <t>ด.ช.จักรวาล อุตสาลี</t>
  </si>
  <si>
    <t>ด.ช.ชญานนท์ ผู้ช่วยรอด</t>
  </si>
  <si>
    <t>ด.ช.ชนะภณ พะสะภาค</t>
  </si>
  <si>
    <t>ด.ช.ชัยวัฒน์ คำผลศิริ</t>
  </si>
  <si>
    <t>ด.ช.ณัฏฐชัย ไชยวรรณ์ตะกี่</t>
  </si>
  <si>
    <t>ด.ช.ณัฐภัทร ประทุมถิ่น</t>
  </si>
  <si>
    <t>ด.ช.นที ปั้นบุญมี</t>
  </si>
  <si>
    <t>ด.ช.นิวตั้น นารอด</t>
  </si>
  <si>
    <t>ด.ช.ปกรณ์ นิลเพ็ชร</t>
  </si>
  <si>
    <t>ด.ช.ปภังกร ไชยดี</t>
  </si>
  <si>
    <t>ด.ช.พงษ์ศกร นาเชียงใต้</t>
  </si>
  <si>
    <t>ด.ช.ฤชายุ โฮเต็ก</t>
  </si>
  <si>
    <t>ด.ช.สรยุทธ โต๊ะลาใบสลาม</t>
  </si>
  <si>
    <t>ด.ช.เอื้อลภัส เตชนอก</t>
  </si>
  <si>
    <t>ด.ญ.กชกร ทองใส</t>
  </si>
  <si>
    <t>ด.ญ.กมลรัตน์ สิทธิกิจเจริญกุล</t>
  </si>
  <si>
    <t>ด.ญ.กรกมล วรรณมูล</t>
  </si>
  <si>
    <t>ด.ญ.จิณห์นิภา รัษมีเศรษฐ์</t>
  </si>
  <si>
    <t>ด.ญ.จิดาภา บุญโนนแต้</t>
  </si>
  <si>
    <t>ด.ญ.ณัฎฐา แก้วจันทา</t>
  </si>
  <si>
    <t>ด.ญ.ณัฐชา นามนุ</t>
  </si>
  <si>
    <t>ด.ญ.ธัญพร บุญเลิศ</t>
  </si>
  <si>
    <t>ด.ญ.ปภาวรินทร์ สีม่วง</t>
  </si>
  <si>
    <t>ด.ญ.ปิยธิดา ดาวลอย</t>
  </si>
  <si>
    <t>ด.ญ.พรนัชชา ซอหนันต๊ะ</t>
  </si>
  <si>
    <t>ด.ญ.พลอยใส สันราษฎร</t>
  </si>
  <si>
    <t>ด.ญ.ภูริชญา พันดา</t>
  </si>
  <si>
    <t>ด.ญ.วิลาสินี พันธุ์ศิริ</t>
  </si>
  <si>
    <t>ด.ญ.ศรัญญา สังข์ทอง</t>
  </si>
  <si>
    <t>ด.ญ.ศิภัทรตา งาหอม</t>
  </si>
  <si>
    <t>ด.ญ.สุพรทิพย์ จันทร์ศรี</t>
  </si>
  <si>
    <t>ด.ญ.อริสรา พลายงาม</t>
  </si>
  <si>
    <t>ด.ญ.ฮาน่า อิโนอุเอะ</t>
  </si>
  <si>
    <t>รายชื่อนักเรียน ปีการศึกษา 2569 ภาคเรียนที่ 1 ชั้น ม. 3 ห้องที่ 8 คณะผดุงศาสน์(สีเหลือง)</t>
  </si>
  <si>
    <t xml:space="preserve">ครูที่ปรึกษา : 1.นางสาวกัลยา  วิทยาศิริกุล 2. นายศุภชัย   แสงเพชร  </t>
  </si>
  <si>
    <t>ด.ช.กันต์นพัฒิ เชิดชู</t>
  </si>
  <si>
    <t>ด.ช.กิจธนาพัฒน์ โพธิ์ขอม</t>
  </si>
  <si>
    <t>ด.ช.กีรติ เถาโคตศรี</t>
  </si>
  <si>
    <t>ด.ช.ไกรวุฒิ มะลิกาละเต</t>
  </si>
  <si>
    <t>ด.ช.จิระเดช แปดพี่น้อง</t>
  </si>
  <si>
    <t>ด.ช.ชัยวัช ผาสูงเนิน</t>
  </si>
  <si>
    <t>ด.ช.ณกุลกานต์ เหมือนเพ็ชร</t>
  </si>
  <si>
    <t>ด.ช.ธีรพัฒน์ สร้อยศรี</t>
  </si>
  <si>
    <t>ด.ช.นนท์ปวิธ นามลุน</t>
  </si>
  <si>
    <t>ด.ช.พัฒน์กมล ชมชื่น</t>
  </si>
  <si>
    <t>ด.ช.พิชัยภูษิต ผิวคำ</t>
  </si>
  <si>
    <t>ด.ช.ภรภัทร ทองเที่ยง</t>
  </si>
  <si>
    <t>ด.ช.ภูธเนศ สามสีทอง</t>
  </si>
  <si>
    <t>ด.ช.ภูเบศร์ พุดกล่ำ</t>
  </si>
  <si>
    <t>ด.ช.สายชล คอละมัย</t>
  </si>
  <si>
    <t>ด.ช.สุชาครีย์ เตชะกันทรากร</t>
  </si>
  <si>
    <t>ด.ช.ถิรวัฒน์ แก่นคำ</t>
  </si>
  <si>
    <t>ด.ญ.กัญญ์จิรา เพ็งสุข</t>
  </si>
  <si>
    <t>ด.ญ.กุลนัดดา สุริยะ</t>
  </si>
  <si>
    <t>ด.ญ.เขมิกา สำลี</t>
  </si>
  <si>
    <t>ด.ญ.จริยา จันคำศรี</t>
  </si>
  <si>
    <t>ด.ญ.ชลธิชา กล่ำทรัพย์</t>
  </si>
  <si>
    <t>ด.ญ.ดารีน กือ</t>
  </si>
  <si>
    <t>ด.ญ.ธัญพรรณกาญจน์ วงศาจันทร์</t>
  </si>
  <si>
    <t>ด.ญ.นุสรา พัฒพันธุ์</t>
  </si>
  <si>
    <t>ด.ญ.บุณยพร กว้างสะอาด</t>
  </si>
  <si>
    <t>ด.ญ.ประติภา หอมเนียม</t>
  </si>
  <si>
    <t>ด.ญ.พรสุดา อุ่นดี</t>
  </si>
  <si>
    <t>ด.ญ.พิชญา ทอหุน</t>
  </si>
  <si>
    <t>ด.ญ.พิชาญา เกตุกิ่ง</t>
  </si>
  <si>
    <t>ด.ญ.พิมพ์มาดา วงษ์เนตร</t>
  </si>
  <si>
    <t>ด.ญ.เพียงพอ ไชยเกษร</t>
  </si>
  <si>
    <t>ด.ญ.ภัทธิชานันท์ อุ่นชา</t>
  </si>
  <si>
    <t>ด.ญ.ภัทรกัญญา จันทร์ตะ</t>
  </si>
  <si>
    <t>ด.ญ.มนัญชญา อวยพรส่ง</t>
  </si>
  <si>
    <t>ด.ญ.สุชานาถ แนวกลาง</t>
  </si>
  <si>
    <t>ด.ญ.อภิญญา กุลทวง</t>
  </si>
  <si>
    <t>ด.ญ.อาทิตยา ประเสริฐศรี</t>
  </si>
  <si>
    <t>รายชื่อนักเรียน ปีการศึกษา 2569 ภาคเรียนที่ 1 ชั้น ม. 3 ห้องที่ 9 คณะใฝ่คุณธรรม (สีม่วง)</t>
  </si>
  <si>
    <t>ครูที่ปรึกษา : 1.นางสาวลดาวัลย์    ดวงจิตร  2.นายธัชกร                 ดิษธรรม</t>
  </si>
  <si>
    <t>ด.ช.กนกธร เวียงอินทร์</t>
  </si>
  <si>
    <t>ด.ช.กนกพล บางเรียม</t>
  </si>
  <si>
    <t>ด.ช.จิรพิภัทร ศรีสมัย</t>
  </si>
  <si>
    <t>ด.ช.ณัฐพล กุญชร</t>
  </si>
  <si>
    <t>ด.ช.ทินภัส ยะรังวงษ์</t>
  </si>
  <si>
    <t>ด.ช.ธนเดช ก้องเรืองเกียรติ</t>
  </si>
  <si>
    <t>ด.ช.ธนบดี โตแสง</t>
  </si>
  <si>
    <t>ด.ช.ธัญยวัชย์ กลิ่นประทุม</t>
  </si>
  <si>
    <t xml:space="preserve">ด.ช.นิธิ แจ่มอรุณ </t>
  </si>
  <si>
    <t>ด.ช.นิธิ ตาทิพย์</t>
  </si>
  <si>
    <t>ด.ช.บุญญาฤทธิ์ สร้อยจำปา</t>
  </si>
  <si>
    <t>ด.ช.ปฐมพงษ์ ประดาพล</t>
  </si>
  <si>
    <t>ด.ช.ภาคภูมิ ส่งประสาทศิลป์</t>
  </si>
  <si>
    <t>ด.ช.วีรภัทร จันทร์โต</t>
  </si>
  <si>
    <t>ด.ช.ศิขเรศ วิสุทธิ์</t>
  </si>
  <si>
    <t>ด.ช.ศุภเชฎฐ์ ทัพภูตา</t>
  </si>
  <si>
    <t>ด.ช.อธิศนนท์ นวลศรี</t>
  </si>
  <si>
    <t>ด.ช.อนาคินต์ ขจรเดช</t>
  </si>
  <si>
    <t>ด.ช.อาคเนย์ ไชยหาวงษ์</t>
  </si>
  <si>
    <t>ด.ญ.กาญจน์เกล้า อุทธากิจ</t>
  </si>
  <si>
    <t>ด.ญ.ชนาพร บุญขาว</t>
  </si>
  <si>
    <t>ด.ญ.ชิดชนก เกิดสอาด</t>
  </si>
  <si>
    <t>ด.ญ.ชิษณุชา ฮาซัน</t>
  </si>
  <si>
    <t>ด.ญ.ฐิติรัตน์ โกรัมย์</t>
  </si>
  <si>
    <t>ด.ญ.ณัฐกฤตา รักกุดเวียน</t>
  </si>
  <si>
    <t>ด.ญ.ณิชากร ส่งประสาทศิลป์</t>
  </si>
  <si>
    <t>ด.ญ.ณิชาภัทร สมพงษ์</t>
  </si>
  <si>
    <t>ด.ญ.นันท์นลิน ตันตี</t>
  </si>
  <si>
    <t>ด.ญ.เปมิกา จันทรมะโน</t>
  </si>
  <si>
    <t>ด.ญ.พิชชาภา แสงศรี</t>
  </si>
  <si>
    <t>ด.ญ.ฟ้าลดา เนาประเสริฐ</t>
  </si>
  <si>
    <t>ด.ญ.ภคมน กลิ่นดวงมาลย์</t>
  </si>
  <si>
    <t>ด.ญ.มัสริน กรุงเก่า</t>
  </si>
  <si>
    <t>ด.ญ.ศิริเนตร แก้วแสน</t>
  </si>
  <si>
    <t>ด.ญ.หทัยพัชร์ สีงาม</t>
  </si>
  <si>
    <t>ด.ญ.อรปรีญา ปะวะสี</t>
  </si>
  <si>
    <t>ด.ญ.อาทิตต์ยา วัฒนวงษ์</t>
  </si>
  <si>
    <t>ด.ญ.อิสริศา สำเภา</t>
  </si>
  <si>
    <t>รายชื่อนักเรียน ปีการศึกษา 2569 ภาคเรียนที่ 1 ชั้น ม. 3 ห้องที่ 10 คณะเทิดกษัตริย์ (สีฟ้า)</t>
  </si>
  <si>
    <t xml:space="preserve">ครูที่ปรึกษา : 1.นางวรันณ์ธร   บัวคำภู  </t>
  </si>
  <si>
    <t>ด.ช.กรกช โคตรเวียง</t>
  </si>
  <si>
    <t>ด.ช.กษิดิ์พัฑฒิ ศรีรุ่งเรือง</t>
  </si>
  <si>
    <t>ด.ช.กิตติกร ธุระชัย</t>
  </si>
  <si>
    <t>ด.ช.ณัฐชานนท์ วงศ์อนันต์</t>
  </si>
  <si>
    <t>ด.ช.ธนกานต์ ประจำแถว</t>
  </si>
  <si>
    <t>ด.ช.ธีรภัทร แซ่หลี</t>
  </si>
  <si>
    <t>ด.ช.นิติกร ภู้นอก</t>
  </si>
  <si>
    <t>ด.ช.บัญญพนต์ ทิศกระโทก</t>
  </si>
  <si>
    <t>ด.ช.บุญญาธิการ ทัพทอง</t>
  </si>
  <si>
    <t>ด.ช.ภูศิษฏ์ พุ่มศรีคูณกิตติ</t>
  </si>
  <si>
    <t>ด.ช.ศตคุณ ขอร้อง</t>
  </si>
  <si>
    <t>ด.ช.ศิรศิลป์ ม่วงศิริ</t>
  </si>
  <si>
    <t>ด.ช.ศิวนาถ แซ่ซิ่น</t>
  </si>
  <si>
    <t>ด.ช.อรรถนนท์ หุ่นทั่ง</t>
  </si>
  <si>
    <t>ด.ช.อักกพล อนุศรี</t>
  </si>
  <si>
    <t>ด.ญ.กนกวลัย แก่นจันทร์</t>
  </si>
  <si>
    <t>ด.ญ.กรองกุศล ส่งศิริ</t>
  </si>
  <si>
    <t>ด.ญ.กัญญาพัช ชาวนา</t>
  </si>
  <si>
    <t>ด.ญ.ข้าวหอม คำใจ</t>
  </si>
  <si>
    <t>ด.ญ.จิณห์นิภา จูบุญส่ง</t>
  </si>
  <si>
    <t>ด.ญ.จุฑามณี พาระ</t>
  </si>
  <si>
    <t>ด.ญ.ชไมพร มหาบุรุษ</t>
  </si>
  <si>
    <t>ด.ญ.เฌอพลอย ชัยชมภู</t>
  </si>
  <si>
    <t>ด.ญ.ณัฏฐ์กฤตา พูลเกตุ</t>
  </si>
  <si>
    <t>ด.ญ.ณัฐธิดา สมคเณย์</t>
  </si>
  <si>
    <t>ด.ญ.ธีรดา จันทะวงษ์</t>
  </si>
  <si>
    <t>ด.ญ.นริศรา รันกองพูน</t>
  </si>
  <si>
    <t>ด.ญ.นัซนีน สายสีแก้ว</t>
  </si>
  <si>
    <t>ด.ญ.ปารุดา จรัญญา</t>
  </si>
  <si>
    <t>ด.ญ.ภัทราวดี สุขเฉลิม</t>
  </si>
  <si>
    <t>ด.ญ.ภัสราวรรณ บุญโพค</t>
  </si>
  <si>
    <t>ด.ญ.ภัสลิน สาลีเพ็ง</t>
  </si>
  <si>
    <t>ด.ญ.รดา จิตมาตร</t>
  </si>
  <si>
    <t>ด.ญ.วริญญา เฟื่องฟู</t>
  </si>
  <si>
    <t>ด.ญ.วิรดา เถื่อนวรรณา</t>
  </si>
  <si>
    <t>ด.ญ.อริสรา มีบุญ</t>
  </si>
  <si>
    <t>ด.ญ.ชญานิษฐ ภู่แย้ม</t>
  </si>
  <si>
    <t>รายชื่อนักเรียน ปีการศึกษา 2569 ภาคเรียนที่ 1 ชั้น ม. 3 ห้องที่ 11 คณะพัฒนาไทย(สีเขียว)</t>
  </si>
  <si>
    <t xml:space="preserve">ครูที่ปรึกษา : 1.นางสาวลำเพย      อุทาโย  </t>
  </si>
  <si>
    <t>22655</t>
  </si>
  <si>
    <t>ด.ช.กวินทัต ลำเจียก</t>
  </si>
  <si>
    <t>22656</t>
  </si>
  <si>
    <t>ด.ช.กันติทัต ตัณฑชน</t>
  </si>
  <si>
    <t>22657</t>
  </si>
  <si>
    <t>ด.ช.เกรียงไกร เทียนมณี</t>
  </si>
  <si>
    <t>22658</t>
  </si>
  <si>
    <t>ด.ช.คณพศ เศวตนัย</t>
  </si>
  <si>
    <t>22660</t>
  </si>
  <si>
    <t>ด.ช.จิรพัฒน์ คำวงศ์</t>
  </si>
  <si>
    <t>22661</t>
  </si>
  <si>
    <t>ด.ช.ณัฐกฤษ คงเจริญ</t>
  </si>
  <si>
    <t>22662</t>
  </si>
  <si>
    <t>ด.ช.ณัฐชานันท์ โชคสืบศิริ</t>
  </si>
  <si>
    <t>22663</t>
  </si>
  <si>
    <t>ด.ช.ธรณ์ธันย์ ละอองขวัญ</t>
  </si>
  <si>
    <t>22664</t>
  </si>
  <si>
    <t>ด.ช.นพคุณ โคยามา</t>
  </si>
  <si>
    <t>22665</t>
  </si>
  <si>
    <t>ด.ช.นันท์ธพล ไฝ่นุ้ย</t>
  </si>
  <si>
    <t>22666</t>
  </si>
  <si>
    <t>ด.ช.นิติธร พรมโสภา</t>
  </si>
  <si>
    <t>22667</t>
  </si>
  <si>
    <t>ด.ช.ปุณณวัชร์ อัครเศรษฐคุปต์</t>
  </si>
  <si>
    <t>22668</t>
  </si>
  <si>
    <t>ด.ช.พัชรพล มั่นฉิมะ</t>
  </si>
  <si>
    <t>22669</t>
  </si>
  <si>
    <t>ด.ช.พัทธนันท์ สุขเกษม</t>
  </si>
  <si>
    <t>22670</t>
  </si>
  <si>
    <t>ด.ช.พันธุ์ณวัฒน์ พิมพ์ศรี</t>
  </si>
  <si>
    <t>22671</t>
  </si>
  <si>
    <t>ด.ช.รัชโยธิน ศรีวะปะ</t>
  </si>
  <si>
    <t>22672</t>
  </si>
  <si>
    <t>ด.ช.ศิวัช ใหม่คำ</t>
  </si>
  <si>
    <t>22673</t>
  </si>
  <si>
    <t>ด.ช.สุธินนค์ อินเทศ</t>
  </si>
  <si>
    <t>22674</t>
  </si>
  <si>
    <t>ด.ช.เสฏฐพันธ์ สุวรรณเทพ</t>
  </si>
  <si>
    <t>22675</t>
  </si>
  <si>
    <t>ด.ช.อภิไพศาล เคนโสม</t>
  </si>
  <si>
    <t>22676</t>
  </si>
  <si>
    <t>ด.ช.อภิมุข จันทร์สา</t>
  </si>
  <si>
    <t>22677</t>
  </si>
  <si>
    <t>ด.ช.อาทิติ ศรีคช</t>
  </si>
  <si>
    <t>ด.ญ.พรหมภัสสร อัศวจินดากรณ์</t>
  </si>
  <si>
    <t>22678</t>
  </si>
  <si>
    <t>ด.ญ.กวินทรา ระรื่นรมย์</t>
  </si>
  <si>
    <t>22679</t>
  </si>
  <si>
    <t>ด.ญ.จินดาพร ศิริเลิศรุ่งเรือง</t>
  </si>
  <si>
    <t>22680</t>
  </si>
  <si>
    <t>ด.ญ.จุฑาทิพย์ เพิ่มทรัพย์</t>
  </si>
  <si>
    <t>22681</t>
  </si>
  <si>
    <t>ด.ญ.ณัชชารีย์ ศุภฐิติวรวงศ์</t>
  </si>
  <si>
    <t>22682</t>
  </si>
  <si>
    <t>ด.ญ.ณัฏฐณิชา สุริยันต์</t>
  </si>
  <si>
    <t>22684</t>
  </si>
  <si>
    <t>ด.ญ.ปภาวดี เลิศชุ่ม</t>
  </si>
  <si>
    <t>22685</t>
  </si>
  <si>
    <t>ด.ญ.ปริยากร แซ่ล้อ</t>
  </si>
  <si>
    <t>22686</t>
  </si>
  <si>
    <t>ด.ญ.วรรณรดา อาจอารัญ</t>
  </si>
  <si>
    <t>22687</t>
  </si>
  <si>
    <t>ด.ญ.สุธีธิดา หรั่งเรือง</t>
  </si>
  <si>
    <t>22688</t>
  </si>
  <si>
    <t>ด.ญ.อโนมา ก้องกังวาน</t>
  </si>
  <si>
    <t>22689</t>
  </si>
  <si>
    <t>ด.ญ.ไอรีน ทิพย์บุตร</t>
  </si>
  <si>
    <t>รายชื่อนักเรียน ปีการศึกษา 2569 ภาคเรียนที่ 1 ชั้น ม. 3 ห้องที่ 12 คณะรักชาติ (สีแดง)</t>
  </si>
  <si>
    <t>ครูที่ปรึกษา : 1.นางสาววนัชพร โกมิพัฒน์</t>
  </si>
  <si>
    <t>ด.ช.จิรพจน์ อุกฤษ</t>
  </si>
  <si>
    <t>ด.ช.ชยางกูร รักแก้ว</t>
  </si>
  <si>
    <t>ด.ช.ณัฏฐกิตติ์ เมืองจันทร์</t>
  </si>
  <si>
    <t>ด.ช.ณัฐนันท์ วรรณศรี</t>
  </si>
  <si>
    <t>ด.ช.ธนวรรธช์ ดวงดอกไม้</t>
  </si>
  <si>
    <t>ด.ช.ธนวิน อาลัยรส</t>
  </si>
  <si>
    <t>ด.ช.ธนัชชัย ดวงดี</t>
  </si>
  <si>
    <t>ด.ช.นิติธร สิงคเสลิต</t>
  </si>
  <si>
    <t>ด.ช.ปวีร์ ไชยเสน</t>
  </si>
  <si>
    <t>ด.ช.พิชชากร วีระประสิทธิ์</t>
  </si>
  <si>
    <t>ด.ช.ภัทรเทพ ห้าวหาญ</t>
  </si>
  <si>
    <t>ด.ช.วรพัฒน์ คงคาใส</t>
  </si>
  <si>
    <t>ด.ช.สิรภพ สุกเหลือ</t>
  </si>
  <si>
    <t>ด.ช.เสริมสกุล ผกายทองสุก</t>
  </si>
  <si>
    <t>ด.ญ.กีรติกร สุวรรณ์</t>
  </si>
  <si>
    <t>ด.ญ.แคโรไรน์ โซห์</t>
  </si>
  <si>
    <t>ด.ญ.บุณยานุช นวลน้อย</t>
  </si>
  <si>
    <t>ด.ญ.พรรณลักษณ์ มาระวิชะโย</t>
  </si>
  <si>
    <t>ด.ญ.พิชญากัญญ์ บุณยสิทธิ์ปภากร</t>
  </si>
  <si>
    <t>ด.ญ.พิชญาภา ปานพุ่ม</t>
  </si>
  <si>
    <t>ด.ญ.อภิญญา ศรีดาน้อย</t>
  </si>
  <si>
    <t>ด.ญ.น้องดาว -</t>
  </si>
  <si>
    <t>ด.ญ.กัญญาภรณ์ อ่อนสุภาพ</t>
  </si>
  <si>
    <t>ด.ช.สรวิทย์ นุ้ยสวัสดิ์</t>
  </si>
  <si>
    <t>ด.ญ.ปิ่นแก้ว ชูจีน</t>
  </si>
  <si>
    <t>ด.ช.วชิรวิทย์ จำปากะนันท์</t>
  </si>
  <si>
    <t>ด.ช.บุรินทร์ มานะการ</t>
  </si>
  <si>
    <t>ด.ญ.นิศารัตน์ ยานณะทัย</t>
  </si>
  <si>
    <t>ด.ช.ปุณณสิน นาคก้อน</t>
  </si>
  <si>
    <t>ด.ญ.กุลภรณ์ ยินดี</t>
  </si>
  <si>
    <t>22659</t>
  </si>
  <si>
    <t>ด.ช.คุณานนท์ สิงห์ชารี</t>
  </si>
  <si>
    <t>ด.ญ.เจ้านาย พรปิยวัฒนา</t>
  </si>
  <si>
    <t>ด.ช.นพัฒน์ โพธิ์ภิรมย์</t>
  </si>
  <si>
    <t>ด.ญ.วนิดา สิงหาบุตร</t>
  </si>
  <si>
    <t>ด.ช.ธนากร แสนสุริยวงค์</t>
  </si>
  <si>
    <t>ด.ญ.กิตติมา เมฆพัฒน์</t>
  </si>
  <si>
    <t>ด.ช.สิรา แก้วชิน</t>
  </si>
  <si>
    <t>ด.ญ.จุฑาพร ลาดบัวขาว</t>
  </si>
  <si>
    <t>ด.ญ.สลิลทิพย์ เสมอใจ</t>
  </si>
  <si>
    <t>ด.ญ.กวินธิดา อาทิตย์วงศ์</t>
  </si>
  <si>
    <t>ด.ญ.มาริษา เทียมเลิศ</t>
  </si>
  <si>
    <t>22683</t>
  </si>
  <si>
    <t>ด.ญ.ณัฏฐ์พิชฌา ฉัตรโชคสกุล</t>
  </si>
  <si>
    <t>ด.ญ.อาทิสรณ์ วิทยานุสกุล</t>
  </si>
  <si>
    <t>ลาออก 13/8/2567 ไม่รับเอกสาร</t>
  </si>
  <si>
    <t>ด.ญ.สุพิชฌา นิรงค์บุตร</t>
  </si>
  <si>
    <t>ด.ช.ปานัท สุวรรณรัตน์</t>
  </si>
  <si>
    <t xml:space="preserve">ลาออก สารสาสน์ </t>
  </si>
  <si>
    <t>ด.ช.ฤทธิเดช อุตตะมะ</t>
  </si>
  <si>
    <t>ลาออก 18/9/2568 00014/362021</t>
  </si>
  <si>
    <t>ด.ญ.มนัสชนก จันทร์นวล</t>
  </si>
  <si>
    <t>ลาออก 27/10/2568 00014/362030</t>
  </si>
  <si>
    <t>ด.ญ.สุวรรณภา สุทธิทัศนานนท์</t>
  </si>
  <si>
    <t>แจ้งว่าลาออกแต่ยังไม่ดำเนินการ</t>
  </si>
  <si>
    <t>ด.ญ.จิรวจิรา ปั้นเปี่ยม</t>
  </si>
  <si>
    <t>ลาออก 00014/362047</t>
  </si>
  <si>
    <t>ด.ญ.กัลย์สุดา สุขพัทธี</t>
  </si>
  <si>
    <t>แจ้งลาออกแต่ยังไม่มาดำเนินการ</t>
  </si>
  <si>
    <t>ด.ญ.ลลิตา โสณะมิตร</t>
  </si>
  <si>
    <t>รายชื่อนักเรียน ปีการศึกษา 2568 ภาคเรียนที่ 2 ชั้น ม. 3 ห้องที่ 1 คณะรักชาติ (สีแดง)</t>
  </si>
  <si>
    <t>ครูที่ปรึกษา : 1.นายมานัส เดชไชย 2.นางสาวปนิตา       บังทอง</t>
  </si>
  <si>
    <t>ด.ช.กวี โต๊ะแอ</t>
  </si>
  <si>
    <t>ด.ช.กิตติกรณ์ แสงรส</t>
  </si>
  <si>
    <t>ด.ช.ไกรวิชญ์ ชารี</t>
  </si>
  <si>
    <t>ด.ช.ชิษณุพงศ์ รักใคร่</t>
  </si>
  <si>
    <t>ด.ช.ถิรวัฒน์ สมชื่อ</t>
  </si>
  <si>
    <t>ด.ช.ธนกร สืบสิงห์</t>
  </si>
  <si>
    <t>ด.ช.นัฐพร ชมมณฑา</t>
  </si>
  <si>
    <t>ด.ช.พีรพล มีเเสง</t>
  </si>
  <si>
    <t>ด.ช.พีรพัฒน์ เเก่นกลาง</t>
  </si>
  <si>
    <t>ด.ช.ภานุวัฒน์ แย้มกลิ่น</t>
  </si>
  <si>
    <t>ด.ช.ภูรินทร์ เลื่องลือ</t>
  </si>
  <si>
    <t>ด.ช.ภูวดล คำสุขุม</t>
  </si>
  <si>
    <t>ด.ช.ยืนยง การบุญ</t>
  </si>
  <si>
    <t>ด.ช.รณวร สีสังงาม</t>
  </si>
  <si>
    <t>ด.ช.วรเชษฐ์ ภูมิทา</t>
  </si>
  <si>
    <t>ด.ช.ศุภฤกษ์ แก้วอนุชิต</t>
  </si>
  <si>
    <t>ด.ช.ศุภสิทธิ์ เล็กน้อยวงศ์</t>
  </si>
  <si>
    <t>ด.ช.อาติยะ ยอมิน</t>
  </si>
  <si>
    <t>ด.ช.อานนท์ พรานทนงค์</t>
  </si>
  <si>
    <t>ด.ช.สาทิตย์ อยู่สุข</t>
  </si>
  <si>
    <t>ด.ช.กิตติภูมิ อ้นมี</t>
  </si>
  <si>
    <t>ด.ญ.กชพร แสงศรีเรือง</t>
  </si>
  <si>
    <t>ด.ญ.กนกวรรณ อุปลา</t>
  </si>
  <si>
    <t>ด.ญ.กัญญาณัฐ สงวนศิลป์</t>
  </si>
  <si>
    <t>ด.ญ.ขวัญฤทัย ใจดี</t>
  </si>
  <si>
    <t>ด.ญ.จันทมณี นงสันเทียะ</t>
  </si>
  <si>
    <t>ด.ญ.ชนัญธิดา งามพล</t>
  </si>
  <si>
    <t>ด.ญ.ดารียา ใจดี</t>
  </si>
  <si>
    <t>ด.ญ.ธัญทิพย์ โพธิ์งาม</t>
  </si>
  <si>
    <t>ด.ญ.ธันยกันต์ กลิ่นประทุม</t>
  </si>
  <si>
    <t>ด.ญ.ปทิตตา คชกฤษ</t>
  </si>
  <si>
    <t>ด.ญ.พรรกมล สังฆะโยธิน</t>
  </si>
  <si>
    <t>ด.ญ.พรรณนภา เพ็ชรเมืองจันทร์</t>
  </si>
  <si>
    <t>ด.ญ.พิรญาณ์ ทิมเจริญ</t>
  </si>
  <si>
    <t>ด.ญ.ภูริชญา ปุณยานิธิศ</t>
  </si>
  <si>
    <t>ด.ญ.โยษิตา เกษศรีรัตน์</t>
  </si>
  <si>
    <t>ด.ญ.รัตชกร สมบูรณ์เทศ</t>
  </si>
  <si>
    <t>ด.ญ.วนัสนันท์ เดชขุน</t>
  </si>
  <si>
    <t>ด.ญ.อภิญญา ทัศนเวช</t>
  </si>
  <si>
    <t>รายชื่อนักเรียน ปีการศึกษา 2568 ภาคเรียนที่ 2 ชั้น ม. 3 ห้องที่ 2 คณะพัฒนาไทย (สีเขียว)</t>
  </si>
  <si>
    <t>ครูที่ปรึกษา : 1.นางสาววนิดา      ใจสา 2.นายศุภชัย            แสงเพชร</t>
  </si>
  <si>
    <t>ด.ช.จิรพัฒน์ วัฒนวงษ์</t>
  </si>
  <si>
    <t>ด.ช.เจริญเทพ มหารัตน์ไพบูลย์</t>
  </si>
  <si>
    <t>ด.ช.ชัยรัตน์ เติมประเสริฐสกุล</t>
  </si>
  <si>
    <t>ด.ช.ณฐพล ทองพานิชย์</t>
  </si>
  <si>
    <t>ด.ช.ณัฐนันท์ เเทนรินทร์</t>
  </si>
  <si>
    <t>ด.ช.ณัฐพัฒน์ คาถา</t>
  </si>
  <si>
    <t>ด.ช.ธนกฤต เจริญใจ</t>
  </si>
  <si>
    <t>ด.ช.ธนวัฒน์ สาเเหรกทอง</t>
  </si>
  <si>
    <t>ด.ช.นภัทร อริยมาธากุล</t>
  </si>
  <si>
    <t>ด.ช.นิติภูมิ มูฮำหมัดรอโซน</t>
  </si>
  <si>
    <t>ด.ช.ปริทัศน์ จ่างเเสง</t>
  </si>
  <si>
    <t>ด.ช.พีรวัฒน์ พันบุบผา</t>
  </si>
  <si>
    <t>ด.ช.ภโวทัย พานทอง</t>
  </si>
  <si>
    <t>ด.ช.ศิริพงศ์ กาญจนบุตร</t>
  </si>
  <si>
    <t>ด.ช.อัศวิน สองเมือง</t>
  </si>
  <si>
    <t>ด.ช.กวีวัธน์ ธรรมโนเลข</t>
  </si>
  <si>
    <t>ด.ญ.จิรายุส ตั้งปรารถนา</t>
  </si>
  <si>
    <t>ด.ญ.ชนานันท์ เพิ่มสุข</t>
  </si>
  <si>
    <t>ด.ญ.ณัฐวรา พรมมา</t>
  </si>
  <si>
    <t>ด.ญ.ธิญาดา ประดับบุตร</t>
  </si>
  <si>
    <t>ด.ญ.นพมาศ ดีวาจา</t>
  </si>
  <si>
    <t>ด.ญ.นัจวา กงวงษ์</t>
  </si>
  <si>
    <t>ด.ญ.ปรายฟ้า วิศวพาณิชย์</t>
  </si>
  <si>
    <t>ด.ญ.ปรินทร์ญา รอบรู้</t>
  </si>
  <si>
    <t>ด.ญ.ปวารณา ศรีดี</t>
  </si>
  <si>
    <t>ด.ญ.ปาณิสรา กันยาเนตร</t>
  </si>
  <si>
    <t>ด.ญ.พัชรินทร์ สินภูมี</t>
  </si>
  <si>
    <t>ด.ญ.ภิญญดา เปลี่ยนทอง</t>
  </si>
  <si>
    <t>ด.ญ.มินตรา เพียรพึ่ง</t>
  </si>
  <si>
    <t>ด.ญ.รังสิกานต์ โตชุ่ม</t>
  </si>
  <si>
    <t>ด.ญ.วรรณภา คล้ายบุญมี</t>
  </si>
  <si>
    <t>ด.ญ.วรรณิสา ดาวเรือง</t>
  </si>
  <si>
    <t>ด.ญ.วรัชญา คล่องอาษา</t>
  </si>
  <si>
    <t>ด.ญ.สุพนิตา พรมแก้ว</t>
  </si>
  <si>
    <t>ด.ญ.สุภาภรณ์ แก้วศิลปการ</t>
  </si>
  <si>
    <t>ด.ญ.สุภาภรณ์ ลุงอ้วน</t>
  </si>
  <si>
    <t>ด.ญ.อติกานต์ ม้าสุวรรณ</t>
  </si>
  <si>
    <t>ด.ญ.อาทิตยา โห้งาม</t>
  </si>
  <si>
    <t>รายชื่อนักเรียน ปีการศึกษา 2568 ภาคเรียนที่ 2 ชั้น ม. 3 ห้องที่ 3 คณะใฝ่คุณธรรม (สีม่วง)</t>
  </si>
  <si>
    <t>ครูที่ปรึกษา : 1.นายพัชรินทร์      อยู่สิงห์โต 2.นางสาวทิพย์นารี    สมศรี</t>
  </si>
  <si>
    <t>ด.ช.กันต์นธีร์ แถมมุลตรี</t>
  </si>
  <si>
    <t>ด.ช.จิรภัทร รุ่งสว่าง</t>
  </si>
  <si>
    <t>ด.ช.ไชยวัฒน์ มือสันทัด</t>
  </si>
  <si>
    <t>ด.ช.ฐิติพร รักใคร่</t>
  </si>
  <si>
    <t>ด.ช.ดนุพร เจริญศรีเมือง</t>
  </si>
  <si>
    <t>ด.ช.เดชา แดงเทศ</t>
  </si>
  <si>
    <t>ด.ช.ธนากร ปี่ทอง</t>
  </si>
  <si>
    <t>ด.ช.ธันวา ช้างทอง</t>
  </si>
  <si>
    <t>ด.ช.นรภัทร ศะศินิล</t>
  </si>
  <si>
    <t>ด.ช.บุญมี นวลศรี</t>
  </si>
  <si>
    <t>ด.ช.ปิติภัทร กฤษวิเชียร</t>
  </si>
  <si>
    <t>ด.ช.พรชัย ทองสุข</t>
  </si>
  <si>
    <t>ด.ช.ภูมิภัทร พันดา</t>
  </si>
  <si>
    <t>ด.ช.มงคล แป้นเมือง</t>
  </si>
  <si>
    <t>ด.ช.วิรัช ผลน้ำผึ้ง</t>
  </si>
  <si>
    <t>ด.ช.สิทธิกร สนธิ์ทอง</t>
  </si>
  <si>
    <t>ด.ช.เสฎฐวุฒิ เปี่ยมวิลัย</t>
  </si>
  <si>
    <t>ด.ช.อัครวิทย์ ยังเจริญ</t>
  </si>
  <si>
    <t>ด.ช.นคินทร์ หัดจันทึก</t>
  </si>
  <si>
    <t>ด.ญ.กมนพร กองกูล</t>
  </si>
  <si>
    <t>ด.ญ.กาจนภัทร แน่งน้อย</t>
  </si>
  <si>
    <t>ด.ญ.จัสนีม ประเสริฐศรี</t>
  </si>
  <si>
    <t>ด.ญ.จิรพรรณ หมัดเดวอ</t>
  </si>
  <si>
    <t>ด.ญ.ฌาวดี พาประเสริฐ</t>
  </si>
  <si>
    <t>ด.ญ.ณัฐกฤตา สุมลฑา</t>
  </si>
  <si>
    <t>ด.ญ.ทรรศนีย์ รักษร</t>
  </si>
  <si>
    <t>ด.ญ.ธนขวัญ หมุดทอง</t>
  </si>
  <si>
    <t>ด.ญ.พรนภา วงมะพัน</t>
  </si>
  <si>
    <t>ด.ญ.พรพิษา ศรีสอน</t>
  </si>
  <si>
    <t>ด.ญ.พัชรประภา ชูจบ</t>
  </si>
  <si>
    <t>ด.ญ.พิมพ์วิมล กระต่ายทอง</t>
  </si>
  <si>
    <t>ด.ญ.เพชรรดา เฮียะหลง</t>
  </si>
  <si>
    <t>ด.ญ.ภิญญาพัชญ์ เอี่ยมสุเมธ</t>
  </si>
  <si>
    <t>ด.ญ.วาสนา ปิ่นกุมภีร์</t>
  </si>
  <si>
    <t>ด.ญ.ศิริวิภา บุญลอย</t>
  </si>
  <si>
    <t>ด.ญ.อณัญสิญา ดำขำ</t>
  </si>
  <si>
    <t>รายชื่อนักเรียน ปีการศึกษา 2568 ภาคเรียนที่ 2 ชั้น ม. 3 ห้องที่ 4 คณะผดุงศาสน์ (สีเหลือง)</t>
  </si>
  <si>
    <t>ครูที่ปรึกษา : 1.นางสาวนิรามัย    เอกนัย 2.นายยุทธรงค์         น้ำจันทร์</t>
  </si>
  <si>
    <t>ด.ช.กสินชัย ครึมยะราช</t>
  </si>
  <si>
    <t>ด.ช.กีรติ ภู่พูนลาภ</t>
  </si>
  <si>
    <t>ด.ช.เกรียงไกร ชูใจ</t>
  </si>
  <si>
    <t>ด.ช.ชคัทธาดา พรหมมัญ</t>
  </si>
  <si>
    <t>ด.ช.ชยพล ทองคำ</t>
  </si>
  <si>
    <t>ด.ช.ไชยภัทร แก้วผ่อง</t>
  </si>
  <si>
    <t>ด.ช.ณฐกร บัวเข็ม</t>
  </si>
  <si>
    <t>ด.ช.ณัฐกร สุคนธลักษณ์</t>
  </si>
  <si>
    <t>ด.ช.ณัฐวุฒิ พลศรี</t>
  </si>
  <si>
    <t>ด.ช.เดชาติวงศ์ วิลา</t>
  </si>
  <si>
    <t>ด.ช.ทยากร ก้อนทอง</t>
  </si>
  <si>
    <t>ด.ช.พชร จันทร์คล้าย</t>
  </si>
  <si>
    <t>ด.ช.พศิน สายเชื้อ</t>
  </si>
  <si>
    <t>ด.ช.ภัทรพล ฉิ่งจา</t>
  </si>
  <si>
    <t>ด.ช.ภาสวี พลเรือง</t>
  </si>
  <si>
    <t>ด.ช.ภูมิพัฒน์ กรอบเเป้น</t>
  </si>
  <si>
    <t>ด.ช.วรภพ สังวาลวงศ์</t>
  </si>
  <si>
    <t>ด.ช.วิษณุ เพ็ชรสิงห์</t>
  </si>
  <si>
    <t>ด.ช.สุรศักดิ์ ศุขพร</t>
  </si>
  <si>
    <t>ด.ช.อชิตพล เขียดคำ</t>
  </si>
  <si>
    <t>ด.ญ.จันทิมา สิงอูป</t>
  </si>
  <si>
    <t>ด.ญ.ชญาภา นันทะ</t>
  </si>
  <si>
    <t>ด.ญ.ชลธิชา บังไพร</t>
  </si>
  <si>
    <t>ด.ญ.เทวิกา มูลอาจ</t>
  </si>
  <si>
    <t>ด.ญ.นวตรี กูดแยง</t>
  </si>
  <si>
    <t>ด.ญ.พรรณวษา เสน่หา</t>
  </si>
  <si>
    <t>ด.ญ.พลอยปภัส มั่นคง</t>
  </si>
  <si>
    <t>ด.ญ.พลอยไพรินทร์ สนิท</t>
  </si>
  <si>
    <t>ด.ญ.พัชรา ห้อยกรุด</t>
  </si>
  <si>
    <t>ด.ญ.มัณฑิตา กระจ่างจิต</t>
  </si>
  <si>
    <t>ด.ญ.รัตน์ติพร แสนสุข</t>
  </si>
  <si>
    <t>ด.ญ.วริศรา พันธ์ครุฑ</t>
  </si>
  <si>
    <t>ด.ญ.สิริพร แก้วสนิท</t>
  </si>
  <si>
    <t>ด.ญ.สุชาดา เชียงรุ้ง</t>
  </si>
  <si>
    <t>ด.ญ.สุพรรษา ดวงจิตร์</t>
  </si>
  <si>
    <t>ด.ญ.ธันยพร ทรัพย์คงอยู่</t>
  </si>
  <si>
    <t>รายชื่อนักเรียน ปีการศึกษา 2568 ภาคเรียนที่ 2 ชั้น ม. 3 ห้องที่ 5 คณะเทิดกษัตริย์ (สีฟ้า)</t>
  </si>
  <si>
    <t>ครูที่ปรึกษา : 1.นางสาวกรรณิการ์  นันบุญมา 2.นางสาวสุมณฑา     สงจันทร์</t>
  </si>
  <si>
    <t>ด.ช.กาณฑ์ฐภัชภ์ ธีรคุปต์</t>
  </si>
  <si>
    <t>ด.ช.คุณากร เนียมบุญเจือ</t>
  </si>
  <si>
    <t>ด.ช.จีรวัฒน์ ว่องไว</t>
  </si>
  <si>
    <t>ด.ช.เจษฎา เพ็งอำไพ</t>
  </si>
  <si>
    <t>ด.ช.ฐิติวัชร์ คงสังข์</t>
  </si>
  <si>
    <t>ด.ช.ธนภพ สนทอง</t>
  </si>
  <si>
    <t>ด.ช.ธีรเดช กุ้มผักแว่น</t>
  </si>
  <si>
    <t>ด.ช.ปัณณธร จันพยัค</t>
  </si>
  <si>
    <t>ด.ช.ปุญญพัฒน์ ชูเช่น</t>
  </si>
  <si>
    <t>ด.ช.พุทธคุณ โทสิงห์</t>
  </si>
  <si>
    <t>ด.ช.ภัทรดนัย จุลบรรยงค์</t>
  </si>
  <si>
    <t>ด.ช.รัชชานนท์ เอี่ยมจันทร์</t>
  </si>
  <si>
    <t>ด.ช.รัฐภูมิ เชื้อเพ็ชร์</t>
  </si>
  <si>
    <t>ด.ช.วสุพล แก้วเกตุ</t>
  </si>
  <si>
    <t>ด.ช.วันเฉลิม ทองกอง</t>
  </si>
  <si>
    <t>ด.ช.วิศรุต แสงอรุณ</t>
  </si>
  <si>
    <t>ด.ช.ศุภชัย ขันทอง</t>
  </si>
  <si>
    <t>ด.ช.สุรสิทธิ เมฆลอย</t>
  </si>
  <si>
    <t>ด.ช.เสกสรรค์ ขำหยี่</t>
  </si>
  <si>
    <t>ด.ช.อนุชา นาคแก้ว</t>
  </si>
  <si>
    <t>ด.ช.อลงกรณ์ หัวเมืองแก้ว</t>
  </si>
  <si>
    <t>ด.ช.เอกภวิษย์ ดงอุเทน</t>
  </si>
  <si>
    <t>ด.ช.ฉันทวิชญ์ หมัดลัง</t>
  </si>
  <si>
    <t>ด.ญ.กมลลักษณ์ ฉายา</t>
  </si>
  <si>
    <t>ด.ญ.ณนิดา สมบุญสา</t>
  </si>
  <si>
    <t>ด.ญ.ณพัชญา วัฒชนะ</t>
  </si>
  <si>
    <t>ด.ญ.ณัฐชา ขาวสำอางค์</t>
  </si>
  <si>
    <t>ด.ญ.ณัฐธิชา บุตโต</t>
  </si>
  <si>
    <t>ด.ญ.ณัฐพร ศรีอ่อน</t>
  </si>
  <si>
    <t>ด.ญ.ธารา กลิ่นน้ำเงิน</t>
  </si>
  <si>
    <t>ด.ญ.ธิดารัตน์ เรืองอยู่</t>
  </si>
  <si>
    <t>ด.ญ.บุณยานุช อริยชัยสิริกุล</t>
  </si>
  <si>
    <t>ด.ญ.ปานศิริ ตั้งปรารถนา</t>
  </si>
  <si>
    <t>ด.ญ.ภาวิณี จำปาจูม</t>
  </si>
  <si>
    <t>ด.ญ.ไอรดา บุญเพชร</t>
  </si>
  <si>
    <t>รายชื่อนักเรียน ปีการศึกษา 2568 ภาคเรียนที่ 2 ชั้น ม. 3 ห้องที่ 6 คณะผดุงศาสน์ (สีเหลือง)</t>
  </si>
  <si>
    <t>ครูที่ปรึกษา : 1.นางสาวจันท์ศจี    หงส์สุนันท์ 2.นางสาวกมลทิพย์    เอี่ยมสอาด</t>
  </si>
  <si>
    <t>ด.ช.กฤตพล พึ่งสว่าง</t>
  </si>
  <si>
    <t>ด.ช.กฤติน ครึ้มกลาง</t>
  </si>
  <si>
    <t>ด.ช.จิตรโรจน์ วิชัยดิษฐ</t>
  </si>
  <si>
    <t>ด.ช.ชนะ อินทรสด</t>
  </si>
  <si>
    <t>ด.ช.ณรรฐปกร พูลแก้ว</t>
  </si>
  <si>
    <t>ด.ช.ณัฐนันท์ ศิริวิภากุล</t>
  </si>
  <si>
    <t>ด.ช.ธนเดช ดวงดาว</t>
  </si>
  <si>
    <t>ด.ช.ปัญญา สุขขิต</t>
  </si>
  <si>
    <t>ด.ช.ภัทรพงษ์ ศรีสอน</t>
  </si>
  <si>
    <t>ด.ช.ภัทโรจน์ เทียนอร่าม</t>
  </si>
  <si>
    <t>ด.ช.ภูบดินทร์ ใจกล้า</t>
  </si>
  <si>
    <t>ด.ช.รังสิมันต์ พูนดี</t>
  </si>
  <si>
    <t>ด.ช.วรากร ยุตตรินทร์</t>
  </si>
  <si>
    <t>ด.ช.อธิป เนตรโสภา</t>
  </si>
  <si>
    <t>ด.ช.เอกนาวี สังข์เดช</t>
  </si>
  <si>
    <t>ด.ญ.กชกร กุระจินดา</t>
  </si>
  <si>
    <t>ด.ญ.กัณฐภัทร์ ผู่พานิช</t>
  </si>
  <si>
    <t>ด.ญ.คาลิสต้า สีทน</t>
  </si>
  <si>
    <t>ด.ญ.จันทิมา สว่างสังวาลย์</t>
  </si>
  <si>
    <t>ด.ญ.ฐสุวรรณ สมจิตร</t>
  </si>
  <si>
    <t>ด.ญ.ฐิติมา โนนทิง</t>
  </si>
  <si>
    <t>ด.ญ.ฑิฆัมพร คำทอง</t>
  </si>
  <si>
    <t>ด.ญ.ปัณณภรณ์ ศรีสุวรรณ</t>
  </si>
  <si>
    <t>ด.ญ.เปรมวิภา ชัยภา</t>
  </si>
  <si>
    <t>ด.ญ.พิชญา สังฆะพุฒ</t>
  </si>
  <si>
    <t>ด.ญ.พิชญาภา ปัทมดิลก</t>
  </si>
  <si>
    <t>ด.ญ.พิมพ์ชนก วนะชัยทรัพย์</t>
  </si>
  <si>
    <t>ด.ญ.เพชรรดา แก้วพฤกษชาติ</t>
  </si>
  <si>
    <t>ด.ญ.ภัทรมน ดนตรีเจริญ</t>
  </si>
  <si>
    <t>ด.ญ.สิทธิกมล เครือจันทร์</t>
  </si>
  <si>
    <t>ด.ญ.สิริยากร สุขเจริญ</t>
  </si>
  <si>
    <t>ด.ญ.สุภิสรา ว่องไว</t>
  </si>
  <si>
    <t>ด.ญ.สุวภัทร จันทร์โพธิ์</t>
  </si>
  <si>
    <t>ด.ญ.อรธิชา ชะเอมเทศ</t>
  </si>
  <si>
    <t>ด.ญ.อริศรา วงค์พาณิชย์</t>
  </si>
  <si>
    <t>ด.ญ.พิชชาพร อดทน</t>
  </si>
  <si>
    <t>รายชื่อนักเรียน ปีการศึกษา 2568 ภาคเรียนที่ 2 ชั้น ม. 3 ห้องที่ 7 คณะพัฒนาไทย (สีเขียว)</t>
  </si>
  <si>
    <t>ครูที่ปรึกษา : 1.นางสาวกัลยา      วิทยาศิริกุล</t>
  </si>
  <si>
    <t>ด.ช.กิตติกร แสงใหญ่</t>
  </si>
  <si>
    <t>ด.ช.เจริญธรรม มหารัตน์ไพบูลย์</t>
  </si>
  <si>
    <t>ด.ช.ชินกฤต สิงห์ลอย</t>
  </si>
  <si>
    <t>ด.ช.ณฐกร สนธิพงษ์</t>
  </si>
  <si>
    <t>ด.ช.ณัธชนน มีศรี</t>
  </si>
  <si>
    <t>ด.ช.ดนัยกฤต ภูมิโคกรักษ์</t>
  </si>
  <si>
    <t>ด.ช.ดนุพล พลดงนอก</t>
  </si>
  <si>
    <t>ด.ช.เตชินท์ พิรพัฒน์วานิช</t>
  </si>
  <si>
    <t>ด.ช.ธนสิทธิ์ จันทร์โพธิ์</t>
  </si>
  <si>
    <t>ด.ช.ธารา พุ่มเรือง</t>
  </si>
  <si>
    <t>ด.ช.ธีระพัฒน์ ศรีบุญลำ</t>
  </si>
  <si>
    <t>ด.ช.ปรัตถกร ทรงอาด</t>
  </si>
  <si>
    <t>ด.ช.ปวรุตม์ วงษ์กวานกลม</t>
  </si>
  <si>
    <t>ด.ช.ปิยะพัฒน์ รัตติมาสกล</t>
  </si>
  <si>
    <t>ด.ช.พิชญ์ณภัทร ชื่นชม</t>
  </si>
  <si>
    <t>ด.ช.พีรพัฒน์ บุญยม</t>
  </si>
  <si>
    <t>ด.ช.ภูปกรณ์ ผ่องใส</t>
  </si>
  <si>
    <t>ด.ช.ลัญฉกร คำภิรานนท์</t>
  </si>
  <si>
    <t>ด.ช.ศิราพัทธิ์ ยังศิริ</t>
  </si>
  <si>
    <t>ด.ช.สิทธิพล คำมงคล</t>
  </si>
  <si>
    <t>ด.ญ.กัญญาวีร์ ระยับศรี</t>
  </si>
  <si>
    <t>ด.ญ.กุสุมา พรายวัน</t>
  </si>
  <si>
    <t>ด.ญ.จินต์จุฑา มูลไชย</t>
  </si>
  <si>
    <t>ด.ญ.ตรีทิพ คำวงษ์</t>
  </si>
  <si>
    <t>ด.ญ.ปริยากร สาลาด</t>
  </si>
  <si>
    <t>ด.ญ.ปานชนก ศรีสุธรรม</t>
  </si>
  <si>
    <t>ด.ญ.พูลทรัพย์ บุญสาร</t>
  </si>
  <si>
    <t>ด.ญ.วณิชญา เละเซาะ</t>
  </si>
  <si>
    <t>ด.ญ.ศราพร อุ้ยอ่อน</t>
  </si>
  <si>
    <t>ด.ญ.ศิรภัสสร เพ็งศิริ</t>
  </si>
  <si>
    <t>ด.ญ.สุพัฒตรา โฉมศรี</t>
  </si>
  <si>
    <t>ด.ญ.อรวรรยา พงษ์ไพรินทร์</t>
  </si>
  <si>
    <t>ด.ญ.อารยา ภูสมศรี</t>
  </si>
  <si>
    <t>ด.ญ.ไอรินทร์ สนธิยา</t>
  </si>
  <si>
    <t>รายชื่อนักเรียน ปีการศึกษา 2568 ภาคเรียนที่ 2 ชั้น ม. 3 ห้องที่ 8 คณะเทิดกษัตริย์ (สีฟ้า)</t>
  </si>
  <si>
    <t>ครูที่ปรึกษา : 1.นางสาวลดาวัลย์   ดวงจิตร 2.นายพงศธร           ดิษธรรม</t>
  </si>
  <si>
    <t>ด.ช.กิตติชัย เเก้วฉาย</t>
  </si>
  <si>
    <t>ด.ช.จิรศักดิ์ อยู่ปรี</t>
  </si>
  <si>
    <t>ด.ช.ชัยรัตน์ เรืองนาม</t>
  </si>
  <si>
    <t>ด.ช.ณัฏฐกิตติ์ นำพวก</t>
  </si>
  <si>
    <t>ด.ช.ดาวคำ อินจะ</t>
  </si>
  <si>
    <t>ด.ช.ธนาคิม เอกพิมพ์</t>
  </si>
  <si>
    <t>ด.ช.ธีรภัทร์ โพธิ์ศรี</t>
  </si>
  <si>
    <t>ด.ช.นวรินทร์ ขุนทอง</t>
  </si>
  <si>
    <t>ด.ช.ปาณัทร์ หม่องศิริ</t>
  </si>
  <si>
    <t>ด.ช.ภานุพงศ์ เอื้ออารีย์</t>
  </si>
  <si>
    <t>ด.ช.ภูมิพัฒน์ หม่อง</t>
  </si>
  <si>
    <t>ด.ช.รัตนากร ทรงงาม</t>
  </si>
  <si>
    <t>ด.ช.ศิวกร คัมภีร์</t>
  </si>
  <si>
    <t>ด.ช.ศุภกร สรวยกรุ่น</t>
  </si>
  <si>
    <t>ด.ช.สถาปัตย์ สิงห์โตทอง</t>
  </si>
  <si>
    <t>ด.ช.อนาวิน จันทร์ทอง</t>
  </si>
  <si>
    <t>ด.ช.อัศวิน ลีเลาะ</t>
  </si>
  <si>
    <t>ด.ญ.กรณิศ สังหิตกุล</t>
  </si>
  <si>
    <t>ด.ญ.กัญญาภัค ภูคำอินทร์</t>
  </si>
  <si>
    <t>ด.ญ.กันตา เรียงสา</t>
  </si>
  <si>
    <t>ด.ญ.เกศรา เงาภู่ทอง</t>
  </si>
  <si>
    <t>ด.ญ.ชลดา สิริแสงสว่าง</t>
  </si>
  <si>
    <t>ด.ญ.ชัญญาปัญจภัค จับเเสงจันทร์</t>
  </si>
  <si>
    <t>ด.ญ.ชุติมา สอนดอนไพร</t>
  </si>
  <si>
    <t>ด.ญ.ฐิตารีย์ บุกบุญ</t>
  </si>
  <si>
    <t>ด.ญ.ณัฐณิชา แก้วขาว</t>
  </si>
  <si>
    <t>ด.ญ.ณัฐวดี ประสวนศรี</t>
  </si>
  <si>
    <t>ด.ญ.ณัณษิกรณ์ รศิไชยพัฒน์</t>
  </si>
  <si>
    <t>ด.ญ.ธัณวริญณ์ พุฒิกรเลิศศิริ</t>
  </si>
  <si>
    <t>ด.ญ.ธิดาภรณ์ อิ่มเกิด</t>
  </si>
  <si>
    <t>ด.ญ.นัจภัค แก้วงอน</t>
  </si>
  <si>
    <t>ด.ญ.บุณยานุช แตงบุตร</t>
  </si>
  <si>
    <t>ด.ญ.พรนภา ปานขาว</t>
  </si>
  <si>
    <t>ด.ญ.พลอยณิชา เงินสว่าง</t>
  </si>
  <si>
    <t>ด.ญ.รุ่งฤดี เสาะแสวง</t>
  </si>
  <si>
    <t>ด.ญ.ลลิตา วิเศษณ์ดี</t>
  </si>
  <si>
    <t>ด.ญ.วรรณิภา เรืองฤทธิ์</t>
  </si>
  <si>
    <t>ด.ญ.สุวิมล ทองปาน</t>
  </si>
  <si>
    <t>ด.ญ.อาทิตยา ทันนิเทศ</t>
  </si>
  <si>
    <t>รายชื่อนักเรียน ปีการศึกษา 2568 ภาคเรียนที่ 2 ชั้น ม. 3 ห้องที่ 9 คณะเทิดกษัตริย์ (สีฟ้า)</t>
  </si>
  <si>
    <t>ครูที่ปรึกษา : 1.นางสาวชลธิชา     จันสา 2.นางสาวนริสรา  สุขตาม</t>
  </si>
  <si>
    <t>ด.ช.กฤตภัค ศิริพัฒน์</t>
  </si>
  <si>
    <t>ด.ช.กิตติกวิน เวียงอินทร์</t>
  </si>
  <si>
    <t>ด.ช.ขจรกิตติ์ ปามุทา</t>
  </si>
  <si>
    <t>ด.ช.ฐิติพงษ์ เหมรักษ์</t>
  </si>
  <si>
    <t>ด.ช.ณภัทร ศิริศุภเชษฐ</t>
  </si>
  <si>
    <t>ด.ช.ธีรดนย์ ยมนา</t>
  </si>
  <si>
    <t>ด.ช.นรินธร รังวัสสา</t>
  </si>
  <si>
    <t>ด.ช.นัทธพล ศักดิ์ดี</t>
  </si>
  <si>
    <t>ด.ช.ภาณิวัฒน์ สารบัน</t>
  </si>
  <si>
    <t>ด.ช.ยุรนันท์ ไทยสมัคร</t>
  </si>
  <si>
    <t>ด.ช.วรานนท์ มาสิงห์</t>
  </si>
  <si>
    <t>ด.ช.ศุภกฤต สีคงเพชร</t>
  </si>
  <si>
    <t>ด.ช.สิปปกร พรรณา</t>
  </si>
  <si>
    <t>ด.ช.อิทธิพล เทียนสว่าง</t>
  </si>
  <si>
    <t>ด.ญ.กนิษฐา สร้อยทอง</t>
  </si>
  <si>
    <t>ด.ญ.กวิตา สิงห์เชื้อ</t>
  </si>
  <si>
    <t>ด.ญ.เกวลิน จักรคำ</t>
  </si>
  <si>
    <t>ด.ญ.จิราพร ขำจำนันท์</t>
  </si>
  <si>
    <t>ด.ญ.ชนัญญา เนียมวงษ์</t>
  </si>
  <si>
    <t>ด.ญ.ถิรพร คงฤทธิ์</t>
  </si>
  <si>
    <t>ด.ญ.ธนพร ร่องรัตน์</t>
  </si>
  <si>
    <t>ด.ญ.นภัสภรณ์ ปินโน</t>
  </si>
  <si>
    <t>ด.ญ.นภิศรา พันแสน</t>
  </si>
  <si>
    <t>ด.ญ.เนตรชนก มาลาอุตย์</t>
  </si>
  <si>
    <t>ด.ญ.ปราชญา พุฒพิมพ์</t>
  </si>
  <si>
    <t>ด.ญ.ปิยาพัชร ศรีประเทศ</t>
  </si>
  <si>
    <t>ด.ญ.พิมพิศา ปะนามะโส</t>
  </si>
  <si>
    <t>ด.ญ.รัศมีกานต์ แสงศรี</t>
  </si>
  <si>
    <t>ด.ญ.วรินทร อาจธนู</t>
  </si>
  <si>
    <t>ด.ญ.ศิริรักษ์ เพาะชาลี</t>
  </si>
  <si>
    <t>ด.ญ.สุฑาทิพย์ จูกระโทก</t>
  </si>
  <si>
    <t>ด.ญ.สุพิชญา พรมพิทักษ์</t>
  </si>
  <si>
    <t>ด.ญ.อภิชญา ขอนเเก้ว</t>
  </si>
  <si>
    <t>ด.ญ.อรปรียา ภู่ศิลป์</t>
  </si>
  <si>
    <t>ด.ญ.อริษา สอนทโชติ</t>
  </si>
  <si>
    <t>รายชื่อนักเรียน ปีการศึกษา 2568 ภาคเรียนที่ 2 ชั้น ม. 3 ห้องที่ 10 คณะผดุงศาสน์ (สีเหลือง)</t>
  </si>
  <si>
    <t xml:space="preserve">ครูที่ปรึกษา : 1.นางวรันณ์ธร        บัวคำภู </t>
  </si>
  <si>
    <t>ด.ช.กิรติ ไหมนิคม</t>
  </si>
  <si>
    <t>ด.ช.คัคเนศวร์ พงษ์โสภา</t>
  </si>
  <si>
    <t>ด.ช.ฐาปกรณ์ ไสยเขียววงษ์</t>
  </si>
  <si>
    <t>ด.ช.ณัฐวรรธน์ บุญทา</t>
  </si>
  <si>
    <t>ด.ช.ทัชชกร โอฬารคุณากร</t>
  </si>
  <si>
    <t>ด.ช.ธัชธรรม์ สีนาม</t>
  </si>
  <si>
    <t>ด.ช.ปกรณ์ หงษ์ทอง</t>
  </si>
  <si>
    <t>ด.ช.ปัณณวัฒน์ ทันอินทรอาจ</t>
  </si>
  <si>
    <t>ด.ช.ปัณณวิชญ์ กงแก้ว</t>
  </si>
  <si>
    <t>ด.ช.ปิติฉัตร สุขไพบูลย์</t>
  </si>
  <si>
    <t>ด.ช.พงศพัฒน์ สุพา</t>
  </si>
  <si>
    <t>ด.ช.พงศภัค วงษ์ศรี</t>
  </si>
  <si>
    <t>ด.ช.พิพัฒพงศ์ แสงสุขงาม</t>
  </si>
  <si>
    <t>ด.ช.ระพีพัฒน์ นามวงศ์</t>
  </si>
  <si>
    <t>ด.ช.ศรัณย์วุฒิ กองเเสงศรี</t>
  </si>
  <si>
    <t>ด.ช.สิรวิชญ์ ทองประดับ</t>
  </si>
  <si>
    <t>ด.ช.สุจินดา ธัญญะเจริญ</t>
  </si>
  <si>
    <t>ด.ญ.กนกวรรณ จันทรรัตน์</t>
  </si>
  <si>
    <t>ด.ญ.กมลชนก บุตตะมา</t>
  </si>
  <si>
    <t>ด.ญ.เกวลี ครองสามสี</t>
  </si>
  <si>
    <t>ด.ญ.จีราภร เพ็งพิทักษ์</t>
  </si>
  <si>
    <t>ด.ญ.ชาลิสา โต๊ะลาใบสลาม</t>
  </si>
  <si>
    <t>ด.ญ.ณัฏฐ์ชญา ใจสุกใส</t>
  </si>
  <si>
    <t>ด.ญ.ณิศรา ปรีชา</t>
  </si>
  <si>
    <t>ด.ญ.ดารารัตน์ แก้วอ่อน</t>
  </si>
  <si>
    <t>ด.ญ.ทศวราพร สมุหวิญญู</t>
  </si>
  <si>
    <t>ด.ญ.พรรณทิวา พราหมวงษ์</t>
  </si>
  <si>
    <t>ด.ญ.พิชญานันท์ โคลงพิมาย</t>
  </si>
  <si>
    <t>ด.ญ.พิชญาภา ลาดสูงเนิน</t>
  </si>
  <si>
    <t>ด.ญ.พิยะดา ชุมสันเทียะ</t>
  </si>
  <si>
    <t>ด.ญ.ภควดี วงศ์พิจิตร</t>
  </si>
  <si>
    <t>ด.ญ.ศศิฌา กองกูล</t>
  </si>
  <si>
    <t>ด.ญ.ศศิพิมพ์ ตุ้มเทียน</t>
  </si>
  <si>
    <t>ด.ญ.ศุภาพิชญ์ เมืองโคตร</t>
  </si>
  <si>
    <t>ด.ญ.สิรินดา ยิ่งชื่น</t>
  </si>
  <si>
    <t>ด.ญ.สุชานันทร์ อำภาพันธ์</t>
  </si>
  <si>
    <t>ด.ญ.โสรยา ศรีบรรเทา</t>
  </si>
  <si>
    <t>ด.ญ.อรณิชา จิณกุลทอง</t>
  </si>
  <si>
    <t>ด.ญ.อังคณา พุมเสน</t>
  </si>
  <si>
    <t>รายชื่อนักเรียน ปีการศึกษา 2568 ภาคเรียนที่ 2 ชั้น ม. 3 ห้องที่ 11 คณะรักชาติ (สีแดง)</t>
  </si>
  <si>
    <t xml:space="preserve">ครูที่ปรึกษา : นางสาวลำเพย      อุทาโย  </t>
  </si>
  <si>
    <t>ด.ช.กานต์ธณัฏฐ์ อนันต์เวทยานนท์</t>
  </si>
  <si>
    <t>ด.ช.จิรพิพรรธ มาตคำมี</t>
  </si>
  <si>
    <t>ด.ช.ชยางกูร โฆสิต</t>
  </si>
  <si>
    <t>ด.ช.ชัชดนัย สินวิรส</t>
  </si>
  <si>
    <t>ด.ช.ณภัทร นวลทอง</t>
  </si>
  <si>
    <t>ด.ช.ดนตร์ แดงโชติ</t>
  </si>
  <si>
    <t>ด.ช.ตรรกพล จำนงนิตย์</t>
  </si>
  <si>
    <t>ด.ช.ธนกร คณาเตชวรรณ</t>
  </si>
  <si>
    <t>ด.ช.ธนกฤต กลับสี</t>
  </si>
  <si>
    <t>ด.ช.ปวีณ จันทะแจ่ม</t>
  </si>
  <si>
    <t>ด.ช.วรบดินทร์ เอื้อราษฎร์</t>
  </si>
  <si>
    <t>ด.ช.สรัล กิ่งรุ้งเพชร์</t>
  </si>
  <si>
    <t>ด.ช.อภินพ ด้วงสงค์</t>
  </si>
  <si>
    <t>ด.ช.อริยะ ณัฏฐาชุติมา</t>
  </si>
  <si>
    <t>ด.ญ.กมลลักษณ์ โสดาแก้ว</t>
  </si>
  <si>
    <t>ด.ญ.กัญญ์วรา สิทธิชัย</t>
  </si>
  <si>
    <t>ด.ญ.แก้วมณี หนองนาว</t>
  </si>
  <si>
    <t>ด.ญ.คิราริ โอกาวา</t>
  </si>
  <si>
    <t>ด.ญ.ชัญญานุช บุญฉัตร์</t>
  </si>
  <si>
    <t>ด.ญ.ณัฏฐณิชา กัลยา</t>
  </si>
  <si>
    <t>ด.ญ.ณิชาภัทร พาชัย</t>
  </si>
  <si>
    <t>ด.ญ.ธัญญธร พิลาภรณ์</t>
  </si>
  <si>
    <t>ด.ญ.นันท์นภัสร์ เพชรอภัยโส</t>
  </si>
  <si>
    <t>ด.ญ.นาราชา มีนุชนารถ</t>
  </si>
  <si>
    <t>ด.ญ.บุญญาดา ครุธไทย</t>
  </si>
  <si>
    <t>ด.ญ.ปภากานต์ ชาติกระโทก</t>
  </si>
  <si>
    <t>ด.ญ.ปวริศา พลศักดิ์</t>
  </si>
  <si>
    <t>ด.ญ.ปุณิกา เข็มทอง</t>
  </si>
  <si>
    <t>ด.ญ.พิชชนุช ไทยสวัสดิ์</t>
  </si>
  <si>
    <t>ด.ญ.ภิญญาพัชญ์ ชูคันหอม</t>
  </si>
  <si>
    <t>ด.ญ.รวิสรา เลิศชุ่ม</t>
  </si>
  <si>
    <t>ด.ญ.ศศิพิมพ์ ศรีอภัย</t>
  </si>
  <si>
    <t>รายชื่อนักเรียน ปีการศึกษา 2568 ภาคเรียนที่ 2 ชั้น ม. 3 ห้องที่ 12 คณะใฝ่คุณธรรม (สีม่วง)</t>
  </si>
  <si>
    <t>ครูที่ปรึกษา :นางสาววนัชพร     โกมิพัฒน์</t>
  </si>
  <si>
    <t>ด.ช.ชนาธิป ศรีละพันธ์</t>
  </si>
  <si>
    <t>ด.ช.ฐิติศักดิ์ สุทธิ</t>
  </si>
  <si>
    <t>ด.ช.ณ นานะ มะอยู่เที่ยง</t>
  </si>
  <si>
    <t>ด.ช.ธนกฤต ไตรปัญญา</t>
  </si>
  <si>
    <t>ด.ช.บุริศร์ ไชยเสน</t>
  </si>
  <si>
    <t>ด.ช.ปัญญ์ สมวงษ์</t>
  </si>
  <si>
    <t>ด.ช.ภาคย์ วงศ์รัตนาวิน</t>
  </si>
  <si>
    <t>ด.ช.เมธัส ชยันต์ธนาวรกฤต</t>
  </si>
  <si>
    <t>ด.ช.วชรภัส เอกสมุทรชัย</t>
  </si>
  <si>
    <t>ด.ช.วิศวกร ทองศรี</t>
  </si>
  <si>
    <t>ด.ช.อาชวิน ดาวเรือง</t>
  </si>
  <si>
    <t>ด.ช.ปริยากร  บิลก่อเด็ม</t>
  </si>
  <si>
    <t>ด.ญ.จิณัฐตา ชุมคง</t>
  </si>
  <si>
    <t>ด.ญ.ณกันยา นวลสวัสดิ์</t>
  </si>
  <si>
    <t>ด.ญ.ณัฐชุนันท์ โชคสืบศิริ</t>
  </si>
  <si>
    <t>ด.ญ.ณัฐพัชร์ ผิวประกายเพชร</t>
  </si>
  <si>
    <t>ด.ญ.ธนิศร พิมพ์เนตร์</t>
  </si>
  <si>
    <t>ด.ญ.นภสร คำเนียม</t>
  </si>
  <si>
    <t>ด.ญ.นันทิชา ดำสุด</t>
  </si>
  <si>
    <t>ด.ญ.ภัทราภรณ์ อานาทิพย์</t>
  </si>
  <si>
    <t>ด.ญ.ภาชณิฎา กลางนุรักษ์</t>
  </si>
  <si>
    <t>ด.ญ.ศรุดา อริยกะบุตร</t>
  </si>
  <si>
    <t>ด.ญ.อธิชา ซำศิริ</t>
  </si>
  <si>
    <t>ด.ญ.อลิศา พงษ์ไพบูลย์</t>
  </si>
  <si>
    <t>ด.ญ.สุวภัทร แสนพันกรุง</t>
  </si>
  <si>
    <t>ด.ช.ปัญณวิชญ์ ปัญญาเกิด</t>
  </si>
  <si>
    <t>พักการเรียน 5/9/66</t>
  </si>
  <si>
    <t>ด.ช.กรณลพัฒน์ บุบผา</t>
  </si>
  <si>
    <t>ลาออก 19/9/66</t>
  </si>
  <si>
    <t>ด.ญ.ธนัชพร หยดย้อย</t>
  </si>
  <si>
    <t>ลาออก 25/9/66</t>
  </si>
  <si>
    <t>ด.ญ.ภาวิณี เล็มเเละ</t>
  </si>
  <si>
    <t>ลาออก14/9/66</t>
  </si>
  <si>
    <t>ด.ญ.พัชชา กลิ่นบัวแย้ม</t>
  </si>
  <si>
    <t>ลาออก 7 สิงหาคม 2566</t>
  </si>
  <si>
    <t>ด.ญ.ธนวรรณ ริสมัน</t>
  </si>
  <si>
    <t>ลาออก25/9/66</t>
  </si>
  <si>
    <t>ด.ช.ดิชพล สมจิตร</t>
  </si>
  <si>
    <t>ลาออก 8/11/66</t>
  </si>
  <si>
    <t>ด.ช.ศุภวิชญ์ สมจิตร</t>
  </si>
  <si>
    <t>ด.ญ.กัญญาพัชร ทับทิมเทศ</t>
  </si>
  <si>
    <t>ด.ช.ปยุต สามสี</t>
  </si>
  <si>
    <t>ด.ช.พชร เปล่งรัศมี</t>
  </si>
  <si>
    <t>ด.ญ.จิรนันท์ วิทยากาญจน์</t>
  </si>
  <si>
    <t>ด.ญ.อัญแก้ว คงเพชรประภาดา</t>
  </si>
  <si>
    <t>ลาออก 3/5/67 00012/353367</t>
  </si>
  <si>
    <t>ด.ญ.ฟ้าลีลาศ ผลเวช</t>
  </si>
  <si>
    <t>ด.ญ.พรพรรณ พิมพา</t>
  </si>
  <si>
    <t>ลาออก 5/4/2567 00012/353362</t>
  </si>
  <si>
    <t>ด.ช.สหรัถ จรกา</t>
  </si>
  <si>
    <t>ลาอก9/5/67 00012/353371</t>
  </si>
  <si>
    <t>ด.ญ.ชลธิชา เนื้อจันทา</t>
  </si>
  <si>
    <t>ลาออก 15/5/67 00012/353375</t>
  </si>
  <si>
    <t>ด.ญ.จันทร์จิรา เจือสุวรรณ</t>
  </si>
  <si>
    <t>ลาออก 15 /05/67 00012/353372</t>
  </si>
  <si>
    <t>ด.ช.กันตพิชญ์ สังกรม</t>
  </si>
  <si>
    <t>ด.ช.ชวณัฐ เเอบกลาง</t>
  </si>
  <si>
    <t>พักการเรียน 31/5/67</t>
  </si>
  <si>
    <t>ด.ช.สวิตต์ ทองโชติ</t>
  </si>
  <si>
    <t>ด.ช.ภัทรวัต สาขามุละ</t>
  </si>
  <si>
    <t>ด.ช.กันทรากร แก้วได้หนู</t>
  </si>
  <si>
    <t>ลาออก 00012/353379</t>
  </si>
  <si>
    <t>ด.ญ.ปราณปรียา นาชิน</t>
  </si>
  <si>
    <t>ด.ช.ภัคพล บุญปก</t>
  </si>
  <si>
    <t>ด.ญ.ปัญวิกา โพนแพง</t>
  </si>
  <si>
    <t>ด.ญ.พรนภัส เชี่ยนมั่น</t>
  </si>
  <si>
    <t>ด.ญ.นลินนิภา ทิพย์ธัญญา</t>
  </si>
  <si>
    <t>ด.ญ.นิด ญวน</t>
  </si>
  <si>
    <t>ขาดเรียนนนาน</t>
  </si>
  <si>
    <t>14/7/2568 พักการเรียน</t>
  </si>
  <si>
    <t>ด.ญ.อรอุมา บัวมาศ</t>
  </si>
  <si>
    <t>ลาออก 18/7/2568 กศน</t>
  </si>
  <si>
    <t>ด.ญ.ธัญวรัตน์ หมัดประยูร</t>
  </si>
  <si>
    <t>ลาออก4 กรกฎาคม 2568 00014/36219</t>
  </si>
  <si>
    <t>ด.ช.วินัย ไชยสาบ</t>
  </si>
  <si>
    <t>รายชื่อนักเรียน ปีการศึกษา 2567 ภาคเรียนที่ 2 ชั้น ม. 3   ห้องที่ 1 คณะผดุงศาสน์ (สีเหลือง)</t>
  </si>
  <si>
    <t>ครูที่ปรึกษา : 1.นางสาวชลธิชา จันสา 2.นางสาวธัญญารัตน์    ไหวพรม</t>
  </si>
  <si>
    <t>ด.ช.กฤษ ใจเย็น</t>
  </si>
  <si>
    <t>ด.ช.ชยพล ต้นทองคำ</t>
  </si>
  <si>
    <t>ด.ช.ชิณเขตต์ ภูผาคุณ</t>
  </si>
  <si>
    <t>ด.ช.ทานุทัต นุ้ยจำนัล</t>
  </si>
  <si>
    <t>ด.ช.ธนโชติ ศรีสุวรรณ</t>
  </si>
  <si>
    <t>ด.ช.ภาคภูมิ สุภักดี</t>
  </si>
  <si>
    <t>ด.ช.ภาคภูมิ อารมคง</t>
  </si>
  <si>
    <t>ด.ช.ภานุเดช สมพงษ์</t>
  </si>
  <si>
    <t>ด.ช.วรวิทย์ ศิริ</t>
  </si>
  <si>
    <t>ด.ช.วุฒิภัทร จันทร์เทศ</t>
  </si>
  <si>
    <t>ด.ช.สถิรพันธ์ แนวโสภา</t>
  </si>
  <si>
    <t>ด.ช.สุทธินัย กงนะ</t>
  </si>
  <si>
    <t>ด.ช.อนพัฒน์ เจริญมาศ</t>
  </si>
  <si>
    <t>ด.ช.รัชชานนท์ ชุมพล</t>
  </si>
  <si>
    <t>ด.ญ.กชนน ไชยบุญมา</t>
  </si>
  <si>
    <t>ด.ญ.กรชวัล ปานขุนทด</t>
  </si>
  <si>
    <t>ด.ญ.กันยาวีร์ บุญเกษม</t>
  </si>
  <si>
    <t>ด.ญ.ฐิติกานต์ ประจำแถว</t>
  </si>
  <si>
    <t>ด.ญ.ณัฐณิชา ศิริภาพ</t>
  </si>
  <si>
    <t>ด.ญ.ณัฐรินีย์  รุ่นมะลัง</t>
  </si>
  <si>
    <t>ด.ญ.พิยดา สังขะทา</t>
  </si>
  <si>
    <t>ด.ญ.ลลิลรัชต์ ทิพยจักรพงศ์</t>
  </si>
  <si>
    <t>ด.ญ.วิลาสินี ชนะเทพ</t>
  </si>
  <si>
    <t>ด.ญ.สายธาร ม่วงเขียว</t>
  </si>
  <si>
    <t>ด.ญ.สุฐิตา ลายประเสริฐ</t>
  </si>
  <si>
    <t>ด.ญ.โสภิตนภา นาคงาม</t>
  </si>
  <si>
    <t>ด.ญ.อรทัย แทนคาม</t>
  </si>
  <si>
    <t>ด.ญ.อรปรีญา ไชยตะมาตย์</t>
  </si>
  <si>
    <t>ด.ญ.ลภัสรดา จรัสเรือง</t>
  </si>
  <si>
    <t>รายชื่อนักเรียน ปีการศึกษา 2567 ภาคเรียนที่ 2 ชั้น ม. 3   ห้องที่ 2 คณะใฝ่คุณธรรม (สีม่วง)</t>
  </si>
  <si>
    <t>ครูที่ปรึกษา : 1.นางสาวสิริมาวีร์ สิงห์สูง 2.นายธิติพงศ์   พิกุลขาว</t>
  </si>
  <si>
    <t>ด.ช.ฐนพณ บุญช่วย</t>
  </si>
  <si>
    <t>ด.ช.ธนพล ร่องรัตน์</t>
  </si>
  <si>
    <t>ด.ช.ธนะกฤต  ไตรวิลาวัณย์</t>
  </si>
  <si>
    <t>ด.ช.ธรประกาย อินทหอม</t>
  </si>
  <si>
    <t>ด.ช.ปภาวิน ขจีจิตร</t>
  </si>
  <si>
    <t>ด.ช.ปริยะ อ่องสอาด</t>
  </si>
  <si>
    <t>ด.ช.ภูมิทัศน์ ศรีทอง</t>
  </si>
  <si>
    <t>ด.ช.มนตรี สาระบุตร</t>
  </si>
  <si>
    <t>ด.ช.รณกร สีสุข</t>
  </si>
  <si>
    <t>ด.ช.วรณัฐ ภาโส</t>
  </si>
  <si>
    <t>ด.ช.วิทวัส จันทะคัด</t>
  </si>
  <si>
    <t>ด.ช.ศุภฤกษ์  วรรณเศรณีรักษ์</t>
  </si>
  <si>
    <t>ด.ช.สิทธิชัย  จันทร์สีดา</t>
  </si>
  <si>
    <t>ด.ช.สุรกิต  เชิดครบุรี</t>
  </si>
  <si>
    <t>ด.ช.อชิตพล  นาคสังข์</t>
  </si>
  <si>
    <t>ด.ช.อรุณรักษ์ ทุ่งสูงเนิน</t>
  </si>
  <si>
    <t>ด.ช.กฤตมงคล  มงคุณ</t>
  </si>
  <si>
    <t>ด.ญ.เกศกวิน กำจัดภัย</t>
  </si>
  <si>
    <t>ด.ญ.กานต์ธิดา เจริญชัย</t>
  </si>
  <si>
    <t>ด.ญ.ชุติมา เนาว์ประเสริฐ</t>
  </si>
  <si>
    <t>ด.ญ.ฐิดา โพธิ์พฤกษ์</t>
  </si>
  <si>
    <t>ด.ญ.ฐิติพร ทับทิม</t>
  </si>
  <si>
    <t>ด.ญ.นลิญา ฉ่ำมณี</t>
  </si>
  <si>
    <t>ด.ญ.นวินดา แซ่วาง</t>
  </si>
  <si>
    <t>ด.ญ.น้ำทิพย์ ผิวเกลี้ยง</t>
  </si>
  <si>
    <t>ด.ญ.บัญฑิตา อมรปิยะกฤษฐ์</t>
  </si>
  <si>
    <t>ด.ญ.ปวัณรัตน์ อาจรุณ</t>
  </si>
  <si>
    <t>ด.ญ.พลพร พลทิพย์</t>
  </si>
  <si>
    <t>ด.ญ.พัชรพร ผิวทอง</t>
  </si>
  <si>
    <t>ด.ญ.ภัทรธิดา ภิญโญยิ่ง</t>
  </si>
  <si>
    <t>ด.ญ.ภูริชญา ตันวิเชียร</t>
  </si>
  <si>
    <t>ด.ญ.วิภาดา แดงโนรี</t>
  </si>
  <si>
    <t>ด.ญ.ศรัญญา โยกกระโทก</t>
  </si>
  <si>
    <t>ด.ญ.อริษา บุญลือ</t>
  </si>
  <si>
    <t>ด.ญ.จินห์จุฑา บุญพึ่ง</t>
  </si>
  <si>
    <t>รายชื่อนักเรียน ปีการศึกษา 2567 ภาคเรียนที่ 2 ชั้น ม. 3   ห้องที่ 3 คณะรักชาติ (สีแดง)</t>
  </si>
  <si>
    <t>ครูที่ปรึกษา : 1.นางสาวนริสรา สุขตาม 2.นางสาวกรรณิการ์ นันบุญมา</t>
  </si>
  <si>
    <t>ด.ช.จตุรภัทร  กันภัย</t>
  </si>
  <si>
    <t>ด.ช.ณภพ ทิพย์อักษร</t>
  </si>
  <si>
    <t>ด.ช.ปรองคุณ ไชยดี</t>
  </si>
  <si>
    <t>ด.ช.ปิติวิทย์  เอี่ยมวิจารณ์</t>
  </si>
  <si>
    <t>ด.ช.พชรพล สุรบุตร</t>
  </si>
  <si>
    <t>ด.ช.พสุธา จันธิมากรณ์</t>
  </si>
  <si>
    <t>ด.ช.ไวทิน นาเชียงใต้</t>
  </si>
  <si>
    <t>ด.ช.สกลวรรธน์ เปี่ยมวิลัย</t>
  </si>
  <si>
    <t>ด.ช.สิทธินันท์ ประเทืองถิ่น</t>
  </si>
  <si>
    <t>ด.ช.อดิเทพ กุละนาม</t>
  </si>
  <si>
    <t>ด.ช.อดิเทพ คลีฉายา</t>
  </si>
  <si>
    <t>ด.ญ.ชลิลดา จำเริญ</t>
  </si>
  <si>
    <t>ด.ญ.ณัฏฐณิชา คชฤทธิ์</t>
  </si>
  <si>
    <t>ด.ญ.ธัญญาพร ชรารัตน์</t>
  </si>
  <si>
    <t>ด.ญ.ธิดารัตน์ นาคแก้ว</t>
  </si>
  <si>
    <t>ด.ญ.นภัสภรณ์ พานทอง</t>
  </si>
  <si>
    <t>ด.ญ.พิมชญา จุลเปมะ</t>
  </si>
  <si>
    <t>ด.ญ.พิมพ์วรินทร์ คุ้มทรัพย์</t>
  </si>
  <si>
    <t>ด.ญ.เพชรรัตน์ พรมศรี</t>
  </si>
  <si>
    <t>ด.ญ.ภิญญาพัชญ์ เจริญทัพ</t>
  </si>
  <si>
    <t>ด.ญ.มลสิณี ไทยเจริญ</t>
  </si>
  <si>
    <t>ด.ญ.ลลิตา พรมพุทธ</t>
  </si>
  <si>
    <t>ด.ญ.ลลิยา หุ่นนาค</t>
  </si>
  <si>
    <t>ด.ญ.วรรณพร เผ่าบริบูรณ์</t>
  </si>
  <si>
    <t>ด.ญ.วริษา    โตเดช</t>
  </si>
  <si>
    <t>ด.ญ.ศรีรัตน์ ศรีประสิทธิ์</t>
  </si>
  <si>
    <t>ด.ญ.ศิรดา ใจกล้า</t>
  </si>
  <si>
    <t>ด.ญ.แสนรัก กลิ่นบางพูด</t>
  </si>
  <si>
    <t>ด.ญ.หทัยรัตน์ นาคทะเล</t>
  </si>
  <si>
    <t>ด.ญ.อชิรญา ทินวงค์</t>
  </si>
  <si>
    <r>
      <t>ด</t>
    </r>
    <r>
      <rPr>
        <sz val="11"/>
        <rFont val="TH Sarabun New"/>
        <family val="2"/>
      </rPr>
      <t>.</t>
    </r>
    <r>
      <rPr>
        <sz val="14"/>
        <rFont val="TH Sarabun New"/>
        <family val="2"/>
      </rPr>
      <t>ญ</t>
    </r>
    <r>
      <rPr>
        <sz val="11"/>
        <rFont val="TH Sarabun New"/>
        <family val="2"/>
      </rPr>
      <t>.</t>
    </r>
    <r>
      <rPr>
        <sz val="14"/>
        <rFont val="TH Sarabun New"/>
        <family val="2"/>
      </rPr>
      <t>น้ำเพชร  สารัชชู</t>
    </r>
  </si>
  <si>
    <t>รายชื่อนักเรียน ปีการศึกษา 2567 ภาคเรียนที่ 2 ชั้น ม. 3   ห้องที่ 4 คณะเทิดกษัตริย์ (สีฟ้า)</t>
  </si>
  <si>
    <t>ครูที่ปรึกษา : 1.นางสาวช่อทิพย์ พิมพ์สอน 2.นายประภาส   จันทร์เสน่ห์</t>
  </si>
  <si>
    <t>ด.ช.กันตพงศ์ ปราสัย</t>
  </si>
  <si>
    <t>ด.ช.กิตติศักดิ์ อุตทอง</t>
  </si>
  <si>
    <t>ด.ช.จีรพัฒน์ นาคใส</t>
  </si>
  <si>
    <t>ด.ช.ชลพรรธน์ มั่นคง</t>
  </si>
  <si>
    <t>ด.ช.ฐิติพงศ์ ปรีดี</t>
  </si>
  <si>
    <t>ด.ช.ณภัทร ลงสุวรรณ</t>
  </si>
  <si>
    <t>ด.ช.ปฏิมากร ยาวงษ์</t>
  </si>
  <si>
    <t>ด.ช.พงศ์พิพัฒน์ มณีพันธ์</t>
  </si>
  <si>
    <t>ด.ช.พชร หมีกุละ</t>
  </si>
  <si>
    <t>ด.ช.ศิวานนต์ ไชยยศ</t>
  </si>
  <si>
    <t>ด.ช.ศุภณัฐ เที่ยงเกตุ</t>
  </si>
  <si>
    <t>ด.ช.สงกรานต์ ทรัพย์สิน</t>
  </si>
  <si>
    <t>ด.ช.สรศักดิ์ มุกตาสวัสดิ์</t>
  </si>
  <si>
    <t>ด.ช.อภิรักษ์ บุญเครือ</t>
  </si>
  <si>
    <t>ด.ช.กฤตเมธ  โคตรจันทึก</t>
  </si>
  <si>
    <t>ด.ญ. นิตยา เเก่นจันทร์</t>
  </si>
  <si>
    <t>ด.ญ.กฤตธีรา ดีนะเสน</t>
  </si>
  <si>
    <t>ด.ญ.กัลยวรรธน์ บำรุงสุข</t>
  </si>
  <si>
    <t>ด.ญ.จันทิมา  โลกนิมิตร</t>
  </si>
  <si>
    <t>ด.ญ.จุฑารัตน์ สายมณี</t>
  </si>
  <si>
    <t>ด.ญ.ชุติกาญจน์ จักรหล้า</t>
  </si>
  <si>
    <t>ด.ญ.ญาณิศา โชติกาญจนมณี</t>
  </si>
  <si>
    <t>ด.ญ.บุญณดา สุดโชคดีดีตลอด</t>
  </si>
  <si>
    <t>ด.ญ.ปุณยวีร์ ล้นหลาม</t>
  </si>
  <si>
    <t>ด.ญ.ปภัชพิสิษฐ์ มีวิริยกุล</t>
  </si>
  <si>
    <t>ด.ญ.พิชชานันท์ ปิยะพิสิษฐ์</t>
  </si>
  <si>
    <t>ด.ญ.พิชญาภา เขตชมภู</t>
  </si>
  <si>
    <t>ด.ญ.ภิญญาพัชญ์ สิทธิวงศ์อังกูล</t>
  </si>
  <si>
    <t>ด.ญ.มินชญา ชื่นอารมย์</t>
  </si>
  <si>
    <t>ด.ญ.รฐฐสินี โตคุ้ม</t>
  </si>
  <si>
    <t>ด.ญ.สร้อยทิพย์ แจ่มประเสริฐ</t>
  </si>
  <si>
    <t>ด.ญ.สุกฤตา สุระแสง</t>
  </si>
  <si>
    <t>ด.ญ.สุธิดา ลาเลิศ</t>
  </si>
  <si>
    <t>ด.ญ.อิงฟ้า สิริวัฒนานนท์กุล</t>
  </si>
  <si>
    <t xml:space="preserve">ด.ญ.จีรานนท์ พลพิพัฒน์ </t>
  </si>
  <si>
    <t>รายชื่อนักเรียน ปีการศึกษา 2567 ภาคเรียนที่ 2 ชั้น ม. 3   ห้องที่ 5 คณะผดุงศาสน์ (สีเหลือง)</t>
  </si>
  <si>
    <t>ครูที่ปรึกษา : 1.นายมานัส เดชไชย 2.นางสาวจิรภาภรณ์ วงศ์กาญจนฉัตร</t>
  </si>
  <si>
    <t>ด.ช.กฤต เสาร์มั่น</t>
  </si>
  <si>
    <t>ด.ช.ธนภัทร ม้าสุวรรณ</t>
  </si>
  <si>
    <t>ด.ช.ธันวา สีทับทิม</t>
  </si>
  <si>
    <t>ด.ช.ธีรุตน์  มหาวัฒนปรีชา</t>
  </si>
  <si>
    <t>ด.ช.พีรพรรฒ มาสม</t>
  </si>
  <si>
    <t>ด.ช.ภานุวัฒน์ กลิ่นหอม</t>
  </si>
  <si>
    <t>ด.ช.ภิญโญ มิลินทากาศ</t>
  </si>
  <si>
    <t>ด.ช.สรชัช นกอยู่</t>
  </si>
  <si>
    <t>ด.ช.อรรถพล ดีวาจา</t>
  </si>
  <si>
    <t>ด.ญ.ฐิตาภรณ์ เวชกรณ์</t>
  </si>
  <si>
    <t>ด.ญ.ฐิติมา ป้องมาตย์</t>
  </si>
  <si>
    <t>ด.ญ.ณัฐกฤตา ชึขุนทด</t>
  </si>
  <si>
    <t>ด.ญ.ดวงจันทร์ เพ็ชรเมืองจันทร์</t>
  </si>
  <si>
    <t>ด.ญ.ธนพร จอกทอง</t>
  </si>
  <si>
    <t>ด.ญ.ธิดาวรรณ์    ทองใบใหญ่</t>
  </si>
  <si>
    <t>ด.ญ.ธีร์จุฑา จันพยัค</t>
  </si>
  <si>
    <t>ด.ญ.นัชชา ตลอดไธสง</t>
  </si>
  <si>
    <t>ด.ญ.บุญยาพร เบ้าคำ</t>
  </si>
  <si>
    <t>ด.ญ.ปณิดา ชั้นตรา</t>
  </si>
  <si>
    <t>ด.ญ.ภัทรวดี สังข์แก้วเดชา</t>
  </si>
  <si>
    <t>ด.ญ.มินทร์ตา  ศรีรัตนะ</t>
  </si>
  <si>
    <t>ด.ญ.รุ้งธิวา สายเรียง</t>
  </si>
  <si>
    <t>ด.ญ.เสาวภา วรรณะมูล</t>
  </si>
  <si>
    <t>ด.ญ.อภิชญา ฉิมพาลี</t>
  </si>
  <si>
    <t>ด.ญ.อรลดา แก่นใจ</t>
  </si>
  <si>
    <t>ด.ญ.อักษราภัค  สุขคงธันยพงศ์</t>
  </si>
  <si>
    <t>ด.ญ.อัญณา พลซื่อ</t>
  </si>
  <si>
    <t>รายชื่อนักเรียน ปีการศึกษา 2567 ภาคเรียนที่ 2 ชั้น ม. 3   ห้องที่ 6 คณะใฝ่คุณธรรม (สีม่วง)</t>
  </si>
  <si>
    <t>ครูที่ปรึกษา : 1.นางสาวลดาวัลย์ ดวงจิตร  2.นางสาวบัณฑิตา ศรีสมบัติ</t>
  </si>
  <si>
    <t>ด.ช.กฤตภาส   เริ่มยินดี</t>
  </si>
  <si>
    <t>ด.ช.กิตติวัฒน์ จันทรสีทอง</t>
  </si>
  <si>
    <t>ด.ช.คมสัน สืบจากถิ่น</t>
  </si>
  <si>
    <t>ด.ช.เจษฎา เชี่ยววิทยา</t>
  </si>
  <si>
    <t>ด.ช.ฐณภัทร เงาภู่ทอง</t>
  </si>
  <si>
    <t>ด.ช.เตชินท์ มั่นคง</t>
  </si>
  <si>
    <t>ด.ช.ธนโชติ โพธิ์ศรี</t>
  </si>
  <si>
    <t>ด.ช.นพคุณ เหล็กเพ็ชร</t>
  </si>
  <si>
    <t>ด.ช.ปณิทาน ยอดจันทร์</t>
  </si>
  <si>
    <t>ด.ช.รัชชานนท์ สมพงษ์</t>
  </si>
  <si>
    <t>ด.ช.วรภัทร ทัศนพงษ์</t>
  </si>
  <si>
    <t>ด.ช.วิริทธิ์พล พุทธาวงศ์</t>
  </si>
  <si>
    <t>ด.ช.สรศักดิ์ สุวรรณโม</t>
  </si>
  <si>
    <t>ด.ช.อาชวิน ประดิษฐศิลป์</t>
  </si>
  <si>
    <t>ด.ญ.กันยารัตน์ คงชัย</t>
  </si>
  <si>
    <t>ด.ญ.ณัชชา โชติกาญจนมณี</t>
  </si>
  <si>
    <t>ด.ญ.ธาริณี กรสิงห์</t>
  </si>
  <si>
    <t>ด.ญ.ธีราวรรณ ปลอดภัย</t>
  </si>
  <si>
    <t>ด.ญ.เปมนีย์ วิภา</t>
  </si>
  <si>
    <t>ด.ญ.พรรณธิดา  โกสะละ</t>
  </si>
  <si>
    <t>ด.ญ.พรวลัย แป้นบริบูรณ์</t>
  </si>
  <si>
    <t>ด.ญ.พิชาดา โต๊ะฟาเละ</t>
  </si>
  <si>
    <t>ด.ญ.พิชามญชุ์ ฝอยทอง</t>
  </si>
  <si>
    <t>ด.ญ.ภัชรา ไผ่สีสุก</t>
  </si>
  <si>
    <t>ด.ญ.ภัทรจิรา  ดิษฐฉานจำรัส</t>
  </si>
  <si>
    <t>ด.ญ.ภัทรธีมา ศรีสากล</t>
  </si>
  <si>
    <t>ด.ญ.ลัดดาวัลย์ อุ่นใจ</t>
  </si>
  <si>
    <t>ด.ญ.วิชญาดา แก้วกัณหา</t>
  </si>
  <si>
    <t>ด.ญ.ศศิวิมล จันทร์แก้ว</t>
  </si>
  <si>
    <t>ด.ญ.สุภัทรา เข็มดงพลอง</t>
  </si>
  <si>
    <t>ด.ญ.อนุสรา ป้อมยุคล</t>
  </si>
  <si>
    <t>ด.ญ.อังคณัญญา ทุทุมมา</t>
  </si>
  <si>
    <t>รายชื่อนักเรียน ปีการศึกษา 2567 ภาคเรียนที่ 2 ชั้น ม. 3   ห้องที่ 7 คณะเทิดกษัตริย์ (สีฟ้า)</t>
  </si>
  <si>
    <t>ครูที่ปรึกษา : 1.นางสาวกัลยา วิทยาศิริกุล 2.นายณัฐพล ปัถวัลย์</t>
  </si>
  <si>
    <t>ด.ช.กำพล พรมดี</t>
  </si>
  <si>
    <t>ด.ช.กุลพัชร ปั้นบัว</t>
  </si>
  <si>
    <t>ด.ช.ณัฐภัทร บัวราช</t>
  </si>
  <si>
    <t>ด.ช.ณัฐวุฒิ เหล่าบัวดี</t>
  </si>
  <si>
    <t>ด.ช.ธีธวัช  แสงศรี</t>
  </si>
  <si>
    <t>ด.ช.นพชัย สิริกานนท์</t>
  </si>
  <si>
    <t>ด.ช.นัทธพงศ์ ลาเลิศ</t>
  </si>
  <si>
    <t>ด.ช.บุญมี ฮาซัน</t>
  </si>
  <si>
    <t>ด.ช.พัสดา ปลื้มประสงค์</t>
  </si>
  <si>
    <t>ด.ช.มนุชาธิป จันทร์ทอง</t>
  </si>
  <si>
    <t>ด.ช.วัศพล จุลมุสิก</t>
  </si>
  <si>
    <t>ด.ช.ศุภกร กาศักดิ์</t>
  </si>
  <si>
    <t>ด.ช.ศุภกิจ สุขอร่าม</t>
  </si>
  <si>
    <t>ด.ช.สุรเมธ ม้าสุวรรณ</t>
  </si>
  <si>
    <t>ด.ช.อดิเทพ นุ่มเพ็ชร์</t>
  </si>
  <si>
    <t>ด.ญ.กฤตชญา เกงแก้ว</t>
  </si>
  <si>
    <t>ด.ญ.ชนาภา สุภารัตน์</t>
  </si>
  <si>
    <t>ด.ญ.ณัฐมน นิจไตรรัตน์</t>
  </si>
  <si>
    <t>ด.ญ.ธัญรดา สุขประสิทธิ์</t>
  </si>
  <si>
    <t>ด.ญ.ธารินรัตน์ ยอดฉัตร</t>
  </si>
  <si>
    <t>ด.ญ.ธิดารัตน์ มีกุล</t>
  </si>
  <si>
    <t>ด.ญ.เบญญาภา วิบูลย์อรรถ</t>
  </si>
  <si>
    <t>ด.ญ.ประภาศิริ แสงวุธ</t>
  </si>
  <si>
    <t>ด.ญ.ปารณีย์  อ่อนคำ</t>
  </si>
  <si>
    <t>ด.ญ.พิชญาดา กวีวัฒนากุล</t>
  </si>
  <si>
    <t>ด.ญ.พิมร์ลพัทสร  กาลนอก</t>
  </si>
  <si>
    <t>ด.ญ.ภรปภัสร์ อยู่เย็น</t>
  </si>
  <si>
    <t>ด.ญ.สิรีธร ธาตุธะนะ</t>
  </si>
  <si>
    <t>ด.ญ.สุนิษา สอนทโชติ</t>
  </si>
  <si>
    <t>ด.ญ.อนุสรา ดวงตาเสือ</t>
  </si>
  <si>
    <t>ด.ญ.อัญดา ศรีจันทร์</t>
  </si>
  <si>
    <t>รายชื่อนักเรียน ปีการศึกษา 2567 ภาคเรียนที่ 2 ชั้น ม. 3   ห้องที่ 8 คณะใฝ่คุณธรรม (สีม่วง)</t>
  </si>
  <si>
    <t>ครูที่ปรึกษา : 1.นางสาวกมลทิพย์ เอี่ยมสอาด 2. นางสาววนิดา ใจสา</t>
  </si>
  <si>
    <t>ด.ช.กฤษณพงศ์ หล้าพรหม</t>
  </si>
  <si>
    <t>ด.ช.กิตติคุณ มุลาลี</t>
  </si>
  <si>
    <t>ด.ช.จิรกิตติ์ ดีไทย</t>
  </si>
  <si>
    <t>ด.ช.ณัฐวุฒิ ขำโสภา</t>
  </si>
  <si>
    <t>ด.ช.ณัฐวุฒิ ประชามอญ</t>
  </si>
  <si>
    <t>ด.ช.ธนกิตต์ เกิดโต</t>
  </si>
  <si>
    <t>ด.ช.ธนโชติ ภมรพล</t>
  </si>
  <si>
    <t>ด.ช.ธนพนธ์ บุญรวย</t>
  </si>
  <si>
    <t>ด.ช.ปิติภัทร ขำสอาด</t>
  </si>
  <si>
    <t>ด.ช.เปมทัต วันตา</t>
  </si>
  <si>
    <t>ด.ช.พีรวิชญ์ น้อยคุณ</t>
  </si>
  <si>
    <t>ด.ช.พีระวัฒน์  เปล่งสันเทียะ</t>
  </si>
  <si>
    <t>ด.ช.เมคา นุกูลกิจ</t>
  </si>
  <si>
    <t>ด.ช.หฤษฎ์ แสงศรี</t>
  </si>
  <si>
    <t>ด.ญ.กมลพร  อินทรโชติ</t>
  </si>
  <si>
    <t>ด.ญ.กัญวรา ปินโน</t>
  </si>
  <si>
    <t>ด.ญ.กานต์ธีรา เหลืองศิริ</t>
  </si>
  <si>
    <t>ด.ญ.ชญาณี เฮ้าปาน</t>
  </si>
  <si>
    <t>ด.ญ.ชมพูนุท  อยู่สุข</t>
  </si>
  <si>
    <t>ด.ญ.นันทกานต์ ไพเราะห์</t>
  </si>
  <si>
    <t>ด.ญ.นิชาภา เพ็ญการ</t>
  </si>
  <si>
    <t>ด.ญ.บวรลักษณ์ สันโดด</t>
  </si>
  <si>
    <t>ด.ญ.พิตตินันท์ เสมาทอง</t>
  </si>
  <si>
    <t>ด.ญ.พิมพ์ลภัส    พิมชนก</t>
  </si>
  <si>
    <t>ด.ญ.พิมรพัฒน์ ไสยเขียนวงษ์</t>
  </si>
  <si>
    <t>ด.ญ.แพรวา บุญกองตา</t>
  </si>
  <si>
    <t>ด.ญ.ภัทรมน อิ่มพงษ์</t>
  </si>
  <si>
    <t>ด.ญ.สาวิกา แก้วฉลวย</t>
  </si>
  <si>
    <t>ด.ญ.สิรินดา ตู้พิมาย</t>
  </si>
  <si>
    <t>ด.ญ.สุตาภัทร นาคสุข</t>
  </si>
  <si>
    <t>รายชื่อนักเรียน ปีการศึกษา 2567 ภาคเรียนที่ 2 ชั้น ม. 3   ห้องที่ 9 คณะรักชาติ (สีแดง)</t>
  </si>
  <si>
    <t xml:space="preserve">ครูที่ปรึกษา : 1.นายพัชรินทร์ อยู่สิงห์โต </t>
  </si>
  <si>
    <t>ด.ช.กิตติคุณ ปิ่นเมือง</t>
  </si>
  <si>
    <t>ด.ช.คมสัน นบป้อง</t>
  </si>
  <si>
    <t>ด.ช.คุณานนท์ ขวาธิจักร</t>
  </si>
  <si>
    <t>ด.ช.จิรายุ น้อยยืนยง</t>
  </si>
  <si>
    <t>ด.ช.ไชยเชฏฐ์ แซ่ลี</t>
  </si>
  <si>
    <t>ด.ช.ณภัทร รักโอ่</t>
  </si>
  <si>
    <t>ด.ช.ทานุทัต จันทะโก</t>
  </si>
  <si>
    <t>ด.ช.นิธิโรจน์ บุญสมพรชัย</t>
  </si>
  <si>
    <t>ด.ช.เพิ่มศักดิ์ คุ้มทรัพย์</t>
  </si>
  <si>
    <t>ด.ช.วรรณชัย นาเวียง</t>
  </si>
  <si>
    <t>ด.ช.วัชรากร เบ็ญจา</t>
  </si>
  <si>
    <t>ด.ช.อนุชิต ปิวะสาร</t>
  </si>
  <si>
    <t>ด.ช.อภิวิชญ์ ชำนาญ</t>
  </si>
  <si>
    <t>ด.ญ.กรรณ์วิตา กลิ่นสาด</t>
  </si>
  <si>
    <t>ด.ญ.กัญญาภัค คำปัน</t>
  </si>
  <si>
    <t>ด.ญ.การดา พลายเพ็ชร</t>
  </si>
  <si>
    <t>ด.ญ.ชญาน์นลิน  โรจน์ถิรวณิช</t>
  </si>
  <si>
    <t>ด.ญ.ณพัท ประสิทธิโชติชนก</t>
  </si>
  <si>
    <t>ด.ญ.ธัญญรัตน์ สุดคง</t>
  </si>
  <si>
    <t>ด.ญ.นิชานันท์ สุกนุ่ม</t>
  </si>
  <si>
    <t>ด.ญ.บัณฑิตา แม้นทอง</t>
  </si>
  <si>
    <t>ด.ญ.ปัณฑารีย์ จุลบรรยงค์</t>
  </si>
  <si>
    <t>ด.ญ.พิมพ์ไพลิน แหวนวงษ์</t>
  </si>
  <si>
    <t>ด.ญ.ภัควลัญชญ์ ทองอินทร์</t>
  </si>
  <si>
    <t>ด.ญ.มุก หงส์</t>
  </si>
  <si>
    <t>ด.ญ.วรกาญจน์ แสนประสิทธิ์</t>
  </si>
  <si>
    <t>ด.ญ.วริสา ศรีสวัสดิ์</t>
  </si>
  <si>
    <t>ด.ญ.ศิรภัสสร ภาคอารีย์</t>
  </si>
  <si>
    <t>รายชื่อนักเรียน ปีการศึกษา 2567 ภาคเรียนที่ 2 ชั้น ม. 3   ห้องที่ 10 คณะผดุงศาสน์ (สีเหลือง)</t>
  </si>
  <si>
    <t>ครูที่ปรึกษา : ครูที่ปรึกษา : 1.นางวรันณ์ธร บัวคำภู 2. นายศุภชัย แสงเพชร</t>
  </si>
  <si>
    <t>ด.ช.กฤติกร สังข์ทอง</t>
  </si>
  <si>
    <t>ด.ช.กฤติเดช เสียงแจ้ว</t>
  </si>
  <si>
    <t>ด.ช.ชลาชล ทองมา</t>
  </si>
  <si>
    <t>ด.ช.ณัฐนัน ทะรารัมย์</t>
  </si>
  <si>
    <t>ด.ช.ณัฐพงศ์ สรจิตต์</t>
  </si>
  <si>
    <t>ด.ช.ดุลยรัตน์ หวังกา</t>
  </si>
  <si>
    <t>ด.ช.ตฤณ จัตุรงค์</t>
  </si>
  <si>
    <t>ด.ช.ธันวา จันทร์ทอง</t>
  </si>
  <si>
    <t>ด.ช.นันทภพ ศรีเกษม</t>
  </si>
  <si>
    <t>ด.ช.ปุณณวิชญ์ ขุนทอง</t>
  </si>
  <si>
    <t>ด.ช.รัฐนันท์ ในจิต</t>
  </si>
  <si>
    <t>ด.ช.ไรวินท์ อุลิศ</t>
  </si>
  <si>
    <t>ด.ช.วุฒิกร รักธรรม</t>
  </si>
  <si>
    <t>ด.ช.ศรัณย์ ศิลาหล่อม</t>
  </si>
  <si>
    <t>ด.ช.ศิววุฒิพงษ์ สำราญบำรุงศรี</t>
  </si>
  <si>
    <t>ด.ช.อารักษ์ วิรัตนเกษม</t>
  </si>
  <si>
    <t>ด.ญ.กุรุพินท์ พรมมาศรี</t>
  </si>
  <si>
    <t>ด.ญ.เจสิรินยา แสงคำเฉลียง</t>
  </si>
  <si>
    <t>ด.ญ.ชัญญา อัคระกรโภคิน</t>
  </si>
  <si>
    <t>ด.ญ.ญาดารวี  ละออนวล</t>
  </si>
  <si>
    <t>ด.ญ.ณิชนันทน์ อู่วิเชียร</t>
  </si>
  <si>
    <t>ด.ญ.นิศาชล พริ้งเพราะ</t>
  </si>
  <si>
    <t>ด.ญ.บุญลดา ทัพทอง</t>
  </si>
  <si>
    <t>ด.ญ.ปุณณภา อัคระกรโภคิน</t>
  </si>
  <si>
    <t>ด.ญ.พรทิวา เยืองวัน</t>
  </si>
  <si>
    <t>ด.ญ.แพรวา อ่อนวิมล</t>
  </si>
  <si>
    <t>ด.ญ.ภัคชนก ขำสง่า</t>
  </si>
  <si>
    <t>ด.ญ.เยาวลักษณ์ จันทร์ยุ้ย</t>
  </si>
  <si>
    <t>ด.ญ.สุชานัน เกตุแก้ว</t>
  </si>
  <si>
    <t>ด.ญ.สุพรรษา อิศรภักดี</t>
  </si>
  <si>
    <t>ด.ญ.อภิชญา พรหมบัวดี</t>
  </si>
  <si>
    <t>ด.ญ.อภิชญา​ สมเสียง</t>
  </si>
  <si>
    <t>ด.ญ.อังศุมาลิน พิมพ์มหา</t>
  </si>
  <si>
    <t>ด.ญ.อาทิตยา อยู่รักษา</t>
  </si>
  <si>
    <t>รายชื่อนักเรียน ปีการศึกษา 2567 ภาคเรียนที่ 2 ชั้น ม. 3   ห้องที่ 11 คณะพัฒนาไทย (สีเขียว)</t>
  </si>
  <si>
    <t>ครูที่ปรึกษา : 1.นางสาวลำเพย อุทาโย</t>
  </si>
  <si>
    <t>ด.ช.ปาฏิหาริย์ วงศ์ประเทศ</t>
  </si>
  <si>
    <t>ด.ช.กันต์ธีร์ อินสองใจ</t>
  </si>
  <si>
    <t>ด.ช.ชิติพัทธ์ เกษมวัฒนา</t>
  </si>
  <si>
    <t>ด.ช.ณัฐนนท์ ยุทธวิชยานนท์</t>
  </si>
  <si>
    <t>ด.ช.ปวเรศ สุดมี</t>
  </si>
  <si>
    <t>ด.ช.ปารณัท สำลีปั้น</t>
  </si>
  <si>
    <t>ด.ช.ปุณณวิช พันธุ์พิทย์แพทย์</t>
  </si>
  <si>
    <t>ด.ช.พุฒิลักษณ์ รัตนะ</t>
  </si>
  <si>
    <t>ด.ช.ภควัต ขวัญจันทร์</t>
  </si>
  <si>
    <t>ด.ช.ภรภัทร นวลทอง</t>
  </si>
  <si>
    <t>ด.ช.ภัคจิรกร อินสี</t>
  </si>
  <si>
    <t>ด.ช.ภูรี ชลาชัย</t>
  </si>
  <si>
    <t>ด.ช.ภูวนนท์ สามนานนท์</t>
  </si>
  <si>
    <t>ด.ช.วรัญญู ธนาปิติภัทรกุล</t>
  </si>
  <si>
    <t>ด.ช.ศุภคณัญฐวิชญ์ จิตตรีงาม</t>
  </si>
  <si>
    <t>ด.ช.อริย์ธัช ชูจบ</t>
  </si>
  <si>
    <t>ด.ช.อัคร สนิทกุล</t>
  </si>
  <si>
    <t>ด.ญ.ชัชชญา บุญวงษ์ใส</t>
  </si>
  <si>
    <t>ด.ญ.กวินทรา คำผุย</t>
  </si>
  <si>
    <t>ด.ญ.กัญญาพัชร เปลี่ยนศรี</t>
  </si>
  <si>
    <t>ด.ญ.เขมจิรา  วงษ์เทศ</t>
  </si>
  <si>
    <t>ด.ญ.ชุติกาญจน์ ทางชอบ</t>
  </si>
  <si>
    <t>ด.ญ.ญาณิศา อินทโชติ</t>
  </si>
  <si>
    <t>ด.ญ.ณัฐภัสสร บุญคุณ</t>
  </si>
  <si>
    <t>ด.ญ.นันท์นภัส หารรักษา</t>
  </si>
  <si>
    <t>ด.ญ.ปุณณดา โชติจิรภิญญา</t>
  </si>
  <si>
    <t>ด.ญ.พัทธนันท์ จิรายุวัฒน์</t>
  </si>
  <si>
    <t>ด.ญ.พิชญาฎา ณ พัทลุง</t>
  </si>
  <si>
    <t>ด.ญ.วชิรญา วรรณานิภายน</t>
  </si>
  <si>
    <t>ด.ญ.ศุภชานันท์ ทองเพิ่ม</t>
  </si>
  <si>
    <t>ด.ญ.ศุภรดา พรมเจียม</t>
  </si>
  <si>
    <t>ด.ญ.ลลิชา ศรีแก่นทราย</t>
  </si>
  <si>
    <t>ด.ญ.สุนทรีดา สุนทรพฤกษ์</t>
  </si>
  <si>
    <t>ด.ญ.อักษราภัค เเสงบุตร</t>
  </si>
  <si>
    <t>รายชื่อนักเรียน ปีการศึกษา 2567 ภาคเรียนที่ 2 ชั้น ม. 3   ห้องที่ 12 คณะพัฒนาไทย (สีเขียว)</t>
  </si>
  <si>
    <t>ครูที่ปรึกษา : 1.นางสาววนัชพร  โกมิพัฒน์</t>
  </si>
  <si>
    <t>ด.ช.ชยากร รักแก้ว</t>
  </si>
  <si>
    <t>ด.ช.ตนุภัทร ภูววิไลเมธา</t>
  </si>
  <si>
    <t>ด.ช.ธนวุฒิ   บุญล้น</t>
  </si>
  <si>
    <t>ด.ช.ธนาโชค วิริยะศรีสุวัฒนา</t>
  </si>
  <si>
    <t>ด.ช.ปรวัฒน์ จิ๋วประเสริฐผล</t>
  </si>
  <si>
    <t>ด.ช.พันธ์ภพ   พันธ์เลิศ</t>
  </si>
  <si>
    <t>ด.ช.พิชชากร พันธุ์พิทย์แพทย์</t>
  </si>
  <si>
    <t>ด.ช.พุฒินาท เทศะศิลป์</t>
  </si>
  <si>
    <t xml:space="preserve"> </t>
  </si>
  <si>
    <t>ด.ช.พุฒิเมธ   ถัง</t>
  </si>
  <si>
    <t>ด.ญ.เบญญาภา   เที่ยงอินทร์</t>
  </si>
  <si>
    <t>ด.ญ.วิมลสิริ ทับทิมดี</t>
  </si>
  <si>
    <t>ด.ช.ธนกร ทองบรรจบ</t>
  </si>
  <si>
    <t>16 มีนาคม 66</t>
  </si>
  <si>
    <t>ด.ญ.ธิดาพร หนูใหญ่ศิริ</t>
  </si>
  <si>
    <t>ด.ญ.พีรดา อุตคุต</t>
  </si>
  <si>
    <t xml:space="preserve">ม.1/1 </t>
  </si>
  <si>
    <t xml:space="preserve"> 2/2565</t>
  </si>
  <si>
    <t>ด.ช.กษิด์เดช กันยาภู</t>
  </si>
  <si>
    <t>ด.ช.กันต์ธร ทาสุง</t>
  </si>
  <si>
    <t>ด.ช.วีรภัทร พรนิคม</t>
  </si>
  <si>
    <t>ด.ญ.นันทิกาญจน์ สุวรรณโณ</t>
  </si>
  <si>
    <t>ด.ช.ภูริภัษฐ์ พรมมานันท์</t>
  </si>
  <si>
    <t>ด.ญ.ญาตินันท์ ชินสา</t>
  </si>
  <si>
    <t>ด.ญ.ศุภิศรา  พะจุไทย</t>
  </si>
  <si>
    <t>ม.1/4</t>
  </si>
  <si>
    <t>ผู้ปกครองแจ้งลาออก</t>
  </si>
  <si>
    <t>ด.ช.จักรีวัฒน์ หมัดอาดัม</t>
  </si>
  <si>
    <t>ลาออก 18 ตุลาคม 256500012/338901</t>
  </si>
  <si>
    <t>ด.ช.ธนกฤต พลคำมาก</t>
  </si>
  <si>
    <t>ลาออก 9 ส.ค.2565</t>
  </si>
  <si>
    <t>แจ้งจะลาออก 31/10/2565</t>
  </si>
  <si>
    <t>ด.ช.นิติกร   สุริเสาร์</t>
  </si>
  <si>
    <t>ลาออก 4 กรกฎาคม2565</t>
  </si>
  <si>
    <t>ด.ช.ศุภโชค สิทธิกาญจน์</t>
  </si>
  <si>
    <t xml:space="preserve"> ม.1/3</t>
  </si>
  <si>
    <t>ลาออก 23/5/2565 ไม่รับเอกสาร</t>
  </si>
  <si>
    <t>ด.ญ.อภิชญา หมั่นยืน</t>
  </si>
  <si>
    <t xml:space="preserve">ม.1/5 </t>
  </si>
  <si>
    <t>ด.ญ.รสิกา สิทธิกาญจน์</t>
  </si>
  <si>
    <t>ด.ญ.กันยาวีร์ ชมเชย</t>
  </si>
  <si>
    <t>ด.ญ.ชวัลลักษณ์ ธงไชย</t>
  </si>
  <si>
    <t>ย้ายที่เรียน</t>
  </si>
  <si>
    <t>ด.ช.ธันวา กล้าหาญ</t>
  </si>
  <si>
    <t>ลาออก 12 พ.ค. 66</t>
  </si>
  <si>
    <t>ด.ช.ปกรณ์ เปรมธีรวัฒน์ชัย</t>
  </si>
  <si>
    <t>ด.ญ.ดาปนีย์ อินทรีวงค์</t>
  </si>
  <si>
    <t>ด.ช.รัชชศิร์ รอดอัมพร</t>
  </si>
  <si>
    <t xml:space="preserve">ม.2/7 </t>
  </si>
  <si>
    <t>ลาออก 27 เม.ย. 66</t>
  </si>
  <si>
    <t>ด.ช.นราวิชญ์ พึ่งพรม</t>
  </si>
  <si>
    <t>ลาออก 30 มี.ค. 66</t>
  </si>
  <si>
    <t>ด.ช.พงศกร  โอษฐงาม</t>
  </si>
  <si>
    <t>ด.ญ.ญานุจจัย สุวรรณเรือง</t>
  </si>
  <si>
    <t>ด.ญ.ปัณฑิกา มูลสิน</t>
  </si>
  <si>
    <t>ลาออก 8/9/2566</t>
  </si>
  <si>
    <t>ด.ญ.อมรสิริ นาสิลพร้อม</t>
  </si>
  <si>
    <t>ขาดเรียนนาน 8/11/66</t>
  </si>
  <si>
    <t>ด.ช.กันต์กวี พลอยงาม</t>
  </si>
  <si>
    <t>ลาออก 18/9/2567 00012/353377</t>
  </si>
  <si>
    <t>ลาออก 00012/353378</t>
  </si>
  <si>
    <t>ด.ช.ณฐกฤต นุชแดง</t>
  </si>
  <si>
    <t>ด.ช.ณฐกฤต ภู่แย้ม</t>
  </si>
  <si>
    <t>ด.ญ.อริศรา  จอกทอง</t>
  </si>
  <si>
    <t>ด.ญ.มนัญชยา แซ่ลอ</t>
  </si>
  <si>
    <t>ลาออก 21/8/2567 ค้างค่าเทอม</t>
  </si>
  <si>
    <t>ด.ญ.พิชนาฏศ์ ธรรมเจริญ</t>
  </si>
  <si>
    <t>ลาออก 3/5/67 00012/353368</t>
  </si>
  <si>
    <t>ลาออก 30/4/2567</t>
  </si>
  <si>
    <t>00012/353366</t>
  </si>
  <si>
    <t>ด.ญ.ชัญญานุชฐ์ อนันต์เกษมสกุล</t>
  </si>
  <si>
    <t>ด.ญ.ธันยพร สุริยะ</t>
  </si>
  <si>
    <t>ลาออก 15/5/67 00012/353374</t>
  </si>
  <si>
    <t>ด.ญ.อริสา ใจบุญ</t>
  </si>
  <si>
    <t>ผู้ปกครองแจ้งจะลาออก</t>
  </si>
  <si>
    <t>จ่ายเงินค่ารูป 2565</t>
  </si>
  <si>
    <t>จำวนวคน</t>
  </si>
  <si>
    <t>จำนวนเงิน</t>
  </si>
  <si>
    <t>ลงชื่อผู้ส่ง</t>
  </si>
  <si>
    <t>วันที่ส่ง</t>
  </si>
  <si>
    <t>ม.3/12</t>
  </si>
  <si>
    <t>ม.6/1</t>
  </si>
  <si>
    <t>ม.6/5</t>
  </si>
  <si>
    <t>ม.6/9</t>
  </si>
  <si>
    <t>รายชื่อนักเรียน ปีการศึกษา 2566 ภาคเรียนที่ 2 ชั้น ม. 3  ห้องที่ 1 คณะรักชาติ (สีแดง)</t>
  </si>
  <si>
    <t>รายชื่อ..............................................</t>
  </si>
  <si>
    <t>ครูที่ปรึกษา : 1.นางสาวชลธิชา จันสา 2.นางจิรภาภรณ์ วงศ์กาญจนฉัตร</t>
  </si>
  <si>
    <t>ด.ช.จักรี ช่างคิด</t>
  </si>
  <si>
    <t>ด.ช.ฉัตรชนินทร์ รักษาวงศ์</t>
  </si>
  <si>
    <t>ด.ช.ชนะภัทร หิงประโคน</t>
  </si>
  <si>
    <t>ด.ช.ณัฏฐกรณ์ ขันแก้ว</t>
  </si>
  <si>
    <t>ด.ช.ณัฐภัทร​ เมือง​แก้ว</t>
  </si>
  <si>
    <t>ด.ช.เเทนพงศ์ เอมสมุท</t>
  </si>
  <si>
    <t>ด.ช.ธนกฤต สุขะเศวต</t>
  </si>
  <si>
    <t>ด.ช.ธราเทพ อุทัยแจ่ม</t>
  </si>
  <si>
    <t>ด.ช.แผ่นฟ้า เคลลี่</t>
  </si>
  <si>
    <t>ด.ช.พนธกร วงศ์สุวัชร์</t>
  </si>
  <si>
    <t>ด.ช.พสิษฐ์ แสงศรี</t>
  </si>
  <si>
    <t>ด.ช.พัลลภ โป๊ะแก้ว</t>
  </si>
  <si>
    <t>ด.ช.มงคล ศรีนิลพันธุ์</t>
  </si>
  <si>
    <t>ด.ช.วัชรพล คล้ายเวช</t>
  </si>
  <si>
    <t>ด.ช.สุรเชษ ศรีแย้ม</t>
  </si>
  <si>
    <t>ด.ญ.กนกวรรณ ทัพทอง</t>
  </si>
  <si>
    <t>ด.ญ.กัลยกร วรรณลาภ</t>
  </si>
  <si>
    <t>ด.ญ.ชญานันท์ ดีพิน</t>
  </si>
  <si>
    <t>ด.ญ.เชษฐ์ธิดา วงศ์อริยธรรม</t>
  </si>
  <si>
    <t>ด.ญ.ทักษอร แก้วพึ่งทรัพย์</t>
  </si>
  <si>
    <t>ด.ญ.นิศาชล วงษ์ทองดี</t>
  </si>
  <si>
    <t>ด.ญ.ปราณณิชา​ หาญชนะ</t>
  </si>
  <si>
    <t>ด.ญ.พัชณดา อู่ผลเจริญ</t>
  </si>
  <si>
    <t>ด.ญ.รุจีรัตน์ คูณเมือง</t>
  </si>
  <si>
    <t>ด.ญ.ลภัสรดา สุจริต</t>
  </si>
  <si>
    <t>ด.ญ.วรรณวิสา ลี้เซ็น</t>
  </si>
  <si>
    <t>ด.ญ.วรัชยา ปั้นเกตุ</t>
  </si>
  <si>
    <t>ด.ญ.วรัญญา พึ่งประสพ</t>
  </si>
  <si>
    <t>ด.ญ.ศิวิภา งามระเบียบ</t>
  </si>
  <si>
    <t>ด.ญ.สร้อยสุดา โต๊ะลาใบสลาม</t>
  </si>
  <si>
    <t>ด.ญ.สุชญา เชิดชูวงศ์สกุล</t>
  </si>
  <si>
    <t>ด.ญ.ชาลิสา ศรีกระสินธุ์</t>
  </si>
  <si>
    <t>ด.ญ.สุธิดา ศรีกระสินธุ์</t>
  </si>
  <si>
    <t>ด.ญ.เพทาย เจริญศิริ</t>
  </si>
  <si>
    <t>ด.ญ.อติพร เพ็ญวิจิตร</t>
  </si>
  <si>
    <t>ด.ญ.อาริสา วารินกุด</t>
  </si>
  <si>
    <t>ด.ญ.อินทริยา มณีเติม</t>
  </si>
  <si>
    <t>ด.ญ.อัจฉรา คงบันนัก</t>
  </si>
  <si>
    <t>รายชื่อนักเรียน ปีการศึกษา 2566 ภาคเรียนที่ 2 ชั้น ม. 3  ห้องที่ 2 คณะเทิดกษัตริย์ (สีฟ้า)</t>
  </si>
  <si>
    <t>ครูที่ปรึกษา : 1.นางสาวกมลทิพย์ เอี่ยมสอาด 2. นางสาวช่อทิพย์ พิมพ์สอน</t>
  </si>
  <si>
    <t>ด.ช.จิตรกรานต์ สรวยกรุ่น</t>
  </si>
  <si>
    <t>ด.ช.ชญานนท์ บุญประเสริฐ</t>
  </si>
  <si>
    <t>ด.ช.ณัฐพล สาหร่ายกลาง</t>
  </si>
  <si>
    <t>ด.ช.ตี -</t>
  </si>
  <si>
    <t>ด.ช.ธิติกร เอี่ยมสอาด</t>
  </si>
  <si>
    <t>ด.ช.ปุณยริชย์ สินธุเสน</t>
  </si>
  <si>
    <t>ด.ช.พีรชา ประเสริฐสุข</t>
  </si>
  <si>
    <t>ด.ช.มงคลรัตน์ แซ่เล้า</t>
  </si>
  <si>
    <t>ด.ช.วายุ ทองกัญญา</t>
  </si>
  <si>
    <t>ด.ช.วิษณุ สุริยะ</t>
  </si>
  <si>
    <t>ด.ช.ศุทธิธรรม สุภาชาติ</t>
  </si>
  <si>
    <t>ด.ช.ศุภรัตน์ โตทุ้ย</t>
  </si>
  <si>
    <t>ด.ช.อนุวัตน์ เรืองรัมย์</t>
  </si>
  <si>
    <t>ด.ช.อัษฎาวุธ ฉายเชิด</t>
  </si>
  <si>
    <t>ด.ญ.กชพร ช้างเผือก</t>
  </si>
  <si>
    <t>ด.ญ.กัญญ์ณัชชา อินทร์โพธิ์</t>
  </si>
  <si>
    <t>ด.ญ.กัญญาณัฐ บัวทอง</t>
  </si>
  <si>
    <t>ด.ญ.กันติชา ยาซัน</t>
  </si>
  <si>
    <t>ด.ญ.ขนิษฐา อุ่นศิริ</t>
  </si>
  <si>
    <t>ด.ญ.ชุติกาญจน์ ชิดเจริญ</t>
  </si>
  <si>
    <t>ด.ญ.ฐิตาภรณ์​ หาพระเหลา</t>
  </si>
  <si>
    <t>ด.ญ.ณัฏฐณิชา มีชัย</t>
  </si>
  <si>
    <t>ด.ญ.ณิชกมล ตรีพานิช</t>
  </si>
  <si>
    <t>ด.ญ.นนทิชา ทางทอง</t>
  </si>
  <si>
    <t>ด.ญ.นิภาพร ก่อเเก้ว</t>
  </si>
  <si>
    <t>ด.ญ.ปริสา กรมพะไมย</t>
  </si>
  <si>
    <t>ด.ญ.ปุณณดา อักษรกิ่ง</t>
  </si>
  <si>
    <t>ด.ญ.พิมชญา สายบุตร</t>
  </si>
  <si>
    <t>ด.ญ.ภัสนีญา บรรจงศิลป์</t>
  </si>
  <si>
    <t>ด.ญ.ภาวินี ดำรงเชื้อ</t>
  </si>
  <si>
    <t>ด.ญ.ฤทัยรัตน์ ศรีอินคำ</t>
  </si>
  <si>
    <t>ด.ญ.วรนุช มลิวัลย์</t>
  </si>
  <si>
    <t>ด.ญ.สรารัตน์ เขียวมาลี</t>
  </si>
  <si>
    <t>ด.ญ.สุธาวี โพธิ์ทอง</t>
  </si>
  <si>
    <t>ด.ญ.สุนิสา เพ็ชรสว่าง</t>
  </si>
  <si>
    <t>ด.ญ.สุพรรษา เส็งสกุล</t>
  </si>
  <si>
    <t>ด.ญ.สุริวิภา วงษ์ภา</t>
  </si>
  <si>
    <t>ด.ญ.อนุชิดา สุดเฉลียว</t>
  </si>
  <si>
    <t>ด.ญ.อัจฉราภรณ์ ขอมอบกลาง</t>
  </si>
  <si>
    <t>ด.ญ.ร่มเกล้า ศรีสุวรรณ</t>
  </si>
  <si>
    <t>ด.ญ.สุพัตรา พงศ์สุภากร</t>
  </si>
  <si>
    <t>รายชื่อนักเรียน ปีการศึกษา 2566 ภาคเรียนที่ 2 ชั้น ม. 3  ห้องที่ 3 คณะพัฒนาไทย (สีเขียว)</t>
  </si>
  <si>
    <t>ครูที่ปรึกษา : 1.นางสาวลดาวัลย์ ดวงจิตร 2. นายมานัส เดชไชย</t>
  </si>
  <si>
    <t>ด.ช.กิตติพัฒน์ วงษาเหวก</t>
  </si>
  <si>
    <t>ด.ช.ฉัตรชัย แซ่ฉั่ว</t>
  </si>
  <si>
    <t>ด.ช.ณัฐธัญ แก้วมณี</t>
  </si>
  <si>
    <t>ด.ช.ณัฐพล มูลจรัส</t>
  </si>
  <si>
    <t>ด.ช.ณัฐเมศร์ กุลพรวรพัฒน์</t>
  </si>
  <si>
    <t>ด.ช.เตชพัฒน์ กรสิงห์</t>
  </si>
  <si>
    <t>ด.ช.ธันวา นวลศิริ</t>
  </si>
  <si>
    <t>ด.ช.นพรัตน์ เจริญทอง</t>
  </si>
  <si>
    <t>ด.ช.ปวีณ แช่มรักษา</t>
  </si>
  <si>
    <t>ด.ช.พชรพงศ์ ด้วงฟัก</t>
  </si>
  <si>
    <t>ด.ช.พัทธดนัย บุญสม</t>
  </si>
  <si>
    <t>ด.ช.พุทธิภาส กุระจินดา</t>
  </si>
  <si>
    <t>ด.ช.เมธัส โคกมะณี</t>
  </si>
  <si>
    <t>ด.ช.วชิรวิทย์ ยันต์ไพร</t>
  </si>
  <si>
    <t>ด.ช.ศฏิย กฤษฎารักษ์</t>
  </si>
  <si>
    <t>ด.ช.อภิสิทธิ์​ จันทาวุฒิ</t>
  </si>
  <si>
    <t>ด.ช.อานุภาพ ทัพหิรัญ</t>
  </si>
  <si>
    <t>ด.ญ.กชกร มุขขันธ์</t>
  </si>
  <si>
    <t>ด.ญ.กันยากร ชูอินทร์</t>
  </si>
  <si>
    <t>ด.ญ.กานต์ประภัสร์ เชิดชู</t>
  </si>
  <si>
    <t>ด.ญ.จันทกานติ์ วิผาลา</t>
  </si>
  <si>
    <t>ด.ญ.ชมภูนุช ต๊ะคำ</t>
  </si>
  <si>
    <t>ด.ญ.ชวนชม พัวพันธ์</t>
  </si>
  <si>
    <t>ด.ญ.ฐานิตา บุญศรี</t>
  </si>
  <si>
    <t>ด.ญ.ณัฏฐณิชา พูลสวัสดิ์</t>
  </si>
  <si>
    <t>ด.ญ.ณิชาธาร บุดดารวม</t>
  </si>
  <si>
    <t>ด.ญ.ธิดาพร สุขสม</t>
  </si>
  <si>
    <t>ด.ญ.น้ำทิพย์ บุญประเสริฐ</t>
  </si>
  <si>
    <t>ด.ญ.ปณัฏฎา ไชยมาตร</t>
  </si>
  <si>
    <t>ด.ญ.พิชญา แจ่มประเสริฐ</t>
  </si>
  <si>
    <t>ด.ญ.พุทธิดา ภู่พัชรพันธ์</t>
  </si>
  <si>
    <t>ด.ญ.ภัคจิรา เฮงสงเคราะห์</t>
  </si>
  <si>
    <t>ด.ญ.รักษิณา สุขปรี</t>
  </si>
  <si>
    <t>ด.ญ.รัตน์ตนา ลอดสูงเนิน</t>
  </si>
  <si>
    <t>ด.ญ.วีริสา สุริวงษ์</t>
  </si>
  <si>
    <t>ด.ญ.ศศิพิมล สุขธนาชนม์</t>
  </si>
  <si>
    <t>ด.ญ.ศิริลักษณ์ มะลิทอง</t>
  </si>
  <si>
    <t>ด.ญ.สิรินาถ พิมเลขา</t>
  </si>
  <si>
    <t>ด.ญ.สุชานาถ เจริญขวัญ</t>
  </si>
  <si>
    <t>ด.ญ.สุปรียา ตุ้มทอง</t>
  </si>
  <si>
    <t>ด.ญ.อภิญญา คณิตกาญจนา</t>
  </si>
  <si>
    <t>รายชื่อนักเรียน ปีการศึกษา 2566 ภาคเรียนที่ 2 ชั้น ม. 3  ห้องที่ 4 คณะรักชาติ (สีแดง)</t>
  </si>
  <si>
    <t>ครูที่ปรึกษา : 1.นางสาวจันท์ศจี หงส์สุนันท์ 2. นางสาวกองแก้ว  วีระพงษ์</t>
  </si>
  <si>
    <t>ด.ช.จิระยุทธ ละครสระน้อย</t>
  </si>
  <si>
    <t>ด.ช.ชัชวาลย์ ดาววงษ์</t>
  </si>
  <si>
    <t>ด.ช.ชัยวัฒน์ ลิ้มรส</t>
  </si>
  <si>
    <t>ด.ช.ณัฎฐา พงษ์ทอง</t>
  </si>
  <si>
    <t>ด.ช.ณัฐณกร ตรุสมูล</t>
  </si>
  <si>
    <t>ด.ช.ณัฐวุฒิ คชฤทธิ์</t>
  </si>
  <si>
    <t>ด.ช.เตชินทร์ ผาสุข</t>
  </si>
  <si>
    <t>ด.ช.ธนกฤต เอมสมุท</t>
  </si>
  <si>
    <t>ด.ช.ธมกร กลั่นผักแว่น</t>
  </si>
  <si>
    <t>ด.ช.ธันวา เทพทองอินทร์</t>
  </si>
  <si>
    <t>ด.ช.ธาราเทพ ตรีวิเวก</t>
  </si>
  <si>
    <t>ด.ช.ศรัณยู ทัดภูธร</t>
  </si>
  <si>
    <t>ด.ช.ศิวกร ชาติกระโทก</t>
  </si>
  <si>
    <t>ด.ช.สุธี ทองห่อ</t>
  </si>
  <si>
    <t>ด.ช.อดิเทพ สหราโช</t>
  </si>
  <si>
    <t>ด.ญ.กมลชนก ศรีโสดา</t>
  </si>
  <si>
    <t>ด.ญ.กัญญาวีร์ แก้วศรี</t>
  </si>
  <si>
    <t>ด.ญ.กาญจนา สมัครกิกรรม</t>
  </si>
  <si>
    <t>ด.ญ.กุลณทรัพย์ พาที</t>
  </si>
  <si>
    <t>ด.ญ.จุฑามาศ ระยับศรี</t>
  </si>
  <si>
    <t>ด.ญ.ชญานุช คงโคกแฝก</t>
  </si>
  <si>
    <t>ด.ญ.ชนัญธิดา เนียมวงษ์</t>
  </si>
  <si>
    <t>ด.ญ.ณญาดา ลงสุวรรณ</t>
  </si>
  <si>
    <t>ด.ญ.ณัฐมล สุขเย็น</t>
  </si>
  <si>
    <t>ด.ญ.ณิชาดา งามบุญฤทธิ์</t>
  </si>
  <si>
    <t>ด.ญ.ดลญา เมืองโคตร</t>
  </si>
  <si>
    <t>ด.ญ.ธัญญารัตน์ มุขขุนทด</t>
  </si>
  <si>
    <t>ด.ญ.ธีรตา ภูสมศรี</t>
  </si>
  <si>
    <t>ด.ญ.นพรดา บุญถนอม</t>
  </si>
  <si>
    <t>ด.ญ.นัชชา บุญละ</t>
  </si>
  <si>
    <t>ด.ญ.นิชยานันท์ ศรีจันทร์</t>
  </si>
  <si>
    <t>ด.ญ.ปาณิสรา บัวดิษฐ์</t>
  </si>
  <si>
    <t>ด.ญ.พอใจ ไทยวงษ์</t>
  </si>
  <si>
    <t>ด.ญ.พิชชานันท์ เกตุกิ่ง</t>
  </si>
  <si>
    <t>ด.ญ.รัญชิดา พงษ์สว่าง</t>
  </si>
  <si>
    <t>ด.ญ.วันวิสา สุมาภรณ์</t>
  </si>
  <si>
    <t>ด.ญ.วิราศินี ชมมณฑา</t>
  </si>
  <si>
    <t>ด.ญ.ศริญญา ท้วมบำรุง</t>
  </si>
  <si>
    <t>ด.ญ.อริสา โตกำแพง</t>
  </si>
  <si>
    <t>ด.ญ.กนกวรรณ สีสุทร</t>
  </si>
  <si>
    <t>รายชื่อนักเรียน ปีการศึกษา 2566 ภาคเรียนที่ 2 ชั้น ม. 3  ห้องที่ 5 คณะพัฒนาไทย (สีเขียว)</t>
  </si>
  <si>
    <t>ครูที่ปรึกษา : 1.นายนิติธร สอพิมาย 2. นางสาวกรรณิการ์ นันบุญมา</t>
  </si>
  <si>
    <t>ด.ช.กรภัทร์ ทองเที่ยง</t>
  </si>
  <si>
    <t>ด.ช.กฤตภาษ บุญมั่น</t>
  </si>
  <si>
    <t>ด.ช.กฤตเมธ ศรีอ่อน</t>
  </si>
  <si>
    <t>ด.ช.กวีวัฒน์ ก้านแก้ว</t>
  </si>
  <si>
    <t>ด.ช.กานต์ อิ่มกลาง</t>
  </si>
  <si>
    <t>ด.ช.ชนัทธา อุดมพรวิเศษ</t>
  </si>
  <si>
    <t>ด.ช.ชยพล ชูเชิด</t>
  </si>
  <si>
    <t>ด.ช.ทัศน์พล คำทองสุข</t>
  </si>
  <si>
    <t>ด.ช.ธนกฤต หมุดทอง</t>
  </si>
  <si>
    <t>ด.ช.ธนภัทร มะหะหมัด</t>
  </si>
  <si>
    <t>ด.ช.ภูมิรพี ชะเอมเทศ</t>
  </si>
  <si>
    <t>ด.ช.วรวิทย์ สร้อยกล่อม</t>
  </si>
  <si>
    <t>ด.ช.อดิศรพรมศักดิ์ มูลมา</t>
  </si>
  <si>
    <t>ด.ช.อธิภัทร ไชยวุฒิ</t>
  </si>
  <si>
    <t>ด.ช.อนุชิต นาวงษ์</t>
  </si>
  <si>
    <t>ด.ช.อภิรักษ์ กิจจากรักษ์</t>
  </si>
  <si>
    <t>ด.ญ.กรรณิกา วรรณมูล</t>
  </si>
  <si>
    <t>ด.ญ.กัญนิภา สารพัด</t>
  </si>
  <si>
    <t>ด.ญ.ขวัญตา ผู้ช่วยรอด</t>
  </si>
  <si>
    <t>ด.ญ.ข้าวทิพย์ สนเทียนวัด</t>
  </si>
  <si>
    <t>ด.ญ.จรณา ประทุมมา</t>
  </si>
  <si>
    <t>ด.ญ.จิรัชญา ศิลปวาณิชสกุล</t>
  </si>
  <si>
    <t>ด.ญ.ณปภา ลงสุวรรณ</t>
  </si>
  <si>
    <t>ด.ญ.ณัฐกฤตา กราบทอง</t>
  </si>
  <si>
    <t>ด.ญ.ดารบุษป์ พลอยแก้ว</t>
  </si>
  <si>
    <t>ด.ญ.ธัญสุดา เอกธนรัตน์</t>
  </si>
  <si>
    <t>ด.ญ.ปัทมาพร ศรศักดิ์</t>
  </si>
  <si>
    <t>ด.ญ.พวงชมภู อยู่สุข</t>
  </si>
  <si>
    <t>ด.ญ.พิศชา ทองนาค</t>
  </si>
  <si>
    <t>ด.ญ.ภัสสร พึ่งเนตร</t>
  </si>
  <si>
    <t>ด.ญ.มาติกา บุญมีมิตร</t>
  </si>
  <si>
    <t>ด.ญ.รัตณาวดี ฤกษ์บุบผา</t>
  </si>
  <si>
    <t>ด.ญ.ศศิฉาย อินทรโชติ</t>
  </si>
  <si>
    <t>ด.ญ.ศิรัญญา แก้วทองตาล</t>
  </si>
  <si>
    <t>ด.ญ.สุพิชฌาย์ วงศาหาญ</t>
  </si>
  <si>
    <t>ด.ญ.สุภัชชา อิศรภักดี</t>
  </si>
  <si>
    <t>ด.ญ.อภิสรา แก้วนุช</t>
  </si>
  <si>
    <t>ด.ญ.ธนัชพร คงเหลี่ยม</t>
  </si>
  <si>
    <t>รายชื่อนักเรียน ปีการศึกษา 2566 ภาคเรียนที่ 2 ชั้น ม. 3  ห้องที่ 6 คณะผดุงศาสน์ (สีเหลือง)</t>
  </si>
  <si>
    <t>ครูที่ปรึกษา : 1.นางสาววนิดา ใจสา 2.นายณัฐพล ปัถวัลย์</t>
  </si>
  <si>
    <t>ด.ช.กฤษฎา ชันทอง</t>
  </si>
  <si>
    <t>ด.ช.จารุพัฒน์ หาญวิโรจน์รัมย์</t>
  </si>
  <si>
    <t>ด.ช.ชนัทธา รูปสว่าง</t>
  </si>
  <si>
    <t>ด.ช.ชีวัธนัย เจริญสุข</t>
  </si>
  <si>
    <t>ด.ช.ณชพล เงินสว่าง</t>
  </si>
  <si>
    <t>ด.ช.ณัฏฐ์ อรชุน</t>
  </si>
  <si>
    <t>ด.ช.ณัฐพัฒน์ เกรียงเดชาชัย</t>
  </si>
  <si>
    <t>ด.ช.ธนกร ฉะอ้อน</t>
  </si>
  <si>
    <t>ด.ช.นนท์ธชัย น้อยอ้น</t>
  </si>
  <si>
    <t>ด.ช.นนท์วริศ แก้วประวัติ</t>
  </si>
  <si>
    <t>ด.ช.นัทพงษ์ สมฤทธิ์</t>
  </si>
  <si>
    <t>ด.ช.บุริศร์ มีแก้ว</t>
  </si>
  <si>
    <t>ด.ช.บูรพา ทองมา</t>
  </si>
  <si>
    <t>ด.ช.รชต ฮวบเอี่ยม</t>
  </si>
  <si>
    <t>ด.ช.รวิภาส ไชยพันธ์</t>
  </si>
  <si>
    <t>ด.ช.รัญชน์ ม่วงรัตน์</t>
  </si>
  <si>
    <t>ด.ช.วัชรินทร์ สุนทราญ</t>
  </si>
  <si>
    <t>ด.ช.ศุภวิทญ์ แสงสุขงาม</t>
  </si>
  <si>
    <t>ด.ช.ธัชกร โรจน์พินิจนัย</t>
  </si>
  <si>
    <t>ด.ช.สุรวิพล โรจน์พินิจนัย</t>
  </si>
  <si>
    <t>ด.ช.อัครัช ทองใบ</t>
  </si>
  <si>
    <t>ด.ญ.ฐิติมา พงษ์วานิช</t>
  </si>
  <si>
    <t>ด.ญ.ณญาดา ธาดาประดับสกุล</t>
  </si>
  <si>
    <t>ด.ญ.เทียนรัตน์ นาชัยเริ่ม</t>
  </si>
  <si>
    <t>ด.ญ.นภัสสร ธรรมโชติ</t>
  </si>
  <si>
    <t>ด.ญ.นารีรัตน์​ พงษ์​วา​นิ​ช​</t>
  </si>
  <si>
    <t>ด.ญ.น้ำเงิน หุ่นประดิษฐ</t>
  </si>
  <si>
    <t>ด.ญ.น้ำใส บัวผ่อง</t>
  </si>
  <si>
    <t>ด.ญ.นิลมณี นาคเอี่ยม</t>
  </si>
  <si>
    <t>ด.ญ.เบญจมาศ สืบพิลัย</t>
  </si>
  <si>
    <t>ด.ญ.ปรียานุช ศรีภิรมย์</t>
  </si>
  <si>
    <t>ด.ญ.ปัทมพร นาคนุ่ม</t>
  </si>
  <si>
    <t>ด.ญ.พนิดา เรืองฤทธิ์</t>
  </si>
  <si>
    <t>ด.ญ.พิมพ์มาดา ไกรถาวร</t>
  </si>
  <si>
    <t>ด.ญ.รินลดา ปลื้มประสงค์</t>
  </si>
  <si>
    <t>ด.ญ.รุ่งเรือง เจริญภักดี</t>
  </si>
  <si>
    <t>ด.ญ.วรวลัญช์ สุดชาวงษ์</t>
  </si>
  <si>
    <t>ด.ญ.วุ้นเส้น อุปชา</t>
  </si>
  <si>
    <t>ด.ญ.ศุภากร พันพินิจ</t>
  </si>
  <si>
    <t>ด.ญ.สุรีรัตน์ ลุนชนะ</t>
  </si>
  <si>
    <t>ด.ญ.อรยพร ต่างสากล</t>
  </si>
  <si>
    <t>ด.ญ.อารีรักษ์ ลามอ</t>
  </si>
  <si>
    <t>ด.ญ.พิมลรัตน์ ครุธเสน</t>
  </si>
  <si>
    <t>รายชื่อนักเรียน ปีการศึกษา 2566 ภาคเรียนที่ 2 ชั้น ม. 3  ห้องที่ 7 คณะใฝ่คุณธรรม (สีม่วง)</t>
  </si>
  <si>
    <t>ครูที่ปรึกษา : 1.นายพัชรินทร์ อยู่สิงโต 2.นายนวพงค์  พิพัฒกุล</t>
  </si>
  <si>
    <t>ด.ช.กัณฑ์อเนก โทสิงห์</t>
  </si>
  <si>
    <t>ด.ช.เจษฎา ลิขิตกิติกุล</t>
  </si>
  <si>
    <t>ด.ช.ณราทิพย์ มีใหม่</t>
  </si>
  <si>
    <t>ด.ช.ธนกิตติ์ บุญค้ำ</t>
  </si>
  <si>
    <t>ด.ช.ธนวัฒน์ โพธิ์สุรินทร์</t>
  </si>
  <si>
    <t>ด.ช.ธีรเทพ ทองจันทร์</t>
  </si>
  <si>
    <t>ด.ช.ธีรพัชร นามยี่</t>
  </si>
  <si>
    <t>ด.ช.นันทิพัทธ์ แจ้งสว่าง</t>
  </si>
  <si>
    <t>ด.ช.นิทาน ดันนอก</t>
  </si>
  <si>
    <t>ด.ช.ปุณยวีร์ เปรมภักตร์</t>
  </si>
  <si>
    <t>ด.ช.พีระวิทย์ ภาโนมัย</t>
  </si>
  <si>
    <t>ด.ช.ภัทรนันท์ คุณากรนิชากุล</t>
  </si>
  <si>
    <t>ด.ช.ภูมิภัทร ปรางค์นอก</t>
  </si>
  <si>
    <t>ด.ช.วสันต์พรรษา ภักดีศรี</t>
  </si>
  <si>
    <t>ด.ช.วิชาญ -</t>
  </si>
  <si>
    <t>ด.ช.ศิรวุฒิ ต่อมยิ้ม</t>
  </si>
  <si>
    <t>ด.ช.สงกรานต์ กุลพญา</t>
  </si>
  <si>
    <t>ด.ช.สมบัติ นามยี่</t>
  </si>
  <si>
    <t>ด.ช.ธนวัฒน์ นรัฐจพันธุ์</t>
  </si>
  <si>
    <t>ด.ญ.กนกพิชญ์ พฤษภา</t>
  </si>
  <si>
    <t>ด.ญ.กฤติมา หล้าหิบ</t>
  </si>
  <si>
    <t>ด.ญ.กันติชา รักพินิจ</t>
  </si>
  <si>
    <t>ด.ญ.กุลธิดา กุแก้ว</t>
  </si>
  <si>
    <t>ด.ญ.นภัสสร นามแสง</t>
  </si>
  <si>
    <t>แขก ลุงจิ่ง</t>
  </si>
  <si>
    <t>ด.ญ.จิรัชประภา พจชนิกูล</t>
  </si>
  <si>
    <t>ด.ญ.ฉัตกมล ยาฮ่องกาศ</t>
  </si>
  <si>
    <t>ด.ญ.ธัญญพัทธ์ บุตรพรหม</t>
  </si>
  <si>
    <t>ด.ญ.ธิดากานต์ ภู่ขวัญ</t>
  </si>
  <si>
    <t>ด.ญ.นันฐรัตน์ ผลอาหาร</t>
  </si>
  <si>
    <t>ด.ญ.ปวิตรา โต๊ะลาใบสลาม</t>
  </si>
  <si>
    <t>ด.ญ.พรพิมล ขวัญเจริญ</t>
  </si>
  <si>
    <t>ด.ญ.พิชชานันท์ ธนประเสริฐฐากุล</t>
  </si>
  <si>
    <t>ด.ญ.แพรวา แสนอ้น</t>
  </si>
  <si>
    <t>ด.ญ.ภริตา กุญชร</t>
  </si>
  <si>
    <t>ด.ญ.รังสิกานต์ ลงสุวรรณ</t>
  </si>
  <si>
    <t>ด.ญ.วริศรา ศรีภูมิ</t>
  </si>
  <si>
    <t>ด.ญ.ศรินทร แสงสุข</t>
  </si>
  <si>
    <t>ด.ญ.อภิญญา สาระบุตร</t>
  </si>
  <si>
    <t>ด.ญ.อริสรา โตกำแพง</t>
  </si>
  <si>
    <t>ด.ญ.อันทิกา อ่ำดำ</t>
  </si>
  <si>
    <t>รายชื่อนักเรียน ปีการศึกษา 2566 ภาคเรียนที่ 2 ชั้น ม. 3  ห้องที่ 8 คณะเทิดกษัตริย์ (สีฟ้า)</t>
  </si>
  <si>
    <t>ครูที่ปรึกษา : 1. นางสาวกัลยา วิทยาศิริกุล 2.นางสาวบัณฑิตา   ศรีสมบัติ</t>
  </si>
  <si>
    <t>ด.ช.กริตัชน์ ชื่นชม</t>
  </si>
  <si>
    <t>ด.ช.คณิศร จันพยัค</t>
  </si>
  <si>
    <t>ด.ช.จิรอังกูล สละกูดิง</t>
  </si>
  <si>
    <t>ด.ช.ชณาทิพย์​ มีใหม่</t>
  </si>
  <si>
    <t>ด.ช.ชนัญญู คำแดง</t>
  </si>
  <si>
    <t>ด.ช.ณัฎฐชัย เตี่ยบัวแก้ว</t>
  </si>
  <si>
    <t>ด.ช.ณัฐวุฒิ สุนทรวิภาค</t>
  </si>
  <si>
    <t>ด.ช.ดนุพร คะริบรัมย์</t>
  </si>
  <si>
    <t>ด.ช.ปวิณท์ สร้อยประดิษฐ์</t>
  </si>
  <si>
    <t>ด.ช.ปัณณ์ บุตรราช</t>
  </si>
  <si>
    <t>ด.ช.พัฒนา แก้วงอน</t>
  </si>
  <si>
    <t>ด.ช.ภูรินทร์ รวมธรรม</t>
  </si>
  <si>
    <t>ด.ช.วิวรรธน์​ บุตรงาม</t>
  </si>
  <si>
    <t>ด.ช.ศิราชัช เนินผล</t>
  </si>
  <si>
    <t>ด.ช.ศุภกร ด้วงคำจันทร์</t>
  </si>
  <si>
    <t>ด.ช.สิรวิชญ์ ธีรนนทเศรษฐ์</t>
  </si>
  <si>
    <t>ด.ช.อธิป สมบุณยะวิโรจน์</t>
  </si>
  <si>
    <t>ด.ช.อนันต์ เอมสมุท</t>
  </si>
  <si>
    <t>ด.ช.อัครเดช ตระกูลมณี</t>
  </si>
  <si>
    <t>ด.ช.อุกฤษฏ์ สุดสัมฤทธิ์</t>
  </si>
  <si>
    <t>ด.ญ.กชพรรณ ศิริวิภากุล</t>
  </si>
  <si>
    <t>ด.ญ.กัญญาภรณ์ มากบริบูรณ์</t>
  </si>
  <si>
    <t>ด.ญ.ขวัญเกล้า ชมชื่น</t>
  </si>
  <si>
    <t>ด.ญ.จิตรานุช ศรีมุงคุณ</t>
  </si>
  <si>
    <t>ด.ญ.จิรสิตา ธรรมรักษ์เจริญ</t>
  </si>
  <si>
    <t>ด.ญ.ชารีรัตน์ จั่นเพชร</t>
  </si>
  <si>
    <t>ด.ญ.ฐิติวรดา อยู่เล็ก</t>
  </si>
  <si>
    <t>ด.ญ.ธนภัสสร บัวเจริญ</t>
  </si>
  <si>
    <t>ด.ญ.ปรียาภรณ์ เทพวัลย์</t>
  </si>
  <si>
    <t>ด.ญ.ปิยวรรณ แก้วประเสริฐ</t>
  </si>
  <si>
    <t>ด.ญ.พรภากุล สุขสอาด</t>
  </si>
  <si>
    <t>ด.ญ.พรรณษา คงจันทร์</t>
  </si>
  <si>
    <t>ด.ญ.พิชชาภา เรือนคำ</t>
  </si>
  <si>
    <t>ด.ญ.พิชญาภา ผุดผ่อง</t>
  </si>
  <si>
    <t>ด.ญ.มุฑิตา จันทคาม</t>
  </si>
  <si>
    <t>ด.ญ.วิริยา อาหมัด</t>
  </si>
  <si>
    <t>ด.ญ.สรชา หงษ์ยนต์</t>
  </si>
  <si>
    <t>ด.ญ.สิริภัทร ปานพรหม</t>
  </si>
  <si>
    <t>ด.ญ.อภิสรา อิ่มนาง</t>
  </si>
  <si>
    <t>ด.ญ.อัมภิกา เพ็ชรงาม</t>
  </si>
  <si>
    <t>รายชื่อนักเรียน ปีการศึกษา 2566 ภาคเรียนที่ 2 ชั้น ม. 3  ห้องที่ 9 คณะผดุงศาสน์ (สีเหลือง)</t>
  </si>
  <si>
    <t>ครูที่ปรึกษา : 1.นางสาวนิชาภัทร หอมทอง 2. นางสาวกรรณิการ์ อินทร์นอก</t>
  </si>
  <si>
    <t>ด.ช.กฤตกร พุ่มสาขา</t>
  </si>
  <si>
    <t>ด.ช.กองพล ฮับเซาะ</t>
  </si>
  <si>
    <t>ด.ช.จิรวัฒน์ ฟักสมบูรณ์</t>
  </si>
  <si>
    <t>ด.ช.ชัยณรงค์ อยู่สังข์</t>
  </si>
  <si>
    <t>ด.ช.ณัฎฐวิทย์ บูรณเจริญ</t>
  </si>
  <si>
    <t>ด.ช.ดลฤทธิ์ พาภักดี</t>
  </si>
  <si>
    <t>ด.ช.ทราย จันทิพย์</t>
  </si>
  <si>
    <t>ด.ช.ธณสิทธิ์ วรรณแก้ว</t>
  </si>
  <si>
    <t>ด.ช.ธนกิจ ชูชัย</t>
  </si>
  <si>
    <t>ด.ช.ธนัช เหมวิลัย</t>
  </si>
  <si>
    <t>ด.ช.ธนากร อินทโลหิต</t>
  </si>
  <si>
    <t>ด.ช.นัฐวุฒิ ทองไข่</t>
  </si>
  <si>
    <t>ด.ช.นิติธร​ อินสำราญ</t>
  </si>
  <si>
    <t>ด.ช.บุญญวัฒน์ ดาษขุนทด</t>
  </si>
  <si>
    <t>ด.ช.ปิยวัฒน์ ผดุงใจ</t>
  </si>
  <si>
    <t>ด.ช.พลวิวัฒน์ รัศมีคุมมงคล</t>
  </si>
  <si>
    <t>ด.ช.พศิน จิรตระการพิทักษ์</t>
  </si>
  <si>
    <t>ด.ช.พีรณัฐ​ ขวัญบุญ</t>
  </si>
  <si>
    <t>ด.ช.ศิวัฒม์ เขตชมภู</t>
  </si>
  <si>
    <t>ด.ช.สุรภพ สนทอง</t>
  </si>
  <si>
    <t>ด.ญ.กรรภิรมย์ เริงกมล</t>
  </si>
  <si>
    <t>ด.ญ.กวินตา ขำซ่อนสัตย์</t>
  </si>
  <si>
    <t>ด.ญ.กานต์พิชชา ก้อนเพชร</t>
  </si>
  <si>
    <t>ด.ญ.ชนม์นิภา สิทธิราช</t>
  </si>
  <si>
    <t>ด.ญ.ชลธิชา หาส้าง</t>
  </si>
  <si>
    <t>ด.ญ.เชษฐ์ธิดา โพธิ์ทอง</t>
  </si>
  <si>
    <t>ด.ญ.ญาดาวดี จันทรากาศ</t>
  </si>
  <si>
    <t>ด.ญ.ฐิตาภา เจนด่านกลาง</t>
  </si>
  <si>
    <t>ด.ญ.ณัชชา ววัธบุณยกร</t>
  </si>
  <si>
    <t>ด.ญ.ณัชพรภัทร์ ทองใบ</t>
  </si>
  <si>
    <t>ด.ญ.ณิชกานติ์ อ่อนอภัย</t>
  </si>
  <si>
    <t>ด.ญ.ณิญาพัณณ์ พิชิตชัยวงศ์</t>
  </si>
  <si>
    <t>ด.ญ.ธนิสรา หลักกล้า</t>
  </si>
  <si>
    <t>ด.ญ.ธิวาพร ภูทองเงิน</t>
  </si>
  <si>
    <t>ด.ญ.นุชวรา ยะรังวงษ์</t>
  </si>
  <si>
    <t>ด.ญ.บุญทอง อ้ายยี่</t>
  </si>
  <si>
    <t>ด.ญ.พิมพ์รัตน์ จันทะนาม</t>
  </si>
  <si>
    <t>ด.ญ.เรืองรำไพ เทียนพงค์พัน</t>
  </si>
  <si>
    <t>ด.ญ.โสรยา เวียงสุข</t>
  </si>
  <si>
    <t>ด.ญ.อติพร อุส่าห์</t>
  </si>
  <si>
    <t>ด.ญ.โอวารินทร์ อรชุน</t>
  </si>
  <si>
    <t>ด.ญ.ไอยริญ พึ่งสุข</t>
  </si>
  <si>
    <t>ด.ญ.ไอยาวี แสงวิเศษ</t>
  </si>
  <si>
    <t>รายชื่อนักเรียน ปีการศึกษา 2566 ภาคเรียนที่ 2 ชั้น ม. 3  ห้องที่ 10  คณะใฝ่คุณธรรม (สีม่วง)</t>
  </si>
  <si>
    <t>ครูที่ปรึกษา : 1.นางวรันณ์ธร บัวคำภู 2. นายศุภชัย แสงเพชร</t>
  </si>
  <si>
    <t>ด.ช.กฤษฏิ์ สาขามุละ</t>
  </si>
  <si>
    <t>ด.ช.กวิน พุฒประเสริฐ</t>
  </si>
  <si>
    <t>ด.ช.ญาณกร ประเสริฐ</t>
  </si>
  <si>
    <t>ด.ช.ณัฐวัฒน์ ราชรองเมือง</t>
  </si>
  <si>
    <t>ด.ช.ธนาคาร พรหมมัญ</t>
  </si>
  <si>
    <t>ด.ช.ธรเณศ แก้ววิเชียร</t>
  </si>
  <si>
    <t>ด.ช.ธารารัชช์ ดาววงษ์</t>
  </si>
  <si>
    <t>ด.ช.นิธิโชติ เงางาม</t>
  </si>
  <si>
    <t>ด.ช.บัญญพนต์ เวียงนนท์</t>
  </si>
  <si>
    <t>ด.ช.พงศธร พวงสมบัติ</t>
  </si>
  <si>
    <t>ด.ช.พีรพัฒน์ วันเพ็ญ</t>
  </si>
  <si>
    <t>ด.ช.พีรากร หาสุนทรี</t>
  </si>
  <si>
    <t>ด.ช.ภควัฒน์ คมขำ</t>
  </si>
  <si>
    <t>ด.ช.วรพงศ์ แซ่ตั้ง</t>
  </si>
  <si>
    <t>ด.ช.วรพงษ์ จันทพันธุ์</t>
  </si>
  <si>
    <t>ด.ช.ธนภัทร นามบุญศรี</t>
  </si>
  <si>
    <t>ด.ช.วุฒิชัย ช่างบุตร</t>
  </si>
  <si>
    <t>ด.ช.นฤบดี เสมาเงิน</t>
  </si>
  <si>
    <t>ด.ญ.กชพร จิตกาฬ</t>
  </si>
  <si>
    <t>ด.ญ.กมลวรรณ สุขชาติ</t>
  </si>
  <si>
    <t>ด.ญ.กมลวัทน์ เเดงคำ</t>
  </si>
  <si>
    <t>ด.ญ.กรภัทร์ คิดเหมาะ</t>
  </si>
  <si>
    <t>ด.ญ.ชนินาถ สิริพรพาณิชย์</t>
  </si>
  <si>
    <t>ด.ญ.ณัฐธัญญา จวบศรี</t>
  </si>
  <si>
    <t>ด.ญ.อารยา นามแสง</t>
  </si>
  <si>
    <t>แตงโม ศรีทอง</t>
  </si>
  <si>
    <t>ด.ญ.ทักษอร เหรียญทอง</t>
  </si>
  <si>
    <t>ด.ญ.นันฑ์ธีรา เกียงขวา</t>
  </si>
  <si>
    <t>ด.ญ.นิศาชล ชันกระโทก</t>
  </si>
  <si>
    <t>ด.ญ.ประภัสสร นัดทะยาย</t>
  </si>
  <si>
    <t>ด.ญ.ปริฉัตร สุขไพบูลย์</t>
  </si>
  <si>
    <t>ด.ญ.ปาณิสรา ปิตินานนท์</t>
  </si>
  <si>
    <t>ด.ญ.พรคริษฐา พูลคุ้ม</t>
  </si>
  <si>
    <t>ด.ญ.พรธิดา สุรดม</t>
  </si>
  <si>
    <t>ด.ญ.พัชราภา อธินิรมิต</t>
  </si>
  <si>
    <t>ด.ญ.พิชชาพร ศีละวงษ์เสรี</t>
  </si>
  <si>
    <t>ด.ญ.พิชชาภา ไกยะฝ่าย</t>
  </si>
  <si>
    <t>ด.ญ.มิถุณา​ ป้องมาตย์</t>
  </si>
  <si>
    <t>ด.ญ.รินทร์ลิตา ธรรมพัฒนาวิชญ์</t>
  </si>
  <si>
    <t>ด.ญ.สวิตตา ทองบรรจบ</t>
  </si>
  <si>
    <t>ด.ญ.สารินี บูชา</t>
  </si>
  <si>
    <t>ด.ญ.สุชัญญา ทาดวงตา</t>
  </si>
  <si>
    <t>รายชื่อนักเรียน ปีการศึกษา 2566 ภาคเรียนที่ 2 ชั้น ม. 3  ห้องที่ 11  คณะใฝ่คุณธรรม (สีม่วง)</t>
  </si>
  <si>
    <t>ครูที่ปรึกษา : 1.นางสาวลำเพย อุทาโย 2. นางสาวสุชานันท์  มีปัญญา</t>
  </si>
  <si>
    <t>ด.ช.กนกพล ทองแท่ง</t>
  </si>
  <si>
    <t>ด.ช.จิรายุ บุศย์จันทร์</t>
  </si>
  <si>
    <t>ด.ช.ญาณวุฒิ คำโฮงค์</t>
  </si>
  <si>
    <t>ด.ช.ณฐกร  สุวรรณศรี</t>
  </si>
  <si>
    <t>ด.ช.ธนากร ชึขุนทด</t>
  </si>
  <si>
    <t>ด.ช.ธรรมณัฐธนา สีทองประเสริฐ</t>
  </si>
  <si>
    <t>ด.ช.ปารเมศ  รัศมี</t>
  </si>
  <si>
    <t>ด.ช.พงศ์สวัส ทองกลม</t>
  </si>
  <si>
    <t>ด.ช.พีรภัช  แก้วประกอบ</t>
  </si>
  <si>
    <t>ด.ช.ภาวัต ประสงค์ผล</t>
  </si>
  <si>
    <t>ด.ช.ภูผา พงศาพิศุทธิ์</t>
  </si>
  <si>
    <t>ด.ช.เมธัส  ภู่นภาอำพร</t>
  </si>
  <si>
    <t>ด.ช.ยศธนะ สนิทกุล</t>
  </si>
  <si>
    <t>ด.ช.ศุภกฤต  กิ่งรุ้งเพชร์</t>
  </si>
  <si>
    <t>ด.ช.ศุภัฒเกษม กาศสนุก</t>
  </si>
  <si>
    <t>ด.ช.สุเมธ โสภณสา</t>
  </si>
  <si>
    <t>ด.ญ.กานต์สินี  นพฤทธิ์</t>
  </si>
  <si>
    <t>ด.ญ.ฐิรญาดา ริญญาพัฒนะ</t>
  </si>
  <si>
    <t>ด.ญ.ชัญญา  รอดวัน</t>
  </si>
  <si>
    <t>ด.ญ.ญาณาทิพ  อินทฤทธิ์</t>
  </si>
  <si>
    <t>ด.ญ.ณพิร์ยาพัณ  เนียมหอม</t>
  </si>
  <si>
    <t>ด.ญ.ณัฐชนิตา ต๊ะอาจ</t>
  </si>
  <si>
    <t>ด.ญ.ธัญยภัทร  ประทุมผาย</t>
  </si>
  <si>
    <t>ด.ญ.นันท์นภัสร์ กุลประโยชน์</t>
  </si>
  <si>
    <t>ด.ญ.นันทัชพร  สำเนียง</t>
  </si>
  <si>
    <t>ด.ญ.นันทิชา  ลาเลิศ</t>
  </si>
  <si>
    <t>ด.ญ.นาตาชา ถนอมวงศ์</t>
  </si>
  <si>
    <t>ด.ญ.นารีรัตน์ จุ่มน้ำใส</t>
  </si>
  <si>
    <t>ด.ญ.เพชรลดา โพธิ์วัน</t>
  </si>
  <si>
    <t>ด.ญ.สริตา  สุขสมบูรณ์</t>
  </si>
  <si>
    <t>ด.ญ.สิมิลัน  ฉิมหิรัญ</t>
  </si>
  <si>
    <t>ด.ญ.สุดารัตน์  ราหุละ</t>
  </si>
  <si>
    <t>ด.ญ.อชิรญา ภายสันใจ</t>
  </si>
  <si>
    <t>ด.ญ.อุทุมพร แป้นกลัด</t>
  </si>
  <si>
    <t>ด.ญ.กันต์ญาณัฐ แสงแก้ว</t>
  </si>
  <si>
    <t>รายชื่อนักเรียน ปีการศึกษา 2566 ภาคเรียนที่ 2 ชั้น ม. 3  ห้องที่ 12  คณะรักชาติ  (สีแดง)</t>
  </si>
  <si>
    <t>ด.ช.กฤษณ์ หล้าดี</t>
  </si>
  <si>
    <t>ด.ช.เกรียงศักดิ์ จันทร์ฤทธิ์</t>
  </si>
  <si>
    <t>ด.ช.จิรพฤทธิ์  โสดาแก้ว</t>
  </si>
  <si>
    <t>ด.ช.ฐิธพล มารยาตร์</t>
  </si>
  <si>
    <t>ด.ช.ณฐพล  พลชื่อ</t>
  </si>
  <si>
    <t>ด.ช.ปรวิทย์  ขุนทอง</t>
  </si>
  <si>
    <t xml:space="preserve">ด.ช.ปัณณธร  วรวงศ์คุปต์ </t>
  </si>
  <si>
    <t>ด.ช.ภีม วงศ์รัตนาวิน</t>
  </si>
  <si>
    <t>ด.ช.รัฐศาสตร์  ลุมพล</t>
  </si>
  <si>
    <t>ด.ช.รุ่งอรุณ  พร้อมสุวรรณ</t>
  </si>
  <si>
    <t>ด.ช.ศุภกรณ์ ดอกกุหลาบ</t>
  </si>
  <si>
    <t>ด.ญ.ชญานิศ  เรืองดี</t>
  </si>
  <si>
    <t>ด.ญ.ชนัญชิตา ประทาย</t>
  </si>
  <si>
    <t>ด.ญ.ณชนก สุภสุข</t>
  </si>
  <si>
    <t>ด.ญ.ณัฏฐธิดา ไชยบุดดี</t>
  </si>
  <si>
    <t>ด.ญ.ณัฐนันท์ วังอินทร์</t>
  </si>
  <si>
    <t>ด.ญ.ทัตชญา  ภูริพัฒนกร</t>
  </si>
  <si>
    <t>ด.ญ.ธนพร เลิศลักษณ์</t>
  </si>
  <si>
    <t>ด.ญ.ปภาพร  จิตสน</t>
  </si>
  <si>
    <t>ด.ญ.ภิญญลักษ์ สารทอสี</t>
  </si>
  <si>
    <t>ด.ญ.มนัสนันท์  เอี่ยมสอาด</t>
  </si>
  <si>
    <t>ด.ญ.มีนา  สีโท</t>
  </si>
  <si>
    <t>ด.ญ.วณัสนันทน์  สุนทราทิพย์</t>
  </si>
  <si>
    <t>ด.ญ.สุภาภรณ์ สุขแสนศรี</t>
  </si>
  <si>
    <t>ด.ญ.อภิญญา  ลาพรมมา</t>
  </si>
  <si>
    <t>ด.ญ.อภิรดา  จั่นสำอางค์</t>
  </si>
  <si>
    <t>ด.ช.ชาคริส สิงห์มา</t>
  </si>
  <si>
    <t>ด.ช.ขญานนท์ คำภาพักตร์</t>
  </si>
  <si>
    <t>ด.ช.ชาญรวี ธนาสารวรกฤต</t>
  </si>
  <si>
    <t>ด.ญ.มัญลิกา หาญสันเทียะ</t>
  </si>
  <si>
    <t>ด.ญ.คุณัชญา จินพละ</t>
  </si>
  <si>
    <t>ด.ญ.ปุญญิศา อ่ำพุต</t>
  </si>
  <si>
    <t>ด.ญ.จิตรทิพย์ พลซา</t>
  </si>
  <si>
    <t>ด.ญ.แพรวา พิมพาวงศ์</t>
  </si>
  <si>
    <t>ด.ญ.ลภัสกานดา กล่ำการยุทธ</t>
  </si>
  <si>
    <t>ด.ญ.ปรยา มุสตาฟา</t>
  </si>
  <si>
    <t>ด.ช.นิรินธร​ สงเคราะห์​ราษฏร์​</t>
  </si>
  <si>
    <t>ด.ช.ศุภเดช เลิศชัยเพชร</t>
  </si>
  <si>
    <t>ย้าย</t>
  </si>
  <si>
    <t>ด.ช.ภูดิศกุล ชนะบุญ</t>
  </si>
  <si>
    <t>ขาดเอกสาร</t>
  </si>
  <si>
    <t>ด.ช.สายชล เป้าเปี่ยมทรัพย์</t>
  </si>
  <si>
    <t>ไม่มามอบตัว</t>
  </si>
  <si>
    <t>ด.ช.นที อ่อนอุทัย</t>
  </si>
  <si>
    <t>ด.ช.ชาตโยดม สันตะ</t>
  </si>
  <si>
    <t>ด.ช.ชัยณรงค์ เจริญสุข</t>
  </si>
  <si>
    <t>ลาออก 6 พ.ค. 65 00010/825445</t>
  </si>
  <si>
    <t>ด.ช.พลภัทร อินทุรัตน์</t>
  </si>
  <si>
    <t>ลาออก24 มี.ค. 65 00010/825414</t>
  </si>
  <si>
    <t>ด.ญ.ธนัชชา​ เจ็กเทศ​</t>
  </si>
  <si>
    <t>ลาออก 10 พ.ค. 65 00010/825425</t>
  </si>
  <si>
    <t>ด.ช.ธีธัชพงษ์ อินทรสมบัติ</t>
  </si>
  <si>
    <t>ลาออก 10 พ.ค. 65 00012/338539</t>
  </si>
  <si>
    <t>ด.ช.อติกานต์ กู้พิมาย</t>
  </si>
  <si>
    <t>ลาออก 12 เม.ย. 65 00012/338544</t>
  </si>
  <si>
    <t>ด.ช.กฤษณะ เชื้อผะกา</t>
  </si>
  <si>
    <t>ลาออก 11 เม.ย. 2565 00012/338573</t>
  </si>
  <si>
    <t>ด.ช.ธรรมสรณ์​ จายพรมเมือง</t>
  </si>
  <si>
    <t>ลาออก 10 พ.ค. 2565 00012/338583</t>
  </si>
  <si>
    <t>ด.ช.พรหมพิริยะ แก่นจันทร์</t>
  </si>
  <si>
    <t>ลาออก 18 มี.ค 2565 ไม่รับเอกสาร</t>
  </si>
  <si>
    <t>ด.ช.กิตติพิชญ์ บำรุงกูล</t>
  </si>
  <si>
    <t>ลาออก 10 มี.ค. 2565 ไม่รับเอกสาร</t>
  </si>
  <si>
    <t>ด.ช.คีตกร สอนวิชา</t>
  </si>
  <si>
    <t>ลาออก 5/11/64 00004/739576</t>
  </si>
  <si>
    <t>ด.ช.นราวิชญ์ ทบศรี</t>
  </si>
  <si>
    <t>ลาออก 1/11/64 00004/739574</t>
  </si>
  <si>
    <t>ด.ช.พิตติกานต์ น้อยสี</t>
  </si>
  <si>
    <t>ลาออก 25/1/2564 00004/739573</t>
  </si>
  <si>
    <t>ด.ญ.ธันยพร ทองประสาร</t>
  </si>
  <si>
    <t>ลาออก 5/11/2564 00004/739577</t>
  </si>
  <si>
    <t>ด.ญ.พิมพ์พิศา เชียงโกมลคีต</t>
  </si>
  <si>
    <t>ด.ญ.วาสิตา แก้วอ่อน</t>
  </si>
  <si>
    <t>ด.ช.ชญานนท์ ธเนศโกศลสุข</t>
  </si>
  <si>
    <t>ลาออก 1 พ.ย.65 00012/338577</t>
  </si>
  <si>
    <t>ด.ช.ธานินทร์ จำลอง</t>
  </si>
  <si>
    <t>ลาออก 23/5/2565 00010/825410</t>
  </si>
  <si>
    <t>ด.ช.ประกายฟ้า สิงห์โท</t>
  </si>
  <si>
    <t>ครูที่ปรึกษาแจ้งไม่มีตัว</t>
  </si>
  <si>
    <t>ด.ช.ธนวัตน์ บุญเกิด</t>
  </si>
  <si>
    <t>ด.ช.จักรพงศ์ ช่างคิด</t>
  </si>
  <si>
    <t>ลาออก 18/5 /2565 00012/338576</t>
  </si>
  <si>
    <t>ด.ช.ภัทรกร แจ่มจำรัส</t>
  </si>
  <si>
    <t>ลาออก 17/5/2565 00012/338799</t>
  </si>
  <si>
    <t>ด.ญ.ภัชรวลัย ไผ่สีสุก</t>
  </si>
  <si>
    <t>ขาดเรียนนาน 16 มีนาคม 66</t>
  </si>
  <si>
    <t>ด.ช.ภานุพงศ์ ทองปั้น</t>
  </si>
  <si>
    <t>ด.ช.ธนากร คชเสนีย์</t>
  </si>
  <si>
    <t>ด.ญ.ฐิติมา อุทุมพันธ์</t>
  </si>
  <si>
    <t>ม3/3</t>
  </si>
  <si>
    <t>7/6/2566 ลาออก</t>
  </si>
  <si>
    <t>ด.ญ.กนกพร ทะสูรย์</t>
  </si>
  <si>
    <t>ลาออก 16/10/66</t>
  </si>
  <si>
    <t>ด.ญ.ปวีณา โอผล</t>
  </si>
  <si>
    <t>ลาออก 15 ส.ค66</t>
  </si>
  <si>
    <t>ด.ช.อภิวิชญ์ เอมสมุทร</t>
  </si>
  <si>
    <t>ขาดเรียนนาน 11/9/66</t>
  </si>
  <si>
    <t>ด.ญ.น้ำผึ้ง นะภาพัน</t>
  </si>
  <si>
    <t>ลาออก 31/8/66</t>
  </si>
  <si>
    <t>ลาออก 28 สิงหาคม 2566</t>
  </si>
  <si>
    <t>ระดับ</t>
  </si>
  <si>
    <t>ปีการศึกษา</t>
  </si>
  <si>
    <t>ภาคเรียน</t>
  </si>
  <si>
    <t>แผน</t>
  </si>
  <si>
    <t>กลุ่ม</t>
  </si>
  <si>
    <t>สถานะนักเรียน</t>
  </si>
  <si>
    <t>คำนำหน้า</t>
  </si>
  <si>
    <t>เลขประชาชน</t>
  </si>
  <si>
    <t>มัธยมต้น</t>
  </si>
  <si>
    <t>1</t>
  </si>
  <si>
    <t>2568</t>
  </si>
  <si>
    <t>2</t>
  </si>
  <si>
    <t/>
  </si>
  <si>
    <t>จบการศึกษา</t>
  </si>
  <si>
    <t>21629</t>
  </si>
  <si>
    <t>กวี</t>
  </si>
  <si>
    <t>โต๊ะแอ</t>
  </si>
  <si>
    <t>1104301276073</t>
  </si>
  <si>
    <t>21669</t>
  </si>
  <si>
    <t>จิรพัฒน์</t>
  </si>
  <si>
    <t>วัฒนวงษ์</t>
  </si>
  <si>
    <t>1104100049142</t>
  </si>
  <si>
    <t>3</t>
  </si>
  <si>
    <t>21710</t>
  </si>
  <si>
    <t>กันต์นธีร์</t>
  </si>
  <si>
    <t>1104200747291</t>
  </si>
  <si>
    <t>4</t>
  </si>
  <si>
    <t>21749</t>
  </si>
  <si>
    <t>กสินชัย</t>
  </si>
  <si>
    <t>ครึมยะราช</t>
  </si>
  <si>
    <t>1102004180274</t>
  </si>
  <si>
    <t>5</t>
  </si>
  <si>
    <t>21790</t>
  </si>
  <si>
    <t>กาณฑ์ฐภัชภ์</t>
  </si>
  <si>
    <t>ธีรคุปต์</t>
  </si>
  <si>
    <t>1102700850405</t>
  </si>
  <si>
    <t>6</t>
  </si>
  <si>
    <t>21829</t>
  </si>
  <si>
    <t>กฤตพล</t>
  </si>
  <si>
    <t>1279800278369</t>
  </si>
  <si>
    <t>7</t>
  </si>
  <si>
    <t>21869</t>
  </si>
  <si>
    <t>กิตติกร</t>
  </si>
  <si>
    <t>แสงใหญ่</t>
  </si>
  <si>
    <t>1260401218259</t>
  </si>
  <si>
    <t>8</t>
  </si>
  <si>
    <t>21909</t>
  </si>
  <si>
    <t>1104200786297</t>
  </si>
  <si>
    <t>9</t>
  </si>
  <si>
    <t>21949</t>
  </si>
  <si>
    <t>กฤตภัค</t>
  </si>
  <si>
    <t>ศิริพัฒน์</t>
  </si>
  <si>
    <t>1101000300223</t>
  </si>
  <si>
    <t>10</t>
  </si>
  <si>
    <t>21989</t>
  </si>
  <si>
    <t>กิรติ</t>
  </si>
  <si>
    <t>ไหมนิคม</t>
  </si>
  <si>
    <t>1104200753917</t>
  </si>
  <si>
    <t>11</t>
  </si>
  <si>
    <t>22029</t>
  </si>
  <si>
    <t>กานต์ธณัฏฐ์</t>
  </si>
  <si>
    <t>อนันต์เวทยานนท์</t>
  </si>
  <si>
    <t>1100401552851</t>
  </si>
  <si>
    <t>12</t>
  </si>
  <si>
    <t>22063</t>
  </si>
  <si>
    <t>ศรีละพันธ์</t>
  </si>
  <si>
    <t>1101000276471</t>
  </si>
  <si>
    <t>22064</t>
  </si>
  <si>
    <t>ฐิติศักดิ์</t>
  </si>
  <si>
    <t>สุทธิ</t>
  </si>
  <si>
    <t>1103704637014</t>
  </si>
  <si>
    <t>22030</t>
  </si>
  <si>
    <t>จิรพิพรรธ</t>
  </si>
  <si>
    <t>มาตคำมี</t>
  </si>
  <si>
    <t>1410501166526</t>
  </si>
  <si>
    <t>21990</t>
  </si>
  <si>
    <t>คัคเนศวร์</t>
  </si>
  <si>
    <t>พงษ์โสภา</t>
  </si>
  <si>
    <t>1104301300764</t>
  </si>
  <si>
    <t>21950</t>
  </si>
  <si>
    <t>เวียงอินทร์</t>
  </si>
  <si>
    <t>1399900405973</t>
  </si>
  <si>
    <t>21910</t>
  </si>
  <si>
    <t>อยู่ปรี</t>
  </si>
  <si>
    <t>1104200764978</t>
  </si>
  <si>
    <t>21870</t>
  </si>
  <si>
    <t>เจริญธรรม</t>
  </si>
  <si>
    <t>มหารัตน์ไพบูลย์</t>
  </si>
  <si>
    <t>1104200749693</t>
  </si>
  <si>
    <t>21830</t>
  </si>
  <si>
    <t>กฤติน</t>
  </si>
  <si>
    <t>ครึ้มกลาง</t>
  </si>
  <si>
    <t>1139300036073</t>
  </si>
  <si>
    <t>21791</t>
  </si>
  <si>
    <t>คุณากร</t>
  </si>
  <si>
    <t>เนียมบุญเจือ</t>
  </si>
  <si>
    <t>1139800173177</t>
  </si>
  <si>
    <t>21751</t>
  </si>
  <si>
    <t>กีรติ</t>
  </si>
  <si>
    <t>ภู่พูนลาภ</t>
  </si>
  <si>
    <t>1100501727245</t>
  </si>
  <si>
    <t>21711</t>
  </si>
  <si>
    <t>รุ่งสว่าง</t>
  </si>
  <si>
    <t>1100704276388</t>
  </si>
  <si>
    <t>21670</t>
  </si>
  <si>
    <t>เจริญเทพ</t>
  </si>
  <si>
    <t>1104200749685</t>
  </si>
  <si>
    <t>21630</t>
  </si>
  <si>
    <t>กิตติกรณ์</t>
  </si>
  <si>
    <t>แสงรส</t>
  </si>
  <si>
    <t>1260401215667</t>
  </si>
  <si>
    <t>21631</t>
  </si>
  <si>
    <t>ไกรวิชญ์</t>
  </si>
  <si>
    <t>ชารี</t>
  </si>
  <si>
    <t>1412301044313</t>
  </si>
  <si>
    <t>21671</t>
  </si>
  <si>
    <t>เติมประเสริฐสกุล</t>
  </si>
  <si>
    <t>1139900660436</t>
  </si>
  <si>
    <t>21712</t>
  </si>
  <si>
    <t>ไชยวัฒน์</t>
  </si>
  <si>
    <t>มือสันทัด</t>
  </si>
  <si>
    <t>1104301277509</t>
  </si>
  <si>
    <t>21752</t>
  </si>
  <si>
    <t>เกรียงไกร</t>
  </si>
  <si>
    <t>ชูใจ</t>
  </si>
  <si>
    <t>1139900666329</t>
  </si>
  <si>
    <t>21792</t>
  </si>
  <si>
    <t>จีรวัฒน์</t>
  </si>
  <si>
    <t>1329700033975</t>
  </si>
  <si>
    <t>21831</t>
  </si>
  <si>
    <t>จิตรโรจน์</t>
  </si>
  <si>
    <t>วิชัยดิษฐ</t>
  </si>
  <si>
    <t>1139900620493</t>
  </si>
  <si>
    <t>21871</t>
  </si>
  <si>
    <t>ชินกฤต</t>
  </si>
  <si>
    <t>1104200753771</t>
  </si>
  <si>
    <t>21911</t>
  </si>
  <si>
    <t>1104301294586</t>
  </si>
  <si>
    <t>21951</t>
  </si>
  <si>
    <t>ขจรกิตติ์</t>
  </si>
  <si>
    <t>1104100043896</t>
  </si>
  <si>
    <t>21991</t>
  </si>
  <si>
    <t>ไสยเขียววงษ์</t>
  </si>
  <si>
    <t>1104200771397</t>
  </si>
  <si>
    <t>22031</t>
  </si>
  <si>
    <t>โฆสิต</t>
  </si>
  <si>
    <t>1103704553589</t>
  </si>
  <si>
    <t>22065</t>
  </si>
  <si>
    <t>ณนานะ</t>
  </si>
  <si>
    <t>มะอยู่เที่ยง</t>
  </si>
  <si>
    <t>1104301373818</t>
  </si>
  <si>
    <t>22066</t>
  </si>
  <si>
    <t>ไตรปัญญา</t>
  </si>
  <si>
    <t>1104200785428</t>
  </si>
  <si>
    <t>22032</t>
  </si>
  <si>
    <t>ชัชดนัย</t>
  </si>
  <si>
    <t>สินวิรส</t>
  </si>
  <si>
    <t>1350101936635</t>
  </si>
  <si>
    <t>21992</t>
  </si>
  <si>
    <t>ณัฐวรรธน์</t>
  </si>
  <si>
    <t>บุญทา</t>
  </si>
  <si>
    <t>1509966838671</t>
  </si>
  <si>
    <t>21952</t>
  </si>
  <si>
    <t>ฐิติพงษ์</t>
  </si>
  <si>
    <t>เหมรักษ์</t>
  </si>
  <si>
    <t>1103704601338</t>
  </si>
  <si>
    <t>21672</t>
  </si>
  <si>
    <t>ทองพานิชย์</t>
  </si>
  <si>
    <t>1104301256498</t>
  </si>
  <si>
    <t>21753</t>
  </si>
  <si>
    <t>ชคัทธาดา</t>
  </si>
  <si>
    <t>1138900040101</t>
  </si>
  <si>
    <t>21912</t>
  </si>
  <si>
    <t>ณัฏฐกิตติ์</t>
  </si>
  <si>
    <t>นำพวก</t>
  </si>
  <si>
    <t>1659902615131</t>
  </si>
  <si>
    <t>21872</t>
  </si>
  <si>
    <t>สนธิพงษ์</t>
  </si>
  <si>
    <t>1104301282642</t>
  </si>
  <si>
    <t>21832</t>
  </si>
  <si>
    <t>ชนะ</t>
  </si>
  <si>
    <t>อินทรสด</t>
  </si>
  <si>
    <t>1104100053867</t>
  </si>
  <si>
    <t>21793</t>
  </si>
  <si>
    <t>1104200771621</t>
  </si>
  <si>
    <t>21713</t>
  </si>
  <si>
    <t>ฐิติพร</t>
  </si>
  <si>
    <t>1139700095824</t>
  </si>
  <si>
    <t>21632</t>
  </si>
  <si>
    <t>ชิษณุพงศ์</t>
  </si>
  <si>
    <t>1104301305464</t>
  </si>
  <si>
    <t>21633</t>
  </si>
  <si>
    <t>สมชื่อ</t>
  </si>
  <si>
    <t>1104200790855</t>
  </si>
  <si>
    <t>21673</t>
  </si>
  <si>
    <t>1379900442917</t>
  </si>
  <si>
    <t>21714</t>
  </si>
  <si>
    <t>เจริญศรีเมือง</t>
  </si>
  <si>
    <t>1100501731374</t>
  </si>
  <si>
    <t>21754</t>
  </si>
  <si>
    <t>1104200750900</t>
  </si>
  <si>
    <t>21795</t>
  </si>
  <si>
    <t>ฐิติวัชร์</t>
  </si>
  <si>
    <t>คงสังข์</t>
  </si>
  <si>
    <t>1250101790941</t>
  </si>
  <si>
    <t>21833</t>
  </si>
  <si>
    <t>ณรรฐปกร</t>
  </si>
  <si>
    <t>พูลแก้ว</t>
  </si>
  <si>
    <t>1809902653031</t>
  </si>
  <si>
    <t>21873</t>
  </si>
  <si>
    <t>ณัธชนน</t>
  </si>
  <si>
    <t>มีศรี</t>
  </si>
  <si>
    <t>1104200768353</t>
  </si>
  <si>
    <t>21913</t>
  </si>
  <si>
    <t>ดาวคำ</t>
  </si>
  <si>
    <t>อินจะ</t>
  </si>
  <si>
    <t>G631300015718</t>
  </si>
  <si>
    <t>21953</t>
  </si>
  <si>
    <t>ศิริศุภเชษฐ</t>
  </si>
  <si>
    <t>1103200234391</t>
  </si>
  <si>
    <t>21993</t>
  </si>
  <si>
    <t>ทัชชกร</t>
  </si>
  <si>
    <t>โอฬารคุณากร</t>
  </si>
  <si>
    <t>1100704227107</t>
  </si>
  <si>
    <t>22033</t>
  </si>
  <si>
    <t>นวลทอง</t>
  </si>
  <si>
    <t>1104301287512</t>
  </si>
  <si>
    <t>22067</t>
  </si>
  <si>
    <t>ไชยเสน</t>
  </si>
  <si>
    <t>1139600591749</t>
  </si>
  <si>
    <t>22068</t>
  </si>
  <si>
    <t>ปัญญ์</t>
  </si>
  <si>
    <t>สมวงษ์</t>
  </si>
  <si>
    <t>1101700498794</t>
  </si>
  <si>
    <t>22034</t>
  </si>
  <si>
    <t>ดนตร์</t>
  </si>
  <si>
    <t>แดงโชติ</t>
  </si>
  <si>
    <t>1104200779746</t>
  </si>
  <si>
    <t>21994</t>
  </si>
  <si>
    <t>ธัชธรรม์</t>
  </si>
  <si>
    <t>สีนาม</t>
  </si>
  <si>
    <t>1600501291850</t>
  </si>
  <si>
    <t>21956</t>
  </si>
  <si>
    <t>ธีรดนย์</t>
  </si>
  <si>
    <t>1138900041182</t>
  </si>
  <si>
    <t>21874</t>
  </si>
  <si>
    <t>ดนัยกฤต</t>
  </si>
  <si>
    <t>ภูมิโคกรักษ์</t>
  </si>
  <si>
    <t>1260401218208</t>
  </si>
  <si>
    <t>21914</t>
  </si>
  <si>
    <t>เอกพิมพ์</t>
  </si>
  <si>
    <t>1469000082174</t>
  </si>
  <si>
    <t>21834</t>
  </si>
  <si>
    <t>1103400194473</t>
  </si>
  <si>
    <t>21796</t>
  </si>
  <si>
    <t>ธนภพ</t>
  </si>
  <si>
    <t>1103704612810</t>
  </si>
  <si>
    <t>21755</t>
  </si>
  <si>
    <t>ไชยภัทร</t>
  </si>
  <si>
    <t>แก้วผ่อง</t>
  </si>
  <si>
    <t>1260401227096</t>
  </si>
  <si>
    <t>21715</t>
  </si>
  <si>
    <t>เดชา</t>
  </si>
  <si>
    <t>แดงเทศ</t>
  </si>
  <si>
    <t>1138900039757</t>
  </si>
  <si>
    <t>21674</t>
  </si>
  <si>
    <t>1104400076331</t>
  </si>
  <si>
    <t>21634</t>
  </si>
  <si>
    <t>สืบสิงห์</t>
  </si>
  <si>
    <t>1104200744667</t>
  </si>
  <si>
    <t>21635</t>
  </si>
  <si>
    <t>นัฐพร</t>
  </si>
  <si>
    <t>1260401217961</t>
  </si>
  <si>
    <t>21675</t>
  </si>
  <si>
    <t>เจริญใจ</t>
  </si>
  <si>
    <t>1102400255978</t>
  </si>
  <si>
    <t>21716</t>
  </si>
  <si>
    <t>ปี่ทอง</t>
  </si>
  <si>
    <t>1139700089450</t>
  </si>
  <si>
    <t>21756</t>
  </si>
  <si>
    <t>บัวเข็ม</t>
  </si>
  <si>
    <t>1139700090091</t>
  </si>
  <si>
    <t>21797</t>
  </si>
  <si>
    <t>กุ้มผักแว่น</t>
  </si>
  <si>
    <t>1138900040186</t>
  </si>
  <si>
    <t>21835</t>
  </si>
  <si>
    <t>ธนเดช</t>
  </si>
  <si>
    <t>ดวงดาว</t>
  </si>
  <si>
    <t>1104200754905</t>
  </si>
  <si>
    <t>21915</t>
  </si>
  <si>
    <t>1104301313530</t>
  </si>
  <si>
    <t>21875</t>
  </si>
  <si>
    <t>พลดงนอก</t>
  </si>
  <si>
    <t>1104301269506</t>
  </si>
  <si>
    <t>21957</t>
  </si>
  <si>
    <t>นรินธร</t>
  </si>
  <si>
    <t>รังวัสสา</t>
  </si>
  <si>
    <t>1139800174025</t>
  </si>
  <si>
    <t>21995</t>
  </si>
  <si>
    <t>1468300073897</t>
  </si>
  <si>
    <t>22035</t>
  </si>
  <si>
    <t>ตรรกพล</t>
  </si>
  <si>
    <t>1101000292832</t>
  </si>
  <si>
    <t>22069</t>
  </si>
  <si>
    <t>ภาคย์</t>
  </si>
  <si>
    <t>1209401069243</t>
  </si>
  <si>
    <t>22070</t>
  </si>
  <si>
    <t>ชยันต์ธนาวรกฤต</t>
  </si>
  <si>
    <t>1139800183946</t>
  </si>
  <si>
    <t>22036</t>
  </si>
  <si>
    <t>คณาเตชวรรณ</t>
  </si>
  <si>
    <t>1104200780116</t>
  </si>
  <si>
    <t>21996</t>
  </si>
  <si>
    <t>ทันอินทรอาจ</t>
  </si>
  <si>
    <t>1104200745582</t>
  </si>
  <si>
    <t>21958</t>
  </si>
  <si>
    <t>นัทธพล</t>
  </si>
  <si>
    <t>1600300145023</t>
  </si>
  <si>
    <t>21876</t>
  </si>
  <si>
    <t>เตชินท์</t>
  </si>
  <si>
    <t>พิรพัฒน์วานิช</t>
  </si>
  <si>
    <t>1104301291412</t>
  </si>
  <si>
    <t>21916</t>
  </si>
  <si>
    <t>นวรินทร์</t>
  </si>
  <si>
    <t>1139600601388</t>
  </si>
  <si>
    <t>21836</t>
  </si>
  <si>
    <t>สุขชิต</t>
  </si>
  <si>
    <t>1103101129807</t>
  </si>
  <si>
    <t>21798</t>
  </si>
  <si>
    <t>1104301280020</t>
  </si>
  <si>
    <t>21757</t>
  </si>
  <si>
    <t>ณัฐกร</t>
  </si>
  <si>
    <t>สุคนธลักษณ์</t>
  </si>
  <si>
    <t>1103704549671</t>
  </si>
  <si>
    <t>21717</t>
  </si>
  <si>
    <t>1104200769121</t>
  </si>
  <si>
    <t>21676</t>
  </si>
  <si>
    <t>สาแหรกทอง</t>
  </si>
  <si>
    <t>1104200799844</t>
  </si>
  <si>
    <t>21636</t>
  </si>
  <si>
    <t>มีแสง</t>
  </si>
  <si>
    <t>1139700091926</t>
  </si>
  <si>
    <t>21637</t>
  </si>
  <si>
    <t>แก่นกลาง</t>
  </si>
  <si>
    <t>1104301325783</t>
  </si>
  <si>
    <t>21677</t>
  </si>
  <si>
    <t>นภัทร</t>
  </si>
  <si>
    <t>อริยมาธากุล</t>
  </si>
  <si>
    <t>1104200753038</t>
  </si>
  <si>
    <t>21718</t>
  </si>
  <si>
    <t>นรภัทร</t>
  </si>
  <si>
    <t>ศะศินิล</t>
  </si>
  <si>
    <t>1104100056157</t>
  </si>
  <si>
    <t>21758</t>
  </si>
  <si>
    <t>1139900658121</t>
  </si>
  <si>
    <t>21799</t>
  </si>
  <si>
    <t>ชูเช่น</t>
  </si>
  <si>
    <t>1104200797329</t>
  </si>
  <si>
    <t>21837</t>
  </si>
  <si>
    <t>ภัทรพงษ์</t>
  </si>
  <si>
    <t>ศรีสอน</t>
  </si>
  <si>
    <t>1104200749570</t>
  </si>
  <si>
    <t>21917</t>
  </si>
  <si>
    <t>ปาณัทร์</t>
  </si>
  <si>
    <t>หม่องศิริ</t>
  </si>
  <si>
    <t>1139600606282</t>
  </si>
  <si>
    <t>21877</t>
  </si>
  <si>
    <t>ธนสิทธิ์</t>
  </si>
  <si>
    <t>1104200781414</t>
  </si>
  <si>
    <t>21959</t>
  </si>
  <si>
    <t>ภาณิวัฒน์</t>
  </si>
  <si>
    <t>สารบัน</t>
  </si>
  <si>
    <t>1138900040224</t>
  </si>
  <si>
    <t>21997</t>
  </si>
  <si>
    <t>ปัณณวิชญ์</t>
  </si>
  <si>
    <t>กงแก้ว</t>
  </si>
  <si>
    <t>1309701344991</t>
  </si>
  <si>
    <t>22037</t>
  </si>
  <si>
    <t>กลับสี</t>
  </si>
  <si>
    <t>1139600586435</t>
  </si>
  <si>
    <t>22071</t>
  </si>
  <si>
    <t>วชรภัส</t>
  </si>
  <si>
    <t>เอกสมุทรชัย</t>
  </si>
  <si>
    <t>1104700229915</t>
  </si>
  <si>
    <t>22072</t>
  </si>
  <si>
    <t>วิศวกร</t>
  </si>
  <si>
    <t>ทองศรี</t>
  </si>
  <si>
    <t>1104301306380</t>
  </si>
  <si>
    <t>22039</t>
  </si>
  <si>
    <t>1199901370695</t>
  </si>
  <si>
    <t>21998</t>
  </si>
  <si>
    <t>ปิติฉัตร</t>
  </si>
  <si>
    <t>1103704597616</t>
  </si>
  <si>
    <t>21960</t>
  </si>
  <si>
    <t>ยุรนันท์</t>
  </si>
  <si>
    <t>ไทยสมัคร</t>
  </si>
  <si>
    <t>1139700089671</t>
  </si>
  <si>
    <t>21878</t>
  </si>
  <si>
    <t>พุ่มเรือง</t>
  </si>
  <si>
    <t>1104100049070</t>
  </si>
  <si>
    <t>21918</t>
  </si>
  <si>
    <t>เอื้ออารีย์</t>
  </si>
  <si>
    <t>1119501115604</t>
  </si>
  <si>
    <t>21838</t>
  </si>
  <si>
    <t>ภัทโรจน์</t>
  </si>
  <si>
    <t>1260401220903</t>
  </si>
  <si>
    <t>21800</t>
  </si>
  <si>
    <t>พุทธคุณ</t>
  </si>
  <si>
    <t>1103704583330</t>
  </si>
  <si>
    <t>21760</t>
  </si>
  <si>
    <t>เดชาติวงศ์</t>
  </si>
  <si>
    <t>วิลา</t>
  </si>
  <si>
    <t>1100202040787</t>
  </si>
  <si>
    <t>21719</t>
  </si>
  <si>
    <t>นวลศรี</t>
  </si>
  <si>
    <t>8571576087272</t>
  </si>
  <si>
    <t>21678</t>
  </si>
  <si>
    <t>นิติภูมิ</t>
  </si>
  <si>
    <t>1104200750551</t>
  </si>
  <si>
    <t>21639</t>
  </si>
  <si>
    <t>แย้มกลิ่น</t>
  </si>
  <si>
    <t>1104301271390</t>
  </si>
  <si>
    <t>21640</t>
  </si>
  <si>
    <t>เลื่องลือ</t>
  </si>
  <si>
    <t>1104301252352</t>
  </si>
  <si>
    <t>21679</t>
  </si>
  <si>
    <t>ปริทัศน์</t>
  </si>
  <si>
    <t>1759700020713</t>
  </si>
  <si>
    <t>21720</t>
  </si>
  <si>
    <t>ปิติภัทร</t>
  </si>
  <si>
    <t>กฤษวิเชียร</t>
  </si>
  <si>
    <t>1138900040381</t>
  </si>
  <si>
    <t>21761</t>
  </si>
  <si>
    <t>ทยากร</t>
  </si>
  <si>
    <t>ก้อนทอง</t>
  </si>
  <si>
    <t>1104200780213</t>
  </si>
  <si>
    <t>21801</t>
  </si>
  <si>
    <t>ภัทรดนัย</t>
  </si>
  <si>
    <t>จุลบรรยงค์</t>
  </si>
  <si>
    <t>1129902220301</t>
  </si>
  <si>
    <t>21839</t>
  </si>
  <si>
    <t>1104200772636</t>
  </si>
  <si>
    <t>21919</t>
  </si>
  <si>
    <t>หม่อง</t>
  </si>
  <si>
    <t>1100704234201</t>
  </si>
  <si>
    <t>21879</t>
  </si>
  <si>
    <t>ธีระพัฒน์</t>
  </si>
  <si>
    <t>ศรีบุญลำ</t>
  </si>
  <si>
    <t>1468700085710</t>
  </si>
  <si>
    <t>21961</t>
  </si>
  <si>
    <t>1139700096197</t>
  </si>
  <si>
    <t>21999</t>
  </si>
  <si>
    <t>พงศพัฒน์</t>
  </si>
  <si>
    <t>สุพา</t>
  </si>
  <si>
    <t>1104200749260</t>
  </si>
  <si>
    <t>22041</t>
  </si>
  <si>
    <t>วรบดินทร์</t>
  </si>
  <si>
    <t>เอื้อราษฎร์</t>
  </si>
  <si>
    <t>1103704596431</t>
  </si>
  <si>
    <t>22073</t>
  </si>
  <si>
    <t>อาชวิน</t>
  </si>
  <si>
    <t>ดาวเรือง</t>
  </si>
  <si>
    <t>1104301298140</t>
  </si>
  <si>
    <t>22252</t>
  </si>
  <si>
    <t>ปริยากร</t>
  </si>
  <si>
    <t>บิลก่อเด็ม</t>
  </si>
  <si>
    <t>1104301327492</t>
  </si>
  <si>
    <t>22000</t>
  </si>
  <si>
    <t>พงศภัค</t>
  </si>
  <si>
    <t>วงษ์ศรี</t>
  </si>
  <si>
    <t>1439900685894</t>
  </si>
  <si>
    <t>22042</t>
  </si>
  <si>
    <t>สรัล</t>
  </si>
  <si>
    <t>1104200744781</t>
  </si>
  <si>
    <t>21962</t>
  </si>
  <si>
    <t>สีคงเพชร</t>
  </si>
  <si>
    <t>1301701450475</t>
  </si>
  <si>
    <t>21880</t>
  </si>
  <si>
    <t>ปรัตถกร</t>
  </si>
  <si>
    <t>ทรงอาด</t>
  </si>
  <si>
    <t>1104301269387</t>
  </si>
  <si>
    <t>21920</t>
  </si>
  <si>
    <t>รัตนากร</t>
  </si>
  <si>
    <t>ทรงงาม</t>
  </si>
  <si>
    <t>1139600595451</t>
  </si>
  <si>
    <t>21840</t>
  </si>
  <si>
    <t>1138900042090</t>
  </si>
  <si>
    <t>21802</t>
  </si>
  <si>
    <t>เอี่ยมจันทร์</t>
  </si>
  <si>
    <t>1104200769236</t>
  </si>
  <si>
    <t>21762</t>
  </si>
  <si>
    <t>จันทร์คล้าย</t>
  </si>
  <si>
    <t>1209702587529</t>
  </si>
  <si>
    <t>21721</t>
  </si>
  <si>
    <t>ทองสุข</t>
  </si>
  <si>
    <t>1139900652697</t>
  </si>
  <si>
    <t>21681</t>
  </si>
  <si>
    <t>1468900056730</t>
  </si>
  <si>
    <t>21641</t>
  </si>
  <si>
    <t>คำสุขุม</t>
  </si>
  <si>
    <t>1102400255510</t>
  </si>
  <si>
    <t>21642</t>
  </si>
  <si>
    <t>ยืนยง</t>
  </si>
  <si>
    <t>การบุญ</t>
  </si>
  <si>
    <t>1104301328448</t>
  </si>
  <si>
    <t>21682</t>
  </si>
  <si>
    <t>ภโวทัย</t>
  </si>
  <si>
    <t>พานทอง</t>
  </si>
  <si>
    <t>1104200760468</t>
  </si>
  <si>
    <t>21722</t>
  </si>
  <si>
    <t>พันดา</t>
  </si>
  <si>
    <t>1260401219824</t>
  </si>
  <si>
    <t>21763</t>
  </si>
  <si>
    <t>สายเชื้อ</t>
  </si>
  <si>
    <t>1139700090237</t>
  </si>
  <si>
    <t>21803</t>
  </si>
  <si>
    <t>เชื้อเพ็ชร์</t>
  </si>
  <si>
    <t>1104200751701</t>
  </si>
  <si>
    <t>21842</t>
  </si>
  <si>
    <t>วรากร</t>
  </si>
  <si>
    <t>ยุตตรินร์</t>
  </si>
  <si>
    <t>1100401554195</t>
  </si>
  <si>
    <t>21921</t>
  </si>
  <si>
    <t>คัมภีร์</t>
  </si>
  <si>
    <t>1104301302929</t>
  </si>
  <si>
    <t>21881</t>
  </si>
  <si>
    <t>ปวรุตม์</t>
  </si>
  <si>
    <t>1104200752473</t>
  </si>
  <si>
    <t>21963</t>
  </si>
  <si>
    <t>สิปปกร</t>
  </si>
  <si>
    <t>พรรณา</t>
  </si>
  <si>
    <t>1209702496752</t>
  </si>
  <si>
    <t>22043</t>
  </si>
  <si>
    <t>ด้วงสงค์</t>
  </si>
  <si>
    <t>1103800044282</t>
  </si>
  <si>
    <t>22074</t>
  </si>
  <si>
    <t>1139700089972</t>
  </si>
  <si>
    <t>22001</t>
  </si>
  <si>
    <t>พิพัฒพงศ์</t>
  </si>
  <si>
    <t>1139800174475</t>
  </si>
  <si>
    <t>22002</t>
  </si>
  <si>
    <t>1449100091388</t>
  </si>
  <si>
    <t>22075</t>
  </si>
  <si>
    <t>ณกันยา</t>
  </si>
  <si>
    <t>นวลสวัสดิ์</t>
  </si>
  <si>
    <t>1104700220225</t>
  </si>
  <si>
    <t>22044</t>
  </si>
  <si>
    <t>อริยะ</t>
  </si>
  <si>
    <t>ณัฏฐาชุติมา</t>
  </si>
  <si>
    <t>1102700851002</t>
  </si>
  <si>
    <t>21964</t>
  </si>
  <si>
    <t>1104200760433</t>
  </si>
  <si>
    <t>21882</t>
  </si>
  <si>
    <t>ปิยะพัฒน์</t>
  </si>
  <si>
    <t>รัตติมาสกล</t>
  </si>
  <si>
    <t>1139700089905</t>
  </si>
  <si>
    <t>21922</t>
  </si>
  <si>
    <t>1104301283533</t>
  </si>
  <si>
    <t>21843</t>
  </si>
  <si>
    <t>เนตรโสภา</t>
  </si>
  <si>
    <t>1103704622416</t>
  </si>
  <si>
    <t>21804</t>
  </si>
  <si>
    <t>วสุพล</t>
  </si>
  <si>
    <t>แก้วเกตุ</t>
  </si>
  <si>
    <t>1139900646395</t>
  </si>
  <si>
    <t>21764</t>
  </si>
  <si>
    <t>ฉิ่งจา</t>
  </si>
  <si>
    <t>1579901435262</t>
  </si>
  <si>
    <t>21723</t>
  </si>
  <si>
    <t>แป้นเมือง</t>
  </si>
  <si>
    <t>1138900040755</t>
  </si>
  <si>
    <t>21683</t>
  </si>
  <si>
    <t>ศิริพงศ์</t>
  </si>
  <si>
    <t>กาญจนบุตร</t>
  </si>
  <si>
    <t>1104200759389</t>
  </si>
  <si>
    <t>21643</t>
  </si>
  <si>
    <t>รณวร</t>
  </si>
  <si>
    <t>สีสังงาม</t>
  </si>
  <si>
    <t>1102004187783</t>
  </si>
  <si>
    <t>21644</t>
  </si>
  <si>
    <t>วรเชษฐ์</t>
  </si>
  <si>
    <t>ภูมิทา</t>
  </si>
  <si>
    <t>1341501528241</t>
  </si>
  <si>
    <t>21684</t>
  </si>
  <si>
    <t>อัศวิน</t>
  </si>
  <si>
    <t>สองเมือง</t>
  </si>
  <si>
    <t>1100501729353</t>
  </si>
  <si>
    <t>21724</t>
  </si>
  <si>
    <t>วิรัช</t>
  </si>
  <si>
    <t>ผลน้ำผึ้ง</t>
  </si>
  <si>
    <t>1148300031496</t>
  </si>
  <si>
    <t>21765</t>
  </si>
  <si>
    <t>ภาสวี</t>
  </si>
  <si>
    <t>พลเรือง</t>
  </si>
  <si>
    <t>1104200764455</t>
  </si>
  <si>
    <t>21805</t>
  </si>
  <si>
    <t>วันเฉลิม</t>
  </si>
  <si>
    <t>ทองกอง</t>
  </si>
  <si>
    <t>1104200768485</t>
  </si>
  <si>
    <t>21844</t>
  </si>
  <si>
    <t>เอกนาวี</t>
  </si>
  <si>
    <t>สังข์เดช</t>
  </si>
  <si>
    <t>1200901591480</t>
  </si>
  <si>
    <t>21923</t>
  </si>
  <si>
    <t>สถาปัตย์</t>
  </si>
  <si>
    <t>สิงห์โตทอง</t>
  </si>
  <si>
    <t>1459700068000</t>
  </si>
  <si>
    <t>21883</t>
  </si>
  <si>
    <t>พิชญ์ณภัทร</t>
  </si>
  <si>
    <t>1104200745621</t>
  </si>
  <si>
    <t>22045</t>
  </si>
  <si>
    <t>กมลลักษณ์</t>
  </si>
  <si>
    <t>1103704620553</t>
  </si>
  <si>
    <t>22076</t>
  </si>
  <si>
    <t>ณัฐชุนันท์</t>
  </si>
  <si>
    <t>โชคสืบศิริ</t>
  </si>
  <si>
    <t>1104200776054</t>
  </si>
  <si>
    <t>22003</t>
  </si>
  <si>
    <t>ศรัณย์วุฒิ</t>
  </si>
  <si>
    <t>กองแสงศรี</t>
  </si>
  <si>
    <t>1119600144092</t>
  </si>
  <si>
    <t>23555</t>
  </si>
  <si>
    <t>ศุภชัย</t>
  </si>
  <si>
    <t>ทุมสิงห์</t>
  </si>
  <si>
    <t>1430501579928</t>
  </si>
  <si>
    <t>22004</t>
  </si>
  <si>
    <t>1139700094089</t>
  </si>
  <si>
    <t>22077</t>
  </si>
  <si>
    <t>ณัฐพัชร์</t>
  </si>
  <si>
    <t>ผิวประกายเพชร</t>
  </si>
  <si>
    <t>1749901351334</t>
  </si>
  <si>
    <t>22046</t>
  </si>
  <si>
    <t>กัญญ์วรา</t>
  </si>
  <si>
    <t>สิทธิชัย</t>
  </si>
  <si>
    <t>1260401219271</t>
  </si>
  <si>
    <t>21965</t>
  </si>
  <si>
    <t>กนิษฐา</t>
  </si>
  <si>
    <t>1260401227011</t>
  </si>
  <si>
    <t>22841</t>
  </si>
  <si>
    <t>วงค์แก้ว</t>
  </si>
  <si>
    <t>1104200774914</t>
  </si>
  <si>
    <t>22246</t>
  </si>
  <si>
    <t>กวีวัธน์</t>
  </si>
  <si>
    <t>ธรรมโนเลข</t>
  </si>
  <si>
    <t>1119902566640</t>
  </si>
  <si>
    <t>21884</t>
  </si>
  <si>
    <t>บุญยม</t>
  </si>
  <si>
    <t>1149901162341</t>
  </si>
  <si>
    <t>21924</t>
  </si>
  <si>
    <t>1138900039188</t>
  </si>
  <si>
    <t>21806</t>
  </si>
  <si>
    <t>แสงอรุณ</t>
  </si>
  <si>
    <t>1260401218691</t>
  </si>
  <si>
    <t>21766</t>
  </si>
  <si>
    <t>1209301254979</t>
  </si>
  <si>
    <t>21726</t>
  </si>
  <si>
    <t>สิทธิกร</t>
  </si>
  <si>
    <t>สนธิ์ทอง</t>
  </si>
  <si>
    <t>1104200781112</t>
  </si>
  <si>
    <t>21645</t>
  </si>
  <si>
    <t>แก้วอนุชิต</t>
  </si>
  <si>
    <t>1260401230194</t>
  </si>
  <si>
    <t>21646</t>
  </si>
  <si>
    <t>ศุภสิทธิ์</t>
  </si>
  <si>
    <t>1104200754522</t>
  </si>
  <si>
    <t>21727</t>
  </si>
  <si>
    <t>เปี่ยมวิลัย</t>
  </si>
  <si>
    <t>1100704263227</t>
  </si>
  <si>
    <t>21767</t>
  </si>
  <si>
    <t>วรภพ</t>
  </si>
  <si>
    <t>สังวาลวงศ์</t>
  </si>
  <si>
    <t>1929901381452</t>
  </si>
  <si>
    <t>21807</t>
  </si>
  <si>
    <t>ขันทอง</t>
  </si>
  <si>
    <t>1319901337700</t>
  </si>
  <si>
    <t>21845</t>
  </si>
  <si>
    <t>1100801684177</t>
  </si>
  <si>
    <t>21925</t>
  </si>
  <si>
    <t>ลีเลาะ</t>
  </si>
  <si>
    <t>1101000282870</t>
  </si>
  <si>
    <t>21886</t>
  </si>
  <si>
    <t>ภูปกรณ์</t>
  </si>
  <si>
    <t>ผ่องใส</t>
  </si>
  <si>
    <t>1104200773942</t>
  </si>
  <si>
    <t>22837</t>
  </si>
  <si>
    <t>อรรถวุฒิ</t>
  </si>
  <si>
    <t>พานหล้า</t>
  </si>
  <si>
    <t>1102500095115</t>
  </si>
  <si>
    <t>21966</t>
  </si>
  <si>
    <t>กวิตา</t>
  </si>
  <si>
    <t>สิงห์เชื้อ</t>
  </si>
  <si>
    <t>1139600579145</t>
  </si>
  <si>
    <t>22047</t>
  </si>
  <si>
    <t>หนองนาว</t>
  </si>
  <si>
    <t>1103704603799</t>
  </si>
  <si>
    <t>22078</t>
  </si>
  <si>
    <t>ธนิศร</t>
  </si>
  <si>
    <t>พิมพ์เนตร์</t>
  </si>
  <si>
    <t>1101000331455</t>
  </si>
  <si>
    <t>22005</t>
  </si>
  <si>
    <t>ธัญญะเจริญ</t>
  </si>
  <si>
    <t>1104200766547</t>
  </si>
  <si>
    <t>22006</t>
  </si>
  <si>
    <t>1229901336950</t>
  </si>
  <si>
    <t>22079</t>
  </si>
  <si>
    <t>คำเนียม</t>
  </si>
  <si>
    <t>1104200782330</t>
  </si>
  <si>
    <t>22048</t>
  </si>
  <si>
    <t>คิราริ</t>
  </si>
  <si>
    <t>โอกาวา</t>
  </si>
  <si>
    <t>1316600002790</t>
  </si>
  <si>
    <t>21967</t>
  </si>
  <si>
    <t>เกวลิน</t>
  </si>
  <si>
    <t>จักรคำ</t>
  </si>
  <si>
    <t>1100704213033</t>
  </si>
  <si>
    <t>21887</t>
  </si>
  <si>
    <t>ลัญฉกร</t>
  </si>
  <si>
    <t>คำภิรานนท์</t>
  </si>
  <si>
    <t>1104301281093</t>
  </si>
  <si>
    <t>21926</t>
  </si>
  <si>
    <t>กรณิศ</t>
  </si>
  <si>
    <t>สังหิตกุล</t>
  </si>
  <si>
    <t>1139900650040</t>
  </si>
  <si>
    <t>21846</t>
  </si>
  <si>
    <t>กัณฐภัทร์</t>
  </si>
  <si>
    <t>ผู่พานิช</t>
  </si>
  <si>
    <t>1101801662557</t>
  </si>
  <si>
    <t>21809</t>
  </si>
  <si>
    <t>สุรสิทธิ</t>
  </si>
  <si>
    <t>เมฆลอย</t>
  </si>
  <si>
    <t>1129902250481</t>
  </si>
  <si>
    <t>21768</t>
  </si>
  <si>
    <t>วิษณุ</t>
  </si>
  <si>
    <t>เพ็ชรสิงห์</t>
  </si>
  <si>
    <t>2330501078391</t>
  </si>
  <si>
    <t>21728</t>
  </si>
  <si>
    <t>อัครวิทย์</t>
  </si>
  <si>
    <t>ยังเจริญ</t>
  </si>
  <si>
    <t>1104200788940</t>
  </si>
  <si>
    <t>21647</t>
  </si>
  <si>
    <t>อาติยะ</t>
  </si>
  <si>
    <t>ยอมิน</t>
  </si>
  <si>
    <t>1104400077249</t>
  </si>
  <si>
    <t>21685</t>
  </si>
  <si>
    <t>1101000310369</t>
  </si>
  <si>
    <t>21686</t>
  </si>
  <si>
    <t>ชนานันท์</t>
  </si>
  <si>
    <t>เพิ่มสุข</t>
  </si>
  <si>
    <t>1104200765133</t>
  </si>
  <si>
    <t>21648</t>
  </si>
  <si>
    <t>พรานทนงค์</t>
  </si>
  <si>
    <t>1679900821231</t>
  </si>
  <si>
    <t>21770</t>
  </si>
  <si>
    <t>สุรศักดิ์</t>
  </si>
  <si>
    <t>ศุขพร</t>
  </si>
  <si>
    <t>1839902154141</t>
  </si>
  <si>
    <t>21811</t>
  </si>
  <si>
    <t>เสกสรรค์</t>
  </si>
  <si>
    <t>1104200780248</t>
  </si>
  <si>
    <t>21847</t>
  </si>
  <si>
    <t>คาลิสต้า</t>
  </si>
  <si>
    <t>สีทน</t>
  </si>
  <si>
    <t>1138900041930</t>
  </si>
  <si>
    <t>21927</t>
  </si>
  <si>
    <t>กัญญาภัค</t>
  </si>
  <si>
    <t>ภูคำอินทร์</t>
  </si>
  <si>
    <t>1430501580942</t>
  </si>
  <si>
    <t>21889</t>
  </si>
  <si>
    <t>ศิราพัทธิ์</t>
  </si>
  <si>
    <t>1138900040933</t>
  </si>
  <si>
    <t>21969</t>
  </si>
  <si>
    <t>ขำจำนันท์</t>
  </si>
  <si>
    <t>1260401215039</t>
  </si>
  <si>
    <t>22247</t>
  </si>
  <si>
    <t>นคินทร์</t>
  </si>
  <si>
    <t>หัดจันทึก</t>
  </si>
  <si>
    <t>1103704568578</t>
  </si>
  <si>
    <t>22049</t>
  </si>
  <si>
    <t>ชัญญานุช</t>
  </si>
  <si>
    <t>บุญฉัตร์</t>
  </si>
  <si>
    <t>1102004211200</t>
  </si>
  <si>
    <t>22081</t>
  </si>
  <si>
    <t>ดำสุด</t>
  </si>
  <si>
    <t>1929901327679</t>
  </si>
  <si>
    <t>22007</t>
  </si>
  <si>
    <t>บุตตะมา</t>
  </si>
  <si>
    <t>1104200751141</t>
  </si>
  <si>
    <t>22008</t>
  </si>
  <si>
    <t>เกวลี</t>
  </si>
  <si>
    <t>ครองสามสี</t>
  </si>
  <si>
    <t>1139600574810</t>
  </si>
  <si>
    <t>22083</t>
  </si>
  <si>
    <t>อานาทิพย์</t>
  </si>
  <si>
    <t>1101000333482</t>
  </si>
  <si>
    <t>22050</t>
  </si>
  <si>
    <t>1309801644520</t>
  </si>
  <si>
    <t>22244</t>
  </si>
  <si>
    <t>สาทิตย์</t>
  </si>
  <si>
    <t>1139700090563</t>
  </si>
  <si>
    <t>21848</t>
  </si>
  <si>
    <t>สว่างสังวาลย์</t>
  </si>
  <si>
    <t>1138900040364</t>
  </si>
  <si>
    <t>21890</t>
  </si>
  <si>
    <t>คำมงคล</t>
  </si>
  <si>
    <t>0010431062935</t>
  </si>
  <si>
    <t>21970</t>
  </si>
  <si>
    <t>ชนัญญา</t>
  </si>
  <si>
    <t>1139800186678</t>
  </si>
  <si>
    <t>21928</t>
  </si>
  <si>
    <t>กันตา</t>
  </si>
  <si>
    <t>เรียงสา</t>
  </si>
  <si>
    <t>1104200775317</t>
  </si>
  <si>
    <t>21812</t>
  </si>
  <si>
    <t>นาคแก้ว</t>
  </si>
  <si>
    <t>1439200049260</t>
  </si>
  <si>
    <t>21771</t>
  </si>
  <si>
    <t>อชิตพล</t>
  </si>
  <si>
    <t>เขียดคำ</t>
  </si>
  <si>
    <t>1489900682127</t>
  </si>
  <si>
    <t>21729</t>
  </si>
  <si>
    <t>กมนพร</t>
  </si>
  <si>
    <t>กองกูล</t>
  </si>
  <si>
    <t>1103704560593</t>
  </si>
  <si>
    <t>21687</t>
  </si>
  <si>
    <t>พรมมา</t>
  </si>
  <si>
    <t>1260401225654</t>
  </si>
  <si>
    <t>21688</t>
  </si>
  <si>
    <t>ธิญาดา</t>
  </si>
  <si>
    <t>ประดับบุตร</t>
  </si>
  <si>
    <t>1104200776496</t>
  </si>
  <si>
    <t>21730</t>
  </si>
  <si>
    <t>กาจนภัทร</t>
  </si>
  <si>
    <t>1104200757301</t>
  </si>
  <si>
    <t>21772</t>
  </si>
  <si>
    <t>สิงอูป</t>
  </si>
  <si>
    <t>1138900042022</t>
  </si>
  <si>
    <t>21849</t>
  </si>
  <si>
    <t>ฐสุวรรณ</t>
  </si>
  <si>
    <t>1103704541807</t>
  </si>
  <si>
    <t>21929</t>
  </si>
  <si>
    <t>เกศรา</t>
  </si>
  <si>
    <t>1104200723155</t>
  </si>
  <si>
    <t>21971</t>
  </si>
  <si>
    <t>ถิรพร</t>
  </si>
  <si>
    <t>คงฤทธิ์</t>
  </si>
  <si>
    <t>1667900010079</t>
  </si>
  <si>
    <t>22843</t>
  </si>
  <si>
    <t>ผรินพ</t>
  </si>
  <si>
    <t>สัตย์ณุชนม์</t>
  </si>
  <si>
    <t>1102700849075</t>
  </si>
  <si>
    <t>22245</t>
  </si>
  <si>
    <t>กิตติภูมิ</t>
  </si>
  <si>
    <t>1101000322758</t>
  </si>
  <si>
    <t>21813</t>
  </si>
  <si>
    <t>หัวเมืองแก้ว</t>
  </si>
  <si>
    <t>1139800172766</t>
  </si>
  <si>
    <t>22051</t>
  </si>
  <si>
    <t>พาชัย</t>
  </si>
  <si>
    <t>1103000242730</t>
  </si>
  <si>
    <t>22084</t>
  </si>
  <si>
    <t>ภาชณิฎา</t>
  </si>
  <si>
    <t>กลางนุรักษ์</t>
  </si>
  <si>
    <t>1139600592745</t>
  </si>
  <si>
    <t>22009</t>
  </si>
  <si>
    <t>จีราภร</t>
  </si>
  <si>
    <t>เพ็งพิทักษ์</t>
  </si>
  <si>
    <t>1429900730661</t>
  </si>
  <si>
    <t>22010</t>
  </si>
  <si>
    <t>1138900040127</t>
  </si>
  <si>
    <t>22085</t>
  </si>
  <si>
    <t>ศรุดา</t>
  </si>
  <si>
    <t>อริยกะบุตร</t>
  </si>
  <si>
    <t>1104200782704</t>
  </si>
  <si>
    <t>22052</t>
  </si>
  <si>
    <t>ธัญญธร</t>
  </si>
  <si>
    <t>พิลาภรณ์</t>
  </si>
  <si>
    <t>1729900861398</t>
  </si>
  <si>
    <t>21972</t>
  </si>
  <si>
    <t>ร่องรัตน์</t>
  </si>
  <si>
    <t>1139900623034</t>
  </si>
  <si>
    <t>21930</t>
  </si>
  <si>
    <t>สิริแสงสว่าง</t>
  </si>
  <si>
    <t>1139600599316</t>
  </si>
  <si>
    <t>21892</t>
  </si>
  <si>
    <t>ระยับศรี</t>
  </si>
  <si>
    <t>1260401221845</t>
  </si>
  <si>
    <t>21850</t>
  </si>
  <si>
    <t>โนนทิง</t>
  </si>
  <si>
    <t>1129902262195</t>
  </si>
  <si>
    <t>21814</t>
  </si>
  <si>
    <t>เอกภวิษย์</t>
  </si>
  <si>
    <t>ดงอุเทน</t>
  </si>
  <si>
    <t>1260401227151</t>
  </si>
  <si>
    <t>21773</t>
  </si>
  <si>
    <t>ชญาภา</t>
  </si>
  <si>
    <t>นันทะ</t>
  </si>
  <si>
    <t>1139700092469</t>
  </si>
  <si>
    <t>21731</t>
  </si>
  <si>
    <t>จัสนีม</t>
  </si>
  <si>
    <t>1260401224429</t>
  </si>
  <si>
    <t>21689</t>
  </si>
  <si>
    <t>นพมาศ</t>
  </si>
  <si>
    <t>ดีวาจา</t>
  </si>
  <si>
    <t>1139800179311</t>
  </si>
  <si>
    <t>21649</t>
  </si>
  <si>
    <t>แสงศรีเรือง</t>
  </si>
  <si>
    <t>1101000315387</t>
  </si>
  <si>
    <t>21650</t>
  </si>
  <si>
    <t>อุปลา</t>
  </si>
  <si>
    <t>1139600587628</t>
  </si>
  <si>
    <t>21690</t>
  </si>
  <si>
    <t>นัจวา</t>
  </si>
  <si>
    <t>กงวงษ์</t>
  </si>
  <si>
    <t>1100401522170</t>
  </si>
  <si>
    <t>21732</t>
  </si>
  <si>
    <t>จิรพรรณ</t>
  </si>
  <si>
    <t>1139700093902</t>
  </si>
  <si>
    <t>21774</t>
  </si>
  <si>
    <t>บังไพร</t>
  </si>
  <si>
    <t>1260401220679</t>
  </si>
  <si>
    <t>21851</t>
  </si>
  <si>
    <t>คำทอง</t>
  </si>
  <si>
    <t>1104200750799</t>
  </si>
  <si>
    <t>21893</t>
  </si>
  <si>
    <t>ปาริริญ</t>
  </si>
  <si>
    <t>ชาญกิจปัญญาคม</t>
  </si>
  <si>
    <t>1101000307325</t>
  </si>
  <si>
    <t>21931</t>
  </si>
  <si>
    <t>ชัญญาปัญจภัค</t>
  </si>
  <si>
    <t>จับแสงจันทร์</t>
  </si>
  <si>
    <t>1104301308943</t>
  </si>
  <si>
    <t>21973</t>
  </si>
  <si>
    <t>นภัสภรณ์</t>
  </si>
  <si>
    <t>1139600622237</t>
  </si>
  <si>
    <t>22249</t>
  </si>
  <si>
    <t>ฉันทวิชญ์</t>
  </si>
  <si>
    <t>หมัดลัง</t>
  </si>
  <si>
    <t>1239900518531</t>
  </si>
  <si>
    <t>22053</t>
  </si>
  <si>
    <t>เพชรอภัยโส</t>
  </si>
  <si>
    <t>1101000300738</t>
  </si>
  <si>
    <t>22086</t>
  </si>
  <si>
    <t>ซำศิริ</t>
  </si>
  <si>
    <t>1139700091462</t>
  </si>
  <si>
    <t>22011</t>
  </si>
  <si>
    <t>ณัฏฐ์ชญา</t>
  </si>
  <si>
    <t>ใจสุกใส</t>
  </si>
  <si>
    <t>1100501729795</t>
  </si>
  <si>
    <t>22012</t>
  </si>
  <si>
    <t>ณิศรา</t>
  </si>
  <si>
    <t>ปรีชา</t>
  </si>
  <si>
    <t>1104200755049</t>
  </si>
  <si>
    <t>22209</t>
  </si>
  <si>
    <t>อลิศา</t>
  </si>
  <si>
    <t>พงษ์ไพบูลย์</t>
  </si>
  <si>
    <t>1100600591996</t>
  </si>
  <si>
    <t>22054</t>
  </si>
  <si>
    <t>นาราชา</t>
  </si>
  <si>
    <t>มีนุชนารถ</t>
  </si>
  <si>
    <t>1101402435581</t>
  </si>
  <si>
    <t>22836</t>
  </si>
  <si>
    <t>ปรวิช</t>
  </si>
  <si>
    <t>กล้วยน้อย</t>
  </si>
  <si>
    <t>1199901366507</t>
  </si>
  <si>
    <t>21974</t>
  </si>
  <si>
    <t>นภิศรา</t>
  </si>
  <si>
    <t>พันแสน</t>
  </si>
  <si>
    <t>1260401220385</t>
  </si>
  <si>
    <t>21932</t>
  </si>
  <si>
    <t>สอนดอนไพร</t>
  </si>
  <si>
    <t>1139900647871</t>
  </si>
  <si>
    <t>21894</t>
  </si>
  <si>
    <t>จินต์จุฑา</t>
  </si>
  <si>
    <t>มูลไชย</t>
  </si>
  <si>
    <t>1359200093723</t>
  </si>
  <si>
    <t>21854</t>
  </si>
  <si>
    <t>ปัณณภรณ์</t>
  </si>
  <si>
    <t>1529902485930</t>
  </si>
  <si>
    <t>21775</t>
  </si>
  <si>
    <t>เทวิกา</t>
  </si>
  <si>
    <t>มูลอาจ</t>
  </si>
  <si>
    <t>1139300036383</t>
  </si>
  <si>
    <t>21733</t>
  </si>
  <si>
    <t>ฌาวดี</t>
  </si>
  <si>
    <t>พาประเสริฐ</t>
  </si>
  <si>
    <t>1104200789849</t>
  </si>
  <si>
    <t>21691</t>
  </si>
  <si>
    <t>ปรายฟ้า</t>
  </si>
  <si>
    <t>1138900042219</t>
  </si>
  <si>
    <t>21651</t>
  </si>
  <si>
    <t>สงวนศิลป์</t>
  </si>
  <si>
    <t>1104301312649</t>
  </si>
  <si>
    <t>21652</t>
  </si>
  <si>
    <t>ขวัญฤทัย</t>
  </si>
  <si>
    <t>ใจดี</t>
  </si>
  <si>
    <t>1138900040496</t>
  </si>
  <si>
    <t>21692</t>
  </si>
  <si>
    <t>ปรินทร์ญา</t>
  </si>
  <si>
    <t>รอบรู้</t>
  </si>
  <si>
    <t>1104200759991</t>
  </si>
  <si>
    <t>21734</t>
  </si>
  <si>
    <t>สุมลฑา</t>
  </si>
  <si>
    <t>1104301305413</t>
  </si>
  <si>
    <t>21776</t>
  </si>
  <si>
    <t>นวตรี</t>
  </si>
  <si>
    <t>กูดแยง</t>
  </si>
  <si>
    <t>1160401298776</t>
  </si>
  <si>
    <t>21855</t>
  </si>
  <si>
    <t>เปรมวิภา</t>
  </si>
  <si>
    <t>ชัยภา</t>
  </si>
  <si>
    <t>1138900041841</t>
  </si>
  <si>
    <t>21896</t>
  </si>
  <si>
    <t>ตรีทิพ</t>
  </si>
  <si>
    <t>คำวงษ์</t>
  </si>
  <si>
    <t>1104301304506</t>
  </si>
  <si>
    <t>21933</t>
  </si>
  <si>
    <t>บุกบุญ</t>
  </si>
  <si>
    <t>1101000337682</t>
  </si>
  <si>
    <t>21975</t>
  </si>
  <si>
    <t>มาลาอุตย์</t>
  </si>
  <si>
    <t>1104200749758</t>
  </si>
  <si>
    <t>23549</t>
  </si>
  <si>
    <t>ปริญเมศร์</t>
  </si>
  <si>
    <t>มณีอิสรากิตติ์</t>
  </si>
  <si>
    <t>1669800412312</t>
  </si>
  <si>
    <t>22055</t>
  </si>
  <si>
    <t>บุญญาดา</t>
  </si>
  <si>
    <t>ครุธไทย</t>
  </si>
  <si>
    <t>1104200793722</t>
  </si>
  <si>
    <t>22013</t>
  </si>
  <si>
    <t>ดารารัตน์</t>
  </si>
  <si>
    <t>1138900039994</t>
  </si>
  <si>
    <t>22014</t>
  </si>
  <si>
    <t>ทศวราพร</t>
  </si>
  <si>
    <t>สมุหวิญญู</t>
  </si>
  <si>
    <t>1339901075012</t>
  </si>
  <si>
    <t>22056</t>
  </si>
  <si>
    <t>ปภากานต์</t>
  </si>
  <si>
    <t>1139600596694</t>
  </si>
  <si>
    <t>23550</t>
  </si>
  <si>
    <t>โสภณ</t>
  </si>
  <si>
    <t>จองทุน</t>
  </si>
  <si>
    <t>8505476004824</t>
  </si>
  <si>
    <t>21976</t>
  </si>
  <si>
    <t>ปราชญา</t>
  </si>
  <si>
    <t>พุฒพิมพ์</t>
  </si>
  <si>
    <t>1104200775252</t>
  </si>
  <si>
    <t>21934</t>
  </si>
  <si>
    <t>แก้วขาว</t>
  </si>
  <si>
    <t>1101000327954</t>
  </si>
  <si>
    <t>21898</t>
  </si>
  <si>
    <t>สาลาด</t>
  </si>
  <si>
    <t>1368900061149</t>
  </si>
  <si>
    <t>21856</t>
  </si>
  <si>
    <t>1139600597747</t>
  </si>
  <si>
    <t>21778</t>
  </si>
  <si>
    <t>พรรณวษา</t>
  </si>
  <si>
    <t>เสน่หา</t>
  </si>
  <si>
    <t>1139600580992</t>
  </si>
  <si>
    <t>21735</t>
  </si>
  <si>
    <t>ทรรศนีย์</t>
  </si>
  <si>
    <t>1129902242305</t>
  </si>
  <si>
    <t>21693</t>
  </si>
  <si>
    <t>1104301295701</t>
  </si>
  <si>
    <t>21653</t>
  </si>
  <si>
    <t>จันทมณี</t>
  </si>
  <si>
    <t>นงสันเทียะ</t>
  </si>
  <si>
    <t>1104301278505</t>
  </si>
  <si>
    <t>21655</t>
  </si>
  <si>
    <t>งามพล</t>
  </si>
  <si>
    <t>1138200000025</t>
  </si>
  <si>
    <t>21694</t>
  </si>
  <si>
    <t>กันยาเนตร</t>
  </si>
  <si>
    <t>1138900040291</t>
  </si>
  <si>
    <t>21736</t>
  </si>
  <si>
    <t>ธนขวัญ</t>
  </si>
  <si>
    <t>1104200763866</t>
  </si>
  <si>
    <t>21779</t>
  </si>
  <si>
    <t>พลอยปภัส</t>
  </si>
  <si>
    <t>1104200768680</t>
  </si>
  <si>
    <t>21857</t>
  </si>
  <si>
    <t>ปัทมดิลก</t>
  </si>
  <si>
    <t>1139900654266</t>
  </si>
  <si>
    <t>21815</t>
  </si>
  <si>
    <t>ฉายา</t>
  </si>
  <si>
    <t>1139900664199</t>
  </si>
  <si>
    <t>21900</t>
  </si>
  <si>
    <t>ศรีสุธรรม</t>
  </si>
  <si>
    <t>1350101906523</t>
  </si>
  <si>
    <t>21935</t>
  </si>
  <si>
    <t>ประสวนศรี</t>
  </si>
  <si>
    <t>1104301281921</t>
  </si>
  <si>
    <t>21977</t>
  </si>
  <si>
    <t>ปิยาพัชร</t>
  </si>
  <si>
    <t>ศรีประเทศ</t>
  </si>
  <si>
    <t>1138900041816</t>
  </si>
  <si>
    <t>22057</t>
  </si>
  <si>
    <t>พลศักดิ์</t>
  </si>
  <si>
    <t>1139600611286</t>
  </si>
  <si>
    <t>22016</t>
  </si>
  <si>
    <t>พรรณทิวา</t>
  </si>
  <si>
    <t>พราหมวงษ์</t>
  </si>
  <si>
    <t>1139700090954</t>
  </si>
  <si>
    <t>22017</t>
  </si>
  <si>
    <t>พิชญานันท์</t>
  </si>
  <si>
    <t>โคลงพิมาย</t>
  </si>
  <si>
    <t>1479900919291</t>
  </si>
  <si>
    <t>22058</t>
  </si>
  <si>
    <t>ปุณิกา</t>
  </si>
  <si>
    <t>เข็มทอง</t>
  </si>
  <si>
    <t>1101000308551</t>
  </si>
  <si>
    <t>21980</t>
  </si>
  <si>
    <t>พิมพิศา</t>
  </si>
  <si>
    <t>ปะนามะโส</t>
  </si>
  <si>
    <t>1138900040321</t>
  </si>
  <si>
    <t>21738</t>
  </si>
  <si>
    <t>พรนภา</t>
  </si>
  <si>
    <t>0013931023079</t>
  </si>
  <si>
    <t>21936</t>
  </si>
  <si>
    <t>ณัณษิกรณ์</t>
  </si>
  <si>
    <t>รศิไชยพัฒน์</t>
  </si>
  <si>
    <t>1100704211634</t>
  </si>
  <si>
    <t>21901</t>
  </si>
  <si>
    <t>บุญสาร</t>
  </si>
  <si>
    <t>1339901070568</t>
  </si>
  <si>
    <t>21817</t>
  </si>
  <si>
    <t>ณนิดา</t>
  </si>
  <si>
    <t>1138900041026</t>
  </si>
  <si>
    <t>21858</t>
  </si>
  <si>
    <t>วนะชัยทรัพย์</t>
  </si>
  <si>
    <t>1209301250647</t>
  </si>
  <si>
    <t>21780</t>
  </si>
  <si>
    <t>พลอยไพรินทร์</t>
  </si>
  <si>
    <t>สนิท</t>
  </si>
  <si>
    <t>1104200743849</t>
  </si>
  <si>
    <t>21696</t>
  </si>
  <si>
    <t>1104301300586</t>
  </si>
  <si>
    <t>21656</t>
  </si>
  <si>
    <t>ดารียา</t>
  </si>
  <si>
    <t>1318600059505</t>
  </si>
  <si>
    <t>21657</t>
  </si>
  <si>
    <t>ธัญทิพย์</t>
  </si>
  <si>
    <t>โพธิ์งาม</t>
  </si>
  <si>
    <t>1709800595131</t>
  </si>
  <si>
    <t>21697</t>
  </si>
  <si>
    <t>เปลี่ยนทอง</t>
  </si>
  <si>
    <t>1103704642123</t>
  </si>
  <si>
    <t>21781</t>
  </si>
  <si>
    <t>พัชรา</t>
  </si>
  <si>
    <t>2139300005222</t>
  </si>
  <si>
    <t>21739</t>
  </si>
  <si>
    <t>พรพิษา</t>
  </si>
  <si>
    <t>1139600598425</t>
  </si>
  <si>
    <t>21859</t>
  </si>
  <si>
    <t>เพชรรดา</t>
  </si>
  <si>
    <t>แก้วพฤกษชาติ</t>
  </si>
  <si>
    <t>1104200760310</t>
  </si>
  <si>
    <t>21818</t>
  </si>
  <si>
    <t>ณพัชญา</t>
  </si>
  <si>
    <t>วัฒชนะ</t>
  </si>
  <si>
    <t>1200901592401</t>
  </si>
  <si>
    <t>21902</t>
  </si>
  <si>
    <t>วณิชยา</t>
  </si>
  <si>
    <t>เละเซาะ</t>
  </si>
  <si>
    <t>1138900040305</t>
  </si>
  <si>
    <t>21937</t>
  </si>
  <si>
    <t>ธิดาภรณ์</t>
  </si>
  <si>
    <t>อิ่มเกิด</t>
  </si>
  <si>
    <t>1102900230761</t>
  </si>
  <si>
    <t>21981</t>
  </si>
  <si>
    <t>รัศมีกานต์</t>
  </si>
  <si>
    <t>1138900040968</t>
  </si>
  <si>
    <t>22059</t>
  </si>
  <si>
    <t>พิชชนุช</t>
  </si>
  <si>
    <t>ไทยสวัสดิ์</t>
  </si>
  <si>
    <t>1100801699034</t>
  </si>
  <si>
    <t>22018</t>
  </si>
  <si>
    <t>ลาดสูงเนิน</t>
  </si>
  <si>
    <t>1260401222655</t>
  </si>
  <si>
    <t>22019</t>
  </si>
  <si>
    <t>พิยะดา</t>
  </si>
  <si>
    <t>ชุมสันเทียะ</t>
  </si>
  <si>
    <t>1369600030354</t>
  </si>
  <si>
    <t>22060</t>
  </si>
  <si>
    <t>ภิญญาพัชญ์</t>
  </si>
  <si>
    <t>ชูคันหอม</t>
  </si>
  <si>
    <t>1101000307732</t>
  </si>
  <si>
    <t>21982</t>
  </si>
  <si>
    <t>อาจธนู</t>
  </si>
  <si>
    <t>1103000240681</t>
  </si>
  <si>
    <t>21938</t>
  </si>
  <si>
    <t>นัจภัค</t>
  </si>
  <si>
    <t>1103704583089</t>
  </si>
  <si>
    <t>21903</t>
  </si>
  <si>
    <t>ศราพร</t>
  </si>
  <si>
    <t>อุ้ยอ่อน</t>
  </si>
  <si>
    <t>1660601204410</t>
  </si>
  <si>
    <t>21819</t>
  </si>
  <si>
    <t>ขาวสำอางค์</t>
  </si>
  <si>
    <t>1260401223279</t>
  </si>
  <si>
    <t>21861</t>
  </si>
  <si>
    <t>ภัทรมน</t>
  </si>
  <si>
    <t>1139300036685</t>
  </si>
  <si>
    <t>21740</t>
  </si>
  <si>
    <t>พัชรประภา</t>
  </si>
  <si>
    <t>ชูจบ</t>
  </si>
  <si>
    <t>1969900719778</t>
  </si>
  <si>
    <t>21783</t>
  </si>
  <si>
    <t>มัณฑิตา</t>
  </si>
  <si>
    <t>กระจ่างจิต</t>
  </si>
  <si>
    <t>1139600573414</t>
  </si>
  <si>
    <t>21698</t>
  </si>
  <si>
    <t>เพียรพึ่ง</t>
  </si>
  <si>
    <t>1104200746139</t>
  </si>
  <si>
    <t>21658</t>
  </si>
  <si>
    <t>ธันยกันต์</t>
  </si>
  <si>
    <t>กลิ่นประทุม</t>
  </si>
  <si>
    <t>1101000306019</t>
  </si>
  <si>
    <t>21659</t>
  </si>
  <si>
    <t>ปทิตตา</t>
  </si>
  <si>
    <t>คชกฤษ</t>
  </si>
  <si>
    <t>1104200726723</t>
  </si>
  <si>
    <t>21699</t>
  </si>
  <si>
    <t>โตชุ่ม</t>
  </si>
  <si>
    <t>1138900041433</t>
  </si>
  <si>
    <t>21784</t>
  </si>
  <si>
    <t>รัตน์ติพร</t>
  </si>
  <si>
    <t>แสนสุข</t>
  </si>
  <si>
    <t>1103704641968</t>
  </si>
  <si>
    <t>21741</t>
  </si>
  <si>
    <t>พิมพ์วิมล</t>
  </si>
  <si>
    <t>กระต่ายทอง</t>
  </si>
  <si>
    <t>1189900543120</t>
  </si>
  <si>
    <t>21863</t>
  </si>
  <si>
    <t>สิทธิกมล</t>
  </si>
  <si>
    <t>เครือจันทร์</t>
  </si>
  <si>
    <t>1104200742338</t>
  </si>
  <si>
    <t>21820</t>
  </si>
  <si>
    <t>ณัฐธิชา</t>
  </si>
  <si>
    <t>บุตโต</t>
  </si>
  <si>
    <t>1100704267184</t>
  </si>
  <si>
    <t>21904</t>
  </si>
  <si>
    <t>1139600582197</t>
  </si>
  <si>
    <t>21939</t>
  </si>
  <si>
    <t>1139600608625</t>
  </si>
  <si>
    <t>กำลังศึกษา</t>
  </si>
  <si>
    <t>21983</t>
  </si>
  <si>
    <t>เพาะชาลี</t>
  </si>
  <si>
    <t>1101000298105</t>
  </si>
  <si>
    <t>22061</t>
  </si>
  <si>
    <t>เลิศชุ่ม</t>
  </si>
  <si>
    <t>1579901432662</t>
  </si>
  <si>
    <t>22020</t>
  </si>
  <si>
    <t>ภควดี</t>
  </si>
  <si>
    <t>วงศ์พิจิตร</t>
  </si>
  <si>
    <t>1379900460281</t>
  </si>
  <si>
    <t>22021</t>
  </si>
  <si>
    <t>ศศิฌา</t>
  </si>
  <si>
    <t>1720900372259</t>
  </si>
  <si>
    <t>22062</t>
  </si>
  <si>
    <t>ศศิพิมพ์</t>
  </si>
  <si>
    <t>ศรีอภัย</t>
  </si>
  <si>
    <t>1709901875074</t>
  </si>
  <si>
    <t>21984</t>
  </si>
  <si>
    <t>สุฑาทิพย์</t>
  </si>
  <si>
    <t>จูกระโทก</t>
  </si>
  <si>
    <t>1104301301931</t>
  </si>
  <si>
    <t>21941</t>
  </si>
  <si>
    <t>ปานขาว</t>
  </si>
  <si>
    <t>1119902582629</t>
  </si>
  <si>
    <t>21905</t>
  </si>
  <si>
    <t>สุพัฒตรา</t>
  </si>
  <si>
    <t>โฉมศรี</t>
  </si>
  <si>
    <t>1609900980428</t>
  </si>
  <si>
    <t>21821</t>
  </si>
  <si>
    <t>1101000322464</t>
  </si>
  <si>
    <t>21864</t>
  </si>
  <si>
    <t>สุขเจริญ</t>
  </si>
  <si>
    <t>1260401220407</t>
  </si>
  <si>
    <t>21742</t>
  </si>
  <si>
    <t>เฮียะหลง</t>
  </si>
  <si>
    <t>1138900040119</t>
  </si>
  <si>
    <t>21785</t>
  </si>
  <si>
    <t>พันธ์ครุฑ</t>
  </si>
  <si>
    <t>1139600588641</t>
  </si>
  <si>
    <t>21700</t>
  </si>
  <si>
    <t>วรรณภา</t>
  </si>
  <si>
    <t>คล้ายบุญมี</t>
  </si>
  <si>
    <t>1139800173665</t>
  </si>
  <si>
    <t>21660</t>
  </si>
  <si>
    <t>พรรกมล</t>
  </si>
  <si>
    <t>สังฆะโยธิน</t>
  </si>
  <si>
    <t>1129902226865</t>
  </si>
  <si>
    <t>21661</t>
  </si>
  <si>
    <t>พรรณนภา</t>
  </si>
  <si>
    <t>เพ็ชรเมืองจันทร์</t>
  </si>
  <si>
    <t>1104301294241</t>
  </si>
  <si>
    <t>21701</t>
  </si>
  <si>
    <t>วรรณิสา</t>
  </si>
  <si>
    <t>1104301321362</t>
  </si>
  <si>
    <t>21786</t>
  </si>
  <si>
    <t>แก้วสนิท</t>
  </si>
  <si>
    <t>1609901003825</t>
  </si>
  <si>
    <t>21743</t>
  </si>
  <si>
    <t>เอี่ยมสุเมธ</t>
  </si>
  <si>
    <t>1199901327901</t>
  </si>
  <si>
    <t>21865</t>
  </si>
  <si>
    <t>สุภิสรา</t>
  </si>
  <si>
    <t>1329700033738</t>
  </si>
  <si>
    <t>21822</t>
  </si>
  <si>
    <t>กลิ่นน้ำเงิน</t>
  </si>
  <si>
    <t>1100501731587</t>
  </si>
  <si>
    <t>21907</t>
  </si>
  <si>
    <t>อรวรรยา</t>
  </si>
  <si>
    <t>พงษ์ไพรินทร์</t>
  </si>
  <si>
    <t>1100704270355</t>
  </si>
  <si>
    <t>21942</t>
  </si>
  <si>
    <t>พลอยณิชา</t>
  </si>
  <si>
    <t>1104200772032</t>
  </si>
  <si>
    <t>21985</t>
  </si>
  <si>
    <t>พรมพิทักษ์</t>
  </si>
  <si>
    <t>1138900040666</t>
  </si>
  <si>
    <t>22022</t>
  </si>
  <si>
    <t>ตุ้มเทียน</t>
  </si>
  <si>
    <t>1100704268865</t>
  </si>
  <si>
    <t>22023</t>
  </si>
  <si>
    <t>ศุภาพิชญ์</t>
  </si>
  <si>
    <t>1499900598568</t>
  </si>
  <si>
    <t>21986</t>
  </si>
  <si>
    <t>ขอนแก้ว</t>
  </si>
  <si>
    <t>1104200726847</t>
  </si>
  <si>
    <t>21943</t>
  </si>
  <si>
    <t>รุ่งฤดี</t>
  </si>
  <si>
    <t>เสาะแสวง</t>
  </si>
  <si>
    <t>1139900674119</t>
  </si>
  <si>
    <t>21908</t>
  </si>
  <si>
    <t>1416500001219</t>
  </si>
  <si>
    <t>21823</t>
  </si>
  <si>
    <t>เรืองอยู่</t>
  </si>
  <si>
    <t>1104301319261</t>
  </si>
  <si>
    <t>21866</t>
  </si>
  <si>
    <t>สุวภัทร</t>
  </si>
  <si>
    <t>1139300036065</t>
  </si>
  <si>
    <t>21745</t>
  </si>
  <si>
    <t>ปิ่นกุมภีร์</t>
  </si>
  <si>
    <t>1190400107101</t>
  </si>
  <si>
    <t>21787</t>
  </si>
  <si>
    <t>เชียงรุ้ง</t>
  </si>
  <si>
    <t>8578589002595</t>
  </si>
  <si>
    <t>21702</t>
  </si>
  <si>
    <t>คล่องอาษา</t>
  </si>
  <si>
    <t>1139300038408</t>
  </si>
  <si>
    <t>21662</t>
  </si>
  <si>
    <t>ทิมเจริญ</t>
  </si>
  <si>
    <t>1103704625555</t>
  </si>
  <si>
    <t>21663</t>
  </si>
  <si>
    <t>ปุณยานิธิศ</t>
  </si>
  <si>
    <t>1209601698015</t>
  </si>
  <si>
    <t>21704</t>
  </si>
  <si>
    <t>สุพนิตา</t>
  </si>
  <si>
    <t>พรมแก้ว</t>
  </si>
  <si>
    <t>1138900041069</t>
  </si>
  <si>
    <t>21788</t>
  </si>
  <si>
    <t>ดวงจิตร์</t>
  </si>
  <si>
    <t>1101700491331</t>
  </si>
  <si>
    <t>21746</t>
  </si>
  <si>
    <t>ศิริวิภา</t>
  </si>
  <si>
    <t>บุญลอย</t>
  </si>
  <si>
    <t>1139900655262</t>
  </si>
  <si>
    <t>21867</t>
  </si>
  <si>
    <t>อรธิชา</t>
  </si>
  <si>
    <t>1139300036791</t>
  </si>
  <si>
    <t>21824</t>
  </si>
  <si>
    <t>อริยชัยสิริกุล</t>
  </si>
  <si>
    <t>1104200753470</t>
  </si>
  <si>
    <t>21944</t>
  </si>
  <si>
    <t>วิเศษณ์ดี</t>
  </si>
  <si>
    <t>1139700095654</t>
  </si>
  <si>
    <t>21987</t>
  </si>
  <si>
    <t>ภู่ศิลป์</t>
  </si>
  <si>
    <t>1103400199033</t>
  </si>
  <si>
    <t>22251</t>
  </si>
  <si>
    <t>ไอรินทร์</t>
  </si>
  <si>
    <t>1103704641241</t>
  </si>
  <si>
    <t>22024</t>
  </si>
  <si>
    <t>สิรินดา</t>
  </si>
  <si>
    <t>ยิ่งชื่น</t>
  </si>
  <si>
    <t>1309903720462</t>
  </si>
  <si>
    <t>22025</t>
  </si>
  <si>
    <t>สุชานันทร์</t>
  </si>
  <si>
    <t>อำภาพันธ์</t>
  </si>
  <si>
    <t>1489500040888</t>
  </si>
  <si>
    <t>23552</t>
  </si>
  <si>
    <t>กนกลักษณ์</t>
  </si>
  <si>
    <t>ช่วยวงศ์วาร</t>
  </si>
  <si>
    <t>1100202064945</t>
  </si>
  <si>
    <t>22248</t>
  </si>
  <si>
    <t>ทรัพย์คงอยู่</t>
  </si>
  <si>
    <t>1129902223513</t>
  </si>
  <si>
    <t>21705</t>
  </si>
  <si>
    <t>แก้วศิลปการ</t>
  </si>
  <si>
    <t>0139600000203</t>
  </si>
  <si>
    <t>21988</t>
  </si>
  <si>
    <t>อริษา</t>
  </si>
  <si>
    <t>สอนทโชติ</t>
  </si>
  <si>
    <t>1101000337160</t>
  </si>
  <si>
    <t>21945</t>
  </si>
  <si>
    <t>วรรณิภา</t>
  </si>
  <si>
    <t>1104200756771</t>
  </si>
  <si>
    <t>21825</t>
  </si>
  <si>
    <t>ปานศิริ</t>
  </si>
  <si>
    <t>1104200775643</t>
  </si>
  <si>
    <t>21868</t>
  </si>
  <si>
    <t>อริศรา</t>
  </si>
  <si>
    <t>วงค์พาณิชย์</t>
  </si>
  <si>
    <t>1101000295742</t>
  </si>
  <si>
    <t>21747</t>
  </si>
  <si>
    <t>อณัญสิญา</t>
  </si>
  <si>
    <t>ดำขำ</t>
  </si>
  <si>
    <t>1139800182311</t>
  </si>
  <si>
    <t>21664</t>
  </si>
  <si>
    <t>เกษศรีรัตน์</t>
  </si>
  <si>
    <t>1139900660291</t>
  </si>
  <si>
    <t>21665</t>
  </si>
  <si>
    <t>รัตชกร</t>
  </si>
  <si>
    <t>1104200787684</t>
  </si>
  <si>
    <t>21706</t>
  </si>
  <si>
    <t>1104200756894</t>
  </si>
  <si>
    <t>21946</t>
  </si>
  <si>
    <t>สุวิมล</t>
  </si>
  <si>
    <t>ทองปาน</t>
  </si>
  <si>
    <t>1609901011526</t>
  </si>
  <si>
    <t>22840</t>
  </si>
  <si>
    <t>พรจันทร์</t>
  </si>
  <si>
    <t>1319800600651</t>
  </si>
  <si>
    <t>21827</t>
  </si>
  <si>
    <t>จำปาจูม</t>
  </si>
  <si>
    <t>1349901741292</t>
  </si>
  <si>
    <t>22838</t>
  </si>
  <si>
    <t>กฤตยา</t>
  </si>
  <si>
    <t>คำหอม</t>
  </si>
  <si>
    <t>1350101939367</t>
  </si>
  <si>
    <t>23553</t>
  </si>
  <si>
    <t>กัลณรินทร์</t>
  </si>
  <si>
    <t>โนนสละ</t>
  </si>
  <si>
    <t>1139600601116</t>
  </si>
  <si>
    <t>22844</t>
  </si>
  <si>
    <t>ธนัชยา</t>
  </si>
  <si>
    <t>พร้อมทรัพย์สิน</t>
  </si>
  <si>
    <t>1260401217261</t>
  </si>
  <si>
    <t>22250</t>
  </si>
  <si>
    <t>อดทน</t>
  </si>
  <si>
    <t>1139800179574</t>
  </si>
  <si>
    <t>22026</t>
  </si>
  <si>
    <t>1103300297467</t>
  </si>
  <si>
    <t>22027</t>
  </si>
  <si>
    <t>อรณิชา</t>
  </si>
  <si>
    <t>จิณกุลทอง</t>
  </si>
  <si>
    <t>1639800436891</t>
  </si>
  <si>
    <t>22842</t>
  </si>
  <si>
    <t>แช่มช้อย</t>
  </si>
  <si>
    <t>1418000117210</t>
  </si>
  <si>
    <t>22839</t>
  </si>
  <si>
    <t>ชูทับทิม</t>
  </si>
  <si>
    <t>1139900654711</t>
  </si>
  <si>
    <t>22868</t>
  </si>
  <si>
    <t>กิจติกาญ</t>
  </si>
  <si>
    <t>แก้วคลอง</t>
  </si>
  <si>
    <t>1209702529081</t>
  </si>
  <si>
    <t>23556</t>
  </si>
  <si>
    <t>ศศิภา</t>
  </si>
  <si>
    <t>อักษรโกศล</t>
  </si>
  <si>
    <t>1100401518181</t>
  </si>
  <si>
    <t>21948</t>
  </si>
  <si>
    <t>ทันนิเทศ</t>
  </si>
  <si>
    <t>1104301279846</t>
  </si>
  <si>
    <t>21828</t>
  </si>
  <si>
    <t>บุญเพชร</t>
  </si>
  <si>
    <t>1103704587793</t>
  </si>
  <si>
    <t>21708</t>
  </si>
  <si>
    <t>1260401226111</t>
  </si>
  <si>
    <t>21666</t>
  </si>
  <si>
    <t>1104200785410</t>
  </si>
  <si>
    <t>21668</t>
  </si>
  <si>
    <t>1100501734501</t>
  </si>
  <si>
    <t>22861</t>
  </si>
  <si>
    <t>ชัยอนันต์</t>
  </si>
  <si>
    <t>1869900777914</t>
  </si>
  <si>
    <t>23548</t>
  </si>
  <si>
    <t>กุลภรณ์</t>
  </si>
  <si>
    <t>โชติวโรนุกุล</t>
  </si>
  <si>
    <t>1579901389431</t>
  </si>
  <si>
    <t>23546</t>
  </si>
  <si>
    <t>โชติกา</t>
  </si>
  <si>
    <t>พงศ์ภัคปัญญา</t>
  </si>
  <si>
    <t>1103704638690</t>
  </si>
  <si>
    <t>23554</t>
  </si>
  <si>
    <t>คงชูศรี</t>
  </si>
  <si>
    <t>1103400203880</t>
  </si>
  <si>
    <t>22028</t>
  </si>
  <si>
    <t>พุมเสน</t>
  </si>
  <si>
    <t>1909803552945</t>
  </si>
  <si>
    <t>23551</t>
  </si>
  <si>
    <t>สุขตัว</t>
  </si>
  <si>
    <t>1100704217811</t>
  </si>
  <si>
    <t>23547</t>
  </si>
  <si>
    <t>ดาวิกา</t>
  </si>
  <si>
    <t>1104200782372</t>
  </si>
  <si>
    <t>รายชื่อนักเรียน ปีการศึกษา 2569 ภาคเรียนที่ 1 ชั้น ม. 4 ห้องที่ 1</t>
  </si>
  <si>
    <t>แผนการเรียนวิทยาศาสตร์สำหรับวิศวกรรมศาสตร์ คณะพัฒนาไทย (สีเขียว)</t>
  </si>
  <si>
    <t>วิชา..............................................................</t>
  </si>
  <si>
    <t xml:space="preserve">ครูที่ปรึกษา : 1.นายกิตติพงศ์ คุณกัณหา    2.นายเจตนิพัทธ์ ดีเป็นแก้ว </t>
  </si>
  <si>
    <t>นายปิยะพัฒน์ รัตติมาสกล</t>
  </si>
  <si>
    <t>นายภานุพงศ์ เอื้ออารีย์</t>
  </si>
  <si>
    <t>นายจิรพิพรรธ มาตคำมี</t>
  </si>
  <si>
    <t> </t>
  </si>
  <si>
    <t>นายชยางกูร โฆสิต</t>
  </si>
  <si>
    <t>นายธนกร คณาเตชวรรณ</t>
  </si>
  <si>
    <t>นายณ นานะ มะอยู่เที่ยง</t>
  </si>
  <si>
    <t>นายฉันทวิชญ์ หมัดลัง</t>
  </si>
  <si>
    <t>นายณภัทธ วรโพธิ์ดก</t>
  </si>
  <si>
    <t>นายณัฐภัทร บุตรงาม</t>
  </si>
  <si>
    <t>นายทิฐินันท์ ผิวบาง</t>
  </si>
  <si>
    <t>นายนราวิชญ์ ทิพย์เจริญ</t>
  </si>
  <si>
    <t>นายนำโชค รัตนกร</t>
  </si>
  <si>
    <t>นายพัชระ พิมพา</t>
  </si>
  <si>
    <t>นายวีรภัทร ภูศิริฤทธิ์</t>
  </si>
  <si>
    <t>นายสุรวัศ ป๊อกบุญเรือง</t>
  </si>
  <si>
    <t>น.ส.ชนัญธิดา งามพล</t>
  </si>
  <si>
    <t>น.ส.จันทิมา สิงอูป</t>
  </si>
  <si>
    <t>น.ส.พิชญาภา ปัทมดิลก</t>
  </si>
  <si>
    <t>น.ส.อังคณา พุมเสน</t>
  </si>
  <si>
    <t>น.ส.ณัฏฐณิชา กัลยา</t>
  </si>
  <si>
    <t>น.ส.บุญญาดา ครุธไทย</t>
  </si>
  <si>
    <t>น.ส.ศศิพิมพ์ ศรีอภัย</t>
  </si>
  <si>
    <t>น.ส.กัลณรินทร์ โนนสละ</t>
  </si>
  <si>
    <t>น.ส.ณัฐธิดา เมืองอุดม</t>
  </si>
  <si>
    <t>น.ส.เปมิกา คงผ่องแผ้ว</t>
  </si>
  <si>
    <t>น.ส.อนันตญา เล่าสกล</t>
  </si>
  <si>
    <t>น.ส.ธัญชนก วิเศษศิริ</t>
  </si>
  <si>
    <t>รายชื่อนักเรียน ปีการศึกษา 2569 ภาคเรียนที่ 1 ชั้น ม. 4 ห้องที่ 2</t>
  </si>
  <si>
    <t>แผนการเรียนวิทยาศาสตร์สุขภาพ คณะเทิดกษัตริย์ (สีฟ้า)</t>
  </si>
  <si>
    <t xml:space="preserve">ครูที่ปรึกษา : 1.นางสาวหทัยชนก สุกรเมือง 2. นางสาวสิริมาวีร์  สิงห์สูง   </t>
  </si>
  <si>
    <t>นายชัชดนัย สินวิรส</t>
  </si>
  <si>
    <t>นายดนตร์ แดงโชติ</t>
  </si>
  <si>
    <t>นายปวีณ จันทะแจ่ม</t>
  </si>
  <si>
    <t>นายสรัล กิ่งรุ้งเพชร์</t>
  </si>
  <si>
    <t>นายอภินพ ด้วงสงค์</t>
  </si>
  <si>
    <t>น.ส.ภูริชญา ปุณยานิธิศ</t>
  </si>
  <si>
    <t>น.ส.อภิญญา ทัศนเวช</t>
  </si>
  <si>
    <t>น.ส.ชนานันท์ เพิ่มสุข</t>
  </si>
  <si>
    <t>น.ส.ชญาภา นันทะ</t>
  </si>
  <si>
    <t>น.ส.พรรณวษา เสน่หา</t>
  </si>
  <si>
    <t>น.ส.ชัญญาปัญจภัค จับเเสงจันทร์</t>
  </si>
  <si>
    <t>น.ส.ณัฐณิชา แก้วขาว</t>
  </si>
  <si>
    <t>น.ส.บุณยานุช แตงบุตร</t>
  </si>
  <si>
    <t>น.ส.สุฑาทิพย์ จูกระโทก</t>
  </si>
  <si>
    <t>น.ส.ณัฏฐ์ชญา ใจสุกใส</t>
  </si>
  <si>
    <t>น.ส.ทศวราพร สมุหวิญญู</t>
  </si>
  <si>
    <t>น.ส.พรรณทิวา พราหมวงษ์</t>
  </si>
  <si>
    <t>น.ส.พิชญาภา ลาดสูงเนิน</t>
  </si>
  <si>
    <t>น.ส.ศศิฌา กองกูล</t>
  </si>
  <si>
    <t>น.ส.ศศิพิมพ์ ตุ้มเทียน</t>
  </si>
  <si>
    <t>น.ส.โสรยา ศรีบรรเทา</t>
  </si>
  <si>
    <t>น.ส.อรณิชา จิณกุลทอง</t>
  </si>
  <si>
    <t>น.ส.กัญญ์วรา สิทธิชัย</t>
  </si>
  <si>
    <t>น.ส.คิราริ โอกาวา</t>
  </si>
  <si>
    <t>น.ส.ชัญญานุช บุญฉัตร์</t>
  </si>
  <si>
    <t>น.ส.ณิชาภัทร พาชัย</t>
  </si>
  <si>
    <t>น.ส.ธัญญธร พิลาภรณ์</t>
  </si>
  <si>
    <t>น.ส.ปภากานต์ ชาติกระโทก</t>
  </si>
  <si>
    <t>นางสาวปวริศา พลศักดิ์</t>
  </si>
  <si>
    <t>น.ส.ปุณิกา เข็มทอง</t>
  </si>
  <si>
    <t>น.ส.พิชชนุช ไทยสวัสดิ์</t>
  </si>
  <si>
    <t>น.ส.ภิญญาพัชญ์ ชูคันหอม</t>
  </si>
  <si>
    <t>น.ส.รวิสรา เลิศชุ่ม</t>
  </si>
  <si>
    <t>น.ส.ณัฐพัชร์ ผิวประกายเพชร</t>
  </si>
  <si>
    <t>น.ส.นภสร คำเนียม</t>
  </si>
  <si>
    <t>น.ส.อธิชา ซำศิริ</t>
  </si>
  <si>
    <t>น.ส.ญาณิศา ดีมี</t>
  </si>
  <si>
    <t>น.ส.พิชชาภา เจริญสัตย์</t>
  </si>
  <si>
    <t>น.ส.พิชญาภา บุหรี่ทอง</t>
  </si>
  <si>
    <t>น.ส.วันสุข ทรงคัชชะ</t>
  </si>
  <si>
    <t>น.ส.สิรินดา ศรีสมโภชน์</t>
  </si>
  <si>
    <t>รายชื่อนักเรียน ปีการศึกษา 2569 ภาคเรียนที่ 1 ชั้น ม. 4 ห้องที่ 3</t>
  </si>
  <si>
    <t>แผนการเรียนวิทยาศาสตร์-คณิตศาสตร์  คณะใฝ่คุณธรรม (สีม่วง)</t>
  </si>
  <si>
    <t>ครูที่ปรึกษา : 1.นางญาณิศา สุวรรณศักดิ์  2.นางสาวกรรณิการ์     อินทร์นอก</t>
  </si>
  <si>
    <t>นายกวี โต๊ะแอ</t>
  </si>
  <si>
    <t>นายบุญมี นวลศรี</t>
  </si>
  <si>
    <t>นายไชยภัทร แก้วผ่อง</t>
  </si>
  <si>
    <t>นายปุญญพัฒน์ ชูเช่น</t>
  </si>
  <si>
    <t>นายสุรสิทธิ เมฆลอย</t>
  </si>
  <si>
    <t>นายจิรศักดิ์ อยู่ปรี</t>
  </si>
  <si>
    <t>นายธนาคิม เอกพิมพ์</t>
  </si>
  <si>
    <t>นายศิวกร คัมภีร์</t>
  </si>
  <si>
    <t>นายกิตติกวิน เวียงอินทร์</t>
  </si>
  <si>
    <t>นายขจรกิตติ์ ปามุทา</t>
  </si>
  <si>
    <t>นายนรินธร รังวัสสา</t>
  </si>
  <si>
    <t>นายภาณิวัฒน์ สารบัน</t>
  </si>
  <si>
    <t>นายศุภกฤต สีคงเพชร</t>
  </si>
  <si>
    <t>นายวรบดินทร์ เอื้อราษฎร์</t>
  </si>
  <si>
    <t>นายอริยะ ณัฏฐาชุติมา</t>
  </si>
  <si>
    <t>นายสาทิตย์ อยู่สุข</t>
  </si>
  <si>
    <t>นายณฐกร ใจภักดี</t>
  </si>
  <si>
    <t>นายสุกฤษฎิ์ รัตนมณี</t>
  </si>
  <si>
    <t>นายอัครพนธ์ พรมริ้ว</t>
  </si>
  <si>
    <t>น.ส.พรรกมล สังฆะโยธิน</t>
  </si>
  <si>
    <t>น.ส.ปวารณา ศรีดี</t>
  </si>
  <si>
    <t>น.ส.อาทิตยา โห้งาม</t>
  </si>
  <si>
    <t>น.ส.พัชรประภา ชูจบ</t>
  </si>
  <si>
    <t>น.ส.สิริพร แก้วสนิท</t>
  </si>
  <si>
    <t>น.ส.ไอรดา บุญเพชร</t>
  </si>
  <si>
    <t>น.ส.ปราชญา พุฒพิมพ์</t>
  </si>
  <si>
    <t>น.ส.กนกวรรณ จันทรรัตน์</t>
  </si>
  <si>
    <t>น.ส.ดารารัตน์ แก้วอ่อน</t>
  </si>
  <si>
    <t>น.ส.พิชญานันท์ โคลงพิมาย</t>
  </si>
  <si>
    <t>น.ส.พิยะดา ชุมสันเทียะ</t>
  </si>
  <si>
    <t>น.ส.แก้วมณี หนองนาว</t>
  </si>
  <si>
    <t>น.ส.ภัทราภรณ์ อานาทิพย์</t>
  </si>
  <si>
    <t>น.ส.ธนัชยา พร้อมทรัพย์สิน</t>
  </si>
  <si>
    <t>น.ส.กัลยกร ใจตรง</t>
  </si>
  <si>
    <t>น.ส.ชญานุช ดวงรัศมี</t>
  </si>
  <si>
    <t>น.ส.นลิศา ไชยนอก</t>
  </si>
  <si>
    <t>น.ส.วรัญญา คงประจบ</t>
  </si>
  <si>
    <t>น.ส.วริศรา คำบุญเกิด</t>
  </si>
  <si>
    <t>น.ส.สิรินทรา สินธุศิริ</t>
  </si>
  <si>
    <t>น.ส.สุธิดา กุลมา</t>
  </si>
  <si>
    <t>รายชื่อนักเรียน ปีการศึกษา 2569 ภาคเรียนที่ 1 ชั้น ม. 4 ห้องที่ 4</t>
  </si>
  <si>
    <t>แผนการเรียนวิทยาศาสตร์-คณิตศาสตร์ คณะผดุงศาสน์ (สีเหลือง)</t>
  </si>
  <si>
    <t>ครูที่ปรึกษา : 1.นางคำเพียร  สอนทโชติ 2. นางสาวจิราภา    แย้มเกษร</t>
  </si>
  <si>
    <t>นายชิษณุพงศ์ รักใคร่</t>
  </si>
  <si>
    <t>นายศุภฤกษ์ แก้วอนุชิต</t>
  </si>
  <si>
    <t>นายอัศวิน สองเมือง</t>
  </si>
  <si>
    <t>นายทยากร ก้อนทอง</t>
  </si>
  <si>
    <t>นายฐิติวัชร์ คงสังข์</t>
  </si>
  <si>
    <t>นายกิตติชัย เเก้วฉาย</t>
  </si>
  <si>
    <t>นายชัยรัตน์ เรืองนาม</t>
  </si>
  <si>
    <t>นายนวรินทร์ ขุนทอง</t>
  </si>
  <si>
    <t>นายปาณัทร์ หม่องศิริ</t>
  </si>
  <si>
    <t>นายศุภกร สรวยกรุ่น</t>
  </si>
  <si>
    <t>นายอนาวิน จันทร์ทอง</t>
  </si>
  <si>
    <t>นายคัคเนศวร์ พงษ์โสภา</t>
  </si>
  <si>
    <t>นายพงศพัฒน์ สุพา</t>
  </si>
  <si>
    <t>นายศรัณย์วุฒิ กองเเสงศรี</t>
  </si>
  <si>
    <t>นายสิรวิชญ์ ทองประดับ</t>
  </si>
  <si>
    <t>นายกวีวัธน์ ธรรมโนเลข</t>
  </si>
  <si>
    <t>นายธนทัต อยู่เอี่ยม</t>
  </si>
  <si>
    <t>นายธเนศวร คล่องการณ์</t>
  </si>
  <si>
    <t>นายพชร เพชรพิชัย</t>
  </si>
  <si>
    <t>น.ส.จันทมณี นงสันเทียะ</t>
  </si>
  <si>
    <t>น.ส.ดารียา ใจดี</t>
  </si>
  <si>
    <t>น.ส.ปรินทร์ญา รอบรู้</t>
  </si>
  <si>
    <t>น.ส.พัชรินทร์ สินภูมี</t>
  </si>
  <si>
    <t>น.ส.พรพิษา ศรีสอน</t>
  </si>
  <si>
    <t>น.ส.พลอยไพรินทร์ สนิท</t>
  </si>
  <si>
    <t>น.ส.พิมพ์ชนก วนะชัยทรัพย์</t>
  </si>
  <si>
    <t>น.ส.อารยา ภูสมศรี</t>
  </si>
  <si>
    <t>น.ส.กันตา เรียงสา</t>
  </si>
  <si>
    <t>น.ส.สุวิมล ทองปาน</t>
  </si>
  <si>
    <t>น.ส.วรินทร อาจธนู</t>
  </si>
  <si>
    <t>น.ส.ภควดี วงศ์พิจิตร</t>
  </si>
  <si>
    <t>น.ส.ศุภาพิชญ์ เมืองโคตร</t>
  </si>
  <si>
    <t>น.ส.ณัฐชุนันท์ โชคสืบสิริ</t>
  </si>
  <si>
    <t>น.ส.ธันยพร ทรัพย์คงอยู่</t>
  </si>
  <si>
    <t>น.ส.ไอรินทร์ สนธิยา</t>
  </si>
  <si>
    <t>น.ส.จิตติมา พุ่มประดล</t>
  </si>
  <si>
    <t>น.ส.ณิภาพร มนัยนิล</t>
  </si>
  <si>
    <t>น.ส.นัฎจ์นรี ผาติพรสิน</t>
  </si>
  <si>
    <t>น.ส.ประภาพร ไข่ษรศักดิ์</t>
  </si>
  <si>
    <t>น.ส.ปุณยาพร ปันนา</t>
  </si>
  <si>
    <t>น.ส.รินรดา ปิยะพฤกษพรรณ</t>
  </si>
  <si>
    <t>รายชื่อนักเรียน ปีการศึกษา 2569 ภาคเรียนที่ 1 ชั้น ม. 4 ห้องที่ 5</t>
  </si>
  <si>
    <t>แผนการเรียนปัญญาประดิษฐ์และนวัตกรรมดิจิทัล  คณะรักชาติ (สีแดง)</t>
  </si>
  <si>
    <t>ครูที่ปรึกษา : 1.นางสาวภัทรสุดา เงินยวง 2. นางจิรภาภรณ์    วงศ์กาญจนฉัตร</t>
  </si>
  <si>
    <t>นายภูรินทร์ เลื่องลือ</t>
  </si>
  <si>
    <t>นายจิรพัฒน์ วัฒนวงษ์</t>
  </si>
  <si>
    <t>นายธนวัฒน์ สาเเหรกทอง</t>
  </si>
  <si>
    <t>นายศิริพงศ์ กาญจนบุตร</t>
  </si>
  <si>
    <t>นายเสฎฐวุฒิ เปี่ยมวิลัย</t>
  </si>
  <si>
    <t>นายกสินชัย ครึมยะราช</t>
  </si>
  <si>
    <t>นายเดชาติวงศ์ วิลา</t>
  </si>
  <si>
    <t>นายณรรฐปกร พูลแก้ว</t>
  </si>
  <si>
    <t>นายชินกฤต สิงห์ลอย</t>
  </si>
  <si>
    <t>นายดนัยกฤต ภูมิโคกรักษ์</t>
  </si>
  <si>
    <t>นายเตชินท์ พิรพัฒน์วานิช</t>
  </si>
  <si>
    <t>นายณัฏฐกิตติ์ นำพวก</t>
  </si>
  <si>
    <t>นายธีรภัทร์ โพธิ์ศรี</t>
  </si>
  <si>
    <t>นายภูมิพัฒน์ หม่อง</t>
  </si>
  <si>
    <t>นายสถาปัตย์ สิงห์โตทอง</t>
  </si>
  <si>
    <t>นายอัศวิน ลีเลาะ</t>
  </si>
  <si>
    <t>นายฐิติพงษ์ เหมรักษ์</t>
  </si>
  <si>
    <t>นายณภัทร ศิริศุภเชษฐ</t>
  </si>
  <si>
    <t>นายธีรดนย์ ยมนา</t>
  </si>
  <si>
    <t>นายนัทธพล ศักดิ์ดี</t>
  </si>
  <si>
    <t>นายอิทธิพล เทียนสว่าง</t>
  </si>
  <si>
    <t>นายกิรติ ไหมนิคม</t>
  </si>
  <si>
    <t>นายฐาปกรณ์ ไสยเขียววงษ์</t>
  </si>
  <si>
    <t>นายปิติฉัตร สุขไพบูลย์</t>
  </si>
  <si>
    <t>นายพงศภัค วงษ์ศรี</t>
  </si>
  <si>
    <t>นายระพีพัฒน์ นามวงศ์</t>
  </si>
  <si>
    <t>นายกานต์ธณัฏฐ์ อนันต์เวทยานนท์</t>
  </si>
  <si>
    <t>นายณภัทร นวลทอง</t>
  </si>
  <si>
    <t>นายกวิน วงค์แก้ว</t>
  </si>
  <si>
    <t>นายกริช วันประภา</t>
  </si>
  <si>
    <t>นายไตรเทพ มัธยาย</t>
  </si>
  <si>
    <t>นายธนากร อรรจนเมธี</t>
  </si>
  <si>
    <t>นายพีรวัฒน์ สุวรรณรัตน์</t>
  </si>
  <si>
    <t>นายภัทรกร ขจรพรประภา</t>
  </si>
  <si>
    <t>น.ส.กมลชนก บุตตะมา</t>
  </si>
  <si>
    <t>น.ส.ณิศรา ปรีชา</t>
  </si>
  <si>
    <t>น.ส.สุชานันทร์ อำภาพันธ์</t>
  </si>
  <si>
    <t>น.ส.กัลย์สุดา ค้อสาเกต</t>
  </si>
  <si>
    <t>น.ส.ชาลิสา ทัดศรี</t>
  </si>
  <si>
    <t>น.ส.ณิชญ์นิชา ตาคำ</t>
  </si>
  <si>
    <t>รายชื่อนักเรียน ปีการศึกษา 2569 ภาคเรียนที่ 1 ชั้น ม. 4 ห้องที่ 6</t>
  </si>
  <si>
    <t>แผนการเรียนภาษาอังกฤษเพื่ออาชีพ คณะพัฒนาไทย (สีเขียว)</t>
  </si>
  <si>
    <t>ครูที่ปรึกษา : 1.นางสาวรังสิมา   เผ่าเจริญ 2.นางสาวสาวิณี         คำทวี</t>
  </si>
  <si>
    <t>นายชคัทธาดา พรหมมัญ</t>
  </si>
  <si>
    <t>นายภัทรพล ฉิ่งจา</t>
  </si>
  <si>
    <t>นายภาสวี พลเรือง</t>
  </si>
  <si>
    <t>นายรัชชานนท์ เอี่ยมจันทร์</t>
  </si>
  <si>
    <t>นายรัฐภูมิ เชื้อเพ็ชร์</t>
  </si>
  <si>
    <t>นายจิตรโรจน์ วิชัยดิษฐ</t>
  </si>
  <si>
    <t>นายดนุพล พลดงนอก</t>
  </si>
  <si>
    <t>นายภูปกรณ์ ผ่องใส</t>
  </si>
  <si>
    <t>นายปกรณ์ หงษ์ทอง</t>
  </si>
  <si>
    <t>นายพิพัฒพงศ์ แสงสุขงาม</t>
  </si>
  <si>
    <t>นายสุจินดา ธัญญะเจริญ</t>
  </si>
  <si>
    <t>นายชนาธิป ศรีละพันธ์</t>
  </si>
  <si>
    <t>นายธนกฤต ไตรปัญญา</t>
  </si>
  <si>
    <t>นายภาคย์ วงศ์รัตนาวิน</t>
  </si>
  <si>
    <t>นายผรินพ สัตย์ฌุชนม์</t>
  </si>
  <si>
    <t>นายณัฐพนธ์ เพิงแก้ว</t>
  </si>
  <si>
    <t>น.ส.จิรายุส ตั้งปรารถนา</t>
  </si>
  <si>
    <t>น.ส.ปรายฟ้า วิศวพาณิชย์</t>
  </si>
  <si>
    <t>น.ส.กาจนภัทร แน่งน้อย</t>
  </si>
  <si>
    <t>น.ส.พัชรา ห้อยกรุด</t>
  </si>
  <si>
    <t>น.ส.มัณฑิตา กระจ่างจิต</t>
  </si>
  <si>
    <t>น.ส.วริศรา พันธ์ครุฑ</t>
  </si>
  <si>
    <t>น.ส.ณพัชญา วัฒชนะ</t>
  </si>
  <si>
    <t>น.ส.บุณยานุช อริยชัยสิริกุล</t>
  </si>
  <si>
    <t>น.ส.ฐิติมา โนนทิง</t>
  </si>
  <si>
    <t>น.ส.เปรมวิภา ชัยภา</t>
  </si>
  <si>
    <t>น.ส.สิทธิกมล เครือจันทร์</t>
  </si>
  <si>
    <t>น.ส.สุวภัทร จันทร์โพธิ์</t>
  </si>
  <si>
    <t>น.ส.อริศรา วงค์พาณิชย์</t>
  </si>
  <si>
    <t>น.ส.ปาริริญ ชาญกิจปัญญาคม</t>
  </si>
  <si>
    <t>น.ส.สุพัฒตรา โฉมศรี</t>
  </si>
  <si>
    <t>น.ส.กรณิศ สังหิตกุล</t>
  </si>
  <si>
    <t>น.ส.กัญญาภัค ภูคำอินทร์</t>
  </si>
  <si>
    <t>น.ส.พิมพิศา ปะนามะโส</t>
  </si>
  <si>
    <t>น.ส.จิณัฐตา ชุมคง</t>
  </si>
  <si>
    <t>น.ส.ธนิศร พิมพ์เนตร์</t>
  </si>
  <si>
    <t>น.ส.กนกลักษณ์ ช่วยวงศ์วาร</t>
  </si>
  <si>
    <t>น.ส.เขมิสรา หรรษภิญโญ</t>
  </si>
  <si>
    <t>น.ส.จิรัชยา ใยหวัง</t>
  </si>
  <si>
    <t>น.ส.ณัฐนรี แย้มสุนทร</t>
  </si>
  <si>
    <t>น.ส.วรันธร โปจรัญ</t>
  </si>
  <si>
    <t>รายชื่อนักเรียน ปีการศึกษา 2569 ภาคเรียนที่ 1 ชั้น ม. 4 ห้องที่ 7</t>
  </si>
  <si>
    <t>แผนการเรียนภาษาอังกฤษ-ภาษาจีน คณะเทิดกษัตริย์ (สีฟ้า)</t>
  </si>
  <si>
    <t xml:space="preserve">ครูที่ปรึกษา : 1.นายณัฐพงษ์        สะคำปัน 2.นางสมถวิล       จันทร์วิเชียร  </t>
  </si>
  <si>
    <t>นายพีรพล มีเเสง</t>
  </si>
  <si>
    <t>นายศุภสิทธิ์ เล็กน้อยวงศ์</t>
  </si>
  <si>
    <t>นายเจริญเทพ มหารัตน์ไพบูลย์</t>
  </si>
  <si>
    <t>นายนภัทร อริยมาธากุล</t>
  </si>
  <si>
    <t>นายกฤตพล พึ่งสว่าง</t>
  </si>
  <si>
    <t>นายกฤติน ครึ้มกลาง</t>
  </si>
  <si>
    <t>นายณัฐนันท์ ศิริวิภากุล</t>
  </si>
  <si>
    <t>นายภูบดินทร์ ใจกล้า</t>
  </si>
  <si>
    <t>นายฐิติคุณ สุวิมล</t>
  </si>
  <si>
    <t>นายณัฐวรรธน์ บุตรโท</t>
  </si>
  <si>
    <t>นายวัชรพล โอ้นุช</t>
  </si>
  <si>
    <t>น.ส.วนัสนันท์ เดชขุน</t>
  </si>
  <si>
    <t>น.ส.ณัฐวรา พรมมา</t>
  </si>
  <si>
    <t>น.ส.รังสิกานต์ โตชุ่ม</t>
  </si>
  <si>
    <t>น.ส.อติกานต์ ม้าสุวรรณ</t>
  </si>
  <si>
    <t>น.ส.จัสนีม ประเสริฐศรี</t>
  </si>
  <si>
    <t>น.ส.ณัฐกฤตา สุมลฑา</t>
  </si>
  <si>
    <t>น.ส.ณนิดา สมบุญสา</t>
  </si>
  <si>
    <t>น.ส.ณัฐธิชา บุตโต</t>
  </si>
  <si>
    <t>น.ส.ปานศิริ ตั้งปรารถนา</t>
  </si>
  <si>
    <t>น.ส.กัณฐภัทร์ ผู่พานิช</t>
  </si>
  <si>
    <t>น.ส.คาลิสต้า สีทน</t>
  </si>
  <si>
    <t>น.ส.อรธิชา ชะเอมเทศ</t>
  </si>
  <si>
    <t>น.ส.นัจภัค แก้วงอน</t>
  </si>
  <si>
    <t>น.ส.พลอยณิชา เงินสว่าง</t>
  </si>
  <si>
    <t>น.ส.ภาชณิฎา กลางนุรักษ์</t>
  </si>
  <si>
    <t>น.ส.สุกัญญา ชัยอนันต์</t>
  </si>
  <si>
    <t>น.ส.พิชญาภา สุขตัว</t>
  </si>
  <si>
    <t>น.ส.กนกรดา หัสเดชะ</t>
  </si>
  <si>
    <t>น.ส.จุฑารัตน์ มีสิทธิ์</t>
  </si>
  <si>
    <t>น.ส.ชัญญานุช ล้อมจันทร์</t>
  </si>
  <si>
    <t>น.ส.ณัฐณิชา สงวนศรี</t>
  </si>
  <si>
    <t>น.ส.ธัญชนก อุดมพร</t>
  </si>
  <si>
    <t>น.ส.พัชญ์ชิสา ธันยถิรพัฒน์</t>
  </si>
  <si>
    <t>น.ส.มนัสนันท์ อารีเอื้อ</t>
  </si>
  <si>
    <t>น.ส.รัญชิดา คำไกร</t>
  </si>
  <si>
    <t>น.ส.วริศรา พันธุ์บุบผา</t>
  </si>
  <si>
    <t>น.ส.วาสนา กอนวล</t>
  </si>
  <si>
    <t>น.ส.วิภวา จิรอังกูรสกุล</t>
  </si>
  <si>
    <t>น.ส.ศศิธร ทนสูงเนิน</t>
  </si>
  <si>
    <t>รายชื่อนักเรียน ปีการศึกษา 2569 ภาคเรียนที่ 1 ชั้น ม. 4 ห้องที่ 8</t>
  </si>
  <si>
    <t>แผนการเรียนภาษาอังกฤษ-ภาษาเกาหลี-ภาษาญี่ปุ่น คณะใฝ่คุณธรรม (สีม่วง)</t>
  </si>
  <si>
    <t xml:space="preserve">ครูที่ปรึกษา : 1.นางสาวอิสราภรณ์  คุณกัณหา </t>
  </si>
  <si>
    <t>นายธันวา ช้างทอง</t>
  </si>
  <si>
    <t>เกาหลี</t>
  </si>
  <si>
    <t>นายพชร จันทร์คล้าย</t>
  </si>
  <si>
    <t>นายพัชร พาพิจิตร</t>
  </si>
  <si>
    <t>น.ส.จิรพรรณ หมัดเดวอ</t>
  </si>
  <si>
    <t>น.ส.ฌาวดี พาประเสริฐ</t>
  </si>
  <si>
    <t>น.ส.เทวิกา มูลอาจ</t>
  </si>
  <si>
    <t>น.ส.จินต์จุฑา มูลไชย</t>
  </si>
  <si>
    <t>น.ส.ปานชนก ศรีสุธรรม</t>
  </si>
  <si>
    <t>น.ส.ชลดา สิริแสงสว่าง</t>
  </si>
  <si>
    <t>น.ส.ฐิตารีย์ บุกบุญ</t>
  </si>
  <si>
    <t>น.ส.ณัณษิกรณ์ รศิไชยพัฒน์</t>
  </si>
  <si>
    <t>น.ส.กวิตา สิงห์เชื้อ</t>
  </si>
  <si>
    <t>น.ส.อภิชญา ขอนแก้ว</t>
  </si>
  <si>
    <t>น.ส.นันทิชา ดำสุด</t>
  </si>
  <si>
    <t>น.ส.ปทิตตา คงชูศรี</t>
  </si>
  <si>
    <t>น.ส.ขวัญอุมา แสนไพร</t>
  </si>
  <si>
    <t>น.ส.ญาญ่า รีอุมา</t>
  </si>
  <si>
    <t>น.ส.ธัญรัตน์ จันทร์สุข</t>
  </si>
  <si>
    <t>น.ส.ธารารัตน์ ฤทธิสิงห์</t>
  </si>
  <si>
    <t>น.ส.รวิภา ชีกรรแสง</t>
  </si>
  <si>
    <t>น.ส.วริสรา เขินไพร</t>
  </si>
  <si>
    <t>นายดนุพร เจริญศรีเมือง</t>
  </si>
  <si>
    <t>ญึ่ปุน</t>
  </si>
  <si>
    <t>นายภูมิภัทร พันดา</t>
  </si>
  <si>
    <t>นายเกรียงไกร ชูใจ</t>
  </si>
  <si>
    <t>นายอลงกรณ์ หัวเมืองแก้ว</t>
  </si>
  <si>
    <t>นายเจริญธรรม มหารัตน์ไพบูลย์</t>
  </si>
  <si>
    <t>นายพีรพัฒน์ บุญยม</t>
  </si>
  <si>
    <t>นายกฤตภาส นารายณ์</t>
  </si>
  <si>
    <t>น.ส.ปทิตตา คชกฤษ</t>
  </si>
  <si>
    <t>น.ส.รัตชกร สมบูรณ์เทศ</t>
  </si>
  <si>
    <t>น.ส.ปาณิสรา กันยาเนตร</t>
  </si>
  <si>
    <t>น.ส.กมนพร กองกูล</t>
  </si>
  <si>
    <t>น.ส.อณัญสิญา ดำขำ</t>
  </si>
  <si>
    <t>น.ส.พลอยปภัส มั่นคง</t>
  </si>
  <si>
    <t>น.ส.เพชรรดา แก้วพฤกษชาติ</t>
  </si>
  <si>
    <t>น.ส.ธนพร ร่องรัตน์</t>
  </si>
  <si>
    <t>น.ส.นภัสภรณ์ ปินโน</t>
  </si>
  <si>
    <t>น.ส.ปิยาพัชร ศรีประเทศ</t>
  </si>
  <si>
    <t>น.ส.เกวลิน นามวงษ์</t>
  </si>
  <si>
    <t>น.ส.ปาณิสรา แก้วฉายอรุณ</t>
  </si>
  <si>
    <t>น.ส.พิมภาพร ทิพย์สวัสดิ์</t>
  </si>
  <si>
    <t>น.ส.สิรภัทรา ดำรุทัย</t>
  </si>
  <si>
    <t>รายชื่อนักเรียน ปีการศึกษา 2569 ภาคเรียนที่ 1 ชั้น ม. 4 ห้องที่ 9</t>
  </si>
  <si>
    <t>แผนการเรียนศิลปะการแสดง คณะผดุงศาสน์ (สีเหลือง)</t>
  </si>
  <si>
    <t>ครูที่ปรึกษา : 1.นายจิราวัฒนา   ศรีสว่าง 2. นางสาวกนกอร     หัสโลก</t>
  </si>
  <si>
    <t>นายพี​รวัฒน์​ พัน​บุบ​ผา​</t>
  </si>
  <si>
    <t>นายจิร​ภัทร​ รุ่งสว่าง​</t>
  </si>
  <si>
    <t>นายณฐกร บัวเข็ม</t>
  </si>
  <si>
    <t>นายณัฐวุฒิ พลศรี</t>
  </si>
  <si>
    <t>อิเล็กทรอนิกส์</t>
  </si>
  <si>
    <t>นายวิษณุ เพ็ชรสิงห์</t>
  </si>
  <si>
    <t>นายชนะ อินทรสด</t>
  </si>
  <si>
    <t>นายปัญญา สุขชิต</t>
  </si>
  <si>
    <t>นายวรานนท์ มาสิงห์</t>
  </si>
  <si>
    <t>นายสิปปกร พรรณา</t>
  </si>
  <si>
    <t>นายก้องภพ หลินภู</t>
  </si>
  <si>
    <t>ทะเบียนบ้านนักเรียน,สูติบัตร</t>
  </si>
  <si>
    <t>นายศุภณัฐ บำรุง</t>
  </si>
  <si>
    <t>นายอนุวัฒน์ พันธ์ดวง</t>
  </si>
  <si>
    <t>น.ส.ธีร์จุฑา จันพยัค</t>
  </si>
  <si>
    <t>น.ส.กชพร แสงศรีเรือง</t>
  </si>
  <si>
    <t>น.ส.กัญญาณัฐ สงวนศิลป์</t>
  </si>
  <si>
    <t>น.ส.ธัญทิพย์ โพธิ์งาม</t>
  </si>
  <si>
    <t>น.ส.ธันยกันต์ กลิ่นประทุม</t>
  </si>
  <si>
    <t>น.ส.ธนขวัญ หมุดทอง</t>
  </si>
  <si>
    <t>น.ส.นวตรี กูดแยง</t>
  </si>
  <si>
    <t>น.ส.สุพรรษา ดวงจิตร</t>
  </si>
  <si>
    <t>น.ส.ฑิฆัมพร คำทอง</t>
  </si>
  <si>
    <t>น.ส.กัญญาวีร์ ระยับศรี</t>
  </si>
  <si>
    <t>น.ส.ปริยากร สาลาด</t>
  </si>
  <si>
    <t>น.ส.ศราพร อุ้ยอ่อน</t>
  </si>
  <si>
    <t>น.ส.นภิศรา พันแสน</t>
  </si>
  <si>
    <t>น.ส.นันท์นภัสร์ เพชรอภัยโส</t>
  </si>
  <si>
    <t>น.ส.ญาณิศา ชูทับทิม</t>
  </si>
  <si>
    <t>น.ส.สิริยากร พรจันทร์</t>
  </si>
  <si>
    <t>น.ส.ดาวิกา ชูทับทิม</t>
  </si>
  <si>
    <t>น.ส.ศศิภา อักษรโกศล</t>
  </si>
  <si>
    <t>น.ส.อรอุษา กองกวี</t>
  </si>
  <si>
    <t>น.ส.ณิชากานต์ น่วมนวล</t>
  </si>
  <si>
    <t>น.ส.นนทิชา บุญสมพงษ์</t>
  </si>
  <si>
    <t>น.ส.ปาลิตา การบรรจง</t>
  </si>
  <si>
    <t>น.ส.พรชิตา ปานสันเทียะ</t>
  </si>
  <si>
    <t>น.ส.วรัญญา อุ่มวงศ์</t>
  </si>
  <si>
    <t>น.ส.สิริภัทร งอกงาม</t>
  </si>
  <si>
    <t>น.ส.อภิญญา สมเดช</t>
  </si>
  <si>
    <t>รายชื่อนักเรียน ปีการศึกษา 2569 ภาคเรียนที่ 1 ชั้น ม. 4 ห้องที่ 10</t>
  </si>
  <si>
    <t>แผนการเรียนอุตสาหกรรม คณะรักชาติ (สีแดง)</t>
  </si>
  <si>
    <t>ครูที่ปรึกษา : 1.นายศัลยพงษ์  เพิ่มความสุข 2. นายสกล ชัยช่วย</t>
  </si>
  <si>
    <t>นายภานุวัฒน์ แย้มกลิ่น</t>
  </si>
  <si>
    <t>นายนิติภูมิ มูฮำหมัดรอโซน</t>
  </si>
  <si>
    <t>นายปิติภัทร กฤษวิเชียร</t>
  </si>
  <si>
    <t>นายธีรเดช กุ้มผักแว่น</t>
  </si>
  <si>
    <t>นายวรากร ยุตตรินทร์</t>
  </si>
  <si>
    <t>นายณัธชนน มีศรี</t>
  </si>
  <si>
    <t>นายธีระพัฒน์ ศรีบุญลำ</t>
  </si>
  <si>
    <t>นายลัญฉกร คำภิรานนท์</t>
  </si>
  <si>
    <t>นายสิทธิพล คำมงคล</t>
  </si>
  <si>
    <t>นายณัฐวรรธน์ บุญทา</t>
  </si>
  <si>
    <t>นายทัชชกร โอฬารคุณากร</t>
  </si>
  <si>
    <t>นายธัชธรรม์ สีนาม</t>
  </si>
  <si>
    <t>นายปัณณวัฒน์ ทันอินทรอาจ</t>
  </si>
  <si>
    <t>นายตรรกพล จำนงนิตย์</t>
  </si>
  <si>
    <t>นายกิตติภูมิ อ้นมี</t>
  </si>
  <si>
    <t>นายธนพล ราหุละ</t>
  </si>
  <si>
    <t>นายนัทธวัฒน์ มีเดช</t>
  </si>
  <si>
    <t>น.ส.พิมพ์วิมล กระต่ายทอง</t>
  </si>
  <si>
    <t>น.ส.รัตน์ติพร แสนสุข</t>
  </si>
  <si>
    <t>น.ส.กนิษฐา สร้อยทอง</t>
  </si>
  <si>
    <t>นายกิตติกรณ์ แสงรส</t>
  </si>
  <si>
    <t>นายธนกร สืบสิงห์</t>
  </si>
  <si>
    <t>นายธนากร ปี่ทอง</t>
  </si>
  <si>
    <t>นายกีรติ ภู่พูนลาภ</t>
  </si>
  <si>
    <t>นายอชิตพล เขียดคำ</t>
  </si>
  <si>
    <t>นายกิตติกร แสงใหญ่</t>
  </si>
  <si>
    <t>นายนคินทร์ หัดจันทึก</t>
  </si>
  <si>
    <t>นายจิรายุ พุฒสุภาพ</t>
  </si>
  <si>
    <t>น.ส.กนกวรรณ อุปลา</t>
  </si>
  <si>
    <t>น.ส.พรรณนภา เพ็ชรเมืองจันทร์</t>
  </si>
  <si>
    <t>น.ส.วาสนา ปิ่นกุมภีร์</t>
  </si>
  <si>
    <t>น.ส.ธารา กลิ่นน้ำเงิน</t>
  </si>
  <si>
    <t>น.ส.ธิดารัตน์ เรืองอยู่</t>
  </si>
  <si>
    <t>น.ส.พิชญา สังฆะพุฒ</t>
  </si>
  <si>
    <t>น.ส.พูลทรัพย์ บุญสาร</t>
  </si>
  <si>
    <t>น.ส.เกศรา เงาภู่ทอง</t>
  </si>
  <si>
    <t>น.ส.ณัฐวดี ประสวนศรี</t>
  </si>
  <si>
    <t>น.ส.เกวลิน จักรคำ</t>
  </si>
  <si>
    <t>น.ส.จีราภร เพ็งพิทักษ์</t>
  </si>
  <si>
    <t>รายชื่อนักเรียน ปีการศึกษา 2569 ภาคเรียนที่ 1 ชั้น ม. 4 ห้องที่ 11</t>
  </si>
  <si>
    <t>แผนการเรียนคหกรรม-เกษตรกรรม คณะพัฒนาไทย (สีเขียว)</t>
  </si>
  <si>
    <t xml:space="preserve">ครูที่ปรึกษา : 1.นายพัฒนพงษ์    เกิดพุฒ  2.นางสาวครองขวัญ   สุระมาศ </t>
  </si>
  <si>
    <t>นายยืนยง การบุญ</t>
  </si>
  <si>
    <t>เกษตรกรรม</t>
  </si>
  <si>
    <t>นายปริทัศน์ จ่างเเสง</t>
  </si>
  <si>
    <t>นายฐิติพร รักใคร่</t>
  </si>
  <si>
    <t>นายมงคล แป้นเมือง</t>
  </si>
  <si>
    <t>นายสิทธิกร สนธิ์ทอง</t>
  </si>
  <si>
    <t>นายพศิน สายเชื้อ</t>
  </si>
  <si>
    <t>นายกาณฑ์ฐภัชภ์ ธีรคุปต์</t>
  </si>
  <si>
    <t>นายวสุพล แก้วเกตุ</t>
  </si>
  <si>
    <t>นายภัทโรจน์ เทียนอร่าม</t>
  </si>
  <si>
    <t>นายอธิป เนตรโสภา</t>
  </si>
  <si>
    <t>นายปวรุตม์ วงษ์กวานกลม</t>
  </si>
  <si>
    <t>นายศิราพัทธิ์ ยังศิริ</t>
  </si>
  <si>
    <t>นายรัตนากร ทรงงาม</t>
  </si>
  <si>
    <t>นายกฤตภัค ศิริพัฒน์</t>
  </si>
  <si>
    <t>นายอรรถวุฒิ พานหล้า</t>
  </si>
  <si>
    <t>นายจิระพงศ์ ภู่ดี</t>
  </si>
  <si>
    <t>นายธนากร ทับกลาง</t>
  </si>
  <si>
    <t>น.ส.ฉันท์สินี แขนรำ</t>
  </si>
  <si>
    <t>น.ส.ณัฐชา ขาวสำอางค์</t>
  </si>
  <si>
    <t>น.ส.ณัฐพร ศรีอ่อน</t>
  </si>
  <si>
    <t>น.ส.ภาวิณี จำปาจูม</t>
  </si>
  <si>
    <t>น.ส.วณิชญา เละเซาะ</t>
  </si>
  <si>
    <t>น.ส.รัศมีกานต์ แสงศรี</t>
  </si>
  <si>
    <t>นายสงกรานต์ ทรัพย์สิน</t>
  </si>
  <si>
    <t>นายถิรวัฒน์ สมชื่อ</t>
  </si>
  <si>
    <t>นายเจษฎา เพ็งอำไพ</t>
  </si>
  <si>
    <t>นายเอกนาวี สังข์เดช</t>
  </si>
  <si>
    <t>นายดาวคำ อินจะ</t>
  </si>
  <si>
    <t>นายยุรนันท์ ไทยสมัคร</t>
  </si>
  <si>
    <t>น.ส.ขวัญฤทัย ใจดี</t>
  </si>
  <si>
    <t>น.ส.พิรญาณ์ ทิมเจริญ</t>
  </si>
  <si>
    <t>น.ส.โยษิตา เกษศรีรัตน์</t>
  </si>
  <si>
    <t>น.ส.วรรณภา คล้ายบุญมี</t>
  </si>
  <si>
    <t>น.ส.สุภาภรณ์ แก้วศิลปการ</t>
  </si>
  <si>
    <t>น.ส.ภิญญาพัชญ์ เอี่ยมสุเมธ</t>
  </si>
  <si>
    <t>น.ส.ฐสุวรรณ สมจิตร</t>
  </si>
  <si>
    <t>น.ส.อรวรรยา พงษ์ไพรินทร์</t>
  </si>
  <si>
    <t>น.ส.ถิรพร คงฤทธิ์</t>
  </si>
  <si>
    <t>น.ส.สุพิชญา พรมพิทักษ์</t>
  </si>
  <si>
    <t>น.ส.ฑัณฑิกา ทรัพย์สิน</t>
  </si>
  <si>
    <t>น.ส.ณัฐณิชา เหลืองศิริ</t>
  </si>
  <si>
    <t>น.ส.เบญจพร พิมชะนก</t>
  </si>
  <si>
    <t>น.ส.สุวรรณณา ทองคำ</t>
  </si>
  <si>
    <t>น.ส.ณกันยา นวลสวัสดิ์</t>
  </si>
  <si>
    <t>น.ส.รุ้งไพลิน ธนากุลศิริศักดิ์</t>
  </si>
  <si>
    <t>นายโทน -</t>
  </si>
  <si>
    <t>ม.4/9 แจ้งลาออก แต่ไม่มาดำเนินการ</t>
  </si>
  <si>
    <t>น.ส.ศรุดา อริยกะบุตร</t>
  </si>
  <si>
    <t>รายชื่อนักเรียน ปีการศึกษา 2569 ภาคเรียนที่ 1 ชั้น ม. 5 ห้องที่ 1</t>
  </si>
  <si>
    <t>แผนการเรียนวิทยาศาสตร์สำหรับวิศวกรรมศาสตร์ คณะรักชาติ (สีแดง)</t>
  </si>
  <si>
    <t xml:space="preserve">ครูที่ปรึกษา : 1.นายธวัชชัย        นาธะรัตน์   </t>
  </si>
  <si>
    <t>นายกฤติกร สังข์ทอง</t>
  </si>
  <si>
    <t>นายยศกร สนิทกุล</t>
  </si>
  <si>
    <t>นายปรวัฒน์ จิ๋วประเสริฐผล</t>
  </si>
  <si>
    <t>นายธนพัฒน์ วิบูลอัด</t>
  </si>
  <si>
    <t>นายเจตน์สฤษฏิ์ ศรีวะปะ</t>
  </si>
  <si>
    <t>นายต้นบุญ   นิงสานนท์</t>
  </si>
  <si>
    <t>นายคณิศ ขำสวัสดิ์</t>
  </si>
  <si>
    <t>นายรัชต์ คล่องธนาคม</t>
  </si>
  <si>
    <t>น.ส.ศศิรัตน์ ธุระพันธ์</t>
  </si>
  <si>
    <t>น.ส.โศภิษฐา จันทรภักดี</t>
  </si>
  <si>
    <t>น.ส.สุพรรณษา  สูนสันเทียะ</t>
  </si>
  <si>
    <t>น.ส.อัยยาวีร์   เค็งชัยภูมิ</t>
  </si>
  <si>
    <t>รายชื่อนักเรียน ปีการศึกษา 2569 ภาคเรียนที่ 1 ชั้น ม. 5 ห้องที่ 2</t>
  </si>
  <si>
    <t>แผนการเรียนวิทยาศาสตร์สุขภาพ คณะใฝ่คุณธรรม (สีม่วง)</t>
  </si>
  <si>
    <t xml:space="preserve">ครูที่ปรึกษา : 1. นายชนาธิป ยั่งยืน   </t>
  </si>
  <si>
    <t>นายนัทพงษ์ สมฤทธิ์</t>
  </si>
  <si>
    <t>นายณัฐพงศ์ สรจิตต์</t>
  </si>
  <si>
    <t>นายกันต์ธีร์ อินสองใจ</t>
  </si>
  <si>
    <t>นายชิติพัทธ์ เกษมวัฒนา</t>
  </si>
  <si>
    <t>นายพิชชากร พันธุ์พิทย์แพทย์</t>
  </si>
  <si>
    <t>นายพุฒินาท เทศะศิลป์</t>
  </si>
  <si>
    <t>นายโชติวรุตม์ ฐิตินิธิเอกรัฐ</t>
  </si>
  <si>
    <t>นายสุรเดช ผ่องสว่าง</t>
  </si>
  <si>
    <t>น.ส.ลลิลรัชต์ ทิพยจักรพงศ์</t>
  </si>
  <si>
    <t>น.ส.หทัยรัตน์ นาคทะเล</t>
  </si>
  <si>
    <t>น.ส.กัญวรา ปินโน</t>
  </si>
  <si>
    <t>น.ส.เจสิรินยา แสงคำเฉลียง</t>
  </si>
  <si>
    <t>น.ส.ญาดารวี ละออนวล</t>
  </si>
  <si>
    <t>น.ส.เยาวลักษณ์ จันทร์ยุ้ย</t>
  </si>
  <si>
    <t>น.ส.สุชานัน เกตุแก้ว</t>
  </si>
  <si>
    <t>น.ส.ปุณณดา โชติจิรภิญญา</t>
  </si>
  <si>
    <t>น.ส.วชิรญา วรรณานิภายน</t>
  </si>
  <si>
    <t>น.ส.ศุภรดา พรมเจียม</t>
  </si>
  <si>
    <t>น.ส.อักษราภัค แสงบุตร</t>
  </si>
  <si>
    <t>น.ส.เบญญาภา เที่ยงอินทร์</t>
  </si>
  <si>
    <t>น.ส.ปุญญิศา สุบงกฏ</t>
  </si>
  <si>
    <t>น.ส.กัญพัชญ์ กาติ๊บ</t>
  </si>
  <si>
    <t>น.ส.กมลรัตน์ ตอนคำ</t>
  </si>
  <si>
    <t>น.ส.กุลธิดา กุลมา</t>
  </si>
  <si>
    <t>น.ส.ขวัญจิรา ชิณภาชร์</t>
  </si>
  <si>
    <t>น.ส.เขมนิจ วังสนาม</t>
  </si>
  <si>
    <t>น.ส.จิรชยา ทรงภักดีกุล</t>
  </si>
  <si>
    <t>น.ส.ณัฎฐ์สุมณ รักชื่อ</t>
  </si>
  <si>
    <t>น.ส.ณิชาพร วันทาพงษ์</t>
  </si>
  <si>
    <t>น.ส.ทักษพร ติยะบุตร</t>
  </si>
  <si>
    <t>น.ส.นัชชา เฮงประสาทพร</t>
  </si>
  <si>
    <t>น.ส.นิราภร แสนชัย</t>
  </si>
  <si>
    <t>น.ส.ปรรณพัชร์ อ๋องธรรมวงศ์</t>
  </si>
  <si>
    <t>น.ส.พิชชาพร สีถิน</t>
  </si>
  <si>
    <t>น.ส.ภัควลัญชญ์ จันทร์แจ่มใส</t>
  </si>
  <si>
    <t>น.ส.เมธาพร นวนาวา</t>
  </si>
  <si>
    <t>น.ส.สร้อยทิพย์ สร้อยทอง</t>
  </si>
  <si>
    <t>น.ส. สุทธิ์ธิฎา แก้วไทรโพธิ์</t>
  </si>
  <si>
    <t>รายชื่อนักเรียน ปีการศึกษา 2569 ภาคเรียนที่ 1 ชั้น ม. 5 ห้องที่ 3</t>
  </si>
  <si>
    <t>แผนการเรียนวิทยาศาสตร์-คณิตศาสตร์ คณะรักชาติ (สีแดง)</t>
  </si>
  <si>
    <t>ครูที่ปรึกษา : 1.นางวรวลัญช์     ปรากฏผล</t>
  </si>
  <si>
    <t>นายภานุเดช สมพงษ์</t>
  </si>
  <si>
    <t>นายกันตพงศ์ ปราสัย</t>
  </si>
  <si>
    <t>นายธนโชติ ภมรพล</t>
  </si>
  <si>
    <t>นายปาฏิหาริย์ วงศ์ประเทศ</t>
  </si>
  <si>
    <t>นายพีรพัฒน์ สุขผล</t>
  </si>
  <si>
    <t>นายภาคิน นากสีสุก</t>
  </si>
  <si>
    <t>นายกฤตนัย เพ็งหนู</t>
  </si>
  <si>
    <t>นายชนพล วรรณชัย</t>
  </si>
  <si>
    <t>นายทักษกร กองเพ็ชรนิล</t>
  </si>
  <si>
    <t>นายนิจิตอล ทองแกมแก้ว</t>
  </si>
  <si>
    <t>นายปรีชานนท์ ถนอมญาติ</t>
  </si>
  <si>
    <t>นายพงศกร ชื่นน้อย</t>
  </si>
  <si>
    <t>นายพีรพัฒน์ คำแพร</t>
  </si>
  <si>
    <t>น.ส.โสภิตนภา นาคงาม</t>
  </si>
  <si>
    <t>น.ส.นวินดา แซ่วาง</t>
  </si>
  <si>
    <t>น.ส.น้ำทิพย์ ผิวเกลี้ยง</t>
  </si>
  <si>
    <t>น.ส.ลลิตา พรมพุทธ</t>
  </si>
  <si>
    <t>น.ส.ลลิยา หุ่นนาค</t>
  </si>
  <si>
    <t>น.ส.บุญยาพร เบ้าคำ</t>
  </si>
  <si>
    <t>น.ส.รุ้งธิวา สายเรียง</t>
  </si>
  <si>
    <t>น.ส.ภัทรธีมา ศรีสากล</t>
  </si>
  <si>
    <t>น.ส.ณัฐมน นิจไตรรัตน์</t>
  </si>
  <si>
    <t>น.ส.เบญญาภา วิบูลย์อรรถ</t>
  </si>
  <si>
    <t>น.ส.ปารณีย์ อ่อนคำ</t>
  </si>
  <si>
    <t>น.ส.กานต์ธีรา เหลืองศิริ</t>
  </si>
  <si>
    <t>น.ส.นันทกานต์ ไพเราะห์</t>
  </si>
  <si>
    <t>น.ส.ธัญญรัตน์ สุดคง</t>
  </si>
  <si>
    <t>น.ส.สุพรรษา อิศรภักดี</t>
  </si>
  <si>
    <t>น.ส.อภิชญา​ สมเสียง</t>
  </si>
  <si>
    <t>น.ส.อาทิตยา อยู่รักษา</t>
  </si>
  <si>
    <t>น.ส.นันท์นภัส หารรักษา</t>
  </si>
  <si>
    <t>น.ส.ลลิชา ศรีแก่นทราย</t>
  </si>
  <si>
    <t>น.ส.กฤตธีรา สินปรุ</t>
  </si>
  <si>
    <t>น.ส.กานต์ฐิกา หิงขุนทด</t>
  </si>
  <si>
    <t>น.ส.ภรัณยา ไชยมงค์</t>
  </si>
  <si>
    <t>น.ส.ลลินา ฤกษ์สวัสดิ์</t>
  </si>
  <si>
    <t>น.ส.สุกัญญา เอมโอด</t>
  </si>
  <si>
    <t>น.ส.อธิชา ขี้เหล็กสี</t>
  </si>
  <si>
    <t>นางสาวอรวรรยา สนธิโพธิ์</t>
  </si>
  <si>
    <t>รายชื่อนักเรียน ปีการศึกษา 2569 ภาคเรียนที่ 1 ชั้น ม. 5 ห้องที่ 4</t>
  </si>
  <si>
    <t>แผนการเรียนวิทยาศาสตร์-คณิตศาสตร์ คณะใฝ่คุณธรรม (สีม่วง)</t>
  </si>
  <si>
    <t>ครูที่ปรึกษา : 1.นายทศพล มีชำนาญ 2. นายวุฒิชัย ทองใส</t>
  </si>
  <si>
    <t>นายปรองคุณ ไชยดี</t>
  </si>
  <si>
    <t>นายนพคุณ เหล็กเพ็ชร</t>
  </si>
  <si>
    <t>นายกำพล พรมดี</t>
  </si>
  <si>
    <t>นายธนพนธ์ บุญรวย</t>
  </si>
  <si>
    <t>นายณัฐนัน ทะรารัมย์</t>
  </si>
  <si>
    <t>นายภัคจิรกร อินสี</t>
  </si>
  <si>
    <t>นายบุญญารัตน์ ดลประสิทธิ์</t>
  </si>
  <si>
    <t>นายรพีพงศ์ ตรงสูญดี</t>
  </si>
  <si>
    <t>นายสัณษ์พิชญ์ ศรีรักษาแก้ว</t>
  </si>
  <si>
    <t>นายอภิวิชญ์ นวลคำ</t>
  </si>
  <si>
    <t>นายอภิวิชญ์ ภัคธีมาทิวัตถ์</t>
  </si>
  <si>
    <t>น.ส.ชญานุช คงโคกแฝก</t>
  </si>
  <si>
    <t>น.ส.นลิญา ฉ่ำมณี</t>
  </si>
  <si>
    <t>น.ส.ภูริชญา ตันวิเชียร</t>
  </si>
  <si>
    <t>น.ส.วิภาดา แดงโนรี</t>
  </si>
  <si>
    <t>น.ส.อริษา บุญลือ</t>
  </si>
  <si>
    <t>น.ส.ศรีรัตน์ ศรีประสิทธิ์</t>
  </si>
  <si>
    <t>น.ส.ปุณยวีร์ ล้นหลาม</t>
  </si>
  <si>
    <t>น.ส.รฐฐสินี โตคุ้ม</t>
  </si>
  <si>
    <t>น.ส.สุธิดา ลาเลิศ</t>
  </si>
  <si>
    <t>น.ส.กันยารัตน์ คงชัย</t>
  </si>
  <si>
    <t>น.ส.แพรวา บุญกองตา</t>
  </si>
  <si>
    <t>น.ส.นิศาชล พริ้งเพราะ</t>
  </si>
  <si>
    <t>น.ส.บุญลดา ทัพทอง</t>
  </si>
  <si>
    <t>น.ส.แพรวา อ่อนวิมล</t>
  </si>
  <si>
    <t>น.ส.ชุติกาญจน์ ทางชอบ</t>
  </si>
  <si>
    <t>น.ส.กัญญาณัฐ แซ่ปึง</t>
  </si>
  <si>
    <t>น.ส.ชลธิชา สายทอง</t>
  </si>
  <si>
    <t>น.ส.ชาลิสา พะโลสี</t>
  </si>
  <si>
    <t>น.ส.ณิชาภัทร แพรอินทร์</t>
  </si>
  <si>
    <t>น.ส.พชิรา วาตสกุล</t>
  </si>
  <si>
    <t>น.ส.มณีมณฑน์ พิณทรัพย์</t>
  </si>
  <si>
    <t>น.ส.วรรณภา ศิริจันโทวาท</t>
  </si>
  <si>
    <t>น.ส.วรินทร ผิวจันดา</t>
  </si>
  <si>
    <t>น.ส.วิมลสิริ แต้มทอง</t>
  </si>
  <si>
    <t>น.ส.อภัสรา พังแก้ว</t>
  </si>
  <si>
    <t>น.ส.อัมพร ลุงทอน</t>
  </si>
  <si>
    <t>รายชื่อนักเรียน ปีการศึกษา 2569 ภาคเรียนที่ 1 ชั้น ม. 5 ห้องที่ 5</t>
  </si>
  <si>
    <t>แผนการเรียนปัญญาประดิษฐ์และนวัตกรรมดิจิทัล คณะพัฒนาไทย (สีเขียว)</t>
  </si>
  <si>
    <t xml:space="preserve">ครูที่ปรึกษา : 1.นายเกริกชัย มาสม    2.นายอภิสิทธิ์      สีจักร </t>
  </si>
  <si>
    <t>นายไวทิน นาเชียงใต้</t>
  </si>
  <si>
    <t>นายสรศักดิ์ มุกตาสวัสดิ์</t>
  </si>
  <si>
    <t>นายกิตติวัฒน์ จันทรสีทอง</t>
  </si>
  <si>
    <t>นายณัฐภัทร บัวราช</t>
  </si>
  <si>
    <t>นายกฤษณพงศ์ หล้าพรหม</t>
  </si>
  <si>
    <t>นายชลาชล ทองมา</t>
  </si>
  <si>
    <t>นายดุลยรัตน์ หวังกา</t>
  </si>
  <si>
    <t>นายนันทภพ ศรีเกษม</t>
  </si>
  <si>
    <t>นายศรัณย์ ศิลาหล่อม</t>
  </si>
  <si>
    <t>นายศิววุฒิพงษ์ สำราญบำรุงศรี</t>
  </si>
  <si>
    <t>นายอารักษ์ วิรัตนเกษม</t>
  </si>
  <si>
    <t>นายปวเรศ สุดมี</t>
  </si>
  <si>
    <t>นายปุณณวิช พันธุ์พิทย์แพทย์</t>
  </si>
  <si>
    <t>นายพุฒิลักษณ์ รัตนะ</t>
  </si>
  <si>
    <t>นายภรภัทร นวลทอง</t>
  </si>
  <si>
    <t>นายภูรี ชลาชัย</t>
  </si>
  <si>
    <t>นายภูวนนท์ สามนานนท์</t>
  </si>
  <si>
    <t>นายวรัญญู​ ธน​าปิติ​ภัทรกุล</t>
  </si>
  <si>
    <t>นายธนวุฒิ บุญล้น</t>
  </si>
  <si>
    <t>นายพนากรณ์ กิจจานุลักษณ์</t>
  </si>
  <si>
    <t>นายชยพล ปานนาค</t>
  </si>
  <si>
    <t>นายนภชัย กันทะขู้</t>
  </si>
  <si>
    <t>นายวีรชัย อิ่มแสง</t>
  </si>
  <si>
    <t>นายศรัณยภัทร ศรีวิชัย</t>
  </si>
  <si>
    <t>น.ส.พิชญาภา เขตชมภู</t>
  </si>
  <si>
    <t>น.ส.อัญณา พลซื่อ</t>
  </si>
  <si>
    <t>น.ส.เปมนีย์ วิภา</t>
  </si>
  <si>
    <t>น.ส.บวรลักษณ์ สันโดด</t>
  </si>
  <si>
    <t>น.ส.บัณฑิตา แม้นทอง</t>
  </si>
  <si>
    <t>น.ส.ปัณฑารีย์ จุลบรรยงค์</t>
  </si>
  <si>
    <t>น.ส.พิมพ์ไพลิน แหวนวงษ์</t>
  </si>
  <si>
    <t>น.ส.ภัควลัญชญ์ ทองอินทร์</t>
  </si>
  <si>
    <t>น.ส.อภิชญา พรหมบัวดี</t>
  </si>
  <si>
    <t>น.ส.ณัฐภัสสร บุญคุณ</t>
  </si>
  <si>
    <t>น.ส.ธัญญภัสร์ มีภักดี</t>
  </si>
  <si>
    <t>รายชื่อนักเรียน ปีการศึกษา 2569 ภาคเรียนที่ 1 ชั้น ม. 5 ห้องที่ 6</t>
  </si>
  <si>
    <t>แผนการเรียนภาษาอังกฤษเพื่ออาชีพ คณะเทิดกษัตริย์ (สีฟ้า)</t>
  </si>
  <si>
    <t>ครูที่ปรึกษา : 1.นางสาวนิชาภัทร หอมทอง 2.ว่าที่ร้อยตรีภูษิต   แจ่มจำรัส</t>
  </si>
  <si>
    <t>นายชยพล ต้นทองคำ</t>
  </si>
  <si>
    <t>นายอดิเทพ กุละนาม</t>
  </si>
  <si>
    <t>นายศิวานนต์ ไชยยศ</t>
  </si>
  <si>
    <t>นายชินปกรณ์ พรหมบังเกิด</t>
  </si>
  <si>
    <t>นายพีรพรรฒ มาสม</t>
  </si>
  <si>
    <t>นายวรภัทร ทัศนพงษ์</t>
  </si>
  <si>
    <t>นายวิริทธิ์พล พุทธาวงศ์</t>
  </si>
  <si>
    <t>นายกุลพัชร ปั้นบัว</t>
  </si>
  <si>
    <t>นายทานุทัต จันทะโก</t>
  </si>
  <si>
    <t>นายตฤณ จัตุรงค์</t>
  </si>
  <si>
    <t>นายรัฐนันท์ ในจิต</t>
  </si>
  <si>
    <t>นายชยากร รักแก้ว</t>
  </si>
  <si>
    <t>นายพันธ์ภพ พันธ์เลิศ</t>
  </si>
  <si>
    <t>นายกิตติพงษ์ ปิ่นมุข</t>
  </si>
  <si>
    <t>นายชาญคามิน ชยางกูร</t>
  </si>
  <si>
    <t>นายธนวัฒน์ เกษมทรง</t>
  </si>
  <si>
    <t>นายธราเทพ สุคนที</t>
  </si>
  <si>
    <t>น.ส.กรชวัล ปานขุนทด</t>
  </si>
  <si>
    <t>น.ส.กานต์ธิดา เจริญชัย</t>
  </si>
  <si>
    <t>น.ส.พิมชญา จุลเปมะ</t>
  </si>
  <si>
    <t>น.ส.วริษา โตเดช</t>
  </si>
  <si>
    <t>น.ส.กฤตธีรา ดีนะเสน</t>
  </si>
  <si>
    <t>น.ส.ฐิตาภรณ์ เวชกรณ์</t>
  </si>
  <si>
    <t>น.ส.ดวงจันทร์ เพ็ชรเมืองจันทร์</t>
  </si>
  <si>
    <t>น.ส.ธนพร จอกทอง</t>
  </si>
  <si>
    <t>น.ส.ธิดาวรรณ์ ทองใบใหญ่</t>
  </si>
  <si>
    <t>น.ส.อังคณัญญา ทุทุมมา</t>
  </si>
  <si>
    <t>น.ส.สิรีธร ธาตุธะนะ</t>
  </si>
  <si>
    <t>น.ส.ภัทรมน อิ่มพงษ์</t>
  </si>
  <si>
    <t>น.ส.พรทิวา เยืองวัน</t>
  </si>
  <si>
    <t>น.ส.ญาณิศา อินทโชติ</t>
  </si>
  <si>
    <t>น.ส.ศุภิสรา นรสาร</t>
  </si>
  <si>
    <t>น.ส.กุลนัธดา ธนโภคินันท์</t>
  </si>
  <si>
    <t>น.ส.จิรัชยา นุชประเสริฐ</t>
  </si>
  <si>
    <t>น.ส.ชลิตา ชัยเทพ</t>
  </si>
  <si>
    <t>น.ส.ชุติกาญจน์ เหมือนหนู</t>
  </si>
  <si>
    <t>น.ส.ธนัชพร ใบบัว</t>
  </si>
  <si>
    <t>รายชื่อนักเรียน ปีการศึกษา 2569 ภาคเรียนที่ 1 ชั้น ม. 5 ห้องที่ 7</t>
  </si>
  <si>
    <t>แผนการเรียนภาษาอังกฤษ-ภาษาจีน คณะพัฒนาไทย (สีเขียว)</t>
  </si>
  <si>
    <t>ครูที่ปรึกษา : 1.นายพิชิต  พิมโคตร   2.นายศรัณยพงศ์   ประสงค์</t>
  </si>
  <si>
    <t>นายทานุทัต นุ้ยจำนัล</t>
  </si>
  <si>
    <t>นายภาคภูมิ สุภักดี</t>
  </si>
  <si>
    <t>นายปิติวิทย์ เอี่ยมวิจารณ์</t>
  </si>
  <si>
    <t>นายจิรายุ น้อยยืนยง</t>
  </si>
  <si>
    <t>นายพุฒิเมธ ถัง</t>
  </si>
  <si>
    <t>นายพีรธัช จันตา</t>
  </si>
  <si>
    <t>นายนนท์ปวิท คนึงศีลศุภผล</t>
  </si>
  <si>
    <t>นายคณิศร อักษร</t>
  </si>
  <si>
    <t>นายณพดนัย จำปาทอง</t>
  </si>
  <si>
    <t>น.ส.ณัฐรินีย์ รุ่นมะลัง</t>
  </si>
  <si>
    <t>น.ส.ธิดารัตน์ นาคแก้ว</t>
  </si>
  <si>
    <t>น.ส.ศิรดา ใจกล้า</t>
  </si>
  <si>
    <t>น.ส.จันทิมา โลกนิมิตร</t>
  </si>
  <si>
    <t>น.ส.ปภัชพิสิษฐ์ มีวิริยกุล</t>
  </si>
  <si>
    <t>น.ส.ภิญญาพัชญ์ สิทธิวงศ์อังกูร</t>
  </si>
  <si>
    <t>น.ส.ฐิติมา ป้องมาตย์</t>
  </si>
  <si>
    <t>น.ส.ณัฐกฤตา ชึขุนทด</t>
  </si>
  <si>
    <t>น.ส.พรรณธิดา โกสะละ</t>
  </si>
  <si>
    <t>น.ส.ลัดดาวัลย์ อุ่นใจ</t>
  </si>
  <si>
    <t>น.ส.ประภาศิริ แสงวุธ</t>
  </si>
  <si>
    <t>น.ส.ภรปภัสร์ อยู่เย็น</t>
  </si>
  <si>
    <t>น.ส.สุนิษา สอนทโชติ</t>
  </si>
  <si>
    <t>น.ส.ชมพูนุท อยู่สุข</t>
  </si>
  <si>
    <t>น.ส.พิตตินันท์ เสนาทอง</t>
  </si>
  <si>
    <t>น.ส.ณิชนันทน์ อู่วิเชียร</t>
  </si>
  <si>
    <t>น.ส.กันญากร ปัตชาพรหม</t>
  </si>
  <si>
    <t>น.ส.จิราภรณ์ เลขสันต์</t>
  </si>
  <si>
    <t>น.ส.จีระวรรณ มีอำนาจ</t>
  </si>
  <si>
    <t>น.ส.จุฑามาส ดีนึ่ง</t>
  </si>
  <si>
    <t>น.ส.ณภัทรชนันท์ สิมมากุล</t>
  </si>
  <si>
    <t>น.ส.ทัณฑิกา สิมารักษ์</t>
  </si>
  <si>
    <t>น.ส.นรินทิพย์ อินอ่อน</t>
  </si>
  <si>
    <t>น.ส.นลินญา คงรอด</t>
  </si>
  <si>
    <t>น.ส.นัยน์ภัค ทิพย์สุวรรณ</t>
  </si>
  <si>
    <t>น.ส.ปานหทัย สุขขันธี</t>
  </si>
  <si>
    <t>น.ส.พัทธมน หอมมีกลิ่น</t>
  </si>
  <si>
    <t>น.ส.ลดาวัลย์ ทองดอนเหมือน</t>
  </si>
  <si>
    <t>น.ส.วิจิรา ดารา</t>
  </si>
  <si>
    <t>น.ส.สุพัตรา ชะนะแก้ว</t>
  </si>
  <si>
    <t>น.ส.สุวภัทร แผ่พร</t>
  </si>
  <si>
    <t>รายชื่อนักเรียน ปีการศึกษา 2569 ภาคเรียนที่ 1 ชั้น ม. 5 ห้องที่ 8</t>
  </si>
  <si>
    <t>แผนการเรียนภาษาอังกฤษ-ภาษาเกาหลี-ภาษาญี่ปุ่น คณะเทิดกษัตริย์ (สีฟ้า)</t>
  </si>
  <si>
    <t>ครูที่ปรึกษา : 1.นางสาวศุภสุดา    ถิ่นขาม 2.นายอำนาจ        ไชยวงศ์</t>
  </si>
  <si>
    <t>นายรณกร สีสุข</t>
  </si>
  <si>
    <t>ญี่ปุ่น</t>
  </si>
  <si>
    <t>นายพสุธา จันธิมากรณ์</t>
  </si>
  <si>
    <t>นายสกลวรรธน์ เปี่ยมวิลัย</t>
  </si>
  <si>
    <t>นายกิตติศักดิ์ อุตทอง</t>
  </si>
  <si>
    <t>นายชลพรรธน์ มั่นคง</t>
  </si>
  <si>
    <t>นายณัฐวุฒิ ขำโสภา</t>
  </si>
  <si>
    <t>นายพีระวัฒน์ เปล่งสันเทียะ</t>
  </si>
  <si>
    <t>นายอาชวิน ประดิษฐศิลป์</t>
  </si>
  <si>
    <t>น.ส.วิลาสินี ชนะเทพ</t>
  </si>
  <si>
    <t>น.ส.สุฐิตา ลายประเสริฐ</t>
  </si>
  <si>
    <t>น.ส.บัญฑิตา อมรปิยะกฤษฐ์</t>
  </si>
  <si>
    <t>น.ส.พลพร พลทิพย์</t>
  </si>
  <si>
    <t>น.ส.ณัฏฐณิชา  คชฤทธิ์</t>
  </si>
  <si>
    <t>น.ส.บุญณดา สุดโชคดีดีตลอด</t>
  </si>
  <si>
    <t>น.ส.อิงฟ้า สิริวัฒนานนท์กุล</t>
  </si>
  <si>
    <t>น.ส.เสาวภา  วรรณะมูล</t>
  </si>
  <si>
    <t>น.ส.ธาริณี กรสิงห์</t>
  </si>
  <si>
    <t>น.ส.กฤตชญา เกงแก้ว</t>
  </si>
  <si>
    <t>น.ส.ธัญรดา สุขประสิทธิ์</t>
  </si>
  <si>
    <t>น.ส.พิชญาดา กวีวัฒนากุล</t>
  </si>
  <si>
    <t>น.ส.กมลพร อินทรโชติ</t>
  </si>
  <si>
    <t>น.ส.ชญาณี เฮ้าปาน</t>
  </si>
  <si>
    <t>น.ส.กชมน วัฒนเกตุกูล</t>
  </si>
  <si>
    <t>น.ส.จิรัชญา สุริยะ</t>
  </si>
  <si>
    <t>น.ส.ณัฎฐณิชา สุขใส</t>
  </si>
  <si>
    <t>น.ส.นลินทิพย์ คงแย้ม</t>
  </si>
  <si>
    <t>นายภิญโญ มิลินทากาศ</t>
  </si>
  <si>
    <t>นายสมเกียรติ อินทโภชน์</t>
  </si>
  <si>
    <t>นายพนิช มิลินทากาศ</t>
  </si>
  <si>
    <t>น.ส.ภัทรธิดา ห้าวหาญ</t>
  </si>
  <si>
    <t>น.ส.กัญรัตน์ บรรจงใจรัก</t>
  </si>
  <si>
    <t>น.ส.ชัญญานุช บุญญเสมา</t>
  </si>
  <si>
    <t>น.ส.ธนนันท์ ธัญญาโภชน์</t>
  </si>
  <si>
    <t>น.ส.พรปวีณ์ อิ่มเอมประเสริฐ</t>
  </si>
  <si>
    <t>น.ส.พรวัจนะ หว่าลิ่งต๊ะ</t>
  </si>
  <si>
    <t>น.ส.ภัทรพร จุ่นเจริญ</t>
  </si>
  <si>
    <t>น.ส.มณฑลี กลิ่นอภัย</t>
  </si>
  <si>
    <t>น.ส.ศันสนีย์  จินพละ</t>
  </si>
  <si>
    <t>รายชื่อนักเรียน ปีการศึกษา 2569 ภาคเรียนที่ 1 ชั้น ม. 5 ห้องที่ 9</t>
  </si>
  <si>
    <t xml:space="preserve">ครูที่ปรึกษา : 1.นางสาวตรีนภา  กิตติวาณิชวงศ์ 2. นายปฐมฤกษ์   ทรัพย์สถิตย์ </t>
  </si>
  <si>
    <t>นายธรประกาย อินทหอม</t>
  </si>
  <si>
    <t>นายภูมิทัศน์ ศรีทอง</t>
  </si>
  <si>
    <t>นายปฏิมากร ยาวงษ์</t>
  </si>
  <si>
    <t>นายศุภณัฐ เที่ยงเกตุ</t>
  </si>
  <si>
    <t>นายชัชวาล ทยานรัมย์</t>
  </si>
  <si>
    <t>นายเตชินท์ ไชยบุตร</t>
  </si>
  <si>
    <t>นายธนวัต เพียอินทร์</t>
  </si>
  <si>
    <t>นายพงศกร ชนะกิจ</t>
  </si>
  <si>
    <t>นายภัทรพงศ์ ศรีจอมพล</t>
  </si>
  <si>
    <t>น.ส.ชุติมา เนาว์ประเสริฐ</t>
  </si>
  <si>
    <t>น.ส.ชลิลดา จำเริญ</t>
  </si>
  <si>
    <t>น.ส.จุฑารัตน์ สายมณี</t>
  </si>
  <si>
    <t>น.ส.มินชญา ชื่นอารมย์</t>
  </si>
  <si>
    <t>น.ส.ปวริศา สุระแสง</t>
  </si>
  <si>
    <t>น.ส.สุกฤตา สุระแสง</t>
  </si>
  <si>
    <t>น.ส.พิมพ์ลภัส พิมชนก</t>
  </si>
  <si>
    <t>น.ส.ศิรภัสสร ภาคอารีย์</t>
  </si>
  <si>
    <t>น.ส.ปรารถนา ทองสมุทร</t>
  </si>
  <si>
    <t>น.ส.กิตติกานต์ คลายานนท์</t>
  </si>
  <si>
    <t>น.ส.แก้ว นาคง</t>
  </si>
  <si>
    <t>น.ส.จันทิมา ตันไชยฮะ</t>
  </si>
  <si>
    <t>น.ส.ชาดา นิ่มอนงค์</t>
  </si>
  <si>
    <t>น.ส.ณัฐณิชา เชื้อตี่</t>
  </si>
  <si>
    <t>น.ส.ธณิชา แมบจันทึก</t>
  </si>
  <si>
    <t>น.ส.ธิดารัตน์ บลบาง</t>
  </si>
  <si>
    <t>น.ส.ธีรดา รัตนโชติพงศ์</t>
  </si>
  <si>
    <t>น.ส.พรชนก ทองมาก</t>
  </si>
  <si>
    <t>น.ส.พิทยารัตน์ กะลาสี</t>
  </si>
  <si>
    <t>น.ส.ภธิดา บุญกอง</t>
  </si>
  <si>
    <t>น.ส.ภัคจิรา พานนาค</t>
  </si>
  <si>
    <t>น.ส.ภิญญาพัชญ์ นาคแก้ว</t>
  </si>
  <si>
    <t>น.ส.รุจิรา เภาสลัก</t>
  </si>
  <si>
    <t>น.ส.ลัดดาวัลย์ ละหอม</t>
  </si>
  <si>
    <t>น.ส.วินันดา เทียมตรี</t>
  </si>
  <si>
    <t>น.ส.ศิริประภา อ้นดำ</t>
  </si>
  <si>
    <t>น.ส.ศุภกาญจน์ ไกรนุกูล</t>
  </si>
  <si>
    <t>น.ส.อรธิชา ไสยเขียนวงษ์</t>
  </si>
  <si>
    <t>น.ส.อาริษา สุขประจักษ์ทอง</t>
  </si>
  <si>
    <t>รายชื่อนักเรียน ปีการศึกษา 2569 ภาคเรียนที่ 1 ชั้น ม. 5 ห้องที่ 10</t>
  </si>
  <si>
    <t>แผนการเรียนอุตสาหกรรม คณะใฝ่คุณธรรม (สีม่วง)</t>
  </si>
  <si>
    <t>ครูที่ปรึกษา : 1.นางสาวสุชานัน   มีปัญญา 2. นางสาวประภัสสร   แสงไสย์</t>
  </si>
  <si>
    <t>นายบุริศร์  มีแก้ว</t>
  </si>
  <si>
    <t>นายธนพล  ร่องรัตน์</t>
  </si>
  <si>
    <t>นายปภาวิน  ขจีจิตร</t>
  </si>
  <si>
    <t>นายอภิรักษ์  บุญเครือ</t>
  </si>
  <si>
    <t>นายศุภกร  กาศักดิ์</t>
  </si>
  <si>
    <t>นายอดิเทพ  นุ่มเพ็ชร์</t>
  </si>
  <si>
    <t>นายกิตติคุณ  มุลาลี</t>
  </si>
  <si>
    <t>นายธนกิตต์  เกิดโต</t>
  </si>
  <si>
    <t>นายเมคา  นุกูลกิจ</t>
  </si>
  <si>
    <t>นายกิตติคุณ  ปิ่นเมือง</t>
  </si>
  <si>
    <t>นายคมสัน  นบป้อง</t>
  </si>
  <si>
    <t>นายนิธิโรจน์  บุญสมพรชัย</t>
  </si>
  <si>
    <t>นายอภิวิชญ์  ชำนาญ</t>
  </si>
  <si>
    <t>นายก้องภพ  ชูจันทร์</t>
  </si>
  <si>
    <t>นายวชรพร  ชมพู</t>
  </si>
  <si>
    <t>นายอธิวิชย์  เงาภู่ทอง</t>
  </si>
  <si>
    <t>น.ส.ณพัท  ประสิทธิโชติชนก</t>
  </si>
  <si>
    <t>น.ส.ภัคชนก  ขำสง่า</t>
  </si>
  <si>
    <t>น.ส.เขมจิรา  วงษ์เทศ</t>
  </si>
  <si>
    <t>น.ส.ศุภาพิชญ์  วงศศิล</t>
  </si>
  <si>
    <t>นายวรวิทย์  ศิริ</t>
  </si>
  <si>
    <t>นายธนะกฤต  ไตรวิลาวัณย์</t>
  </si>
  <si>
    <t>นายอรุณรักษ์  ทุ่งสูงเนิน</t>
  </si>
  <si>
    <t>นายจีรพัฒน์  นาคใส</t>
  </si>
  <si>
    <t>นายพงศ์พิพัฒน์  มณีพันธ์</t>
  </si>
  <si>
    <t>นายสรศักดิ์  สุวรรณโม</t>
  </si>
  <si>
    <t>นายพัสดา  ปลื้มประสงค์</t>
  </si>
  <si>
    <t>นายจิรกิตติ์  ดีไทย</t>
  </si>
  <si>
    <t>นายไรวินท์  อุลิศ</t>
  </si>
  <si>
    <t>นายวุฒิกร  รักธรรม</t>
  </si>
  <si>
    <t>นายณัฐนนท์  ยุทธวิชยานนท์</t>
  </si>
  <si>
    <t>นายหัสดินทร์  อุ่นสอาด</t>
  </si>
  <si>
    <t>นายศุภวัฒน์  ครุฑปักษิณ</t>
  </si>
  <si>
    <t>น.ส.ฐิดา  โพธิ์พฤกษ์</t>
  </si>
  <si>
    <t>น.ส.พรวลัย  แป้นบริบูรณ์</t>
  </si>
  <si>
    <t>น.ส.กัญญาภัค  คำปัน</t>
  </si>
  <si>
    <t>น.ส.มุก  หงส์</t>
  </si>
  <si>
    <t>น.ส.พิมพ์มาดา  ปัตสุวรรณ</t>
  </si>
  <si>
    <t>รายชื่อนักเรียน ปีการศึกษา 2569 ภาคเรียนที่ 1 ชั้น ม. 5 ห้องที่ 11</t>
  </si>
  <si>
    <t>แผนการเรียนคหกรรม-เกษตรกรรม คณะผดุงศาสน์ (สีเหลือง)</t>
  </si>
  <si>
    <t xml:space="preserve">ครูที่ปรึกษา : 1.นายชานนท์    แสงโสด 2. นางสาวภิราวรรณ   ทองปั้น </t>
  </si>
  <si>
    <t>นายชิณเขตต์ ภูผาคุณ</t>
  </si>
  <si>
    <t>นายณัฐวุฒิ เหล่าบัวดี</t>
  </si>
  <si>
    <t>นายปราชญ์ ไทยสมัคร</t>
  </si>
  <si>
    <t>น.ส.ฐิติกานต์ ประจำแถว</t>
  </si>
  <si>
    <t>น.ส.ณัฐณิชา ศิริภาพ</t>
  </si>
  <si>
    <t>น.ส.พิยดา สังขะทา</t>
  </si>
  <si>
    <t>น.ส.สายธาร ม่วงเขียว</t>
  </si>
  <si>
    <t>น.ส.ศรัญญา โยกกระโทก</t>
  </si>
  <si>
    <t>น.ส.พิมพ์วรินทร์ คุ้มทรัพย์</t>
  </si>
  <si>
    <t>น.ส.เพชรรัตน์ พรมศรี</t>
  </si>
  <si>
    <t>น.ส.แสนรัก กลิ่นบางพูด</t>
  </si>
  <si>
    <t>น.ส.กัลยวรรธน์ บำรุงสุข</t>
  </si>
  <si>
    <t>น.ส.นัชชา ตลอดไธสง</t>
  </si>
  <si>
    <t>น.ส.ธีราวรรณ ปลอดภัย</t>
  </si>
  <si>
    <t>น.ส.อนุสรา ป้อมยุคล</t>
  </si>
  <si>
    <t>น.ส.พิมรพัฒน์ ไสยเขียนวงษ์</t>
  </si>
  <si>
    <t>น.ส.สิรินดา ตู้พิมาย</t>
  </si>
  <si>
    <t>น.ส.นริศรา จ่างแสง</t>
  </si>
  <si>
    <t>น.ส.ปวีณา แสงอินทร์</t>
  </si>
  <si>
    <t>น.ส.ภัทรวดี สังข์แก้วเดชา</t>
  </si>
  <si>
    <t>น.ส.อรปรียา จิตรใจมั่น</t>
  </si>
  <si>
    <t>นายสถิรพันธ์ แนวโสภา</t>
  </si>
  <si>
    <t>นายวิกร ศุภชนันท์เดชา</t>
  </si>
  <si>
    <t>นายศุภฤกษ์ วรรณเศรณีรักษ์</t>
  </si>
  <si>
    <t>นายอดิเทพ คลีฉายา</t>
  </si>
  <si>
    <t>นายณภัทร ลงสุวรรณ</t>
  </si>
  <si>
    <t>นายธีรุตน์ มหาวัฒนปรีชา</t>
  </si>
  <si>
    <t>นายอรรถพล ดีวาจา</t>
  </si>
  <si>
    <t>นายณัฐวุฒิ ประชามอญ</t>
  </si>
  <si>
    <t>นายคุณานนท์ ขวาธิจักร</t>
  </si>
  <si>
    <t>นายไชยเชฏฐ์ แซ่ลี</t>
  </si>
  <si>
    <t>นายเพิ่มศักดิ์ คุ้มทรัพย์</t>
  </si>
  <si>
    <t>นายชวกร หนองนงค์</t>
  </si>
  <si>
    <t>นายณภทรวัชร์ อำพัน</t>
  </si>
  <si>
    <t>นายพงศ์วนภัทร์ สัจจพลากร</t>
  </si>
  <si>
    <t>นายภาคิน ไชยต้นเทือก</t>
  </si>
  <si>
    <t>น.ส.สุพิชญา กิจอำนาจ</t>
  </si>
  <si>
    <t>น.ส.อรทัย แทนคาม</t>
  </si>
  <si>
    <t>น.ส.ชนาภา สุภารัตน์</t>
  </si>
  <si>
    <t>น.ส.อนุสรา ดวงตาเสือ</t>
  </si>
  <si>
    <t>น.ส.ลภัสรดา จรัสเรือง</t>
  </si>
  <si>
    <t>น.ส.จีรานนท์ พลพิพัฒน์</t>
  </si>
  <si>
    <t>น.ส.ชัชชญา บุญวงษ์ใส</t>
  </si>
  <si>
    <t>น.ส.วัลนิสา คล้ามวงษ์</t>
  </si>
  <si>
    <t>น.ส.กัญญาพัชร เปลี่ยนศรี</t>
  </si>
  <si>
    <t>นายพชร  หมีกุละ</t>
  </si>
  <si>
    <t>ลาออก 29/4/2568</t>
  </si>
  <si>
    <t>น.ส.ปุณณภา อัคระกรโภคิน</t>
  </si>
  <si>
    <t>น.ส.แนนดา นามพรม</t>
  </si>
  <si>
    <t>นายคมชาญ คำดี</t>
  </si>
  <si>
    <t>ลาออก 18 /9/2568 00007/753768</t>
  </si>
  <si>
    <t>น.ส.ณัฐวดี สุขปรี</t>
  </si>
  <si>
    <t>ลาออก 31/10/2568 00007/753769</t>
  </si>
  <si>
    <t>น.ส.ภัทรธิดา ภิญโญยิ่ง</t>
  </si>
  <si>
    <t>ลาออก เรียน ม.4 ใหม่</t>
  </si>
  <si>
    <t>นายศุภชัย  สุนทอง</t>
  </si>
  <si>
    <t>ลาออก เรียนอาชีวะ</t>
  </si>
  <si>
    <t>นายกรวิชญ์ จักรหล้า</t>
  </si>
  <si>
    <t>ลาออก 18/7/2568</t>
  </si>
  <si>
    <t>สอบเทียบ</t>
  </si>
  <si>
    <t>นายวรินทร โคตรบุตร</t>
  </si>
  <si>
    <t>นายอติวิชญ์ คล้ายทรัพย์</t>
  </si>
  <si>
    <t>น.ส.ภัทรวดี กลั่นเกษร</t>
  </si>
  <si>
    <t>นายกฤษ ใจเย็น</t>
  </si>
  <si>
    <t>น.ส.เกศรินทร์ จันทร์ฉาย</t>
  </si>
  <si>
    <t>น.ส.กันต์ฤทัย ดีรบรัมย์</t>
  </si>
  <si>
    <t>นายกฤตเมธ  โคตรจันทึก</t>
  </si>
  <si>
    <t>ลาออก17 12/2568</t>
  </si>
  <si>
    <t>น.ส.มินทร์ตา ศรีรัตนะ</t>
  </si>
  <si>
    <t>นายณภัทร รักโอ่</t>
  </si>
  <si>
    <t xml:space="preserve">ม.5/4 </t>
  </si>
  <si>
    <t>ลาออก  00007/753777</t>
  </si>
  <si>
    <t>น.ส.วริสา ศรีสวัสดิ์</t>
  </si>
  <si>
    <t>ลาออก ไป กศน</t>
  </si>
  <si>
    <t>รายชื่อนักเรียน ปีการศึกษา 2569 ภาคเรียนที่ 1 ชั้น ม. 6ห้องที่ 1</t>
  </si>
  <si>
    <t>แผนการเรียนวิทยาศาสตร์สำหรับวิศวกรรมศาสตร์ คณะผดุงศาสน์ (สีเหลือง)</t>
  </si>
  <si>
    <t>ครูที่ปรึกษา : 1.นายธีรพงษ์      นามวงค์  2.นายวรรณชนะ    ปรากฏผล</t>
  </si>
  <si>
    <t>นายกฤตเมธ ศรีอ่อน</t>
  </si>
  <si>
    <t>นายธนากร อินทโลหิต</t>
  </si>
  <si>
    <t>นายศิวัฒม์ เขตชมภู</t>
  </si>
  <si>
    <t>นายภควัฒน์ คมขำ</t>
  </si>
  <si>
    <t>นายวรพงศ์ แซ่ตั้ง</t>
  </si>
  <si>
    <t>นายธนากร ชึขุนทด</t>
  </si>
  <si>
    <t>นายปารเมศ รัศมี</t>
  </si>
  <si>
    <t>นายเมธัส ภู่นภาอำพร</t>
  </si>
  <si>
    <t>นายยศธนะ สนิทกุล</t>
  </si>
  <si>
    <t>นายศุภกฤต กิ่งรุ้งเพชร์</t>
  </si>
  <si>
    <t>นายธนวัฒน์ นรัญจพันธุ์</t>
  </si>
  <si>
    <t>นายกาก้า ทัพพ์ปวีณ์</t>
  </si>
  <si>
    <t>นายณัฐวุฒิ ฟักเชือก</t>
  </si>
  <si>
    <t>นายต่อลาภ เคนโสม</t>
  </si>
  <si>
    <t>นายธาวิน อุทัยแจ่ม</t>
  </si>
  <si>
    <t>นายพัทธนันท์ ผิวบาง</t>
  </si>
  <si>
    <t>นายพีรพงศ์ ฤทธิ์เรืองเดช</t>
  </si>
  <si>
    <t>น.ส.นันท์นภัสร์ กุลประโยชน์</t>
  </si>
  <si>
    <t>น.ส.นันทิชา ลาเลิศ</t>
  </si>
  <si>
    <t>น.ส.อุทุมพร แป้นกลัด</t>
  </si>
  <si>
    <t>น.ส.กชนิภา ทรงบันดิษฐ์</t>
  </si>
  <si>
    <t>น.ส.ธนพร ทิพย์คงคา</t>
  </si>
  <si>
    <t>รายชื่อนักเรียน ปีการศึกษา 2569 ภาคเรียนที่ 1 ชั้น ม. 6ห้องที่ 2</t>
  </si>
  <si>
    <t>ครูที่ปรึกษา : 1.น.ส.ณัฐชา งามลักษณ์ 2.นางสาวจิราพร     นิลตีบ</t>
  </si>
  <si>
    <t>นายวิษณุ สุริยะ</t>
  </si>
  <si>
    <t>นายรชต ฮวบเอี่ยม</t>
  </si>
  <si>
    <t>นายธัชกร โรจน์พินิจนัย</t>
  </si>
  <si>
    <t>นายธารารัชช์ ดาววงษ์</t>
  </si>
  <si>
    <t>นายกนกพล ทองแท่ง</t>
  </si>
  <si>
    <t>นายจิรายุ บุศย์จันทร์</t>
  </si>
  <si>
    <t>นายญาณวุฒิ คำโฮงค์</t>
  </si>
  <si>
    <t>นายภาวัต ประสงค์ผล</t>
  </si>
  <si>
    <t>นายศุภกรณ์ ดอกกุหลาบ</t>
  </si>
  <si>
    <t>นายธนากร หวังวก</t>
  </si>
  <si>
    <t>น.ส.ณัฏฐณิชา มีชัย</t>
  </si>
  <si>
    <t>น.ส.สุธาวี โพธิ์ทอง</t>
  </si>
  <si>
    <t>น.ส.พวงชมภู อยู่สุข</t>
  </si>
  <si>
    <t>น.ส.ปัทมพร นาคนุ่ม</t>
  </si>
  <si>
    <t>น.ส.จิรัชประภา พจชนิกูล</t>
  </si>
  <si>
    <t>น.ส.แพรวา แสนอ้น</t>
  </si>
  <si>
    <t>น.ส.อภิญญา สาระบุตร</t>
  </si>
  <si>
    <t>น.ส.กัญญาภรณ์ มากบริบูรณ์</t>
  </si>
  <si>
    <t>น.ส.ชารีรัตน์ จั่นเพชร</t>
  </si>
  <si>
    <t>น.ส.ณัชชา ววัธบุณยกร</t>
  </si>
  <si>
    <t>น.ส.กชพร จิตกาฬ</t>
  </si>
  <si>
    <t>น.ส.ณัฐธัญญา จวบศรี</t>
  </si>
  <si>
    <t>น.ส.อารยา นามแสง</t>
  </si>
  <si>
    <t>น.ส.ประภัสสร นัดทะยาย</t>
  </si>
  <si>
    <t>น.ส.พิชชาภา ไกยะฝ่าย</t>
  </si>
  <si>
    <t>น.ส.รินทร์ลิตา ธรรมพัฒนาวิชญ์</t>
  </si>
  <si>
    <t>น.ส.ฐิรญาดา ริญญาพัฒนะ</t>
  </si>
  <si>
    <t>น.ส.ณพิร์ยาพัณ เนียมหอม</t>
  </si>
  <si>
    <t>น.ส.ณัฐชนิตา ต๊ะอาจ</t>
  </si>
  <si>
    <t>น.ส.ธัญยภัทร ประทุมผาย</t>
  </si>
  <si>
    <t>น.ส.นันทัชพร สำเนียง</t>
  </si>
  <si>
    <t>น.ส.นาตาชา ถนอมวงศ์</t>
  </si>
  <si>
    <t>น.ส.เพชรลดา โพธิ์วัน</t>
  </si>
  <si>
    <t>น.ส.สริตา สุขสมบูรณ์</t>
  </si>
  <si>
    <t>น.ส.อชิรญา ภายสันใจ</t>
  </si>
  <si>
    <t>น.ส.ณัฏฐธิดา ไชยบุดดี</t>
  </si>
  <si>
    <t>น.ส.กันต์ญาณัฐ แสงแก้ว</t>
  </si>
  <si>
    <t>น.ส.พิชญา ชื่นอภัย</t>
  </si>
  <si>
    <t>น.ส.เมตตา นิ่มอนงค์</t>
  </si>
  <si>
    <t>รายชื่อนักเรียน ปีการศึกษา 2569 ภาคเรียนที่ 1 ชั้น ม. 6ห้องที่ 3</t>
  </si>
  <si>
    <t>แผนการเรียนวิทยาศาสตร์-คณิตศาสตร์ คณะพัฒนาไทย (สีเขียว)</t>
  </si>
  <si>
    <t>ครูที่ปรึกษา : 1.นางสาวณัฐธิดา  เยาวลักษณ์โยธิน  2.นายนัฐวุฒิ     สลางสิงห์</t>
  </si>
  <si>
    <t>นายกฤตกร พุ่มสาขา</t>
  </si>
  <si>
    <t>นายณัฐวัฒน์ ราชรองเมือง</t>
  </si>
  <si>
    <t>นายธนาคาร พรหมมัญ</t>
  </si>
  <si>
    <t>นายธรเณศ แก้ววิเชียร</t>
  </si>
  <si>
    <t>นายพีรากร หาสุนทรี</t>
  </si>
  <si>
    <t>นายธนภัทร นามบุญศรี</t>
  </si>
  <si>
    <t>นายพงศ์สวัส ทองกลม</t>
  </si>
  <si>
    <t>นายพีรภัช แก้วประกอบ</t>
  </si>
  <si>
    <t>นายสุเมธ โสภณสา</t>
  </si>
  <si>
    <t>นายณัฐวุฒิ สาคร</t>
  </si>
  <si>
    <t>นายรุจิกร วิมลมิ่ง</t>
  </si>
  <si>
    <t>นายอภิสิทธิ์ ปรีชานุกูล</t>
  </si>
  <si>
    <t>นายกฤชทร บรรยงค์</t>
  </si>
  <si>
    <t>น.ส.ศิวิภา งามระเบียบ</t>
  </si>
  <si>
    <t>น.ส.ฤทัยรัตน์ ศรีอินคำ</t>
  </si>
  <si>
    <t>น.ส.กันยากร ชูอินทร์</t>
  </si>
  <si>
    <t>น.ส.จันทกานติ์ วิผาลา</t>
  </si>
  <si>
    <t>น.ส.กัญญาวีร์ แก้วศรี</t>
  </si>
  <si>
    <t>น.ส.ธัญญารัตน์ มุขขุนทด</t>
  </si>
  <si>
    <t>น.ส.ณญาดา ธาดาประดับสกุล</t>
  </si>
  <si>
    <t>น.ส.กนกพิชญ์ พฤษภา</t>
  </si>
  <si>
    <t>น.ส.นภัสสร นามแสง</t>
  </si>
  <si>
    <t>น.ส.ภริตา กุญชร</t>
  </si>
  <si>
    <t>น.ส.ธนภัสสร บัวเจริญ</t>
  </si>
  <si>
    <t>น.ส.ปรียาภรณ์ เทพวัลย์</t>
  </si>
  <si>
    <t>น.ส.สิริภัทร ปานพรหม</t>
  </si>
  <si>
    <t>น.ส.ชนม์นิภา สิทธิราช</t>
  </si>
  <si>
    <t>น.ส.เชษฐ์ธิดา โพธิ์ทอง</t>
  </si>
  <si>
    <t>น.ส.อติพร อุส่าห์</t>
  </si>
  <si>
    <t>น.ส.กรภัทร์ คิดเหมาะ</t>
  </si>
  <si>
    <t>น.ส.นันฑ์ธีรา เกียงขวา</t>
  </si>
  <si>
    <t>น.ส.สุชัญญา ทาดวงตา</t>
  </si>
  <si>
    <t>น.ส.ชัญญา รอดวัน</t>
  </si>
  <si>
    <t>น.ส.สุดารัตน์ ราหุละ</t>
  </si>
  <si>
    <t>น.ส.ปภาพร จิตสน</t>
  </si>
  <si>
    <t>น.ส.ณัฐริกา สมพิลา</t>
  </si>
  <si>
    <t>น.ส.ฉัฐมณฑน์ นันทพันธ์</t>
  </si>
  <si>
    <t>น.ส.ญาณินท์ แสงไชย</t>
  </si>
  <si>
    <t>น.ส.ปิยพร โชติคุณ</t>
  </si>
  <si>
    <t>น.ส.สมฤทัย วงษ์แสง</t>
  </si>
  <si>
    <t>น.ส.จันทร์เจ้า น้อยหลุบเลา</t>
  </si>
  <si>
    <t>รายชื่อนักเรียน ปีการศึกษา 2569 ภาคเรียนที่ 1 ชั้น ม. 6ห้องที่ 4</t>
  </si>
  <si>
    <t xml:space="preserve">ครูที่ปรึกษา : 1.นางปวีณา  เบ็ญจวรรณ  2. นายวัฒนา รุ่งศรี </t>
  </si>
  <si>
    <t>นายอนุวัตร์ เรืองรัมย์</t>
  </si>
  <si>
    <t>นายกิตติพัฒน์ วงษาเหวก</t>
  </si>
  <si>
    <t>นายณัฐพัฒน์ เกรียงเดชาชัย</t>
  </si>
  <si>
    <t>นายชณาทิพย์ มีใหม่</t>
  </si>
  <si>
    <t>นายณัฎฐชัย เตี่ยบัวแก้ว</t>
  </si>
  <si>
    <t>นายณฐกร สุวรรณศรี</t>
  </si>
  <si>
    <t>นายฐิธพล มารยาตร์</t>
  </si>
  <si>
    <t>นายรัฐศาสตร์ ลุมพล</t>
  </si>
  <si>
    <t>นายณัฐชนน ทันประโยชน์</t>
  </si>
  <si>
    <t>นายณัฐภูมินทร์ จุลนิล</t>
  </si>
  <si>
    <t>นายถิรชัย นาคมีศรี</t>
  </si>
  <si>
    <t>นายอองละเงีย ปะเทื่อ</t>
  </si>
  <si>
    <t>น.ส.ชญานันท์ ดีพิน</t>
  </si>
  <si>
    <t>น.ส.อัจฉราภรณ์ ขอมอบกลาง</t>
  </si>
  <si>
    <t>น.ส.ภัคจิรา เฮงสงเคราะห์</t>
  </si>
  <si>
    <t>น.ส.ศิริลักษณ์ มะลิทอง</t>
  </si>
  <si>
    <t>น.ส.จิรัชญา ศิลปวาณิชสกุล</t>
  </si>
  <si>
    <t>น.ส.นิลมณี นาคเอี่ยม</t>
  </si>
  <si>
    <t>น.ส.วรลัญช์ สุดชาวงษ์</t>
  </si>
  <si>
    <t>น.ส.อารีรักษ์ ลามอ</t>
  </si>
  <si>
    <t>น.ส.กฤติมา หล้าหิบ</t>
  </si>
  <si>
    <t>น.ส.พรพิมล ขวัญเจริญ</t>
  </si>
  <si>
    <t>น.ส.วริศรา ศรีภูมิ</t>
  </si>
  <si>
    <t>น.ส.สรชา หงษ์ยนต์</t>
  </si>
  <si>
    <t>น.ส.กรรภิรมย์ เริงกมล</t>
  </si>
  <si>
    <t>น.ส.กวินตา ขำซ่อนสัตย์</t>
  </si>
  <si>
    <t>น.ส.นุชวรา ยะรังวงษ์</t>
  </si>
  <si>
    <t>น.ส.เรืองรำไพ เทียนพงค์พัน</t>
  </si>
  <si>
    <t>น.ส.ปริฉัตร สุขไพบูลย์</t>
  </si>
  <si>
    <t>น.ส.พรคริษฐา พูลคุ้ม</t>
  </si>
  <si>
    <t>น.ส.มิถุณา ป้องมาตย์</t>
  </si>
  <si>
    <t>น.ส.สารินี บูชา</t>
  </si>
  <si>
    <t>น.ส.นารีรัตน์ จุ่มน้ำใส</t>
  </si>
  <si>
    <t>น.ส.สิมิลัน ฉิมหิรัญ</t>
  </si>
  <si>
    <t>น.ส.ชนัญชิตา ประทาย</t>
  </si>
  <si>
    <t>น.ส.ทอฝัน ทองอยู่</t>
  </si>
  <si>
    <t>น.ส.นุชนาฎ สายโรจน์</t>
  </si>
  <si>
    <t>น.ส.รติรัตน์ สังฆสุวรรณ</t>
  </si>
  <si>
    <t>น.ส.อรวรรณ เสียงใส</t>
  </si>
  <si>
    <t xml:space="preserve">น.ส.อ้อย </t>
  </si>
  <si>
    <t>รายชื่อนักเรียน ปีการศึกษา 2569 ภาคเรียนที่ 1 ชั้น ม. 6ห้องที่ 5</t>
  </si>
  <si>
    <t>แผนการเรียนคณิตศาสตร์-ภาษาอังกฤษ คณะรักชาติ (สีแดง)</t>
  </si>
  <si>
    <t>ครูที่ปรึกษา : 1.นายเจตนา           แจ่มดี</t>
  </si>
  <si>
    <t>นายศรัญยู ทัดภูธร</t>
  </si>
  <si>
    <t>นายชนัทธา รูปสว่าง</t>
  </si>
  <si>
    <t>นายณชพล เงินสว่าง</t>
  </si>
  <si>
    <t>นายธนวัฒน์ โพธิ์สุรินทร์</t>
  </si>
  <si>
    <t>นายวิวรรธน์ บุตรงาม</t>
  </si>
  <si>
    <t>นายดลฤทธิ์ พาภักดี</t>
  </si>
  <si>
    <t>นายนัฐวุฒิ ทองไข่</t>
  </si>
  <si>
    <t>นายพีรณัฐ ขวัญบุญ</t>
  </si>
  <si>
    <t>นายพงศธร พวงสมบัติ</t>
  </si>
  <si>
    <t>นายนฤบดี เสมาเงิน</t>
  </si>
  <si>
    <t>นายเขตโสภณ แขมคำ</t>
  </si>
  <si>
    <t>นายญาณวุฒิ มูลตรีเสา</t>
  </si>
  <si>
    <t>นายธนกฤต สุวรรณแถม</t>
  </si>
  <si>
    <t>นายนพรัตน์ มหาราช</t>
  </si>
  <si>
    <t>นายนพวิชญ์ บุญหล้า</t>
  </si>
  <si>
    <t>น.ส.ปาณิสรา บัวดิษฐ์</t>
  </si>
  <si>
    <t>น.ส.พอใจ ไทยวงษ์</t>
  </si>
  <si>
    <t>น.ส.พิศชา ทองนาค</t>
  </si>
  <si>
    <t>น.ส.ภัสสร พึ่งเนตร</t>
  </si>
  <si>
    <t>น.ส.สุภัชชา อิศรภักดี</t>
  </si>
  <si>
    <t>น.ส.สุรีรัตน์ ลุนชนะ</t>
  </si>
  <si>
    <t>น.ส.ปวิตรา โต๊ะลาใบสลาม</t>
  </si>
  <si>
    <t>น.ส.ศรินทร แสงสุข</t>
  </si>
  <si>
    <t>น.ส.อันทิกา อ่ำดำ</t>
  </si>
  <si>
    <t>น.ส.ชลธิชา หาส้าง</t>
  </si>
  <si>
    <t>น.ส.ไอยาวี แสงวิเศษ</t>
  </si>
  <si>
    <t>น.ส.พรธิดา สุรดม</t>
  </si>
  <si>
    <t>น.ส.กนกวรรณ สงวนทรัพย์</t>
  </si>
  <si>
    <t>น.ส.ชนากานต์ นิลภา</t>
  </si>
  <si>
    <t>น.ส.ณิชารัศม์ จิระจรูญเกียรติ</t>
  </si>
  <si>
    <t>น.ส.ธันยพร มณีมนต์</t>
  </si>
  <si>
    <t>น.ส.ธิดารัตน์ สารธิราช</t>
  </si>
  <si>
    <t>น.ส.พลอยจุฑา สิงจานุสงค์</t>
  </si>
  <si>
    <t>น.ส.พัชรินทร์ โพธิพันธ์</t>
  </si>
  <si>
    <t>น.ส.พีรชญา สามสีทอง</t>
  </si>
  <si>
    <t>น.ส.รัชภรณ์ จำปี</t>
  </si>
  <si>
    <t>น.ส.ลัทธพร แซ่หลี</t>
  </si>
  <si>
    <t>น.ส.สุดารัตน์ เสน่หา</t>
  </si>
  <si>
    <t>รายชื่อนักเรียน ปีการศึกษา 2569 ภาคเรียนที่ 1 ชั้น ม. 6ห้องที่ 6</t>
  </si>
  <si>
    <t>แผนการเรียนคณิตศาสตร์-ภาษาอังกฤษ คณะเทิดกษัตริย์ (สีฟ้า)</t>
  </si>
  <si>
    <t>ครูที่ปรึกษา : 1.นายธรรมรัตน์    ประพฤติ 2.นางสาวศิริวรรณ     ผิวอ่อน</t>
  </si>
  <si>
    <t>นายณัฐพล สาหร่ายกลาง</t>
  </si>
  <si>
    <t>นายเตชพัฒน์ กรสิงห์</t>
  </si>
  <si>
    <t>นายอภิสิทธิ์ จันทาวุฒิ</t>
  </si>
  <si>
    <t>นายเจษฎา ลิขิตกิติกุล</t>
  </si>
  <si>
    <t>นายณราทิพย์ มีใหม่</t>
  </si>
  <si>
    <t>นายธีรเทพ ทองจันทร์</t>
  </si>
  <si>
    <t>นายนิธิโชติ เงางาม</t>
  </si>
  <si>
    <t>นายบัญญพนต์ เวียงนนท์</t>
  </si>
  <si>
    <t>นายวรพงษ์ จันทพันธุ์</t>
  </si>
  <si>
    <t>นายชัชพล แย้มโพธิ์</t>
  </si>
  <si>
    <t>นายณัฐวัศห์ จันทร์ดนู</t>
  </si>
  <si>
    <t>นายธนพงษ์ นิมนต์รัมย์</t>
  </si>
  <si>
    <t>นายธนาทิป เรืองอยู่</t>
  </si>
  <si>
    <t>นายพีรวิชญ์ เรืองเเสง</t>
  </si>
  <si>
    <t>น.ส.ฐิตาภรณ์ หาพระเหลา</t>
  </si>
  <si>
    <t>น.ส.ณิชกมล ตรีพานิช</t>
  </si>
  <si>
    <t>น.ส.อภิญญา คณิตกาญจนา</t>
  </si>
  <si>
    <t>น.ส.ศศิฉาย อินทรโชติ</t>
  </si>
  <si>
    <t>น.ส.อภิสรา แก้วนุช</t>
  </si>
  <si>
    <t>น.ส.พนิดา เรืองฤทธิ์</t>
  </si>
  <si>
    <t>น.ส.มุทิตา จันทคาม</t>
  </si>
  <si>
    <t>น.ส.ณัชพรภัทร์ ทองใบ</t>
  </si>
  <si>
    <t>น.ส.พิมพ์รัตน์ จันทะนาม</t>
  </si>
  <si>
    <t>น.ส.สวิตตา ทองบรรจบ</t>
  </si>
  <si>
    <t>น.ส.สุภาภรณ์ สุขแสนศรี</t>
  </si>
  <si>
    <t>น.ส.อภิรดา จั่นสำอางค์</t>
  </si>
  <si>
    <t>น.ส.พิมลรัตน์ ครุธเสน</t>
  </si>
  <si>
    <t>น.ส.กนกวรรณ ทิพนนท์</t>
  </si>
  <si>
    <t>น.ส.ชนัญธิดา นาเชียงใต้</t>
  </si>
  <si>
    <t>น.ส.ญาณิศา บรรเทา</t>
  </si>
  <si>
    <t>น.ส.ทิพรดา นาคอาจหาญ</t>
  </si>
  <si>
    <t>น.ส.พิมพ์ลภัส มงคลสุตาภรณ์</t>
  </si>
  <si>
    <t>น.ส.แพรวา ครองพลขวา</t>
  </si>
  <si>
    <t>น.ส.วรัมพร แซ่หลี</t>
  </si>
  <si>
    <t>น.ส.ศิริวิมล คุ้มตระกูล</t>
  </si>
  <si>
    <t>น.ส.อภิชญา แก้วจุมพล</t>
  </si>
  <si>
    <t>น.ส.พิมพ์ชนก กลิ่นสาตร์</t>
  </si>
  <si>
    <t>น.ส.ไอรดา กิ่งบัณฑิต</t>
  </si>
  <si>
    <t>รายชื่อนักเรียน ปีการศึกษา 2569 ภาคเรียนที่ 1 ชั้น ม. 6ห้องที่ 7</t>
  </si>
  <si>
    <t>แผนการเรียนภาษาอังกฤษ-ภาษาจีน คณะใฝ่คุณธรรม (สีม่วง)</t>
  </si>
  <si>
    <t>ครูที่ปรึกษา : 1.นางสาวณภัทร์ชอร  เหลืองประเสริฐ  2.นางสาวลาวัณย์      อยู่ดี</t>
  </si>
  <si>
    <t>นายณัฐธัญ แก้วมณี</t>
  </si>
  <si>
    <t>นายสุธี ทองห่อ</t>
  </si>
  <si>
    <t>นายนิติธร อินสำราญ</t>
  </si>
  <si>
    <t>นายพีรพัฒน์ วันเพ็ญ</t>
  </si>
  <si>
    <t>นายภูผา พงศาพิศุทธิ์</t>
  </si>
  <si>
    <t>น.ส.รุจีรัตน์ คูณเมือง</t>
  </si>
  <si>
    <t>น.ส.ลภัสรดา สุจริต</t>
  </si>
  <si>
    <t>น.ส.ณัฐมล สุขเย็น</t>
  </si>
  <si>
    <t>น.ส.ดลญา เมืองโคตร</t>
  </si>
  <si>
    <t>น.ส.ธีรตา ภูสมศรี</t>
  </si>
  <si>
    <t>น.ส.พิมพ์มาดา ไกรถาวร</t>
  </si>
  <si>
    <t>น.ส.วุ้นเส้น อุปชา</t>
  </si>
  <si>
    <t>น.ส.ศุภากร พันพินิจ</t>
  </si>
  <si>
    <t>น.ส.กุลธิดา กุแก้ว</t>
  </si>
  <si>
    <t>น.ส.ปิยวรรณ แก้วประเสริฐ</t>
  </si>
  <si>
    <t>น.ส.พรรณษา คงจันทร์</t>
  </si>
  <si>
    <t>น.ส.โอวารินทร์ อรชุน</t>
  </si>
  <si>
    <t>น.ส.กมลวรรณ สุขชาติ</t>
  </si>
  <si>
    <t>น.ส.ชนินาถ สิริพรพาณิชย์</t>
  </si>
  <si>
    <t>น.ส.พิชชาพร ศีละวงษ์เสรี</t>
  </si>
  <si>
    <t>น.ส.ทัตชญา ภูริพัฒนกร</t>
  </si>
  <si>
    <t>น.ส.กัญญาวีร์ จัดทะ</t>
  </si>
  <si>
    <t>น.ส.เคนตูซา ทองเจริญ</t>
  </si>
  <si>
    <t>น.ส.ชุติกาญจน์ เพิงรัตน์</t>
  </si>
  <si>
    <t>น.ส.ญาณธิชา กินรีงาม</t>
  </si>
  <si>
    <t>น.ส.ณัฐกฤตา สักขวา</t>
  </si>
  <si>
    <t>น.ส.ดรุณวรรณ เฟื่องฟู</t>
  </si>
  <si>
    <t>น.ส.นันท์นภัส จันทร์งาม</t>
  </si>
  <si>
    <t>น.ส.บุณยอร ดวงกะโทก</t>
  </si>
  <si>
    <t>น.ส.บุษกร ปริยพัชร์โภคิน</t>
  </si>
  <si>
    <t>น.ส.ปภาณิน เตโพธิ์</t>
  </si>
  <si>
    <t>น.ส.ปาริตา ปรือทอง</t>
  </si>
  <si>
    <t>น.ส.ปิยะพาภรณ์ เทียนถาวรวงษ์</t>
  </si>
  <si>
    <t>น.ส.เพ็ญนภา หนูก้าน</t>
  </si>
  <si>
    <t>น.ส.มุกธาวัลย์ ประดิษฐ์ทรัพย์</t>
  </si>
  <si>
    <t>น.ส.รมิตา สัตย์ฌุชนม์</t>
  </si>
  <si>
    <t>น.ส.วนัสนันท์ โอ้นุช</t>
  </si>
  <si>
    <t>น.ส.พัณณิตา หอมหวล</t>
  </si>
  <si>
    <t>รายชื่อนักเรียน ปีการศึกษา 2569 ภาคเรียนที่ 1 ชั้น ม. 6ห้องที่ 8</t>
  </si>
  <si>
    <t>แผนการเรียนภาษาอังกฤษ-ภาษาเกาหลี-ภาษาญี่ปุ่น  คณะผดุงศาสน์ (สีเหลือง)</t>
  </si>
  <si>
    <t xml:space="preserve">ครูที่ปรึกษา : 1.นางสาวมณีรัตน์     พิมยาจักร 2. นายปิยพนธ์      พงศะบุตร </t>
  </si>
  <si>
    <t>นายธรรมณัฐธนา สีทองประเสริฐ</t>
  </si>
  <si>
    <t>นายชัชวาล บุญศรีติรัตน์</t>
  </si>
  <si>
    <t>น.ส.พุทธิดา ภู่พัชรพันธ์</t>
  </si>
  <si>
    <t>น.ส.อริสา โตกำแพง</t>
  </si>
  <si>
    <t>น.ส.อรยพร ต่างสากล</t>
  </si>
  <si>
    <t>น.ส.ฐิติวรดา อยู่เล็ก</t>
  </si>
  <si>
    <t>น.ส.ฐิตาภา เจนด่านกลาง</t>
  </si>
  <si>
    <t>น.ส.ธิวาพร ภูทองเงิน</t>
  </si>
  <si>
    <t>น.ส.บุญทอง อ้ายยี่</t>
  </si>
  <si>
    <t>น.ส.ณชนก สุภสุข</t>
  </si>
  <si>
    <t>น.ส.มีนา สีโท</t>
  </si>
  <si>
    <t>น.ส.กรกต ธรรมวงค์</t>
  </si>
  <si>
    <t>น.ส.ขนิษฐา ดรุณพันธ์</t>
  </si>
  <si>
    <t>น.ส.ณรสิตา อวนศรี</t>
  </si>
  <si>
    <t>น.ส.ณัฏฐณิชา ป่าเกลือ</t>
  </si>
  <si>
    <t>น.ส.ภัทรานิษฐ์ รอดไพบูลย์</t>
  </si>
  <si>
    <t>น.ส.มนัสนันท์ คุ้มวงษา</t>
  </si>
  <si>
    <t>น.ส.วรรัตน์ เต็งเจริญ</t>
  </si>
  <si>
    <t>น.ส.วริศรา มุ่งดี</t>
  </si>
  <si>
    <t>น.ส.ไอรีณย์ ขวัญเถื่อน</t>
  </si>
  <si>
    <t>นายกรภัทร์ ทองเที่ยง</t>
  </si>
  <si>
    <t>นายปัณณ์ บุตรราช</t>
  </si>
  <si>
    <t>นายณัฏฐวิทย์ บูรณเจริญ</t>
  </si>
  <si>
    <t>นายเกรียงศักดิ์ จันทร์ฤทธิ์</t>
  </si>
  <si>
    <t>นายภีม วงศ์รัตนาวิน</t>
  </si>
  <si>
    <t>น.ส.กนกวรรณ ทัพทอง</t>
  </si>
  <si>
    <t>น.ส.นิศาชล วงษ์ทองดี</t>
  </si>
  <si>
    <t>น.ส.ขนิษฐา อุ่นศิริ</t>
  </si>
  <si>
    <t>น.ส.เบญจมาศ สืบพิลัย</t>
  </si>
  <si>
    <t>น.ส.รินลดา ปลื้มประสงค์</t>
  </si>
  <si>
    <t>น.ส.กันติชา รักพินิจ</t>
  </si>
  <si>
    <t>น.ส.กชพรรณ ศิริวิภากุล</t>
  </si>
  <si>
    <t>น.ส.ญาดาวดี จันทรากาศ</t>
  </si>
  <si>
    <t>น.ส.ณิชกานติ์ อ่อนอภัย</t>
  </si>
  <si>
    <t>น.ส.ณิญาพัณณ์ พิชิตชัยวงศ์</t>
  </si>
  <si>
    <t>น.ส.ธนิสรา หลักกล้า</t>
  </si>
  <si>
    <t>น.ส.ปาณิสรา ปิตินานนท์</t>
  </si>
  <si>
    <t>น.ส.มณินทร มณีอินทร์</t>
  </si>
  <si>
    <t>น.ส.สุพิชฌาย์ โทวิวัฒนานนท์</t>
  </si>
  <si>
    <t>รายชื่อนักเรียน ปีการศึกษา 2569 ภาคเรียนที่ 1 ชั้น ม. 6ห้องที่ 9</t>
  </si>
  <si>
    <t>แผนการเรียนศิลปการแสดง คณะพัฒนาไทย (สีเขียว)</t>
  </si>
  <si>
    <t>ครูที่ปรึกษา : 1นายประภาส    จันทร์เสน่ห์ 2.นายวศิน     สุธีระกูล</t>
  </si>
  <si>
    <t>นาย ขิง -</t>
  </si>
  <si>
    <t>นายพัทธดนัย บุญสม</t>
  </si>
  <si>
    <t>นาย นนท์ธชัย น้อยอัน</t>
  </si>
  <si>
    <t>นายรวิภาส ไชยพันธ์</t>
  </si>
  <si>
    <t>นายศุภกร ด้วงคำจันทร์</t>
  </si>
  <si>
    <t>นายกองพล ฮับเซาะ</t>
  </si>
  <si>
    <t>นายพลวิวัฒน์ รัศมีคุมมงคล</t>
  </si>
  <si>
    <t>นาย กฤษฎิ์ สาขามุละ</t>
  </si>
  <si>
    <t>นาย ปรวิทย์ ขุนทอง</t>
  </si>
  <si>
    <t>นาย กฤษฎิ์ รอดสอน</t>
  </si>
  <si>
    <t>นาย ชยันต์ธร ผ่องคณะ</t>
  </si>
  <si>
    <t>นาย ณัฐวุฒิ ทะทา</t>
  </si>
  <si>
    <t>นาย นภสินธุ์ ชูพินิจ</t>
  </si>
  <si>
    <t>นาย ปฐพี บุญเกษ</t>
  </si>
  <si>
    <t>น.ส.ชาลิสา ศรีกระสินธุ์</t>
  </si>
  <si>
    <t>น.ส.สุปรียา ตุ้มทอง</t>
  </si>
  <si>
    <t>น.ส.กมลชนก ศรีโสดา</t>
  </si>
  <si>
    <t>น.ส.รุ่งเรือง เจริญภักดี</t>
  </si>
  <si>
    <t>น.ส.ฉัตรกมล ยาฮ่องกาศ</t>
  </si>
  <si>
    <t>น.ส.ธัญญพัทธ์ บุตรพรหม</t>
  </si>
  <si>
    <t>น.ส.จิรสิตา ธรรมรักษ์เจริญ</t>
  </si>
  <si>
    <t>น.ส.พรภากุล สุขสอาด</t>
  </si>
  <si>
    <t>น.ส.อภิสรา อิ่มนาง</t>
  </si>
  <si>
    <t>น.ส.ภิญญลักษ์ สารทอสี</t>
  </si>
  <si>
    <t>น.ส. กชพรรณ ลีลานนท์</t>
  </si>
  <si>
    <t>น.ส. กัญญาณัฐ จะลา</t>
  </si>
  <si>
    <t>น.ส. จิราภา จิตรดี</t>
  </si>
  <si>
    <t>น.ส. ณัฏฐณิชา ชูทับทิม</t>
  </si>
  <si>
    <t>น.ส. ณิชกานต์ ทอนมาตร</t>
  </si>
  <si>
    <t>น.ส. ไปรญา วันทองสังข์</t>
  </si>
  <si>
    <t>น.ส. พิมญาดา ประดับบุตร</t>
  </si>
  <si>
    <t>น.ส. รภิฌญ์พิฌา อำพาเสถียร</t>
  </si>
  <si>
    <t>น.ส. ศนิชา โลมาสืบ</t>
  </si>
  <si>
    <t>น.ส. ศิรัญญา งาหอม</t>
  </si>
  <si>
    <t>น.ส. ศิริวรรณ จวงจันทร์</t>
  </si>
  <si>
    <t>น.ส. สาวรี กสิกรสุนทรชัย</t>
  </si>
  <si>
    <t>น.ส. อาริสา บุญสม</t>
  </si>
  <si>
    <t>น.ส.รัตนพร เพชรบัลลังก์</t>
  </si>
  <si>
    <t>รายชื่อนักเรียน ปีการศึกษา 2569 ภาคเรียนที่ 1 ชั้น ม. 6ห้องที่ 10</t>
  </si>
  <si>
    <t>แผนการเรียนอุตสาหกรรม  คณะรักชาติ (สีแดง)</t>
  </si>
  <si>
    <t>ครูที่ปรึกษา : 1.นายนิพนธ์  พลเสน   2.นางสาวนุสรา    โหมดคำ</t>
  </si>
  <si>
    <t>นายตี -</t>
  </si>
  <si>
    <t>นายชนัทธา อุดมพรวิเศษ</t>
  </si>
  <si>
    <t>นายทัศน์พล คำทองสุข</t>
  </si>
  <si>
    <t>นายธนภัทร มะหะหมัด</t>
  </si>
  <si>
    <t>นายชีวัธนัย เจริญสุข</t>
  </si>
  <si>
    <t>นายศุภวิทญ์ แสงสุขงาม</t>
  </si>
  <si>
    <t>นายณัฐวุฒิ สุนทรวิภาค</t>
  </si>
  <si>
    <t>นายอนันต์ เอมสมุท</t>
  </si>
  <si>
    <t>นายธนสิทธิ์ วรรณแก้ว</t>
  </si>
  <si>
    <t>นายบุญญวัฒน์ ดาษขุนทด</t>
  </si>
  <si>
    <t>นายญาณกร ประเสริฐ</t>
  </si>
  <si>
    <t>นายสถาภรณ์ เชียงพานิช</t>
  </si>
  <si>
    <t>นายบารอกัต ถนอมทอง</t>
  </si>
  <si>
    <t>น.ส.สุชญา เชิดชูวงศ์สกุล</t>
  </si>
  <si>
    <t>น.ส.อนุชิดา สุดเฉลียว</t>
  </si>
  <si>
    <t>น.ส.ชวนชม พัวพันธ์</t>
  </si>
  <si>
    <t>น.ส.ธิดาพร สุขสม</t>
  </si>
  <si>
    <t>น.ส.นิชยานันท์ ศรีจันทร์</t>
  </si>
  <si>
    <t>น.ส.ปราณณิชา ชัยรัตน์ลี้ตระกูล</t>
  </si>
  <si>
    <t>นายณัฐภัทร เมืองแก้ว</t>
  </si>
  <si>
    <t>อิเล็ก</t>
  </si>
  <si>
    <t>นายณัฐวุฒิ คชฤทธิ์</t>
  </si>
  <si>
    <t>นายธนกฤต เอมสมุท</t>
  </si>
  <si>
    <t>นายกานต์ อิ่มกลาง</t>
  </si>
  <si>
    <t>นายภูมิภัทร ปรางค์นอก</t>
  </si>
  <si>
    <t>นายคณิศร จันพยัค</t>
  </si>
  <si>
    <t>นายชนัญญู คำแดง</t>
  </si>
  <si>
    <t>นายดนุพร คะริบรัมย์</t>
  </si>
  <si>
    <t>นายพัฒนา แก้วงอน</t>
  </si>
  <si>
    <t>นายศิราชัช เนินผล</t>
  </si>
  <si>
    <t>นายอธิป สมบุณยะวิโรจน์</t>
  </si>
  <si>
    <t>นายอัครเดช ตระกูลมณี</t>
  </si>
  <si>
    <t>นายกวิน พุฒประเสริฐ</t>
  </si>
  <si>
    <t>นายกฤษณ์ หล้าดี</t>
  </si>
  <si>
    <t>นายวัฒน์พงศ์ วงษ์เงิน</t>
  </si>
  <si>
    <t>นายอำนาจ นันทรัตน์</t>
  </si>
  <si>
    <t>น.ส.วรนุช มลิวัลย์</t>
  </si>
  <si>
    <t>น.ส.รัญชิดา พงษ์สว่าง</t>
  </si>
  <si>
    <t>รายชื่อนักเรียน ปีการศึกษา 2569 ภาคเรียนที่ 1 ชั้น ม. 6ห้องที่ 11</t>
  </si>
  <si>
    <t>แผนการเรียนทั่วไป  คณะใฝ่คุณธรรม (สีม่วง)</t>
  </si>
  <si>
    <t>ครูที่ปรึกษา : 1.นางสาวรุ่งลดา     รุ่งเรืองวิเศษชัย  2. นางสาวภานิชา    เนื่องหล้า</t>
  </si>
  <si>
    <t>นายมงคลรัตน์ แซ่เล้า</t>
  </si>
  <si>
    <t>นายเตชินทร์ ผาสุข</t>
  </si>
  <si>
    <t>นายธีรภัทร อารมคง</t>
  </si>
  <si>
    <t>นายวรบรรณ ครองยศ</t>
  </si>
  <si>
    <t>น.ส.กันติชา ยาซัน</t>
  </si>
  <si>
    <t>น.ส.ภาวินี ดำรงเชื้อ</t>
  </si>
  <si>
    <t>น.ส.สุพรรณษา เส็งสกุล</t>
  </si>
  <si>
    <t>น.ส.ปณัฏฎา ไชยมาตร</t>
  </si>
  <si>
    <t>น.ส.รักษิณา สุขปรี</t>
  </si>
  <si>
    <t>น.ส.สุพิชฌาย์ วงศาหาญ</t>
  </si>
  <si>
    <t>น.ส.ฐิติมา พงษ์วานิช</t>
  </si>
  <si>
    <t>น.ส.นภัสสร ธรรมโชติ</t>
  </si>
  <si>
    <t>น.ส.น้ำเงิน หุ่นประดิษฐ์</t>
  </si>
  <si>
    <t>น.ส.ขวัญเกล้า ชมชื่น</t>
  </si>
  <si>
    <t>น.ส.กาญจนาพร วิทยากาญจน์</t>
  </si>
  <si>
    <t>น.ส.กัญญาวีร์ เกิดการ</t>
  </si>
  <si>
    <t>น.ส.ศรณ์จิรา ชมมณฑา</t>
  </si>
  <si>
    <t>นายอัษฎาวุธ ฉายเชิด</t>
  </si>
  <si>
    <t>นายณัฐเมศร์ กุลพรวรพัฒน์</t>
  </si>
  <si>
    <t>นายชัยวัฒน์ ลิ้มรส</t>
  </si>
  <si>
    <t>นายณัฎฐ์ อรชุน</t>
  </si>
  <si>
    <t>นายธนกิตติ์ บุญค้ำ</t>
  </si>
  <si>
    <t>นายภูรินท์ รวมธรรม</t>
  </si>
  <si>
    <t>นายอุกฤษฎ์ สุดสัมฤทธิ์</t>
  </si>
  <si>
    <t>นายชนะชล เสี้ยวทอง</t>
  </si>
  <si>
    <t>นายนัสตพงษ์ ติยะ</t>
  </si>
  <si>
    <t>นายพีรภาส พันธ์กนกพงศ์</t>
  </si>
  <si>
    <t>น.ส.ชุติกาญจน์ ชิดเจริญ</t>
  </si>
  <si>
    <t>น.ส.กานต์ประภัสร์ เชิดชู</t>
  </si>
  <si>
    <t>น.ส.ฐานิตา บุญศรี</t>
  </si>
  <si>
    <t>น.ส.ณญาดา ลงสุวรรณ</t>
  </si>
  <si>
    <t>น.ส.ณปภา ลงสุวรรณ</t>
  </si>
  <si>
    <t>น.ส.ปรียานุช ศรีภิรมย์</t>
  </si>
  <si>
    <t>น.ส.อริสรา โตกำแพง</t>
  </si>
  <si>
    <t>น.ส.อัมภิกา เพ็ชรงาม</t>
  </si>
  <si>
    <t>น.ส.นิศาชล ชันกระโทก</t>
  </si>
  <si>
    <t>นายศุภัฒเกษม กาศสนุก</t>
  </si>
  <si>
    <t>น.ส.นารีรัตน์ พงษ์วานิช</t>
  </si>
  <si>
    <t>นายณัฐณกร ตรุสมูล</t>
  </si>
  <si>
    <t>นายกรองศิลป์ เลิศกิตติพงศ์</t>
  </si>
  <si>
    <t>พักการเรียน 22/8/2567</t>
  </si>
  <si>
    <t>น.ส.สุภัชชา พุ่มสัมฤทธิ์</t>
  </si>
  <si>
    <t>ลาออก 16/8/2567 ไม่รับเอกสาร</t>
  </si>
  <si>
    <t>น.ส.กัญญาณัฐ พลดอน</t>
  </si>
  <si>
    <t>นายรัตฉกุล วิบูลย์เจริญกิจจา</t>
  </si>
  <si>
    <t>ม.5/1</t>
  </si>
  <si>
    <t>นายฐิติวัฒน์ ลานนท์</t>
  </si>
  <si>
    <t xml:space="preserve">ม.5/6 </t>
  </si>
  <si>
    <t>นายอภินัน สุขทวี</t>
  </si>
  <si>
    <t>น.ส.ชญานุช คงโคกแฝด</t>
  </si>
  <si>
    <t>นายอดิศรพรมศักดิ์ มูลมา</t>
  </si>
  <si>
    <t>น.ส.ปวีณา โอผล</t>
  </si>
  <si>
    <t>ลาออก 5/8/2568</t>
  </si>
  <si>
    <t>น.ส.ณัฐกฤตา กราบทอง</t>
  </si>
  <si>
    <t>รายชื่อนักเรียน ปีการศึกษา 2568 ภาคเรียนที่ 2 ชั้น ม. 6 ห้องที่ 1</t>
  </si>
  <si>
    <t>แผนการเรียนวิทยาศาสตร์สำหรับวิศวกรรมศาสตร์ คณะใฝ่คุณธรรม (สีม่วง)</t>
  </si>
  <si>
    <t xml:space="preserve">ครูที่ปรึกษา : 1.นายกิตติพงศ์ คุณกัณหา 2.นายธีรพงษ์ นามวงค์  </t>
  </si>
  <si>
    <t>นายมานิตย์ เบญจมาศ</t>
  </si>
  <si>
    <t>นายรังสิมันตุ์ ดะแปรกะเซ็ม</t>
  </si>
  <si>
    <t>นายศุภเจตน์สฤษฎิ์ กรบุญไตรทศ</t>
  </si>
  <si>
    <t>นายจุติณัฏฐ์ จันทร์ภักดิ์</t>
  </si>
  <si>
    <t>นายธนาพัฒน์ หาแก้ว</t>
  </si>
  <si>
    <t>นายภัทรชัย ไทยภักดี</t>
  </si>
  <si>
    <t>นายถิรศักดิ์ อรรคชาติ</t>
  </si>
  <si>
    <t>นายบุฌยกร โกมลสิรีหิรัญ</t>
  </si>
  <si>
    <t>นายปรีดี ราชฉวาง</t>
  </si>
  <si>
    <t>นายพลกฤต สุทธิรักษ์</t>
  </si>
  <si>
    <t>นายพีรภาสร์ เชษฐปริญญา</t>
  </si>
  <si>
    <t>นายภูริวิชช์ สุภา</t>
  </si>
  <si>
    <t>นายอานนท์ เรืองมั่น</t>
  </si>
  <si>
    <t>นายกันตวิชญ์ สาทอง</t>
  </si>
  <si>
    <t>นายกิตติศักดิ์ ประทุม</t>
  </si>
  <si>
    <t>นายสิรวิชญ์ ยางทอง</t>
  </si>
  <si>
    <t>นายขวัญพญา ทองเอก</t>
  </si>
  <si>
    <t>นายณัฏฐพล ทบน้อย</t>
  </si>
  <si>
    <t>นายพงศ์ภรณ์ ศิริบุตรวงษ์</t>
  </si>
  <si>
    <t>นายพีรณัฐ ปาลพันธ์</t>
  </si>
  <si>
    <t>นายสาธร สาระถิน</t>
  </si>
  <si>
    <t>น.ส.จิรัชยา พจชนิกูล</t>
  </si>
  <si>
    <t>น.ส.ณัฐณิชา คุณประทุม</t>
  </si>
  <si>
    <t>น.ส.ปิ่นมณี แน่งน้อย</t>
  </si>
  <si>
    <t>น.ส.กัญญ์กุลณัช ภาพเจริญ</t>
  </si>
  <si>
    <t>น.ส.ปฏิมากร ซอเฮง</t>
  </si>
  <si>
    <t>น.ส.ศรุตยา กอรุ่งเรือง</t>
  </si>
  <si>
    <t>น.ส.ณัฏฐณิชา ดีใจ</t>
  </si>
  <si>
    <t>น.ส.รสริน หงษ์ทองคำ</t>
  </si>
  <si>
    <t>น.ส.รัตนวดี จอมทอง</t>
  </si>
  <si>
    <t>น.ส.จินตนา กุลมา</t>
  </si>
  <si>
    <t>น.ส.เพชราภรณ์ ระวิงทอง</t>
  </si>
  <si>
    <t>น.ส.ธนพร ระวิงทอง</t>
  </si>
  <si>
    <t>น.ส.สุมณฑา แดงเครือ</t>
  </si>
  <si>
    <t>น.ส.โสรวัลย์ ทาเงิน</t>
  </si>
  <si>
    <t>รายชื่อนักเรียน ปีการศึกษา 2568 ภาคเรียนที่ 2 ชั้น ม. 6  ห้องที่ 2</t>
  </si>
  <si>
    <t>ครูที่ปรึกษา : 1. นางสาวณัฐธิดา    เยาวลักษณ์โยธิน</t>
  </si>
  <si>
    <t>นายคุณภัคร คุ้มบาง</t>
  </si>
  <si>
    <t>นายภควัต รัตนานิติกุล</t>
  </si>
  <si>
    <t>นายอภิชาติ นันท์บุญมา</t>
  </si>
  <si>
    <t>นายจีรภัทร จิตรดี</t>
  </si>
  <si>
    <t>นายณัฐภัทร สืบสาร</t>
  </si>
  <si>
    <t>นายจิรภาส เจริญศิริ</t>
  </si>
  <si>
    <t>นายสิรภัทร ทองประดับ</t>
  </si>
  <si>
    <t>นายสุธีมนต์ คุ้มฤทธิ์</t>
  </si>
  <si>
    <t>นายจิรสิน จงเทียมเท่า</t>
  </si>
  <si>
    <t>น.ส.ปาวิดา รอบเขตรัมย์</t>
  </si>
  <si>
    <t>น.ส.กุลณัฐ กาญจนาธรรมรัฐ</t>
  </si>
  <si>
    <t>น.ส.กษิรา ฮวบเอี่ยม</t>
  </si>
  <si>
    <t>น.ส.ปวีณ์ธิดา บัวราช</t>
  </si>
  <si>
    <t>น.ส.ปาณิสรา แตงเพ็ชร</t>
  </si>
  <si>
    <t>น.ส.สุปราณี เกตุพุฒ</t>
  </si>
  <si>
    <t>น.ส.ชัญญา เอมสมุท</t>
  </si>
  <si>
    <t>น.ส.ชุติมา สุขปรี</t>
  </si>
  <si>
    <t>น.ส.พิชญ์นาฎ แสงศรี</t>
  </si>
  <si>
    <t>น.ส.ณัฐวิภา รักพินิจ</t>
  </si>
  <si>
    <t>น.ส.น้ำค้าง พันธ์งาม</t>
  </si>
  <si>
    <t>น.ส.ขวัญชนก นรพันธ์</t>
  </si>
  <si>
    <t>น.ส.ธัญญารัตน์ เครือแก้ว</t>
  </si>
  <si>
    <t>น.ส.นภัสวรรณ สืบบุญ</t>
  </si>
  <si>
    <t>น.ส.บุษกร คล้อยมิ่ง</t>
  </si>
  <si>
    <t>น.ส.พิชญาภา บุญเหลือ</t>
  </si>
  <si>
    <t>น.ส.รินรติ โภคินภิวัฒน์</t>
  </si>
  <si>
    <t>น.ส.ธันวาพร พรหมหมัด</t>
  </si>
  <si>
    <t>น.ส.อรณิชชา โกวฤทธิ์</t>
  </si>
  <si>
    <t>น.ส.พัชษณา เปรุนาวิน</t>
  </si>
  <si>
    <t>น.ส.พิชชาภา คำนวน</t>
  </si>
  <si>
    <t>น.ส.ชนกนันท์ ชนะคุ้ม</t>
  </si>
  <si>
    <t>น.ส.ธิชารัตน์ สกลธนาวัฒน์</t>
  </si>
  <si>
    <t>น.ส.นีวนา ศรีสารคาม</t>
  </si>
  <si>
    <t>น.ส.มุนินทร์ มากโฉม</t>
  </si>
  <si>
    <t>น.ส.ยุวดี แซ่แต้</t>
  </si>
  <si>
    <t>น.ส.อารยา วิรันดร</t>
  </si>
  <si>
    <t>รายชื่อนักเรียน ปีการศึกษา 2568 ภาคเรียนที่ 2 ชั้น ม. 6  ห้องที่ 3</t>
  </si>
  <si>
    <t>แผนการเรียนวิทยาศาสตร์-คณิตศาสตร์ คณะเทิดกษัตริย์ (สีฟ้า)</t>
  </si>
  <si>
    <t xml:space="preserve">ครูที่ปรึกษา :  1.นายนัฐวุฒิ สลางสิงห์    </t>
  </si>
  <si>
    <t>นายอติวุทธ หมุดทอง</t>
  </si>
  <si>
    <t>นายพลวรรธน์ นาคใจเสือ</t>
  </si>
  <si>
    <t>นายสรวิศ ประสงค์</t>
  </si>
  <si>
    <t>นายตั๊กวา โต๊ะยีบอ</t>
  </si>
  <si>
    <t>นายศิริกร พุ่มทับทิม</t>
  </si>
  <si>
    <t>นายณัฐพล อ้นกะโทก</t>
  </si>
  <si>
    <t>นายอธิชา โคกสำรวย</t>
  </si>
  <si>
    <t>นายนิรันดร์ รัตนวงศ์</t>
  </si>
  <si>
    <t>นายปัญญาวุธ โสประโคน</t>
  </si>
  <si>
    <t>นายพีรณัฐฎ์ บุญอิ่ม</t>
  </si>
  <si>
    <t>นายมนัสวินทร์ บัวผัน</t>
  </si>
  <si>
    <t>น.ส.ภาพิมล พระตลับ</t>
  </si>
  <si>
    <t>น.ส.สิริยากร เจิมแป้น</t>
  </si>
  <si>
    <t>น.ส.วิลาสินี เพชรพญาไม้</t>
  </si>
  <si>
    <t>น.ส.ภาวิตา น้อยอ้น</t>
  </si>
  <si>
    <t>น.ส.กมลชนก ยะรังวงษ์</t>
  </si>
  <si>
    <t>น.ส.วรัทยา ทุมรินทร์</t>
  </si>
  <si>
    <t>น.ส.ชนาภา กรอบรัมย์</t>
  </si>
  <si>
    <t>น.ส.ธนภร อู่วิเชียร</t>
  </si>
  <si>
    <t>น.ส.กาญจน์ณัฏฐา บุญครอง</t>
  </si>
  <si>
    <t>น.ส.สุจิตรา บุญครอง</t>
  </si>
  <si>
    <t>น.ส.กุลธิดา โรจนกสิกิจ</t>
  </si>
  <si>
    <t>น.ส.จารุมน จะอื่อ</t>
  </si>
  <si>
    <t>น.ส.ฐิวริญณ์ พุฒิกรเลิศศิริ</t>
  </si>
  <si>
    <t>น.ส.มะลิ สุรา</t>
  </si>
  <si>
    <t>น.ส.วิรัชยา แพทย์เจริญ</t>
  </si>
  <si>
    <t>น.ส.กัญญาณัฐ อมตะกตัญญู</t>
  </si>
  <si>
    <t>น.ส.ปาณิสรา จรุญวงษ์</t>
  </si>
  <si>
    <t>น.ส.ปุญญธิดา วงษ์ชิต</t>
  </si>
  <si>
    <t>น.ส.ภาวิศา น้อยเขียว</t>
  </si>
  <si>
    <t>น.ส.เมษารัตน์ แสงบุตร</t>
  </si>
  <si>
    <t>น.ส.กุลนันทน์ สง่าศรี</t>
  </si>
  <si>
    <t>น.ส.ขวัญปภัสร์ มะณีบุญ</t>
  </si>
  <si>
    <t>น.ส.ชญานิน ไชยชมภู</t>
  </si>
  <si>
    <t>น.ส.ณัฐธิดา บุญมั่น</t>
  </si>
  <si>
    <t>น.ส.นิชนันท์ โสระเวช</t>
  </si>
  <si>
    <t>น.ส.ศกุนตลา ยินดีพจน์</t>
  </si>
  <si>
    <t>น.ส.สมิลัน ฤทธิชัย</t>
  </si>
  <si>
    <t>น.ส.อาภัสรา นันตะเวช</t>
  </si>
  <si>
    <t>รายชื่อนักเรียน ปีการศึกษา 2568 ภาคเรียนที่ 2 ชั้น ม. 6  ห้องที่ 4</t>
  </si>
  <si>
    <t xml:space="preserve">ครูที่ปรึกษา : 1.นางปวีณา  เบ็ญจวรรณ 2. นายวัฒนา รุ่งศรี  </t>
  </si>
  <si>
    <t>นายนวพรรษ เพ็งโตวงศ์</t>
  </si>
  <si>
    <t>นายเหิรฟ้า เดชดาษ</t>
  </si>
  <si>
    <t>นายชัชพัสกร วงศ์ครุธ</t>
  </si>
  <si>
    <t>นายธวัชชัย แสงศร</t>
  </si>
  <si>
    <t>นายธนชาติ ภมรพล</t>
  </si>
  <si>
    <t>นายภูพิมาน ปรางค์นอก</t>
  </si>
  <si>
    <t>นายวงศธร น้อยฉวี</t>
  </si>
  <si>
    <t>นายณัชฐภูมิ อ่อนโคกสูง</t>
  </si>
  <si>
    <t>นายบวรกวินท์ กางทอง</t>
  </si>
  <si>
    <t>นายพงษ์ธเนศ อริยชัยสิริกุล</t>
  </si>
  <si>
    <t>นายศุภกร ศิระจินดา</t>
  </si>
  <si>
    <t>นายธนพนธ์ ลีจันทึก</t>
  </si>
  <si>
    <t>นายพีรพัฒน์ ทองธรรมชาติ</t>
  </si>
  <si>
    <t>นายภูริภัทร ปันปวง</t>
  </si>
  <si>
    <t>น.ส.จันทรรัตน์ วงษ์ไพศาล</t>
  </si>
  <si>
    <t>น.ส.กัลยาภัสร์ เศรษฐสถาพร</t>
  </si>
  <si>
    <t>น.ส.สุดเขต พึ่งสว่าง</t>
  </si>
  <si>
    <t>น.ส.อติญา เทียนพันธ์</t>
  </si>
  <si>
    <t>น.ส.ณัฏฐวิตรา พันธุ์ทองหลาง</t>
  </si>
  <si>
    <t>น.ส.น้ำค้าง ทองห่อ</t>
  </si>
  <si>
    <t>น.ส.รวิสรา โสณะมิตร</t>
  </si>
  <si>
    <t>น.ส.จิรภัทร อ่อนคำ</t>
  </si>
  <si>
    <t>น.ส.ศรัณยา หนูจันทึก</t>
  </si>
  <si>
    <t>น.ส.พันธ์วิรา หมีกุละ</t>
  </si>
  <si>
    <t>น.ส.ภิญยดา ปรีไทย</t>
  </si>
  <si>
    <t>น.ส.รุจิรัตน์ กลิ่นประดิษฐ์</t>
  </si>
  <si>
    <t>น.ส.พรรณกาญจน์ สังข์วิชัย</t>
  </si>
  <si>
    <t>น.ส.ภูธิตา บัววิเชียร</t>
  </si>
  <si>
    <t>น.ส.วนิดา มาสิงห์</t>
  </si>
  <si>
    <t>น.ส.กิตติพศ ยะสีดา</t>
  </si>
  <si>
    <t>น.ส.พิมพ์วพรรณ เอมสมุทร</t>
  </si>
  <si>
    <t>น.ส.อมลวรรณ ขัตติยะ</t>
  </si>
  <si>
    <t>น.ส.จิรภัทร์ นนท์ชาลี</t>
  </si>
  <si>
    <t>น.ส.ชฎาพร กรีวาลย์</t>
  </si>
  <si>
    <t>น.ส.ชุติสราภ์ จันทรมาศ</t>
  </si>
  <si>
    <t>น.ส.ณัฐศริญภรณ์ ศักดิ์ภิทิวัตถ์</t>
  </si>
  <si>
    <t>น.ส.ทรรศิการณ์ แสงอรุณ</t>
  </si>
  <si>
    <t>น.ส.ธารใส อุ่นหลวง</t>
  </si>
  <si>
    <t>น.ส.นิธิธาดา ทองประเสริฐ</t>
  </si>
  <si>
    <t>น.ส.อรินรัตน์ เปล่งรัศมี</t>
  </si>
  <si>
    <t>รายชื่อนักเรียน ปีการศึกษา 2568 ภาคเรียนที่ 2 ชั้น ม. 6  ห้องที่ 5</t>
  </si>
  <si>
    <t>แผนการเรียนคณิตศาสตร์-ภาษาอังกฤษ คณะพัฒนาไทย (สีเขียว)</t>
  </si>
  <si>
    <t xml:space="preserve">ครูที่ปรึกษา : 1.นางสาวช่อทิพย์ พิมพ์สอน 2.นางสาวณภัทร์ชอร เหลืองประเสริฐ   </t>
  </si>
  <si>
    <t>นายวงศธร ภูพวก</t>
  </si>
  <si>
    <t>นายสงกรานต์ เศวตนัย</t>
  </si>
  <si>
    <t>นายรุจิรา ไตรวิลาวัณย์</t>
  </si>
  <si>
    <t>นายชัยณรงค์ อัจฉริยะตระกูล</t>
  </si>
  <si>
    <t>นายวริศ อ่วมเกตุ</t>
  </si>
  <si>
    <t>นายเนติ มหาสุคนธ์</t>
  </si>
  <si>
    <t>นายภูบดี พุฒซ้อน</t>
  </si>
  <si>
    <t>นายกฤติเดช จ้อยทองมูล</t>
  </si>
  <si>
    <t>นายธนกฤต หิรัญน้อย</t>
  </si>
  <si>
    <t>นายธนภัทร ก้อนนาค</t>
  </si>
  <si>
    <t>นายภูธนิก จันทร์ขำ</t>
  </si>
  <si>
    <t>นายศิวายุ ประสิทธิธรรม</t>
  </si>
  <si>
    <t>นายศุภกร พูลพิชล</t>
  </si>
  <si>
    <t>นายอติวิชญ์ จิตถาวร</t>
  </si>
  <si>
    <t>น.ส.พิรญาณ์ ขำพัดตรา</t>
  </si>
  <si>
    <t>น.ส.พัชชา แก้วสุวรรณ์</t>
  </si>
  <si>
    <t>น.ส.สุจิตรา อุตตะมะ</t>
  </si>
  <si>
    <t>น.ส.กัญ เอี่ยมเติม</t>
  </si>
  <si>
    <t>น.ส.นันทิตา เกษียรคำนวน</t>
  </si>
  <si>
    <t>น.ส.สาธิตา ทวีคุณพิศาล</t>
  </si>
  <si>
    <t>น.ส.ขวัญวริน กลั่นพราหมณ์</t>
  </si>
  <si>
    <t>น.ส.ภัสสร ศิริเทียน</t>
  </si>
  <si>
    <t>น.ส.กันติชา รามภักดี</t>
  </si>
  <si>
    <t>น.ส.รสิตา กล่ำภู่</t>
  </si>
  <si>
    <t>น.ส.วริศรา ทัศนเวช</t>
  </si>
  <si>
    <t>น.ส.กชกร ควรสวาลิกข์</t>
  </si>
  <si>
    <t>น.ส.กัญจน์รัตน์ พิมพ์แก้ว</t>
  </si>
  <si>
    <t>น.ส.เขมจิรา อุ่นแก้ว</t>
  </si>
  <si>
    <t>น.ส.คล้ายขรรค์ ทรงงาม</t>
  </si>
  <si>
    <t>น.ส.ปรารถนา เชยกีวงษ์</t>
  </si>
  <si>
    <t>น.ส.ไปรยา เส้งพา</t>
  </si>
  <si>
    <t>น.ส.ศรัณรัช แสงศรีจันทร์</t>
  </si>
  <si>
    <t>รายชื่อนักเรียน ปีการศึกษา 2568 ภาคเรียนที่ 2 ชั้น ม. 6  ห้องที่ 6</t>
  </si>
  <si>
    <t xml:space="preserve">ครูที่ปรึกษา : 1.นายเจตนา  แจ่มดี 2.นายปิยพนธ์  พงศะบุตร </t>
  </si>
  <si>
    <t>นายญาณวุฒิ ทับทองคำ</t>
  </si>
  <si>
    <t>นายกิติภาพ คำใจ</t>
  </si>
  <si>
    <t>นายนรารักษ์ วงศษา</t>
  </si>
  <si>
    <t>นายสุรพงษ์ แท่นนิล</t>
  </si>
  <si>
    <t>นายฐาปกรณ์ สุนทรพงษ์</t>
  </si>
  <si>
    <t>นายกฤษชนะ ตู้พิมาย</t>
  </si>
  <si>
    <t>นายธิเบศ ปิวะสาร</t>
  </si>
  <si>
    <t>นายภูมิพัฒน์ เจริญทัพ</t>
  </si>
  <si>
    <t>นายชนน ศิวิลัย</t>
  </si>
  <si>
    <t>นายภูชิสส์ ฟักเจริญ</t>
  </si>
  <si>
    <t>นายประพัฒพล ศรีวารี</t>
  </si>
  <si>
    <t>นายธนบดี อรรคฮาตสี</t>
  </si>
  <si>
    <t>นายพุทธิพงษ์ ปั้นทองสุข</t>
  </si>
  <si>
    <t>นายธนกฤต ก่อเจริญกุล</t>
  </si>
  <si>
    <t>นายนพคุณ กุลมา</t>
  </si>
  <si>
    <t>นายผาติภูมิ น่านคำ</t>
  </si>
  <si>
    <t>นายภาคภูมิ โคตสมุด</t>
  </si>
  <si>
    <t>น.ส.ศิรดา แดงแพง</t>
  </si>
  <si>
    <t>น.ส.สุชาดา ชูแสง</t>
  </si>
  <si>
    <t>น.ส.สุภาวดี เพชร์ฤทธิ์</t>
  </si>
  <si>
    <t>น.ส.รัญชิดา คงขาว</t>
  </si>
  <si>
    <t>น.ส.ธาริกา พิมพาวรรณ</t>
  </si>
  <si>
    <t>น.ส.กานต์พิชชา แสนบุญมี</t>
  </si>
  <si>
    <t>น.ส.จิราภา โคกสำรวย</t>
  </si>
  <si>
    <t>น.ส.ธันยกาญจน์ เฮืองพรม</t>
  </si>
  <si>
    <t>น.ส.บุญญาพร บุญอุ้ม</t>
  </si>
  <si>
    <t>น.ส.เกสรา ปัจจัยโย</t>
  </si>
  <si>
    <t>น.ส.พัชริดา พรหมแสง</t>
  </si>
  <si>
    <t>น.ส.สิริพร สายสุวรรณ์</t>
  </si>
  <si>
    <t>น.ส.ภาวินี บัวบาลบุตร</t>
  </si>
  <si>
    <t>น.ส.มนัสนันท์ รักแผน</t>
  </si>
  <si>
    <t>น.ส.ธนภรณ์ ซาซุม</t>
  </si>
  <si>
    <t>น.ส.นันทนัน ใจแสน</t>
  </si>
  <si>
    <t>น.ส.นุชนาถ ลิ้มเหงา</t>
  </si>
  <si>
    <t>น.ส.พิริษา พึ่งสมบูรณ์</t>
  </si>
  <si>
    <t>น.ส.สรชา เจริญฉ่ำ</t>
  </si>
  <si>
    <t>น.ส.อินทิรา โสวิรัตน์</t>
  </si>
  <si>
    <t>รายชื่อนักเรียน ปีการศึกษา 2568 ภาคเรียนที่ 2 ชั้น ม. 6 ห้องที่ 7</t>
  </si>
  <si>
    <t>แผนการเรียนภาษาอังกฤษ-ภาษาจีน คณะผดุงศาสน์ (สีเหลือง)</t>
  </si>
  <si>
    <t>ครูที่ปรึกษา : 1.นายวศิน สุธีระกูล</t>
  </si>
  <si>
    <t>นายวิวัฒน์ ปานพิจิตร</t>
  </si>
  <si>
    <t>นายสิทธิศักดิ์ ดอนวิจิตร</t>
  </si>
  <si>
    <t>นายณัฐวุฒิ ซุ่นฮวด</t>
  </si>
  <si>
    <t>นายณัฐกรณ์ เปลรินทร์</t>
  </si>
  <si>
    <t>นายพัทธดนย์ กุลวสุสวัสดิ์</t>
  </si>
  <si>
    <t>น.ส.กุลธิดา ยอดจันทร์</t>
  </si>
  <si>
    <t>น.ส.พิริษา วงษ์หวังจันทร์</t>
  </si>
  <si>
    <t>น.ส.ศิริรัตน์ ฤทธิเดช</t>
  </si>
  <si>
    <t>น.ส.อาทิตยา เยาวสังข์</t>
  </si>
  <si>
    <t>น.ส.นันท์นภัส บุตตะโท</t>
  </si>
  <si>
    <t>น.ส.รุ้งทิพย์ สายเรียง</t>
  </si>
  <si>
    <t>น.ส.กานต์พิชชา ปั้นลำพอง</t>
  </si>
  <si>
    <t>น.ส.ฐิตารีย์ สายตา</t>
  </si>
  <si>
    <t>น.ส.อัญธิญาน์ โฆษิตโชติอนันต์</t>
  </si>
  <si>
    <t>น.ส.แพรพิไล เกษแก้ว</t>
  </si>
  <si>
    <t>น.ส.ศศิประภา โก่งเกษร</t>
  </si>
  <si>
    <t>น.ส.กมัยธร เสนาสวัสดิ์</t>
  </si>
  <si>
    <t>น.ส.ณพลดา จันทร์ฉาย</t>
  </si>
  <si>
    <t>น.ส.บัณฑิตา รินแก้ว</t>
  </si>
  <si>
    <t>น.ส.ปภานัน บุศนุกูล</t>
  </si>
  <si>
    <t>น.ส.ผ่องนภา สีสืบหา</t>
  </si>
  <si>
    <t>น.ส.สุกัลยา อุ่มวงศ์</t>
  </si>
  <si>
    <t>น.ส.ธนวรรณ สร้อยทอง</t>
  </si>
  <si>
    <t>น.ส.อธิชา อันทพิษ</t>
  </si>
  <si>
    <t>น.ส.นนทิยา แก้วภักดี</t>
  </si>
  <si>
    <t>น.ส.แพรวา พุทธวรคุณ</t>
  </si>
  <si>
    <t>น.ส.พัฐสุดา อดทน</t>
  </si>
  <si>
    <t>น.ส.สโรชา สันติวราพันธ์</t>
  </si>
  <si>
    <t>น.ส.ดวงใจ เวียนเปะ</t>
  </si>
  <si>
    <t>น.ส.ดากานดา ดวงดารา</t>
  </si>
  <si>
    <t>น.ส.ธนัญชนก สาระวัน</t>
  </si>
  <si>
    <t>น.ส.ปวริศา โสภาฉัตร์</t>
  </si>
  <si>
    <t>น.ส.พิชญาภา รักภิรมย์</t>
  </si>
  <si>
    <t>น.ส.พิมพ์ลภัส ขวัญนันทรักษ์</t>
  </si>
  <si>
    <t>น.ส.ศรัณย์ภัทร กันทากาศ</t>
  </si>
  <si>
    <t>น.ส.สิริรัฐ ทองบริบูรณ์</t>
  </si>
  <si>
    <t>น.ส.สุธาวี ปะนามะโส</t>
  </si>
  <si>
    <t>น.ส.อริศรา ผาทอง</t>
  </si>
  <si>
    <t>น.ส.อิสรีย์ อำพาเสถียร</t>
  </si>
  <si>
    <t>รายชื่อนักเรียน ปีการศึกษา 2568 ภาคเรียนที่ 2 ชั้น ม. 6  ห้องที่ 8</t>
  </si>
  <si>
    <t xml:space="preserve"> แผนการเรียนภาษาอังกฤษ (ภาษาเกาหลี-ญี่ปุ่น) คณะเทิดกษัตริย์ (สีฟ้า)</t>
  </si>
  <si>
    <t>ครูที่ปรึกษา : 1.นางสาวภานิชา เนื่องหล้า  2. นางสาวรุ่งลดา รุ่งเรืองวิเศษชัย</t>
  </si>
  <si>
    <t>หมายเหตุ</t>
  </si>
  <si>
    <t>นายปฏิภาณ รุ่งศรี</t>
  </si>
  <si>
    <t>นายสิรภพ เทียนสว่าง</t>
  </si>
  <si>
    <t>น.ส.พีรดา พิมชนก</t>
  </si>
  <si>
    <t>น.ส.ชวิศา นามขวา</t>
  </si>
  <si>
    <t>น.ส.ณัฐกานต์ บัวเกิด</t>
  </si>
  <si>
    <t>น.ส.พริมา บำเพ็ญทาน</t>
  </si>
  <si>
    <t>น.ส.ธีรวรรณ บุญล้น</t>
  </si>
  <si>
    <t>น.ส.ชนิดาภา ลัทธิพงค์</t>
  </si>
  <si>
    <t>น.ส.ภัทรวดี มีโค่ม</t>
  </si>
  <si>
    <t>น.ส.รรินทร์ จิตติเลิศวิฑูรย์</t>
  </si>
  <si>
    <t>น.ส.วริศรา พูนลาภพาณิชย์</t>
  </si>
  <si>
    <t>น.ส.อนันตา ทรัพย์สิน</t>
  </si>
  <si>
    <t>น.ส.อรปรียา มะโนทัย</t>
  </si>
  <si>
    <t>น.ส.พิชา เหมือนทองดี</t>
  </si>
  <si>
    <t>น.ส.ศศิมาภรณ์ โงนรี</t>
  </si>
  <si>
    <t>น.ส.กชนุช หอมละมุล</t>
  </si>
  <si>
    <t>น.ส.นิชดา สมเหมือน</t>
  </si>
  <si>
    <t>น.ส.ปาณิศา กล้วยน้อย</t>
  </si>
  <si>
    <t>น.ส.สุกัญญา สุขผล</t>
  </si>
  <si>
    <t>นายกฤตยศ แสนใจวุฒิ</t>
  </si>
  <si>
    <t>นายกษิดิศ อินทะนัก</t>
  </si>
  <si>
    <t>นายธนกร ธาดาประดับสกุล</t>
  </si>
  <si>
    <t>นายธนโชติ รักประสงค์</t>
  </si>
  <si>
    <t>นายวุฒิพร กุลจันทร์</t>
  </si>
  <si>
    <t>นายธรรมสรณ์ จันทร์อินทร์</t>
  </si>
  <si>
    <t>นายภาณุพงศ์ จันทัย</t>
  </si>
  <si>
    <t>น.ส.ณัฐนพิน ลิมปนาทไพศาล</t>
  </si>
  <si>
    <t>น.ส.รพีพรรณ อู่แสง</t>
  </si>
  <si>
    <t>น.ส.ธิดาวรรณ จันทร์เสละ</t>
  </si>
  <si>
    <t>น.ส.ณัฐณัชชา ลิมปนาทไพศาล</t>
  </si>
  <si>
    <t>น.ส.ปุณยาพร อุ่มบางตลาด</t>
  </si>
  <si>
    <t>น.ส.ณปภา สุภสุข</t>
  </si>
  <si>
    <t>น.ส.ชญาดา กันธิยะ</t>
  </si>
  <si>
    <t>น.ส.ขนิษฐา มินศรี</t>
  </si>
  <si>
    <t>รายชื่อนักเรียน ปีการศึกษา 2568 ภาคเรียนที่ 2 ชั้น ม. 6  ห้องที่ 9</t>
  </si>
  <si>
    <t>แผนการเรียนทั่วไป (ศิลปการแสดง)  คณะใฝ่คุณธรรม (สีม่วง)</t>
  </si>
  <si>
    <t>ครูที่ปรึกษา : 1. นายประภาส จันทร์เสน่ห์ 2. นางสาวศิริวรรณ ผิวอ่อน</t>
  </si>
  <si>
    <t>นายธนพล สีสังข์</t>
  </si>
  <si>
    <t>นายวราพล ไขแสง</t>
  </si>
  <si>
    <t>นายศุภรากร เรือนผา</t>
  </si>
  <si>
    <t>นายวศิน อินทร์สิทธิ์</t>
  </si>
  <si>
    <t>นายภัทรพล อ่อนหิรัญ</t>
  </si>
  <si>
    <t>นายเมธัส มีโค่ม</t>
  </si>
  <si>
    <t>นายสุรดิษ แก้วอ่อน</t>
  </si>
  <si>
    <t>นายพงค์พัทธ์ ลอยทะเล</t>
  </si>
  <si>
    <t>นายภัทรวัต เล็กบาง</t>
  </si>
  <si>
    <t>นายวิษเรศต์ พุทธาวงศ์</t>
  </si>
  <si>
    <t>นายณัฏฐกันต์ พิมพ์เก</t>
  </si>
  <si>
    <t>นายเหมันต์ ชาวเวียงจันทร์</t>
  </si>
  <si>
    <t>น.ส.ญาณาภรณ์ อ้นมี</t>
  </si>
  <si>
    <t>น.ส.ณัฐกาญจน์ ก้านพร้าว</t>
  </si>
  <si>
    <t>น.ส.ธิดารัตน์ หลินภู</t>
  </si>
  <si>
    <t>น.ส.พนิตพร บุญมานนท์</t>
  </si>
  <si>
    <t>น.ส.ชวัลรัตน์ ฉิมงาม</t>
  </si>
  <si>
    <t>น.ส.รติรส แสงศรี</t>
  </si>
  <si>
    <t>น.ส.ศตพร อุส่าการ</t>
  </si>
  <si>
    <t>น.ส.อติวัณณ์ สโรบล</t>
  </si>
  <si>
    <t>น.ส.ธิดารัตน์ พุ่มอ่องเอี่ยม</t>
  </si>
  <si>
    <t>น.ส.สุชานันท์ แสงทองวณิชย์</t>
  </si>
  <si>
    <t>น.ส.ณภัชญานันท์ คุ้มบาง</t>
  </si>
  <si>
    <t>น.ส.สุภาพร พานซ้าย</t>
  </si>
  <si>
    <t>น.ส.อรวรรณ แก่นใจ</t>
  </si>
  <si>
    <t>น.ส.สุภัทรา บ่อสร้อย</t>
  </si>
  <si>
    <t>น.ส.พัชรินทร์ ศรีเรืองพันธ์</t>
  </si>
  <si>
    <t>น.ส.ภัทรธิดา ขันโท</t>
  </si>
  <si>
    <t>น.ส.ภัทร์นรินทร์ ผลัญชัย</t>
  </si>
  <si>
    <t>น.ส.ภัณฑิรา ศรีจันทร์</t>
  </si>
  <si>
    <t>น.ส.มัณฑิรา ไตรประวัติ</t>
  </si>
  <si>
    <t>น.ส.สุพรรณิษา แก้วมงคล</t>
  </si>
  <si>
    <t>น.ส.สุภาสินี โนถา</t>
  </si>
  <si>
    <t>น.ส.อรไพลิน โรงอ่อน</t>
  </si>
  <si>
    <t>น.ส.อินทิพร อ่อนศรี</t>
  </si>
  <si>
    <t>น.ส.ไอลดา สุขประจักษ์ทอง</t>
  </si>
  <si>
    <t>น.ส.ธนัชชา ไคลสาคลี</t>
  </si>
  <si>
    <t>รายชื่อนักเรียน ปีการศึกษา 2568 ภาคเรียนที่ 2 ชั้น ม. 6  ห้องที่ 10</t>
  </si>
  <si>
    <t>แผนการเรียนทั่วไป (อุตสาหกรรม) คณะพัฒนาไทย (สีเขียว)</t>
  </si>
  <si>
    <t>ครูที่ปรึกษา : 1. นายนิพนธ์   พลเสน  2.นางสาวนุสรา โหมดคำ</t>
  </si>
  <si>
    <t>นายวัชรพงศ์ จังโส</t>
  </si>
  <si>
    <t>นายวีรวัฒน์ แสนคำ</t>
  </si>
  <si>
    <t>นายพีระภัทร หงษ์ศาลา</t>
  </si>
  <si>
    <t>นายพุทธศัก นภาพัน</t>
  </si>
  <si>
    <t>นายธนภูมิ วงสามารถ</t>
  </si>
  <si>
    <t>นายธนา สิงห์ศร</t>
  </si>
  <si>
    <t>นายซีมอน กฤษณพัฒน์ ลาซัน</t>
  </si>
  <si>
    <t>นายปัณณธร ดวงกลาง</t>
  </si>
  <si>
    <t>นายสิริภาส ผายป้องนา</t>
  </si>
  <si>
    <t>นายจิรพัฒน์ มีผูก</t>
  </si>
  <si>
    <t>นายธนกฤต พร้อมทรัพย์สิน</t>
  </si>
  <si>
    <t>นายปณิธิ ประจันดุม</t>
  </si>
  <si>
    <t>นายวรพล จำปากะนันท์</t>
  </si>
  <si>
    <t>น.ส.วรรณวิษา รันกองพูน</t>
  </si>
  <si>
    <t>น.ส.เพชรน้ำหนึ่ง สอนสวัสดิ์</t>
  </si>
  <si>
    <t>น.ส.จุฬารัตน์ อินทรมณี</t>
  </si>
  <si>
    <t>น.ส.วรัทยา นิ่มทรัพย์</t>
  </si>
  <si>
    <t>นายธริช วจนะคุณากร</t>
  </si>
  <si>
    <t>นายกรวิชญ์ แสนคำวงค์</t>
  </si>
  <si>
    <t>นายภัทรเดช สุขแสงดาว</t>
  </si>
  <si>
    <t>นายกรวิชญ์ ทองเม้า</t>
  </si>
  <si>
    <t>นายชาคริต โพธิ์ทอง</t>
  </si>
  <si>
    <t>นายภานุวัฒน์ ดาวลอย</t>
  </si>
  <si>
    <t>น.ส.พัชราภรณ์ คลังอุต</t>
  </si>
  <si>
    <t>น.ส.อินทุอร เจริญขำ</t>
  </si>
  <si>
    <t>น.ส.นิวาริน สังข์เพ็ชร</t>
  </si>
  <si>
    <t>น.ส.กรรณิการ์ รุ่งแผน</t>
  </si>
  <si>
    <t>น.ส.ครองหทัย วิเชียรโชติ</t>
  </si>
  <si>
    <t>น.ส.ปาลิตา รอบเขตรัมย์</t>
  </si>
  <si>
    <t>น.ส.บิลละ หวังดี</t>
  </si>
  <si>
    <t>น.ส.เอื้อมทิวา ทองอินทร์</t>
  </si>
  <si>
    <t>น.ส.จันทรัสม์ เกียรติวชิรชัย</t>
  </si>
  <si>
    <t>น.ส.ชนาภัทร สัปทนต์</t>
  </si>
  <si>
    <t>น.ส.นารีรัตน์ แตงบุตร</t>
  </si>
  <si>
    <t>น.ส.อัญชิสา เกตุแก้ว</t>
  </si>
  <si>
    <t>รายชื่อนักเรียน ปีการศึกษา 2568 ภาคเรียนที่ 2 ชั้น ม. 6  ห้องที่ 11</t>
  </si>
  <si>
    <t>แผนการเรียนทั่วไป (คหกรรม-เกษตร)  คณะรักชาติ (สีแดง)</t>
  </si>
  <si>
    <t xml:space="preserve"> ครูที่ปรึกษา : 1. นายวรรณชนะ ปรากฎผล 2.นายพัฒนพงษ์ เกิดพุฒ  </t>
  </si>
  <si>
    <t>นายกฤติพงษ์ แสงศรี</t>
  </si>
  <si>
    <t>นายณัฐพงษ์ นวลหอม</t>
  </si>
  <si>
    <t>นายธันวา ขาวผ่อง</t>
  </si>
  <si>
    <t>นายสิรภัทร ปานเพชร</t>
  </si>
  <si>
    <t>นายกฤษณะ เครือแก้ว</t>
  </si>
  <si>
    <t>นายกิตติชัย โยติภัย</t>
  </si>
  <si>
    <t>นายกิตติศักดิ์ บุดดา</t>
  </si>
  <si>
    <t>นายธนวินท์ ภักดีทา</t>
  </si>
  <si>
    <t>น.ส.วราลักษณ์ แก้วมณี</t>
  </si>
  <si>
    <t>น.ส.สุพัธชา งามระเบียบ</t>
  </si>
  <si>
    <t>น.ส.ปารณีย์ ญาติกพันธ์</t>
  </si>
  <si>
    <t>นายณัฐนนท์ วาธิคุณ</t>
  </si>
  <si>
    <t>นายวีรพล นุกูลกิจ</t>
  </si>
  <si>
    <t>นายนภสกรณ์ พันธุ์ศิริ</t>
  </si>
  <si>
    <t>นายวีรวุฒิ โคตรบุตร</t>
  </si>
  <si>
    <t>นายอัครชัย วงศ์พันธ์</t>
  </si>
  <si>
    <t>น.ส.ประภัสสร ต่อมยิ้ม</t>
  </si>
  <si>
    <t>น.ส.ผไทมาศ แก้วนารี</t>
  </si>
  <si>
    <t>น.ส.มนัสวี จิตต์รุ่งเรือง</t>
  </si>
  <si>
    <t>น.ส.อนุธิดา อินปอง</t>
  </si>
  <si>
    <t>น.ส.ณัฐพร หงษ์สมาน</t>
  </si>
  <si>
    <t>น.ส.ฐิตินันท์ ลัมสุต</t>
  </si>
  <si>
    <t>น.ส.ณัฐวดี ผึ่งไทยสง</t>
  </si>
  <si>
    <t>น.ส.พรรณพฤกษา สว่างแสง</t>
  </si>
  <si>
    <t>น.ส.มานิตา สุภานันท์</t>
  </si>
  <si>
    <t>น.ส.อนัญญา หอมจันทร์</t>
  </si>
  <si>
    <t>น.ส.สุกัญญา ป้ายงูเหลือม</t>
  </si>
  <si>
    <t>น.ส.บุญญาพร ปานทอง</t>
  </si>
  <si>
    <t>น.ส.มณีรินทร์ แสนสาร</t>
  </si>
  <si>
    <t>นายชวนากร เสมาทัศน์</t>
  </si>
  <si>
    <t>ลาออก 23/7/2568 00007/753765 สอบเทียบ</t>
  </si>
  <si>
    <t>น.ส.สุพิชฌาย์ พลีการ</t>
  </si>
  <si>
    <t>,.6/5</t>
  </si>
  <si>
    <t>ลาออก 23/6/68 00007/753764 สอบเทียบได้</t>
  </si>
  <si>
    <t>นายปรเมศวร์ วิชเวช</t>
  </si>
  <si>
    <t>นายภูธเนศ ธนาวุฒิ</t>
  </si>
  <si>
    <t>นายศิรวิชญ์ สารกลม</t>
  </si>
  <si>
    <t>นายจิรภาส รักอยู่</t>
  </si>
  <si>
    <t>ลาออก 18/9/2567 00007/168444</t>
  </si>
  <si>
    <t>นายรชานนท์ มะนาวหวาน</t>
  </si>
  <si>
    <t>นายฉัตรชนก เจริญเอม</t>
  </si>
  <si>
    <t>น.ส.ธัญชนก ศรีละโคตร</t>
  </si>
  <si>
    <t>นายณปวีร์ สุวรรณศักดิ์</t>
  </si>
  <si>
    <t>นายประเสริฐ สมใจ</t>
  </si>
  <si>
    <t>นายวงศกร โตยิ่ง</t>
  </si>
  <si>
    <t>ลาออก 17 กรกฎาคม 2566</t>
  </si>
  <si>
    <t>น.ส.กฤษณา อินเกตุ</t>
  </si>
  <si>
    <t>ลาออก 24 สิงหาคม 2566</t>
  </si>
  <si>
    <t>น.ส.เจนจิรา อินทร์เพชร</t>
  </si>
  <si>
    <t>ขาดดเรียนนาน 8/9/66</t>
  </si>
  <si>
    <t>น.ส.ศิรภัสสร เยาวสังข์</t>
  </si>
  <si>
    <t>น.ส.วาริตา มลิวัลย์</t>
  </si>
  <si>
    <t>น.ส.จรรยพร พันธ์สุวรรณ</t>
  </si>
  <si>
    <t>น.ส.พิมพ์พิชชาภัส พุ่มไสว</t>
  </si>
  <si>
    <t>นายคัมภีร์ ธนาชยุตพงศ์</t>
  </si>
  <si>
    <t>ลาออก 3/5/67 00007/168435</t>
  </si>
  <si>
    <t>นายชนะพล ศรีอุบล</t>
  </si>
  <si>
    <t>ลาออก 7/5/67 ไม่รับเอกสาร</t>
  </si>
  <si>
    <t>น.ส.นัทชา ยอดรองเมือง</t>
  </si>
  <si>
    <t>ลาออก 23/11/67</t>
  </si>
  <si>
    <t>น.ส.ธรรมสรณ์ สุภา</t>
  </si>
  <si>
    <t>ลาออก 20/5/67</t>
  </si>
  <si>
    <t>น.ส.พรรณปพร รัตน์เพชร</t>
  </si>
  <si>
    <t>แจ้งลาออก</t>
  </si>
  <si>
    <t>น.ส.พัชริดา สุวรรณประทีป</t>
  </si>
  <si>
    <t>น.ส.กัลยกร คำทวี</t>
  </si>
  <si>
    <t>น.ส.ศรัณย์พร ชุมเสน</t>
  </si>
  <si>
    <t>นายปกรณ์เกียรติ ลิขิตกิติกุล</t>
  </si>
  <si>
    <t>นายชัยพร แก้วบุตรดา</t>
  </si>
  <si>
    <t>รายชื่อนักเรียน ปีการศึกษา 2565 ภาคเรียนที่ 2 ชั้น ม. 3  ห้องที่ 1 คณะใฝ่คุณธรรม (สีม่วง)</t>
  </si>
  <si>
    <t>ครูที่ปรึกษา : 1.นางสาวลดาวัลย์  ดวงจิตร  2. นางสาวกรชนก  มูละผลารักษ์</t>
  </si>
  <si>
    <t>ด.ช.โกวิทย์ นิลาคัมม์</t>
  </si>
  <si>
    <t>ด.ช.ญาณวุฒิ ทับทองคำ</t>
  </si>
  <si>
    <t>ด.ช.ธนพล สีสังข์</t>
  </si>
  <si>
    <t>ด.ช.ธีรเดช โพธิ์เตี้ย</t>
  </si>
  <si>
    <t>ด.ช.เนติธร รอดรัศมี​</t>
  </si>
  <si>
    <t>ด.ช.เมธัส ศรีละโคตร</t>
  </si>
  <si>
    <t>ด.ช.รชานนท์ มะนาวหวาน</t>
  </si>
  <si>
    <t>ด.ช.วงศธร ภูพวก</t>
  </si>
  <si>
    <t>ด.ช.วทัญญู อยู่สุข</t>
  </si>
  <si>
    <t>ด.ช.วราพล ไขแสง</t>
  </si>
  <si>
    <t>ด.ช.วัชรพงศ์ จังโส</t>
  </si>
  <si>
    <t>ด.ช.เวชพิสิฐ สงวนศรี</t>
  </si>
  <si>
    <t>ด.ช.ศิริชัย บุญถูก</t>
  </si>
  <si>
    <t>ด.ช.ศุภรากร เรือนผา</t>
  </si>
  <si>
    <t>ด.ช.สิรวิชญ์   ชื่นชม</t>
  </si>
  <si>
    <t>ด.ช.อนุชา   มาลาคำ</t>
  </si>
  <si>
    <t>ด.ช.อภิลักษณ์​ เศษวงค์</t>
  </si>
  <si>
    <t>ด.ญ.กชกร แก้วธรรม</t>
  </si>
  <si>
    <t>ด.ญ.กุลธิดา ยอดจันทร์</t>
  </si>
  <si>
    <t>ด.ญ.ญาณาภรณ์ อ้นมี</t>
  </si>
  <si>
    <t>ด.ญ.ณัฐกาญจน์ ก้านพร้าว</t>
  </si>
  <si>
    <t>ด.ญ.ธนพร เอี่ยมเดชา</t>
  </si>
  <si>
    <t>ด.ญ.พัชราภรณ์ คลังอุต</t>
  </si>
  <si>
    <t>ด.ญ.พิรญาณ์   ขำพัดตรา</t>
  </si>
  <si>
    <t>ด.ญ.พิริษา วงษ์หวังจันทร์</t>
  </si>
  <si>
    <t>ด.ญ.พีรดา   พิมชนก</t>
  </si>
  <si>
    <t>ด.ญ.วราลักษณ์ แก้วมณี</t>
  </si>
  <si>
    <t>ด.ญ.ศิรดา แดงแพง</t>
  </si>
  <si>
    <t>ด.ญ.ศิริรัตน์ ฤทธิเดช</t>
  </si>
  <si>
    <t>ด.ญ.ศิริอำภา คำฝอย</t>
  </si>
  <si>
    <t>ด.ญ.สุชาดา ชูแสง</t>
  </si>
  <si>
    <t>ด.ญ.สุพัธชา งามระเบียบ</t>
  </si>
  <si>
    <t>ด.ญ.สุภาวดี เพชร์ฤทธิ์</t>
  </si>
  <si>
    <t>ด.ญ.อาทิตยา เยาวสังข์</t>
  </si>
  <si>
    <t>ด.ญ.อินทุอร เจริญขำ</t>
  </si>
  <si>
    <t>ด.ญ.จารุวรรณ สะทองแก้ว</t>
  </si>
  <si>
    <t xml:space="preserve">รายชื่อนักเรียน ปีการศึกษา 2565 ภาคเรียนที่ 2 ชั้น ม. 3  ห้องที่ 2 คณะผดุงศาสน์ (สีเหลือง)  </t>
  </si>
  <si>
    <t>ครูที่ปรึกษา : 1.นางสาวกัลยา  วิทยาศิริกุล  2. นางสาวกรรณิการ์  นันบุญมา</t>
  </si>
  <si>
    <t>ด.ช.จิระศักดิ์ เนาวราช</t>
  </si>
  <si>
    <t>ด.ช.ชยังกูร นาคงาม</t>
  </si>
  <si>
    <t>ด.ช.ธราเทพ กิตติประมวกุล</t>
  </si>
  <si>
    <t>ด.ช.ธีรภัทร นามวงษ์</t>
  </si>
  <si>
    <t>ด.ช.ธีรภัทร วงษาลี</t>
  </si>
  <si>
    <t>ด.ช.ธีรภาพ กรีสง่า</t>
  </si>
  <si>
    <t>ด.ช.ธีรศักดิ์ มีกุล</t>
  </si>
  <si>
    <t>ด.ช.นพรัตน์ สิริกานนท์</t>
  </si>
  <si>
    <t>ด.ช.พงศกร สายมงคล</t>
  </si>
  <si>
    <t>ด.ช.พีรพัฒน์ เฒอรัมย์</t>
  </si>
  <si>
    <t>ด.ช.ภัทรายุทธ   ประพลรัตนัง</t>
  </si>
  <si>
    <t>ด.ช.มานิตย์ เบญจมาศ</t>
  </si>
  <si>
    <t>ด.ช.ลีโอ ลีโคก</t>
  </si>
  <si>
    <t>ด.ช.วศิน อินทร์สิทธิ์</t>
  </si>
  <si>
    <t>ด.ช.วิชญ์ภาส ส่งเเสง</t>
  </si>
  <si>
    <t>ด.ช.วีรวัฒน์ แสนคำ</t>
  </si>
  <si>
    <t>ด.ช.ศิรวิชญ์ สารกลม</t>
  </si>
  <si>
    <t>ด.ช.สงกรานต์ เศวตนัย</t>
  </si>
  <si>
    <t>ด.ช.อติวุทธ หมุดทอง</t>
  </si>
  <si>
    <t>ด.ช.อนุสรณ์ สายเสือ</t>
  </si>
  <si>
    <t>ด.ช.ฐิติกานต์ บัวทอง</t>
  </si>
  <si>
    <t>ด.ญ.กรพินธ์ ดีเหลี่ยม</t>
  </si>
  <si>
    <t>ด.ญ.จิรัชยา พจชนิกูล</t>
  </si>
  <si>
    <t>ด.ญ.จิรานันท์ เปียสุวรรณ</t>
  </si>
  <si>
    <t>ด.ญ.ณัฐริกา ปานทอง</t>
  </si>
  <si>
    <t>ด.ญ.ธิดารัตน์ หลินภู</t>
  </si>
  <si>
    <t>ด.ญ.น้ำทิพย์ นุดประเสริฐ</t>
  </si>
  <si>
    <t>ด.ญ.นิวาริน สังข์เพ็ชร</t>
  </si>
  <si>
    <t>ด.ญ.ปานฤดี บุตตะโท</t>
  </si>
  <si>
    <t>ด.ญ.ปารณีย์ ญาติกพันธ์</t>
  </si>
  <si>
    <t>ด.ญ.ปาวิดา รอบเขตรัมย์</t>
  </si>
  <si>
    <t>ด.ญ.พนิตพร บุญมานนท์</t>
  </si>
  <si>
    <t>ด.ญ.พัชชา แก้วสุวรรณ์</t>
  </si>
  <si>
    <t>ด.ญ.ภาพิมล พระตลับ</t>
  </si>
  <si>
    <t>ด.ญ.มณฑกานต์ สมเด็จ</t>
  </si>
  <si>
    <t>ด.ญ.รัญชิดา คงขาว</t>
  </si>
  <si>
    <t>ด.ญ.ศิริมาศ คนมอญ</t>
  </si>
  <si>
    <t>ด.ญ.สิริยากร   เจิมแป้น</t>
  </si>
  <si>
    <t>ด.ญ.สุจิตรา อุตตะมะ</t>
  </si>
  <si>
    <t>ด.ญ.ภัทรธิดา ขันโท</t>
  </si>
  <si>
    <t>ด.ญ.ภัทร์นรินทร์ ผลัญชัย</t>
  </si>
  <si>
    <t>รายชื่อนักเรียน ปีการศึกษา 2565 ภาคเรียนที่ 2 ชั้น ม. 3  ห้องที่ 3 คณะรักชาติ (สีแดง)</t>
  </si>
  <si>
    <t>ครูที่ปรึกษา : 1.นายมานัส  เดชไชย  2. นางสาวนิชาภัทร  หอมทอง</t>
  </si>
  <si>
    <t>ด.ช.กิติภาพ คำใจ</t>
  </si>
  <si>
    <t xml:space="preserve">ด.ช.ขิง </t>
  </si>
  <si>
    <t>ด.ช.บวรพจน์ พิมพ์ศรี</t>
  </si>
  <si>
    <t xml:space="preserve">ณัฐพล </t>
  </si>
  <si>
    <t>ด.ช.ธนากร วิเชียรดี</t>
  </si>
  <si>
    <t>ด.ช.ธริช   วจนะคุณากร</t>
  </si>
  <si>
    <t>ด.ช.ธฤต ตั้งปรารถนา</t>
  </si>
  <si>
    <t>ด.ช.ธัชกร โหรารัตน์</t>
  </si>
  <si>
    <t>ด.ช.นรารักษ์ วงศษา</t>
  </si>
  <si>
    <t>ด.ช.พลวรรธน์ นาคใจเสือ</t>
  </si>
  <si>
    <t>ด.ช.เมธี บุญยั่นซื่อ</t>
  </si>
  <si>
    <t>ด.ช.รัฐภูมิ สุวรรณสิงห์</t>
  </si>
  <si>
    <t>ด.ช.รุจิรา ไตรวลาวัณย์</t>
  </si>
  <si>
    <t>ด.ช.วิวัฒน์ ปานพิจิตร</t>
  </si>
  <si>
    <t>ด.ช.สรวิศ ประสงค์</t>
  </si>
  <si>
    <t>ด.ญ.กรรณิการ์ รุ่งแผน</t>
  </si>
  <si>
    <t>ด.ญ.ครองหทัย วิเชียรโชติ</t>
  </si>
  <si>
    <t>ด.ญ.ชวัลรัตน์ ฉิมงาม</t>
  </si>
  <si>
    <t>ด.ญ.ณัฐณิชา คุณประทุม</t>
  </si>
  <si>
    <t>ด.ญ.ธาริกา พิมพาวรรณ</t>
  </si>
  <si>
    <t>ด.ญ.นคธิดาลัย   เพ็ญการ</t>
  </si>
  <si>
    <t>ด.ญ.บุญญานุช สินนรา</t>
  </si>
  <si>
    <t>ด.ญ.ปนัดดา ชมมณฑา</t>
  </si>
  <si>
    <t>ด.ญ.ประภัสสร ต่อมยิ้ม</t>
  </si>
  <si>
    <t>ด.ญ.ปรียาภรณ์ อัศวภูมิ</t>
  </si>
  <si>
    <t>ด.ญ.ผกามาศ มาตรสิงห์</t>
  </si>
  <si>
    <t>ด.ญ.ผไทมาศ แก้วนารี</t>
  </si>
  <si>
    <t>ด.ญ.พลอยนภา อยู่ลอง</t>
  </si>
  <si>
    <t>ด.ญ.มนัสวี จิตต์รุ่งเรือง</t>
  </si>
  <si>
    <t>ด.ญ.รติรส แสงศรี</t>
  </si>
  <si>
    <t>ด.ญ.รุ้งทิพย์ สายเรียง</t>
  </si>
  <si>
    <t>ด.ญ.ศตพร อุส่าการ</t>
  </si>
  <si>
    <t>ด.ญ.อติวัณณ์ สโรบล</t>
  </si>
  <si>
    <t>ด.ญ.อนุธิดา อินปอง</t>
  </si>
  <si>
    <t>ด.ญ.ศิรภัสสร เยาวสังข์</t>
  </si>
  <si>
    <r>
      <t>ด</t>
    </r>
    <r>
      <rPr>
        <sz val="11"/>
        <color theme="1"/>
        <rFont val="Tahoma"/>
        <family val="2"/>
        <scheme val="minor"/>
      </rPr>
      <t>.</t>
    </r>
    <r>
      <rPr>
        <sz val="14"/>
        <color theme="1"/>
        <rFont val="Cordia New"/>
        <family val="2"/>
      </rPr>
      <t>ญ</t>
    </r>
    <r>
      <rPr>
        <sz val="11"/>
        <color theme="1"/>
        <rFont val="Tahoma"/>
        <family val="2"/>
        <scheme val="minor"/>
      </rPr>
      <t>.</t>
    </r>
    <r>
      <rPr>
        <sz val="14"/>
        <color theme="1"/>
        <rFont val="Cordia New"/>
        <family val="2"/>
      </rPr>
      <t>พัฐสุดา  อดทน</t>
    </r>
  </si>
  <si>
    <t>รายชื่อนักเรียน ปีการศึกษา 2565 ภาคเรียนที่ 2 ชั้น ม. 3  ห้องที่ 4 คณะพัฒนาไทย (สีเขียว)</t>
  </si>
  <si>
    <t>ครูที่ปรึกษา : 1.นางสาวคำเพียง  ยงจันทึก 2. นายศุภชัย  แสงเพชร</t>
  </si>
  <si>
    <t>ด.ช.กฤติพงษ์ แสงศรี</t>
  </si>
  <si>
    <t>ด.ช.จักรพันธ์ เปล่งสาคร</t>
  </si>
  <si>
    <t>ด.ช.จิรายุ อ่อนสำลี</t>
  </si>
  <si>
    <t>ด.ช.ณรงค์ศักดิ์ งามชีพ</t>
  </si>
  <si>
    <t>ด.ช.ต้นภพ เรือนนาค</t>
  </si>
  <si>
    <t>ด.ช.ปารมี จักรปร้อง</t>
  </si>
  <si>
    <t>ด.ช.พรหมพิริยะ​ สุวรรณ​ทวี​ลาภ​</t>
  </si>
  <si>
    <t>ด.ช.พีระภัทร หงษ์ศาลา</t>
  </si>
  <si>
    <t>ด.ช.ภัทรพล อ่อนหิรัญ</t>
  </si>
  <si>
    <t>ด.ช.เมธัส มีโค่ม</t>
  </si>
  <si>
    <t>ด.ช.รัตติเชษฐ์ บุญประเสริฐ</t>
  </si>
  <si>
    <t>ด.ช.รัตนชัย เฉลิมกลิ่น</t>
  </si>
  <si>
    <t>ด.ช.วรินทร สีพลี</t>
  </si>
  <si>
    <t>ด.ช.วิสันพร วงษ์สมพงษ์</t>
  </si>
  <si>
    <t>ด.ช.วีรภัทร นินทะลาด</t>
  </si>
  <si>
    <t>ด.ช.สุรดิษ เเก้วอ่อน</t>
  </si>
  <si>
    <t>ด.ช.อดิเทพ​ วรรณ​วงษ์​</t>
  </si>
  <si>
    <t>ด.ญ.กัญ เอี่ยมเติม</t>
  </si>
  <si>
    <t>ด.ญ.กัลยกร ช้างเผือก</t>
  </si>
  <si>
    <t>ด.ญ.กานต์พิชชา  ปั้นลำพอง</t>
  </si>
  <si>
    <t>ด.ญ.กานต์พิชชา แสนบุญมี</t>
  </si>
  <si>
    <t>ด.ญ.จิราภา   โคกสำรวย</t>
  </si>
  <si>
    <t>ด.ญ.ฐิตารีย์ สายตา</t>
  </si>
  <si>
    <t>ด.ญ.ณฐิกา พุ่มพวง</t>
  </si>
  <si>
    <t>ด.ญ.ณัฐกฤตา ออนศรี</t>
  </si>
  <si>
    <t>ด.ญ.ธรรมสรณ์   สุภา</t>
  </si>
  <si>
    <t>ด.ญ.ธัญญารัตน์ ยอดฉัตร</t>
  </si>
  <si>
    <t>ด.ญ.ธันยกาญจน์ เฮืองพรม</t>
  </si>
  <si>
    <t>ด.ญ.ธิดารัตน์   พุ่มอ่องเอี่ยม</t>
  </si>
  <si>
    <t>ด.ญ.นันทิตา เกษียรคำนวน</t>
  </si>
  <si>
    <t>ด.ญ.บุญญาพร บุญอุ้ม</t>
  </si>
  <si>
    <t>ด.ญ.บุญมี ผลาผล</t>
  </si>
  <si>
    <t>ด.ญ.อัญธิญา โฆษิตโชติอนันต์</t>
  </si>
  <si>
    <t>ด.ญ.แพรพิไล​ เกษแก้ว</t>
  </si>
  <si>
    <t>ด.ญ.วิลาสินี เพชรพญาไม้</t>
  </si>
  <si>
    <t>ด.ญ.ศตพร ดัชถุยาวัตร์</t>
  </si>
  <si>
    <t>ด.ญ.ศศิประภา โก่งเกษร</t>
  </si>
  <si>
    <t>ด.ญ.สลิลมาศ ธรรมสาร</t>
  </si>
  <si>
    <t>ด.ญ.สาธิตา ทวีคุณพิศาล</t>
  </si>
  <si>
    <t>ด.ญ.สุกัลยา ช่างเกวียนดี</t>
  </si>
  <si>
    <t>รายชื่อนักเรียน ปีการศึกษา 2565 ภาคเรียนที่ 2 ชั้น ม. 3  ห้องที่ 5 คณะเทิดกษัตริย์ (สีฟ้า)</t>
  </si>
  <si>
    <t>ครูที่ปรึกษา : 1.นางสาวจันท์ศจี  หงส์สุนันท์ 2. นางสาวช่อทิพย์  พิมพ์สอน</t>
  </si>
  <si>
    <t>ด.ช.กรวิชญ์ แสนคำวงค์</t>
  </si>
  <si>
    <t>ด.ช.กฤตยศ แสนใจวุฒิ</t>
  </si>
  <si>
    <t>ด.ช.กษิดิศ อินทะนัก</t>
  </si>
  <si>
    <t>ด.ช.เขตฐภูมิ ชัยภูมิ</t>
  </si>
  <si>
    <t>ด.ช.คุณภัคร คุ้มบาง</t>
  </si>
  <si>
    <t>ด.ช.เชษฐโชติศักดิ์ ณ ป้อมเพ็ชร์</t>
  </si>
  <si>
    <t>ด.ช.นพรัตน์ พินิจษร</t>
  </si>
  <si>
    <t>ด.ช.พายุพัด มำขุนทด</t>
  </si>
  <si>
    <t>ด.ช.พีรวัฒน์ ศิริณพวัฒน์</t>
  </si>
  <si>
    <t>ด.ช.ภาคภูมิ พ่วงครุธ</t>
  </si>
  <si>
    <t>ด.ช.สมศักดิ์ แซ่ลิ้ม</t>
  </si>
  <si>
    <t>ด.ช.สิทธิศักดิ์ ดอนวิจิตร</t>
  </si>
  <si>
    <t>ด.ช.สุกฤษฏิ์ สุวรรณทอง</t>
  </si>
  <si>
    <t>ด.ช.สุรพงษ์ แท่นนิล</t>
  </si>
  <si>
    <t>ด.ช.อภิศักดิ์ พรหมบุตร</t>
  </si>
  <si>
    <t>ด.ช.อัครณ์ ขวัญเมือง</t>
  </si>
  <si>
    <t>ด.ช.พุทธิพงษ์ ปั้นสุข</t>
  </si>
  <si>
    <t>ด.ญ.กมัยธร เสนาสวัสดิ์</t>
  </si>
  <si>
    <t>ด.ญ.กุลนัฐ   เพิ่มพูล</t>
  </si>
  <si>
    <t>ด.ญ.กุลณัฐ กาญจนาธรรมรัฐ</t>
  </si>
  <si>
    <t>ด.ญ.ขวัญวริน กลั่นพราหมณ์</t>
  </si>
  <si>
    <t>ด.ญ.จันทรรัตน์ วงษ์ไพศาล</t>
  </si>
  <si>
    <t>ด.ญ.ชวิศา นามขวา</t>
  </si>
  <si>
    <t>ด.ญ.ชุติกาญจน์ มีสาย</t>
  </si>
  <si>
    <t>ด.ญ.ณฐา ประดิษฐดี</t>
  </si>
  <si>
    <t>ด.ญ.ณพลดา   จันทร์ฉาย</t>
  </si>
  <si>
    <t>ด.ญ.ณัฐกานต์ บัวเกิด</t>
  </si>
  <si>
    <t>ด.ญ.ณัฐนพิน ลิมปนาทไพศาล</t>
  </si>
  <si>
    <t>ด.ญ.ณัฐพร หงษ์สมาน</t>
  </si>
  <si>
    <t>ด.ญ.ประกายแก้ว โพธิ์น้อย</t>
  </si>
  <si>
    <t>ด.ญ.พริมา บำเพ็ญทาน</t>
  </si>
  <si>
    <t>ด.ญ.ภัสสร   ศิริเทียน</t>
  </si>
  <si>
    <t>ด.ญ.รพีพรรณ อู่แสง</t>
  </si>
  <si>
    <t>ด.ญ.สุชานันท์ แสงทองวณิชย์</t>
  </si>
  <si>
    <t>ด.ญ.สุธาสินี ภิญโญทรัพย์</t>
  </si>
  <si>
    <t>ด.ญ.สุพิชา หาญชนะ</t>
  </si>
  <si>
    <t>รายชื่อนักเรียน ปีการศึกษา 2565 ภาคเรียนที่ 2 ชั้น ม. 3  ห้องที่ 6 คณะรักชาติ (สีแดง)</t>
  </si>
  <si>
    <t>ครูที่ปรึกษา : 1.นางสาวชลธิชา  จันสา 2. นางสาวกรรณิการ์  อินทร์นอก</t>
  </si>
  <si>
    <t>ด.ช.กัณฑ์อเนก สอนซ่อนกลิ่น</t>
  </si>
  <si>
    <t>ด.ช.ชัยณรงค์   อัจฉริยะตระกูล</t>
  </si>
  <si>
    <t>ด.ช.ฐาปกรณ์ สุนทรพงษ์</t>
  </si>
  <si>
    <t>ด.ช.ตั๊กวา โต๊ะยีบอ</t>
  </si>
  <si>
    <t>ด.ช.ทินภัทร แก่นมั่น</t>
  </si>
  <si>
    <t>ด.ช.ธนกร ธาดาประดับสกุล</t>
  </si>
  <si>
    <t>ด.ช.นนทพัทธ์ จำเริญ</t>
  </si>
  <si>
    <t>ด.ช.พงค์พัทธ์ ลอยทะเล</t>
  </si>
  <si>
    <t>ด.ช.ภัทรวัต เล็กบาง</t>
  </si>
  <si>
    <t>ด.ช.รังสิมันตุ์ ดะแปรกะเซ็ม</t>
  </si>
  <si>
    <t>ด.ช.รัญสุชาติ</t>
  </si>
  <si>
    <t>ด.ช.วิษเรศต์ พุทธาวงศ์</t>
  </si>
  <si>
    <t>ด.ช.ศิริกร พุ่มทับทิม</t>
  </si>
  <si>
    <t>ด.ญ.กฤษณา​ อิน​เกตุ​</t>
  </si>
  <si>
    <t>ด.ญ.กษิรา   ฮวบเอี่ยม</t>
  </si>
  <si>
    <t>ด.ญ.กันติชา รามภักดี</t>
  </si>
  <si>
    <t>ด.ญ.กัลยาภัสร์ เศรษฐสถาพร</t>
  </si>
  <si>
    <t>ด.ญ.เกสรา ปัจจัยโย</t>
  </si>
  <si>
    <t>ด.ญ.ฐิตาภรณ์ เเย้มเนตร</t>
  </si>
  <si>
    <t>ด.ญ.ฐิตินันท์ ลัมสุต</t>
  </si>
  <si>
    <t>ด.ญ.ณภัชญานันท์ คุ้มบาง</t>
  </si>
  <si>
    <t>ด.ญ.ณัชชา เตี่ยบัวแก้ว</t>
  </si>
  <si>
    <t>ด.ญ.ธิดาวรรณ จันทร์เสละ</t>
  </si>
  <si>
    <t>ด.ญ.ธีรวรรณ บุญล้น</t>
  </si>
  <si>
    <t>ด.ญ.บัณฑิตา รินแก้ว</t>
  </si>
  <si>
    <t>ด.ญ.พราวตะวัน ทองอินทร์</t>
  </si>
  <si>
    <t>ด.ญ.แพรวรรณ เคียนตะคุ</t>
  </si>
  <si>
    <t>ด.ญ.ฟ้ารุ่ง อ่วมดำ</t>
  </si>
  <si>
    <t>ด.ญ.ภาวิตา น้อยอ้น</t>
  </si>
  <si>
    <t>ด.ญ.มณฑิตา แฟงสุวรรณ</t>
  </si>
  <si>
    <t>ด.ญ.รสิตา กล่ำภู่</t>
  </si>
  <si>
    <t>ด.ญ.วริศรา ทัศนเวช</t>
  </si>
  <si>
    <t>ด.ญ.สุดเขต พึ่งสว่าง</t>
  </si>
  <si>
    <t>ด.ญ.สุนิษา พ่อลีละ</t>
  </si>
  <si>
    <t>ด.ญ.อติญา เทียนพันธ์</t>
  </si>
  <si>
    <t>ด.ญ.ธนภรณ์ ซาซุม</t>
  </si>
  <si>
    <r>
      <t>ด</t>
    </r>
    <r>
      <rPr>
        <sz val="11"/>
        <color theme="1"/>
        <rFont val="Tahoma"/>
        <family val="2"/>
        <scheme val="minor"/>
      </rPr>
      <t>.</t>
    </r>
    <r>
      <rPr>
        <sz val="14"/>
        <color theme="1"/>
        <rFont val="Cordia New"/>
        <family val="2"/>
      </rPr>
      <t>ญ</t>
    </r>
    <r>
      <rPr>
        <sz val="11"/>
        <color theme="1"/>
        <rFont val="Tahoma"/>
        <family val="2"/>
        <scheme val="minor"/>
      </rPr>
      <t>.</t>
    </r>
    <r>
      <rPr>
        <sz val="14"/>
        <color theme="1"/>
        <rFont val="Cordia New"/>
        <family val="2"/>
      </rPr>
      <t>สโรชา  สันติวราพันธ์</t>
    </r>
  </si>
  <si>
    <t>รายชื่อนักเรียน ปีการศึกษา 2565 ภาคเรียนที่ 2 ชั้น ม. 3  ห้องที่ 7 คณะพัฒนาไทย (สีเขียว)</t>
  </si>
  <si>
    <t>ครูที่ปรึกษา : 1.นางสาววนิดา  ใจสา 2. นายวุฒิพงษ์  มณีเรือง</t>
  </si>
  <si>
    <t>ด.ช.กฤษชนะ ตู้พิมาย</t>
  </si>
  <si>
    <t>ด.ช.ณัฐพงษ์ นวลหอม</t>
  </si>
  <si>
    <t>ด.ช.ณัฐพล อ้นกะโทก</t>
  </si>
  <si>
    <t>ด.ช.ณัฐวุฒิ ซุ่นฮวด</t>
  </si>
  <si>
    <t>ด.ช.ธนโชติ รักประสงค์</t>
  </si>
  <si>
    <t>ด.ช.ธันวา ขาวผ่อง​</t>
  </si>
  <si>
    <t>ด.ช.ธิเบศ ปิวะสาร</t>
  </si>
  <si>
    <t>ด.ช.ธีรา เเตงบุตร</t>
  </si>
  <si>
    <t>ด.ช.นวพรรษ เพ็งโตวงศ์</t>
  </si>
  <si>
    <t>ด.ช.ประเสริฐ สมใจ</t>
  </si>
  <si>
    <t>ด.ช.ภัทรเดช สุขแสงดาว</t>
  </si>
  <si>
    <t>ด.ช.ภูมิพัฒน์ เจริญทัพ</t>
  </si>
  <si>
    <t>ด.ช.วุฒิชัย แก้วกันหา</t>
  </si>
  <si>
    <t>ด.ช.สิรภัทร ปานเพชร</t>
  </si>
  <si>
    <t>ด.ช.เหิรฟ้า เดชดาษ</t>
  </si>
  <si>
    <t>ด.ช.ภูบดี พุฒซ้อน</t>
  </si>
  <si>
    <t>ด.ญ.กาญณ์ดา บุญมีป้อม</t>
  </si>
  <si>
    <t>ด.ญ.ณัฏฐวิตรา พันธุ์ทองหลาง</t>
  </si>
  <si>
    <t>ด.ญ.ณัฐณัชชา ลิมปนาทไพศาล</t>
  </si>
  <si>
    <t>ด.ญ.ณัฐวดี ผึ่งไทยสง</t>
  </si>
  <si>
    <t>ด.ญ.ธัญวีร์​ ถมมา​</t>
  </si>
  <si>
    <t>ด.ญ.น้ำค้าง ทองห่อ</t>
  </si>
  <si>
    <t>ด.ญ.นิชารัตน์ พิลา</t>
  </si>
  <si>
    <t>ด.ญ.ปภานัน บุศนุกูล</t>
  </si>
  <si>
    <t>ด.ญ.ปวีณ์ธิดา บัวราช</t>
  </si>
  <si>
    <t>ด.ญ.ปาณิสรา แตงเพ็ชร</t>
  </si>
  <si>
    <t>ด.ญ.ปาลวี ไชยพล</t>
  </si>
  <si>
    <t>ด.ญ.ปาลิตา รอบเขตรัมย์</t>
  </si>
  <si>
    <t>ด.ญ.ปิ่นมณี แน่งน้อย</t>
  </si>
  <si>
    <t>ด.ญ.ผ่องนภา สีสืบหา</t>
  </si>
  <si>
    <t>ด.ญ.พรรณพฤกษา สว่างแสง</t>
  </si>
  <si>
    <t>ด.ญ.ภูน้ำฟ้า ยอดอุบล</t>
  </si>
  <si>
    <t>ด.ญ.มานิตา สุภานันท์</t>
  </si>
  <si>
    <t>ด.ญ.รวิสรา โสณะมิตร</t>
  </si>
  <si>
    <t>ด.ญ.สิริกาญจน์ หนูบุญรักษ์</t>
  </si>
  <si>
    <t>ด.ญ.สุกัลยา อุ่มวงศ์</t>
  </si>
  <si>
    <t>ด.ญ.สุธิมา พรมพินิจ</t>
  </si>
  <si>
    <t>ด.ญ.สุปราณี เกตุพุฒ</t>
  </si>
  <si>
    <t>ด.ญ.ไอริน สลาม</t>
  </si>
  <si>
    <t>รายชื่อนักเรียน ปีการศึกษา 2565 ภาคเรียนที่ 2 ชั้น ม. 3  ห้องที่ 8 คณะเทิดกษัตริย์ (สีฟ้า)</t>
  </si>
  <si>
    <t>ครูที่ปรึกษา : 1.นางสาวกมลทิพย์  เอี่ยมสอาด 2. นายนิติธร  สอพิมาย</t>
  </si>
  <si>
    <t>ด.ช.ชนน ศิวิลัย</t>
  </si>
  <si>
    <t>ด.ช.ชลสิทธิ์ หาวิเชียร</t>
  </si>
  <si>
    <t>ด.ช.ชัชพัสกร วงศ์ครุธ</t>
  </si>
  <si>
    <t>ด.ช.ณัฏฐกันณ์ พิมพ์เก</t>
  </si>
  <si>
    <t>ด.ช.ณัฐนนท์ วาธิคุณ</t>
  </si>
  <si>
    <t>ด.ช.ณัฐพล ชาชาญ</t>
  </si>
  <si>
    <t>ด.ช.ณัฐวงศ์ วงเวียน</t>
  </si>
  <si>
    <t>ด.ช.ธวัชชัย แสงศร</t>
  </si>
  <si>
    <t>ด.ช.ปรเมศวร์   วิชเวช</t>
  </si>
  <si>
    <t>ด.ช.พุทธศัก นภาพัน</t>
  </si>
  <si>
    <t>ด.ช.ภควัต รัตนานิติกุล</t>
  </si>
  <si>
    <t>ด.ช.ภูชิสส์ ฟักเจริญ</t>
  </si>
  <si>
    <t>ด.ช.วริศ อ่วมเกตุ</t>
  </si>
  <si>
    <t>ด.ช.ศุภเจตน์สฤษฎิ์ กรบุญไตรทศ</t>
  </si>
  <si>
    <t>ด.ช.สิรภพ เทียนสว่าง</t>
  </si>
  <si>
    <t>ด.ช.อภิชาติ นันท์บุญมา</t>
  </si>
  <si>
    <t>ด.ช.ทศธร เธียรวณิชพงษ์</t>
  </si>
  <si>
    <t>ด.ญ.กมลชนก ยะรังวงษ์</t>
  </si>
  <si>
    <t>ด.ญ.กัญญ์กุลณัช ภาพเจริญ</t>
  </si>
  <si>
    <t>ด.ญ.จิรภัทร อ่อนคำ</t>
  </si>
  <si>
    <t>ด.ญ.ชนิดาภา ลัทธิพงค์</t>
  </si>
  <si>
    <t>ด.ญ.ชัญญา เอมสมุท</t>
  </si>
  <si>
    <t>ด.ญ.ชุติมา สุขปรี</t>
  </si>
  <si>
    <t>ด.ญ.นริศรา เเก้วราวี</t>
  </si>
  <si>
    <t>ด.ญ.ปฏิมากร ซอเฮง</t>
  </si>
  <si>
    <t>ด.ญ.ปุณยาพร อุ่มบางตลาด</t>
  </si>
  <si>
    <t>ด.ญ.พรรณปพร รัตน์เพชร</t>
  </si>
  <si>
    <t>ด.ญ.พิชญ์นาฎ แสงศรี</t>
  </si>
  <si>
    <t>ด.ญ.ภัทรวดี มีโค่ม</t>
  </si>
  <si>
    <t>ด.ญ.รรินทร์ จิตติเลิศวิฑูรย์</t>
  </si>
  <si>
    <t>ด.ญ.วรรณวิษา รันกองพูน</t>
  </si>
  <si>
    <t>ด.ญ.วรัทยา ทุมรินทร์</t>
  </si>
  <si>
    <t>ด.ญ.วริศรา พูนลาภพาณิชย์</t>
  </si>
  <si>
    <t>ด.ญ.ศรัณยา หนูจันทึก</t>
  </si>
  <si>
    <t>ด.ญ.ศรุตยา กอรุ่งเรือง</t>
  </si>
  <si>
    <t>ด.ญ.สุกัญญา วงศ์วิลาศ</t>
  </si>
  <si>
    <t>ด.ญ.สุภาพร พานซ้าย</t>
  </si>
  <si>
    <t>ด.ญ.อนัญญา หอมจันทร์</t>
  </si>
  <si>
    <t>ด.ญ.อนันตา ทรัพย์สิน</t>
  </si>
  <si>
    <t>ด.ญ.อรวรรณ แก่นใจ</t>
  </si>
  <si>
    <t>ด.ญ.อาภัสรา แก่นใจ</t>
  </si>
  <si>
    <t>รายชื่อนักเรียน ปีการศึกษา 2565 ภาคเรียนที่ 2 ชั้น ม. 3  ห้องที่ 9 คณะเทิดกษัตริย์ (สีฟ้า)</t>
  </si>
  <si>
    <t>ครูที่ปรึกษา : 1.นางสาวชญานิศ  สารพันธ์</t>
  </si>
  <si>
    <t>ด.ช.กรวิชญ์ ทองเม้า</t>
  </si>
  <si>
    <t>ด.ช.จีรภัทร จิตรดี</t>
  </si>
  <si>
    <t>ด.ช.ฉัตรชนก เจริญเอม</t>
  </si>
  <si>
    <t>ด.ช.ชัยพร แก้วบุตรดา</t>
  </si>
  <si>
    <t>ด.ช.ณัฐภัทร สืบสาร</t>
  </si>
  <si>
    <t>ด.ช.ธนภูมิ วงสามารถ</t>
  </si>
  <si>
    <t>ด.ช.นพรัตน์ แป้นกลัด</t>
  </si>
  <si>
    <t>ด.ช.เนติ มหาสุคนธ์</t>
  </si>
  <si>
    <t>ด.ช.พิเชษฐ วงษ์พินิจ</t>
  </si>
  <si>
    <t>ด.ช.วรวัส โคตรศรี</t>
  </si>
  <si>
    <t>ด.ช.วีรพล นุกูลกิจ</t>
  </si>
  <si>
    <t>ด.ช.วุฒิพร กุลจันทร์</t>
  </si>
  <si>
    <t>ด.ช.สิรภัทร เพ็งศิริ</t>
  </si>
  <si>
    <t>ด.ช.สิรวิชญ์ หมอไทย</t>
  </si>
  <si>
    <t>ด.ช.อธิชา   โคกสำรวย</t>
  </si>
  <si>
    <t>ด.ช.อหิงสา บุญทัน</t>
  </si>
  <si>
    <t>ด.ญ.ชนาภา กรอบรัมย์</t>
  </si>
  <si>
    <t>ด.ญ.ณัฏฐณิชา ดีใจ</t>
  </si>
  <si>
    <t>ด.ญ.ณัฐธิดา อรุณสวัสดิ์ฤกษ์</t>
  </si>
  <si>
    <t>ด.ญ.ณัฐวิภา รักพินิจ</t>
  </si>
  <si>
    <t>ด.ญ.ธนภร อู่วิเชียร</t>
  </si>
  <si>
    <t>ด.ญ.ธนวรรณ สร้อยทอง</t>
  </si>
  <si>
    <t>ด.ญ.ธัญชนก ศรีละโคตร</t>
  </si>
  <si>
    <t>ด.ญ.น้ำค้าง พันธ์งาม</t>
  </si>
  <si>
    <t>ด.ญ.บิลละ หวังดี</t>
  </si>
  <si>
    <t>ด.ญ.พัชริดา พรหม​แสง</t>
  </si>
  <si>
    <t>ด.ญ.พันธ์วิรา หมีกุละ</t>
  </si>
  <si>
    <t>ด.ญ.ภิญยดา ปรีไทย</t>
  </si>
  <si>
    <t>ด.ญ.รสริน หงษ์ทองคำ</t>
  </si>
  <si>
    <t>ด.ญ.รัตนวดี จอมทอง</t>
  </si>
  <si>
    <t>ด.ญ.รุจิรัตน์ กลิ่นประดิษฐ์</t>
  </si>
  <si>
    <t>ด.ญ.วาริตา มลิวัลย์</t>
  </si>
  <si>
    <t>ด.ญ.สิริพร สายสุวรรณ์</t>
  </si>
  <si>
    <t>ด.ญ.สุกัญญา ป้ายงูเหลือม</t>
  </si>
  <si>
    <t>ด.ญ.สุจิตรา บุญครอง</t>
  </si>
  <si>
    <t>ด.ญ.สุภัทรา บ่อสร้อย</t>
  </si>
  <si>
    <t>ด.ญ.อรปรียา มะโนทัย</t>
  </si>
  <si>
    <t>ด.ญ.อาทิตยา โต๊ะยีบอ</t>
  </si>
  <si>
    <t>รายชื่อนักเรียน ปีการศึกษา 2565 ภาคเรียนที่ 2 ชั้น ม. 3  ห้องที่ 10 คณะพัฒนาไทย (สีเขียว)</t>
  </si>
  <si>
    <t>ครูที่ปรึกษา : 1. นางวรันณ์ธร  บัวคำภู</t>
  </si>
  <si>
    <t>ด.ช.จิรภาส   เจริญศิริ</t>
  </si>
  <si>
    <t>ด.ช.จุติณัฏฐ์ จันทร์ภักดิ์</t>
  </si>
  <si>
    <t>ด.ช.ธนชาติ ภมรพล</t>
  </si>
  <si>
    <t>ด.ช.ธนา สิงห์ศร</t>
  </si>
  <si>
    <t>ด.ช.ธนาพัฒน์ หาแก้ว</t>
  </si>
  <si>
    <t>ด.ช.ธรรมสรณ์ จันทร์อินทร์</t>
  </si>
  <si>
    <t>ด.ช.ธันย์ธนัช คำสืบ</t>
  </si>
  <si>
    <t>ด.ช.นิรันดร์ รัตนวงศ์</t>
  </si>
  <si>
    <t>ด.ช.ปฏิภาณ รุ่งศรี</t>
  </si>
  <si>
    <t>ด.ช.ภัทรชัย ไทยภักดี</t>
  </si>
  <si>
    <t>ด.ช.ภูพิมาน ปรางค์นอก</t>
  </si>
  <si>
    <t>ด.ช.วงศธร น้อยฉวี</t>
  </si>
  <si>
    <t>ด.ช.สิรภัทร ทองประดับ</t>
  </si>
  <si>
    <t>ด.ช.สุธีมนต์ คุ้มฤทธิ์</t>
  </si>
  <si>
    <t>ด.ช.เหมันต์ ชาวเวียงจันทร์</t>
  </si>
  <si>
    <t>ด.ญ.เเพรวา สุรินทร</t>
  </si>
  <si>
    <t>ด.ญ.กุลธิดา   โรจนกสิกิจ</t>
  </si>
  <si>
    <t>ด.ญ.ขวัญชนก นรพันธ์</t>
  </si>
  <si>
    <t>ด.ญ.จารุมน จะอื่อ</t>
  </si>
  <si>
    <t>ด.ญ.ฐิวริญณ์ พุฒิกรเลิศศิริ</t>
  </si>
  <si>
    <t>ด.ญ.ธมลวรรณ สิทธิวันชัย</t>
  </si>
  <si>
    <t>ด.ญ.ธัญญารัตน์ เครือแก้ว</t>
  </si>
  <si>
    <t>ด.ญ.นภัสวรรณ สืบบุญ</t>
  </si>
  <si>
    <t>ด.ญ.บุษกร คล้อยมิ่ง</t>
  </si>
  <si>
    <t>ด.ญ.พรรณกาญจน์ สังข์วิชัย</t>
  </si>
  <si>
    <t>ด.ญ.พัชริดา สุวรรณประทีป</t>
  </si>
  <si>
    <t>ด.ญ.พัชรินทร์ ศรีเรืองพันธ์</t>
  </si>
  <si>
    <t>ด.ญ.พิชญาภา บุญเหลือ</t>
  </si>
  <si>
    <t>ด.ญ.พิชา เหมือนทองดี</t>
  </si>
  <si>
    <t>ด.ญ.เพชรน้ำหนึ่ง สอนสวัสดิ์</t>
  </si>
  <si>
    <t>ด.ญ.ภูธิตา บัววิเชียร</t>
  </si>
  <si>
    <t>ด.ญ.มะลิ สุรา</t>
  </si>
  <si>
    <t>ด.ญ.รินรติ โภคินภิวัฒน์</t>
  </si>
  <si>
    <t>ด.ญ.วนิดา มาสิงห์</t>
  </si>
  <si>
    <t>ด.ญ.วิรัชยา แพทย์เจริญ</t>
  </si>
  <si>
    <t>ด.ญ.อธิชา อันทพิษ</t>
  </si>
  <si>
    <t>ด.ญ.อภิญญา จันทร์ทอง</t>
  </si>
  <si>
    <t xml:space="preserve">รายชื่อนักเรียน ปีการศึกษา 2565 ภาคเรียนที่ 2 ชั้น ม. 3  ห้องที่ 11 คณะผดุงศาสน์ (สีเหลือง)  </t>
  </si>
  <si>
    <t>ครูที่ปรึกษา : 1. นางสาวลำเพย  อุทาโย</t>
  </si>
  <si>
    <t>ด.ช.คณาธิป  มาตรทอง</t>
  </si>
  <si>
    <t>ด.ช.ซีมอน กฤษณพัฒน์   ลาซัน</t>
  </si>
  <si>
    <t>ด.ช.ณัชฐภูมิ  อ่อนโคกสูง</t>
  </si>
  <si>
    <t>ด.ช.ถิรศักดิ์ อรรคชาติ</t>
  </si>
  <si>
    <t>ด.ช.บวรกวินท์    กางทอง</t>
  </si>
  <si>
    <t>ด.ช.บุฌยกร  โกมลสิรีหิรัญ</t>
  </si>
  <si>
    <t>ด.ช.ประพัฒพล   ศรีวารี</t>
  </si>
  <si>
    <t>ด.ช.ปรีดี  ราชฉวาง</t>
  </si>
  <si>
    <t>ด.ช.พงษ์ธเนศ   อริยชัยสิริกุล</t>
  </si>
  <si>
    <t>ด.ช.พลกฤต   สุทธิรักษ์</t>
  </si>
  <si>
    <t>ด.ช.พีรภาสร์   เชษฐปริญญา</t>
  </si>
  <si>
    <t>ด.ช.ภูริวิชช์   สุภา</t>
  </si>
  <si>
    <t>ด.ช.เยนศิระ  มนตรีเศวตกุล</t>
  </si>
  <si>
    <t>ด.ช.ศิวัช  คงเชื้อสาย</t>
  </si>
  <si>
    <t>ด.ช.อนุวรรตน์    จิตรภักดี</t>
  </si>
  <si>
    <t>ด.ช.อานนท์    เรืองมั่น</t>
  </si>
  <si>
    <t>น.ส.วัชรอร พินิจไพบูลย์</t>
  </si>
  <si>
    <t>ด.ญ.กัญญาณัฐ   อมตะกตัญญู</t>
  </si>
  <si>
    <t>ด.ญ.กัลยกร   คำทวี</t>
  </si>
  <si>
    <t>ด.ญ.กิตติพศ   ยะสีดา</t>
  </si>
  <si>
    <t>ด.ญ.ณิชาภัทร   แสงวรา</t>
  </si>
  <si>
    <t>ด.ญ.ธันวาพร   พรหมหมัด</t>
  </si>
  <si>
    <t>ด.ญ.ปาณิสรา  จรุญวงษ์</t>
  </si>
  <si>
    <t>ด.ญ.ปุญญธิดา  วงษ์ชิต</t>
  </si>
  <si>
    <t>ด.ญ.พิมพ์วพรรณ  เอมสมุทร</t>
  </si>
  <si>
    <t>ด.ญ.ภาวิศา  น้อยเขียว</t>
  </si>
  <si>
    <t>ด.ญ.เมษารัตน์   แสงบุตร</t>
  </si>
  <si>
    <t>ด.ญ.สุกฤตา   เปี่ยมงาม</t>
  </si>
  <si>
    <t>ด.ญ.อมลวรรณ    ขัตติยะ</t>
  </si>
  <si>
    <t>ด.ญ.อรณิชชา  โกวฤทธิ์</t>
  </si>
  <si>
    <t>ด.ญ.เอื้อมทิวา  ทองอินทร์</t>
  </si>
  <si>
    <t>รายชื่อนักเรียน ปีการศึกษา 2565 ภาคเรียนที่ 2 ชั้น ม. 3  ห้องที่ 12 คณะใฝ่คุณธรรม (สีม่วง)</t>
  </si>
  <si>
    <t>ครูที่ปรึกษา : 1. นางสาวสาวิณี   คำทวี</t>
  </si>
  <si>
    <t>ด.ช.กันตวิชญ์ สาทอง</t>
  </si>
  <si>
    <t xml:space="preserve">ด.ช.กิตติศักดิ์   ประทุม </t>
  </si>
  <si>
    <t>ด.ช.ชวนากร เสมาทัศน์</t>
  </si>
  <si>
    <t xml:space="preserve">ด.ช.ธนกฤต   นิมิตรัตน์ </t>
  </si>
  <si>
    <t>ด.ช.ธนบดี อรรคฮาตสี</t>
  </si>
  <si>
    <t>ด.ช.รัตฉกุล   วิบูลย์เจริญกิจจา</t>
  </si>
  <si>
    <t>ด.ช.ศุภกร   ศิระจินดา</t>
  </si>
  <si>
    <t>ด.ช.สิรวิชญ์ ยางทอง</t>
  </si>
  <si>
    <t>ด.ช.ญาณภัทร คูหาเรืองรอง</t>
  </si>
  <si>
    <t>ด.ญ.จรรยพร พันธ์สุวรรณ</t>
  </si>
  <si>
    <t>ด.ญ.ณปภา สุภสุข</t>
  </si>
  <si>
    <t>ด.ญ.นนทิยา แก้วภักดี</t>
  </si>
  <si>
    <t>ด.ญ.นับพลอย ราชวงศา</t>
  </si>
  <si>
    <t>ด.ญ.ภาวินี บัวบาลบุตร</t>
  </si>
  <si>
    <t>ด.ญ.ศศิมาภรณ์ โงนรี</t>
  </si>
  <si>
    <t>ด.ญ.สุพิชฌาย์ พลีการ</t>
  </si>
  <si>
    <t>ด.ญ.สุภาตา   โปร่งทองเลิศ</t>
  </si>
  <si>
    <t>ด.ญ.อัยลดา มูฮัมหมัด</t>
  </si>
  <si>
    <t>ด.ช.ศุภวิชญ์   พลฤทธิ์</t>
  </si>
  <si>
    <t>ลาออก 28/4/2564 00010/825347</t>
  </si>
  <si>
    <t>ด.ช.เกียรติศักดิ์ มามั่งคั่ง</t>
  </si>
  <si>
    <t>ด.ญ.กานต์พิชชา วสุไกรไพศาล</t>
  </si>
  <si>
    <t>ลาออก 31/10/2565 00010/825120</t>
  </si>
  <si>
    <t>ด.ญ.เสาวลักษณ์ จุลยนันท์</t>
  </si>
  <si>
    <t>ด.ช.ธนกฤต สุวรรณชมภู</t>
  </si>
  <si>
    <t>พักการเรียนไปต่างประเทศ</t>
  </si>
  <si>
    <t>ด.ช.ณัฐวุฒิ บำเพ็ญ</t>
  </si>
  <si>
    <t>ด.ช.นพรัตน์ ห้อยกรุด</t>
  </si>
  <si>
    <t>ด.ช.วัลชัย แซ่ลิ้ม</t>
  </si>
  <si>
    <t>ลาออก 30 พ.ค. 2565 00010/825034</t>
  </si>
  <si>
    <t>ด.ญ.ไปรยา   เส้งพา</t>
  </si>
  <si>
    <t>ลาออก 1 มิย.2565 00010/825173</t>
  </si>
  <si>
    <t>ลาออก 19/5/2565 00010/825373</t>
  </si>
  <si>
    <t>ด.ญ.ภัทราพร ดิษฐโชติ</t>
  </si>
  <si>
    <t>ด.ช.รัฐศาสตร์ ธรรมจำรัส</t>
  </si>
  <si>
    <t>ลาออก 17/5/2565 00010/824993</t>
  </si>
  <si>
    <t>ด.ช.เสฎฐวุฒิ วงศ์วิลาศ</t>
  </si>
  <si>
    <t>ด.ช.พรชัย ดิศรา</t>
  </si>
  <si>
    <t xml:space="preserve">ด.ช.รัญสุชาติ </t>
  </si>
  <si>
    <t>ด.ช.รังสิมันต์   จำปาบุรี</t>
  </si>
  <si>
    <t>ด.ญ.พลอยเพทาย รุมา</t>
  </si>
  <si>
    <t>ด.ญ.สุพัฒน์ตรา แก้วมะลัย</t>
  </si>
  <si>
    <t xml:space="preserve">ม.3/12 </t>
  </si>
  <si>
    <t>ลาออก 23/5/2565 00010/825343</t>
  </si>
  <si>
    <t>19853</t>
  </si>
  <si>
    <t>ด.ช.ปาริวาส แทวกระโทก</t>
  </si>
  <si>
    <t>ลาออก 7 มิ.ย. 64 00010/824989</t>
  </si>
  <si>
    <t>20005</t>
  </si>
  <si>
    <t>ด.ญ.ศิรภัสร แสงโพธิ์แก้ว</t>
  </si>
  <si>
    <t>4/6/64 00010/825138</t>
  </si>
  <si>
    <t>ลาออก 4 เม.ย. 2565 00012/33889</t>
  </si>
  <si>
    <t>ลาออก 27 เม.ย. 2565 00010/825372</t>
  </si>
  <si>
    <t>ด.ญ.กนกวรรณ   บุติบรรดา</t>
  </si>
  <si>
    <t>ลาออก 11 เมษายน 2565 00010/825000</t>
  </si>
  <si>
    <t>ด.ญ.ปานรพี คงทวี</t>
  </si>
  <si>
    <t>ลาออก 10 พฤษภาคม 2565 00010/825110</t>
  </si>
  <si>
    <t>ด.ญ.ตรีรดา ชาภิรมย์</t>
  </si>
  <si>
    <t>ลาออก 10 พฤษภาคม 2565 00010/825126</t>
  </si>
  <si>
    <t>ด.ช.กรณ์ดนัย ใจแสน</t>
  </si>
  <si>
    <t>ลาออก 25 มีนาคม 2565 00010/825143</t>
  </si>
  <si>
    <t>ลาออก 20 เมษายน 2565 00010/825371</t>
  </si>
  <si>
    <t>ด.ญ.ภาวิณี คงกัน</t>
  </si>
  <si>
    <t>ลาออก 27 เมษายน 2565 00010/825252</t>
  </si>
  <si>
    <t>ด.ญ.ขนิษฐา รอดแก้ว</t>
  </si>
  <si>
    <t xml:space="preserve">ลาออก 10 พฤษภาคม 2565 </t>
  </si>
  <si>
    <t>ด.ญ.มะปรางค์ เปล่งสาคร</t>
  </si>
  <si>
    <t xml:space="preserve">ลาออก 14/7/2564  </t>
  </si>
  <si>
    <t>ด.ช.พีรยากร แรงใหม่</t>
  </si>
  <si>
    <t>ลาออก 28/10/2564 00010/824908</t>
  </si>
  <si>
    <t>ด.ช.ครินทร์ ทองมา</t>
  </si>
  <si>
    <t>ลาออก 9/11/2564 00004/824982</t>
  </si>
  <si>
    <t>ด.ญ.พลอยทับทิม อ่วมดอนไพร</t>
  </si>
  <si>
    <t>ลาออก 3 /11/2564 00004/739575</t>
  </si>
  <si>
    <t>19772</t>
  </si>
  <si>
    <t>ด.ช.ภูริช พุ่มไสว</t>
  </si>
  <si>
    <t xml:space="preserve"> 00010/824919</t>
  </si>
  <si>
    <t>19861</t>
  </si>
  <si>
    <t>ด.ช.เสกสรรค์ สาริโส</t>
  </si>
  <si>
    <t>00010/824997</t>
  </si>
  <si>
    <t>19863</t>
  </si>
  <si>
    <t>ด.ช.อัครเดช พ่วงสว่าง</t>
  </si>
  <si>
    <t>ม2./3</t>
  </si>
  <si>
    <t>รอผลการเรียน ใบตอบรับ</t>
  </si>
  <si>
    <t>19919</t>
  </si>
  <si>
    <t>ด.ญ.ปานตะวัน นามทมาตย์</t>
  </si>
  <si>
    <t>ลาออก 00010/825054</t>
  </si>
  <si>
    <t>19936</t>
  </si>
  <si>
    <t>ด.ช.ปุญญพัฒน์ สว่างภพ</t>
  </si>
  <si>
    <t>00010/825070</t>
  </si>
  <si>
    <t>19952</t>
  </si>
  <si>
    <t>ด.ญ.ชญาดา บัวไข</t>
  </si>
  <si>
    <t>ลาออก 00010/825086</t>
  </si>
  <si>
    <t>19957</t>
  </si>
  <si>
    <t>ด.ญ.ณัฏฐณิชา เพื่อกุลบุตร</t>
  </si>
  <si>
    <t>00010/825091</t>
  </si>
  <si>
    <t>19980</t>
  </si>
  <si>
    <t>ด.ช.วิชชญะเศรษฐ์ หงษ์เงิน</t>
  </si>
  <si>
    <t>ลาออก 30 มี.ค 64 00010/825113</t>
  </si>
  <si>
    <t>20004</t>
  </si>
  <si>
    <t>ด.ญ.วสุธิดา ศรีสอาด</t>
  </si>
  <si>
    <t>00010/825137</t>
  </si>
  <si>
    <t>20410</t>
  </si>
  <si>
    <t>ลาออก 30 มี.ค 64 00010/825361</t>
  </si>
  <si>
    <t>20121</t>
  </si>
  <si>
    <t>ด.ญ.มัลลิกา ภูผาลี</t>
  </si>
  <si>
    <t>00010/825254</t>
  </si>
  <si>
    <t>20134</t>
  </si>
  <si>
    <t>ด.ช.ธนกฤต โพธิสาร</t>
  </si>
  <si>
    <t>00010/825267</t>
  </si>
  <si>
    <t>20145</t>
  </si>
  <si>
    <t>ด.ช.วัชร สิงห์แก้ว</t>
  </si>
  <si>
    <t>ม.1/0</t>
  </si>
  <si>
    <t>20169</t>
  </si>
  <si>
    <t>ด.ญ.วราทิพธิ์ วรพงษ์</t>
  </si>
  <si>
    <t>ลาออก 30 มี.ค. 264 00010/825302</t>
  </si>
  <si>
    <t>ด.ช.กิตติ  แก้วพิทูล</t>
  </si>
  <si>
    <t>00010/825307</t>
  </si>
  <si>
    <t>ด.ช.เศรษฐวิชญ์  กิตตินววิธ</t>
  </si>
  <si>
    <t>00004/739570</t>
  </si>
  <si>
    <t>ด.ช.จิญเทพ วงศ์ใหญ่</t>
  </si>
  <si>
    <t>00010/825340</t>
  </si>
  <si>
    <t>19822</t>
  </si>
  <si>
    <t>ด.ช.สมโภช แก้วศรี</t>
  </si>
  <si>
    <t>แจ้งย้ายโรงเรียน</t>
  </si>
  <si>
    <t>19933</t>
  </si>
  <si>
    <t>ด.ช.จักริน   ประทายนอก</t>
  </si>
  <si>
    <t>19879</t>
  </si>
  <si>
    <t>ด.ญ.พุทธิตา วัฒนสารวิชช์</t>
  </si>
  <si>
    <t>ด.ญ.กัญญณัช หมื่นเพชร</t>
  </si>
  <si>
    <t>แจ้งย้ายสถานศึกษา</t>
  </si>
  <si>
    <t>19961</t>
  </si>
  <si>
    <t>ด.ญ.เบ็ญจพร จรรยา</t>
  </si>
  <si>
    <t>ลาออก 26 ส.ค. 63 (วัดพิรุณศาสตร์)</t>
  </si>
  <si>
    <t>ด.ญ.ณฐชนก เกษรบัว</t>
  </si>
  <si>
    <t>ม.1/12 ลาออก 00004/739563</t>
  </si>
  <si>
    <t>เลขประจำตัวประชาชน</t>
  </si>
  <si>
    <t>รหัสนักเรียน</t>
  </si>
  <si>
    <t>GPA</t>
  </si>
  <si>
    <t>GPA 70%</t>
  </si>
  <si>
    <t>ONET 30%</t>
  </si>
  <si>
    <t>GPAX</t>
  </si>
  <si>
    <t>PR</t>
  </si>
  <si>
    <t>ท. เรียน</t>
  </si>
  <si>
    <t>ท. ได้</t>
  </si>
  <si>
    <t>ท. เฉลี่ย</t>
  </si>
  <si>
    <t>ค. เรียน</t>
  </si>
  <si>
    <t>ค. ได้</t>
  </si>
  <si>
    <t>ค. เฉลี่ย</t>
  </si>
  <si>
    <t>ว. เรียน</t>
  </si>
  <si>
    <t>ว. ได้</t>
  </si>
  <si>
    <t>ว. เฉลี่ย</t>
  </si>
  <si>
    <t>ส. เรียน</t>
  </si>
  <si>
    <t>ส. ได้</t>
  </si>
  <si>
    <t>ส. เฉลี่ย</t>
  </si>
  <si>
    <t>พ. เรียน</t>
  </si>
  <si>
    <t>พ. ได้</t>
  </si>
  <si>
    <t>พ. เฉลี่ย</t>
  </si>
  <si>
    <t>ศ. เรียน</t>
  </si>
  <si>
    <t>ศ. ได้</t>
  </si>
  <si>
    <t>ศ. เฉลี่ย</t>
  </si>
  <si>
    <t>ง. เรียน</t>
  </si>
  <si>
    <t>ง. ได้</t>
  </si>
  <si>
    <t>ง. เฉลี่ย</t>
  </si>
  <si>
    <t>อ. เรียน</t>
  </si>
  <si>
    <t>อ. ได้</t>
  </si>
  <si>
    <t>อ. เฉลี่ย</t>
  </si>
  <si>
    <t>ชื่อ-นามสกุลบิดา</t>
  </si>
  <si>
    <t>ชื่อ-นามสกุลมารดา</t>
  </si>
  <si>
    <t>วันเกิดนักเรียน</t>
  </si>
  <si>
    <t>ภาคเรียนที่</t>
  </si>
  <si>
    <t>ชั้น/ห้อง</t>
  </si>
  <si>
    <t>อันดับที่ของห้อง</t>
  </si>
  <si>
    <t>จำนวนนักเรียนทั้งห้อง</t>
  </si>
  <si>
    <t>อันดับที่ของระดับ</t>
  </si>
  <si>
    <t>จำนวนนักเรียนทั้งระดับ</t>
  </si>
  <si>
    <t>วันที่จบการศึกษา</t>
  </si>
  <si>
    <t>วันที่ออกจากโรงเรียน</t>
  </si>
  <si>
    <t>เหตุที่ออก</t>
  </si>
  <si>
    <t>ONET_1</t>
  </si>
  <si>
    <t>ONET_2</t>
  </si>
  <si>
    <t>ONET_3</t>
  </si>
  <si>
    <t>ONET_4</t>
  </si>
  <si>
    <t>ONET_8</t>
  </si>
  <si>
    <t>คุณลักษณะ</t>
  </si>
  <si>
    <t>อ่าน คิด วิเคราะห์</t>
  </si>
  <si>
    <t>กิจกรรม</t>
  </si>
  <si>
    <t>โรงเรียนเดิม</t>
  </si>
  <si>
    <t>จังหวัด</t>
  </si>
  <si>
    <t>1-1005-01650-22-6</t>
  </si>
  <si>
    <t>เครือสิงห์</t>
  </si>
  <si>
    <t>กิตติชัย เครือสิงห์</t>
  </si>
  <si>
    <t>นายประเสริฐ บทนอก</t>
  </si>
  <si>
    <t>นางสาวกมลวรรณ เครือสิงห์</t>
  </si>
  <si>
    <t>จบการศึกษาภาคบังคับ</t>
  </si>
  <si>
    <t>ดี</t>
  </si>
  <si>
    <t>ผ่าน</t>
  </si>
  <si>
    <t>ปทุมธานี</t>
  </si>
  <si>
    <t>1-1037-03906-97-6</t>
  </si>
  <si>
    <t>อนรรฆ</t>
  </si>
  <si>
    <t>ยิ้มน้อย</t>
  </si>
  <si>
    <t>อนรรฆ ยิ้มน้อย</t>
  </si>
  <si>
    <t>นายอำพลศักดิ์ ยิ้มน้อย</t>
  </si>
  <si>
    <t>นางอริศรา ผกายธรรม</t>
  </si>
  <si>
    <t>วัดสามง่าม</t>
  </si>
  <si>
    <t>กรุงเทพมหานคร</t>
  </si>
  <si>
    <t>1-1394-00010-31-9</t>
  </si>
  <si>
    <t>พุฒสุภาพ</t>
  </si>
  <si>
    <t>ธันวา พุฒสุภาพ</t>
  </si>
  <si>
    <t>นายสุวรรณ์ พุฒสุภาพ</t>
  </si>
  <si>
    <t>นางสาวนิรันดร ศรีสถาน</t>
  </si>
  <si>
    <t>วัดเสมียนนารี</t>
  </si>
  <si>
    <t>1-1007-03704-74-2</t>
  </si>
  <si>
    <t>ชยุตพล</t>
  </si>
  <si>
    <t>สำลีขาว</t>
  </si>
  <si>
    <t>ชยุตพล สำลีขาว</t>
  </si>
  <si>
    <t>นายผดุง สำลีขาว</t>
  </si>
  <si>
    <t>นางอำไพ สำลีขาว</t>
  </si>
  <si>
    <t>ดีเยี่ยม</t>
  </si>
  <si>
    <t>วัดคลองชัน</t>
  </si>
  <si>
    <t>1-4999-00441-10-3</t>
  </si>
  <si>
    <t>กฤษกร</t>
  </si>
  <si>
    <t>แซ่เฮ้ง</t>
  </si>
  <si>
    <t>กฤษกร แซ่เฮ้ง</t>
  </si>
  <si>
    <t>นายสมบูรณ์ แซ่เฮ้ง</t>
  </si>
  <si>
    <t>นางสาววธิดา สุวรรณทอง</t>
  </si>
  <si>
    <t>วงศ์ไพฑูรย์</t>
  </si>
  <si>
    <t>1-1042-00479-91-2</t>
  </si>
  <si>
    <t>กันต์กวี แถมมุลตรี</t>
  </si>
  <si>
    <t>นายสุดใจ แถมมุลตรี</t>
  </si>
  <si>
    <t>นางจันทร์จิรา ไกรประสิทธิ์</t>
  </si>
  <si>
    <t>วัดราษฎร์ศรัทธาราม</t>
  </si>
  <si>
    <t>1-1397-00049-23-7</t>
  </si>
  <si>
    <t>กิตติพัศ</t>
  </si>
  <si>
    <t>อนันตกูล</t>
  </si>
  <si>
    <t>กิตติพัศ อนันตกูล</t>
  </si>
  <si>
    <t>นายคมกฤษ อนันตกูล</t>
  </si>
  <si>
    <t>นางกานต์พิชชา แก้วฉาย</t>
  </si>
  <si>
    <t>1-6799-00665-07-7</t>
  </si>
  <si>
    <t>จิตติพัฒน์</t>
  </si>
  <si>
    <t>ทะสะภาค</t>
  </si>
  <si>
    <t>จิตติพัฒน์ ทะสะภาค</t>
  </si>
  <si>
    <t>นายสายันห์ ทะสะภาค</t>
  </si>
  <si>
    <t>นางสาวจารุณี สอนศิริ</t>
  </si>
  <si>
    <t>1-1037-04054-32-9</t>
  </si>
  <si>
    <t>จิรภาส แก้วฉลาด</t>
  </si>
  <si>
    <t>นายประภาส แก้วฉลาด</t>
  </si>
  <si>
    <t>นางสาวลำไพพอน ไมคำ</t>
  </si>
  <si>
    <t>เตรียมบัณฑิต(บริบูรณ์ศิลป์ศึกษา)</t>
  </si>
  <si>
    <t>1-1389-00021-44-1</t>
  </si>
  <si>
    <t>ฝอยลามลวด</t>
  </si>
  <si>
    <t>เจษฎา ฝอยลามลวด</t>
  </si>
  <si>
    <t>นายกระจ่าง ฝอยลามลวด</t>
  </si>
  <si>
    <t>นางปัทมา ฝอยลามลวด</t>
  </si>
  <si>
    <t>วัดเกตุประภา</t>
  </si>
  <si>
    <t>1-1020-03754-75-7</t>
  </si>
  <si>
    <t>ชยางกูร ม่วงจีน</t>
  </si>
  <si>
    <t>นายณัฐพร ม่วงจีน</t>
  </si>
  <si>
    <t>นางสาวกฤศฎา เอี่ยมสะอาด</t>
  </si>
  <si>
    <t>1-6699-00556-62-6</t>
  </si>
  <si>
    <t>ชัยนันท์ ศรีโสดา</t>
  </si>
  <si>
    <t>นายแวว ศรีโสดา</t>
  </si>
  <si>
    <t>นางสาวสาคร คุมสุข</t>
  </si>
  <si>
    <t>วัดสุวรรณ</t>
  </si>
  <si>
    <t>1-1397-00047-83-8</t>
  </si>
  <si>
    <t>ฐปนวัฒน์</t>
  </si>
  <si>
    <t>ก๋าอิน</t>
  </si>
  <si>
    <t>ฐปนวัฒน์ ก๋าอิน</t>
  </si>
  <si>
    <t>นายวิทยา ก๋าอิน</t>
  </si>
  <si>
    <t>นางอุบลลักษณ์ ก๋าอิน</t>
  </si>
  <si>
    <t>ผ่องสุวรรณวิทยา</t>
  </si>
  <si>
    <t>1-1004-01307-47-3</t>
  </si>
  <si>
    <t>ฐพันธ์ปภพ</t>
  </si>
  <si>
    <t>ลับสันเทียะ</t>
  </si>
  <si>
    <t>ฐพันธ์ปภพ ลับสันเทียะ</t>
  </si>
  <si>
    <t>นายสมศักดิ์ ลับสันเทียะ</t>
  </si>
  <si>
    <t>นางสาวอรศรี หนูเจ้ย</t>
  </si>
  <si>
    <t>สหราษฏร์บำรุง</t>
  </si>
  <si>
    <t>1-1389-00019-08-0</t>
  </si>
  <si>
    <t>ณภัทร แฟงสุวรรณ</t>
  </si>
  <si>
    <t>นายไพศาล แฟงสุวรรณ</t>
  </si>
  <si>
    <t>นางสาวเสาวลักษณ์ บุญช่วย</t>
  </si>
  <si>
    <t>วัดธัญญะผล</t>
  </si>
  <si>
    <t>1-1043-00944-88-9</t>
  </si>
  <si>
    <t>ณัฏฐนันท์</t>
  </si>
  <si>
    <t>อุทัยพจน์</t>
  </si>
  <si>
    <t>ณัฏฐนันท์ อุทัยพจน์</t>
  </si>
  <si>
    <t>นายมงคล อุทัยพจน์</t>
  </si>
  <si>
    <t>นางยศวรรธน์ อุทัยพจน์</t>
  </si>
  <si>
    <t>1-1037-04095-58-1</t>
  </si>
  <si>
    <t>ธนบดี เบ๊ยัง</t>
  </si>
  <si>
    <t>นายภคพล เบ๊ยัง</t>
  </si>
  <si>
    <t>นางสาวภคมน การวิธี</t>
  </si>
  <si>
    <t>จินดานุกูล</t>
  </si>
  <si>
    <t>1-1042-00519-15-9</t>
  </si>
  <si>
    <t>ธนพล แจ่มจำรัส</t>
  </si>
  <si>
    <t>นายธีระ แจ่มจำรัส</t>
  </si>
  <si>
    <t>นางสาววิลัยพร ขำสอาด</t>
  </si>
  <si>
    <t>ปิยวัฒนศาสตร์</t>
  </si>
  <si>
    <t>1-1389-00019-67-5</t>
  </si>
  <si>
    <t>ธนัตถ์</t>
  </si>
  <si>
    <t>เล็กน้อยวงค์</t>
  </si>
  <si>
    <t>ธนัตถ์ เล็กน้อยวงค์</t>
  </si>
  <si>
    <t>นายธีระศักดิ์ รักธรรม</t>
  </si>
  <si>
    <t>นางสาวพรทิพย์ เล็กน้อยวงค์</t>
  </si>
  <si>
    <t>เจริญดีวิทยา</t>
  </si>
  <si>
    <t>1-1005-01654-68-0</t>
  </si>
  <si>
    <t>ปวริศ เปรมภักตร์</t>
  </si>
  <si>
    <t>นายฐานพัฒน์ เปรมภักตร์</t>
  </si>
  <si>
    <t>นางสาวปรัตน์ดา สุรทรวาทิน</t>
  </si>
  <si>
    <t>โสมาภาพัฒนา</t>
  </si>
  <si>
    <t>1-1299-01982-94-1</t>
  </si>
  <si>
    <t>พัทธ์</t>
  </si>
  <si>
    <t>พัทธ์ วันชัย</t>
  </si>
  <si>
    <t>นายมานะ เฉยศรีเทพ</t>
  </si>
  <si>
    <t>นางสาวบี วันชัย</t>
  </si>
  <si>
    <t>ซอยแอนเน็กซ์(กาญจนาภิเษก ๒)</t>
  </si>
  <si>
    <t>1-7498-00401-49-2</t>
  </si>
  <si>
    <t>พีระพนธ์</t>
  </si>
  <si>
    <t>ปะวะโพตะโก</t>
  </si>
  <si>
    <t>พีระพนธ์ ปะวะโพตะโก</t>
  </si>
  <si>
    <t>นายประสิทธิ์ ปะวะโพตะโก</t>
  </si>
  <si>
    <t>นางสาวคำใหม่ รัตนศรี</t>
  </si>
  <si>
    <t>1-1042-00490-70-3</t>
  </si>
  <si>
    <t>ภาณุวิชญ์ มุขขันธ์</t>
  </si>
  <si>
    <t>นายจักรี มุขขันธ์</t>
  </si>
  <si>
    <t>นางสาวอัญชัญ ฟ้อนพันธ์</t>
  </si>
  <si>
    <t>ประเทืองทิพย์วิทยา</t>
  </si>
  <si>
    <t>1-1034-00108-23-2</t>
  </si>
  <si>
    <t>ภูมิพัฒน์ กฤษฏิ์ชยานนท์</t>
  </si>
  <si>
    <t>นายธวัชชัย สวนโคกกลาง</t>
  </si>
  <si>
    <t>นางสาวนัท์นภัส กฤษฏิ์ชยานนท์</t>
  </si>
  <si>
    <t>1-1398-00108-39-1</t>
  </si>
  <si>
    <t>มงคล งามวงษ์</t>
  </si>
  <si>
    <t>นายประภาส งามวงษ์</t>
  </si>
  <si>
    <t>นางสาวเดือน คล้านบุญมี</t>
  </si>
  <si>
    <t>สหราษฎร์บำรุง</t>
  </si>
  <si>
    <t>1-2705-01106-90-8</t>
  </si>
  <si>
    <t>รัชพล ฟองฤทธิ์</t>
  </si>
  <si>
    <t>นายสมศักดิ์ ฟองฤทธิ์</t>
  </si>
  <si>
    <t>นางสาวพรพรรณ ชังฟอก</t>
  </si>
  <si>
    <t>วัดกลางคลองสี่</t>
  </si>
  <si>
    <t>1-3499-01376-51-9</t>
  </si>
  <si>
    <t>รัฐธีร์ วิริยะพัฒนศิริ</t>
  </si>
  <si>
    <t>นายภาณุวัฒน์ วิริยะพัฒนศิริ</t>
  </si>
  <si>
    <t>นางสาววิยะดา ป้องญาติ</t>
  </si>
  <si>
    <t>จุฑารัตน์วิทยา</t>
  </si>
  <si>
    <t>1-7298-00332-16-4</t>
  </si>
  <si>
    <t>รัฐภูมิ แซ่จง</t>
  </si>
  <si>
    <t>นายวิชัย แซ่จง</t>
  </si>
  <si>
    <t>นางสาวรชนี แซ่ไหน</t>
  </si>
  <si>
    <t>1-1042-00530-66-7</t>
  </si>
  <si>
    <t>ศิวัช ทองงามขำ</t>
  </si>
  <si>
    <t>นายวิทวัส ทองงามขำ</t>
  </si>
  <si>
    <t>นางสาวรัตติยา แน่นอุดร</t>
  </si>
  <si>
    <t>วัดประชุมราษฎร์</t>
  </si>
  <si>
    <t>1-7199-00695-47-1</t>
  </si>
  <si>
    <t>สุรพัชร คลังนาค</t>
  </si>
  <si>
    <t>นายสุรเชษฐ คลังนาค</t>
  </si>
  <si>
    <t>นางสาวพรทิพย์ สรงวารินทร์</t>
  </si>
  <si>
    <t>เทศบาล 1 (วัดเทวสังฆาราม) ในพระสังฆราชูปถัมภ์</t>
  </si>
  <si>
    <t>กาญจนบุรี</t>
  </si>
  <si>
    <t>1-4171-00038-60-4</t>
  </si>
  <si>
    <t>เตชนอก</t>
  </si>
  <si>
    <t>อดิศักดิ์ เตชนอก</t>
  </si>
  <si>
    <t>นายทองลี เตชนอก</t>
  </si>
  <si>
    <t>นางสาวทยิดา สินทร</t>
  </si>
  <si>
    <t>1-1599-00464-84-0</t>
  </si>
  <si>
    <t>กรวีร์</t>
  </si>
  <si>
    <t>กรวีร์ ราชรองเมือง</t>
  </si>
  <si>
    <t>นายฉัตชัย ห้องกุหลาบ</t>
  </si>
  <si>
    <t>นางสาวอรพร ราชรองเมือง</t>
  </si>
  <si>
    <t>1-1043-00828-13-7</t>
  </si>
  <si>
    <t>ขวัญจิตรา หอมสุด</t>
  </si>
  <si>
    <t>นายเสถียร หอมสุด</t>
  </si>
  <si>
    <t>นางกิตติกานต์ หอมสุด</t>
  </si>
  <si>
    <t>1-1197-01158-37-4</t>
  </si>
  <si>
    <t>มอญนภา โพธิ์ศรี</t>
  </si>
  <si>
    <t>นายหนูเทียน โพธิ์ศรี</t>
  </si>
  <si>
    <t>นางสาวจันทร์เพ็ญ โสภา</t>
  </si>
  <si>
    <t>วัดดอนใหญ่</t>
  </si>
  <si>
    <t>1-1389-00018-74-1</t>
  </si>
  <si>
    <t>นามคำ</t>
  </si>
  <si>
    <t>วาสิตา นามคำ</t>
  </si>
  <si>
    <t>นายรัตนพงษ์ นามคำ</t>
  </si>
  <si>
    <t>นางพรพรรณ นามคำ</t>
  </si>
  <si>
    <t>1-1389-00021-84-0</t>
  </si>
  <si>
    <t>วีรวรรณ วิศวพาณิชย์</t>
  </si>
  <si>
    <t>นายมณฑล วิศวพาณิชย์</t>
  </si>
  <si>
    <t>นางสาวจิราภรณ์ วิศวพาณิชย์</t>
  </si>
  <si>
    <t>1-2695-00014-87-1</t>
  </si>
  <si>
    <t>อภิรดา โซ๊ะสลาม</t>
  </si>
  <si>
    <t>นายอภิชาติ โซ๊ะสลาม</t>
  </si>
  <si>
    <t>นางสาวสุวรรณี สมันเลาะห์</t>
  </si>
  <si>
    <t>1-4406-01344-78-7</t>
  </si>
  <si>
    <t>แอนนา ศรีชม</t>
  </si>
  <si>
    <t>นายสุชาติ สิงห์เถื่อน</t>
  </si>
  <si>
    <t>นางสาวนภัสวรรณ ศรีชม</t>
  </si>
  <si>
    <t>ผ่องสุวรรณ</t>
  </si>
  <si>
    <t>1-6686-00011-49-6</t>
  </si>
  <si>
    <t>จิราพนธ์ ศรีพิทักษ์</t>
  </si>
  <si>
    <t>นายจารุพัฒน์ ศรีพิทักษ์</t>
  </si>
  <si>
    <t>นางสาวณัฐนันท์ สร้อยสาลี</t>
  </si>
  <si>
    <t>1-1029-00090-21-8</t>
  </si>
  <si>
    <t>ชนะภูมิ</t>
  </si>
  <si>
    <t>ทองคำวรรณ</t>
  </si>
  <si>
    <t>ชนะภูมิ ทองคำวรรณ</t>
  </si>
  <si>
    <t>นายกิตติศักดิ์ สืบสวน</t>
  </si>
  <si>
    <t>นางสาวปราณีตา ทองคำวรรณ</t>
  </si>
  <si>
    <t>1-1037-04005-21-2</t>
  </si>
  <si>
    <t>ชรินทร์</t>
  </si>
  <si>
    <t>ยะสุตา</t>
  </si>
  <si>
    <t>ชรินทร์ ยะสุตา</t>
  </si>
  <si>
    <t>นายนรินทร์ ยะสุตา</t>
  </si>
  <si>
    <t>นางจิราพรรณ ยะสุตา</t>
  </si>
  <si>
    <t>เฟื่องฟ้าวิทยา</t>
  </si>
  <si>
    <t>1-1010-00135-40-1</t>
  </si>
  <si>
    <t>ฌานยุต สอนลี</t>
  </si>
  <si>
    <t>นายทศพร ดำรงศักดิ์</t>
  </si>
  <si>
    <t>นางสาวณภัทรกาญจน์ สอนลี</t>
  </si>
  <si>
    <t>มีนบุรีศึกษา</t>
  </si>
  <si>
    <t>1-1396-00354-76-3</t>
  </si>
  <si>
    <t>เศษสามารถ</t>
  </si>
  <si>
    <t>ณัฐพงษ์ เศษสามารถ</t>
  </si>
  <si>
    <t>นายอุทัย เศษสามารถ</t>
  </si>
  <si>
    <t>นางสาวพัฒนา ศรีชมภู</t>
  </si>
  <si>
    <t>วัดเกิดการอุดม</t>
  </si>
  <si>
    <t>1-1397-00048-02-8</t>
  </si>
  <si>
    <t>ธนกฤต นครศรี</t>
  </si>
  <si>
    <t>นายประชัญ นครศรี</t>
  </si>
  <si>
    <t>นางสาวกาญจนา สถิตสุข</t>
  </si>
  <si>
    <t>ชุมชนเลิศพินิจพิทยาคม</t>
  </si>
  <si>
    <t>1-1042-00514-78-5</t>
  </si>
  <si>
    <t>ปฐมพร อุ่มวงศ์</t>
  </si>
  <si>
    <t>นายธีลาพล อุ่มวงศ์</t>
  </si>
  <si>
    <t>นางสาวสุนิษา เชื้อสายมธุรส</t>
  </si>
  <si>
    <t>1-1397-00051-64-9</t>
  </si>
  <si>
    <t>ปรัชญา อินทโชติ</t>
  </si>
  <si>
    <t>นายปริญญา อินทโชติ</t>
  </si>
  <si>
    <t>นางสาวรัชนี อ่ำหนองบัว</t>
  </si>
  <si>
    <t>1-1043-00896-68-0</t>
  </si>
  <si>
    <t>พัชรากรณ์</t>
  </si>
  <si>
    <t>คำสาน</t>
  </si>
  <si>
    <t>พัชรากรณ์ คำสาน</t>
  </si>
  <si>
    <t>นายสมพร คำสาน</t>
  </si>
  <si>
    <t>นางสาวดวงเดือน มลบัวทอง</t>
  </si>
  <si>
    <t>1-1389-00019-37-3</t>
  </si>
  <si>
    <t>พัสกร</t>
  </si>
  <si>
    <t>เรืองรัตน์</t>
  </si>
  <si>
    <t>พัสกร เรืองรัตน์</t>
  </si>
  <si>
    <t>นายวินิจ เรืองรัตน์</t>
  </si>
  <si>
    <t>นางมณี เรืองรัตน์</t>
  </si>
  <si>
    <t>วัดลำกะดาน</t>
  </si>
  <si>
    <t>1-1398-00098-78-7</t>
  </si>
  <si>
    <t>รัฐธรรมนูญ ผาสีกาย</t>
  </si>
  <si>
    <t>นายชำนาญ ผาสีกาย</t>
  </si>
  <si>
    <t>นางขวัญตา ผาสีกาย</t>
  </si>
  <si>
    <t>วงศ์ไพฑูรย์วิทยา</t>
  </si>
  <si>
    <t>1-1397-00047-26-9</t>
  </si>
  <si>
    <t>ศรีจักภพ สัจจาพันธุ์</t>
  </si>
  <si>
    <t>นายภิภพ สัจจาพันธุ์</t>
  </si>
  <si>
    <t>เพ็ญณภา แสงนิล</t>
  </si>
  <si>
    <t>1-1043-00897-09-1</t>
  </si>
  <si>
    <t>เอกสุวัชร์</t>
  </si>
  <si>
    <t>เอกสุวัชร์ ศิริพัฒน์</t>
  </si>
  <si>
    <t>นายวิชัย ศิริพัฒน์</t>
  </si>
  <si>
    <t>นางสาวกนกอร นกพรมพะเนา</t>
  </si>
  <si>
    <t>1-1042-00445-09-1</t>
  </si>
  <si>
    <t>จริยา โพธิ์อ่อง</t>
  </si>
  <si>
    <t>นายเฉลิมศักดิ์ โพธิ์อ่อง</t>
  </si>
  <si>
    <t>นางสาวนิพาพร เพียรสันเทียะ</t>
  </si>
  <si>
    <t>1-1396-00373-04-1</t>
  </si>
  <si>
    <t>คร้ามคงวงษ์</t>
  </si>
  <si>
    <t>จุฑารัตน์ คร้ามคงวงษ์</t>
  </si>
  <si>
    <t>นายเจริญรัตน์ คร้ามคงวงษ์</t>
  </si>
  <si>
    <t>นางมณีรัตน์ สร้อยชั้น</t>
  </si>
  <si>
    <t>1-1042-00507-99-1</t>
  </si>
  <si>
    <t>ณัฏฐ์ภรณ์</t>
  </si>
  <si>
    <t>ณัฏฐ์ภรณ์ กันเนตร</t>
  </si>
  <si>
    <t>นายบุญเลิศ กันเนตร</t>
  </si>
  <si>
    <t>นางสุมณฑา กันเนตร</t>
  </si>
  <si>
    <t>1-2699-00405-03-6</t>
  </si>
  <si>
    <t>อรุณรุ่ง</t>
  </si>
  <si>
    <t>ธิดารัตน์ อรุณรุ่ง</t>
  </si>
  <si>
    <t>นายศิริพงษ์ อรุณรุ่ง</t>
  </si>
  <si>
    <t>นางสาวพินิจดา ป้องกัน</t>
  </si>
  <si>
    <t>ม.3/0</t>
  </si>
  <si>
    <t>ศึกษาต่อสถานศึกษาอื่น</t>
  </si>
  <si>
    <t>ปรับปรุง</t>
  </si>
  <si>
    <t>1-1389-00022-24-2</t>
  </si>
  <si>
    <t>นิชดา นิลนามะ</t>
  </si>
  <si>
    <t>นายณรงค์ นิลนามะ</t>
  </si>
  <si>
    <t>นางสาวนิภาพร ท่อทอง</t>
  </si>
  <si>
    <t>วัดพิรุณศาสตร์</t>
  </si>
  <si>
    <t>1-1042-00461-86-0</t>
  </si>
  <si>
    <t>นิชาภัทร</t>
  </si>
  <si>
    <t>เพ็ชรอินทร์</t>
  </si>
  <si>
    <t>นิชาภัทร เพ็ชรอินทร์</t>
  </si>
  <si>
    <t>นายสนั่น เพ็ชรอินทร์</t>
  </si>
  <si>
    <t>นางสาวนันทิญา เอี่ยมเดชา</t>
  </si>
  <si>
    <t>1-1042-00451-00-7</t>
  </si>
  <si>
    <t>ปิยธิดา หอมหวล</t>
  </si>
  <si>
    <t>นายเสาร์คำ คำแปง</t>
  </si>
  <si>
    <t>นางนิรชา หอมหวล</t>
  </si>
  <si>
    <t>วัดปัญจทายิกาวาส</t>
  </si>
  <si>
    <t>1-1037-03898-46-9</t>
  </si>
  <si>
    <t>ภัทราภรณ์ แจ่มจำรัส</t>
  </si>
  <si>
    <t>นายฉัตรชัย แจ่มจำรัส</t>
  </si>
  <si>
    <t>นางสาวชนากานต์ มารัตน์</t>
  </si>
  <si>
    <t>บ้านสมสะอาดเนินกุง</t>
  </si>
  <si>
    <t>อำนาจเจริญ</t>
  </si>
  <si>
    <t>1-2604-01158-51-5</t>
  </si>
  <si>
    <t>มนัสชนก ศิริเลิศรุ่งเรือง</t>
  </si>
  <si>
    <t>นายสมคิด ศิริเลิศรุ่งเรือง</t>
  </si>
  <si>
    <t>นางชะบา ศิริเลิศรุ่งเรือง</t>
  </si>
  <si>
    <t>มูลนิธิภูมิตะวันวิทยา</t>
  </si>
  <si>
    <t>1-1398-00106-16-0</t>
  </si>
  <si>
    <t>วรรณทิวา</t>
  </si>
  <si>
    <t>วรรณทิวา แตงบุตร</t>
  </si>
  <si>
    <t>นายวันชัย แตงบุตร</t>
  </si>
  <si>
    <t>นางสาวรุ่งทิวา สุดใจ</t>
  </si>
  <si>
    <t>1-1399-00485-53-7</t>
  </si>
  <si>
    <t>วาสนา สมเด็จ</t>
  </si>
  <si>
    <t>นายจำนงค์ สมเด็จ</t>
  </si>
  <si>
    <t>นางนุ้ย สมเด็จ</t>
  </si>
  <si>
    <t>ชุมชนวัดทำเลทอง</t>
  </si>
  <si>
    <t>1-7387-00045-02-2</t>
  </si>
  <si>
    <t>วิญาดา</t>
  </si>
  <si>
    <t>คล้ายนุช</t>
  </si>
  <si>
    <t>วิญาดา คล้ายนุช</t>
  </si>
  <si>
    <t>นายวรวิทย์ คล้ายนุช</t>
  </si>
  <si>
    <t>นางสาวเพชราภรณ์ลักษณ์ มูลมั่ง</t>
  </si>
  <si>
    <t>1-1398-00106-35-6</t>
  </si>
  <si>
    <t>วิภาวรรณ ศรีมหัน</t>
  </si>
  <si>
    <t>นายสะไกร ศรีมหัน</t>
  </si>
  <si>
    <t>นางปราณี สินลือนาม</t>
  </si>
  <si>
    <t>1-1398-00099-81-3</t>
  </si>
  <si>
    <t>มินทยักษ์</t>
  </si>
  <si>
    <t>เสาวลักษณ์ มินทยักษ์</t>
  </si>
  <si>
    <t>นายยุทธพงษ์ เอี่ยมประภัสสร</t>
  </si>
  <si>
    <t>นางสาวจันทรัสม์ มินทยักษ์</t>
  </si>
  <si>
    <t>วัดกลางคลอง 4</t>
  </si>
  <si>
    <t>1-1042-00504-29-1</t>
  </si>
  <si>
    <t>อนุสรา ณีขุนทด</t>
  </si>
  <si>
    <t>นายสมยงค์ ณีขุนทด</t>
  </si>
  <si>
    <t>นางแก้วมณี ณีขุนทด</t>
  </si>
  <si>
    <t>1-1398-00094-95-1</t>
  </si>
  <si>
    <t>จิรภัทร์ เหมือนมี</t>
  </si>
  <si>
    <t>นายชัชวาลย์ เหมือนมี</t>
  </si>
  <si>
    <t>นางสาวณี</t>
  </si>
  <si>
    <t>1-1396-00355-54-9</t>
  </si>
  <si>
    <t>ชนวีร์</t>
  </si>
  <si>
    <t>ชนวีร์ จอมพงษ์</t>
  </si>
  <si>
    <t>นายสมพร จอมพงษ์</t>
  </si>
  <si>
    <t>นางสุมณฑา จอมพงษ์</t>
  </si>
  <si>
    <t>วัดอัยยิการาม</t>
  </si>
  <si>
    <t>1-4399-00525-31-5</t>
  </si>
  <si>
    <t>ฐิติกร เสนจันทร์ฒิชัย</t>
  </si>
  <si>
    <t>นายบุรินทร์ เสนจันทร์ฒิชัย</t>
  </si>
  <si>
    <t>นางสาวประภาพร คำพิทูรย์</t>
  </si>
  <si>
    <t>โรงเรียนคลองสาม</t>
  </si>
  <si>
    <t>1-1396-00345-55-1</t>
  </si>
  <si>
    <t>ณัฏฐ์สิทธิ์</t>
  </si>
  <si>
    <t>กรมทอง</t>
  </si>
  <si>
    <t>ณัฏฐ์สิทธิ์ กรมทอง</t>
  </si>
  <si>
    <t>ไม่ปรากฎ</t>
  </si>
  <si>
    <t>นางสาวเดือนฉาย ทองสุทธิ</t>
  </si>
  <si>
    <t>1-3074-00036-57-8</t>
  </si>
  <si>
    <t>ณัฐพล ฉายรัตนานันท์</t>
  </si>
  <si>
    <t>นายวรวิทย์ ฉายรัตนานันท์</t>
  </si>
  <si>
    <t>นางสาวณัฐพัชร พลทามูล</t>
  </si>
  <si>
    <t>1-3493-00019-66-5</t>
  </si>
  <si>
    <t>ธนพล ภูสีดิน</t>
  </si>
  <si>
    <t>นายมนูน ภูสีดิน</t>
  </si>
  <si>
    <t>นางคำพอง ภูสีดิน</t>
  </si>
  <si>
    <t>1-3990-00047-86-8</t>
  </si>
  <si>
    <t>ธนากร วิเศษณ์ดี</t>
  </si>
  <si>
    <t>นายบุญสนอง วิเศษณ์ดี</t>
  </si>
  <si>
    <t>นางแสงนวล วิเศษณ์ดี</t>
  </si>
  <si>
    <t>วัดโพสพผลเจริญ</t>
  </si>
  <si>
    <t>1-1042-00460-88-0</t>
  </si>
  <si>
    <t>ธนานนท์</t>
  </si>
  <si>
    <t>ธนานนท์ นาคราช</t>
  </si>
  <si>
    <t>นายเฉลิมชัย นาคราช</t>
  </si>
  <si>
    <t>นางสาวศิรวดี ยอดกฤษ</t>
  </si>
  <si>
    <t>1-1398-00102-62-8</t>
  </si>
  <si>
    <t>ธนิก ยอดระบำ</t>
  </si>
  <si>
    <t>นายสิรภพ ยอดระบำ</t>
  </si>
  <si>
    <t>นางสุรางค์ ยอดระบำ</t>
  </si>
  <si>
    <t>ฤทธิยะวรรณาลัย</t>
  </si>
  <si>
    <t>1-1042-00465-04-1</t>
  </si>
  <si>
    <t>ทับเหมือน</t>
  </si>
  <si>
    <t>ธีรภัทร ทับเหมือน</t>
  </si>
  <si>
    <t>นายกิตติพงษ์ แม่ประสพ</t>
  </si>
  <si>
    <t>นางสาวรัตนา ทับเหมือน</t>
  </si>
  <si>
    <t>1-1389-00020-59-2</t>
  </si>
  <si>
    <t>จั่นเสือ</t>
  </si>
  <si>
    <t>ธีรภัทร จั่นเสือ</t>
  </si>
  <si>
    <t>นายกมล จั่นเสือ</t>
  </si>
  <si>
    <t>นางชนิกานต์ จั่นเสือ</t>
  </si>
  <si>
    <t>1-5603-01433-61-9</t>
  </si>
  <si>
    <t>ภูวดล ชุมภู</t>
  </si>
  <si>
    <t>นายถวิน ชุมภู</t>
  </si>
  <si>
    <t>นางสาววิภาภรณ์ หล่อแหลม</t>
  </si>
  <si>
    <t>1-1044-00019-80-0</t>
  </si>
  <si>
    <t>รพีพัฒน์ ท้าวมฤทธิ์</t>
  </si>
  <si>
    <t>นายนรินทร์ ท้าวมฤทธิ์</t>
  </si>
  <si>
    <t>นางสาวรำไพ ศรีมิวงค์</t>
  </si>
  <si>
    <t>1-1043-00810-76-9</t>
  </si>
  <si>
    <t>ดาริสวิบูลย์</t>
  </si>
  <si>
    <t>รังสิมันต์ ดาริสวิบูลย์</t>
  </si>
  <si>
    <t>นายสมบูรณ์ ดาริสวิบูลย์</t>
  </si>
  <si>
    <t>นางกาญจนา วงศ์ณรัตน์</t>
  </si>
  <si>
    <t>หนองจอกพิทยานุสรณ์</t>
  </si>
  <si>
    <t>1-1042-00420-71-3</t>
  </si>
  <si>
    <t>ลัทธพล กมลภิญโญ</t>
  </si>
  <si>
    <t>นายอดิเรก กมลภิญโญ</t>
  </si>
  <si>
    <t>นางสาวพิชยา ทองผาสุข</t>
  </si>
  <si>
    <t>1-2199-00971-39-2</t>
  </si>
  <si>
    <t>วรเทพ เทียนอร่าม</t>
  </si>
  <si>
    <t>นายเทพพิทักษ์ ชากะสิก</t>
  </si>
  <si>
    <t>นางอารีวัลย์ เทียนอร่าม</t>
  </si>
  <si>
    <t>บ้านสองสลึง</t>
  </si>
  <si>
    <t>ระยอง</t>
  </si>
  <si>
    <t>1-1043-00912-53-7</t>
  </si>
  <si>
    <t>สิทธิโชค โตสมบัติ</t>
  </si>
  <si>
    <t>นายนรินทร์ โตสมบัติ</t>
  </si>
  <si>
    <t>นางสาวศิริวกร สร้อยทอง</t>
  </si>
  <si>
    <t>1-6589-00013-77-0</t>
  </si>
  <si>
    <t>อภินพ แก้วประเสริฐ</t>
  </si>
  <si>
    <t>นายประยูร แก้วประเสริฐ</t>
  </si>
  <si>
    <t>นางสาวจารุณี นิ่มอนงค์</t>
  </si>
  <si>
    <t>1-1010-00143-46-2</t>
  </si>
  <si>
    <t>อลงกรณ์ สุดชาวงษ์</t>
  </si>
  <si>
    <t>นางสาวจุฑามาศ สุดชาวงษ์</t>
  </si>
  <si>
    <t>1-3062-00046-92-7</t>
  </si>
  <si>
    <t>อานุภาพ พานิชยิ่ง</t>
  </si>
  <si>
    <t>นายสิทธิชัย พานิชยิ่ง</t>
  </si>
  <si>
    <t>นางสาวจารุนันท์ รอบไธสง</t>
  </si>
  <si>
    <t>1-1043-00927-75-5</t>
  </si>
  <si>
    <t>ชลกร</t>
  </si>
  <si>
    <t>เพ็ชรพลอย</t>
  </si>
  <si>
    <t>ชลกร เพ็ชรพลอย</t>
  </si>
  <si>
    <t>นายสนทยา เพ็ชรพลอย</t>
  </si>
  <si>
    <t>นางสาวพิทยาธร ยาคำ</t>
  </si>
  <si>
    <t>1-2604-01157-58-6</t>
  </si>
  <si>
    <t>ฐิติรัตน์ ยังศิริ</t>
  </si>
  <si>
    <t>นายสาโรจน์ ยังศิริ</t>
  </si>
  <si>
    <t>นางสุกัญญา ยังศิริ</t>
  </si>
  <si>
    <t>1-1389-00019-46-2</t>
  </si>
  <si>
    <t>ณฐพร ลายมุข</t>
  </si>
  <si>
    <t>นายวรากร เขยสง่า</t>
  </si>
  <si>
    <t>นางสาวจิราภรณ์ ลายมุข</t>
  </si>
  <si>
    <t>วัดลานนา</t>
  </si>
  <si>
    <t>1-4592-00051-67-1</t>
  </si>
  <si>
    <t>ณัฐธิดา เการัมย์</t>
  </si>
  <si>
    <t>นายแสวง เการัมย์</t>
  </si>
  <si>
    <t>นางสาวนะลาพร โสภา</t>
  </si>
  <si>
    <t>1-1042-00496-81-7</t>
  </si>
  <si>
    <t>นริศรา เนาว์ประเสริฐ</t>
  </si>
  <si>
    <t>นายประพันธ์ จิตโอฬาร</t>
  </si>
  <si>
    <t>นางสาวรสริน เนาว์ประเสริฐ</t>
  </si>
  <si>
    <t>1-1043-00931-78-7</t>
  </si>
  <si>
    <t>นาตาลี</t>
  </si>
  <si>
    <t>นาตาลี สลาม</t>
  </si>
  <si>
    <t>นางยงยุทธ สลาม</t>
  </si>
  <si>
    <t>นางสาวนิภาวรรณ พงษ์สกุล</t>
  </si>
  <si>
    <t>คันนายาว(ธารินเจริญสงเคราะห์)</t>
  </si>
  <si>
    <t>1-1007-03749-64-9</t>
  </si>
  <si>
    <t>ปริยา พิมพ์ศรี</t>
  </si>
  <si>
    <t>นายประเสริฐ พิมพ์ศรี</t>
  </si>
  <si>
    <t>นางปราณี พิมพ์ศรี</t>
  </si>
  <si>
    <t>1-1397-00052-89-1</t>
  </si>
  <si>
    <t>ผกาวรรณ ทองดำ</t>
  </si>
  <si>
    <t>นายภัทรพงษ์ ทองดำ</t>
  </si>
  <si>
    <t>นางสาวรุ่งธิดา แซ่จันทร์</t>
  </si>
  <si>
    <t>1-3097-01298-65-4</t>
  </si>
  <si>
    <t>พิมพ์ชนก เพ็ชรดี</t>
  </si>
  <si>
    <t>นายเพิ่มพล เพ็ชรดี</t>
  </si>
  <si>
    <t>นางยอดกาล ปุราถาเน</t>
  </si>
  <si>
    <t>1-4597-00033-14-1</t>
  </si>
  <si>
    <t>เพ็ญนภา</t>
  </si>
  <si>
    <t>โดเคน</t>
  </si>
  <si>
    <t>เพ็ญนภา โดเคน</t>
  </si>
  <si>
    <t>นายจอม โดเคน</t>
  </si>
  <si>
    <t>นางจุลพัตก์ โดเคน</t>
  </si>
  <si>
    <t>1-1042-00492-63-3</t>
  </si>
  <si>
    <t>ภัคนิตต์</t>
  </si>
  <si>
    <t>ธรรมอินทร์</t>
  </si>
  <si>
    <t>ภัคนิตต์ ธรรมอินทร์</t>
  </si>
  <si>
    <t>นางสาวอุทัยรัตน์ ธรรมอินทร์</t>
  </si>
  <si>
    <t>สายไหม(ทัสนารมย์อนุสรณ์)</t>
  </si>
  <si>
    <t>1-1043-00886-92-7</t>
  </si>
  <si>
    <t>รักชนก</t>
  </si>
  <si>
    <t>รักชนก กรสิงห์</t>
  </si>
  <si>
    <t>นายศราวุธ กรสิงห์</t>
  </si>
  <si>
    <t>นางสาวปวีณา ขันธะวินะหุ</t>
  </si>
  <si>
    <t>1-1005-01669-47-4</t>
  </si>
  <si>
    <t>รัสยา ทองใบ</t>
  </si>
  <si>
    <t>นายบัญชา ทองใบ</t>
  </si>
  <si>
    <t>นางกันต์มล ทองใบ</t>
  </si>
  <si>
    <t>1-1042-00504-09-7</t>
  </si>
  <si>
    <t>ริภาวรรณ จงเทพ</t>
  </si>
  <si>
    <t>นายนพศร จงเทพ</t>
  </si>
  <si>
    <t>นางสาวกชพรรณ ธันยาหาร</t>
  </si>
  <si>
    <t>1-1043-00890-38-0</t>
  </si>
  <si>
    <t>สุพิชยา โม่อุ่น</t>
  </si>
  <si>
    <t>นายโพนนิใส โม่อุ่น</t>
  </si>
  <si>
    <t>นางนิตยา โม่อุ่น</t>
  </si>
  <si>
    <t>วัดสุทธิสะอาด</t>
  </si>
  <si>
    <t>1-1389-00020-07-0</t>
  </si>
  <si>
    <t>อิมทิรา</t>
  </si>
  <si>
    <t>แดงประไพ</t>
  </si>
  <si>
    <t>อิมทิรา แดงประไพ</t>
  </si>
  <si>
    <t>นายอนุชา แดงประไพ</t>
  </si>
  <si>
    <t>นางสาวอารีรัตน์ แก่นเพชร</t>
  </si>
  <si>
    <t>ธัญญสิทธิศิลป์</t>
  </si>
  <si>
    <t>1-1042-00443-11-0</t>
  </si>
  <si>
    <t>แก้ววิชิต</t>
  </si>
  <si>
    <t>ชนัญญู แก้ววิชิต</t>
  </si>
  <si>
    <t>นายวิชัย แก้ววิชิต</t>
  </si>
  <si>
    <t>นางขวัญฤทัย แก้ววิชิต</t>
  </si>
  <si>
    <t>1-1199-02298-28-9</t>
  </si>
  <si>
    <t>ณัฐสิทธิ์ เกรียงเดชาชัย</t>
  </si>
  <si>
    <t>นายอัศวิน เกรียงเดชาชัย</t>
  </si>
  <si>
    <t>นางเพ็ญนภา เกรียงเดชาชัย</t>
  </si>
  <si>
    <t>1-1037-04054-64-7</t>
  </si>
  <si>
    <t>วังฆะฮาด</t>
  </si>
  <si>
    <t>ถิรวัฒน์ วังฆะฮาด</t>
  </si>
  <si>
    <t>นายธนบูรณ์ วังฆะฮาด</t>
  </si>
  <si>
    <t>นางสาววิภวาณี กรมน้อย</t>
  </si>
  <si>
    <t>ธัญสิทธิศิลป์</t>
  </si>
  <si>
    <t>1-1043-00873-95-7</t>
  </si>
  <si>
    <t>ทัตเมธา</t>
  </si>
  <si>
    <t>ทัตเมธา โพธิ์ทอง</t>
  </si>
  <si>
    <t>นายกิตติพงษ์ โพธิ์ทอง</t>
  </si>
  <si>
    <t>นางสาวกานดา ชิดชมนาค</t>
  </si>
  <si>
    <t>1-1017-00369-05-6</t>
  </si>
  <si>
    <t>ธนดิษ ธาดาประดับสกุล</t>
  </si>
  <si>
    <t>นายนิธิกร ธาดาประดับสกุล</t>
  </si>
  <si>
    <t>นางชลลดา ธาดาประดับสกุล</t>
  </si>
  <si>
    <t>1-3684-00061-54-9</t>
  </si>
  <si>
    <t>ธนพล ภิรมย์ญาณ</t>
  </si>
  <si>
    <t>นายประเสริฐศิลป์ ภิรมย์ญาณ</t>
  </si>
  <si>
    <t>นางสาวนิภาพร นรพิมพ์</t>
  </si>
  <si>
    <t>บ้านหนองปอแดง</t>
  </si>
  <si>
    <t>1-1042-00497-85-6</t>
  </si>
  <si>
    <t>ธนวัฒน์ สุรนาทพันธ์</t>
  </si>
  <si>
    <t>นายวรินทร สุรนาทพันธ์</t>
  </si>
  <si>
    <t>นางสาววรรณี สุขคู</t>
  </si>
  <si>
    <t>1-1042-00465-85-7</t>
  </si>
  <si>
    <t>นที บูชา</t>
  </si>
  <si>
    <t>นายเรียน บูชา</t>
  </si>
  <si>
    <t>นางรัชนี บูชา</t>
  </si>
  <si>
    <t>1-1042-00495-97-7</t>
  </si>
  <si>
    <t>พิพรรธ นสีโต</t>
  </si>
  <si>
    <t>นายนรงค์ นสีโต</t>
  </si>
  <si>
    <t>นางยอดฝ้าย นสีโต</t>
  </si>
  <si>
    <t>1-3493-00021-63-5</t>
  </si>
  <si>
    <t>ภานุกร จันทัย</t>
  </si>
  <si>
    <t>นายวิระ จันทัย</t>
  </si>
  <si>
    <t>นางสาวจันเที่ยง เจริญราช</t>
  </si>
  <si>
    <t>1-4099-03418-55-2</t>
  </si>
  <si>
    <t>ภูสิทธิ์ พิทักษ์ภักดีกุล</t>
  </si>
  <si>
    <t>นายสิทธิชัย พิทักษ์ภักดีกุล</t>
  </si>
  <si>
    <t>นางสาวนพรัตน์ พงษ์โพธิ์ไชย</t>
  </si>
  <si>
    <t>กรุงเทพฯ</t>
  </si>
  <si>
    <t>1-1042-00514-88-2</t>
  </si>
  <si>
    <t>วงศ์วริศ นารีจันทร์</t>
  </si>
  <si>
    <t>นายสมพิทย์ นารีจันทร์</t>
  </si>
  <si>
    <t>นางปราณี นารีจันทร์</t>
  </si>
  <si>
    <t>1-1007-03826-53-8</t>
  </si>
  <si>
    <t>วรรษกร วรเจษฎารมย์</t>
  </si>
  <si>
    <t>นายประยุทธ วรเจษฎารมย์</t>
  </si>
  <si>
    <t>นางนภาพร วรเจษฎารมย์</t>
  </si>
  <si>
    <t>1-1017-00391-32-9</t>
  </si>
  <si>
    <t>วรฤทธิ์ พูลเพิ่ม</t>
  </si>
  <si>
    <t>นายบำรุง พูลเพิ่ม</t>
  </si>
  <si>
    <t>นางกุสุมา พูลเพิ่ม</t>
  </si>
  <si>
    <t>1-1042-00515-38-2</t>
  </si>
  <si>
    <t>โภคินภิวัฒน์</t>
  </si>
  <si>
    <t>ศิทาณัช โภคินภิวัฒน์</t>
  </si>
  <si>
    <t>นายปัณณวัฒน์ อ่อนเกตุพล</t>
  </si>
  <si>
    <t>นางสาวณัฐณรินทร์ โภคินภิวัฒน์</t>
  </si>
  <si>
    <t>1-1004-01284-70-8</t>
  </si>
  <si>
    <t>อวิรุทธ์ สุขสุภา</t>
  </si>
  <si>
    <t>นายจักรภพ สุขสุภา</t>
  </si>
  <si>
    <t>นางอรทัย สุขสุภา</t>
  </si>
  <si>
    <t>1-1042-00484-74-6</t>
  </si>
  <si>
    <t>กัญญรัตน์ บัวทอง</t>
  </si>
  <si>
    <t>นายวิรัช บัวทอง</t>
  </si>
  <si>
    <t>นางสาวชูเกษม บุญสิทธิ์</t>
  </si>
  <si>
    <t>1-1389-00019-25-0</t>
  </si>
  <si>
    <t>สร้อยจำปา</t>
  </si>
  <si>
    <t>กัญญารัตน์ สร้อยจำปา</t>
  </si>
  <si>
    <t>นายพิเชษฐ์ สร้อยจำปา</t>
  </si>
  <si>
    <t>นางสาวนวลอนงค์ รุ่งเรือง</t>
  </si>
  <si>
    <t>1-1042-00500-77-6</t>
  </si>
  <si>
    <t>กาญจน์จันดา จันดาเบ้า</t>
  </si>
  <si>
    <t>นายเชิดชัย จันดาเบ้า</t>
  </si>
  <si>
    <t>นางกาญจนา จันดาเบ้า</t>
  </si>
  <si>
    <t>ระเบียบวิทยา</t>
  </si>
  <si>
    <t>1-6001-01985-33-1</t>
  </si>
  <si>
    <t>จิรัชญา ก้องเจริญพาณิชย์</t>
  </si>
  <si>
    <t>นายวีระพงษ์ ก้องเจริญพาณิชย์</t>
  </si>
  <si>
    <t>นางสาวนิตยา ธรรมสารี</t>
  </si>
  <si>
    <t>1-1393-00021-84-0</t>
  </si>
  <si>
    <t>ฐานิดา วงษ์เหมือน</t>
  </si>
  <si>
    <t>นายนิพนธ์ วงษ์เหมือน</t>
  </si>
  <si>
    <t>นางสาวนันทพร ขวัญคำ</t>
  </si>
  <si>
    <t>1-3190-00036-54-8</t>
  </si>
  <si>
    <t>ณัฐนิช เหล็กดี</t>
  </si>
  <si>
    <t>นายอนุวัฒน์ เหล็กดี</t>
  </si>
  <si>
    <t>นางสาวบุษยาภรณ์ เหยียบประโคน</t>
  </si>
  <si>
    <t>1-1299-01944-04-7</t>
  </si>
  <si>
    <t>พ่วงพลับ</t>
  </si>
  <si>
    <t>ทยากร พ่วงพลับ</t>
  </si>
  <si>
    <t>นายสุรพล จันทร์ศรี</t>
  </si>
  <si>
    <t>นางสาววิไลลักษณ์ พ่วงพลับ</t>
  </si>
  <si>
    <t>1-1042-00478-04-5</t>
  </si>
  <si>
    <t>ทานตะวัน สินศิริ</t>
  </si>
  <si>
    <t>นายไพยูรน์ สินศิริ</t>
  </si>
  <si>
    <t>นางบรรจง ศรีอุดร</t>
  </si>
  <si>
    <t>1-1042-00513-00-2</t>
  </si>
  <si>
    <t>นิภาภรณ์ ขันทะลี</t>
  </si>
  <si>
    <t>นายรักเร่ ขันทะลี</t>
  </si>
  <si>
    <t>นางสาววราภรณ์ ผิวแก้ว</t>
  </si>
  <si>
    <t>1-1042-00508-07-6</t>
  </si>
  <si>
    <t>ปวริศา แก่นจันทร์</t>
  </si>
  <si>
    <t>นายสกล แก่นจันทร์</t>
  </si>
  <si>
    <t>นางสาวศิริพร ดวงลือ</t>
  </si>
  <si>
    <t>1-1389-00021-61-1</t>
  </si>
  <si>
    <t>ปิยะธิดา ศรีภิรมย์</t>
  </si>
  <si>
    <t>นายประพันธ์ ศรีภิรมย์</t>
  </si>
  <si>
    <t>นางสาวปาริชาติ วรรณสังข์</t>
  </si>
  <si>
    <t>วัดลำกระดาน</t>
  </si>
  <si>
    <t>1-1389-00020-25-8</t>
  </si>
  <si>
    <t>ปุณฑรี ริตแตง</t>
  </si>
  <si>
    <t>นายธารา ริตแตง</t>
  </si>
  <si>
    <t>นางสาวปิยาณี ทิศคลัง</t>
  </si>
  <si>
    <t>1-1397-00053-07-2</t>
  </si>
  <si>
    <t>พงษ์สุดา เสือสมิง</t>
  </si>
  <si>
    <t>นายพงษ์ศักดิ์ เสือสมิง</t>
  </si>
  <si>
    <t>นางสาวสุดารัตน์ โตสมบัติ</t>
  </si>
  <si>
    <t>1-1389-00018-66-1</t>
  </si>
  <si>
    <t>พิมพ์วรีย์ สมจิตร</t>
  </si>
  <si>
    <t>นายกอบชัย สมจิตร</t>
  </si>
  <si>
    <t>นางสาวพิมพิไล เนาว์ประเสริฐ</t>
  </si>
  <si>
    <t>1-1043-00906-08-1</t>
  </si>
  <si>
    <t>ภัชรีภรณ์</t>
  </si>
  <si>
    <t>กุลวงค์</t>
  </si>
  <si>
    <t>ภัชรีภรณ์ กุลวงค์</t>
  </si>
  <si>
    <t>นายสุพี กุลวงค์</t>
  </si>
  <si>
    <t>นางประภาพร กุลวงค์</t>
  </si>
  <si>
    <t>สิงห์โคกดงมันเหล่างามวิทยาคม</t>
  </si>
  <si>
    <t>ร้อยเอ็ด</t>
  </si>
  <si>
    <t>1-1398-00096-60-1</t>
  </si>
  <si>
    <t>ภิรมย์พร ฉิมพลี</t>
  </si>
  <si>
    <t>นายราเชนทร์ ฉิมพลี</t>
  </si>
  <si>
    <t>นางสาวกฤษฎาพร เหลืองมิวาย</t>
  </si>
  <si>
    <t>ธัญวิทยา (ตงมิ้น)</t>
  </si>
  <si>
    <t>1-1396-00367-77-6</t>
  </si>
  <si>
    <t>มนัสวี คนเสงี่ยม</t>
  </si>
  <si>
    <t>นายรุ่งโรจน์ คนเสงี่ยม</t>
  </si>
  <si>
    <t>นางสาวมะลิวัลย์ พุ่มพวง</t>
  </si>
  <si>
    <t>1-1299-01950-04-7</t>
  </si>
  <si>
    <t>รุ่งรัตน์</t>
  </si>
  <si>
    <t>รุ่งรัตน์ เจริญภักดี</t>
  </si>
  <si>
    <t>นายสมใจ เจริญภักดี</t>
  </si>
  <si>
    <t>นางยุพิน แจ้งมงคล</t>
  </si>
  <si>
    <t>1-1043-00933-63-1</t>
  </si>
  <si>
    <t>ศดานันท์ ศรีแก้วกูล</t>
  </si>
  <si>
    <t>นายสมพงษ์ ศรีแก้วกูล</t>
  </si>
  <si>
    <t>นางทองบ่อ ศรีแก้วกูล</t>
  </si>
  <si>
    <t>1-3098-01504-44-2</t>
  </si>
  <si>
    <t>อริสา ชาญสมัย</t>
  </si>
  <si>
    <t>นายบุญเลิศ เพ็ชรแก้ว</t>
  </si>
  <si>
    <t>นางสาวกนกวรรณ ชาญสมัย</t>
  </si>
  <si>
    <t>พรพระร่วงประสิทธิ์</t>
  </si>
  <si>
    <t>1-1299-01960-61-1</t>
  </si>
  <si>
    <t>กิติกวิน</t>
  </si>
  <si>
    <t>กิติกวิน ฉิมเทศ</t>
  </si>
  <si>
    <t>นายณรงค์ โยธาขันธ์</t>
  </si>
  <si>
    <t>นางสาวเกศรินทร์ ฉิมเทศ</t>
  </si>
  <si>
    <t>วัดประชุมราษฏร์</t>
  </si>
  <si>
    <t>1-1042-00478-43-6</t>
  </si>
  <si>
    <t>กิตติภพ เงาภู่ทอง</t>
  </si>
  <si>
    <t>นายยอด เงาภู่ทอง</t>
  </si>
  <si>
    <t>นางกัลยา ถาดทอง</t>
  </si>
  <si>
    <t>1-1005-01664-37-5</t>
  </si>
  <si>
    <t>กิติรักษ์ โหมดตาด</t>
  </si>
  <si>
    <t>นายเฉลย โหมดตาด</t>
  </si>
  <si>
    <t>นางสุดารัตน์ สรสิทธิ์</t>
  </si>
  <si>
    <t>1-1027-00830-54-4</t>
  </si>
  <si>
    <t>จุลจักร ยมนา</t>
  </si>
  <si>
    <t>นายชาติชาย ยมนา</t>
  </si>
  <si>
    <t>นางสาวธีรนารถ อินทรธรรม</t>
  </si>
  <si>
    <t>1-6599-02287-15-1</t>
  </si>
  <si>
    <t>ชาญชัย ลิ้มรส</t>
  </si>
  <si>
    <t>นายชัยรัตน์ ลิ้มรส</t>
  </si>
  <si>
    <t>นางสาวทะเล เชิดชู</t>
  </si>
  <si>
    <t>1-2299-01134-00-1</t>
  </si>
  <si>
    <t>ชินพัฒน์ แก้วม่วง</t>
  </si>
  <si>
    <t>นายชัยวัฒน์ ทองเพ็ง</t>
  </si>
  <si>
    <t>นางสาวชีวานันท์ แก้วม่วง</t>
  </si>
  <si>
    <t>1-1037-04021-30-7</t>
  </si>
  <si>
    <t>ดบัสวิน</t>
  </si>
  <si>
    <t>ศิริยานต์</t>
  </si>
  <si>
    <t>ดบัสวิน ศิริยานต์</t>
  </si>
  <si>
    <t>นางสาวอมลวรรณ ศิริกิติรัตน์</t>
  </si>
  <si>
    <t>ออเงิน(อ่อน-เหม อนุสรณ์)</t>
  </si>
  <si>
    <t>1-1005-01667-01-3</t>
  </si>
  <si>
    <t>ธนิสร ใสฮาต</t>
  </si>
  <si>
    <t>ร้อยโท วัชระ ใสฮาต</t>
  </si>
  <si>
    <t>นางจีรภัทร์ ฟักเทศ</t>
  </si>
  <si>
    <t>1-1042-00510-02-0</t>
  </si>
  <si>
    <t>ธิติพงษ์ บานชื่น</t>
  </si>
  <si>
    <t>นายสมหวัง บานชื่น</t>
  </si>
  <si>
    <t>นางสาวอุบล ศรีทรงเมือง</t>
  </si>
  <si>
    <t>1-1007-03758-93-1</t>
  </si>
  <si>
    <t>พงศธร สุพา</t>
  </si>
  <si>
    <t>นายสุพรรณ์ สุพา</t>
  </si>
  <si>
    <t>นางจันทร์ทร สุพา</t>
  </si>
  <si>
    <t>ธัญวิทยา(ตงมิ้น)</t>
  </si>
  <si>
    <t>1-4699-00735-45-0</t>
  </si>
  <si>
    <t>พิทักษ์ ฤทธิแผลง</t>
  </si>
  <si>
    <t>นายประวิท ฤทธิแผลง</t>
  </si>
  <si>
    <t>นางสมพร ฤทธิแผลง</t>
  </si>
  <si>
    <t>เทศบาล1(ขจรเนติยุทธ)</t>
  </si>
  <si>
    <t>1-1042-00507-75-4</t>
  </si>
  <si>
    <t>มงคลชัย</t>
  </si>
  <si>
    <t>มงคลชัย พรมดวงดี</t>
  </si>
  <si>
    <t>นายมงคล พรมดวงดี</t>
  </si>
  <si>
    <t>นางสมคิด พรมดวงดี</t>
  </si>
  <si>
    <t>1-1037-04037-67-0</t>
  </si>
  <si>
    <t>ศรัณย์</t>
  </si>
  <si>
    <t>เสาร์สาร</t>
  </si>
  <si>
    <t>ศรัณย์ เสาร์สาร</t>
  </si>
  <si>
    <t>นายนพดล เสาร์สาร</t>
  </si>
  <si>
    <t>นางสิริพร เสาร์สาร</t>
  </si>
  <si>
    <t>ระเบียบศึกษา</t>
  </si>
  <si>
    <t>1-1396-00361-79-4</t>
  </si>
  <si>
    <t>ศักดิธัช ปิ่นแก้ว</t>
  </si>
  <si>
    <t>นายกฤษฎา ย่อมกระโทก</t>
  </si>
  <si>
    <t>นางสาวสายน้ำผึ้ง ปิ่นแก้ว</t>
  </si>
  <si>
    <t>วัดราษฏร์ศรัทธาราม</t>
  </si>
  <si>
    <t>1-1396-00356-99-5</t>
  </si>
  <si>
    <t>ศุภวิชญ์ ศรีแสง</t>
  </si>
  <si>
    <t>นายรัฐศาสตร์ ศรีแสง</t>
  </si>
  <si>
    <t>นางชะเอม ศรีแสง</t>
  </si>
  <si>
    <t>เตรียมบัณฑิต(บริบูรณ์ศิลปศึกษา)</t>
  </si>
  <si>
    <t>1-1398-00099-21-0</t>
  </si>
  <si>
    <t>อนันดา</t>
  </si>
  <si>
    <t>เก่งการ</t>
  </si>
  <si>
    <t>อนันดา เก่งการ</t>
  </si>
  <si>
    <t>นายดำรง เก่งการ</t>
  </si>
  <si>
    <t>นางสาวหญิง สุขเกษม</t>
  </si>
  <si>
    <t>รวมราษฏร์สามัคคี</t>
  </si>
  <si>
    <t>1-1037-03985-10-8</t>
  </si>
  <si>
    <t>เกศรินทร์ นามขวา</t>
  </si>
  <si>
    <t>นายนราธิป นามขวา</t>
  </si>
  <si>
    <t>นางสาวเกษร ผุดผ่อง</t>
  </si>
  <si>
    <t>1-2093-01191-15-2</t>
  </si>
  <si>
    <t>แก้วตา แสงสุธา</t>
  </si>
  <si>
    <t>นายจะนู อาสาม</t>
  </si>
  <si>
    <t>นางสาวเพชรไพลิน แสงสุธา</t>
  </si>
  <si>
    <t>1-7387-00048-97-8</t>
  </si>
  <si>
    <t>เขมิกา บุญทวี</t>
  </si>
  <si>
    <t>นายชัยยันต์ วรรณโชติ</t>
  </si>
  <si>
    <t>นางสาวอัจฉรา บุญทวี</t>
  </si>
  <si>
    <t>1-1042-00489-77-2</t>
  </si>
  <si>
    <t>จินดาหรา อรัญสาร</t>
  </si>
  <si>
    <t>นายจิระวัฒน์ อรัญสาร</t>
  </si>
  <si>
    <t>นางโสภิดา อรัญสาร</t>
  </si>
  <si>
    <t>1-1042-00515-94-3</t>
  </si>
  <si>
    <t>ชนาพร ปานปู</t>
  </si>
  <si>
    <t>นายอุดร ปานปู</t>
  </si>
  <si>
    <t>นางมลทิพย์ ปานปู</t>
  </si>
  <si>
    <t>1-1042-00454-44-8</t>
  </si>
  <si>
    <t>ชาลิสา ทองม้วน</t>
  </si>
  <si>
    <t>วิรัตน์ เรืองวิจิตร</t>
  </si>
  <si>
    <t>เนตรนภา ทองม้วน</t>
  </si>
  <si>
    <t>1-6698-00357-08-7</t>
  </si>
  <si>
    <t>ฑิตฐิตา สายคำพล</t>
  </si>
  <si>
    <t>นายธนกร สิงดี</t>
  </si>
  <si>
    <t>นางสาวนภาพร สายคำพล</t>
  </si>
  <si>
    <t>1-1002-01851-63-3</t>
  </si>
  <si>
    <t>ธารศิริ คงคาเขตร</t>
  </si>
  <si>
    <t>นายพีรพงศ์ คงคาเขตร</t>
  </si>
  <si>
    <t>ร.อ.หญิง ศิริมา คงคาเขตร</t>
  </si>
  <si>
    <t>1-1398-00095-09-5</t>
  </si>
  <si>
    <t>นารีรัตน์ ฉวีวรรณ</t>
  </si>
  <si>
    <t>นายชลอ ฉวีวรรณ</t>
  </si>
  <si>
    <t>นางสาวประภาพร คงคารัตน์</t>
  </si>
  <si>
    <t>วัดทศทิศ</t>
  </si>
  <si>
    <t>1-4209-01403-88-6</t>
  </si>
  <si>
    <t>พนิตษา จันทร์สม</t>
  </si>
  <si>
    <t>นายราชันย์ จันทร์สม</t>
  </si>
  <si>
    <t>นางศิริลักษณ์ จันทร์สม</t>
  </si>
  <si>
    <t>1-1399-00502-01-6</t>
  </si>
  <si>
    <t>พัชรมัย บุญวิชิต</t>
  </si>
  <si>
    <t>นายสมโชค วิชัยรัตน์</t>
  </si>
  <si>
    <t>นางสาวณฤทัย บุญวิชิต</t>
  </si>
  <si>
    <t>1-1037-03971-29-8</t>
  </si>
  <si>
    <t>พารินธร</t>
  </si>
  <si>
    <t>บุญสวน</t>
  </si>
  <si>
    <t>พารินธร บุญสวน</t>
  </si>
  <si>
    <t>นายสุวัตร บุญสวน</t>
  </si>
  <si>
    <t>นางรุ่งนภา นาระดี</t>
  </si>
  <si>
    <t>1-1396-00327-13-8</t>
  </si>
  <si>
    <t>พิชญาภัค ฤกษ์มงคล</t>
  </si>
  <si>
    <t>นายณิชากร ฤกษ์มงคล</t>
  </si>
  <si>
    <t>นางสาวดาว ธาตุทำเล</t>
  </si>
  <si>
    <t>วัดมูลจินดาราม</t>
  </si>
  <si>
    <t>1-1042-00507-16-9</t>
  </si>
  <si>
    <t>ปิ่นประยูร</t>
  </si>
  <si>
    <t>ภัทรวดี ปิ่นประยูร</t>
  </si>
  <si>
    <t>นายบุญรอด ปิ่นประยูร</t>
  </si>
  <si>
    <t>นางจินตนา ปิ่นประยูร</t>
  </si>
  <si>
    <t>1-1389-00019-75-6</t>
  </si>
  <si>
    <t>รัชนี แก้วพนัส</t>
  </si>
  <si>
    <t>นายธวัชชัย ผ่องศรี</t>
  </si>
  <si>
    <t>นางสาวกรวรรณ แก้วพนัส</t>
  </si>
  <si>
    <t>1-1389-00020-37-1</t>
  </si>
  <si>
    <t>ศุภาวรรณ เทียบศรี</t>
  </si>
  <si>
    <t>นายสุขสำราญ เทียบศรี</t>
  </si>
  <si>
    <t>นางสาวอรียา สิริโต</t>
  </si>
  <si>
    <t>1-1043-00880-53-8</t>
  </si>
  <si>
    <t>สิริเกศ ภูครองทุ่ง</t>
  </si>
  <si>
    <t>นายทรงฤทธิ์ ภูครองทุ่ง</t>
  </si>
  <si>
    <t>นางสาวศิริณภา ยุทธรรม</t>
  </si>
  <si>
    <t>1-1399-00502-88-1</t>
  </si>
  <si>
    <t>สุภาวดี ดอระวงค์</t>
  </si>
  <si>
    <t>นายศิระ ดอระวงค์</t>
  </si>
  <si>
    <t>นางสาวรุ่งอรุณ ลอยบน</t>
  </si>
  <si>
    <t>1-1042-00491-00-9</t>
  </si>
  <si>
    <t>อลิษา จันทะแจ่ม</t>
  </si>
  <si>
    <t>นายสามารถ จันทะแจ่ม</t>
  </si>
  <si>
    <t>นางสาวสุขุมาลย์ สุขแสง</t>
  </si>
  <si>
    <t>1-1042-00464-27-3</t>
  </si>
  <si>
    <t>ไอลดา อิ่มนาง</t>
  </si>
  <si>
    <t>ด.ต ฤทธิรงศ์ มิ่งสวน</t>
  </si>
  <si>
    <t>นางสาวดาวัลย์ อิ่มนาง</t>
  </si>
  <si>
    <t>1-1398-00096-51-2</t>
  </si>
  <si>
    <t>กฤตนุ มุสิกะโปดก</t>
  </si>
  <si>
    <t>นายองค์เทพ มุสิกะโปดก</t>
  </si>
  <si>
    <t>นางสาวยุพา โตนวล</t>
  </si>
  <si>
    <t>1-1043-00837-49-7</t>
  </si>
  <si>
    <t>เกริกเกียรติ เพ็งอำไพ</t>
  </si>
  <si>
    <t>นายอุทิศ เพ็งอำไพ</t>
  </si>
  <si>
    <t>นางอุไรรัตน์ เพ็งอำไพ</t>
  </si>
  <si>
    <t>1-1042-00500-56-3</t>
  </si>
  <si>
    <t>จิรายุทธ</t>
  </si>
  <si>
    <t>อ่ำคำ</t>
  </si>
  <si>
    <t>จิรายุทธ อ่ำคำ</t>
  </si>
  <si>
    <t>นายสมบุญ อ่ำคำ</t>
  </si>
  <si>
    <t>นางสาวจิราภรณ์ จำปาขาว</t>
  </si>
  <si>
    <t>1-1042-00475-57-7</t>
  </si>
  <si>
    <t>ชนะชัย ใจเย็น</t>
  </si>
  <si>
    <t>นายมงคลชัย ใจเย็น</t>
  </si>
  <si>
    <t>นางสมใจ ภิรมย์สุข</t>
  </si>
  <si>
    <t>1-1399-00482-54-6</t>
  </si>
  <si>
    <t>ณัฐดนัย เรียงเครือ</t>
  </si>
  <si>
    <t>นายวรพงศ์ เรียงเครือ</t>
  </si>
  <si>
    <t>นางสาวศิริวรรณ นิ่มเซียน</t>
  </si>
  <si>
    <t>1-1010-00151-12-1</t>
  </si>
  <si>
    <t>ณัฐสิทธิ์ วงค์มูล</t>
  </si>
  <si>
    <t>นายศักดิ์ชัย วงค์มูล</t>
  </si>
  <si>
    <t>นางสาวบุญเสาร์ เหล่าชัย</t>
  </si>
  <si>
    <t>1-1042-00481-41-1</t>
  </si>
  <si>
    <t>ธนพัฒน์ ชีกรรแสง</t>
  </si>
  <si>
    <t>นายชะโอด ชีกรรแสง</t>
  </si>
  <si>
    <t>นางสาวสมหมาย หล่อแสง</t>
  </si>
  <si>
    <t>1-1397-00048-89-3</t>
  </si>
  <si>
    <t>นรากร มีชำนาญ</t>
  </si>
  <si>
    <t>นายปรารภ มีชำนาญ</t>
  </si>
  <si>
    <t>นางทัศนีย์ มีชำนาญ</t>
  </si>
  <si>
    <t>1-1396-00349-33-6</t>
  </si>
  <si>
    <t>นาคินทร์</t>
  </si>
  <si>
    <t>นาคินทร์ สมบูรณ์</t>
  </si>
  <si>
    <t>นายสาทิด สมบูรณ์</t>
  </si>
  <si>
    <t>นางสาวทิพยาภรณ์ ฦาชา</t>
  </si>
  <si>
    <t>1-1042-00476-31-0</t>
  </si>
  <si>
    <t>พรรณกร กำเนิดรักษา</t>
  </si>
  <si>
    <t>นายบัญชา ปานยงค์</t>
  </si>
  <si>
    <t>นางสุภาวดี กำเนิดรักษา</t>
  </si>
  <si>
    <t>วัดกาโห่ใต้</t>
  </si>
  <si>
    <t>นครศรีธรรมราช</t>
  </si>
  <si>
    <t>1-1042-00503-27-9</t>
  </si>
  <si>
    <t>ภูตะวัน ทองปลิว</t>
  </si>
  <si>
    <t>นายอนุสรณ์ ทองปลิว</t>
  </si>
  <si>
    <t>นางศุภนิดา ลือก้อง</t>
  </si>
  <si>
    <t>1-8007-01300-94-0</t>
  </si>
  <si>
    <t>สุวรรณภูมิ</t>
  </si>
  <si>
    <t>อินทร์จุล</t>
  </si>
  <si>
    <t>สุวรรณภูมิ อินทร์จุล</t>
  </si>
  <si>
    <t>นายไพโรจน์ อินทร์จุล</t>
  </si>
  <si>
    <t>นางจันทร์เพ็ญ เพชรเส้ง</t>
  </si>
  <si>
    <t>1-1042-00487-84-2</t>
  </si>
  <si>
    <t>กฤตยาพร บุญเหลือ</t>
  </si>
  <si>
    <t>นายสุชาติ บุญเหลือ</t>
  </si>
  <si>
    <t>นางวิภา บุญเหลือ</t>
  </si>
  <si>
    <t>1-1389-00021-69-6</t>
  </si>
  <si>
    <t>จิณณพัต สุขสวัสดิ์</t>
  </si>
  <si>
    <t>นายมาโนช สุขสวัสดิ์</t>
  </si>
  <si>
    <t>นางสาวสุกัญญา งามมี</t>
  </si>
  <si>
    <t>1-1042-00515-21-8</t>
  </si>
  <si>
    <t>จุรีรัตน์ กลิ่นประดิษฐ์</t>
  </si>
  <si>
    <t>นายนวรัตน์ กลิ่นประดิษฐ์</t>
  </si>
  <si>
    <t>นางจามจุรี ปิ่นปัก</t>
  </si>
  <si>
    <t>1-1297-01380-99-9</t>
  </si>
  <si>
    <t>ชนนิกานต์ แตงอ่อน</t>
  </si>
  <si>
    <t>นายชัชวาลย์ แตงอ่อน</t>
  </si>
  <si>
    <t>นางสาวธนิสรา โยธา</t>
  </si>
  <si>
    <t>1-1299-01953-41-1</t>
  </si>
  <si>
    <t>ชลติเนตร</t>
  </si>
  <si>
    <t>สังเกตุดี</t>
  </si>
  <si>
    <t>ชลติเนตร สังเกตุดี</t>
  </si>
  <si>
    <t>นายสมชาย สังเกตุดี</t>
  </si>
  <si>
    <t>นางสาวนุชจรี มีวัฒนะ</t>
  </si>
  <si>
    <t>1-1042-00483-74-0</t>
  </si>
  <si>
    <t>ชัชฎาภรณ์ ขุนใจ</t>
  </si>
  <si>
    <t>นายอานัด ขุนใจ</t>
  </si>
  <si>
    <t>นางสาวกนกพร สุขแสวง</t>
  </si>
  <si>
    <t>1-1389-00022-51-0</t>
  </si>
  <si>
    <t>ณัฎฐา ตั้งปรารถนา</t>
  </si>
  <si>
    <t>นางสาวธนิษฐา ตั้งปรารถนา</t>
  </si>
  <si>
    <t>1-1394-00015-81-7</t>
  </si>
  <si>
    <t>ณิชกานต์ นิธิศถิระศักดิ์</t>
  </si>
  <si>
    <t>นายสมศักดิ์ สมใจมาก</t>
  </si>
  <si>
    <t>นางกัญจน์รัตน์ นิธิศถิระศักดิ์</t>
  </si>
  <si>
    <t>1-1044-00023-33-5</t>
  </si>
  <si>
    <t>ณิชานันท์ หมุดทอง</t>
  </si>
  <si>
    <t>นายอดิศักดิ์ หมุดทอง</t>
  </si>
  <si>
    <t>นางสาวสุนีย์ วาแสนดี</t>
  </si>
  <si>
    <t>1-9098-02985-67-8</t>
  </si>
  <si>
    <t>ทิพวรรณ ทองชื่น</t>
  </si>
  <si>
    <t>นายบัญชา สาตแสงพุฒ</t>
  </si>
  <si>
    <t>นางพรปวีณ์ จารุเกษม</t>
  </si>
  <si>
    <t>1-1389-00022-67-6</t>
  </si>
  <si>
    <t>ธาริตา มะลิวัลย์</t>
  </si>
  <si>
    <t>นายนัดที แก้วพวงมี</t>
  </si>
  <si>
    <t>นางสาวกระแตร มะลิวัลย์</t>
  </si>
  <si>
    <t>1-1397-00051-55-0</t>
  </si>
  <si>
    <t>นภัสสร แตงอ่อน</t>
  </si>
  <si>
    <t>นายสิงหาญ แตงอ่อน</t>
  </si>
  <si>
    <t>นางสาวภัทรวดี เดชะ</t>
  </si>
  <si>
    <t>1-1393-00019-69-1</t>
  </si>
  <si>
    <t>นฤสรณ์ เขียวมาลี</t>
  </si>
  <si>
    <t>นายจำลอง เขียวมาลี</t>
  </si>
  <si>
    <t>นางสาวบุญเย็น พวงพันธ์</t>
  </si>
  <si>
    <t>1-1042-00459-36-9</t>
  </si>
  <si>
    <t>เรืองบุญสุข</t>
  </si>
  <si>
    <t>อริสา เรืองบุญสุข</t>
  </si>
  <si>
    <t>นายอนันต์ เรืองบุญสุข</t>
  </si>
  <si>
    <t>นางสาวคำฝาน บัวนิล</t>
  </si>
  <si>
    <t>1-3297-00020-03-2</t>
  </si>
  <si>
    <t>นิสสรา ว่องไว</t>
  </si>
  <si>
    <t>นายชิด ว่องไว</t>
  </si>
  <si>
    <t>นางสำรวย ว่องไว</t>
  </si>
  <si>
    <t>1-2090-00209-58-3</t>
  </si>
  <si>
    <t>เบญจรัตน์</t>
  </si>
  <si>
    <t>ถูกจิตต์</t>
  </si>
  <si>
    <t>เบญจรัตน์ ถูกจิตต์</t>
  </si>
  <si>
    <t>นายนพดล ธรรมธุระ</t>
  </si>
  <si>
    <t>นางสาวศิริพร ถูกจิตต์</t>
  </si>
  <si>
    <t>1-1040-00138-45-3</t>
  </si>
  <si>
    <t>ปณิตตา โพธิ์รักษา</t>
  </si>
  <si>
    <t>นายเกรียงศักดิ์ โพธิ์รักษา</t>
  </si>
  <si>
    <t>นางสาวพัชราภรณ์ ฝนทิพย์</t>
  </si>
  <si>
    <t>สรรพาวุธวิทยา</t>
  </si>
  <si>
    <t>1-2699-00413-11-0</t>
  </si>
  <si>
    <t>ปนัดดา สิงห์ทอง</t>
  </si>
  <si>
    <t>นายภูวนาท สิงห์ทอง</t>
  </si>
  <si>
    <t>นางสาวจันทนา สุขเย็น</t>
  </si>
  <si>
    <t>1-1042-00490-96-7</t>
  </si>
  <si>
    <t>ปรียา เครือสงค์</t>
  </si>
  <si>
    <t>พ.ต.ประกอบ เครือสงค์</t>
  </si>
  <si>
    <t>นางน้อย เครือสงค์</t>
  </si>
  <si>
    <t>1-1042-00466-41-1</t>
  </si>
  <si>
    <t>พงษ์ลดา ยวนคลองยง</t>
  </si>
  <si>
    <t>นายรณชัย ยวนคลองยง</t>
  </si>
  <si>
    <t>นางสาวรัตนศิริ ชั่งแป๊ะ</t>
  </si>
  <si>
    <t>1-1389-00021-48-3</t>
  </si>
  <si>
    <t>พรกนก ราศรีสวัสดิ์</t>
  </si>
  <si>
    <t>นายพงศกร ราศรีสวัสดิ์</t>
  </si>
  <si>
    <t>นางกัญญา ราศรีสวัสดิ์</t>
  </si>
  <si>
    <t>1-4097-00255-31-4</t>
  </si>
  <si>
    <t>เพชรน้ำหนึ่ง ดวงชาคำ</t>
  </si>
  <si>
    <t>นายขวัญเรือน ดวงชาคำ</t>
  </si>
  <si>
    <t>นางสาวณัฐธีรา หวานนอก</t>
  </si>
  <si>
    <t>1-1389-00022-83-8</t>
  </si>
  <si>
    <t>รินรดา</t>
  </si>
  <si>
    <t>พรมทองพันธ์</t>
  </si>
  <si>
    <t>รินรดา พรมทองพันธ์</t>
  </si>
  <si>
    <t>นายสมศรี พรมทองพันธ์</t>
  </si>
  <si>
    <t>นางสาวละออ จุ้ยขำ</t>
  </si>
  <si>
    <t>1-6599-02339-91-6</t>
  </si>
  <si>
    <t>ลักขณา</t>
  </si>
  <si>
    <t>โคตรสมบูรณ์</t>
  </si>
  <si>
    <t>ลักขณา โคตรสมบูรณ์</t>
  </si>
  <si>
    <t>นายสิริจิตร โคตรสมบูรณ์</t>
  </si>
  <si>
    <t>นางขวัญชนก วงค์ษาวะยอด</t>
  </si>
  <si>
    <t>1-1043-00865-72-5</t>
  </si>
  <si>
    <t>ศิมาพร ภู่เพ็ชร</t>
  </si>
  <si>
    <t>นายเจริญชัย ภู่เพ็รช</t>
  </si>
  <si>
    <t>นางสาวอรุณ เนาว์ประเสริฐ</t>
  </si>
  <si>
    <t>ธัญญะผล</t>
  </si>
  <si>
    <t>1-1042-00472-19-5</t>
  </si>
  <si>
    <t>จิรวัฒน์ จันทร์ทอง</t>
  </si>
  <si>
    <t>นายภทรพล จันทร์ทอง</t>
  </si>
  <si>
    <t>นางประนอม จันทร์ทอง</t>
  </si>
  <si>
    <t>1-6799-00652-37-4</t>
  </si>
  <si>
    <t>ชยาวุฒิ รัตนพรทิพย์</t>
  </si>
  <si>
    <t>นายบัณฑิต รัตนพรทิพย์</t>
  </si>
  <si>
    <t>นางฐิตาภา รัตนพรทิพย์</t>
  </si>
  <si>
    <t>1-1043-00873-25-6</t>
  </si>
  <si>
    <t>ชินภัทร สังฆ์สกุล</t>
  </si>
  <si>
    <t>นายนิรันดร์ สังฆ์สกุล</t>
  </si>
  <si>
    <t>นางสาวพรเพ็ญ สังฆ์สกุล</t>
  </si>
  <si>
    <t>โชคชัยรังสิต</t>
  </si>
  <si>
    <t>1-1297-01382-08-8</t>
  </si>
  <si>
    <t>ณนฐกร โรจนกสิกิจ</t>
  </si>
  <si>
    <t>นายสถาพร ภูทะวัง</t>
  </si>
  <si>
    <t>นางสาวสุภาพร โรจนกสิกิจ</t>
  </si>
  <si>
    <t>1-7599-00466-76-6</t>
  </si>
  <si>
    <t>ธนบดี หลักจันทร์</t>
  </si>
  <si>
    <t>นายธงชัย หลักจันทร์</t>
  </si>
  <si>
    <t>นางสาวธัญญธร จันทร์ศิริ</t>
  </si>
  <si>
    <t>1-1043-00880-31-7</t>
  </si>
  <si>
    <t>ธนภูมิ ธนชวนชัย</t>
  </si>
  <si>
    <t>นายนาคิน ธนชวนชัย</t>
  </si>
  <si>
    <t>นางสาวรุ่งนภาพร แสงคำ</t>
  </si>
  <si>
    <t>ลำพะอง(ราษฎร์จำเริญบำรุง)</t>
  </si>
  <si>
    <t>1-1020-03737-49-6</t>
  </si>
  <si>
    <t>ธนวิชญ์ สร้อยกล่อม</t>
  </si>
  <si>
    <t>นายพงศ์ศักดิ์ สร้อยกล่อม</t>
  </si>
  <si>
    <t>นฤชล นวลศรี</t>
  </si>
  <si>
    <t>โฆสิตสโมสร</t>
  </si>
  <si>
    <t>1-1397-00046-65-3</t>
  </si>
  <si>
    <t>ธารา จันธิมากรณ์</t>
  </si>
  <si>
    <t>นายอัครเดช จันธิมากรณ์</t>
  </si>
  <si>
    <t>นางสาวปิยรัตน์ โรจนกสิกิจ</t>
  </si>
  <si>
    <t>1-1042-00471-18-1</t>
  </si>
  <si>
    <t>นครินทร์ ชื่นไทย</t>
  </si>
  <si>
    <t>นายเสนาะ ชื่นไทย</t>
  </si>
  <si>
    <t>นางนันทวัน ชื่นไทย</t>
  </si>
  <si>
    <t>1-1389-00020-00-2</t>
  </si>
  <si>
    <t>ปริญญา คงขาว</t>
  </si>
  <si>
    <t>นายประเสริฐ คงขาว</t>
  </si>
  <si>
    <t>นางสาววีรยา จันดี</t>
  </si>
  <si>
    <t>1-1042-00488-96-2</t>
  </si>
  <si>
    <t>พิษณุ ยืนยงชาติ</t>
  </si>
  <si>
    <t>นายจำนงค์ ยืนยงชาติ</t>
  </si>
  <si>
    <t>นางสาวสมคิด แย้มกลิ่น</t>
  </si>
  <si>
    <t>1-7192-00027-11-5</t>
  </si>
  <si>
    <t>รัชพล ตุงคะบูรณะ</t>
  </si>
  <si>
    <t>นายเอกลักษณ์ ตุงคะบูรณะ</t>
  </si>
  <si>
    <t>นางสาวศิริภัทรา คมกรด</t>
  </si>
  <si>
    <t>1-1042-00488-43-1</t>
  </si>
  <si>
    <t>สาครินทร์ ชาญชัย</t>
  </si>
  <si>
    <t>นายเทอดฑูรย์ ชาญชัย</t>
  </si>
  <si>
    <t>นางสุนิสา ชาญชัย</t>
  </si>
  <si>
    <t>1-1007-03787-93-1</t>
  </si>
  <si>
    <t>อิทธิพล แสนโคตร์</t>
  </si>
  <si>
    <t>นายนพดล แสนโคตร์</t>
  </si>
  <si>
    <t>นางสาวเกษร พลโยธา</t>
  </si>
  <si>
    <t>1-5099-66507-27-6</t>
  </si>
  <si>
    <t>กชกร ยะอือ</t>
  </si>
  <si>
    <t>นายจะโจ ยะอือ</t>
  </si>
  <si>
    <t>นางสาวแอน</t>
  </si>
  <si>
    <t>1-1004-01302-80-3</t>
  </si>
  <si>
    <t>กรนันท์ แสงสุข</t>
  </si>
  <si>
    <t>นายบุญถม แสงสุข</t>
  </si>
  <si>
    <t>นางสาวรัชนี ก้อนหิน</t>
  </si>
  <si>
    <t>1-4178-00016-56-5</t>
  </si>
  <si>
    <t>กัญญาณัฐ แสนสีมา</t>
  </si>
  <si>
    <t>นายสำลี แสนสีมา</t>
  </si>
  <si>
    <t>นางบังอร แสนสีมา</t>
  </si>
  <si>
    <t>1-4175-00057-56-8</t>
  </si>
  <si>
    <t>เกตน์สุดา</t>
  </si>
  <si>
    <t>พิดพงษ์</t>
  </si>
  <si>
    <t>เกตน์สุดา พิดพงษ์</t>
  </si>
  <si>
    <t>นายอ้อ พิดพงษ์</t>
  </si>
  <si>
    <t>นางสุพิศ พิดพงษ์</t>
  </si>
  <si>
    <t>1-1034-00088-60-6</t>
  </si>
  <si>
    <t>จิตติมา เณรพงษ์</t>
  </si>
  <si>
    <t>นายรุ่งโรจน์ เณรพงษ์</t>
  </si>
  <si>
    <t>นางสาวอารีญา ศรีสมัย</t>
  </si>
  <si>
    <t>1-1029-00085-00-1</t>
  </si>
  <si>
    <t>พูนทอง</t>
  </si>
  <si>
    <t>ชลธิชา พูนทอง</t>
  </si>
  <si>
    <t>นายชาติชาย พูนทอง</t>
  </si>
  <si>
    <t>นางสาวสมใจ จีนพันธ์</t>
  </si>
  <si>
    <t>1-1043-00914-24-6</t>
  </si>
  <si>
    <t>ณฤมล ลาสุเร</t>
  </si>
  <si>
    <t>นายเสนาะ ลาสุเร</t>
  </si>
  <si>
    <t>นางบัวลอย อันวารี</t>
  </si>
  <si>
    <t>1-1389-00023-18-4</t>
  </si>
  <si>
    <t>ณัชชา สระกิจ</t>
  </si>
  <si>
    <t>นายปิยะ สระกิจ</t>
  </si>
  <si>
    <t>นางสาวสมคิด ผลบุญ</t>
  </si>
  <si>
    <t>1-1389-00020-12-6</t>
  </si>
  <si>
    <t>ต้นข้าว วีระแสง</t>
  </si>
  <si>
    <t>นายมนู วีระแสง</t>
  </si>
  <si>
    <t>นางสาวเพ็ญนภา จำปี</t>
  </si>
  <si>
    <t>1-1005-01667-26-9</t>
  </si>
  <si>
    <t>ทรงพร อ่ำคำ</t>
  </si>
  <si>
    <t>นายประยูร อ่ำคำ</t>
  </si>
  <si>
    <t>นางวรรณาพร อ่ำคำ</t>
  </si>
  <si>
    <t>สายไหม(ทัศนารมย์อนุสรณ์)</t>
  </si>
  <si>
    <t>1-1042-00496-51-5</t>
  </si>
  <si>
    <t>ทิพย์วารี ถาวิเศษ</t>
  </si>
  <si>
    <t>นายประทีป ถาวิเศษ</t>
  </si>
  <si>
    <t>นางสาวแดง ดีตะขบ</t>
  </si>
  <si>
    <t>1-1032-00097-76-8</t>
  </si>
  <si>
    <t>ธันยพร เถื่อนหงษา</t>
  </si>
  <si>
    <t>นายจิรายุทธ เถื่อนหงษา</t>
  </si>
  <si>
    <t>นางสาวน้ำอ้อย กู้สกุลไพบูลย์</t>
  </si>
  <si>
    <t>1-1042-00509-67-6</t>
  </si>
  <si>
    <t>น้ำทิพย์ วงโพนทอง</t>
  </si>
  <si>
    <t>นายอังคาร วงโพนทอง</t>
  </si>
  <si>
    <t>นางหวานใจ ไชยพรม</t>
  </si>
  <si>
    <t>1-4684-00022-20-8</t>
  </si>
  <si>
    <t>บรรนิษา กาลนอก</t>
  </si>
  <si>
    <t>นายบุญโฮม กาลนอก</t>
  </si>
  <si>
    <t>นางสาวละพิน ภูสมนึก</t>
  </si>
  <si>
    <t>1-1042-00510-75-5</t>
  </si>
  <si>
    <t>ปนัดดา พึ่งยนต์</t>
  </si>
  <si>
    <t>นายกิตติพงษ์ พึ่งยนต์</t>
  </si>
  <si>
    <t>นางกมลวรรณ พึ่งยนต์</t>
  </si>
  <si>
    <t>1-1393-00020-27-4</t>
  </si>
  <si>
    <t>พรพรหม กิจทน</t>
  </si>
  <si>
    <t>นายวรวุฒิ กิจทน</t>
  </si>
  <si>
    <t>นางสาวปิยะรัตน์ เอกานุกุล</t>
  </si>
  <si>
    <t>1-4014-00130-06-3</t>
  </si>
  <si>
    <t>ยุวดา บุญคะเณ</t>
  </si>
  <si>
    <t>นายทองพัน บุญคะเณ</t>
  </si>
  <si>
    <t>นางบัว บุญคะเณ</t>
  </si>
  <si>
    <t>1-3485-00068-93-6</t>
  </si>
  <si>
    <t>รัตนาพร พรหมกสิกร</t>
  </si>
  <si>
    <t>นายศราวุธ พรหมกสิกร</t>
  </si>
  <si>
    <t>นางสาวน้ำพอง คู่แก้ว</t>
  </si>
  <si>
    <t>1-3082-00061-69-3</t>
  </si>
  <si>
    <t>วรันณ์ณัฐ ม่วงขุนทด</t>
  </si>
  <si>
    <t>นายชินณกร คำมูล</t>
  </si>
  <si>
    <t>นางสาวอภิญญา ม่วงขุนทด</t>
  </si>
  <si>
    <t>2-1393-00003-23-8</t>
  </si>
  <si>
    <t>สลิตา ศรีโสภา</t>
  </si>
  <si>
    <t>นายนันทะ ศรีโสภา</t>
  </si>
  <si>
    <t>นางกาญจนา ชาภูมี</t>
  </si>
  <si>
    <t>1-1043-00841-55-9</t>
  </si>
  <si>
    <t>สุภาวิดา พรมศรี</t>
  </si>
  <si>
    <t>นายสำรวย พรมศรี</t>
  </si>
  <si>
    <t>นางสาวนิยะดา แก้วเชื่อม</t>
  </si>
  <si>
    <t>1-1042-00501-68-3</t>
  </si>
  <si>
    <t>หทัยรัตน์ พงษ์ษร</t>
  </si>
  <si>
    <t>นายสมพงษ์ พงษ์ษร</t>
  </si>
  <si>
    <t>นางสาวสมหมาย นิ่มสกุล</t>
  </si>
  <si>
    <t>1-1389-00021-33-5</t>
  </si>
  <si>
    <t>หนึ่งฤทัย บุญประสพ</t>
  </si>
  <si>
    <t>นายมนต์ชัย บุญประสพ</t>
  </si>
  <si>
    <t>นางสาวพฤกษา เจือจันทร์</t>
  </si>
  <si>
    <t>1-1043-00878-47-9</t>
  </si>
  <si>
    <t>กฤติเดช สุระแสง</t>
  </si>
  <si>
    <t>นายเทอดศักดิ์ สุระแสง</t>
  </si>
  <si>
    <t>นาวสาวสมใจ อังกาบ</t>
  </si>
  <si>
    <t>ผ่องสุวรรณวิทยา สายไหม</t>
  </si>
  <si>
    <t>1-1006-00506-09-3</t>
  </si>
  <si>
    <t>ฤทธินันท์กิจ</t>
  </si>
  <si>
    <t>จิระวัฒน์ ฤทธินันท์กิจ</t>
  </si>
  <si>
    <t>นายพงศ์พัฒน์ ฤทธินันท์กิจ</t>
  </si>
  <si>
    <t>นางสาวอรพิมล สิริพงษ์ชวลิต</t>
  </si>
  <si>
    <t>1-1042-00482-21-2</t>
  </si>
  <si>
    <t>ชนินทร์</t>
  </si>
  <si>
    <t>ชนินทร์ กล่ำน้อย</t>
  </si>
  <si>
    <t>นายเอกลักษณ์ กล่ำน้อย</t>
  </si>
  <si>
    <t>นางสาวกรรณิกา ทองอุบล</t>
  </si>
  <si>
    <t>1-1389-00023-43-5</t>
  </si>
  <si>
    <t>ใจกลม</t>
  </si>
  <si>
    <t>ฐิติศักดิ์ ใจกลม</t>
  </si>
  <si>
    <t>นายณัฐธนพล ใจกลม</t>
  </si>
  <si>
    <t>นางปภาดา ไพรโสภา</t>
  </si>
  <si>
    <t>1-1042-00535-53-7</t>
  </si>
  <si>
    <t>เตชสิทธิ์ ทองลา</t>
  </si>
  <si>
    <t>นายวัชระ ทองลา</t>
  </si>
  <si>
    <t>นางธัญวรัตน์ แฝงจันดา</t>
  </si>
  <si>
    <t>บีคอนเฮาส์แย้มสอาดรังสิต</t>
  </si>
  <si>
    <t>1-1037-03973-45-2</t>
  </si>
  <si>
    <t>ทรงพล พรหมบุตร</t>
  </si>
  <si>
    <t>นายไพบูลย์ พรหมบุตร</t>
  </si>
  <si>
    <t>นางสมคิด ถาดา</t>
  </si>
  <si>
    <t>1-1396-00320-30-3</t>
  </si>
  <si>
    <t>ธงชัย</t>
  </si>
  <si>
    <t>ธงชัย ลี้เซ็น</t>
  </si>
  <si>
    <t>นายกฤษฎา ลี้เซ็น</t>
  </si>
  <si>
    <t>นางชไมพร ลี้เซ็น</t>
  </si>
  <si>
    <t>1-1389-00020-19-3</t>
  </si>
  <si>
    <t>ธนบดี โต๊ะลาใบสลาม</t>
  </si>
  <si>
    <t>นายธรรมนูญ โต๊ะลาใบสลาม</t>
  </si>
  <si>
    <t>นางกชมน รักธรรม</t>
  </si>
  <si>
    <t>1-1042-00526-44-9</t>
  </si>
  <si>
    <t>แสงดาว</t>
  </si>
  <si>
    <t>ธนพล แสงดาว</t>
  </si>
  <si>
    <t>นายนพดล แสงดาว</t>
  </si>
  <si>
    <t>นางสาวมณฑา ทัศนาธร</t>
  </si>
  <si>
    <t>1-1029-00095-16-3</t>
  </si>
  <si>
    <t>ธนวินท์ พงษ์ทวี</t>
  </si>
  <si>
    <t>นายฉลองชัย พงษ์ทวี</t>
  </si>
  <si>
    <t>นางละออ ศรีจิ๋ว</t>
  </si>
  <si>
    <t>1-1389-00021-19-0</t>
  </si>
  <si>
    <t>นรินทร์</t>
  </si>
  <si>
    <t>นรินทร์ แก้วอ่อน</t>
  </si>
  <si>
    <t>นายสุรเชษฐ์ แก้วอ่อน</t>
  </si>
  <si>
    <t>นางสาวพยุง พาขุนทด</t>
  </si>
  <si>
    <t>1-1042-00512-42-1</t>
  </si>
  <si>
    <t>ภาคิน</t>
  </si>
  <si>
    <t>ภาคิน อริยมาธากุล</t>
  </si>
  <si>
    <t>นายชัยรัตน์ สังข์วรณ์</t>
  </si>
  <si>
    <t>นางเปมิกา อริยมาธากุล</t>
  </si>
  <si>
    <t>1-1103-01428-93-7</t>
  </si>
  <si>
    <t>ภาธร ขำศรี</t>
  </si>
  <si>
    <t>นายนิมิตร ขำศรี</t>
  </si>
  <si>
    <t>นางนภาพร ขำศรี</t>
  </si>
  <si>
    <t>1-1397-00048-65-6</t>
  </si>
  <si>
    <t>ชินภัคภูวดล</t>
  </si>
  <si>
    <t>ยุทธนา ชินภัคภูวดล</t>
  </si>
  <si>
    <t>นายพีรเดช ชินภัคภูวดล</t>
  </si>
  <si>
    <t>นางปณพร ชินภัคภูวดล</t>
  </si>
  <si>
    <t>1-1010-00127-40-8</t>
  </si>
  <si>
    <t>สิริชัย ดีใจ</t>
  </si>
  <si>
    <t>นายธำรงค์ ดีใจ</t>
  </si>
  <si>
    <t>นางขวัญหทัย ดีใจ</t>
  </si>
  <si>
    <t>1-1005-01670-46-4</t>
  </si>
  <si>
    <t>สุธินันท์</t>
  </si>
  <si>
    <t>สุธินันท์ แก่นจันทร์</t>
  </si>
  <si>
    <t>นายเสมียน แก่นจันทร์</t>
  </si>
  <si>
    <t>นางสุพิศ แก่นจันทร์</t>
  </si>
  <si>
    <t>1-1043-00862-15-7</t>
  </si>
  <si>
    <t>หนุ่มไท เซมา</t>
  </si>
  <si>
    <t>นายวีระพล เซมา</t>
  </si>
  <si>
    <t>นางคำ แสงจันทร์</t>
  </si>
  <si>
    <t>1-4799-00685-90-8</t>
  </si>
  <si>
    <t>หลอดเงิน</t>
  </si>
  <si>
    <t>อนุรักษ์ หลอดเงิน</t>
  </si>
  <si>
    <t>นายสมหมาย หลอดเงิน</t>
  </si>
  <si>
    <t>นางสาวมารีพร อุปลี</t>
  </si>
  <si>
    <t>1-1042-00489-95-1</t>
  </si>
  <si>
    <t>อัฎสดา พ่วงสร้อย</t>
  </si>
  <si>
    <t>นายสัญญา พ่วงสร้อย</t>
  </si>
  <si>
    <t>นางสามอิม วงศ์ไชยา</t>
  </si>
  <si>
    <t>วัดบำรุงรื่น</t>
  </si>
  <si>
    <t>1-1025-00048-27-3</t>
  </si>
  <si>
    <t>จิรภิญญา คำทะเนตร</t>
  </si>
  <si>
    <t>นายอัครพงษ์ คำทะเนตร</t>
  </si>
  <si>
    <t>นางสาวอชิรญา พรมมา</t>
  </si>
  <si>
    <t>อนุบาลไพศาลวิทย์</t>
  </si>
  <si>
    <t>ขอนแก่น</t>
  </si>
  <si>
    <t>1-1043-00871-71-7</t>
  </si>
  <si>
    <t>ชฎาทิพย์ สุขสมจิตร์</t>
  </si>
  <si>
    <t>นายบุญชู สุขสมจิตร์</t>
  </si>
  <si>
    <t>นางสาวสุฐิตา สุขสมจิตร์</t>
  </si>
  <si>
    <t>บางชัน(ปลื้มวิทยานุสรณ์)</t>
  </si>
  <si>
    <t>1-1302-01211-39-1</t>
  </si>
  <si>
    <t>ชนิตา เอี่ยมสอาด</t>
  </si>
  <si>
    <t>นายชัยชนะ เอี่ยมสอาด</t>
  </si>
  <si>
    <t>นางสาวนุชนารถ มุสิกาเริก</t>
  </si>
  <si>
    <t>1-1397-00049-37-7</t>
  </si>
  <si>
    <t>ชลธิชา ราชบาศรี</t>
  </si>
  <si>
    <t>นายพงษ์พิศักดิ์ ราชบาศรี</t>
  </si>
  <si>
    <t>นางวิภารัตน์ ศรบุญทอง</t>
  </si>
  <si>
    <t>1-1389-00019-76-4</t>
  </si>
  <si>
    <t>ชลธิฌา ไพลาศ</t>
  </si>
  <si>
    <t>นายสมพงษ์ ไพลาศ</t>
  </si>
  <si>
    <t>นางสาวกรรณิกา รอดทุกข์</t>
  </si>
  <si>
    <t>วัดหนองใหญ่</t>
  </si>
  <si>
    <t>1-1389-00022-61-7</t>
  </si>
  <si>
    <t>ณัฐสุดา นุชนงค์</t>
  </si>
  <si>
    <t>นายไพโรจน์ นุชนงค์</t>
  </si>
  <si>
    <t>นางสาวฤทัยรัตน์ ใจรักษ์</t>
  </si>
  <si>
    <t>1-1042-00493-13-3</t>
  </si>
  <si>
    <t>ธัณญาภัศว์</t>
  </si>
  <si>
    <t>ธัณญาภัศว์ สังข์กลาง</t>
  </si>
  <si>
    <t>นายรณชัย สังข์กลาง</t>
  </si>
  <si>
    <t>นางเยาวลักษณ์ ส้งข์กลาง</t>
  </si>
  <si>
    <t>1-1043-00848-36-7</t>
  </si>
  <si>
    <t>ธิติมา</t>
  </si>
  <si>
    <t>กาบบัว</t>
  </si>
  <si>
    <t>ธิติมา กาบบัว</t>
  </si>
  <si>
    <t>นายสมร กาบบัว</t>
  </si>
  <si>
    <t>นางสาวสมจิตร ถาวรกูล</t>
  </si>
  <si>
    <t>1-1394-00020-99-3</t>
  </si>
  <si>
    <t>ปวริศา บุญกองตา</t>
  </si>
  <si>
    <t>นายอนุภาส บุญกองตา</t>
  </si>
  <si>
    <t>นางสาวิตรี สุขเจริญ</t>
  </si>
  <si>
    <t>1-1389-00020-17-7</t>
  </si>
  <si>
    <t>ไปรยา ห้อยดี</t>
  </si>
  <si>
    <t>นายวิโรจน์ ห้อยดี</t>
  </si>
  <si>
    <t>นางละมัย ปานปลั่ง</t>
  </si>
  <si>
    <t>1-1007-03780-96-1</t>
  </si>
  <si>
    <t>พิชญธิดา พันธ์ลา</t>
  </si>
  <si>
    <t>นายกฤษณธร พันธ์ลา</t>
  </si>
  <si>
    <t>นางประคอง สิงหชาติ</t>
  </si>
  <si>
    <t>บ้านสำโรงเกียรติ</t>
  </si>
  <si>
    <t>ศรีสะเกษ</t>
  </si>
  <si>
    <t>1-1005-01676-20-9</t>
  </si>
  <si>
    <t>พิมพ์ชนก พึ่งพงษ์</t>
  </si>
  <si>
    <t>นายสันติ พึ่งพงษ์</t>
  </si>
  <si>
    <t>นางศรีนวล พึ่งพงษ์</t>
  </si>
  <si>
    <t>เตรียมบัณฑิต (บริบูรณ์ศิลป์ศึกษา)</t>
  </si>
  <si>
    <t>1-3299-01371-22-3</t>
  </si>
  <si>
    <t>ภัทรดา สุขปรี</t>
  </si>
  <si>
    <t>นายเอกชัย สุขปรี</t>
  </si>
  <si>
    <t>นางมณฑา อุดมสิน</t>
  </si>
  <si>
    <t>1-3613-00194-30-3</t>
  </si>
  <si>
    <t>รัญชิตา</t>
  </si>
  <si>
    <t>ผ่ายภูเขียว</t>
  </si>
  <si>
    <t>รัญชิตา ผ่ายภูเขียว</t>
  </si>
  <si>
    <t>นายศรีสุวรรณ์ ผ่านภูเขียว</t>
  </si>
  <si>
    <t>นางสาวอัญชิษฐา จำปาไชย</t>
  </si>
  <si>
    <t>1-3294-00054-49-7</t>
  </si>
  <si>
    <t>วิมล เพราะเรืองบิดา</t>
  </si>
  <si>
    <t>นายเกียรติ์ เพราะเรืองบิดา</t>
  </si>
  <si>
    <t>นางสาวบุญเฮียง กระแสเทพ</t>
  </si>
  <si>
    <t>1-4586-00030-45-0</t>
  </si>
  <si>
    <t>วิไลพร บุญสวาสดิ์</t>
  </si>
  <si>
    <t>นายประยัด บุญสวาสดิ์</t>
  </si>
  <si>
    <t>นางสุภาภรณ์ บุญสวาสดิ์</t>
  </si>
  <si>
    <t>1-2604-01163-43-8</t>
  </si>
  <si>
    <t>อยู่ใบสี</t>
  </si>
  <si>
    <t>ศวิตา อยู่ใบสี</t>
  </si>
  <si>
    <t>นายชัด อยู่ใบสี</t>
  </si>
  <si>
    <t>นางสาวิตรี อยู่ใบสี</t>
  </si>
  <si>
    <t>1-5101-01468-97-4</t>
  </si>
  <si>
    <t>ศุภาพิชญ์ ยาฮ่องกาศ</t>
  </si>
  <si>
    <t>นายศราวุธ ยาฮ่องกาศ</t>
  </si>
  <si>
    <t>นางประภาภรณ์ ยาฮ่องกาศ</t>
  </si>
  <si>
    <t>1-9310-01077-35-1</t>
  </si>
  <si>
    <t>สุนันทา ชูเพชร</t>
  </si>
  <si>
    <t>นายวรรณชัย ชูเพชร</t>
  </si>
  <si>
    <t>นางสาวเยาวลักษณ์ เจริญญเกียรติ</t>
  </si>
  <si>
    <t>พระวิสุทธิวงศ์</t>
  </si>
  <si>
    <t>8-5050-73012-06-3</t>
  </si>
  <si>
    <t>นนทกร เลาลี</t>
  </si>
  <si>
    <t>นายอะเลผะ เลาลี</t>
  </si>
  <si>
    <t>นางสาวอะหมี่มะ เลาลี</t>
  </si>
  <si>
    <t>1-1199-02294-86-1</t>
  </si>
  <si>
    <t>พิพัฒน์ คำวันดี</t>
  </si>
  <si>
    <t>นายไพริน คำวันดี</t>
  </si>
  <si>
    <t>นางสาวนงค์ลักษณ์ กิ่งหมั้น</t>
  </si>
  <si>
    <t>1-4099-03379-70-1</t>
  </si>
  <si>
    <t>ภานุพงศ์ จันทคาม</t>
  </si>
  <si>
    <t>นายเล็ก จันทคาม</t>
  </si>
  <si>
    <t>นางสาวชูศรี เทียมเพ็ง</t>
  </si>
  <si>
    <t>1-1302-01211-75-8</t>
  </si>
  <si>
    <t>ศักดิธัช อินทะบุญ</t>
  </si>
  <si>
    <t>นายญา อินทะบุญ</t>
  </si>
  <si>
    <t>นางสาวรัชดาพร นิลสระคู</t>
  </si>
  <si>
    <t>1-1035-00055-95-5</t>
  </si>
  <si>
    <t>สุรชัย ภูสอดสี</t>
  </si>
  <si>
    <t>นายศุกรชัย ภูสอดสี</t>
  </si>
  <si>
    <t>นางแดง</t>
  </si>
  <si>
    <t>1-1102-01300-31-9</t>
  </si>
  <si>
    <t>อดิศร จำปา</t>
  </si>
  <si>
    <t>นายสัญญา จำปา</t>
  </si>
  <si>
    <t>นางสาวศุภาวรรณ ทองแก้ว</t>
  </si>
  <si>
    <t>1-1041-00029-26-5</t>
  </si>
  <si>
    <t>อรรถพล ถิ่นโสภณ</t>
  </si>
  <si>
    <t>นายอุทิศ ถิ่นโสภณ</t>
  </si>
  <si>
    <t>นางปิยอร ถิ่นโสภณ</t>
  </si>
  <si>
    <t>1-1042-00466-85-3</t>
  </si>
  <si>
    <t>กรกฎ</t>
  </si>
  <si>
    <t>กรกฎ บูชา</t>
  </si>
  <si>
    <t>นายชลอ บูชา</t>
  </si>
  <si>
    <t>นางสมหมาย บูชา</t>
  </si>
  <si>
    <t>0-0130-61820-04-3</t>
  </si>
  <si>
    <t>กิมฮาย ดวงมณี</t>
  </si>
  <si>
    <t>นายสุกิจ ดวงมณี</t>
  </si>
  <si>
    <t>นางนิสา ดวงมณี</t>
  </si>
  <si>
    <t>1-1005-01670-45-6</t>
  </si>
  <si>
    <t>คุญัญญา กองสุข</t>
  </si>
  <si>
    <t>นายวัฒธะนะ กองสุข</t>
  </si>
  <si>
    <t>นางสาวกนกวรรณ กองสุข</t>
  </si>
  <si>
    <t>1-1101-01266-16-0</t>
  </si>
  <si>
    <t>จันทรกานณ์</t>
  </si>
  <si>
    <t>จันทรกานณ์ วันนามิตร</t>
  </si>
  <si>
    <t>นายล่ำ วันนามิตร</t>
  </si>
  <si>
    <t>นางสายสุนี วันนามิตร</t>
  </si>
  <si>
    <t>1-1007-03746-67-4</t>
  </si>
  <si>
    <t>จิราพร เรืองเจริญ</t>
  </si>
  <si>
    <t>นายนิเวศน์ เรืองเจริญ</t>
  </si>
  <si>
    <t>นางสาวสุพรรษา ส่งหล้า</t>
  </si>
  <si>
    <t>1-1042-00445-30-9</t>
  </si>
  <si>
    <t>จุฑาทิพย์ เงินสุข</t>
  </si>
  <si>
    <t>นายภัตกิจ เงินสุข</t>
  </si>
  <si>
    <t>นางสาวประภา พุ่มศิโร</t>
  </si>
  <si>
    <t>1-3097-01296-98-8</t>
  </si>
  <si>
    <t>ญาดา มีสาร์</t>
  </si>
  <si>
    <t>นายเทพ พรมทอง</t>
  </si>
  <si>
    <t>นางสุภาพร มีสาร์</t>
  </si>
  <si>
    <t>บ้านหลุบกุง</t>
  </si>
  <si>
    <t>นครราชสีมา</t>
  </si>
  <si>
    <t>1-1396-00327-24-3</t>
  </si>
  <si>
    <t>ชนัญชิดา กรุดทอง</t>
  </si>
  <si>
    <t>นายประวิทย์ กรุดทอง</t>
  </si>
  <si>
    <t>นางสาวนงษ์นุช อุตตะกะ</t>
  </si>
  <si>
    <t>1-1037-04046-60-1</t>
  </si>
  <si>
    <t>ดวงทิพย์ ผลธรรม</t>
  </si>
  <si>
    <t>นายนวล ผลธรรม</t>
  </si>
  <si>
    <t>นางสาวดวงทิพา ฉายะจินดา</t>
  </si>
  <si>
    <t>1-2399-00435-04-1</t>
  </si>
  <si>
    <t>ธนัชญา อรกูล</t>
  </si>
  <si>
    <t>นายชินวรรณ อรกูล</t>
  </si>
  <si>
    <t>นางกัลยกร อรกูล</t>
  </si>
  <si>
    <t>1-1399-00498-15-9</t>
  </si>
  <si>
    <t>บุษราภรณ์</t>
  </si>
  <si>
    <t>ศิลาทอง</t>
  </si>
  <si>
    <t>บุษราภรณ์ ศิลาทอง</t>
  </si>
  <si>
    <t>นายบุญฮอง บุตรบุญ</t>
  </si>
  <si>
    <t>นางสาวนริศรา ศิลาทอง</t>
  </si>
  <si>
    <t>1-1042-00468-36-8</t>
  </si>
  <si>
    <t>ปภัสรา สมบูรณ์เทศ</t>
  </si>
  <si>
    <t>นายไพรัช สมบูรณ์เทศ</t>
  </si>
  <si>
    <t>นางสาวดารินทร์ เทียนสว่าง</t>
  </si>
  <si>
    <t>1-6001-01995-06-0</t>
  </si>
  <si>
    <t>ปริชญา ปานพิจิตร</t>
  </si>
  <si>
    <t>นายสมโภชน์ ปานพิจิตร</t>
  </si>
  <si>
    <t>นางจำปา ชนะพันธุ์</t>
  </si>
  <si>
    <t>1-1037-03929-67-4</t>
  </si>
  <si>
    <t>ปรียานุช เนียมรัตน์</t>
  </si>
  <si>
    <t>นายนรินทร์ เนียมรัตน์</t>
  </si>
  <si>
    <t>นางดวงใจ อดิสัย</t>
  </si>
  <si>
    <t>1-2604-01159-15-5</t>
  </si>
  <si>
    <t>พชรพร รัตนวร</t>
  </si>
  <si>
    <t>นายศรายุทธ รัตนวร</t>
  </si>
  <si>
    <t>นางขวัญเรือน รัตนวร</t>
  </si>
  <si>
    <t>วัดแสนเกษม</t>
  </si>
  <si>
    <t>1-1399-00493-31-9</t>
  </si>
  <si>
    <t>พรชิตา กมลอมรบุตร</t>
  </si>
  <si>
    <t>นายพิมล กมลอมรบุตร</t>
  </si>
  <si>
    <t>นางนกเขียว กมลอมรบุตร</t>
  </si>
  <si>
    <t>1-1389-00022-16-1</t>
  </si>
  <si>
    <t>พรนภัส ฮาซัน</t>
  </si>
  <si>
    <t>นายพีระพงษ์ ฮาซัน</t>
  </si>
  <si>
    <t>นางสาวสรญา โสณมิตร</t>
  </si>
  <si>
    <t>1-1017-00397-29-7</t>
  </si>
  <si>
    <t>พัณณิตา พูลสวัสดิ์</t>
  </si>
  <si>
    <t>นายวัชรา พูลสวัสดิ์</t>
  </si>
  <si>
    <t>นางนงรักษ์ มูลเหล็ก</t>
  </si>
  <si>
    <t>1-2199-01033-34-5</t>
  </si>
  <si>
    <t>แพรวา รถยัง</t>
  </si>
  <si>
    <t>นายพรศักดิ์ ภูงาม</t>
  </si>
  <si>
    <t>นางสาวบุ รถยัง</t>
  </si>
  <si>
    <t>1-1043-00910-15-1</t>
  </si>
  <si>
    <t>ฟาติน หวังดี</t>
  </si>
  <si>
    <t>นายประสิทธิ์ หวังดี</t>
  </si>
  <si>
    <t>นางรัตนา หวังดี</t>
  </si>
  <si>
    <t>1-1043-00874-05-8</t>
  </si>
  <si>
    <t>ภัทลิดา หาแก้ว</t>
  </si>
  <si>
    <t>นายสุนทร หาแก้ว</t>
  </si>
  <si>
    <t>นางสาวบุผา</t>
  </si>
  <si>
    <t>1-1029-00079-04-4</t>
  </si>
  <si>
    <t>ภาวิดา ศรีบุญขำ</t>
  </si>
  <si>
    <t>นายเอกพงค์ ศรีบุญขำ</t>
  </si>
  <si>
    <t>นางสาวธัญญชนก คงสวัสดิ์</t>
  </si>
  <si>
    <t>1-1396-00313-57-9</t>
  </si>
  <si>
    <t>ภาสินี โคนะบาล</t>
  </si>
  <si>
    <t>นายสุรชัย โคนะบาล</t>
  </si>
  <si>
    <t>นางโสมวรรณ แป้นจันทร์</t>
  </si>
  <si>
    <t>1-1398-00099-63-5</t>
  </si>
  <si>
    <t>วราลักษณ์ แซ่ตั้ง</t>
  </si>
  <si>
    <t>นายวิบูลย์ แซ่ตั้ง</t>
  </si>
  <si>
    <t>นางประพิศ แซ่ตั้ง</t>
  </si>
  <si>
    <t>1-1398-00109-70-3</t>
  </si>
  <si>
    <t>วรินทิพย์ มีมุข</t>
  </si>
  <si>
    <t>นายกิจตินันท์ มีมุข</t>
  </si>
  <si>
    <t>นางศิริ มีมุข</t>
  </si>
  <si>
    <t>1-1020-03736-47-3</t>
  </si>
  <si>
    <t>บุญวงศ์</t>
  </si>
  <si>
    <t>วาทิณี บุญวงศ์</t>
  </si>
  <si>
    <t>นายดุลวาท บุญวงศ์</t>
  </si>
  <si>
    <t>นางสาวศิริวรรณ โต๊ะลาใบสลาม</t>
  </si>
  <si>
    <t>1-1042-00366-70-1</t>
  </si>
  <si>
    <t>ศศิธร น้อยผาง</t>
  </si>
  <si>
    <t>นายสมชาย น้อยผาง</t>
  </si>
  <si>
    <t>นางสาวอุษณี สวยสม</t>
  </si>
  <si>
    <t>1-1299-01937-32-6</t>
  </si>
  <si>
    <t>สิตานันท์ สุรักขกะ</t>
  </si>
  <si>
    <t>นายยศพนธ์ สุรักขกะ</t>
  </si>
  <si>
    <t>นางฐิติชญาน์ สุรักขกะ</t>
  </si>
  <si>
    <t>1-6790-00051-45-5</t>
  </si>
  <si>
    <t>ฉิมพาลี</t>
  </si>
  <si>
    <t>สุพรรษา ฉิมพาลี</t>
  </si>
  <si>
    <t>นายนิพนธ์ ฉิมพาลี</t>
  </si>
  <si>
    <t>นางสาวพรรงา ทุงจันทร์</t>
  </si>
  <si>
    <t>1-1499-00906-74-5</t>
  </si>
  <si>
    <t>อภิชญา พรมน้อย</t>
  </si>
  <si>
    <t>นายดิเรก พรมน้อย</t>
  </si>
  <si>
    <t>นางอัญจนา พรมน้อย</t>
  </si>
  <si>
    <t>1-1042-00517-78-4</t>
  </si>
  <si>
    <t>อรทัย ขำหยี่</t>
  </si>
  <si>
    <t>นายเรวัฒน์ ขำหยี่</t>
  </si>
  <si>
    <t>นางสาวจริญญา เพ็ชรเทศ</t>
  </si>
  <si>
    <t>1-1396-00323-78-7</t>
  </si>
  <si>
    <t>อาธิตยา ทับทิม</t>
  </si>
  <si>
    <t>นายสิทธิพงษ์ ทับทิม</t>
  </si>
  <si>
    <t>นางวีนา สิงห์ลอ</t>
  </si>
  <si>
    <t>1-8192-00023-52-6</t>
  </si>
  <si>
    <t>อิสราภรณ์ เครือแก้ว</t>
  </si>
  <si>
    <t>นายธงชัย เครือแก้ว</t>
  </si>
  <si>
    <t>นางจุรีพร เลิศไกร</t>
  </si>
  <si>
    <t>1-1043-00943-10-6</t>
  </si>
  <si>
    <t>กันตนพ จันทนกูล</t>
  </si>
  <si>
    <t>นายบัญชา จันทนกูล</t>
  </si>
  <si>
    <t>นางเปรมรัตน์ จันทนกูล</t>
  </si>
  <si>
    <t>1-1005-01672-69-6</t>
  </si>
  <si>
    <t>จิรภัทร สีมูล</t>
  </si>
  <si>
    <t>นายอนุศักดิ์ สีมูล</t>
  </si>
  <si>
    <t>นางสาววราภัสร์ อัครฤทธิ์กานนท์</t>
  </si>
  <si>
    <t>1-1047-00098-87-0</t>
  </si>
  <si>
    <t>ณัฏฐกร บัวผัน</t>
  </si>
  <si>
    <t>นายชัยพร บัวผัน</t>
  </si>
  <si>
    <t>นางจิรภา ทรัพย์สิน</t>
  </si>
  <si>
    <t>1-1043-00882-11-5</t>
  </si>
  <si>
    <t>วงศ์ใหญ่</t>
  </si>
  <si>
    <t>ธนดล วงศ์ใหญ่</t>
  </si>
  <si>
    <t>นายรวิ วงศ์ใหญ่</t>
  </si>
  <si>
    <t>นางสาววารุณี กันทา</t>
  </si>
  <si>
    <t>สารสาสน์วิเทศนิมิตรใหม่</t>
  </si>
  <si>
    <t>1-1037-04084-11-2</t>
  </si>
  <si>
    <t>ปุณณภัทร สุวรรณโชติ</t>
  </si>
  <si>
    <t>นายณรงศ์ศักดิ์ สุวรรณโชติ</t>
  </si>
  <si>
    <t>นางภัทรธิญา สุวรรณโชติ</t>
  </si>
  <si>
    <t>5-1299-01043-54-9</t>
  </si>
  <si>
    <t>แพทริค อภิสิทธิ์</t>
  </si>
  <si>
    <t>เดห์เนอ์ท</t>
  </si>
  <si>
    <t>แพทริค อภิสิทธิ์ เดห์เนอ์ท</t>
  </si>
  <si>
    <t>นายมาร์ค โอลิเวอร์ เดห์เนอ์ท</t>
  </si>
  <si>
    <t>นางสาวหญิงสุรีย์ เดห์เนอร์ท</t>
  </si>
  <si>
    <t>เปรมฤทัย ลำลูกกา</t>
  </si>
  <si>
    <t>1-1396-00320-48-6</t>
  </si>
  <si>
    <t>ภัทรนินทร์ บุญญามาลย์</t>
  </si>
  <si>
    <t>นายธนาทิพย์ บุญญามาลย์</t>
  </si>
  <si>
    <t>นางสาวสุภาเพ็ญ แก้วประเสริฐ</t>
  </si>
  <si>
    <t>สารสาสน์วิเทศรังสิต</t>
  </si>
  <si>
    <t>1-7601-01137-12-7</t>
  </si>
  <si>
    <t>ภัทรพล ทันประโยชน์</t>
  </si>
  <si>
    <t>นายยุทธภูมิ ทันประโยชน์</t>
  </si>
  <si>
    <t>นางสุดใจ ทันประโยชน์</t>
  </si>
  <si>
    <t>บ้าน กม.35</t>
  </si>
  <si>
    <t>1-1042-00489-13-6</t>
  </si>
  <si>
    <t>ภูริวัต บุญมุสิโก</t>
  </si>
  <si>
    <t>นายภาคภูมิ บุญมุสิโก</t>
  </si>
  <si>
    <t>นางอวยพร ทองวิสูง</t>
  </si>
  <si>
    <t>ภูมิสมิทธ์</t>
  </si>
  <si>
    <t>1-1394-00019-71-5</t>
  </si>
  <si>
    <t>สาริน สุดมี</t>
  </si>
  <si>
    <t>นายณัฐพงษ์ สุดมี</t>
  </si>
  <si>
    <t>นางสาวนิตยา จำนงนิตย์</t>
  </si>
  <si>
    <t>1-7099-01587-60-5</t>
  </si>
  <si>
    <t>สุกฤษฏิ์กานต์ นาเชียงใต้</t>
  </si>
  <si>
    <t>นายธนวรรธน์ นาเชียงใต้</t>
  </si>
  <si>
    <t>นางสาวบุษราภรณ์ ลิขิตเสรีกุล</t>
  </si>
  <si>
    <t>1-1037-04028-20-4</t>
  </si>
  <si>
    <t>อดิเทพ พูลเกษม</t>
  </si>
  <si>
    <t>นายอลงกรณ์ พูลเกษม</t>
  </si>
  <si>
    <t>นางสาวโกลัญญา เกตุแก้ว</t>
  </si>
  <si>
    <t>วัดบึงทองหลาง</t>
  </si>
  <si>
    <t>1-5399-00933-08-1</t>
  </si>
  <si>
    <t>อานนท์ ชัยสมทิพย์</t>
  </si>
  <si>
    <t>นายตะวัน ชัยสมทิพย์</t>
  </si>
  <si>
    <t>นางวนิดา นุมัติ</t>
  </si>
  <si>
    <t>1-1043-00948-32-9</t>
  </si>
  <si>
    <t>ทิพเวช</t>
  </si>
  <si>
    <t>อินทัช ทิพเวช</t>
  </si>
  <si>
    <t>นายศิลป์ชัย ทิพเวช</t>
  </si>
  <si>
    <t>นางสาวอัญชลี เม้าบำรุง</t>
  </si>
  <si>
    <t>เทพอักษร</t>
  </si>
  <si>
    <t>1-1042-00543-00-9</t>
  </si>
  <si>
    <t>กานต์พิชญา</t>
  </si>
  <si>
    <t>จิรวิศิษฐาภรณ์</t>
  </si>
  <si>
    <t>กานต์พิชญา จิรวิศิษฐาภรณ์</t>
  </si>
  <si>
    <t>นายถนอม จิรวิศิษฐาภรณ์</t>
  </si>
  <si>
    <t>นางฐปนรรฆ์ จิรวิศิษฐาภรณ์</t>
  </si>
  <si>
    <t>1-1042-00483-32-4</t>
  </si>
  <si>
    <t>ฐิตาภา มีมุข</t>
  </si>
  <si>
    <t>พ.อ.สุพพัติ มีมุข</t>
  </si>
  <si>
    <t>นางนิอร ปุ่นเอม</t>
  </si>
  <si>
    <t>เซนต์เทเรซา</t>
  </si>
  <si>
    <t>1-1017-00393-74-7</t>
  </si>
  <si>
    <t>ณิชาพันธ์</t>
  </si>
  <si>
    <t>ณิชาพันธ์ สุคนธร</t>
  </si>
  <si>
    <t>ปิยะพันธ์ สุคนธร</t>
  </si>
  <si>
    <t>ละออ ภู่แก้วเผือก</t>
  </si>
  <si>
    <t>1-2499-00810-02-0</t>
  </si>
  <si>
    <t>นริษา</t>
  </si>
  <si>
    <t>ภู่ถาวร</t>
  </si>
  <si>
    <t>นริษา ภู่ถาวร</t>
  </si>
  <si>
    <t>นายนิพนธ์ ภู่ถาวร</t>
  </si>
  <si>
    <t>นางสาวมยุรี ตู้สำราญ</t>
  </si>
  <si>
    <t>นักบุญเปโตร</t>
  </si>
  <si>
    <t>นครปฐม</t>
  </si>
  <si>
    <t>1-1396-00333-11-1</t>
  </si>
  <si>
    <t>นารานิษฐ์</t>
  </si>
  <si>
    <t>ชูเพชรสมบูรณ์</t>
  </si>
  <si>
    <t>นารานิษฐ์ ชูเพชรสมบูรณ์</t>
  </si>
  <si>
    <t>นายธนัท ชูเพชรสมบูรณ์</t>
  </si>
  <si>
    <t>นางนัทธมน เทวจินดาพันธุ์</t>
  </si>
  <si>
    <t>1-1042-00518-56-0</t>
  </si>
  <si>
    <t>ประภาพรรณ สุเมรุไหว</t>
  </si>
  <si>
    <t>นายณรงค์ชัย สุเมรุไหว</t>
  </si>
  <si>
    <t>นางประภัสสร จินดารักษ์</t>
  </si>
  <si>
    <t>เตรียมบัณฑิตบริบูรณ์ศิลป์</t>
  </si>
  <si>
    <t>1-1014-02322-72-8</t>
  </si>
  <si>
    <t>ปุณยนุช ศิระจินดา</t>
  </si>
  <si>
    <t>นายประสาร ศิระจินดา</t>
  </si>
  <si>
    <t>นางรุ่งทิวา ศิระจินดา</t>
  </si>
  <si>
    <t>1-1398-00107-64-6</t>
  </si>
  <si>
    <t>พิชชากร นนทะคำจันทร์</t>
  </si>
  <si>
    <t>นายยุทธนา นนทะคำจันทร์</t>
  </si>
  <si>
    <t>นางอพินยา นนทะคำจันทร์</t>
  </si>
  <si>
    <t>1-1005-01674-40-1</t>
  </si>
  <si>
    <t>พิมพ์ชนก มานะรังสรรค์</t>
  </si>
  <si>
    <t>นายฐิติวัฒน์ มานะรังสรรค์</t>
  </si>
  <si>
    <t>นางสาวดุจเดือน โขมศิริ</t>
  </si>
  <si>
    <t>ดรุณากาญจนบุรี</t>
  </si>
  <si>
    <t>1-3399-00868-98-1</t>
  </si>
  <si>
    <t>ภัคจิรา สังคดิษฐ</t>
  </si>
  <si>
    <t>นายวิชาญ สังคดิษฐ</t>
  </si>
  <si>
    <t>นางสาวดิภัทรศร วังตะเคน</t>
  </si>
  <si>
    <t>1-1043-00902-91-4</t>
  </si>
  <si>
    <t>สวิชญา ทับทองคำ</t>
  </si>
  <si>
    <t>นายภานุวัฒน์ ทับทองคำ</t>
  </si>
  <si>
    <t>นางสาวอโนมา ยะรังวงษ์</t>
  </si>
  <si>
    <t>1-1010-00169-92-5</t>
  </si>
  <si>
    <t>สุภารวี นิกรประเสริฐ</t>
  </si>
  <si>
    <t>นายมานะ กุมภาพันธ์</t>
  </si>
  <si>
    <t>นางสาวสุดาพร นิกรประเสริฐ</t>
  </si>
  <si>
    <t>บี เอฟ เอส</t>
  </si>
  <si>
    <t>นนทบุรี</t>
  </si>
  <si>
    <t>1-1047-00104-92-6</t>
  </si>
  <si>
    <t>อรจิรา รัตนจักร</t>
  </si>
  <si>
    <t>นายอัคครเดช รัตนจักร</t>
  </si>
  <si>
    <t>นางสาวสุลิศา คำมี</t>
  </si>
  <si>
    <t>สารสาสน์วิเทศสายไหม</t>
  </si>
  <si>
    <t>1-1397-00050-37-5</t>
  </si>
  <si>
    <t>ธนกร มีบุญ</t>
  </si>
  <si>
    <t>นายสมพงษ์ มีบุญ</t>
  </si>
  <si>
    <t>นางสาวทิพวัลย์ แก้วชิงดวง</t>
  </si>
  <si>
    <t>1-1037-04004-43-7</t>
  </si>
  <si>
    <t>กริตานน งามสะอาด</t>
  </si>
  <si>
    <t>นางสาวกมลทิพย์ งามสะอาด</t>
  </si>
  <si>
    <t>1-1010-00124-39-5</t>
  </si>
  <si>
    <t>จิโรจน์</t>
  </si>
  <si>
    <t>จันมณี</t>
  </si>
  <si>
    <t>จิโรจน์ จันมณี</t>
  </si>
  <si>
    <t>นายสุพิศ จันมณี</t>
  </si>
  <si>
    <t>นางจันเพ็ญ จันมณี</t>
  </si>
  <si>
    <t>วัดพระยาปลา</t>
  </si>
  <si>
    <t>1-1004-01281-45-8</t>
  </si>
  <si>
    <t>ฐิติพันธ์ ศรีสวย</t>
  </si>
  <si>
    <t>นายเกชา ศรีสวย</t>
  </si>
  <si>
    <t>นางสาวอารีวรรณ พานทอง</t>
  </si>
  <si>
    <t>1-1396-00350-84-9</t>
  </si>
  <si>
    <t>ธนมนตุ์ เปรุนาวิน</t>
  </si>
  <si>
    <t>นายเกียรติพงษ์ เปรุนาวิน</t>
  </si>
  <si>
    <t>นางสุภัสสรณ์ พูนพัฒนนันท์</t>
  </si>
  <si>
    <t>1-1398-00105-23-6</t>
  </si>
  <si>
    <t>นนท์ณพัฒน์ ห้องสวัสดิ์</t>
  </si>
  <si>
    <t>นายจินทสัก โกษะ</t>
  </si>
  <si>
    <t>นางสาวยศวีณ์ ห้องสวัสดิ์</t>
  </si>
  <si>
    <t>1-1042-00527-96-8</t>
  </si>
  <si>
    <t>ปภนส์ ไชยสุวรรณากรณ์</t>
  </si>
  <si>
    <t>นายธวัช ไชยสุวรรณากรณ์</t>
  </si>
  <si>
    <t>นางสุจิรา ไชยสุวรรณากรณ์</t>
  </si>
  <si>
    <t>1-1042-00495-00-4</t>
  </si>
  <si>
    <t>พัทธดนย์ คงคำ</t>
  </si>
  <si>
    <t>ส.ต.ศักดิ์ชัย คงคำ</t>
  </si>
  <si>
    <t>นางฉวีวรรณ คงคำ</t>
  </si>
  <si>
    <t>1-1030-00198-41-2</t>
  </si>
  <si>
    <t>มนต์ณัฐ โกศลวิเศษทรัพย์</t>
  </si>
  <si>
    <t>นายอิทธิพัทธ์ โกศลวิเศษทรัพย์</t>
  </si>
  <si>
    <t>นางวัลลภา โกศลวิเศษทรัพย์</t>
  </si>
  <si>
    <t>1-1043-00903-94-5</t>
  </si>
  <si>
    <t>วรัตถ์ วรานนท์วนิช</t>
  </si>
  <si>
    <t>นายวิสูตร วรานนท์วนิช</t>
  </si>
  <si>
    <t>นางรัชนี วรานนท์วนิช</t>
  </si>
  <si>
    <t>1-1495-00012-43-7</t>
  </si>
  <si>
    <t>เศกพิสิษฐ์ ศรีคช</t>
  </si>
  <si>
    <t>นายเศรษฐสรร ศรีคช</t>
  </si>
  <si>
    <t>นางสุนิษา ศรีคช</t>
  </si>
  <si>
    <t>1-1042-00518-59-4</t>
  </si>
  <si>
    <t>สุริยา เธียรถาวร</t>
  </si>
  <si>
    <t>นายอภิรมย์ เธียรถาวร</t>
  </si>
  <si>
    <t>นางสมร เธียรถาวร</t>
  </si>
  <si>
    <t>1-1047-00119-97-4</t>
  </si>
  <si>
    <t>เสมา ชลาชัย</t>
  </si>
  <si>
    <t>นายสมชาย ชลาชัย</t>
  </si>
  <si>
    <t>นางสาวอาภรณ์ ภู่สุวรรณ</t>
  </si>
  <si>
    <t>1-1005-01663-49-2</t>
  </si>
  <si>
    <t>อชิรพงษ์ รัศมี</t>
  </si>
  <si>
    <t>นายธนาสิทธิ์ รัศมี</t>
  </si>
  <si>
    <t>นางพรชนก รัศมี</t>
  </si>
  <si>
    <t>1-1042-00481-87-9</t>
  </si>
  <si>
    <t>อภิสิทธิ์ เงินหิรัญ</t>
  </si>
  <si>
    <t>นายอนุรัฐ เงินหิรัญ</t>
  </si>
  <si>
    <t>นางสุนันท์ เงินหิรัญ</t>
  </si>
  <si>
    <t>1-1005-01665-74-6</t>
  </si>
  <si>
    <t>อานัส บากาประเสริฐ</t>
  </si>
  <si>
    <t>นายอาดือนัน บากาประเสริฐ</t>
  </si>
  <si>
    <t>นางกุลสตรี บากาประเสริฐ</t>
  </si>
  <si>
    <t>1-1043-00902-96-5</t>
  </si>
  <si>
    <t>กนกวรรณ นงนวล</t>
  </si>
  <si>
    <t>นายเจริญ นงนวล</t>
  </si>
  <si>
    <t>นางสาวอุไรวรรณ วรนุช</t>
  </si>
  <si>
    <t>1-1043-00928-01-8</t>
  </si>
  <si>
    <t>กวินรวี ยะสีดา</t>
  </si>
  <si>
    <t>นายบุญมา ยะสีดา</t>
  </si>
  <si>
    <t>นางเมย์วดี ไม่ปรากฏชื่อสกุล</t>
  </si>
  <si>
    <t>1-1014-02330-35-6</t>
  </si>
  <si>
    <t>จิดาภา เปี่ยมงาม</t>
  </si>
  <si>
    <t>นายสรรเพ็ชญ์ เปี่ยมงาม</t>
  </si>
  <si>
    <t>นางเดือนแรม เปี่ยมงาม</t>
  </si>
  <si>
    <t>1-1396-00366-65-6</t>
  </si>
  <si>
    <t>ณภัทร คำโฮงค์</t>
  </si>
  <si>
    <t>นายสืบพงษ์ คำโฮงค์</t>
  </si>
  <si>
    <t>นางอวยพร คำโฮงค์</t>
  </si>
  <si>
    <t>เปรมฤทัย</t>
  </si>
  <si>
    <t>1-1396-00355-22-1</t>
  </si>
  <si>
    <t>ณัฐนิชา กิจเพิ่มพูล</t>
  </si>
  <si>
    <t>นายมาโนช กิจเพิ่มพูล</t>
  </si>
  <si>
    <t>นางสมใจ เพ็งเล็ง</t>
  </si>
  <si>
    <t>1-1042-00512-76-6</t>
  </si>
  <si>
    <t>ณิชกานต์ แสงศร</t>
  </si>
  <si>
    <t>นายอนุวรรตน์ แสงศร</t>
  </si>
  <si>
    <t>นางสาวปทิตตา โพธิ์กิ่ง</t>
  </si>
  <si>
    <t>1-1006-00507-51-1</t>
  </si>
  <si>
    <t>นภัสสร ขวัญสุข</t>
  </si>
  <si>
    <t>นายสมนึก ขวัญสุข</t>
  </si>
  <si>
    <t>นางสุกัญญา ขวัญสุข</t>
  </si>
  <si>
    <t>1-4699-00706-99-9</t>
  </si>
  <si>
    <t>บุณฑริกา จำนงนิตย์</t>
  </si>
  <si>
    <t>นายรักศักดิ์ จำนงนิตย์</t>
  </si>
  <si>
    <t>นางทัศวรรณ จำนงนิตย์</t>
  </si>
  <si>
    <t>1-1396-00364-65-3</t>
  </si>
  <si>
    <t>ปาณิสรา จันทร์ขจร</t>
  </si>
  <si>
    <t>ดาบตำรวจวินัย จันทร์ขจร</t>
  </si>
  <si>
    <t>พ.ต.ท.หญิงนภัสรพี สุนทราญ</t>
  </si>
  <si>
    <t>1-1042-00511-81-6</t>
  </si>
  <si>
    <t>ปิตุพร พลแสน</t>
  </si>
  <si>
    <t>นายวินัย พลแสน</t>
  </si>
  <si>
    <t>นางสาวสินีนุช สีมาคำ</t>
  </si>
  <si>
    <t>1-5299-02263-18-0</t>
  </si>
  <si>
    <t>พัชรี พีภูเขียว</t>
  </si>
  <si>
    <t>นายกิรศักดิ์ พีภูเขียว</t>
  </si>
  <si>
    <t>นางสาวละไมย คำศรีแก้ว</t>
  </si>
  <si>
    <t>1-1005-01676-81-1</t>
  </si>
  <si>
    <t>ยมลพร อินเอียว</t>
  </si>
  <si>
    <t>นายธงชัย อินเอียว</t>
  </si>
  <si>
    <t>นางบังอร อินเอียว</t>
  </si>
  <si>
    <t>1-1203-00163-83-2</t>
  </si>
  <si>
    <t>ศศฑร</t>
  </si>
  <si>
    <t>ศุขศาสตร์</t>
  </si>
  <si>
    <t>ศศฑร ศุขศาสตร์</t>
  </si>
  <si>
    <t>นายอภิรัฐ ศุขศาสตร์</t>
  </si>
  <si>
    <t>นางนพรัตน์ ศุขศาสตร์</t>
  </si>
  <si>
    <t>ศรีจิตรา</t>
  </si>
  <si>
    <t>1-1042-00504-18-6</t>
  </si>
  <si>
    <t>สุชาวิมล วิมลสูตร์</t>
  </si>
  <si>
    <t>นายปรีชา วิมลสูตร์</t>
  </si>
  <si>
    <t>นางสุภาคีย์ วิมลสููตร์</t>
  </si>
  <si>
    <t>1-1014-02340-18-1</t>
  </si>
  <si>
    <t>สุพรรณิการ์ วิชัยวงษ์</t>
  </si>
  <si>
    <t>นายบุญส่ง วิชัยวงษ์</t>
  </si>
  <si>
    <t>นางสาวจันทร์สุดา มุกจีน</t>
  </si>
  <si>
    <t>1-1043-00902-94-9</t>
  </si>
  <si>
    <t>อัชฌา พงศ์ศิริเลิศ</t>
  </si>
  <si>
    <t>นายสมบูรณ์ พงศ์ศิริเลิศ</t>
  </si>
  <si>
    <t>นางสาวหัตถพร พงศ์ศิริเลิศ</t>
  </si>
  <si>
    <t>1-2604-01162-39-3</t>
  </si>
  <si>
    <t>พิตรพิบูล</t>
  </si>
  <si>
    <t>บุญยืน</t>
  </si>
  <si>
    <t>พิตรพิบูล บุญยืน</t>
  </si>
  <si>
    <t>นายสันติชัย มดแสง</t>
  </si>
  <si>
    <t>นางสาวอัฐภรณ์ บุญยืน</t>
  </si>
  <si>
    <t>1-1042-00507-86-0</t>
  </si>
  <si>
    <t>ไพรสันต์</t>
  </si>
  <si>
    <t>นครินทร์ ไพรสันต์</t>
  </si>
  <si>
    <t>นายพิสิษฐ์ ไพรสันต์</t>
  </si>
  <si>
    <t>นางศุภกานต์ ไพรสันต์</t>
  </si>
  <si>
    <t>ขุมทองวิทยา</t>
  </si>
  <si>
    <t>1-1389-00020-35-5</t>
  </si>
  <si>
    <t>จิราพร ธูปหอม</t>
  </si>
  <si>
    <t>นายวันชัย ธูปหอม</t>
  </si>
  <si>
    <t>สุนีย์ หนูสีงาม</t>
  </si>
  <si>
    <t>1-1042-00519-36-1</t>
  </si>
  <si>
    <t>สุพิชชา คำยวน</t>
  </si>
  <si>
    <t>นายชาญ คำยวน</t>
  </si>
  <si>
    <t>นางเสาวนีย์ คำยวน</t>
  </si>
  <si>
    <t>1-1003-00204-24-5</t>
  </si>
  <si>
    <t>นพนัย</t>
  </si>
  <si>
    <t>รื่นพิทักษ์</t>
  </si>
  <si>
    <t>นพนัย รื่นพิทักษ์</t>
  </si>
  <si>
    <t>นายบุญลอด</t>
  </si>
  <si>
    <t>นางสาวนาฏยา รื่นพิทักษ์</t>
  </si>
  <si>
    <t>วัดสะพานหิน(วงศืวานประชาสรรค์)</t>
  </si>
  <si>
    <t>1-7499-01062-96-1</t>
  </si>
  <si>
    <t>วรภัทร</t>
  </si>
  <si>
    <t>วิรัตน์รัตนา</t>
  </si>
  <si>
    <t>วรภัทร วิรัตน์รัตนา</t>
  </si>
  <si>
    <t>นายสมพล วิรัตน์รัตนา</t>
  </si>
  <si>
    <t>นางลำดวล วิรัตน์รัตนา</t>
  </si>
  <si>
    <t>วัดราษฎร์รังสรรค์</t>
  </si>
  <si>
    <t>สมุทรสาคร</t>
  </si>
  <si>
    <t>1-1017-00398-69-2</t>
  </si>
  <si>
    <t>สิริพันธ์</t>
  </si>
  <si>
    <t>พันธ์เลิศ</t>
  </si>
  <si>
    <t>สิริพันธ์ พันธ์เลิศ</t>
  </si>
  <si>
    <t>นายอุทัย พันธ์เลิศ</t>
  </si>
  <si>
    <t>นางบุญฑริกา พันธ์เลิศ</t>
  </si>
  <si>
    <t>มัธยมวัดธาตุทอง</t>
  </si>
  <si>
    <t>1-7299-00671-67-0</t>
  </si>
  <si>
    <t>สุธิตา บุญกระจ่าง</t>
  </si>
  <si>
    <t>นายสุชาติ บุญกระจ่าง</t>
  </si>
  <si>
    <t>นางกำไร บุญกระจ่าง</t>
  </si>
  <si>
    <t>1-1037-03818-05-8</t>
  </si>
  <si>
    <t>วราเทพ ดอกบัว</t>
  </si>
  <si>
    <t>นายประจักร์ ดอกบัว</t>
  </si>
  <si>
    <t>นางไพรวรรณ ดอกบัว</t>
  </si>
  <si>
    <t>1-1037-03951-19-0</t>
  </si>
  <si>
    <t>ศักดิพัฒน์</t>
  </si>
  <si>
    <t>สุขวงษ์</t>
  </si>
  <si>
    <t>ศักดิพัฒน์ สุขวงษ์</t>
  </si>
  <si>
    <t>นายภาณุภัท สุขวงษ์</t>
  </si>
  <si>
    <t>นางสาวกัลยรักษ์ ธนศักดิ์ศุภศิริ</t>
  </si>
  <si>
    <t>1-1037-04046-02-4</t>
  </si>
  <si>
    <t>จิรายุ กิ่งทอง</t>
  </si>
  <si>
    <t>นายจักรภพ กิ่งทอง</t>
  </si>
  <si>
    <t>นางชาคริยา กิ่งทอง</t>
  </si>
  <si>
    <t>ทุ่งสองห้อง (คุปตัษเฐียรอุทิศ)</t>
  </si>
  <si>
    <t>1-1007-03773-14-1</t>
  </si>
  <si>
    <t>ฆนพงษ์</t>
  </si>
  <si>
    <t>โครตวงษ์</t>
  </si>
  <si>
    <t>ฆนพงษ์ โครตวงษ์</t>
  </si>
  <si>
    <t>นายทัชพล โครตวงษ์</t>
  </si>
  <si>
    <t>นางสุนีรัตน์ โครตวงษ์</t>
  </si>
  <si>
    <t>ชุมชนเทศบาล ๓ (พินิจพิทยานุสรณ์)</t>
  </si>
  <si>
    <t>นครพนม</t>
  </si>
  <si>
    <t>1-1042-00463-09-9</t>
  </si>
  <si>
    <t>ธเนศพล</t>
  </si>
  <si>
    <t>นรสวัสดิ์</t>
  </si>
  <si>
    <t>ธเนศพล นรสวัสดิ์</t>
  </si>
  <si>
    <t>นายอาดิษฐ นรสวัสดิ์</t>
  </si>
  <si>
    <t>นางสาวสมร ทาสี</t>
  </si>
  <si>
    <t>ไทยนิยมสงเคราะห์</t>
  </si>
  <si>
    <t>1-1399-00487-40-8</t>
  </si>
  <si>
    <t>กลิ่นเทียน</t>
  </si>
  <si>
    <t>พงศกร กลิ่นเทียน</t>
  </si>
  <si>
    <t>นายแสงคม กลิ่นเทียน</t>
  </si>
  <si>
    <t>นางอมรา สรวงค์</t>
  </si>
  <si>
    <t>คริสตสงเคราะห์</t>
  </si>
  <si>
    <t>นครนายก</t>
  </si>
  <si>
    <t>1-1047-00123-57-2</t>
  </si>
  <si>
    <t>ภูภัค บุศย์จันทร์</t>
  </si>
  <si>
    <t>นายอภิสมย์ บุศย์จันทร์</t>
  </si>
  <si>
    <t>นางสาวปัณฑิตา มะนารัมย์</t>
  </si>
  <si>
    <t>สารสาสน์วิเทศนิมิตใหม่</t>
  </si>
  <si>
    <t>1-1007-03814-20-3</t>
  </si>
  <si>
    <t>ปณิชา</t>
  </si>
  <si>
    <t>บุตโรบล</t>
  </si>
  <si>
    <t>ปณิชา บุตโรบล</t>
  </si>
  <si>
    <t>นายธนกฤต บุตโรบล</t>
  </si>
  <si>
    <t>นางสาวรสรินทร จรรยากรณ์</t>
  </si>
  <si>
    <t>ไชยฉิมพลีวิทยาคม</t>
  </si>
  <si>
    <t>1-1297-01374-18-2</t>
  </si>
  <si>
    <t>พิมพ์นารา สินทรัพย์</t>
  </si>
  <si>
    <t>นายคณบดี สินทรัพย์</t>
  </si>
  <si>
    <t>นางสาวปรีณาพรรณ คชฤทธิ์</t>
  </si>
  <si>
    <t>ภูเก็ตไทยหัวอาเซียนวิทยา</t>
  </si>
  <si>
    <t>ภูเก็ต</t>
  </si>
  <si>
    <t>1-5399-00925-65-7</t>
  </si>
  <si>
    <t>ปิ่นดอกแก้ว</t>
  </si>
  <si>
    <t>โชติกา ปิ่นดอกแก้ว</t>
  </si>
  <si>
    <t>นายอภิชาติ ปิ่นดอกแก้ว</t>
  </si>
  <si>
    <t>นางเรณู ปิ่นดอกแก้ว</t>
  </si>
  <si>
    <t>เตรียมอุดมศึกษาน้อมเกล้า อุตรดิตถ์</t>
  </si>
  <si>
    <t>อุตรดิตถ์</t>
  </si>
  <si>
    <t>1-1029-00078-92-7</t>
  </si>
  <si>
    <t>อรรถพล แก้วภักดี</t>
  </si>
  <si>
    <t>นายอิทธิพล แก้วภักดี</t>
  </si>
  <si>
    <t>นางสาววันวิสาข์ ผูกไมตรี</t>
  </si>
  <si>
    <t>รายชื่อนักเรียน ปีการศึกษา 2567 ภาคเรียนที่ 2 ชั้น ม. 6  ห้องที่ 1</t>
  </si>
  <si>
    <t>วิขา..............................................................</t>
  </si>
  <si>
    <t>ครูที่ปรึกษา : นายธวัชชัย  นาธะรัตน์</t>
  </si>
  <si>
    <t>นายเจษฎากร จำเนียรสวัสดิ์</t>
  </si>
  <si>
    <t>นายอาเณช สิริบุญมโน</t>
  </si>
  <si>
    <t>นายนัทธพงศ์ อุ่นชา</t>
  </si>
  <si>
    <t>นายสราวุฒิ  โสณมิตร</t>
  </si>
  <si>
    <t>นายภูวิศ มาตรเลี่ยม</t>
  </si>
  <si>
    <t>นายศุภวิชญ์ คำสองสี</t>
  </si>
  <si>
    <t>นายชนธัญ สิทธิพงศ์</t>
  </si>
  <si>
    <t>นายฐิติกร วิเศษชาติ</t>
  </si>
  <si>
    <t>นายณัฐสิทธิ์ ใจยะ</t>
  </si>
  <si>
    <t>นายนที ก๋งหวั่น</t>
  </si>
  <si>
    <t>นายพัชรพล  อินทะเดช</t>
  </si>
  <si>
    <t>นายภาสกร ธรรมพันทา</t>
  </si>
  <si>
    <t>น.ส.กัญญาพัชร เทศธรรม</t>
  </si>
  <si>
    <t>น.ส.อาทิมา จันทร์ผา</t>
  </si>
  <si>
    <t>น.ส.แพรวพลอย สุขมั่น</t>
  </si>
  <si>
    <t>น.ส.ณัฏฐ์รดา รัฐพงศ์จารุกุล</t>
  </si>
  <si>
    <t>น.ส.อนัญพร  สังข์สวัสดิ์</t>
  </si>
  <si>
    <t>น.ส.กานต์ธิดา แดงรัตน์</t>
  </si>
  <si>
    <t>น.ส.มินตรา จึงเฟื่องฟูศิลป์</t>
  </si>
  <si>
    <t>น.ส.รติมา วิญญาวุฒิกุล</t>
  </si>
  <si>
    <t>น.ส.กุลปริยา วงศ์กันทิยะ</t>
  </si>
  <si>
    <t>น.ส.จินดาพร สมปัสสา</t>
  </si>
  <si>
    <t>น.ส.จุฑามาศ บูรณะศักดิ์ไชยศรี</t>
  </si>
  <si>
    <t>น.ส.ชลธิดา แซ่เอี่ยว</t>
  </si>
  <si>
    <t>น.ส.ณัฐธิดา ใจชุ่ม</t>
  </si>
  <si>
    <t>น.ส.ปริยากร ด้วงสง</t>
  </si>
  <si>
    <t>น.ส.ศลิษา  สายมณี</t>
  </si>
  <si>
    <t>น.ส.อลิน หาญจางสิทธิ์</t>
  </si>
  <si>
    <t>รายชื่อนักเรียน ปีการศึกษา 2567 ภาคเรียนที่ 2 ชั้น ม. 6  ห้องที่ 2</t>
  </si>
  <si>
    <t xml:space="preserve">ครูที่ปรึกษา : 1.นายเจตนา แจ่มดี </t>
  </si>
  <si>
    <t>นายธนกร บัวเจริญ</t>
  </si>
  <si>
    <t>นายธนากุล บุตรวงษ์</t>
  </si>
  <si>
    <t>นายเริงฤทธิ์ พูนดี</t>
  </si>
  <si>
    <t>นายวศิน จันทร์โต</t>
  </si>
  <si>
    <t>นายวรินทร ธนลาภสกุลกิจ</t>
  </si>
  <si>
    <t>นายสุทธิพงศ์ พัฒน์ภักดีราชย์</t>
  </si>
  <si>
    <t>นายอดิศักดิ์ มูลมา</t>
  </si>
  <si>
    <t>นายณาญากร ห่วงประโคน</t>
  </si>
  <si>
    <t>นายธันวา เข็มจันทร์</t>
  </si>
  <si>
    <t>นายนฤบดี ศรีบรรเทา</t>
  </si>
  <si>
    <t>นายศุภวิชญ์ มีคุณ</t>
  </si>
  <si>
    <t>นายมนลิช วิเศษวุฒิ</t>
  </si>
  <si>
    <t>นายเฉลิมชัย บุญอุดม</t>
  </si>
  <si>
    <t>นายนาวิน สุนทรวิภาค</t>
  </si>
  <si>
    <t>นายพงศกร สวนเศรษฐ</t>
  </si>
  <si>
    <t>นายพงศ์ธาริน จิรายุวัฒน์</t>
  </si>
  <si>
    <t>นายอนาวิน สายาวงศ์</t>
  </si>
  <si>
    <t>นายธนภูมิ ท้วมไทย</t>
  </si>
  <si>
    <t>นายวีรากร  พุ่มเมือง</t>
  </si>
  <si>
    <t>น.ส.อัญชิสา ส่งแสง</t>
  </si>
  <si>
    <t>น.ส.อุมาพร ก้อนแก้ว</t>
  </si>
  <si>
    <t>น.ส.รักษ์ ปาปะตัง</t>
  </si>
  <si>
    <t>น.ส.จรรยา จะอื่อ</t>
  </si>
  <si>
    <t>น.ส.จันทร์จิรา วังคะออม</t>
  </si>
  <si>
    <t>น.ส.นาตาชา ศรีเสงี่ยม</t>
  </si>
  <si>
    <t>น.ส.นาตาลี ศรีเสงี่ยม</t>
  </si>
  <si>
    <t>น.ส.กมลชนก บ้ำสันเทียะ</t>
  </si>
  <si>
    <t>น.ส.ประกายดาว อรชุน</t>
  </si>
  <si>
    <t>น.ส.จุฑามณี ศรีพุทโธ</t>
  </si>
  <si>
    <t>น.ส.ณัฐริกา เต่าเล็ก</t>
  </si>
  <si>
    <t>น.ส.ปาณิสรา จานสิบสี</t>
  </si>
  <si>
    <t>น.ส.พศิกา จันทร์แก้ว</t>
  </si>
  <si>
    <t>น.ส.พิชชาภา ทองชุม</t>
  </si>
  <si>
    <t>น.ส.พิชญาภัค บุตรเม้า</t>
  </si>
  <si>
    <t>น.ส.วรัทยา ตาลเพชร</t>
  </si>
  <si>
    <t>น.ส.ดลชนก นิลพัฒน์</t>
  </si>
  <si>
    <t>น.ส.ธันย์ชนก การพัชชี</t>
  </si>
  <si>
    <t>น.ส.ลลิตา พาที</t>
  </si>
  <si>
    <t>น.ส.วิภาณี ช่วยเกิด</t>
  </si>
  <si>
    <t>น.ส.สุพิชญา กาศสนุก</t>
  </si>
  <si>
    <t>น.ส.อภิชญา อนุศาสนนันท์</t>
  </si>
  <si>
    <t>รายชื่อนักเรียน ปีการศึกษา 2567 ภาคเรียนที่ 2 ชั้น ม. 6  ห้องที่ 3</t>
  </si>
  <si>
    <t>ครูที่ปรึกษา : 1.นางสาวณัฐธิดา เยาวลักษณ์โยธิน 2.นายวศิน สุธีระกูล</t>
  </si>
  <si>
    <t>นายศรัณยพงศ์ เย็นสำราญ</t>
  </si>
  <si>
    <t>นายต่อศักดิ์ เเสงอุทัย</t>
  </si>
  <si>
    <t>นายก้องภพ ละออนวล</t>
  </si>
  <si>
    <t>นายปกรณ์ พรหมมัญ</t>
  </si>
  <si>
    <t>นายนภัสรพีภัส พูลคุ้ม</t>
  </si>
  <si>
    <t>นายนัทธวัฒน์ งามโฉม</t>
  </si>
  <si>
    <t>นายณัฐพล รักธรรม</t>
  </si>
  <si>
    <t>นายเทวนาถ จูบุญส่ง</t>
  </si>
  <si>
    <t>นายพัศคมน์  เฟื่องเดช</t>
  </si>
  <si>
    <t>นายอาริยะ ประทุม</t>
  </si>
  <si>
    <t>น.ส.นฐพร เริงกมล</t>
  </si>
  <si>
    <t>น.ส.ปาลิตา อร่าม</t>
  </si>
  <si>
    <t>น.ส.ธันยภัทร แลบัว</t>
  </si>
  <si>
    <t>น.ส.ธนพร คำปวน</t>
  </si>
  <si>
    <t>น.ส.นภัสสร ท้วมไทย</t>
  </si>
  <si>
    <t>น.ส.เปรมธิตา ปานไธสง</t>
  </si>
  <si>
    <t>น.ส.มินตรา คิดที</t>
  </si>
  <si>
    <t>น.ส.ศิริญาภรณ์  พินิจรัมย์</t>
  </si>
  <si>
    <t>น.ส.ขวัญจิรา ศรีหยัดแย้ม</t>
  </si>
  <si>
    <t>น.ส.ธัญพร  สุขแสง</t>
  </si>
  <si>
    <t>น.ส.กันทรากร เทพวัลย์</t>
  </si>
  <si>
    <t>น.ส.ปภาวี ศักดิ์ดี</t>
  </si>
  <si>
    <t>น.ส.ศศิประภา คำแปลงตัน</t>
  </si>
  <si>
    <t>น.ส.กฤตพร ฉิมเทศ</t>
  </si>
  <si>
    <t>น.ส.ญาณิศา แฝงแดง</t>
  </si>
  <si>
    <t>น.ส.ปาริชาติ เจือสุวรรณ</t>
  </si>
  <si>
    <t>น.ส.นิชภา ลือนี</t>
  </si>
  <si>
    <t>น.ส.ศิริมงคล พูนพิมาย</t>
  </si>
  <si>
    <t>น.ส.ประภาศิริ ศรีไสย</t>
  </si>
  <si>
    <t>น.ส.อังคณา ยวงใย</t>
  </si>
  <si>
    <t>น.ส.กัลยารัตน์ ปุราชะธัมมัง</t>
  </si>
  <si>
    <t>น.ส.เกตน์สิรี สายรัตน์</t>
  </si>
  <si>
    <t>น.ส.ธัญรดา คำมูล</t>
  </si>
  <si>
    <t>น.ส.นีรชา นพรัตน์</t>
  </si>
  <si>
    <t>น.ส.ปวิณอร สามนานนท์</t>
  </si>
  <si>
    <t>น.ส.รุจิรางค์ ฉายวงศ์</t>
  </si>
  <si>
    <t>น.ส.สรัลพร กมลคร</t>
  </si>
  <si>
    <t>น.ส.สุภสุตา พันเเก่น</t>
  </si>
  <si>
    <t>รายชื่อนักเรียน ปีการศึกษา 2567 ภาคเรียนที่ 2 ชั้น ม. 6  ห้องที่ 4</t>
  </si>
  <si>
    <t>ครูที่ปรึกษา : 1.นางปวีณา เบ็ญจวรรณ 2.นายวัฒนา รุ่งศรี</t>
  </si>
  <si>
    <t>นายวรานนท์ นกเที่ยง</t>
  </si>
  <si>
    <t>นายปรเมศวร์ เนินผล</t>
  </si>
  <si>
    <t>นายภูวิศ ศรีสุขเจริญพร</t>
  </si>
  <si>
    <t>นายธาดา พันธุ์วิชัย</t>
  </si>
  <si>
    <t>นายศิรชัช พรมส้มซ่า</t>
  </si>
  <si>
    <t>นายกิตติคุณ อ่ำศรี</t>
  </si>
  <si>
    <t>นายพัฒนพงษ์​ มะโน​รัตน์​</t>
  </si>
  <si>
    <t>นายวัชรพล สถาพร</t>
  </si>
  <si>
    <t>นายอานนท์  เรือนก้อน</t>
  </si>
  <si>
    <t>นายภานุวัฒน์ ชาวนา</t>
  </si>
  <si>
    <t>น.ส.กาญจนศิริ โห้งาม</t>
  </si>
  <si>
    <t>น.ส.บุญนิตา พิมชะนก</t>
  </si>
  <si>
    <t>น.ส.พรทิพา คุ้มศักดิ์</t>
  </si>
  <si>
    <t>น.ส.กณิการ์ รักษาวงศ์</t>
  </si>
  <si>
    <t>น.ส.ณภัทร นกสกุล</t>
  </si>
  <si>
    <t>น.ส.ลี -</t>
  </si>
  <si>
    <t>น.ส.รุจิรัช ศรีวะอุไร</t>
  </si>
  <si>
    <t>น.ส.วิภาวี ชีกันแสง</t>
  </si>
  <si>
    <t>น.ส.พัณณิตา ริดเนียม</t>
  </si>
  <si>
    <t>น.ส.ธัญญลักษณ์ บุญประดับ</t>
  </si>
  <si>
    <t>น.ส.สุทธดา แสนสุมา</t>
  </si>
  <si>
    <t>น.ส.อัญญาดา บุญส่ง</t>
  </si>
  <si>
    <t>น.ส.ธิดาวัลย์ สุขมูลศิริ</t>
  </si>
  <si>
    <t>น.ส.มนัสนันท์ เจริญฉวี</t>
  </si>
  <si>
    <t>น.ส.ญาณิศา คงสุนทร</t>
  </si>
  <si>
    <t>น.ส.นันทิตา เอมสมุท</t>
  </si>
  <si>
    <t>น.ส.พิมพ์ปพัชญ์ เมืองแสน</t>
  </si>
  <si>
    <t>น.ส.จันทร์จิรา คำเพราะ</t>
  </si>
  <si>
    <t>น.ส.พิมพ์นารา พันธ์กำเหนิด</t>
  </si>
  <si>
    <t>น.ส.เกวลิน พรมนาค</t>
  </si>
  <si>
    <t>น.ส.จุฬาพร เขียวแก่</t>
  </si>
  <si>
    <t>น.ส.ชนิสรา ดอนโหน่งชา</t>
  </si>
  <si>
    <t>น.ส.ธนัชชา สร้อยทอง</t>
  </si>
  <si>
    <t>น.ส.นันท์นภัส ศรีเกษม</t>
  </si>
  <si>
    <t>น.ส.ปวิณนุช สามนานนท์</t>
  </si>
  <si>
    <t>น.ส.ไพรริน เม็ดพลอย</t>
  </si>
  <si>
    <t>น.ส.ภัคนันท์ หนูเหล็ง</t>
  </si>
  <si>
    <t>น.ส.รินรดา รัตรองใต้</t>
  </si>
  <si>
    <t>น.ส.อรทัย แก้วคำ</t>
  </si>
  <si>
    <t>รายชื่อนักเรียน ปีการศึกษา 2567 ภาคเรียนที่ 2 ชั้น ม. 6  ห้องที่ 5</t>
  </si>
  <si>
    <t>แผนการเรียนคณิตศาสตร์-ภาษาอังกฤษ คณะใฝ่คุณธรรม (สีม่วง)</t>
  </si>
  <si>
    <t>ครูที่ปรึกษา : 1.นางสาวณภัทร์ชอร เพิกจร 2.นางสาวศิริวรรณ     ผิวอ่อน</t>
  </si>
  <si>
    <t>นายภูริ แน่งน้อย</t>
  </si>
  <si>
    <t>นายสิรภัทร เพชรไทย</t>
  </si>
  <si>
    <t>นายสหพัฒน์ แซ่เซียว</t>
  </si>
  <si>
    <t>นายธนดล บุตรเริ่ม</t>
  </si>
  <si>
    <t>นายภาณุวัฒน์ น้อยเขียว</t>
  </si>
  <si>
    <t>นายจิรานุวัฒน์ นวลจันทร์</t>
  </si>
  <si>
    <t>นายธีรภัทร เอี่ยมเดช</t>
  </si>
  <si>
    <t>นายนรบดี ลายคราม</t>
  </si>
  <si>
    <t>นายชิติพัทธ์ กำจาย</t>
  </si>
  <si>
    <t>นายธนกร แจ้งใจ</t>
  </si>
  <si>
    <t>นายปทาน เสียงแจ้ว</t>
  </si>
  <si>
    <t>นายสรสิทธิ์ ไพรบูรณ์</t>
  </si>
  <si>
    <t>นายเปรม ปัญญาลักษณ์</t>
  </si>
  <si>
    <t>นายสุภโชติ  ดวงจิตร์</t>
  </si>
  <si>
    <t>นายอภิสิทธิ์ ปลั่งเปล่ง</t>
  </si>
  <si>
    <t>น.ส.ชามาวีย์ ศรีศักดิ์วิชัย</t>
  </si>
  <si>
    <t>น.ส.ปุณณภา มุ่งอุทุม</t>
  </si>
  <si>
    <t>น.ส.พรวดี แสนกล้า</t>
  </si>
  <si>
    <t>น.ส.บุณยานุช พันธมัง</t>
  </si>
  <si>
    <t>น.ส.ทิฆัมพร จินดา</t>
  </si>
  <si>
    <t>น.ส.ปานวาศ  หล้าอินทร์เชื้อ</t>
  </si>
  <si>
    <t>น.ส.จิรัชนันท์ นาคสอน</t>
  </si>
  <si>
    <t>น.ส.นาฎนารี ยุพาพิน</t>
  </si>
  <si>
    <t>น.ส.สุภัสสรา ญาณพันธ์</t>
  </si>
  <si>
    <t>น.ส.อัญธิญา ศรีสุขพร้อม</t>
  </si>
  <si>
    <t>น.ส.กฤษฎาภา ระดมเล็ก</t>
  </si>
  <si>
    <t>น.ส.พิมญาดา รุ่งเรือง</t>
  </si>
  <si>
    <t>น.ส.อรปรียา หมุดทอง</t>
  </si>
  <si>
    <t>น.ส.อัยรินทร์ มินโด</t>
  </si>
  <si>
    <t>น.ส.นภศร แก้วฉาย</t>
  </si>
  <si>
    <t>น.ส.ยิ่งรัก เพ็งสุวรรณ์</t>
  </si>
  <si>
    <t>น.ส.ลลนา ดอระวงษ์</t>
  </si>
  <si>
    <t>น.ส.วิยะดา วิจารณ์จิต</t>
  </si>
  <si>
    <t>น.ส.ฉมาพันธุ์ เจริญพัฒนาไพศาล</t>
  </si>
  <si>
    <t>น.ส.นัชชา โสตถิเศรษฐ์</t>
  </si>
  <si>
    <t>น.ส.ปุณณดา ภูริพัฒนกร</t>
  </si>
  <si>
    <t>น.ส.สุกัญญา  ปิ่นม่วง</t>
  </si>
  <si>
    <t>น.ส.อทิตยา สกุลไทย</t>
  </si>
  <si>
    <t>น.ส.อรยา ใจแสน</t>
  </si>
  <si>
    <t>รายชื่อนักเรียน ปีการศึกษา 2567 ภาคเรียนที่ 2 ชั้น ม. 6  ห้องที่ 6</t>
  </si>
  <si>
    <t>ครูที่ปรึกษา : 1.นางสาวประภัสสร แสงไสย์ 2.นางสาวสุมณฑา     สงจันทร์</t>
  </si>
  <si>
    <t>นายกวีเอก กลิ่นแก้ว</t>
  </si>
  <si>
    <t>นายวีรภัทร ลี้ไพฑูรย์</t>
  </si>
  <si>
    <t>นายฐาปนพงษ์ ชาวลี้แสน</t>
  </si>
  <si>
    <t>นายปาราเมศ พรานไพร</t>
  </si>
  <si>
    <t>นายธนศักดิ์ ศิริเทียน</t>
  </si>
  <si>
    <t>นายมกรา ยังนึก</t>
  </si>
  <si>
    <t>นายฤกษ์ดี แต่งตั้ง</t>
  </si>
  <si>
    <t>นายศักย์ศรณ์ เย็นสำราญ</t>
  </si>
  <si>
    <t>นายกันตภณ สมเพ็ชร</t>
  </si>
  <si>
    <t>นายณรุตม์ พวงมาลัย</t>
  </si>
  <si>
    <t>นายนคเรศ วงษ์ทองดี</t>
  </si>
  <si>
    <t>นายธนาคิม นาคราช</t>
  </si>
  <si>
    <t>นายอนุสรณ์ รองใหม่</t>
  </si>
  <si>
    <t>นายธนกร สุขชัย</t>
  </si>
  <si>
    <t>นายธันยบูรณ์ สันทัดกลการ</t>
  </si>
  <si>
    <t>นายสิรภพ จึงกาญจนา</t>
  </si>
  <si>
    <t>น.ส.นิชา สุนทราญ</t>
  </si>
  <si>
    <t>น.ส.บัณฑิตา สอนรัมย์</t>
  </si>
  <si>
    <t>น.ส.ปาลิตา หงษ์เวียงจันทร์</t>
  </si>
  <si>
    <t>น.ส.มนัสนันท์ ผลสมบูรณ์</t>
  </si>
  <si>
    <t>น.ส.วาสนา อาจรุณ</t>
  </si>
  <si>
    <t>น.ส.ณิชาภัทร พุ่มไสว</t>
  </si>
  <si>
    <t>น.ส.เนตรชนก นพคุณ</t>
  </si>
  <si>
    <t>น.ส.ภัทระวี สายแก้ว</t>
  </si>
  <si>
    <t>น.ส.วรรณพร แต้มคู</t>
  </si>
  <si>
    <t>น.ส.เบญจพร จันทร์โพธิ์</t>
  </si>
  <si>
    <t>น.ส.สลิลทิพย์ สว่างอารมณ์</t>
  </si>
  <si>
    <t>น.ส.อภิชญา การณะ</t>
  </si>
  <si>
    <t>น.ส.เกษศิรินทร์ บุตรโพธิ์</t>
  </si>
  <si>
    <t>น.ส.นิภาภรณ์ พินัยรัมย์</t>
  </si>
  <si>
    <t>น.ส.รุจิภา ใจมีวงศ์</t>
  </si>
  <si>
    <t>น.ส.สลิลทิพย์ ปั้นทองสุข</t>
  </si>
  <si>
    <t>น.ส.เชอรินทร์ญา สุวิชา</t>
  </si>
  <si>
    <t>น.ส.ณัฏฐ์จิรัญญา เพชรใส</t>
  </si>
  <si>
    <t>น.ส.สุดารัตน์ กันน้อย</t>
  </si>
  <si>
    <t>น.ส.ญาณิศา กล้าคนดี</t>
  </si>
  <si>
    <t>น.ส.ขีโรชา อาจสมคำ</t>
  </si>
  <si>
    <t>น.ส.ณัฐสุดา สำรองพันธ์</t>
  </si>
  <si>
    <t>น.ส.ธนภรณ์ บุญรวย</t>
  </si>
  <si>
    <t>น.ส.พรรณวรช ดีตา</t>
  </si>
  <si>
    <t>น.ส.ศศิวิมล ชนประเสริฐ</t>
  </si>
  <si>
    <t>น.ส.ไอลดา  โคตรนาวัง</t>
  </si>
  <si>
    <t>รายชื่อนักเรียน ปีการศึกษา 2567 ภาคเรียนที่ 2 ชั้น ม. 6  ห้องที่ 7</t>
  </si>
  <si>
    <t>แผนการเรียนภาษาอังกฤษ-ภาษาจีน คณะรักชาติ (สีแดง)</t>
  </si>
  <si>
    <t>ครูที่ปรึกษา : 1.นางสาวภานิชา เนื่องหล้า 2.นางสาวรุ่งลดา รุ่งเรืองวิเศษชัย</t>
  </si>
  <si>
    <t>นายจิรภัทร์ เงินเต็มเปี่ยม</t>
  </si>
  <si>
    <t>นายกิตติกันตพงศ์ เขียวบุษบง</t>
  </si>
  <si>
    <t>นายพงศ์​พัทธ์​ ลามนอก​</t>
  </si>
  <si>
    <t>นายศุภเมธ รัตนพรทิพย์</t>
  </si>
  <si>
    <t>น.ส.ปิยวรรณ เรืองความ</t>
  </si>
  <si>
    <t>น.ส.พัณณิตา ธรรมสาลี</t>
  </si>
  <si>
    <t>น.ส.ภรณัฐชา พลแสง</t>
  </si>
  <si>
    <t>น.ส.อัญญาณี เล็กประสม​วงค์​</t>
  </si>
  <si>
    <t>น.ส.อิศวรา คำธานี</t>
  </si>
  <si>
    <t>น.ส.นภสร สร้อยทอง</t>
  </si>
  <si>
    <t>น.ส.พิชามญช์ พลเยี่ยม</t>
  </si>
  <si>
    <t>น.ส.ลลิตา วรวงศ์</t>
  </si>
  <si>
    <t>น.ส.กุลสิริณัฐ วงศ์มาลาวณิช</t>
  </si>
  <si>
    <t>น.ส.สุกานดา เครือแก้ว</t>
  </si>
  <si>
    <t>น.ส.ณัธกานต์ จงสุวัฒน์ชัย</t>
  </si>
  <si>
    <t>น.ส.มนสิชา จุลเปมะ</t>
  </si>
  <si>
    <t>น.ส.วณิดา พรมดง</t>
  </si>
  <si>
    <t>น.ส.ณัฏฐณิชา โคตะวงศ์</t>
  </si>
  <si>
    <t>น.ส.มินตรา สุภานันท์</t>
  </si>
  <si>
    <t>น.ส.เพชรไพริน คุ้มเผื่อน</t>
  </si>
  <si>
    <t>น.ส.ยศิธร จากไธสง</t>
  </si>
  <si>
    <t>น.ส.ทิพย์พวรรณ ทัพหิรัญ</t>
  </si>
  <si>
    <t>น.ส.พัชรีภรณ์ ผ่องคณะ</t>
  </si>
  <si>
    <t>น.ส.สรีรัน พึ่งสุข</t>
  </si>
  <si>
    <t>น.ส.เหมือนฝัน วงษ์อุดม</t>
  </si>
  <si>
    <t>น.ส.วรพร ทรงเข็มขาว</t>
  </si>
  <si>
    <t>น.ส.ปวันรัตน์ คุ้มคง</t>
  </si>
  <si>
    <t>น.ส.วชิรญา สุขธนาชนม์</t>
  </si>
  <si>
    <t>น.ส.กุลธิดา ถิ่นสำอางค์</t>
  </si>
  <si>
    <t>น.ส.ณัฏฐธิดา พงศ์รักธรรม</t>
  </si>
  <si>
    <t>น.ส.ณัฐฐาภรณ์ บัวจันทร์</t>
  </si>
  <si>
    <t>น.ส.ดวงพร คำอ้วน</t>
  </si>
  <si>
    <t>น.ส.ปิยดา แสงพันธ์งาม</t>
  </si>
  <si>
    <t>น.ส.มิตรอารี มหาบุรุษ</t>
  </si>
  <si>
    <t>น.ส.รุ่งนภา มีสีเมือง</t>
  </si>
  <si>
    <t>น.ส.วรัทยา  เหมวิลัย</t>
  </si>
  <si>
    <t>น.ส.วารุณี ใหญ่ยิ่ง</t>
  </si>
  <si>
    <t>น.ส.สุภาพร บุรีรักษ์</t>
  </si>
  <si>
    <t>น.ส.อรนภา ศรีวงยาง</t>
  </si>
  <si>
    <t>รายชื่อนักเรียน ปีการศึกษา 2567 ภาคเรียนที่ 2 ชั้น ม. 6  ห้องที่ 8</t>
  </si>
  <si>
    <t xml:space="preserve"> แผนการเรียนภาษาอังกฤษ (ภาษาเกาหลี-ญี่ปุ่น) คณะใฝ่คุณธรรม (สีม่วง)</t>
  </si>
  <si>
    <t>ครูที่ปรึกษา : 1.นางสาวจันท์ศจี หงส์สุนันท์ 2. นายปิยพนธ์ พงศะบุตร</t>
  </si>
  <si>
    <t>นายศิณัสม์ เจริญศิรินวกุล</t>
  </si>
  <si>
    <t>น.ส.พรประภา ยนต์ยงค์</t>
  </si>
  <si>
    <t>น.ส.พิชชา ศรีอุไร</t>
  </si>
  <si>
    <t>น.ส.สุดารัตน์ สุวรรณคำ</t>
  </si>
  <si>
    <t>น.ส.กันยาพร เยืองวัน</t>
  </si>
  <si>
    <t>น.ส.จิราพัชร อิ่มพงษ์</t>
  </si>
  <si>
    <t>น.ส.ณัฏฐ์รวี สำเภา</t>
  </si>
  <si>
    <t>น.ส.นัฐชา พรหมวงศ์</t>
  </si>
  <si>
    <t>น.ส.เบญฑิตา ไชยเกษร</t>
  </si>
  <si>
    <t>น.ส.ปริยาภัทร แข่ธาตุ</t>
  </si>
  <si>
    <t>น.ส.กฤติญา ผิวเหลือง</t>
  </si>
  <si>
    <t>น.ส.เนตรอนันต์ พูลทรัพย์</t>
  </si>
  <si>
    <t>น.ส.ปภาวดี บรรพนิช</t>
  </si>
  <si>
    <t>น.ส.กัญญาณัฐ จันบาง</t>
  </si>
  <si>
    <t>น.ส.กีรติกา คมขำ</t>
  </si>
  <si>
    <t>น.ส.พิไลวรรณ ศิริมงคล</t>
  </si>
  <si>
    <t>น.ส.ญาณิดา สุขสร้อย</t>
  </si>
  <si>
    <t>น.ส.เปมิกา วันตา</t>
  </si>
  <si>
    <t>น.ส.วรกาญจน์ ศิลารัตน์</t>
  </si>
  <si>
    <t>น.ส.ธมนอร เรืองสว่าง</t>
  </si>
  <si>
    <t>นายธนดล โต๊ะลาใบสลาม</t>
  </si>
  <si>
    <t>นายพชร เนียมนิยม</t>
  </si>
  <si>
    <t>นายพชร น้อยผาง</t>
  </si>
  <si>
    <t>นายสุริยะ ภูขีด</t>
  </si>
  <si>
    <t>นายภูฤทธิ์ ศรีชัย</t>
  </si>
  <si>
    <t>นายปองภพ วิชญานนท์</t>
  </si>
  <si>
    <t>นายเมธพนธ์ พาริยะชาติ</t>
  </si>
  <si>
    <t>นายภูเมษ หวังฟังกลาง</t>
  </si>
  <si>
    <t>น.ส.ลัลณ์ลลิน ภูสมศรี</t>
  </si>
  <si>
    <t>น.ส.ลลิตา ภูสมศรี</t>
  </si>
  <si>
    <t>น.ส.ชาลิสา แสงพรม</t>
  </si>
  <si>
    <t>น.ส.ณัฐชยา กุดทา</t>
  </si>
  <si>
    <t>น.ส.ฮิคาริ นาคาโมริ</t>
  </si>
  <si>
    <t>น.ส.พิมลดา รุ่งศิริ</t>
  </si>
  <si>
    <t>น.ส.ภูวรี จันทร์เกตุ</t>
  </si>
  <si>
    <t>น.ส.ภัทรา หงษ์ทอง</t>
  </si>
  <si>
    <t>น.ส.เบญญาภา เฉยสอาด</t>
  </si>
  <si>
    <t>น.ส.พริมา สุวรรณศรี</t>
  </si>
  <si>
    <t>น.ส.มีนา ทิมกลาง</t>
  </si>
  <si>
    <t>น.ส.วรัทยา อมตะกตัญญู</t>
  </si>
  <si>
    <t>น.ส.อนุจิรา ฉายานนท์</t>
  </si>
  <si>
    <t>น.ส.ธมลวรรณ แสนภูวา</t>
  </si>
  <si>
    <t>รายชื่อนักเรียน ปีการศึกษา 2567 ภาคเรียนที่ 2 ชั้น ม. 6  ห้องที่ 9</t>
  </si>
  <si>
    <t>แผนการเรียนทั่วไป (ศิลปกรรม-อุตสาหกรรม)  คณะพัฒนาไทย (สีเขียว)</t>
  </si>
  <si>
    <t>ครูที่ปรึกษา : 1. นางสาวนุสรา โหมดคำ 2. นายวรรณชนะ ปรากฎผล</t>
  </si>
  <si>
    <t>นายณัฏฐกร  เบ็ญจา</t>
  </si>
  <si>
    <t>ศิลปะการแสดง</t>
  </si>
  <si>
    <t>นายทรงพล  ผิวเกลี้ยง</t>
  </si>
  <si>
    <t>นายนพเก้า เหล็กเพ็ชร</t>
  </si>
  <si>
    <t>นายนิธิกรณ์  เงางาม</t>
  </si>
  <si>
    <t>นายธวัชชัย  จันทร์ประดิษฐ์</t>
  </si>
  <si>
    <t>นายประวีณ​ธรรม​ เจนเชี่ยวชาญ​</t>
  </si>
  <si>
    <t>นายศิวกร บวรเกษมภักดี</t>
  </si>
  <si>
    <t>นายอนุพร ศรีบุรมย์</t>
  </si>
  <si>
    <t>น.ส.เขมิกา  บัวใหญ่</t>
  </si>
  <si>
    <t>น.ส.กัญญาเนตร บุญรอด</t>
  </si>
  <si>
    <t>น.ส.กุลนิดา ทับเหมือน</t>
  </si>
  <si>
    <t>น.ส.ชญานี ผิวบาง</t>
  </si>
  <si>
    <t>น.ส.ชนัญธิดา อรรคนันท์</t>
  </si>
  <si>
    <t>น.ส.ชบาแก้ว แก้วตาวัฒนกุล</t>
  </si>
  <si>
    <t>น.ส.ณัฐนรี  ยังศิริ</t>
  </si>
  <si>
    <t>น.ส.ธัญญ์กมน ธนนนท์รัฐรวี</t>
  </si>
  <si>
    <t>น.ส.นาเดีย สารพันธ์</t>
  </si>
  <si>
    <t>น.ส.ปภาวดี ทศโมลา</t>
  </si>
  <si>
    <t>น.ส.ไปรยา เกิดศรี</t>
  </si>
  <si>
    <t>น.ส.พิณภา มีมาก</t>
  </si>
  <si>
    <t>นายรัฐภูมิ  ประเสริฐศรี</t>
  </si>
  <si>
    <t>อุตสาหกรรม</t>
  </si>
  <si>
    <t>นายสหโชค เดตะอุต</t>
  </si>
  <si>
    <t>นายอนุชิต อุ่มวงค์</t>
  </si>
  <si>
    <t>นายพงษ์สิทธิ์ มูฮำหมัดรอโซน</t>
  </si>
  <si>
    <t>นายเรืองศักดิ์ จันธิมา</t>
  </si>
  <si>
    <t>นายไอคฑา ดอระวงษ์</t>
  </si>
  <si>
    <t>นายสุวิจักขณ์ อุ่นเกิด</t>
  </si>
  <si>
    <t>นายสิทธิพล สินภูมี</t>
  </si>
  <si>
    <t>นายภัทร กาทอง</t>
  </si>
  <si>
    <t>นายก้องภพ สุขเกษม</t>
  </si>
  <si>
    <t>นายธิรภัทร ปลื้มโต๊ะสอาด</t>
  </si>
  <si>
    <t>นายประกาศิต  สารชาติ</t>
  </si>
  <si>
    <t>นายภควัตร พงษ์สว่าง</t>
  </si>
  <si>
    <t>น.ส.ปนัสญา ขำสอาด</t>
  </si>
  <si>
    <t>น.ส.วรัชยา น้ำดอกไม้</t>
  </si>
  <si>
    <t>น.ส.ศรุตา เทียมคู่</t>
  </si>
  <si>
    <t>รายชื่อนักเรียน ปีการศึกษา 2567 ภาคเรียนที่ 2 ชั้น ม. 6  ห้องที่ 10</t>
  </si>
  <si>
    <t>แผนการเรียนทั่วไป (คหกรรม-เกษตร)  คณะผดุงศาสน์ (สีเหลือง)</t>
  </si>
  <si>
    <t>ครูที่ปรึกษา : 1.นางสาวเกศินี ผาสุข 2. นายพัฒนพงษ์ เกิดพุฒ</t>
  </si>
  <si>
    <t>นายกิตติกวิน กิตติวุฒิเจริญ</t>
  </si>
  <si>
    <t>นายบุพกร วังงาม</t>
  </si>
  <si>
    <t>นายอัครเดช แย้มแสงทอง</t>
  </si>
  <si>
    <t>นายธนภัทร ธาดาประดับสกุล</t>
  </si>
  <si>
    <t>นายศุภกร ประเสริฐ</t>
  </si>
  <si>
    <t>นายอนุวัฒน์ นิลวิเวก</t>
  </si>
  <si>
    <t>นายวชิรวิทย์  หอมชื่น</t>
  </si>
  <si>
    <t>น.ส.กนกพร พจนปรีชาชาญ</t>
  </si>
  <si>
    <t>น.ส.อนุรดี อินปอง</t>
  </si>
  <si>
    <t>น.ส.ปัญญาพร จันทวงษ์</t>
  </si>
  <si>
    <t>น.ส.ณปภา อุตส่าห์</t>
  </si>
  <si>
    <t>น.ส.กันต์กนิษฐ์ พงษ์รื่น</t>
  </si>
  <si>
    <t>น.ส.ทิพย์รัตน์ พงษ์รื่น</t>
  </si>
  <si>
    <t>น.ส.ธนภรณ์ นาคงาม</t>
  </si>
  <si>
    <t>น.ส.ปริยาภัทร ทองคำ</t>
  </si>
  <si>
    <t>น.ส.รุ่งรัศมี ย่นปริว</t>
  </si>
  <si>
    <t>น.ส.ศรัญญา อ้นสืบสาย</t>
  </si>
  <si>
    <t>น.ส.ภูริชญา จันพยัค</t>
  </si>
  <si>
    <t>น.ส.จีรนันท์ แสงศร</t>
  </si>
  <si>
    <t>น.ส.พนิดา สดาพงษ์</t>
  </si>
  <si>
    <t>นายอนันดา เก่งการ</t>
  </si>
  <si>
    <t>นายจักรภัทร สมพงษ์</t>
  </si>
  <si>
    <t>นายนวชาติ เพ็งโตวงศ์</t>
  </si>
  <si>
    <t>นายฌาณภัทร สอนลี</t>
  </si>
  <si>
    <t>นายวงศธร มุขแก้ว</t>
  </si>
  <si>
    <t>นายจักรกฤษ  ภูสำเภา</t>
  </si>
  <si>
    <t>นายจิรวัฒน์ เชยขุนทด</t>
  </si>
  <si>
    <t>นายพลอธิป แตงบุตร</t>
  </si>
  <si>
    <t>นายพิชาภพ สนธิยา</t>
  </si>
  <si>
    <t>นายศิริมงคล กรงทอง</t>
  </si>
  <si>
    <t>นายอหิงสา ขุนทอง</t>
  </si>
  <si>
    <t>นายศักดิ์สิทธิ์ ปรางบาง</t>
  </si>
  <si>
    <t>นายธนากูล สารคุณ</t>
  </si>
  <si>
    <t>นายวรเมธ สำราญพานิช</t>
  </si>
  <si>
    <t>นายธนกร อินชื่น</t>
  </si>
  <si>
    <t>นายวศิน เจริญสุข</t>
  </si>
  <si>
    <t>นายศิวกร บุญเลี้ยง</t>
  </si>
  <si>
    <t>นายนพรัตน์  สุพรรณท้าว</t>
  </si>
  <si>
    <t>นายจักรพรรณ รุ่งเรือง</t>
  </si>
  <si>
    <t>นายกิตติศักดิ์ นัดทะยาย</t>
  </si>
  <si>
    <t>น.ส.โศภิดา สุนงาม</t>
  </si>
  <si>
    <t>นายปิยะพงษ์ พิลางาม</t>
  </si>
  <si>
    <t>นายภูริทัต สีดาห้าว</t>
  </si>
  <si>
    <t>ลาออก 3 ต.ค.65 00007/168401</t>
  </si>
  <si>
    <t>น.ส.ราตรี  ไพศาล</t>
  </si>
  <si>
    <t>ลาออก 31/10/2565 00007/168403</t>
  </si>
  <si>
    <t>น.ส.นิวาริน ผาลา</t>
  </si>
  <si>
    <t xml:space="preserve">ม.4/7 </t>
  </si>
  <si>
    <t>นายอชิรวุฒิ ภาระสอน</t>
  </si>
  <si>
    <t>ลาออก 1/6/2565 ไม่รับเอกสาร</t>
  </si>
  <si>
    <t>นายจิรภัทร เวียงชัยภูมิ</t>
  </si>
  <si>
    <t>น.ส.สุภัทร์ตา พรมเจริญ</t>
  </si>
  <si>
    <t>น.ส.นภสร พรศิรศิษย์</t>
  </si>
  <si>
    <t>น.ส.วิริศรา ดอกไม้ทอง</t>
  </si>
  <si>
    <t>น.ส.สุกัญญา เชะสุวรรณ</t>
  </si>
  <si>
    <t>ไม่มาเรียนแต่ต้น</t>
  </si>
  <si>
    <t>นายกรกฤตย์ มะลิวัลย์</t>
  </si>
  <si>
    <t>น.ส.พิรญาญ์ สว่างอารมณ์</t>
  </si>
  <si>
    <t>นายสรณ์สิริ คันทรินทร์</t>
  </si>
  <si>
    <t>น.ส.ศิริดาวัลย์ อินทะปัญญา</t>
  </si>
  <si>
    <t>น.ส.ภคพร สิงห์ทอง</t>
  </si>
  <si>
    <t>นายเจษฎา วงค์สุข</t>
  </si>
  <si>
    <t>ลาออก 12 พ.ค.66</t>
  </si>
  <si>
    <t>นายภัสกร พลกันยา</t>
  </si>
  <si>
    <t>น.ส.ณัฏฐา  ภู่ทอง</t>
  </si>
  <si>
    <t>ขาดเรียนนาน8/9/66</t>
  </si>
  <si>
    <t>นายศิรายุ ดำสันเทียะ</t>
  </si>
  <si>
    <t>ลาออก 20 ก.ค. 66</t>
  </si>
  <si>
    <t>พักการเรียน 8/9/66</t>
  </si>
  <si>
    <t>น.ส.นิสาลักษณ์ เอมสมุทร</t>
  </si>
  <si>
    <t>ลาออก 11ส.ค.2566</t>
  </si>
  <si>
    <t>นายมงคลชัย พรมดวงดี</t>
  </si>
  <si>
    <t xml:space="preserve">ม.5/9 </t>
  </si>
  <si>
    <t>นายคณาธิป เพ็งรอง</t>
  </si>
  <si>
    <t>ขาดเรียนนาน 9/11/66</t>
  </si>
  <si>
    <t>นายเจตวัฒน์ พราวศรี</t>
  </si>
  <si>
    <t>เสียชีวิต</t>
  </si>
  <si>
    <t>นายพงศ์ภัค เหล่าซ่วน</t>
  </si>
  <si>
    <t>นายสักณรงค์ สัจจา</t>
  </si>
  <si>
    <t>นายณัฐพล ชูหิรัญ</t>
  </si>
  <si>
    <t>นายฐิติกร ไพบูลย์</t>
  </si>
  <si>
    <t>ลาออก 28/10/2567 00007/168446</t>
  </si>
  <si>
    <t>น.ส.ชัญจิรา จันทร์คุ้ม</t>
  </si>
  <si>
    <t>น.ส.ณัฐนันท์ ป้อมเชียงพิณ</t>
  </si>
  <si>
    <t>น.ส.อธิชา ทรัพย์สิน</t>
  </si>
  <si>
    <t>ลาออก 13/8/2567</t>
  </si>
  <si>
    <t xml:space="preserve">  รายงานข้อมูลนักเรียนโรงเรียนเตรียมอุดมศึกษาพัฒนาการ ปทุมธานี ปีการศึกษา 2560</t>
  </si>
  <si>
    <t>ชาย</t>
  </si>
  <si>
    <t>หญิง</t>
  </si>
  <si>
    <t>รวม</t>
  </si>
  <si>
    <t>3/11</t>
  </si>
  <si>
    <t>4/1</t>
  </si>
  <si>
    <t>4/9</t>
  </si>
  <si>
    <t>6/1</t>
  </si>
  <si>
    <t>รวม ม.ต้น</t>
  </si>
  <si>
    <t>รวม ม.ปลาย</t>
  </si>
  <si>
    <t>รวมทั้งหมด</t>
  </si>
  <si>
    <t>6/7</t>
  </si>
  <si>
    <t>ข้อมูลปัจจุบัน 15 ก.ย. 60</t>
  </si>
  <si>
    <t>(ใช้จริง)</t>
  </si>
  <si>
    <t>ยอดรวม</t>
  </si>
  <si>
    <r>
      <t xml:space="preserve"> </t>
    </r>
    <r>
      <rPr>
        <sz val="14"/>
        <color rgb="FFFF0000"/>
        <rFont val="TH SarabunPSK"/>
        <family val="2"/>
      </rPr>
      <t xml:space="preserve">     </t>
    </r>
    <r>
      <rPr>
        <sz val="14"/>
        <rFont val="TH SarabunPSK"/>
        <family val="2"/>
      </rPr>
      <t xml:space="preserve">    งานทะเบียน </t>
    </r>
  </si>
  <si>
    <t>ข้อมูลปัจจุบัน 6 พ.ย. 60</t>
  </si>
  <si>
    <t xml:space="preserve">อ </t>
  </si>
  <si>
    <t>5/9</t>
  </si>
  <si>
    <t xml:space="preserve">เพิ่มนักเรียนชั้นเคลื่อน </t>
  </si>
  <si>
    <t>ม.2  13</t>
  </si>
  <si>
    <t>ม.3   12</t>
  </si>
  <si>
    <t>ม.5      7</t>
  </si>
  <si>
    <t>ม.6      2</t>
  </si>
  <si>
    <t>รวม  34 คน</t>
  </si>
  <si>
    <t xml:space="preserve">ยอดรวม </t>
  </si>
  <si>
    <t>ข้อมูลปัจจุบัน 8 พ.ค. พ.ย. 60</t>
  </si>
  <si>
    <t xml:space="preserve">  รายงานข้อมูลนักเรียนโรงเรียนเตรียมอุดมศึกษาพัฒนาการ ปทุมธานี ปีการศึกษา 2561</t>
  </si>
  <si>
    <t>ข้อมูลปัจจุบัน 10 มิ.ย. 61</t>
  </si>
  <si>
    <t>ข้อมูลปัจจุบัน 31 ก.ค. 61</t>
  </si>
  <si>
    <t>ข้อมูลปัจจุบัน 10 ก.ย. 61</t>
  </si>
  <si>
    <t>ข้อมูลปัจจุบัน 26 ต.ค. 61</t>
  </si>
  <si>
    <t>ข้อมูลปัจจุบัน 14 พ.ย. 61</t>
  </si>
  <si>
    <t>ข้อมูลปัจจุบัน 8 ม.ค. 62</t>
  </si>
  <si>
    <t>ข้อมูลปัจจุบัน 30 ม.ค. 62</t>
  </si>
  <si>
    <t>ข้อมูลปัจจุบัน 1 มี.ค. 62</t>
  </si>
  <si>
    <t xml:space="preserve">  รายงานข้อมูลนักเรียนโรงเรียนเตรียมอุดมศึกษาพัฒนาการ ปทุมธานี ปีการศึกษา 2562</t>
  </si>
  <si>
    <t>4/10</t>
  </si>
  <si>
    <t>6/9</t>
  </si>
  <si>
    <t>ข้อมูลปัจจุบัน 2 พ.ค. 62</t>
  </si>
  <si>
    <t>ข้อมูลปัจจุบัน 15 พ.ค. 62</t>
  </si>
  <si>
    <t>ข้อมูลปัจจุบัน 4 มิ.ย. 62</t>
  </si>
  <si>
    <t>ข้อมูลปัจจุบัน 10 มิ.ย. 62</t>
  </si>
  <si>
    <t>ข้อมูลปัจจุบัน 27 ส.ค. 62</t>
  </si>
  <si>
    <t>ข้อมูลปัจจุบัน 10 พ.ย. 62</t>
  </si>
  <si>
    <t xml:space="preserve">  รายงานข้อมูลนักเรียนโรงเรียนเตรียมอุดมศึกษาพัฒนาการ ปทุมธานี ปีการศึกษา 2563</t>
  </si>
  <si>
    <t>ข้อมูลปัจจุบัน 1 ก.ค. 63</t>
  </si>
  <si>
    <t>ข้อมูลปัจจุบัน 18 ก.ค. 63</t>
  </si>
  <si>
    <t>ส่งเขต</t>
  </si>
  <si>
    <t>ข้อมูลปัจจุบัน 2 ก.ย. 63</t>
  </si>
  <si>
    <t>ข้อมูลปัจจุบัน 11 พ.ย. 63</t>
  </si>
  <si>
    <t>ข้อมูลปัจจุบัน 9 ธ.ค. 63</t>
  </si>
  <si>
    <t>ข้อมูลปัจจุบัน 3 ก.พ. 63</t>
  </si>
  <si>
    <t xml:space="preserve">  รายงานข้อมูลนักเรียนโรงเรียนเตรียมอุดมศึกษาพัฒนาการ ปทุมธานี ปีการศึกษา 2564</t>
  </si>
  <si>
    <t>6/10</t>
  </si>
  <si>
    <t>3/12</t>
  </si>
  <si>
    <t>ข้อมูลปัจจุบัน 24 มิถุนายน 2564</t>
  </si>
  <si>
    <r>
      <t xml:space="preserve"> </t>
    </r>
    <r>
      <rPr>
        <sz val="14"/>
        <color rgb="FFFF0000"/>
        <rFont val="TH SarabunPSK"/>
        <family val="2"/>
      </rPr>
      <t xml:space="preserve">     </t>
    </r>
    <r>
      <rPr>
        <sz val="14"/>
        <rFont val="TH SarabunPSK"/>
        <family val="2"/>
      </rPr>
      <t xml:space="preserve">    งานทะเบียน  ส่งเขต</t>
    </r>
  </si>
  <si>
    <t>ข้อมูลปัจจุบัน 9 พฤศจิกายน 2564</t>
  </si>
  <si>
    <t xml:space="preserve">  รายงานข้อมูลนักเรียนโรงเรียนเตรียมอุดมศึกษาพัฒนาการ ปทุมธานี ปีการศึกษา 2565</t>
  </si>
  <si>
    <t>ข้อมูลปัจจุบัน 11 พฤษภาคม 2565</t>
  </si>
  <si>
    <t>ข้อมูลปัจจุบัน 10 พฤษภาคม 2565</t>
  </si>
  <si>
    <t>ข้อมูลปัจจุบัน 7 มิถุนายน 2565</t>
  </si>
  <si>
    <t>ข้อมูลปัจจุบัน 7/11/65</t>
  </si>
  <si>
    <r>
      <t xml:space="preserve"> </t>
    </r>
    <r>
      <rPr>
        <sz val="14"/>
        <color rgb="FFFF0000"/>
        <rFont val="TH SarabunPSK"/>
        <family val="2"/>
      </rPr>
      <t xml:space="preserve">     </t>
    </r>
    <r>
      <rPr>
        <sz val="14"/>
        <rFont val="TH SarabunPSK"/>
        <family val="2"/>
      </rPr>
      <t xml:space="preserve">    7/11/65งานทะเบียน  ส่งเขต</t>
    </r>
  </si>
  <si>
    <t xml:space="preserve">  รายงานข้อมูลนักเรียนโรงเรียนเตรียมอุดมศึกษาพัฒนาการ ปทุมธานี ปีการศึกษา 2566</t>
  </si>
  <si>
    <t>4/11</t>
  </si>
  <si>
    <t xml:space="preserve">            </t>
  </si>
  <si>
    <r>
      <t xml:space="preserve"> </t>
    </r>
    <r>
      <rPr>
        <sz val="14"/>
        <color rgb="FFFF0000"/>
        <rFont val="TH SarabunPSK"/>
        <family val="2"/>
      </rPr>
      <t xml:space="preserve">     </t>
    </r>
    <r>
      <rPr>
        <sz val="14"/>
        <rFont val="TH SarabunPSK"/>
        <family val="2"/>
      </rPr>
      <t xml:space="preserve"> 8/06/66งานทะเบียน  ส่งเขต</t>
    </r>
  </si>
  <si>
    <t xml:space="preserve">  รายงานข้อมูลนักเรียนโรงเรียนเตรียมอุดมศึกษาพัฒนาการ ปทุมธานี ปีการศึกษา 2566/2</t>
  </si>
  <si>
    <r>
      <t xml:space="preserve"> </t>
    </r>
    <r>
      <rPr>
        <sz val="14"/>
        <color rgb="FFFF0000"/>
        <rFont val="TH SarabunPSK"/>
        <family val="2"/>
      </rPr>
      <t xml:space="preserve">    8</t>
    </r>
    <r>
      <rPr>
        <sz val="14"/>
        <rFont val="TH SarabunPSK"/>
        <family val="2"/>
      </rPr>
      <t xml:space="preserve">/11/66งานทะเบียน </t>
    </r>
  </si>
  <si>
    <t xml:space="preserve">   </t>
  </si>
  <si>
    <t xml:space="preserve">                   </t>
  </si>
  <si>
    <r>
      <t xml:space="preserve"> </t>
    </r>
    <r>
      <rPr>
        <sz val="14"/>
        <color rgb="FFFF0000"/>
        <rFont val="TH SarabunPSK"/>
        <family val="2"/>
      </rPr>
      <t xml:space="preserve">    30</t>
    </r>
    <r>
      <rPr>
        <sz val="14"/>
        <rFont val="TH SarabunPSK"/>
        <family val="2"/>
      </rPr>
      <t xml:space="preserve">/01/67งานทะเบียน </t>
    </r>
  </si>
  <si>
    <t xml:space="preserve">  รายงานข้อมูลนักเรียนโรงเรียนเตรียมอุดมศึกษาพัฒนาการ ปทุมธานี ปีการศึกษา 2567/1</t>
  </si>
  <si>
    <r>
      <t xml:space="preserve"> </t>
    </r>
    <r>
      <rPr>
        <sz val="14"/>
        <color rgb="FFFF0000"/>
        <rFont val="TH SarabunPSK"/>
        <family val="2"/>
      </rPr>
      <t xml:space="preserve">   5</t>
    </r>
    <r>
      <rPr>
        <sz val="14"/>
        <rFont val="TH SarabunPSK"/>
        <family val="2"/>
      </rPr>
      <t xml:space="preserve">/04/67งานทะเบียน </t>
    </r>
  </si>
  <si>
    <r>
      <t xml:space="preserve"> </t>
    </r>
    <r>
      <rPr>
        <sz val="14"/>
        <color rgb="FFFF0000"/>
        <rFont val="TH SarabunPSK"/>
        <family val="2"/>
      </rPr>
      <t xml:space="preserve">  10</t>
    </r>
    <r>
      <rPr>
        <sz val="14"/>
        <rFont val="TH SarabunPSK"/>
        <family val="2"/>
      </rPr>
      <t xml:space="preserve">/06/67งานทะเบียน </t>
    </r>
  </si>
  <si>
    <r>
      <t xml:space="preserve"> </t>
    </r>
    <r>
      <rPr>
        <sz val="14"/>
        <color rgb="FFFF0000"/>
        <rFont val="TH SarabunPSK"/>
        <family val="2"/>
      </rPr>
      <t xml:space="preserve"> 9</t>
    </r>
    <r>
      <rPr>
        <sz val="14"/>
        <rFont val="TH SarabunPSK"/>
        <family val="2"/>
      </rPr>
      <t xml:space="preserve">/10/67งานทะเบียน </t>
    </r>
  </si>
  <si>
    <t>ห้องเรียนปกติ ม.ต้น</t>
  </si>
  <si>
    <t>ห้องพิเศษ MEP</t>
  </si>
  <si>
    <t>ห้องพิเศษ GEP</t>
  </si>
  <si>
    <t>ม.</t>
  </si>
  <si>
    <t>ปกติ</t>
  </si>
  <si>
    <t>M</t>
  </si>
  <si>
    <t>G</t>
  </si>
  <si>
    <t>วิศวะ</t>
  </si>
  <si>
    <t>สุขภาพ</t>
  </si>
  <si>
    <t>วิทย์</t>
  </si>
  <si>
    <t>อังกฤษ</t>
  </si>
  <si>
    <t>จีน</t>
  </si>
  <si>
    <t xml:space="preserve">  รายงานข้อมูลนักเรียนโรงเรียนเตรียมอุดมศึกษาพัฒนาการ ปทุมธานี ปีการศึกษา 2567/2</t>
  </si>
  <si>
    <r>
      <t xml:space="preserve"> </t>
    </r>
    <r>
      <rPr>
        <sz val="14"/>
        <color rgb="FFFF0000"/>
        <rFont val="TH SarabunPSK"/>
        <family val="2"/>
      </rPr>
      <t xml:space="preserve"> 10</t>
    </r>
    <r>
      <rPr>
        <sz val="14"/>
        <rFont val="TH SarabunPSK"/>
        <family val="2"/>
      </rPr>
      <t xml:space="preserve">/11/67งานทะเบียน </t>
    </r>
  </si>
  <si>
    <t>ส่งเขต(dmc)</t>
  </si>
  <si>
    <t>จริง</t>
  </si>
  <si>
    <t xml:space="preserve">  รายงานข้อมูลนักเรียนโรงเรียนเตรียมอุดมศึกษาพัฒนาการ ปทุมธานี ปีการศึกษา 2568/1</t>
  </si>
  <si>
    <t>1/13</t>
  </si>
  <si>
    <t>6/11</t>
  </si>
  <si>
    <r>
      <t xml:space="preserve"> </t>
    </r>
    <r>
      <rPr>
        <sz val="14"/>
        <color rgb="FFFF0000"/>
        <rFont val="TH SarabunPSK"/>
        <family val="2"/>
      </rPr>
      <t xml:space="preserve"> 10/6/2568</t>
    </r>
    <r>
      <rPr>
        <sz val="14"/>
        <rFont val="TH SarabunPSK"/>
        <family val="2"/>
      </rPr>
      <t xml:space="preserve">งานทะเบียน </t>
    </r>
    <r>
      <rPr>
        <sz val="11"/>
        <color rgb="FFFF0000"/>
        <rFont val="TH SarabunPSK"/>
        <family val="2"/>
      </rPr>
      <t xml:space="preserve"> รายงาน</t>
    </r>
  </si>
  <si>
    <r>
      <t xml:space="preserve"> </t>
    </r>
    <r>
      <rPr>
        <sz val="14"/>
        <color rgb="FFFF0000"/>
        <rFont val="TH SarabunPSK"/>
        <family val="2"/>
      </rPr>
      <t xml:space="preserve"> 10/6/2568</t>
    </r>
    <r>
      <rPr>
        <sz val="14"/>
        <rFont val="TH SarabunPSK"/>
        <family val="2"/>
      </rPr>
      <t xml:space="preserve">งานทะเบียน </t>
    </r>
    <r>
      <rPr>
        <sz val="11"/>
        <color rgb="FFFF0000"/>
        <rFont val="TH SarabunPSK"/>
        <family val="2"/>
      </rPr>
      <t xml:space="preserve"> ยอดจริง</t>
    </r>
  </si>
  <si>
    <t xml:space="preserve">  รายงานข้อมูลนักเรียนโรงเรียนเตรียมอุดมศึกษาพัฒนาการ ปทุมธานี ปีการศึกษา 2568/2</t>
  </si>
  <si>
    <r>
      <t xml:space="preserve"> </t>
    </r>
    <r>
      <rPr>
        <sz val="14"/>
        <color rgb="FFFF0000"/>
        <rFont val="TH SarabunPSK"/>
        <family val="2"/>
      </rPr>
      <t xml:space="preserve"> 3/11/2568</t>
    </r>
    <r>
      <rPr>
        <sz val="14"/>
        <rFont val="TH SarabunPSK"/>
        <family val="2"/>
      </rPr>
      <t xml:space="preserve">งานทะเบียน </t>
    </r>
    <r>
      <rPr>
        <sz val="11"/>
        <color rgb="FFFF0000"/>
        <rFont val="TH SarabunPSK"/>
        <family val="2"/>
      </rPr>
      <t xml:space="preserve"> ยอดจริง</t>
    </r>
  </si>
  <si>
    <r>
      <t xml:space="preserve"> </t>
    </r>
    <r>
      <rPr>
        <sz val="14"/>
        <color rgb="FFFF0000"/>
        <rFont val="TH SarabunPSK"/>
        <family val="2"/>
      </rPr>
      <t xml:space="preserve"> 10/11/2568</t>
    </r>
    <r>
      <rPr>
        <sz val="14"/>
        <rFont val="TH SarabunPSK"/>
        <family val="2"/>
      </rPr>
      <t xml:space="preserve">งานทะเบียน </t>
    </r>
    <r>
      <rPr>
        <sz val="11"/>
        <color rgb="FFFF0000"/>
        <rFont val="TH SarabunPSK"/>
        <family val="2"/>
      </rPr>
      <t xml:space="preserve"> รายงาน</t>
    </r>
  </si>
  <si>
    <t xml:space="preserve">  รายงานข้อมูลนักเรียนโรงเรียนเตรียมอุดมศึกษาพัฒนาการ ปทุมธานี ปีการศึกษา 2569/1</t>
  </si>
  <si>
    <t>2/13</t>
  </si>
  <si>
    <r>
      <rPr>
        <sz val="11"/>
        <color rgb="FFFF0000"/>
        <rFont val="TH SarabunPSK"/>
      </rPr>
      <t xml:space="preserve"> </t>
    </r>
    <r>
      <rPr>
        <sz val="14"/>
        <color rgb="FFFF0000"/>
        <rFont val="TH SarabunPSK"/>
      </rPr>
      <t xml:space="preserve"> 11/5/2569 จริง</t>
    </r>
  </si>
  <si>
    <t>รายชื่อนักเรียน ไม่มีตัวตน</t>
  </si>
  <si>
    <t>ลาออกไปเรียนม.1 ใหม่</t>
  </si>
  <si>
    <t>ลาออก 24/2/2568</t>
  </si>
  <si>
    <t>ลาออก 19/2/2568</t>
  </si>
  <si>
    <t>ลาออก 2/12/2567 00012/353388</t>
  </si>
  <si>
    <t>รอจากไป</t>
  </si>
  <si>
    <t>00012/353383</t>
  </si>
  <si>
    <t>กำลังหาที่เรียนใหม่</t>
  </si>
  <si>
    <t>ม./32</t>
  </si>
  <si>
    <t>00012/353385</t>
  </si>
  <si>
    <t>00012/353387</t>
  </si>
  <si>
    <t>00007/168447</t>
  </si>
  <si>
    <t>พักการเรียน (ป่วย) 27/12/2567</t>
  </si>
  <si>
    <t>ลาออก 22/1/2568 กศน.</t>
  </si>
  <si>
    <t>ลำดับ</t>
  </si>
  <si>
    <t>รายชื่อนักเรียน ไม่มีตัวตน (หลัง10 มิ.ย.68)</t>
  </si>
  <si>
    <t>ไปวัดสมุหราษฎร์</t>
  </si>
  <si>
    <t>ลาออก 22/9/2568</t>
  </si>
  <si>
    <t>กศน.</t>
  </si>
  <si>
    <t>ม.3/7 เสียชีวิต</t>
  </si>
  <si>
    <t>รายชื่อนักเรียน ไม่มีตัวตน (หลัง10 พ.ย.68)</t>
  </si>
  <si>
    <t>ลาออก17 12/2568 ประกอบอาชีพ</t>
  </si>
  <si>
    <t>รายชื่อนักเรียน ปีการศึกษา 2566 ภาคเรียนที่ 2 ชั้น ม.6  ห้องที่ 1</t>
  </si>
  <si>
    <t>ครูที่ปรึกษา : 1.นางสาวรัตนา โอทาตะวงค์</t>
  </si>
  <si>
    <t>นายฌานยุต สอนลี</t>
  </si>
  <si>
    <t>นายธนดิษ ธาดาประดับสกุล</t>
  </si>
  <si>
    <t>นายศักดิธัช ปิ่นแก้ว</t>
  </si>
  <si>
    <t>นายปุณณภัทร สุวรรณโชติ</t>
  </si>
  <si>
    <t>นายภัทรพล ทันประโยชน์</t>
  </si>
  <si>
    <t>นายสุกฤษฏิ์กานต์ นาเชียงใต้</t>
  </si>
  <si>
    <t>นายฐิติพันธ์ ศรีสวย</t>
  </si>
  <si>
    <t>นายกฤษณุภูมิ​ เปรุนาวิน</t>
  </si>
  <si>
    <t>นายปภนส์  ไชยสุวรรณากรณ์</t>
  </si>
  <si>
    <t>นายมนต์ณัฐ   โกศลวิเศษทรัพย์</t>
  </si>
  <si>
    <t>นายอชิรพงษ์ รัศมี</t>
  </si>
  <si>
    <t>นายจิรายุ กิ่งทอง</t>
  </si>
  <si>
    <t>นายกฤตตะวัน  เพชรแก้ว</t>
  </si>
  <si>
    <t>นายชิโณรส เกิดทะโสม</t>
  </si>
  <si>
    <t>นายณภัทร  ทองคำสุข</t>
  </si>
  <si>
    <t>นายภาณุ พุ่มดนตรี</t>
  </si>
  <si>
    <t>นายภูวริศ  คงเจริญ</t>
  </si>
  <si>
    <t>นายวุฒิพงษ์ จันทศร</t>
  </si>
  <si>
    <t>นายสุวิชา มณีวิเศษเจริญ</t>
  </si>
  <si>
    <t>นายแสงพล ลุงหย่า</t>
  </si>
  <si>
    <t>นายหัสดี ค่อมสิงห์</t>
  </si>
  <si>
    <t>นายอนาวินทร์ โหมดตาด</t>
  </si>
  <si>
    <t>น.ส.กาญจน์จันดา จันดาเบ้า</t>
  </si>
  <si>
    <t>น.ส.ชฎาทิพย์ สุขสมจิตร์</t>
  </si>
  <si>
    <t xml:space="preserve">น.ส.ชนัญชิดา กรุดทอง </t>
  </si>
  <si>
    <t>น.ส.ปรียานุช เนียมรัตน์</t>
  </si>
  <si>
    <t>น.ส.สิตานันท์ สุรักขกะ</t>
  </si>
  <si>
    <t>น.ส.ณัฐนิชา กิจเพิ่มพูล</t>
  </si>
  <si>
    <t>น.ส.ณิชาภัทร วงษ์กวานกลม</t>
  </si>
  <si>
    <t>น.ส.ธวัลรัตน์  ลีจันทึก</t>
  </si>
  <si>
    <t>รายชื่อนักเรียน ปีการศึกษา 2566 ภาคเรียนที่ 2 ชั้น ม.6  ห้องที่ 2</t>
  </si>
  <si>
    <t>ครูที่ปรึกษา : 1.นางสาวปนิตา บังทอง</t>
  </si>
  <si>
    <t>นายปวริศ เปรมภักตร์</t>
  </si>
  <si>
    <t>นายอานุภาพ พานิชยิ่ง</t>
  </si>
  <si>
    <t>นายนรากร มีชำนาญ</t>
  </si>
  <si>
    <t>นายธนบดี หลักจันทร์</t>
  </si>
  <si>
    <t>นายนนทกร เลาลี</t>
  </si>
  <si>
    <t>นายอดิศร จำปา</t>
  </si>
  <si>
    <t>นายสาริน สุดมี</t>
  </si>
  <si>
    <t>นายอานนท์ ชัยสมทิพย์</t>
  </si>
  <si>
    <t>นายอานัส บากาประเสริฐ</t>
  </si>
  <si>
    <t>น.ส.ปิยธิดา หอมหวล</t>
  </si>
  <si>
    <t>น.ส.กฤตยาพร บุญเหลือ</t>
  </si>
  <si>
    <t>น.ส.ชนนิกานต์ แตงอ่อน</t>
  </si>
  <si>
    <t>น.ส.พรกนก ราศรีสวัสดิ์</t>
  </si>
  <si>
    <t>น.ส.กรนันท์ แสงสุข</t>
  </si>
  <si>
    <t>น.ส.ชนิตา เอี่ยมสอาด</t>
  </si>
  <si>
    <t>น.ส.ปวริศา บุญกองตา</t>
  </si>
  <si>
    <t>น.ส.กรกฎ บูชา</t>
  </si>
  <si>
    <t>น.ส.กิมฮาย ดวงมณี</t>
  </si>
  <si>
    <t>น.ส.จิราพร เรืองเจริญ</t>
  </si>
  <si>
    <t>น.ส.จุฑาทิพย์​ เงินสุข</t>
  </si>
  <si>
    <t>น.ส.ญาดา มีสาร์</t>
  </si>
  <si>
    <t>น.ส.ธนัชญา อรกูล</t>
  </si>
  <si>
    <t>น.ส.ปภัสรา สมบูรณ์เทศ</t>
  </si>
  <si>
    <t xml:space="preserve">น.ส.ปริชญา ปานพิจิตร </t>
  </si>
  <si>
    <t>น.ส.พชรพร รัตนวร</t>
  </si>
  <si>
    <t>น.ส.พรนภัส ฮาซัน</t>
  </si>
  <si>
    <t>น.ส.พัณณิตา พูลสวัสดิ์</t>
  </si>
  <si>
    <t>น.ส.ฟาติน​ หวังดี​</t>
  </si>
  <si>
    <t>น.ส.วราลักษณ์ แซ่ตั้ง</t>
  </si>
  <si>
    <t>น.ส.วรินทิพย์ มีมุข</t>
  </si>
  <si>
    <t>น.ส.อรทัย ขำหยี่</t>
  </si>
  <si>
    <t>น.ส.อาธิตยา ทับทิม</t>
  </si>
  <si>
    <t>น.ส.อิสราภรณ์ เครือแก้ว</t>
  </si>
  <si>
    <t>น.ส.พิชชากร นนทะคำจันทร์</t>
  </si>
  <si>
    <t>น.ส.กวินรวี ยะสีดา</t>
  </si>
  <si>
    <t>น.ส.จิดาภา เปี่ยมงาม</t>
  </si>
  <si>
    <t>น.ส.ณภัทร คำโฮงค์</t>
  </si>
  <si>
    <t>น.ส.ณิชกานต์  แสงศร</t>
  </si>
  <si>
    <t>น.ส.นภัสสร ขวัญสุข</t>
  </si>
  <si>
    <t>น.ส.บุณฑริกา จำนงนิตย์</t>
  </si>
  <si>
    <t>น.ส.สุชาวิมล วิมลสูตร์</t>
  </si>
  <si>
    <t>น.ส.พลอยบุษรา มีรัตน์</t>
  </si>
  <si>
    <t>รายชื่อนักเรียน ปีการศึกษา 2566 ภาคเรียนที่ 2 ชั้น ม.6  ห้องที่ 3</t>
  </si>
  <si>
    <t>ครูที่ปรึกษา : 1. นางสาวพิมพ์นิภา มาอินทร์ 2. นายนพรัตน์  แสงพันธุ์</t>
  </si>
  <si>
    <t>นายรัฐธีร์ วิริยะพัฒนศิริ</t>
  </si>
  <si>
    <t>นายภูวดล ชุมภู</t>
  </si>
  <si>
    <t>นายวงศ์วริศ นารีจันทร์</t>
  </si>
  <si>
    <t>นายชินพัฒน์ แก้วม่วง</t>
  </si>
  <si>
    <t>นายศุภวิชญ์ ศรีแสง</t>
  </si>
  <si>
    <t>นายพรรณกร กำเนิดรักษา</t>
  </si>
  <si>
    <t>นายณนฐกร โรจนกสิกิจ</t>
  </si>
  <si>
    <t>นายกฤติเดช สุระแสง</t>
  </si>
  <si>
    <t>นายธนกร มีบุญ</t>
  </si>
  <si>
    <t>นายชัชพงศ์ ชัยภู​มูล​</t>
  </si>
  <si>
    <t>นายณัฐดนัย คงเหลี่ยม</t>
  </si>
  <si>
    <t>นายตรีวิทย์ ศรีมุข</t>
  </si>
  <si>
    <t>นายธนาวัฒน์   โพธิ์สุวรรณ</t>
  </si>
  <si>
    <t>นายนันทวุฒิ ชนยาน</t>
  </si>
  <si>
    <t>นายปตฤณทรรศ พนมเริงศักดิ์</t>
  </si>
  <si>
    <t>นายภฤศ คำสุวรรณ์</t>
  </si>
  <si>
    <t>นายภูริวัฒน์ ดุสดี</t>
  </si>
  <si>
    <t>นายยศกร จิตกาฬ</t>
  </si>
  <si>
    <t>นายรพีภัทธ์ สมพงษ์</t>
  </si>
  <si>
    <t>นายระพีพัฒน์ สิงห์เหาะ</t>
  </si>
  <si>
    <t>นายรัชพล คงโคกแฝก</t>
  </si>
  <si>
    <t>นายวายุ แสงสุข</t>
  </si>
  <si>
    <t>นายศุภณัฐ กันทะตุล</t>
  </si>
  <si>
    <t>นายสุรวุฒิ​ ขนานใต้</t>
  </si>
  <si>
    <t>นายอภิวิชญ์  แก้วธิตา</t>
  </si>
  <si>
    <t>น.ส.กรวีร์ ราชรองเมือง</t>
  </si>
  <si>
    <t>น.ส.อภิรดา โซ๊ะสลาม</t>
  </si>
  <si>
    <t>น.ส.กัญญาภัทร จะติ</t>
  </si>
  <si>
    <t>น.ส.พลอยชมพู แก้วบัวดี</t>
  </si>
  <si>
    <t>น.ส.พิชญ์ญาภรณ์ ทองคำสุข</t>
  </si>
  <si>
    <t>น.ส.ยุภาพันธ์ มะลิต้น</t>
  </si>
  <si>
    <t>น.ส.รวิสรา อ่วมประดิษฐ</t>
  </si>
  <si>
    <t>น.ส.สิริยากร  ธนูศร</t>
  </si>
  <si>
    <t>น.ส.สิริรัตน์ สมบัติทิพย์</t>
  </si>
  <si>
    <t>น.ส.อรษา อาภรณ์โชติ</t>
  </si>
  <si>
    <t>น.ส.อลิสา แสงไพจิตร์</t>
  </si>
  <si>
    <t>น.ส.อารีรัตน์  วนาลัย</t>
  </si>
  <si>
    <t>น.ส. สุปรียา ดอกจันทร์</t>
  </si>
  <si>
    <t>น.ส.สุชานันท์ ยุติธรรม</t>
  </si>
  <si>
    <t>รายชื่อนักเรียน ปีการศึกษา 2566 ภาคเรียนที่ 2 ชั้น ม.6  ห้องที่ 4</t>
  </si>
  <si>
    <t>ครูที่ปรึกษา : 1.นางสาวณัฐธิดา เยาวลักษณ์โยธิน 2. นายวิญญ์วรรณ สันติถาพวิวัฒนา</t>
  </si>
  <si>
    <t>นายธนกฤต นครศรี</t>
  </si>
  <si>
    <t>นายณัฐพล ฉายรัตนานันท์</t>
  </si>
  <si>
    <t>นายกิตติกวิน ฉิมเทศ</t>
  </si>
  <si>
    <t>นายกิติรักษ์ โหมดตาด</t>
  </si>
  <si>
    <t>นายจุลจักร ยมนา</t>
  </si>
  <si>
    <t>นายกฤตนุ  มุสิกะโปดก</t>
  </si>
  <si>
    <t>นายภาธร  ขำศรี</t>
  </si>
  <si>
    <t>นายกนกกาญจน์ มาลีเวช</t>
  </si>
  <si>
    <t>นายจีระศักดิ์ พิมพิลา</t>
  </si>
  <si>
    <t>นายฐทเอก  ธาราวิจิตร</t>
  </si>
  <si>
    <t>นายดนุพล โตนวล</t>
  </si>
  <si>
    <t>นายติณพัฒน์ นนทฤทธิ์</t>
  </si>
  <si>
    <t>นายธนารักษ์ มาจันทึก</t>
  </si>
  <si>
    <t>นายธรรม์ชัย เชี่ยวชาญ</t>
  </si>
  <si>
    <t>นายนที ไชยจักร</t>
  </si>
  <si>
    <t>นายรชต เพ็ชรเพ็ง</t>
  </si>
  <si>
    <t>นายวีรภัทร ไชยณรงค์</t>
  </si>
  <si>
    <t>นายอภิรักษ์ ผะอบเหล็ก</t>
  </si>
  <si>
    <t>น.ส.มอญนภา​ โพธิ์​ศรี</t>
  </si>
  <si>
    <t>น.ส.ไอลดา อิ่มนาง</t>
  </si>
  <si>
    <t>น.ส.นฤสรณ์ เขียวมาลี</t>
  </si>
  <si>
    <t>น.ส.ปณิตตา โพธิ์รักษา</t>
  </si>
  <si>
    <t>น.ส.กัญญาณัฐ แสนสีมา</t>
  </si>
  <si>
    <t>น.ส.พรพรหม กิจทน</t>
  </si>
  <si>
    <t>น.ส.สุภาวิดา พรมศรี</t>
  </si>
  <si>
    <t>น.ส.ภัทรดา สุขปรี</t>
  </si>
  <si>
    <t>น.ส.สุนันทา ชูเพชร</t>
  </si>
  <si>
    <t>น.ส.ณัฐณิชา อ่อนสำลี</t>
  </si>
  <si>
    <t>น.ส.ณัฐธิดา สุวรรณกูล</t>
  </si>
  <si>
    <t>น.ส.นันทิญา สดรัมย์</t>
  </si>
  <si>
    <t>น.ส.พรวดี เพ็งเลิก</t>
  </si>
  <si>
    <t>น.ส.มุกนรินทร์ ศุภผล</t>
  </si>
  <si>
    <t>น.ส.วชิราภรณ์ พลทิพย์</t>
  </si>
  <si>
    <t>น.ส.สุภัสสรา วงศ์บุญรอด</t>
  </si>
  <si>
    <t>น.ส.อภิชญา พุ่มพวง</t>
  </si>
  <si>
    <t>น.ส.ลักษิกา จูเจริญ</t>
  </si>
  <si>
    <t>น.ส.ณัฐธิดา สืบเทพ</t>
  </si>
  <si>
    <t>รายชื่อนักเรียน ปีการศึกษา 2566 ภาคเรียนที่ 2 ชั้น ม.6  ห้องที่ 5</t>
  </si>
  <si>
    <t>ครูที่ปรึกษา : 1.นางสาวเกศินี ผาสุข 2.นายใชยา มหาชัย</t>
  </si>
  <si>
    <t>นายรพีพัฒน์​ ท้าวมฤทธิ์​</t>
  </si>
  <si>
    <t>นายอภินพ แก้วประเสริฐ</t>
  </si>
  <si>
    <t>นายณัฐสิทธิ์  เกรียงเดชาชัย</t>
  </si>
  <si>
    <t>นายศิทาณัช โภคินภิวัฒน์</t>
  </si>
  <si>
    <t>นายณัฐดนัย เรียงครือ</t>
  </si>
  <si>
    <t>นายชยาวุฒิ รัตนพรทิพย์</t>
  </si>
  <si>
    <t>นายธนวิชญ์ สร้อยกล่อม</t>
  </si>
  <si>
    <t>นายธารา จันธิมากรณ์</t>
  </si>
  <si>
    <t>นายธนวินท์ พงษ์ทวี</t>
  </si>
  <si>
    <t>นายสิริชัย ดีใจ</t>
  </si>
  <si>
    <t>นายอินทัช ทิพเวช</t>
  </si>
  <si>
    <t>นายพัทธดนย์ คงคำ</t>
  </si>
  <si>
    <t>นายสุริยา เธียรถาวร</t>
  </si>
  <si>
    <t>น.ส.ขวัญจิตรา หอมสุด</t>
  </si>
  <si>
    <t>น.ส.ปริยา พิมพ์ศรี</t>
  </si>
  <si>
    <t>น.ส.ผกาวรรณ ทองดำ</t>
  </si>
  <si>
    <t>น.ส.ศดานันท์ ศรีแก้วกูล</t>
  </si>
  <si>
    <t>น.ส.ชนาพร ปานปู</t>
  </si>
  <si>
    <t>น.ส.นารีรัตน์ ฉวีวรรณ</t>
  </si>
  <si>
    <t>น.ส.สิริเกศ  ภูครองทุ่ง</t>
  </si>
  <si>
    <t>น.ส.ต้นข้าว วีระแสง</t>
  </si>
  <si>
    <t>น.ส.บรรนิษา กาลนอก</t>
  </si>
  <si>
    <t>น.ส.ปนัดดา พึ่งยนต์</t>
  </si>
  <si>
    <t>น.ส.ยุวดา บุญคะเณ</t>
  </si>
  <si>
    <t>น.ส.วรันณ์ณัฐ ม่วงขุนทด</t>
  </si>
  <si>
    <t>น.ส.พิชญธิดา พันธ์ลา</t>
  </si>
  <si>
    <t>น.ส.ศวิตา อยู่​ใบ​สี​</t>
  </si>
  <si>
    <t>น.ส.คุญัญญา กองสุข</t>
  </si>
  <si>
    <t xml:space="preserve">น.ส.จันทรกานณ์ วันนามิตร </t>
  </si>
  <si>
    <t>น.ส.ดวงทิพย์ ผลธรรม</t>
  </si>
  <si>
    <t>น.ส.พรชิตา กมลอมรบุตร</t>
  </si>
  <si>
    <t>น.ส.แพรวา รถยัง</t>
  </si>
  <si>
    <t>น.ส.ภัทลิดา หาแก้ว</t>
  </si>
  <si>
    <t>น.ส.ภาวิดา ศรีบุญขำ</t>
  </si>
  <si>
    <t>น.ส.ศศิธร น้อยผาง</t>
  </si>
  <si>
    <t>น.ส.ฐิตาภา มีมุข</t>
  </si>
  <si>
    <t>น.ส.ประภาพรรณ สุเมรุไหว</t>
  </si>
  <si>
    <t>น.ส.ปุณยนุช ศิระจินดา</t>
  </si>
  <si>
    <t>น.ส.พิมพ์ชนก มานะรังสรรค์</t>
  </si>
  <si>
    <t>น.ส.ภัคจิรา สังคดิษฐ</t>
  </si>
  <si>
    <t>น.ส.สวิชญา ทับทองคำ</t>
  </si>
  <si>
    <t>น.ส.สุภารวี นิกรประเสริฐ</t>
  </si>
  <si>
    <t>น.ส.อรจิรา รัตนจักร</t>
  </si>
  <si>
    <t>รายชื่อนักเรียน ปีการศึกษา 2566 ภาคเรียนที่ 2 ชั้น ม.6  ห้องที่ 6</t>
  </si>
  <si>
    <t>ครูที่ปรึกษา : 1.นายเจตนา แจ่มดี 2. นางปวีณา เบ็ญวรรณ</t>
  </si>
  <si>
    <t>นายกันต์กวี เเถมมุลตรี</t>
  </si>
  <si>
    <t>นายจิรภาส เเก้วฉลาด</t>
  </si>
  <si>
    <t>นายชยางกูร ม่วงจีน</t>
  </si>
  <si>
    <t>นายภาณุวิชญ์ มุขขันธ์</t>
  </si>
  <si>
    <t>นายมงคล งามวงษ์</t>
  </si>
  <si>
    <t>นายรัฐภูมิ เเซ่จง</t>
  </si>
  <si>
    <t>นายจิราพนธ์ ศรีพิทักษ์</t>
  </si>
  <si>
    <t>นายเกริกเกียรติ เพ็งอำไพ</t>
  </si>
  <si>
    <t>นายชนะชัย ใจเย็น</t>
  </si>
  <si>
    <t>นายธนพัฒน์ ชีกรรแสง</t>
  </si>
  <si>
    <t>นายชินภัทร สังฆ์สกุล</t>
  </si>
  <si>
    <t>นายนครินทร์ ชื่นไทย</t>
  </si>
  <si>
    <t>นายพิษณุ ยืนยงชาติ</t>
  </si>
  <si>
    <t>นายรัชพล ตุงคะบูรณะ</t>
  </si>
  <si>
    <t>นายสาครินทร์ ชาญชัย</t>
  </si>
  <si>
    <t>นายอิทธิพล แสนโคตร์</t>
  </si>
  <si>
    <t>นายสุธินันท์ แก่นจันทร์</t>
  </si>
  <si>
    <t>นายกริตานน งามสะอาด</t>
  </si>
  <si>
    <t>นายนนท์ณพัฒน์ ห้องสวัสดิ์</t>
  </si>
  <si>
    <t>นายวรัตถ์ วรานนท์วนิช</t>
  </si>
  <si>
    <t>นายเศกพิสิษฐ์ ศรีคช</t>
  </si>
  <si>
    <t>นายพงศกร กลิ่นเทียน</t>
  </si>
  <si>
    <t>นายอรรถพล แก้วภักดี</t>
  </si>
  <si>
    <t>นายธนวัฒน์ นามผล</t>
  </si>
  <si>
    <t>นายพงศพัศ พรขำ</t>
  </si>
  <si>
    <t>นายพชรพล ศรีโชติ</t>
  </si>
  <si>
    <t>น.ส.ณัฏฐ์ภรณ์ กันเนตร</t>
  </si>
  <si>
    <t>น.ส.ภัทราภรณ์ แจ่มจำรัส</t>
  </si>
  <si>
    <t>น.ส.วาสนา สมเด็จ</t>
  </si>
  <si>
    <t>น.ส.วิภาวรรณ ศรีมหัน</t>
  </si>
  <si>
    <t>น.ส.ณฐพร ลายมุข</t>
  </si>
  <si>
    <t>น.ส.พิมพ์ชนก เพ็ชรดี</t>
  </si>
  <si>
    <t>น.ส.ริภาวรรณ จงเทพ</t>
  </si>
  <si>
    <t>น.ส.สุพิชยา โม่อุ่น</t>
  </si>
  <si>
    <t>น.ส.จิณณพัต สุขสวัสดิ์</t>
  </si>
  <si>
    <t>น.ส.ชัชฏาภรณ์ ขุนใจ</t>
  </si>
  <si>
    <t>น.ส.พงษ์ลดา ยวนคลองยง</t>
  </si>
  <si>
    <t>น.ส.เพชรน้ำหนึ่ง ดวงชาคำ</t>
  </si>
  <si>
    <t>น.ส.ชลธิฌา ไพลาศ</t>
  </si>
  <si>
    <t>น.ส.สุพิชชา คำยวน</t>
  </si>
  <si>
    <t>น.ส.กฤชยา คชะเกษตริน</t>
  </si>
  <si>
    <t>น.ส.อารีญา กิจเจา</t>
  </si>
  <si>
    <t>น.ส.อารียา สะศรี</t>
  </si>
  <si>
    <t>รายชื่อนักเรียน ปีการศึกษา 2566 ภาคเรียนที่ 2 ชั้น ม.6  ห้องที่ 7</t>
  </si>
  <si>
    <t>ครูที่ปรึกษา : 1.นางสาวประภัสสร แสงไสย์ 2.นายวัฒนา รุ่งศรี</t>
  </si>
  <si>
    <t>นายธนิก ยอดระบำ</t>
  </si>
  <si>
    <t>นายลัทธพล​ กมลภิญโญ</t>
  </si>
  <si>
    <t>นายวรเทพ เทียนอร่าม</t>
  </si>
  <si>
    <t>นายสิทธิโชค โตสมบัติ</t>
  </si>
  <si>
    <t>นายอลงกรณ์ สุดชาวงษ์</t>
  </si>
  <si>
    <t>นายภูสิทธิ์ พิทักษ์ภักดีกุล</t>
  </si>
  <si>
    <t>นายวรรษกร วรเจษฎารมย์</t>
  </si>
  <si>
    <t>นายอวิรุทธ์ สุขสุภา</t>
  </si>
  <si>
    <t>นายกิตติภพ เงาภู่ทอง</t>
  </si>
  <si>
    <t>นายภูตะวัน ทองปลิว</t>
  </si>
  <si>
    <t>นายจิระวัฒน์ ฤทธินันท์กิจ</t>
  </si>
  <si>
    <t>นายจิรภัทร สีมูล</t>
  </si>
  <si>
    <t>นายณัฏฐกร บัวผัน</t>
  </si>
  <si>
    <t>นายภูริวัต บุญมุสิโก</t>
  </si>
  <si>
    <t>นายอดิเทพ พูลเกษม</t>
  </si>
  <si>
    <t>นายอภิสิทธิ์ เงินหิรัญ</t>
  </si>
  <si>
    <t>น.ส.มนัสชนก ศิริเลิศรุ่งเรือง</t>
  </si>
  <si>
    <t>น.ส.จิรัชญา​ ก้องเจริญพาณิชย์</t>
  </si>
  <si>
    <t>น.ส.ฐานิดา วงษ์เหมือน</t>
  </si>
  <si>
    <t>น.ส.ทานตะวัน สินศิริ</t>
  </si>
  <si>
    <t>น.ส.นิภาภรณ์ ขันทะลี</t>
  </si>
  <si>
    <t>น.ส.ปิยะธิดา ศรีภิรมย์</t>
  </si>
  <si>
    <t>น.ส.ปุณฑรี ริตแตง</t>
  </si>
  <si>
    <t>น.ส.พงษ์สุดา เสือสมิง</t>
  </si>
  <si>
    <t>น.ส.พิมพ์วรีย์  สมจิตร</t>
  </si>
  <si>
    <t>น.ส.อริสา ชาญสมัย</t>
  </si>
  <si>
    <t>น.ส.ปรียา เครือสงค์</t>
  </si>
  <si>
    <t>น.ส.ณัชชา สระกิจ</t>
  </si>
  <si>
    <t>น.ส.หนึ่งฤทัย บุญประสพ</t>
  </si>
  <si>
    <t>น.ส.จิรภิญญา คำทะเนตร</t>
  </si>
  <si>
    <t>น.ส.ชลธิชา ราชบาศรี</t>
  </si>
  <si>
    <t>น.ส.ธัณญาภัศว์ สังข์กลาง</t>
  </si>
  <si>
    <t>น.ส.ภาสินี โคนะบาล</t>
  </si>
  <si>
    <t>น.ส.สุพรรณิการ์ วิชัยวงษ์</t>
  </si>
  <si>
    <t>น.ส.สุธิตา บุญกระจ่าง</t>
  </si>
  <si>
    <t>น.ส.จิฬาภรณ์ เที่ยงตรง</t>
  </si>
  <si>
    <t>น.ส.มัชฌิมา สิทธานนท์</t>
  </si>
  <si>
    <t>น.ส.เรราวดี สมสมัย</t>
  </si>
  <si>
    <t>น.ส.สิรินยา ชูมนต์</t>
  </si>
  <si>
    <t>น.ส.อัมพรทิพย์ เข็มดงพลอง</t>
  </si>
  <si>
    <t>น.ส.จุฑารัตน์ บัวราช</t>
  </si>
  <si>
    <t>รายชื่อนักเรียน ปีการศึกษา 2566 ภาคเรียนที่ 2 ชั้น ม.6  ห้องที่ 8</t>
  </si>
  <si>
    <t xml:space="preserve"> แผนการเรียนภาษาอังกฤษ (ภาษาเกาหลี-ญี่ปุ่น) คณะพัฒนาไทย (สีเขียว)</t>
  </si>
  <si>
    <t>ครูที่ปรึกษา : 1.นางสาวนุสรา โหมดคำ  2.นายกันตพล  เอมเกตุ</t>
  </si>
  <si>
    <t>นายธนิสร ใสฮาต</t>
  </si>
  <si>
    <t>นายพิทักษ์ ฤทธิแผลง</t>
  </si>
  <si>
    <t>น.ส.กัญญรัตน์ บัวทอง</t>
  </si>
  <si>
    <t>น.ส.เกศรินทร์ นามขวา</t>
  </si>
  <si>
    <t>น.ส.จินดาหรา อรัญสาร</t>
  </si>
  <si>
    <t>น.ส.ฑิตฐิตา สายคำพล</t>
  </si>
  <si>
    <t>น.ส.ธารศิริ คงคาเขตร</t>
  </si>
  <si>
    <t>น.ส.พนิตษา จันทร์สม</t>
  </si>
  <si>
    <t>น.ส.ศุภาวรรณ เทียบศรี</t>
  </si>
  <si>
    <t>น.ส.ณัฎฐา ตั้งปรารถนา</t>
  </si>
  <si>
    <t>น.ส.ทิพวรรณ​  ทองชื่น</t>
  </si>
  <si>
    <t>น.ส.ศิมาพร ภู่เพ็ชร</t>
  </si>
  <si>
    <t>น.ส.กชกร ยะอือ</t>
  </si>
  <si>
    <t>น.ส.รัตนาพร พรหมกสิกร</t>
  </si>
  <si>
    <t>น.ส.หทัยรัตน์ พงษ์ษร</t>
  </si>
  <si>
    <t>น.ส.วาทิณี​ บุญวงศ์​</t>
  </si>
  <si>
    <t>น.ส.อภิชญา พรมน้อย</t>
  </si>
  <si>
    <t>น.ส.ปาณิสรา จันทร์ขจร</t>
  </si>
  <si>
    <t>น.ส.วรินดา พีภูเขียว</t>
  </si>
  <si>
    <t>น.ส.ยมลพร อินเอียว</t>
  </si>
  <si>
    <t>น.ส.อัชฌา พงศ์ศิริเลิศ</t>
  </si>
  <si>
    <t>น.ส.สโรชา เกิดประดับ</t>
  </si>
  <si>
    <t>นายฐิติกร เสนจันทร์ฒิชัย</t>
  </si>
  <si>
    <t>นายธนวัฒน์ สุรนาทพันธ์</t>
  </si>
  <si>
    <t>นายนที บูชา</t>
  </si>
  <si>
    <t>นายธนภูมิ ธนชวนชัย</t>
  </si>
  <si>
    <t>นายธนบดี โต๊ะลาใบสลาม</t>
  </si>
  <si>
    <t xml:space="preserve">นายหนุ่มไท  เซมา </t>
  </si>
  <si>
    <t>นายพิพัฒน์ คำวันดี</t>
  </si>
  <si>
    <t>นายภานุพงศ์ จันทคาม</t>
  </si>
  <si>
    <t>นายอรรถพล ถิ่นโสภณ</t>
  </si>
  <si>
    <t>นายกันตนพ จันทนกูล</t>
  </si>
  <si>
    <t>นายภัทรนินทร์ บุญญามาลย์</t>
  </si>
  <si>
    <t>นายเสมา ชลาชัย</t>
  </si>
  <si>
    <t>น.ส.ณัฐนิช เหล็กดี</t>
  </si>
  <si>
    <t>น.ส.มนัสวี คนเสงี่ยม</t>
  </si>
  <si>
    <t>น.ส.พิชญาภัค ฤกษ์มงคล</t>
  </si>
  <si>
    <t>น.ส.ธาริตา มะลิวัลย์</t>
  </si>
  <si>
    <t>น.ส.นภัสสร เเตงอ่อน</t>
  </si>
  <si>
    <t>น.ส.ธันยพร เถื่อนหงษา</t>
  </si>
  <si>
    <t>น.ส.วิไลพร บุญสวาสดิ์</t>
  </si>
  <si>
    <t>น.ส.ปิตุพร พลแสน</t>
  </si>
  <si>
    <t>น.ส.ณัชชา สักขวา</t>
  </si>
  <si>
    <t>รายชื่อนักเรียน ปีการศึกษา 2566 ภาคเรียนที่ 2 ชั้น ม.6  ห้องที่ 9</t>
  </si>
  <si>
    <t>แผนการเรียนทั่วไป (ศิลปกรรม-อุตสาหกรรม)  คณะผดุงศาสน์ (สีเหลือง)</t>
  </si>
  <si>
    <t>ครูที่ปรึกษา : 1.นางสาวณภัทร์ชอร เพิกจร 2. นายวศิน สุธีระกูล</t>
  </si>
  <si>
    <t>นายชัยวัฒน์ ปาปะกา</t>
  </si>
  <si>
    <t>ศิลปกรรม</t>
  </si>
  <si>
    <t>น.ส.พรรษา มีศิริ</t>
  </si>
  <si>
    <t>น.ส.ฐิติรัตน์ ยังศิริ</t>
  </si>
  <si>
    <t>น.ส.ณัฐธิดา เการัมย์</t>
  </si>
  <si>
    <t>น.ส.รัสยา ทองใบ</t>
  </si>
  <si>
    <t>น.ส.ปวริศา แก่นจันทร์</t>
  </si>
  <si>
    <t>น.ส.ภิรมย์พร ฉิมพลี</t>
  </si>
  <si>
    <t>น.ส.แก้วตา แสงสุธา</t>
  </si>
  <si>
    <t>น.ส.ณิชกานต์ นิธิศถิระศักดิ์</t>
  </si>
  <si>
    <t>น.ส.กชวรรณ นาคแสงทอง</t>
  </si>
  <si>
    <t>น.ส.จันทกานติ์ ผิวบาง</t>
  </si>
  <si>
    <t>น.ส.จิราพร เพียอินทร์</t>
  </si>
  <si>
    <t>น.ส.ชลธิชา หีบแก้ว</t>
  </si>
  <si>
    <t>น.ส.ญาดา ผลาสินธุ์</t>
  </si>
  <si>
    <t>น.ส.เบญจพร สามนาค</t>
  </si>
  <si>
    <t>น.ส.ปารีณา ปัจจัยยะเก</t>
  </si>
  <si>
    <t>น.ส.พิมพ์สิริ บุญเสริม</t>
  </si>
  <si>
    <t>น.ส.ภัทรชรินทร์   เทพวัลย์</t>
  </si>
  <si>
    <t>นายธนบดี เบ๊ยัง</t>
  </si>
  <si>
    <t>นายรัชพล ฟองฤทธิ์</t>
  </si>
  <si>
    <t>นายปรัชญา อินทโชติ</t>
  </si>
  <si>
    <t>นายศรีจักภพ  สัจจาพันธุ์</t>
  </si>
  <si>
    <t>นายเตชสิทธิ์ ทองลา</t>
  </si>
  <si>
    <t>นายณัฐพงศ์ สีถาวร</t>
  </si>
  <si>
    <t>นายธนกฤต บุณประพฤ​ทธิ์</t>
  </si>
  <si>
    <t>นายธีรยุทธ์ ชัยนะรินทร์</t>
  </si>
  <si>
    <t>นายประดิพัทธ์ เกตุบุตร</t>
  </si>
  <si>
    <t>นายอรุชา พูลเจริญ</t>
  </si>
  <si>
    <t>น.ส.แอนนา ศรีชม</t>
  </si>
  <si>
    <t>น.ส.จริยา โพธิ์อ่อง</t>
  </si>
  <si>
    <t>น.ส.ชาลิสา ทองม้วน</t>
  </si>
  <si>
    <t>น.ส.สุภาวดี ดอระวงค์</t>
  </si>
  <si>
    <t>น.ส.กนกวรรณ นงนวล</t>
  </si>
  <si>
    <t>น.ส.จิราพร ธูปหอม</t>
  </si>
  <si>
    <t>น.ส.กนกพร คงยอด</t>
  </si>
  <si>
    <t>น.ส.กัญญาณัฐ บัวแพร</t>
  </si>
  <si>
    <t>น.ส.ประภาภร ยะรังวงษ์</t>
  </si>
  <si>
    <t>น.ส.ศิริลักษณ์  บุญทวี</t>
  </si>
  <si>
    <t>น.ส.วรรษชล สุพัฒน์</t>
  </si>
  <si>
    <t>รายชื่อนักเรียน ปีการศึกษา 2566 ภาคเรียนที่ 2 ชั้น ม.6  ห้องที่ 10</t>
  </si>
  <si>
    <t>แผนการเรียนทั่วไป (คหกรรม-เกษตร)  คณะใฝ่คุณธรรม (สีม่วง)</t>
  </si>
  <si>
    <t>ครูที่ปรึกษา : 1.นางสาววาสนา กระแสร์ 2. นางสาวภานิชา เนื่องหล้า</t>
  </si>
  <si>
    <t>นายพัทธ์ วันชัย</t>
  </si>
  <si>
    <t>นายศิวัช ทองงามขำ</t>
  </si>
  <si>
    <t>นายธนพล ภิรมย์ญาณ</t>
  </si>
  <si>
    <t>นายชัยพร ศักดิ์ศิริธร</t>
  </si>
  <si>
    <t>นายณัฐดนัย  บุญเรือง</t>
  </si>
  <si>
    <t>น.ส.วีรวรรณ วิศวพาณิชย์</t>
  </si>
  <si>
    <t>น.ส.พัชรมัย บุญวิชิต</t>
  </si>
  <si>
    <t xml:space="preserve">น.ส.รัชนี แก้วพนัส </t>
  </si>
  <si>
    <t>น.ส.อลิษา จันทะแจ่ม</t>
  </si>
  <si>
    <t>น.ส.จุรีรัตน์ กลิ่นประดิษฐ์</t>
  </si>
  <si>
    <t>น.ส.ณิชานันท์ หมุดทอง</t>
  </si>
  <si>
    <t>น.ส.นิสสรา ว่องไว</t>
  </si>
  <si>
    <t>น.ส.ปนัดดา สิงห์ทอง</t>
  </si>
  <si>
    <t>น.ส.พิมพ์ชนก พึ่งพงษ์</t>
  </si>
  <si>
    <t>น.ส.นพรัตน์ อยู่สุข</t>
  </si>
  <si>
    <t>น.ส.ปารวี สุขบรรจง</t>
  </si>
  <si>
    <t>น.ส.ศิรประภา ทองดอนใหม่</t>
  </si>
  <si>
    <t>น.ส.สุทธิดา  เรืองบุตร</t>
  </si>
  <si>
    <t>น.ส.อัญชลี กานเทียน</t>
  </si>
  <si>
    <t>นายชัยนันท์ ศรีโสดา</t>
  </si>
  <si>
    <t>นายธนพล  แจ่มจำรัส</t>
  </si>
  <si>
    <t>นายพิพรรธ นสีโต</t>
  </si>
  <si>
    <t>นายวรฤทธิ์ พูลเพิ่ม</t>
  </si>
  <si>
    <t>นายธิติพงษ์ บานชื่น</t>
  </si>
  <si>
    <t>นายณัฐสิทธิ์ วงค์มูล</t>
  </si>
  <si>
    <t>นายอัฎสดา  พ่วงสร้อย</t>
  </si>
  <si>
    <t>นายกฤตปกร เตชะ</t>
  </si>
  <si>
    <t>นายภาคภูมิ พลสมบัติ</t>
  </si>
  <si>
    <t>นายวีรภัทร เรือนผา</t>
  </si>
  <si>
    <t>น.ส.ณฤมล ลาสุเร</t>
  </si>
  <si>
    <t>น.ส.สลิตา ศรีโสภา</t>
  </si>
  <si>
    <t>น.ส.ณัฐสุดา​ นุชนงค์</t>
  </si>
  <si>
    <t>น.ส.กชกร แดงโสภา</t>
  </si>
  <si>
    <t>น.ส.อารียา มั่งคั่ง</t>
  </si>
  <si>
    <t>นายเก้าเอก  คำหลอม</t>
  </si>
  <si>
    <t>นายภูมิพัฒน์ กฤษฏิ์ชยานนท์</t>
  </si>
  <si>
    <t>น.ส.จิตติมา เณรพงษ์</t>
  </si>
  <si>
    <t>นายเลิศณรงค์​ ป้องสิมมา</t>
  </si>
  <si>
    <t>นายโกศิลป์ชัย  เภาจันทึก</t>
  </si>
  <si>
    <t>ลาออก00007/168402</t>
  </si>
  <si>
    <t>น.ส.นริศรา เนาว์ประเสริฐ</t>
  </si>
  <si>
    <t>ลาออก 10 มิย.65</t>
  </si>
  <si>
    <t>นายสุรชัย ภูสอดสี</t>
  </si>
  <si>
    <t>นายศิลป์ศรุต ไพรวรรณ์</t>
  </si>
  <si>
    <t>นายสายน้ำ เพ็ชรน้อย</t>
  </si>
  <si>
    <t>ลาออก00007/168305</t>
  </si>
  <si>
    <t>น.ส.อนิชา ยาเมา</t>
  </si>
  <si>
    <t>น.ส.ภัคนิตต์ ธรรมอินทร์</t>
  </si>
  <si>
    <t>น.ส.ปราญชลี ลานสันทัด</t>
  </si>
  <si>
    <t>นายกฤษดากร ล้ำเลิศ</t>
  </si>
  <si>
    <t>น.ส.ภาวิณี รอดเมือง</t>
  </si>
  <si>
    <t>นายภูวดล​ ชุมภู</t>
  </si>
  <si>
    <t>ย้ายแผน</t>
  </si>
  <si>
    <t>น.ส.ธิดารัตน์ งามชีพ</t>
  </si>
  <si>
    <t>น.ส.มอญนภา โพธิ์ศรี</t>
  </si>
  <si>
    <t>น.ส.ปคุณา บุบผา</t>
  </si>
  <si>
    <t>ลาออก 8 มิย. 64 ไม่รับเอกสาร</t>
  </si>
  <si>
    <t>น.ส.ณญาดา บุตรรัตน์</t>
  </si>
  <si>
    <t>ลาออก 9 มิย. 64 ไม่รับเอกสาร</t>
  </si>
  <si>
    <t>น.ส.ปณิชา บรรจงวิทย์</t>
  </si>
  <si>
    <t>น.ส.สิริพันธ์ พันธ์เลิศ</t>
  </si>
  <si>
    <t xml:space="preserve">ม.4/10 </t>
  </si>
  <si>
    <t>ลาออก 7 มิ.ย. 64 ไม่รับเอกสาร</t>
  </si>
  <si>
    <t>นายชุติเดช ทรงเดชะ</t>
  </si>
  <si>
    <t>นายพิชชากร อรัญญิก</t>
  </si>
  <si>
    <t>ลาออก 28/10/2564 00004/634240</t>
  </si>
  <si>
    <t>น.ส.โยษิตา พิบูลย์</t>
  </si>
  <si>
    <t>ลาออก 1/11/2564 00004/634241</t>
  </si>
  <si>
    <t>น.ส.จิรัชญา ชูอาวุธ</t>
  </si>
  <si>
    <t>ไปเรียน ม.4 ใหม่</t>
  </si>
  <si>
    <t>น.ส.ณัฐิสุดา  ทองมอญ</t>
  </si>
  <si>
    <t>ลาออก 6 พฤษภาคม 2565 00007/168259</t>
  </si>
  <si>
    <t>น.ส.วิมล เพราะเรืองบิดา</t>
  </si>
  <si>
    <t>ลาออก 25 เมษายน 2565 00007/168147</t>
  </si>
  <si>
    <t>น.ส.ประกายกานต์ สาหัส</t>
  </si>
  <si>
    <t>ลาออก20 เมษายน 2565 00007/168280</t>
  </si>
  <si>
    <t>นายจิตรภาณุ ลิ้มสุวัฒน์</t>
  </si>
  <si>
    <t>ลาออก 25 เมษายน 2565 00007 / 168294</t>
  </si>
  <si>
    <t>นายภานุกร จันทัย</t>
  </si>
  <si>
    <t>ลาออก 29 เมษายน 2565 00007 / 168015</t>
  </si>
  <si>
    <t>นายศุภโชค เจเถื่อน</t>
  </si>
  <si>
    <t>ลาออก 17 ธ.ค. 64</t>
  </si>
  <si>
    <t>นายจิรภัทร์​ เหมือนมี</t>
  </si>
  <si>
    <t>ม5/10</t>
  </si>
  <si>
    <t>นายธนาธรณ์ นาคธร</t>
  </si>
  <si>
    <t>ม.510</t>
  </si>
  <si>
    <t>ลาออก 11 เมษายน 2565 00007 / 168362</t>
  </si>
  <si>
    <t>น.ส.อนุสรา   ณีขุนทด</t>
  </si>
  <si>
    <t>ลาออก 21 มี.ค. 2565</t>
  </si>
  <si>
    <t>ปริชญา ราชู</t>
  </si>
  <si>
    <t>ลาออก 17/5/2565 00007/168374</t>
  </si>
  <si>
    <t>นายนัฐพงษ์ บุญปก</t>
  </si>
  <si>
    <t>น.ส.วัฒนวดี เผ่าบริบูรณ์</t>
  </si>
  <si>
    <t>นายสุรพัชร คลังนาค</t>
  </si>
  <si>
    <t>น.ส.ทิพย์วารี  ถาวิเศษ</t>
  </si>
  <si>
    <t>น.ส.ศลินธร บุญครอง</t>
  </si>
  <si>
    <t>น.ส.พลอยชิตา นวลเนตร</t>
  </si>
  <si>
    <t>ม6/4</t>
  </si>
  <si>
    <t>ลาออก 30 มี.ค.66</t>
  </si>
  <si>
    <t>นายศักดิธัช อินทะบุญ</t>
  </si>
  <si>
    <t>น.ส.ประไพพร จันทร์ขำ</t>
  </si>
  <si>
    <t>นายรัฐธรรมนูญ ผาสีกาย</t>
  </si>
  <si>
    <t>นายภูภัค บุศย์จันทร์</t>
  </si>
  <si>
    <t xml:space="preserve"> ลาออก</t>
  </si>
  <si>
    <t>นายอิทธิกร ยศยิ่งยวด</t>
  </si>
  <si>
    <t>น.ส.น้ำทิพย์ วงโพนทอง</t>
  </si>
  <si>
    <t>ลาออก 24 ก.ค.2566</t>
  </si>
  <si>
    <t>นายณัฐวุฒิ ใจเร็ว</t>
  </si>
  <si>
    <t>ลาออก 23 ส.ค.2566</t>
  </si>
  <si>
    <t>นายรัฐภูมิ  เรืองพล</t>
  </si>
  <si>
    <t>น.ส.สุพิชญา กล่อมกริมสกุล</t>
  </si>
  <si>
    <t>ชื่อ-สกุล</t>
  </si>
  <si>
    <t>17</t>
  </si>
  <si>
    <t>19230</t>
  </si>
  <si>
    <t>ด.ช.รชต  กุรัตน์</t>
  </si>
  <si>
    <t>พักการเรียน 13 มิ.ย. 62</t>
  </si>
  <si>
    <t>19304</t>
  </si>
  <si>
    <t>ด.ช.เตวิช  ศรีสมัย</t>
  </si>
  <si>
    <t>ขาดเรียนนาน 23 ส.ค. 62</t>
  </si>
  <si>
    <t>19346</t>
  </si>
  <si>
    <t>ด.ช.ธนพล  สุทินธุ์</t>
  </si>
  <si>
    <t>ลาออก 31 พ.ค. 2562 ไม่รับเอกสาร</t>
  </si>
  <si>
    <t>19</t>
  </si>
  <si>
    <t>19442</t>
  </si>
  <si>
    <t>ด.ญ.จุฒามาศ  คล่องอาษา</t>
  </si>
  <si>
    <t>ด.ช.ณัฐวุฒิ  บุญสวาสดิ์</t>
  </si>
  <si>
    <t>ลาออก 4 มิ.ย.2562 00001/833663</t>
  </si>
  <si>
    <t>ด.ช.จิรเวช  นิธิสุวรรณ</t>
  </si>
  <si>
    <t>ด.ช.นรภัทร  จินตะนะพันธ์</t>
  </si>
  <si>
    <t>20</t>
  </si>
  <si>
    <t>ด.ช.วรวุฒิ  ขำประดิษฐ์</t>
  </si>
  <si>
    <t>ด.ช.ชยุตพล  สำลีขาว</t>
  </si>
  <si>
    <t xml:space="preserve">พักการเรียน </t>
  </si>
  <si>
    <t>18</t>
  </si>
  <si>
    <t>ด.ญ.กีรติกา  นสีโต</t>
  </si>
  <si>
    <t>27</t>
  </si>
  <si>
    <t>19694</t>
  </si>
  <si>
    <t>น.ส.สุพิชชา  วงศ์ด้วง</t>
  </si>
  <si>
    <t xml:space="preserve">ม.4/5 </t>
  </si>
  <si>
    <t>ลาออก 16 ส.ค. 62</t>
  </si>
  <si>
    <t>30</t>
  </si>
  <si>
    <t>นางสาวพิญ์สินี วงศาฤชายุส</t>
  </si>
  <si>
    <t>นายจิรเมธ นิธิสุวรรณ</t>
  </si>
  <si>
    <t>34</t>
  </si>
  <si>
    <t>น.ส.สุทามาศ  ทิพย์สมบัติ</t>
  </si>
  <si>
    <t>25</t>
  </si>
  <si>
    <t>นายปฏิพล จันทร์ประโคน</t>
  </si>
  <si>
    <t xml:space="preserve">ม.6/8 </t>
  </si>
  <si>
    <t>35</t>
  </si>
  <si>
    <t>16595</t>
  </si>
  <si>
    <t>น.ส.ศุลีพร  นิสัยสม</t>
  </si>
  <si>
    <t xml:space="preserve">รายชื่อนักเรียน ปีการศึกษา 2562 ภาคเรียนที่ 2  ชั้น ม.3  ห้องที่ 1 คณะพัฒนาไทย (สีเขียว)  </t>
  </si>
  <si>
    <t>ครูที่ปรึกษา : 1.นายอรรถพล ประภาสโนบล 2. นายภาคภูมิ ร่มพยอม</t>
  </si>
  <si>
    <t>ด.ช.กมลชัย  เปรมประสงค์</t>
  </si>
  <si>
    <t>ด.ช.จตุพร  สอนทะโชติ</t>
  </si>
  <si>
    <t>ด.ช.จตุรภัทร  ละครสระน้อย</t>
  </si>
  <si>
    <t>ด.ช.จุมพล  อ้นชาลี</t>
  </si>
  <si>
    <t>ด.ช.เจษฎา  ปลื้มประสงค์</t>
  </si>
  <si>
    <t>ด.ช.ชยากร  ผลสมบูรณ์</t>
  </si>
  <si>
    <t>ด.ช.ชลธี  แสงจันทร์</t>
  </si>
  <si>
    <t>ด.ช.ชัชวาลย์  ภู่สายทอง</t>
  </si>
  <si>
    <t>ด.ช.ชาญชัย  สาณะเศรษฐ</t>
  </si>
  <si>
    <t>ด.ช.ณัฐพงศ์  ลาภเวช</t>
  </si>
  <si>
    <t>ด.ช.เทียนบุญ  นาชัยเริ่ม</t>
  </si>
  <si>
    <t>ด.ช.ธนกร  ปัทมะ</t>
  </si>
  <si>
    <t>13</t>
  </si>
  <si>
    <t>ด.ช.ธนากร  บัวเลี้ยง</t>
  </si>
  <si>
    <t>14</t>
  </si>
  <si>
    <t>ด.ช.นพชัย  สุขเจริญ</t>
  </si>
  <si>
    <t>15</t>
  </si>
  <si>
    <t>ด.ช.นริศ  สุขละไม</t>
  </si>
  <si>
    <t>16</t>
  </si>
  <si>
    <t>ด.ช.นันทิพัฒน์  บาระมี</t>
  </si>
  <si>
    <t>ด.ช.ปุญญพัฒน์  สกุลอุดมกาญจน์</t>
  </si>
  <si>
    <t>ด.ช.เปรมณัสม์  ราชสุข</t>
  </si>
  <si>
    <t>ด.ช.พงศวัชร์  ฐิติจรัสวสุกุล</t>
  </si>
  <si>
    <t>ด.ช.ภูริพัฒน์  ปิ่นเปโต</t>
  </si>
  <si>
    <t>21</t>
  </si>
  <si>
    <t>ด.ช.มนัญชัย  แก้วบุดตา</t>
  </si>
  <si>
    <t>22</t>
  </si>
  <si>
    <t>ด.ช.เมธา  ยะรังวงษ์</t>
  </si>
  <si>
    <t>23</t>
  </si>
  <si>
    <t>ด.ช.วชิรพงศ์  กาญจนบุตร</t>
  </si>
  <si>
    <t>24</t>
  </si>
  <si>
    <t>ด.ช.วีรวัฒน์  กาสิงห์</t>
  </si>
  <si>
    <t>ด.ช.สรศักดิ์  คำวงษ์</t>
  </si>
  <si>
    <t>26</t>
  </si>
  <si>
    <t>ด.ช.สิรภพ  ผายป้องนา</t>
  </si>
  <si>
    <t>ด.ช.สุรศักดิ์  แจ่มประเสริฐ</t>
  </si>
  <si>
    <t>28</t>
  </si>
  <si>
    <t>ด.ช.ภานุวัฒน์ บุญรอด</t>
  </si>
  <si>
    <t>29</t>
  </si>
  <si>
    <t>ด.ญ.จณิสตา  โพธิพิพัฒน์</t>
  </si>
  <si>
    <t>ด.ญ.ชฏาภรณ์  เขียนสาร์</t>
  </si>
  <si>
    <t>31</t>
  </si>
  <si>
    <t>ด.ญ.ชลันดา  ไพบูลย์</t>
  </si>
  <si>
    <t>32</t>
  </si>
  <si>
    <t>ด.ญ.ฐิติกร  กลิ่นหอมรื่น</t>
  </si>
  <si>
    <t>33</t>
  </si>
  <si>
    <t>ด.ญ.ณัฐวรรณ  ปานทอง</t>
  </si>
  <si>
    <t>ด.ญ.เดือนฉาย  สายเพ็ชร์</t>
  </si>
  <si>
    <t>ด.ญ.ธดาภรณ์  รักธรรม</t>
  </si>
  <si>
    <t>36</t>
  </si>
  <si>
    <t>ด.ญ.ธนัญภรณ์  คณะเสน</t>
  </si>
  <si>
    <t>37</t>
  </si>
  <si>
    <t>ด.ญ.ปารณีย์  ศรีแก้ว</t>
  </si>
  <si>
    <t>38</t>
  </si>
  <si>
    <t>ด.ญ.วณิดา  สุริยวงค์</t>
  </si>
  <si>
    <t>39</t>
  </si>
  <si>
    <t>ด.ญ.ศรินทรา  ทรัพย์ประมูล</t>
  </si>
  <si>
    <t xml:space="preserve">รายชื่อนักเรียน ปีการศึกษา 2562 ภาคเรียนที่ 2  ชั้น ม.3  ห้องที่ 2 คณะเทิดกษัตริย์ (สีฟ้า)  </t>
  </si>
  <si>
    <t>ครูที่ปรึกษา : 1.นางสาวเกศินี ผาสุข, 2. นางสิริลักษณ์ งามลักษณ์</t>
  </si>
  <si>
    <t>ด.ช.กิตติภูมิ  พาหอม</t>
  </si>
  <si>
    <t>ด.ช.ชนดล  ประเมินชัย</t>
  </si>
  <si>
    <t>ด.ช.ชนาธิศ  มานะกิจ</t>
  </si>
  <si>
    <t>ด.ช.ชัยลักษณ์  สีเสนาะ</t>
  </si>
  <si>
    <t>ด.ช.ณฐกร  อาจผักปัง</t>
  </si>
  <si>
    <t>ด.ช.ณัฐภัทร  อ่องแช่ม</t>
  </si>
  <si>
    <t>ด.ช.ทัตเทพ  แฟงรัก</t>
  </si>
  <si>
    <t>ด.ช.ธนาวุฒิ  ตะเภาลอย</t>
  </si>
  <si>
    <t>ด.ช.นัฐวุฒิ  เชื้อลิ้นฟ้า</t>
  </si>
  <si>
    <t>ด.ช.ปิยะวัฒน์  ทิพนา</t>
  </si>
  <si>
    <t>ด.ช.รัชชานนท์  บุญล้อม</t>
  </si>
  <si>
    <t>ด.ช.ลาภิศ  หารรักษา</t>
  </si>
  <si>
    <t>ด.ช.วชิรพงค์  พุฒิชัยธนกิตติ์</t>
  </si>
  <si>
    <t>ด.ช.วรนน  แน่นสันเทียะ</t>
  </si>
  <si>
    <t>ด.ช.วาที  วิเชียร</t>
  </si>
  <si>
    <t>ด.ช.วีระภัทร  สายแก้ว</t>
  </si>
  <si>
    <t>ด.ช.วุฒิพงษ์  ประเสริฐศรี</t>
  </si>
  <si>
    <t>ด.ช.สิทธินันท์  จันทวงษ์</t>
  </si>
  <si>
    <t>พักการเรียน 6 ธ.ค 62</t>
  </si>
  <si>
    <t>ด.ช.อนรรฆ  ยิ้มน้อย</t>
  </si>
  <si>
    <t>ด.ช.อนุเทพ  แสงนิล</t>
  </si>
  <si>
    <t>ด.ช.อภิสิทธิ์  คำศรี</t>
  </si>
  <si>
    <t>ด.ช.อานัส  โสณะมิตร</t>
  </si>
  <si>
    <t>ด.ช.อิศม์เดช  ทองคลี</t>
  </si>
  <si>
    <t>ด.ช.นภัทร คำมุงคุณ</t>
  </si>
  <si>
    <t>ด.ช.รัฐภูมิ บุตรสี</t>
  </si>
  <si>
    <t>ด.ช.สัญญพงษ์ อุ่ยวัชรานนท์</t>
  </si>
  <si>
    <t>ด.ช ณัฐพงษ์ ไทยประโคน</t>
  </si>
  <si>
    <t>ด.ญ.ธนวดี เทียนอร่าม</t>
  </si>
  <si>
    <t>ด.ญ.ธัญชนก  เพ็งอำนาจ</t>
  </si>
  <si>
    <t>ด.ญ.นะมุข  สุขมั่น</t>
  </si>
  <si>
    <t>ด.ญ.นัทวรรณ  สามารถ</t>
  </si>
  <si>
    <t>ด.ญ.นิสาชล  พุดกล่ำ</t>
  </si>
  <si>
    <t>ด.ญ.ปพิชญา  มาตยา</t>
  </si>
  <si>
    <t>ด.ญ.พิมไพลิน  สุขสนิท</t>
  </si>
  <si>
    <t>ด.ญ.แพรวา  หุ่นประดิษฐ</t>
  </si>
  <si>
    <t>ด.ญ.ภูทษา  คงบุญพริ้ง</t>
  </si>
  <si>
    <t>ด.ญ.มาลิณี  โต๊ะฟาเละ</t>
  </si>
  <si>
    <t>ด.ญ.วันวิสา  โหงทอง</t>
  </si>
  <si>
    <t>ด.ญ.วาสนา  ขิงหอม</t>
  </si>
  <si>
    <t>ด.ญ.ศุลีพร  อ้นสืบสาย</t>
  </si>
  <si>
    <t>ด.ญ.สุธารัตน์  สุขประเสริฐ</t>
  </si>
  <si>
    <t>ด.ญ.อุไรวรรณ  ใยโพธิ์</t>
  </si>
  <si>
    <t xml:space="preserve">รายชื่อนักเรียน ปีการศึกษา 2562 ภาคเรียนที่ 2  ชั้น ม.3  ห้องที่ 3 คณะรักชาติ (สีแดง)  </t>
  </si>
  <si>
    <t>ครูที่ปรึกษา : 1.นางสาวกนกาญจน์ โพธิ์วุฒินุกุล 2. นางสาวอาทิตยา วังคะออม</t>
  </si>
  <si>
    <t>ด.ช.กิตติศักดิ์  แก้วคำ</t>
  </si>
  <si>
    <t>ด.ช.โกมลฐิติกรณ์  จรรยา</t>
  </si>
  <si>
    <t>ด.ช.คมสัน  ทองมูล</t>
  </si>
  <si>
    <t>ด.ช.เจตพล  เจริญพุทธ</t>
  </si>
  <si>
    <t>ด.ช.เจริญสุข  ศรีอ่อน</t>
  </si>
  <si>
    <t>ด.ช.ชณาเมธ  คุ้มบาง</t>
  </si>
  <si>
    <t>ด.ช.ฐานพัฒน์  กล่ำน้อย</t>
  </si>
  <si>
    <t>ด.ช.ณฐกร  สีอาจ</t>
  </si>
  <si>
    <t>ด.ช.ธนพงษ์  ใจมีวงศ์</t>
  </si>
  <si>
    <t>ด.ช.ธเนศ  หงษ์แก้ว</t>
  </si>
  <si>
    <t>ด.ช.ธเนศพล  ทองอำไพ</t>
  </si>
  <si>
    <t>ด.ช.ธีรวัต  สีเขียว</t>
  </si>
  <si>
    <t>ด.ช.นิติ  วิศวพาณิชย์</t>
  </si>
  <si>
    <t>ด.ช.พงศ์ฑิเกียรติ์  นออุ่น</t>
  </si>
  <si>
    <t>ด.ช.พิชญุตม์  แซ่หลู่</t>
  </si>
  <si>
    <t>ด.ช.ภัคพล  แก้วคง</t>
  </si>
  <si>
    <t>ด.ช.วัชรภัทร์  อยู่สุข</t>
  </si>
  <si>
    <t>ด.ช.วีรภัทร  พิมชนก</t>
  </si>
  <si>
    <t>ด.ช.วุฒิชัย  คงแตง</t>
  </si>
  <si>
    <t>ด.ช.สิทธิชัย  แก้วอ่อน</t>
  </si>
  <si>
    <t>ด.ช.อดิศักดิ์  เที่ยงเดช</t>
  </si>
  <si>
    <t>ด.ช.อติโรจน์  เมืองเชียงหวาน</t>
  </si>
  <si>
    <t>ด.ช.อธิวุฒิ  สัตย์ซ้ำ</t>
  </si>
  <si>
    <t>ด.ช.อรรถพร  เพ็ชรสว่าง</t>
  </si>
  <si>
    <t>ด.ช.เอกนิมิตร  ขุมทรัพย์</t>
  </si>
  <si>
    <t>ด.ญ.กนกชวัล  บุญสาร</t>
  </si>
  <si>
    <t>ด.ญ.กนกวรรณ  สารชนม์</t>
  </si>
  <si>
    <t>ด.ญ.ชฎาธาร  แหยมเจริญ</t>
  </si>
  <si>
    <t>ด.ญ.โชติรส  ไชยเดช</t>
  </si>
  <si>
    <t>ด.ญ.ณัฐทิชา  มีกุล</t>
  </si>
  <si>
    <t>ด.ญ.ปัณฑารีย์  ชัยมนตรี</t>
  </si>
  <si>
    <t>ด.ญ.ภคพร  กลั่นผักแว่น</t>
  </si>
  <si>
    <t>ด.ญ.ยุพเรศ  เนาประเสริฐ</t>
  </si>
  <si>
    <t>ด.ญ.วรรณวลี  จั่นสมโภชน์</t>
  </si>
  <si>
    <t>ด.ญ.วริสรา  สุวรรณรัตนกิจ</t>
  </si>
  <si>
    <t>ด.ญ.วิลาสินีย์  กลิ่นหอม</t>
  </si>
  <si>
    <t>ด.ญ.ศุภกานต์  ทะจะ</t>
  </si>
  <si>
    <t>ด.ญ.สุภาพร  ทุมโยมา</t>
  </si>
  <si>
    <t>ด.ญ.อินทุอร  มะลิวัลย์</t>
  </si>
  <si>
    <t>40</t>
  </si>
  <si>
    <t>ด.ญ.มณีรัตน์ บุญเลิศ</t>
  </si>
  <si>
    <t>รายชื่อนักเรียน ปีการศึกษา 2562 ภาคเรียนที่ 2  ชั้น ม.3  ห้องที่ 4 คณะผดุงศาสน์ (สีเหลือง)</t>
  </si>
  <si>
    <t>ครูที่ปรึกษา : 1.นายสุพจน์ แสงส่องสิน, 2.นางสาวพิมพ์นิพา มาอินทร์</t>
  </si>
  <si>
    <t>ด.ช.กิตติกร  กิตติวุฒิเจริญ</t>
  </si>
  <si>
    <t>ด.ช.กิตติศักดิ์  เกตุแก้ว</t>
  </si>
  <si>
    <t>ด.ช.จิรภัทร  เชี่ยววิทยา</t>
  </si>
  <si>
    <t>ด.ช.ชัยชาญ  เกตุนิมะ</t>
  </si>
  <si>
    <t>ด.ช.ชัยมงคล  อินชื่น</t>
  </si>
  <si>
    <t>ด.ช.ณัฏฐ์ธนพงศ์ สาไร</t>
  </si>
  <si>
    <t>ด.ช.ธนวัฒน์  ปัดไชยสังข์</t>
  </si>
  <si>
    <t>ด.ช.ธนวัฒน์  สลางสิงห์</t>
  </si>
  <si>
    <t>ด.ช.นราสิริ  ใชยทา</t>
  </si>
  <si>
    <t>ด.ช.ปรองพล  ดีหมี</t>
  </si>
  <si>
    <t>ด.ช.ปิยทัศน์  ศิริชาติ</t>
  </si>
  <si>
    <t>ด.ช.พงศ์ภัทร  อุดมสิน</t>
  </si>
  <si>
    <t>ด.ช.พัฒนพงษ์  ขำมิน</t>
  </si>
  <si>
    <t>ด.ช.ภูมิไผท  รอดงาม</t>
  </si>
  <si>
    <t>ด.ช.รัตนชัย  กรุณวงษ์</t>
  </si>
  <si>
    <t>ด.ช.รัตนพล  โพธิน</t>
  </si>
  <si>
    <t>ด.ช.ราเมศวร์  เงินสว่าง</t>
  </si>
  <si>
    <t>ด.ช.วรยุทธ  อังศรพฤกษ์</t>
  </si>
  <si>
    <t>ด.ช.สิทธิพล  เงินสว่าง</t>
  </si>
  <si>
    <t>ด.ช.อธิบดี  ตรีเกษม</t>
  </si>
  <si>
    <t>ด.ช.พิศุทธิ์วัฒน์ หาวิชิต</t>
  </si>
  <si>
    <t>ด.ช.ณัฐชนนท์ หาวิชิต</t>
  </si>
  <si>
    <t>ด.ช.พิศิฏฐ์พศ หาวิชิต</t>
  </si>
  <si>
    <t>ด.ช.ณัฐชนันท์ หาวิชิต</t>
  </si>
  <si>
    <t>ด.ช.ณัฐพงศ์ กิจจารักษ์</t>
  </si>
  <si>
    <t>ด.ญ.ชนกวนันท์  บุญส่ง</t>
  </si>
  <si>
    <t>ด.ญ.ณัฎฐณิชา  ประดาพล</t>
  </si>
  <si>
    <t>ด.ญ.ทิพยภรณ์  อู่อ้น</t>
  </si>
  <si>
    <t>ด.ญ.ทิพย์วรรณ  มณีวงค์</t>
  </si>
  <si>
    <t>ด.ญ.น้ำทิพย์  น้อยอ้น</t>
  </si>
  <si>
    <t>ด.ญ.บุณยนุช  ก้อนนาก</t>
  </si>
  <si>
    <t>ด.ญ.ประภาพร  ช่อมะม่วง</t>
  </si>
  <si>
    <t>ด.ญ.พรณิชา  วัฒนภาเกษม</t>
  </si>
  <si>
    <t>ด.ญ.พัชรกมล  เชี่ยวพิบูลย์กิจ</t>
  </si>
  <si>
    <t>ด.ญ.พิมพ์ชนก  สุริโย</t>
  </si>
  <si>
    <t>ด.ญ.ภัสดาภร  ฮวดสวัสดิ์</t>
  </si>
  <si>
    <t>ด.ญ.รัตนก้าว  จันชะมาตร์</t>
  </si>
  <si>
    <t>ด.ญ.สุภาพร  สุขนิ่ม</t>
  </si>
  <si>
    <t>ด.ญ.สุนทรีย์  ไตรวิลาวัณย์</t>
  </si>
  <si>
    <t>ด.ญ.หนึ่งฤทัย  กันพล</t>
  </si>
  <si>
    <t>ด.ญ.ไอลดา  แหยมเจริญ</t>
  </si>
  <si>
    <t>รายชื่อนักเรียน ปีการศึกษา 2562 ภาคเรียนที่ 2  ชั้น ม.3  ห้องที่ 5 คณะพัฒนาไทย (สีเขียว)</t>
  </si>
  <si>
    <t>ครูที่ปรึกษา : 1.นางสาวจิราพร นิลตีบ, 2.นางสาวสมบูรณ์ หงส์สุนันท์</t>
  </si>
  <si>
    <t>ด.ช.กฤษณเวชช์  กลิ่นแก้ว</t>
  </si>
  <si>
    <t>ด.ช.เจษฎากร  ธรรมพิทักษ์</t>
  </si>
  <si>
    <t>ด.ช.ชัยรัตน์  นามมารดา</t>
  </si>
  <si>
    <t>ด.ช.ฐิติพันธ์  คุ้มฤทธิ์</t>
  </si>
  <si>
    <t>ด.ช.ณมัฌฐินา  มงคลเกิด</t>
  </si>
  <si>
    <t>ด.ช.ธันวา  พุฒสุภาพ</t>
  </si>
  <si>
    <t>ด.ช.ธีรพงษ์  ศิริทาเม็ง</t>
  </si>
  <si>
    <t>ด.ช.ธีรภัทร์  สนธิชัย</t>
  </si>
  <si>
    <t>ด.ช.ธีรภัทร  สุขแสง</t>
  </si>
  <si>
    <t>ด.ช.นพดล  ศรีม่วง</t>
  </si>
  <si>
    <t>ด.ช.นัดตพล  โคณบาล</t>
  </si>
  <si>
    <t>ด.ช.พลกฤต  เกษแก้ว</t>
  </si>
  <si>
    <t>ด.ช.พุธทิพงศ์  แก้วนพคุณ</t>
  </si>
  <si>
    <t>ด.ช.ภูบดินทร์  เรืองวิลัย</t>
  </si>
  <si>
    <t>ด.ช.รพีภัทร  ผ่ายภูเขียว</t>
  </si>
  <si>
    <t>ด.ช.รวิพล  เงินเจริญ</t>
  </si>
  <si>
    <t>ด.ช.วีรณัฐ  อาเก็บ</t>
  </si>
  <si>
    <t>ด.ช.ศุภวิชญ์  บุญค้ำ</t>
  </si>
  <si>
    <t>ด.ช.เศรษฐพงศ์  ขุมทรัพย์</t>
  </si>
  <si>
    <t>ด.ช.สหรัฐ  เม่งจีน</t>
  </si>
  <si>
    <t>ด.ช.อัครเดช  พูนพิมาย</t>
  </si>
  <si>
    <t>ด.ช.อัสดา  โสณะมิตร</t>
  </si>
  <si>
    <t>ด.ญ.กนกวรรณ  ฝันเทพ</t>
  </si>
  <si>
    <t>ด.ญ.เจตปรียา  ภูผาคุณ</t>
  </si>
  <si>
    <t>ด.ญ.ชลธิชา  ไชยศรี</t>
  </si>
  <si>
    <t>ด.ญ.ณัชชานันท์  แก้วทอง</t>
  </si>
  <si>
    <t>ด.ญ.ณัฐณิชา  น้อยนิล</t>
  </si>
  <si>
    <t>ด.ญ.ณัฐนิชา  เพชรรักษ์</t>
  </si>
  <si>
    <t>ด.ญ.ธนาภรณ์  กลั่นเกิดผล</t>
  </si>
  <si>
    <t>ด.ญ.ปรีญาภร  ตรุสมูล</t>
  </si>
  <si>
    <t>ด.ญ.พิมพ์ขวัญ  ใจกาศ</t>
  </si>
  <si>
    <t>ด.ญ.ภัสนันท์  ทองประดับ</t>
  </si>
  <si>
    <t>ด.ญ.ยูกิ  มาซึมูระ</t>
  </si>
  <si>
    <t>ด.ญ.ลออรัตน์  ใจพร</t>
  </si>
  <si>
    <t>ด.ญ.วรรณิดา  ชาคำมูล</t>
  </si>
  <si>
    <t>ด.ญ.ศุภลักษณ์  จันทร์สุข</t>
  </si>
  <si>
    <t>ด.ญ.สุพรรษา  นิ่งนึก</t>
  </si>
  <si>
    <t>ด.ญ.สุพรรษา  ศรีดี</t>
  </si>
  <si>
    <t>ด.ญ.สุภัทรา  เทนสิทธิ์</t>
  </si>
  <si>
    <t>ด.ญ.สุวนันท์  นวลศรี</t>
  </si>
  <si>
    <t>41</t>
  </si>
  <si>
    <t>ด.ญ.อณิชชา  เล็กกฤษดี</t>
  </si>
  <si>
    <t xml:space="preserve">รายชื่อนักเรียน ปีการศึกษา 2562 ภาคเรียนที่ 2  ชั้น ม.3  ห้องที่ 6 คณะเทิดกษัตริย์ (สีฟ้า)  </t>
  </si>
  <si>
    <t>ครูที่ปรึกษา : 1.นางสาวกมลชนก  ชนะพะเนาว์, 2. นางสาวอรัญญา หวังมีอาจ</t>
  </si>
  <si>
    <t>ด.ช.จตุรพร  พูนรักษ์</t>
  </si>
  <si>
    <t>ด.ช.จิระวัฒน์  สุขกร่ำ</t>
  </si>
  <si>
    <t>ด.ช.ชยากร  หอมเทียน</t>
  </si>
  <si>
    <t>ด.ช.ชลวิทย์  ช้างพลายเพชร</t>
  </si>
  <si>
    <t>ด.ช.ฐิติวีร์  จิตวรางกูร</t>
  </si>
  <si>
    <t>ด.ช.ทินภัทร  คุ้มศักดิ์</t>
  </si>
  <si>
    <t>ด.ช.ธนกฤต  สระสี่ร้อย</t>
  </si>
  <si>
    <t>ด.ช.ธรณ์ธันย์  ชมฉ่ำ</t>
  </si>
  <si>
    <t>ด.ช.ธีรภัทร  ขจรเนติกุล</t>
  </si>
  <si>
    <t>ด.ช.เมฆินทร์  ไพรบูรณ์</t>
  </si>
  <si>
    <t>ด.ช.รพีพัฒน์  คำลา</t>
  </si>
  <si>
    <t>ด.ญ.กัลยา  ทองอ่วม</t>
  </si>
  <si>
    <t>ด.ญ.ชาลิสา  ยะคำศรี</t>
  </si>
  <si>
    <t>ด.ญ.ชิดชนก  เขียวชอุ่ม</t>
  </si>
  <si>
    <t>ด.ญ.ชุติกาญจน์  จันโส</t>
  </si>
  <si>
    <t>ด.ญ.ชุติกาญจน์  ประจำแถว</t>
  </si>
  <si>
    <t>ด.ญ.ฐิติรัตน์  ธงชัย</t>
  </si>
  <si>
    <t>ด.ญ.นงนภัส  จันทร์ไพศรี</t>
  </si>
  <si>
    <t>ด.ญ.นันทนัช  อ่อนนิ่ม</t>
  </si>
  <si>
    <t>ด.ญ.น้ำทิพย์  สิงห์นอก</t>
  </si>
  <si>
    <t>ด.ญ.นิภาพร  ประจงบัว</t>
  </si>
  <si>
    <t>ด.ญ.นิศาชล  น้อยฉวี</t>
  </si>
  <si>
    <t>ด.ญ.นิศารัตน์  แว่นไทยสงค์</t>
  </si>
  <si>
    <t>ด.ญ.บัณฑิตา  พลอยประดับ</t>
  </si>
  <si>
    <t>ด.ญ.ปวีณ์ธิดา  ดีด้วยชาติ</t>
  </si>
  <si>
    <t>ด.ญ.เปมิกา  ศรีสม</t>
  </si>
  <si>
    <t>ด.ญ.พรรษา  มีศิริ</t>
  </si>
  <si>
    <t>ด.ญ.เพชรลดาภรณ์  วัฒนภาเกษม</t>
  </si>
  <si>
    <t>ด.ญ.แพรวพราว  รักษร</t>
  </si>
  <si>
    <t>ด.ญ.วรนิษฐา  แจ้งสวะ</t>
  </si>
  <si>
    <t>ด.ญ.วรรณกานต์  ประโคม</t>
  </si>
  <si>
    <t>ด.ญ.วราภรณ์  หอมอ่อน</t>
  </si>
  <si>
    <t>ด.ญ.วาศินี  มะลิลัย</t>
  </si>
  <si>
    <t>ด.ญ.วิภาวรรณ  อินทรเดช</t>
  </si>
  <si>
    <t>ด.ญ.สาธิกา  ถาวรชาติ</t>
  </si>
  <si>
    <t>ด.ญ.สุทธสินี  อะจันทึก</t>
  </si>
  <si>
    <t>ด.ญ.สุภัสสร  แสนสุนนท์</t>
  </si>
  <si>
    <t>18293</t>
  </si>
  <si>
    <t>ด.ญ.อรอนงค์  โชติรมณ์</t>
  </si>
  <si>
    <t xml:space="preserve">รายชื่อนักเรียน ปีการศึกษา 2562 ภาคเรียนที่ 2  ชั้น ม.3  ห้องที่ 7 คณะเทิดกษัตริย์ (สีฟ้า)  </t>
  </si>
  <si>
    <t>ครูที่ปรึกษา : 1.นายวิญญ์วรรณ สันติภาพวิวัฒนา 2. นางสาวจิราภา แย้มเกษร</t>
  </si>
  <si>
    <t>ด.ช.ก้องณเรศ  มิตรรัก</t>
  </si>
  <si>
    <t>ด.ช.กิตติพงษ์  บุพตา</t>
  </si>
  <si>
    <t>ด.ช.คุณานนต์  ไชยเทพ</t>
  </si>
  <si>
    <t>ด.ช.จิรายุ  พลับพลา</t>
  </si>
  <si>
    <t>ด.ช.ณัฏฐ์ธเนศ  ชลภัทรพันธวีร์</t>
  </si>
  <si>
    <t>ด.ช.ทรงพล  หิรัญรุจเรข</t>
  </si>
  <si>
    <t>ด.ช.ทศพร  มาลากรอง</t>
  </si>
  <si>
    <t>ด.ช.ธีรโชติ  ผลทวี</t>
  </si>
  <si>
    <t>ด.ช.นันท์ทัต  ครุฑพงษ์</t>
  </si>
  <si>
    <t>ด.ช.ปัณณวัฒน์  สืบสาร</t>
  </si>
  <si>
    <t>ด.ช.ภูผา  มะเดชะ</t>
  </si>
  <si>
    <t>ด.ช.ศตพร  ทานประสิทธิ์</t>
  </si>
  <si>
    <t>ด.ช.อนุสรณ์  ศรศรี</t>
  </si>
  <si>
    <t>ด.ช.อภิสิทธิ์  ยะโพ</t>
  </si>
  <si>
    <t>ด.ช.อรรถพร  เจริญแก้วพันสี</t>
  </si>
  <si>
    <t>ด.ญ.จีรนันท์  หมัดเดวอ</t>
  </si>
  <si>
    <t>ด.ญ.ชญานิษฐ์  ศรีจำปา</t>
  </si>
  <si>
    <t>ด.ญ.ชนันดา  สิงห์ลอย</t>
  </si>
  <si>
    <t>ด.ญ.ชลดา  รอบเขตรัมย์</t>
  </si>
  <si>
    <t>ด.ญ.ชุติมา  วรชัย</t>
  </si>
  <si>
    <t>ด.ญ.ฐิติยา  สุภโชติ</t>
  </si>
  <si>
    <t>ด.ญ.ณัฐชายานันท์  ช้างพลายเพชร</t>
  </si>
  <si>
    <t>ด.ญ.ณัฐรัตน์  บุญโพก</t>
  </si>
  <si>
    <t>ด.ญ.ตรีภัทร  คำแก้ว</t>
  </si>
  <si>
    <t>ด.ญ.ธันย์ชนก  สังขารี</t>
  </si>
  <si>
    <t>ด.ญ.นภสร  นาคสาต</t>
  </si>
  <si>
    <t>ด.ญ.นันทกานต์  หล้าหิบ</t>
  </si>
  <si>
    <t>ด.ญ.นันทิยา  ลิ้มอิ่ม</t>
  </si>
  <si>
    <t>ด.ญ.ปวันรัตน์  โต๊ะลาใบสลาม</t>
  </si>
  <si>
    <t>ด.ญ.ปิยะพร  มีกุญชร</t>
  </si>
  <si>
    <t>ด.ญ.พรรวีณ์  มะลิกอง</t>
  </si>
  <si>
    <t>ด.ญ.แพรทอง  ไทยเกษม</t>
  </si>
  <si>
    <t>ด.ญ.มุกทิตา  ไม้สนธิ์</t>
  </si>
  <si>
    <t>ด.ญ.รุจีรัตน์  เล็กน้อยวงศ์</t>
  </si>
  <si>
    <t>ด.ญ.วรรณพร  จินดาจารุภักดี</t>
  </si>
  <si>
    <t>ด.ญ.วรัชยา  พันธุ์เรือง</t>
  </si>
  <si>
    <t>ด.ญ.วัชราภรณ์  แสงศรี</t>
  </si>
  <si>
    <t>ด.ญ.วิภาดา  พรหมราช</t>
  </si>
  <si>
    <t>ด.ญ.วิสสุตา  อ่ำหนองบัว</t>
  </si>
  <si>
    <t>ด.ญ.ศลิษา  จันทร์โต</t>
  </si>
  <si>
    <t>ด.ญ.เอ็มมี่  คาถา</t>
  </si>
  <si>
    <t>รายชื่อนักเรียน ปีการศึกษา 2562 ภาคเรียนที่ 2  ชั้น ม.3  ห้องที่ 8 คณะพัฒนาไทย (สีเขียว)</t>
  </si>
  <si>
    <t>ครูที่ปรึกษา : 1. นายรัฐเขต หวังช่วยกลาง, 2.นางสาวอำไพ ศิลาชัย</t>
  </si>
  <si>
    <t>ด.ช.กุลธัช  กาญจนาธรรมรัฐ</t>
  </si>
  <si>
    <t>ด.ช.ชานนท์  นาขาวกอ</t>
  </si>
  <si>
    <t>ด.ช.ธนกร  แนมขุนทด</t>
  </si>
  <si>
    <t>ด.ช.ธันยพัฒน์  สุภภัคภรพรหม</t>
  </si>
  <si>
    <t>ด.ช.ธีระศักดิ์  บุญกองตา</t>
  </si>
  <si>
    <t>ด.ช.นนท์ธนพัฒน์  สาไร</t>
  </si>
  <si>
    <t>ด.ช.นวพล  โพธิ์แหบ</t>
  </si>
  <si>
    <t>ด.ช.นันท์นภัส  โต๊ะลาใบสลาม</t>
  </si>
  <si>
    <t>ด.ช.ปรเมศวร์  ศรีอ่อน</t>
  </si>
  <si>
    <t>ด.ช.เปรม  ราชฉวาง</t>
  </si>
  <si>
    <t>ด.ช.พีนพัฒน์  แจ้งใจ</t>
  </si>
  <si>
    <t>ด.ช.ภูมิพัฒน์  คำหาญ</t>
  </si>
  <si>
    <t>ด.ช.วิทวัสชัย  เอี่ยมเดช</t>
  </si>
  <si>
    <t>ด.ช.สรยุทธ  พุ่มพวง</t>
  </si>
  <si>
    <t>ด.ช.แสนดี  กันภัย</t>
  </si>
  <si>
    <t>ด.ช.อัครเดช  ปุณโสนิ</t>
  </si>
  <si>
    <t>ด.ช.อานัส  เรืองปราชญ์</t>
  </si>
  <si>
    <t>ด.ญ.จิตราภรณ์  แถวปัดถา</t>
  </si>
  <si>
    <t>ด.ญ.เจนจิราภรณ์  รังมะโน</t>
  </si>
  <si>
    <t>ด.ญ.ชรินทิพย์  ไทยวงษ์</t>
  </si>
  <si>
    <t>ด.ญ.ณัฐกาณต์  เสาวะพงษ์</t>
  </si>
  <si>
    <t>ด.ญ.ณัฐธิดา  สระกิจ</t>
  </si>
  <si>
    <t>ด.ญ.ณัฐมน  รักธรรม</t>
  </si>
  <si>
    <t>ด.ญ.ธนัญญา  ต่ำกลาง</t>
  </si>
  <si>
    <t>ด.ญ.นาตยา  เอี่ยมจำรัส</t>
  </si>
  <si>
    <t>ด.ญ.นิรภัฏ  คุ้มภัย</t>
  </si>
  <si>
    <t>ด.ญ.บัณฑิตา  ทรัพย์สุวรรณ</t>
  </si>
  <si>
    <t>ด.ญ.ปวีณพัชร์  โชติกาญจนมณี</t>
  </si>
  <si>
    <t>ด.ญ.พรนัชชา  วงโพนทอง</t>
  </si>
  <si>
    <t>ด.ญ.พิชชาพร  แว่นแก้ว</t>
  </si>
  <si>
    <t>ด.ญ.พิณภกา  วงษ์เงิน</t>
  </si>
  <si>
    <t>ด.ญ.พิมพ์ลดา  ศิริสุขลดาพงศ์</t>
  </si>
  <si>
    <t>ด.ญ.ภาวินี  โพล้งซิน</t>
  </si>
  <si>
    <t>ด.ญ.มนทกานต์  วงศ์พิมล</t>
  </si>
  <si>
    <t>ด.ญ.รัตนาวลี  ม้าสุวรรณ</t>
  </si>
  <si>
    <t>ด.ญ.ลัลลิล  เงาภู่ทอง</t>
  </si>
  <si>
    <t>ด.ญ.วันพรรษา  สิทธิโชค</t>
  </si>
  <si>
    <t>ด.ญ.วิมนลักษณ์  หงษ์ทอง</t>
  </si>
  <si>
    <t>ด.ญ.ศิริชาดา  ศิริชมภู</t>
  </si>
  <si>
    <t>ด.ญ.ศิริญญา  มาประดิษฐ</t>
  </si>
  <si>
    <t>ด.ญ.สุจินดา  เหล่านภากุล</t>
  </si>
  <si>
    <t>42</t>
  </si>
  <si>
    <t>ด.ญ.อมลวรรณ  เจริญทอง</t>
  </si>
  <si>
    <t>43</t>
  </si>
  <si>
    <t>ด.ญ.เอมมิกา  โพธิ์ทอง</t>
  </si>
  <si>
    <t xml:space="preserve">รายชื่อนักเรียน ปีการศึกษา 2562 ภาคเรียนที่ 2  ชั้น ม.3  ห้องที่ 9 คณะรักชาติ (สีแดง)  </t>
  </si>
  <si>
    <t>ครูที่ปรึกษา : 1.นางสาวเนตรนภา พลภูงา , 2.นางสาวมณิชา เหล่าเท้ง</t>
  </si>
  <si>
    <t>ด.ช.กวินทร์  เข้มแข็ง</t>
  </si>
  <si>
    <t>ด.ช.เกียรติศักดิ์  สีนวน</t>
  </si>
  <si>
    <t>ด.ช.จารุเดช  จันทร์น้อย</t>
  </si>
  <si>
    <t>ด.ช.จิรณัฐ  อ่ำหนองบัว</t>
  </si>
  <si>
    <t>ด.ช.ฑัฏพร  สุขอยู่</t>
  </si>
  <si>
    <t>ด.ช.ณัฐพล  สุนทรพงษ์</t>
  </si>
  <si>
    <t>ด.ช.ณัฐวุฒิ  อยู่ภักดี</t>
  </si>
  <si>
    <t>ด.ช.ธันวา  หอกลาง</t>
  </si>
  <si>
    <t>ด.ช.นวพล  ชำนาญค้า</t>
  </si>
  <si>
    <t>ด.ช.บันพชิด  เบญจมาศ</t>
  </si>
  <si>
    <t>ด.ช.พรภวิษย์  อินเกตุ</t>
  </si>
  <si>
    <t>ด.ช.ยูโร  วันสุขใจ</t>
  </si>
  <si>
    <t>ด.ช.เรืองศักดิ์  กันทะ</t>
  </si>
  <si>
    <t>ด.ช.ลือเดช  ผลสำรวย</t>
  </si>
  <si>
    <t>ด.ช.วรรณธัช  หัสดี</t>
  </si>
  <si>
    <t>ด.ช.สิทธิพร  คุณธนเกียรติ</t>
  </si>
  <si>
    <t>ด.ช.สิรภพ  โกวฤทธิ์</t>
  </si>
  <si>
    <t>ด.ญ.จันทร์จิรา  แพนไธสง</t>
  </si>
  <si>
    <t>ด.ญ.ชนม์นิภา  เทียมชาติ</t>
  </si>
  <si>
    <t>ด.ญ.ณวิยา  ลงสุวรรณ</t>
  </si>
  <si>
    <t>ด.ญ.ณัฐชา  ชูนุ้ย</t>
  </si>
  <si>
    <t>ด.ญ.ณัฐวรา  ศรีอุดร</t>
  </si>
  <si>
    <t>ด.ญ.ตะวันฉาย  กลอนศรี</t>
  </si>
  <si>
    <t>ด.ญ.ทิราภรณ์  ชัยประสิทธิ์</t>
  </si>
  <si>
    <t>ด.ญ.ธนาภรณ์  รูปดี</t>
  </si>
  <si>
    <t>ด.ญ.ธิดา  พิมมะทา</t>
  </si>
  <si>
    <t>ด.ญ.นัซนีน  หวังดี</t>
  </si>
  <si>
    <t>ด.ญ.เปรมิกา  มีคุณ</t>
  </si>
  <si>
    <t>ด.ญ.พรนัฐชา  มีมุข</t>
  </si>
  <si>
    <t>ด.ญ.พริมา  ทองชุม</t>
  </si>
  <si>
    <t>ด.ญ.พันธิตรา  โก่งเกษร</t>
  </si>
  <si>
    <t>ด.ญ.พิชชาภา  สลับศรี</t>
  </si>
  <si>
    <t>ด.ญ.โยธกา  รอดฤทธิ์</t>
  </si>
  <si>
    <t>ด.ญ.รัชชานันท์  เหมือนทองดี</t>
  </si>
  <si>
    <t>ด.ญ.รัชต์ธร  วงษ์แจ้ง</t>
  </si>
  <si>
    <t>ด.ญ.รุจิราวรรณ  หันวิสัย</t>
  </si>
  <si>
    <t>ด.ญ.ศิริวรรณ  โลกวิจิตร</t>
  </si>
  <si>
    <t>ด.ญ.สุธิตา  แสนคำ</t>
  </si>
  <si>
    <t>ด.ญ.สุมินตรา  เลาะหะหมัด</t>
  </si>
  <si>
    <t>ด.ญ.สุรีย์พร  ชัยมนตรี</t>
  </si>
  <si>
    <t>ด.ญ.โสภิตา  นาคงาม</t>
  </si>
  <si>
    <t>ด.ญ.อฑิตยา  ปานดำ</t>
  </si>
  <si>
    <t>ด.ญ.อุษณีย์  พาดทองหลาง</t>
  </si>
  <si>
    <t>44</t>
  </si>
  <si>
    <t>ลาออก 3 ธ.ค. 2562 00001/833683</t>
  </si>
  <si>
    <t xml:space="preserve">รายชื่อนักเรียน ปีการศึกษา 2562 ภาคเรียนที่ 2  ชั้น ม.3  ห้องที่ 10 คณะใฝ่คุณธรรม (สีม่วง) </t>
  </si>
  <si>
    <t>ครูที่ปรึกษา : 1.นางสาววิไลวรรณ พ่อค้าช้าง</t>
  </si>
  <si>
    <t>ด.ช.ณัฐชัย  เชิงหอม</t>
  </si>
  <si>
    <t>ด.ช.ภูมิธรรม  สมบูรณ์</t>
  </si>
  <si>
    <t>ด.ญ.กัญญพัชร  สังคดิษฐ</t>
  </si>
  <si>
    <t>ด.ญ.จิลมิกา  จิ๋วประเสริฐผล</t>
  </si>
  <si>
    <t>ด.ญ.เจนจิรา  ใจตรง</t>
  </si>
  <si>
    <t>ด.ญ.ณัฏฐธิดา  ขวัญสุข</t>
  </si>
  <si>
    <t>ด.ญ.ณัฐกฤตา  ศิริรักษ์</t>
  </si>
  <si>
    <t>ด.ญ.ณัฐนันท์  ปิจิตร</t>
  </si>
  <si>
    <t xml:space="preserve">รายชื่อนักเรียน ปีการศึกษา 2562 ภาคเรียนที่ 2  ชั้น ม.3  ห้องที่ 11 คณะผดุงศาสน์ (สีเหลือง)  </t>
  </si>
  <si>
    <r>
      <t>ครูที่ปรึกษา :</t>
    </r>
    <r>
      <rPr>
        <sz val="14"/>
        <color indexed="8"/>
        <rFont val="TH SarabunPSK"/>
        <family val="2"/>
      </rPr>
      <t xml:space="preserve"> 1.นางสาวลำเพย อุทาโย</t>
    </r>
  </si>
  <si>
    <t>ด.ช.คามิน  สุรขจร</t>
  </si>
  <si>
    <t>ด.ช.คุณานนต์  หนูขาว</t>
  </si>
  <si>
    <t>ด.ช.ชวกร  อินทนู</t>
  </si>
  <si>
    <t>ด.ช.ตะวัน  เคลลี่</t>
  </si>
  <si>
    <t>ด.ช.ธนพันธุ์  โสตถิเศรษฐ์</t>
  </si>
  <si>
    <t>ด.ช.ธนภัทร  ลิขิตวิวัฒน์กุล</t>
  </si>
  <si>
    <t>ด.ช.ธนวัฒน์  คัทจันทร์</t>
  </si>
  <si>
    <t>ด.ช.ธาวิน  ถนอมทรัพย์</t>
  </si>
  <si>
    <t>ด.ช.นนทนันต์  ธนิตศักดิ์วรเมธ</t>
  </si>
  <si>
    <t>ด.ช.พชร  รอดรัศมี</t>
  </si>
  <si>
    <t>ด.ช.ภาณุพงศ์  พงศ์ศิริเลิศ</t>
  </si>
  <si>
    <t>ด.ช.วรพล  ศิลารัตน์</t>
  </si>
  <si>
    <t>ด.ช.วิชานาถ  เผ่าภูรี</t>
  </si>
  <si>
    <t>ด.ช.ศิรวิทย์  ศิลาสลุง</t>
  </si>
  <si>
    <t>ด.ช.สิปปวิชญ์  บุญเกียรติ</t>
  </si>
  <si>
    <t>ด.ญ.กฤตติญาพร  ศิริบรรณ์</t>
  </si>
  <si>
    <t>ด.ญ.จารุวรรณ  บุญรับ</t>
  </si>
  <si>
    <t>ด.ญ.ชุติกาญจน์  ธ.น.จวง</t>
  </si>
  <si>
    <t>ด.ญ.ณัฐติชา  ศริยานนท์พินิจ</t>
  </si>
  <si>
    <t>ด.ญ.ณีรนุช  รวีรุ่งโรจน์</t>
  </si>
  <si>
    <t>ด.ญ.ธนพร  ราชกิจ</t>
  </si>
  <si>
    <t>ด.ญ.ธนภรณ์  ค้าผลดี</t>
  </si>
  <si>
    <t>ด.ญ.ธีรดา  แพงน้อย</t>
  </si>
  <si>
    <t>ด.ญ.นริศรา  ตุรุไชย</t>
  </si>
  <si>
    <t>ด.ญ.นาเดีย  หวังวิมาน</t>
  </si>
  <si>
    <t>ด.ญ.ปภัสวี  ลาภเจริญ</t>
  </si>
  <si>
    <t>ด.ญ.ปริชญา  เดชศิริ</t>
  </si>
  <si>
    <t>ด.ญ.ปิยะดา  อาจรุณ</t>
  </si>
  <si>
    <t>ด.ญ.ปุณยวีร์  หาญสันเทียะ</t>
  </si>
  <si>
    <t>ด.ญ.พรรณา  โพธิ์จันทร์</t>
  </si>
  <si>
    <t>ด.ญ.วรพรรณ  พันธุ์วิชัย</t>
  </si>
  <si>
    <t>ด.ญ.วิชญาพร  นวสุวรรณกุล</t>
  </si>
  <si>
    <t>ด.ญ.ศศิภา  เทศหริ่ง</t>
  </si>
  <si>
    <t>ด.ญ.สุรารักษ์  เคลือบวัง</t>
  </si>
  <si>
    <t>ด.ญ.อัญชนา  สารีอาจ</t>
  </si>
  <si>
    <t>18178</t>
  </si>
  <si>
    <t>ด.ช.ศุภสิน  ถนอมเมือง</t>
  </si>
  <si>
    <t>ลาออก 13 พ.ค. 2562 00001/833662</t>
  </si>
  <si>
    <t>18249</t>
  </si>
  <si>
    <t>ด.ช.คริสติญอง  ลิมบอส</t>
  </si>
  <si>
    <t>ลาออก 14 พ.ค. 2562 00001/833661</t>
  </si>
  <si>
    <t>18263</t>
  </si>
  <si>
    <t>ด.ช.ศรัณย์ชัย  บุญรมย์</t>
  </si>
  <si>
    <t xml:space="preserve">ลาออก 14 พ.ค. 2562 00001/833660 </t>
  </si>
  <si>
    <t>ม3/7</t>
  </si>
  <si>
    <t>18459</t>
  </si>
  <si>
    <t>ด.ญ.ณัฐชา  แจ้งวงษ์</t>
  </si>
  <si>
    <t>ลาออก 13 พ.ค. 2562 00001/833659</t>
  </si>
  <si>
    <t>18039</t>
  </si>
  <si>
    <t>ด.ช.พีรพงษ์  รัตนสกุล</t>
  </si>
  <si>
    <t>ลาออก 25 ม.ค. 61</t>
  </si>
  <si>
    <t>18045</t>
  </si>
  <si>
    <t>ด.ช.ยศพัฒน์  นิสัยสม</t>
  </si>
  <si>
    <t>18061</t>
  </si>
  <si>
    <t>ด.ญ.วิภาวี  จิตไทย</t>
  </si>
  <si>
    <t>18041</t>
  </si>
  <si>
    <t>ด.ช.ภูวดล  บุญเกษม</t>
  </si>
  <si>
    <t>18073</t>
  </si>
  <si>
    <t>ด.ช.นิวัตร์  สุจจิตรจูล</t>
  </si>
  <si>
    <t>18082</t>
  </si>
  <si>
    <t>ด.ช.ศุภากร  โพร้งพนม</t>
  </si>
  <si>
    <t>ลาออก 20 ธ.ค. 2561 00008/788488</t>
  </si>
  <si>
    <t>18088</t>
  </si>
  <si>
    <t>ด.ช.อภินันท์  ทอหุน</t>
  </si>
  <si>
    <t>18091</t>
  </si>
  <si>
    <t>ด.ช.อิทธิพล  เขียวสำราญ</t>
  </si>
  <si>
    <t>18112</t>
  </si>
  <si>
    <t>ด.ช.คงคา  อินทวงค์</t>
  </si>
  <si>
    <t>18115</t>
  </si>
  <si>
    <t>ด.ช.เจตรินทร์  ขุนศรี</t>
  </si>
  <si>
    <t>ด.ช.ภานุวัฒน์ จันทมาศ</t>
  </si>
  <si>
    <t>18154</t>
  </si>
  <si>
    <t>ด.ญ.อรไพลิน  พิมพ์สอน</t>
  </si>
  <si>
    <t>46</t>
  </si>
  <si>
    <t>ด.ญ.อริสรา มีชำนาญ</t>
  </si>
  <si>
    <t>ด.ช.นพฤทธิ์ พยัคฆะ</t>
  </si>
  <si>
    <t>18182</t>
  </si>
  <si>
    <t>ด.ญ.จีรนันท์  ปริยะเกตุ</t>
  </si>
  <si>
    <t>18203</t>
  </si>
  <si>
    <t>ด.ช.จตุพล  คำเขียว</t>
  </si>
  <si>
    <t>18257</t>
  </si>
  <si>
    <t>ด.ช.ธนวันต์  เพ็ชรสว่าง</t>
  </si>
  <si>
    <t>18305</t>
  </si>
  <si>
    <t>ด.ช.ปพน  ชัยภัทรธนัย</t>
  </si>
  <si>
    <t>18433</t>
  </si>
  <si>
    <t>ด.ช.ปตฤณทรรศ  พนมเริงศักดิ์</t>
  </si>
  <si>
    <t>แจ้งลาออก 20 ธ.ค. 2561</t>
  </si>
  <si>
    <t>18430</t>
  </si>
  <si>
    <t>ด.ญ.อนันตญา  ซีจันทรา</t>
  </si>
  <si>
    <t>17409</t>
  </si>
  <si>
    <t>ด.ช.ธนกร  คำศรีระภาพ</t>
  </si>
  <si>
    <t>ออก</t>
  </si>
  <si>
    <t>18042</t>
  </si>
  <si>
    <t>ด.ช.ภูวดล  เฮงสิ</t>
  </si>
  <si>
    <t>ลาออก 27 เม.ย. 61 0008/788462</t>
  </si>
  <si>
    <t>18084</t>
  </si>
  <si>
    <t>ด.ช.เสกสรรค์  เขียวผ่อง</t>
  </si>
  <si>
    <t>18104</t>
  </si>
  <si>
    <t>ด.ญ.รจนา  จันทะวงษ์</t>
  </si>
  <si>
    <t>18186</t>
  </si>
  <si>
    <t>ด.ญ.ดวงกมล  กลั่นเกษร</t>
  </si>
  <si>
    <t>18208</t>
  </si>
  <si>
    <t>ด.ช.ธนากร  บัวหลวง</t>
  </si>
  <si>
    <t>ลาออก 19 มี.ค. 61 00007/903443</t>
  </si>
  <si>
    <t>18215</t>
  </si>
  <si>
    <t>ด.ช.ปฏิภาณ  พลเจริญยิ่ง</t>
  </si>
  <si>
    <t>ลาออก 3 เม.ย. 61 00008/788456</t>
  </si>
  <si>
    <t>18229</t>
  </si>
  <si>
    <t>ด.ญ.จิดาภา  เตียวตระกูล</t>
  </si>
  <si>
    <t>ขาดเรียนนาน 13 มี.ค. 61</t>
  </si>
  <si>
    <t>18265</t>
  </si>
  <si>
    <t>ด.ช.อานัติ  มลิวัลย์</t>
  </si>
  <si>
    <t>ลาออก 28 มี.ค. 61 00008/788453</t>
  </si>
  <si>
    <t>18327</t>
  </si>
  <si>
    <t>ด.ญ.ปาณิสรา  แน่นอุดร</t>
  </si>
  <si>
    <t>ลาออก 13 มี.ค. 61 00007/903441</t>
  </si>
  <si>
    <t>18360</t>
  </si>
  <si>
    <t>ด.ญ.ณัชชารีย์  ผ่องศรีใส</t>
  </si>
  <si>
    <t>ลาออก 21 มีนาคม 61 00007/903448</t>
  </si>
  <si>
    <t>18413</t>
  </si>
  <si>
    <t>ด.ญ.ปาริฉัตร  รักษาชนม์</t>
  </si>
  <si>
    <t>ลาออก 15 มี.ค. 61 00007/903442</t>
  </si>
  <si>
    <t>18064</t>
  </si>
  <si>
    <t>ด.ช.จิรวัฒน์  แสงสม</t>
  </si>
  <si>
    <t>ลาออก 26/6/2560 ไม่รับเอกสาร</t>
  </si>
  <si>
    <t>18099</t>
  </si>
  <si>
    <t>ด.ญ.ปริฉัตร  ศิริเกตุ</t>
  </si>
  <si>
    <t>18159</t>
  </si>
  <si>
    <t>ด.ช.จิราพัชร  กานดา</t>
  </si>
  <si>
    <t>ลาออก 20/7/2560 ไม่รับเอกสาร</t>
  </si>
  <si>
    <t>18170</t>
  </si>
  <si>
    <t>ด.ช.พรรษา  ภูกันทา</t>
  </si>
  <si>
    <t>18264</t>
  </si>
  <si>
    <t>ด.ช.อภิรักษ์  เจริญรักษ์</t>
  </si>
  <si>
    <t>ลาออก 3 ต.ค. 60 00007/903431</t>
  </si>
  <si>
    <t>ภาคเรียนที่ 2</t>
  </si>
  <si>
    <t>ด.ช.ณัฐพงษ์  น้ำดอกไม้</t>
  </si>
  <si>
    <t xml:space="preserve"> ม.3/1</t>
  </si>
  <si>
    <t>ด.ช.ถิรพิทย์  วรโก</t>
  </si>
  <si>
    <t>ด.ญ.อติมา  พุ่มพวง</t>
  </si>
  <si>
    <t>ด.ช.ธีรนัธ  สาน้อย</t>
  </si>
  <si>
    <t>ลาออก 27 ก.ย. 62 00001/833667</t>
  </si>
  <si>
    <t>รายชื่นักเรียนชั้นมัธยมศึกษาปีที่ 3 เรื่องรูป ติด ปพ. 1</t>
  </si>
  <si>
    <t>ค้างจ่ายค่ารูป</t>
  </si>
  <si>
    <t>ขาดรูป</t>
  </si>
  <si>
    <t>16766</t>
  </si>
  <si>
    <t>เด็กชายธนพงษ์  เภตรา</t>
  </si>
  <si>
    <t>P</t>
  </si>
  <si>
    <t>16810</t>
  </si>
  <si>
    <t>เด็กชายนราธร  มาลีวัลย์</t>
  </si>
  <si>
    <t>16843</t>
  </si>
  <si>
    <t>เด็กชายเจษฎาภรณ์  นพคุณ</t>
  </si>
  <si>
    <t>16852</t>
  </si>
  <si>
    <t>เด็กชายณัฐวุฒิ  ปิ่นมุข</t>
  </si>
  <si>
    <t>17981</t>
  </si>
  <si>
    <t>เด็กชายปัณณธร  ชาลี</t>
  </si>
  <si>
    <t>16887</t>
  </si>
  <si>
    <t>เด็กชายชัยนันท์  ชนะ</t>
  </si>
  <si>
    <t>16899</t>
  </si>
  <si>
    <t>เด็กชายมนต์ชัย  ศรีมาลา</t>
  </si>
  <si>
    <t>16900</t>
  </si>
  <si>
    <t>เด็กชายชนายุส  จัตวัฒนกุล</t>
  </si>
  <si>
    <t>16905</t>
  </si>
  <si>
    <t>เด็กชายสมเดช  บริวาร</t>
  </si>
  <si>
    <t>16933</t>
  </si>
  <si>
    <t>เด็กชายณัฐดนัย  วันหมัด</t>
  </si>
  <si>
    <t>16935</t>
  </si>
  <si>
    <t>เด็กชายเดชาชาญ  กองสา</t>
  </si>
  <si>
    <t>16944</t>
  </si>
  <si>
    <t>เด็กชายประวันวิทย์  เพ็งสมบูรณ์</t>
  </si>
  <si>
    <t>16972</t>
  </si>
  <si>
    <t>นางสาวอนงค์นาถ  ชินขุนทด</t>
  </si>
  <si>
    <t>16982</t>
  </si>
  <si>
    <t>เด็กชายธนกิตต์  ก้านเหลือง</t>
  </si>
  <si>
    <t>16983</t>
  </si>
  <si>
    <t>เด็กชายธนบดี  จันทร์คืน</t>
  </si>
  <si>
    <t>นายณัฐชนน  ณ พัทลุง</t>
  </si>
  <si>
    <t>17090</t>
  </si>
  <si>
    <t>เด็กหญิงพัทธ์ธีรา  สีดี</t>
  </si>
  <si>
    <t>17134</t>
  </si>
  <si>
    <t>เด็กหญิงจิรนันท์  แพงคำ</t>
  </si>
  <si>
    <t>17135</t>
  </si>
  <si>
    <t>เด็กหญิงชนนิกานต์  อัมรานนท์</t>
  </si>
  <si>
    <t>17143</t>
  </si>
  <si>
    <t>เด็กหญิงพิชยดา  เกตุบุตร</t>
  </si>
  <si>
    <t>17154</t>
  </si>
  <si>
    <t>เด็กชายธีรศักดิ์  กิจฉัย</t>
  </si>
  <si>
    <t>17169</t>
  </si>
  <si>
    <t>เด็กหญิงจีรนันท์  แพงคำ</t>
  </si>
  <si>
    <t>17170</t>
  </si>
  <si>
    <t>เด็กหญิงจุฑาทิพย์  มาลัยศรี</t>
  </si>
  <si>
    <t>17189</t>
  </si>
  <si>
    <t>เด็กหญิงวิมลสิริ  สินลือนาม</t>
  </si>
  <si>
    <t>16797</t>
  </si>
  <si>
    <t>เด็กหญิงสุจิตตา  แก้วตา</t>
  </si>
  <si>
    <t>ลาออก 6 พ.ย. 60 00007/903439</t>
  </si>
  <si>
    <t>16799</t>
  </si>
  <si>
    <t>เด็กชายเกียรติภูมิ  แพ่งพนม</t>
  </si>
  <si>
    <t>16811</t>
  </si>
  <si>
    <t>เด็กชายปองภพ  ศิลขันธ์</t>
  </si>
  <si>
    <t>16871</t>
  </si>
  <si>
    <t>นางสาวณัฐวดี  เสมเจริญ</t>
  </si>
  <si>
    <t>16934</t>
  </si>
  <si>
    <t>เด็กชายณัฐพล  พ่วงทอง</t>
  </si>
  <si>
    <t>16947</t>
  </si>
  <si>
    <t>เด็กชายพงค์พินิจ  ไทยวงษ์</t>
  </si>
  <si>
    <t>16950</t>
  </si>
  <si>
    <t>เด็กชายภาณุพงษ์  นรเทพ</t>
  </si>
  <si>
    <t>16967</t>
  </si>
  <si>
    <t>นางสาววรดา  เงินกระแชง</t>
  </si>
  <si>
    <t>16990</t>
  </si>
  <si>
    <t>เด็กชายปาราเมศ  พุ่มศรี</t>
  </si>
  <si>
    <t>ลาออก 20 ต.ค. 60</t>
  </si>
  <si>
    <t>17984</t>
  </si>
  <si>
    <t>นายธีรศักดิ์  ทวีสาร</t>
  </si>
  <si>
    <t>ลาออก 18 พ.ค. 60 00007/903420</t>
  </si>
  <si>
    <t>17014</t>
  </si>
  <si>
    <t>นางสาวมินทร์รดา  อาษากิจ</t>
  </si>
  <si>
    <t>ลาออก 7 ส.ค. 60 00007/903427</t>
  </si>
  <si>
    <t>17033</t>
  </si>
  <si>
    <t>เด็กหญิงขวัญจิรา  จันทะสิงห์</t>
  </si>
  <si>
    <t>17048</t>
  </si>
  <si>
    <t>เด็กหญิงพิชญา  วายนต์</t>
  </si>
  <si>
    <t>ลาออก 10 ต.ค 60 00007/903433</t>
  </si>
  <si>
    <t>17081</t>
  </si>
  <si>
    <t>เด็กหญิงชลธิชา  คำสนอง</t>
  </si>
  <si>
    <t>17120</t>
  </si>
  <si>
    <t>เด็กชายทิพากร  บงกชกาญจน์</t>
  </si>
  <si>
    <t>17141</t>
  </si>
  <si>
    <t>เด็กหญิงปรัชญาพร  นครครื้น</t>
  </si>
  <si>
    <t>รายชื่อนักเรียน ปีการศึกษา 2560 ภาคเรียนที่ 2  ชั้น ม.3  ห้องที่ 1</t>
  </si>
  <si>
    <t xml:space="preserve"> คณะรักชาติ (สีแดง)  </t>
  </si>
  <si>
    <r>
      <t xml:space="preserve">วิชา </t>
    </r>
    <r>
      <rPr>
        <sz val="16"/>
        <color indexed="8"/>
        <rFont val="TH SarabunPSK"/>
        <family val="2"/>
      </rPr>
      <t>......................................................................................</t>
    </r>
  </si>
  <si>
    <r>
      <t>ครูที่ปรึกษา :</t>
    </r>
    <r>
      <rPr>
        <sz val="16"/>
        <color indexed="8"/>
        <rFont val="TH SarabunPSK"/>
        <family val="2"/>
      </rPr>
      <t xml:space="preserve"> 1.นางสาวมยุรี  สนิทกุล, 2.นางสาวนุสรา  โหมดคำ</t>
    </r>
  </si>
  <si>
    <t>16756</t>
  </si>
  <si>
    <t>เด็กชายกฤษณพงษ์  เผ่าเจริญ</t>
  </si>
  <si>
    <t>16757</t>
  </si>
  <si>
    <t>เด็กชายกิตติ  ก่อแก้ว</t>
  </si>
  <si>
    <t>16758</t>
  </si>
  <si>
    <t>นายกิตติภพ  ยาหยี</t>
  </si>
  <si>
    <t>16759</t>
  </si>
  <si>
    <t>เด็กชายคิมหันต์  วงษ์บุตร์</t>
  </si>
  <si>
    <t>16760</t>
  </si>
  <si>
    <t>เด็กชายจักรรินทร์  เพิ่มสุข</t>
  </si>
  <si>
    <t>16761</t>
  </si>
  <si>
    <t>เด็กชายชนวีร์  พรมเมือง</t>
  </si>
  <si>
    <t>16762</t>
  </si>
  <si>
    <t>เด็กชายชัยวัฒย์  เกตุโกวิทย์</t>
  </si>
  <si>
    <t>16763</t>
  </si>
  <si>
    <t>เด็กชายธนกฤต  ปารีเสน</t>
  </si>
  <si>
    <t>16764</t>
  </si>
  <si>
    <t>เด็กชายธนกฤต  ศะศินิล</t>
  </si>
  <si>
    <t>16765</t>
  </si>
  <si>
    <t>เด็กชายธนนันท์  จันทรทีประ</t>
  </si>
  <si>
    <t>16767</t>
  </si>
  <si>
    <t>เด็กชายนพวินท์  ถิ่นโสภณ</t>
  </si>
  <si>
    <t>16768</t>
  </si>
  <si>
    <t>เด็กชายนราธิป  มาลีวัลย์</t>
  </si>
  <si>
    <t>16769</t>
  </si>
  <si>
    <t>เด็กชายนวภูมิ  สิงห์โตแก้ว</t>
  </si>
  <si>
    <t>16770</t>
  </si>
  <si>
    <t>เด็กชายนัทธพงศ์  ปานเรือง</t>
  </si>
  <si>
    <t>16772</t>
  </si>
  <si>
    <t>เด็กชายปุระชัย  รอบแคว้น</t>
  </si>
  <si>
    <t>16774</t>
  </si>
  <si>
    <t>เด็กชายภัทรนนท์  กิตติกุล</t>
  </si>
  <si>
    <t>16775</t>
  </si>
  <si>
    <t>เด็กชายภัทราวุธ  กาลจักร</t>
  </si>
  <si>
    <t>16776</t>
  </si>
  <si>
    <t>เด็กชายวรพล  ศรีสด</t>
  </si>
  <si>
    <t>16777</t>
  </si>
  <si>
    <t>เด็กชายศรันย์  จันทร์ศรี</t>
  </si>
  <si>
    <t>16778</t>
  </si>
  <si>
    <t>เด็กชายสหศิลป์  ลาสิทธิ์</t>
  </si>
  <si>
    <t>16779</t>
  </si>
  <si>
    <t>เด็กชายเหมมิญช์  เตชะไวสุรวงษ์</t>
  </si>
  <si>
    <t>16780</t>
  </si>
  <si>
    <t>เด็กชายอภิชัย  ตระการ</t>
  </si>
  <si>
    <t>16781</t>
  </si>
  <si>
    <t>เด็กชายอุฒสาหะ  ต้นจันทร์</t>
  </si>
  <si>
    <t>16783</t>
  </si>
  <si>
    <t>เด็กหญิงจริยา  ก้องสูงเนิน</t>
  </si>
  <si>
    <t>16785</t>
  </si>
  <si>
    <t>เด็กหญิงชลธิชา  มะดะเรส</t>
  </si>
  <si>
    <t>16786</t>
  </si>
  <si>
    <t>เด็กหญิงชลิตา  แก้วมะโน</t>
  </si>
  <si>
    <t>16787</t>
  </si>
  <si>
    <t>เด็กหญิงณัฐชนก  กุญชร</t>
  </si>
  <si>
    <t>16788</t>
  </si>
  <si>
    <t>เด็กหญิงธันยนันท์  กิตติวุฒิเจริญ</t>
  </si>
  <si>
    <t>16789</t>
  </si>
  <si>
    <t>เด็กหญิงพนิดา  วิศวพาณิชย์</t>
  </si>
  <si>
    <t>16790</t>
  </si>
  <si>
    <t>นางสาวแพรว  ห้อยกรุด</t>
  </si>
  <si>
    <t>16791</t>
  </si>
  <si>
    <t>เด็กหญิงรวิสรา  สมานพงษ์</t>
  </si>
  <si>
    <t>16792</t>
  </si>
  <si>
    <t>เด็กหญิงรุ่งนภา  ปะนาทา</t>
  </si>
  <si>
    <t>16793</t>
  </si>
  <si>
    <t>เด็กหญิงเรณุกา  โอกาตะ</t>
  </si>
  <si>
    <t>16794</t>
  </si>
  <si>
    <t>นางสาววิชชุดา  ดวงวงษา</t>
  </si>
  <si>
    <t>16796</t>
  </si>
  <si>
    <t>เด็กหญิงวิราสิณี  ครึ้มกลาง</t>
  </si>
  <si>
    <t>16798</t>
  </si>
  <si>
    <t>เด็กหญิงอริสรา  คงอยู่ดี</t>
  </si>
  <si>
    <r>
      <t xml:space="preserve">ห้องที่1  รวม  </t>
    </r>
    <r>
      <rPr>
        <sz val="14"/>
        <color indexed="8"/>
        <rFont val="TH SarabunPSK"/>
        <family val="2"/>
      </rPr>
      <t xml:space="preserve">37  </t>
    </r>
    <r>
      <rPr>
        <b/>
        <sz val="14"/>
        <color indexed="8"/>
        <rFont val="TH SarabunPSK"/>
        <family val="2"/>
      </rPr>
      <t>คน ( ช. 24, ญ. 13)</t>
    </r>
  </si>
  <si>
    <t>รายชื่อนักเรียน ปีการศึกษา 2560 ภาคเรียนที่ 2  ชั้น ม.3  ห้องที่ 2</t>
  </si>
  <si>
    <t xml:space="preserve">คณะเทิดกษัตริย์ (สีฟ้า) 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</si>
  <si>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1.นางสาวอรพรรณ  ควรขุนทด, 2.นางอรจิรา  ประเสริฐ</t>
    </r>
  </si>
  <si>
    <t>16800</t>
  </si>
  <si>
    <t>เด็กชายจิราธิป  ทูลไธสง</t>
  </si>
  <si>
    <t>16802</t>
  </si>
  <si>
    <t>เด็กชายจิระศักดิ์  พิมพ์แก้ว</t>
  </si>
  <si>
    <t>16805</t>
  </si>
  <si>
    <t>นายชัยวัฒน์  ทองนพรัตน์</t>
  </si>
  <si>
    <t>16806</t>
  </si>
  <si>
    <t>นายณัฐวุฒิ  วันหมัด</t>
  </si>
  <si>
    <t>16807</t>
  </si>
  <si>
    <t>เด็กชายทัศพล  นาเวียง</t>
  </si>
  <si>
    <t>16808</t>
  </si>
  <si>
    <t>เด็กชายธีรวัฒน์  ชาวบ้านเกาะ</t>
  </si>
  <si>
    <t>16809</t>
  </si>
  <si>
    <t>เด็กชายนครินทร์  นาคราช</t>
  </si>
  <si>
    <t>16812</t>
  </si>
  <si>
    <t>เด็กชายปุรินทร์  หล้าแหล้</t>
  </si>
  <si>
    <t>16814</t>
  </si>
  <si>
    <t>เด็กชายมงคล  ตางาม</t>
  </si>
  <si>
    <t>16815</t>
  </si>
  <si>
    <t>เด็กชายศิลาดล  บาระมี</t>
  </si>
  <si>
    <t>16816</t>
  </si>
  <si>
    <t>เด็กชายศุภวัช  ศิริรัตนโกมุท</t>
  </si>
  <si>
    <t>16817</t>
  </si>
  <si>
    <t>เด็กชายเศรษฐพงศ์  แสงสีนิล</t>
  </si>
  <si>
    <t>16818</t>
  </si>
  <si>
    <t>เด็กชายสิรภพ  ยะคะเรศ</t>
  </si>
  <si>
    <t>16819</t>
  </si>
  <si>
    <t>เด็กชายอชิตพล  ฉันทเกษมคุณ</t>
  </si>
  <si>
    <t>16820</t>
  </si>
  <si>
    <t>เด็กชายอดิศักดิ์  นาคทะเล</t>
  </si>
  <si>
    <t>16821</t>
  </si>
  <si>
    <t>เด็กชายอนุชิต  ลือพักตร์</t>
  </si>
  <si>
    <t>16823</t>
  </si>
  <si>
    <t>เด็กชายอัครินทร์  รอดไหม</t>
  </si>
  <si>
    <t>16825</t>
  </si>
  <si>
    <t>เด็กชายเจษฏา  มะโนแปง</t>
  </si>
  <si>
    <t>17392</t>
  </si>
  <si>
    <t>เด็กชายปุณณวิช  ปริญญาศุภมาศ</t>
  </si>
  <si>
    <t>17998</t>
  </si>
  <si>
    <t>นายชยากร  ปิยะรังษี</t>
  </si>
  <si>
    <t>18596</t>
  </si>
  <si>
    <t>เด็กชายสิทธิพงษ์  สุนทรสวัสดิ์</t>
  </si>
  <si>
    <t>16826</t>
  </si>
  <si>
    <t>เด็กหญิงเกตุสิณี  นิลเดช</t>
  </si>
  <si>
    <t>16827</t>
  </si>
  <si>
    <t>เด็กหญิงณัฐวดี  บุญธรรม</t>
  </si>
  <si>
    <t>16828</t>
  </si>
  <si>
    <t>เด็กหญิงณัตฐา  นัยสดับ</t>
  </si>
  <si>
    <t>16829</t>
  </si>
  <si>
    <t>เด็กหญิงดวงพร  เดชพิชัย</t>
  </si>
  <si>
    <t>16830</t>
  </si>
  <si>
    <t>เด็กหญิงธวัลรัตน์  สว่างพรม</t>
  </si>
  <si>
    <t>16831</t>
  </si>
  <si>
    <t>เด็กหญิงพัชรินทร์  เนาว์ประเสริฐ</t>
  </si>
  <si>
    <t>16832</t>
  </si>
  <si>
    <t>เด็กหญิงพาทินธิดา  แก้วประเสริฐ</t>
  </si>
  <si>
    <t>16833</t>
  </si>
  <si>
    <t>เด็กหญิงมิ่งกมน  มั่นยืน</t>
  </si>
  <si>
    <t>16834</t>
  </si>
  <si>
    <t>เด็กหญิงสรัลชนา  วรรณลาภ</t>
  </si>
  <si>
    <t>16835</t>
  </si>
  <si>
    <t>เด็กหญิงสโรชา  กลั่นพราหมณ์</t>
  </si>
  <si>
    <t>16836</t>
  </si>
  <si>
    <t>เด็กหญิงสาวิตรี  ฉอสันเทียะ</t>
  </si>
  <si>
    <t>16837</t>
  </si>
  <si>
    <t>เด็กหญิงสุกัญญา  แข่งขัน</t>
  </si>
  <si>
    <t>16839</t>
  </si>
  <si>
    <t>เด็กหญิงอริษา  พลายงาม</t>
  </si>
  <si>
    <t>17390</t>
  </si>
  <si>
    <t>เด็กหญิงจุฑามณี  พรหมชาติ</t>
  </si>
  <si>
    <r>
      <t xml:space="preserve">ห้องที่  2  รวม  </t>
    </r>
    <r>
      <rPr>
        <sz val="14"/>
        <color indexed="8"/>
        <rFont val="TH SarabunPSK"/>
        <family val="2"/>
      </rPr>
      <t xml:space="preserve">36  </t>
    </r>
    <r>
      <rPr>
        <b/>
        <sz val="14"/>
        <color indexed="8"/>
        <rFont val="TH SarabunPSK"/>
        <family val="2"/>
      </rPr>
      <t>คน ( ช. 22, ญ. 14)</t>
    </r>
  </si>
  <si>
    <t>รายชื่อนักเรียน ปีการศึกษา 2560 ภาคเรียนที่ 2  ชั้น ม.3  ห้องที่ 3</t>
  </si>
  <si>
    <t xml:space="preserve"> คณะพัฒนาไทย (สีเขียว)  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</si>
  <si>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1.นายวัฒนา  รุ่งศรี, 2.นางสาวสมบูรณ์  หงส์สุนันท์</t>
    </r>
  </si>
  <si>
    <t>16840</t>
  </si>
  <si>
    <t>เด็กชายขวัญนาค  ธิบดี</t>
  </si>
  <si>
    <t>16841</t>
  </si>
  <si>
    <t>เด็กชายจักร์พรรณ  ฮับเซาะ</t>
  </si>
  <si>
    <t>16842</t>
  </si>
  <si>
    <t>เด็กชายเจษฎาพร  เทพทับทิม</t>
  </si>
  <si>
    <t>16845</t>
  </si>
  <si>
    <t>เด็กชายชัยวัฒน์  ตู้พิมาย</t>
  </si>
  <si>
    <t>16846</t>
  </si>
  <si>
    <t>เด็กชายชินาธิป  พวงมาลา</t>
  </si>
  <si>
    <t>16847</t>
  </si>
  <si>
    <t>เด็กชายชิษณุพงศ์  ไชยภิวงค์</t>
  </si>
  <si>
    <t>16848</t>
  </si>
  <si>
    <t>เด็กชายฐานิตย์  อินภูมิ</t>
  </si>
  <si>
    <t>16849</t>
  </si>
  <si>
    <t>เด็กชายณัฐดนัย  ฉัฐเมธาสิทธิ์</t>
  </si>
  <si>
    <t>16850</t>
  </si>
  <si>
    <t>เด็กชายณัฐภัทร  ป่วงกระโทก</t>
  </si>
  <si>
    <t>16851</t>
  </si>
  <si>
    <t>เด็กชายณัฐวุฒิ  โชคลาภดี</t>
  </si>
  <si>
    <t>16853</t>
  </si>
  <si>
    <t>นายณัฐวุฒิ  เหมสุวรรณ</t>
  </si>
  <si>
    <t>16854</t>
  </si>
  <si>
    <t>นายธนพล  โสดเที่ยง</t>
  </si>
  <si>
    <t>16855</t>
  </si>
  <si>
    <t>เด็กชายธนรัฐ  แสงศรี</t>
  </si>
  <si>
    <t>16856</t>
  </si>
  <si>
    <t>เด็กชายธันว์ธวัช  สังขารี</t>
  </si>
  <si>
    <t>16857</t>
  </si>
  <si>
    <t>เด็กชายธีรทัศน์  ทวีผล</t>
  </si>
  <si>
    <t>16858</t>
  </si>
  <si>
    <t>เด็กชายธีรภัทร์  แสงศรี</t>
  </si>
  <si>
    <t>16859</t>
  </si>
  <si>
    <t>นายปอนเจริญ  ศรีภา</t>
  </si>
  <si>
    <t>16860</t>
  </si>
  <si>
    <t>เด็กชายพงศ์พิเชษฐ์  ชุมศรี</t>
  </si>
  <si>
    <t>16861</t>
  </si>
  <si>
    <t>เด็กชายพนธกร  ทองประสาร</t>
  </si>
  <si>
    <t>16862</t>
  </si>
  <si>
    <t>นายพิชิตพงษ์  บงแก้ว</t>
  </si>
  <si>
    <t>16863</t>
  </si>
  <si>
    <t>เด็กชายยศพล  บุญมาก</t>
  </si>
  <si>
    <t>16864</t>
  </si>
  <si>
    <t>เด็กชายรชานนท์  มูลไชย</t>
  </si>
  <si>
    <t>16865</t>
  </si>
  <si>
    <t>เด็กชายรัฐธรรมนูญ  โสณะมิตร</t>
  </si>
  <si>
    <t>16866</t>
  </si>
  <si>
    <t>เด็กชายศรราม  พวงน้อย</t>
  </si>
  <si>
    <t>16867</t>
  </si>
  <si>
    <t>เด็กชายศุภณัฐ  โชนอนุ</t>
  </si>
  <si>
    <t>16868</t>
  </si>
  <si>
    <t>เด็กชายอธิคม  สุทธิพันธุ์</t>
  </si>
  <si>
    <t>16869</t>
  </si>
  <si>
    <t>นายอับดุลกูดุซ  เจ๊ะสมอเจ๊ะ</t>
  </si>
  <si>
    <t>16870</t>
  </si>
  <si>
    <t>เด็กหญิงกรชนก  แก้วสุวรรณ์</t>
  </si>
  <si>
    <t>16873</t>
  </si>
  <si>
    <t>นางสาวนภาพร  อุบะแก้ว</t>
  </si>
  <si>
    <t>16875</t>
  </si>
  <si>
    <t>เด็กหญิงปวีณา  มะลิโส</t>
  </si>
  <si>
    <t>16876</t>
  </si>
  <si>
    <t>เด็กหญิงพิมพ์วิไล  ไผ่สีสุก</t>
  </si>
  <si>
    <t>16878</t>
  </si>
  <si>
    <t>เด็กหญิงภัสสร  ขำศรี</t>
  </si>
  <si>
    <t>16879</t>
  </si>
  <si>
    <t>เด็กหญิงรามาวดี  นามวิชัย</t>
  </si>
  <si>
    <t>16880</t>
  </si>
  <si>
    <t>เด็กหญิงวรรณธยา  แก้วโสม</t>
  </si>
  <si>
    <t>16881</t>
  </si>
  <si>
    <t>เด็กหญิงวิราวรรณ  สิงห์เปี่ยม</t>
  </si>
  <si>
    <t>16882</t>
  </si>
  <si>
    <t>เด็กหญิงสโรชา  เผ่าเพ็ง</t>
  </si>
  <si>
    <t>16883</t>
  </si>
  <si>
    <t>เด็กหญิงวริศรา  ศิลาสลุง</t>
  </si>
  <si>
    <r>
      <t xml:space="preserve">ห้องที่  3  รวม  </t>
    </r>
    <r>
      <rPr>
        <sz val="14"/>
        <color indexed="8"/>
        <rFont val="TH SarabunPSK"/>
        <family val="2"/>
      </rPr>
      <t xml:space="preserve">40  </t>
    </r>
    <r>
      <rPr>
        <b/>
        <sz val="14"/>
        <color indexed="8"/>
        <rFont val="TH SarabunPSK"/>
        <family val="2"/>
      </rPr>
      <t>คน ( ช. 30, ญ. 10)</t>
    </r>
  </si>
  <si>
    <t>รายชื่อนักเรียน ปีการศึกษา 2560 ภาคเรียนที่ 2  ชั้น ม.3  ห้องที่ 4</t>
  </si>
  <si>
    <t xml:space="preserve">คณะใฝ่คุณธรรม (สีม่วง) 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</si>
  <si>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1.นางจิราภรณ์  หางแก้ว, 2.นางสำราญ  พูลเผ่าว์</t>
    </r>
  </si>
  <si>
    <t>16364</t>
  </si>
  <si>
    <t>เด็กชายอาทิตย์  รอดจันทร์</t>
  </si>
  <si>
    <t>16884</t>
  </si>
  <si>
    <t>เด็กชายกิติพัฒน์  คำใจ</t>
  </si>
  <si>
    <t>16885</t>
  </si>
  <si>
    <t>เด็กชายจารุวัฒน์  สลาม</t>
  </si>
  <si>
    <t>16886</t>
  </si>
  <si>
    <t>เด็กชายเจษฎา  ดินสละ</t>
  </si>
  <si>
    <t>16888</t>
  </si>
  <si>
    <t>เด็กชายณัฐกิตติ์  แตงเพ็ชร</t>
  </si>
  <si>
    <t>16889</t>
  </si>
  <si>
    <t>เด็กชายธนกร  ทัดรอง</t>
  </si>
  <si>
    <t>16890</t>
  </si>
  <si>
    <t>เด็กชายธนธรณ์  อุดทุม</t>
  </si>
  <si>
    <t>16892</t>
  </si>
  <si>
    <t>นายนพกานต์  อยู่สุขดี</t>
  </si>
  <si>
    <t>16893</t>
  </si>
  <si>
    <t>เด็กชายนาคินทร์  โค่นบ่อรัง</t>
  </si>
  <si>
    <t>16894</t>
  </si>
  <si>
    <t>เด็กชายนาราภัทร  ยอดนุ่ม</t>
  </si>
  <si>
    <t>16896</t>
  </si>
  <si>
    <t>เด็กชายปรเมศวร์  ไตรเวทย์วรกุล</t>
  </si>
  <si>
    <t>16903</t>
  </si>
  <si>
    <t>เด็กชายวิชญะ  ทวีเจริญธรรม</t>
  </si>
  <si>
    <t>16904</t>
  </si>
  <si>
    <t>นายวีระชัย  อุ่นลอย</t>
  </si>
  <si>
    <t>16906</t>
  </si>
  <si>
    <t>เด็กชายสุทิวัส  เอี่ยมศรี</t>
  </si>
  <si>
    <t>16907</t>
  </si>
  <si>
    <t>เด็กชายหิมวัตต์  วงษ์บุตร์</t>
  </si>
  <si>
    <t>16908</t>
  </si>
  <si>
    <t>เด็กชายอภิสิทธิ์  ฟักเจริญ</t>
  </si>
  <si>
    <t>16909</t>
  </si>
  <si>
    <t>เด็กชายอาทิตย์  อุดเลิศ</t>
  </si>
  <si>
    <t>16910</t>
  </si>
  <si>
    <t>เด็กหญิงกฤติยา  กมลเดช</t>
  </si>
  <si>
    <t>16911</t>
  </si>
  <si>
    <t>เด็กหญิงกาญจนธัช  กือสันเทียะ</t>
  </si>
  <si>
    <t>16912</t>
  </si>
  <si>
    <t>เด็กหญิงกุลธิดา  หมุดทอง</t>
  </si>
  <si>
    <t>16914</t>
  </si>
  <si>
    <t>เด็กหญิงเขมจิรา  คำแก้ว</t>
  </si>
  <si>
    <t>16915</t>
  </si>
  <si>
    <t>เด็กหญิงจันทร์ธวิกา  แหวนวงษ์</t>
  </si>
  <si>
    <t>16916</t>
  </si>
  <si>
    <t>เด็กหญิงชลธิชา  สีโห่</t>
  </si>
  <si>
    <t>16918</t>
  </si>
  <si>
    <t>เด็กหญิงทิพวรรณ  พูลสวัสดิ์</t>
  </si>
  <si>
    <t>16919</t>
  </si>
  <si>
    <t>เด็กหญิงธันยพร  เครือสิงห์</t>
  </si>
  <si>
    <t>16920</t>
  </si>
  <si>
    <t>เด็กหญิงนัชมล  น้อยนิล</t>
  </si>
  <si>
    <t>16923</t>
  </si>
  <si>
    <t>เด็กหญิงพิณทิพย์  โพธารินทร์</t>
  </si>
  <si>
    <t>16924</t>
  </si>
  <si>
    <t>เด็กหญิงแพรวพราว  สนธิธรรม</t>
  </si>
  <si>
    <t>16926</t>
  </si>
  <si>
    <t>เด็กหญิงมุขสุดา  ทิพยมนตรี</t>
  </si>
  <si>
    <t>16927</t>
  </si>
  <si>
    <t>นางสาวเมธาวี  ไชยหาวงษ์</t>
  </si>
  <si>
    <t>16928</t>
  </si>
  <si>
    <t>เด็กหญิงษารินทร์  พ่วงรัศมี</t>
  </si>
  <si>
    <t>18597</t>
  </si>
  <si>
    <t>เด็กหญิงเขมิกา  ชะเอมเทศ</t>
  </si>
  <si>
    <t>18598</t>
  </si>
  <si>
    <t>เด็กหญิงรัตนาภรณ์  สีทำมี</t>
  </si>
  <si>
    <t>18599</t>
  </si>
  <si>
    <t>เด็กหญิงศิรประภา  เบี้ยทอง</t>
  </si>
  <si>
    <r>
      <t xml:space="preserve">ห้องที่  4  รวม  </t>
    </r>
    <r>
      <rPr>
        <sz val="14"/>
        <color indexed="8"/>
        <rFont val="TH SarabunPSK"/>
        <family val="2"/>
      </rPr>
      <t xml:space="preserve">38  </t>
    </r>
    <r>
      <rPr>
        <b/>
        <sz val="14"/>
        <color indexed="8"/>
        <rFont val="TH SarabunPSK"/>
        <family val="2"/>
      </rPr>
      <t>คน ( ช. 21, ญ. 17)</t>
    </r>
  </si>
  <si>
    <t>รายชื่อนักเรียน ปีการศึกษา 2560 ภาคเรียนที่ 2  ชั้น ม.3  ห้องที่ 5</t>
  </si>
  <si>
    <t xml:space="preserve"> คณะเทิดกษัตริย์ (สีฟ้า)  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</si>
  <si>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1.นางสาวน้องนุช  รัศมี, 2.นายเจตนา  แจ่มดี</t>
    </r>
  </si>
  <si>
    <t>16929</t>
  </si>
  <si>
    <t>เด็กชายก้องกิดากร  สิงห์เย็น</t>
  </si>
  <si>
    <t>16930</t>
  </si>
  <si>
    <t>เด็กชายเกษมศักดิ์  ครีบผา</t>
  </si>
  <si>
    <t>16936</t>
  </si>
  <si>
    <t>เด็กชายทศวรรษ  รักธรรม</t>
  </si>
  <si>
    <t>16937</t>
  </si>
  <si>
    <t>เด็กชายธนภัทร  รักประสงค์</t>
  </si>
  <si>
    <t>16938</t>
  </si>
  <si>
    <t>เด็กชายธนาคาร  วัฒนภาเกษม</t>
  </si>
  <si>
    <t>16939</t>
  </si>
  <si>
    <t>เด็กชายธีรพงษ์  จงใจรักษ์</t>
  </si>
  <si>
    <t>16940</t>
  </si>
  <si>
    <t>เด็กชายธีรภัทร์  แซ่ต้ง</t>
  </si>
  <si>
    <t>16941</t>
  </si>
  <si>
    <t>เด็กชายนรบดี  สหพล</t>
  </si>
  <si>
    <t>16942</t>
  </si>
  <si>
    <t>เด็กชายนราธร  พังทูน</t>
  </si>
  <si>
    <t>16943</t>
  </si>
  <si>
    <t>เด็กชายนาวา  กากแก้ว</t>
  </si>
  <si>
    <t>16946</t>
  </si>
  <si>
    <t>เด็กชายปุณยวัจน์  วงษ์เงิน</t>
  </si>
  <si>
    <t>16948</t>
  </si>
  <si>
    <t>เด็กชายพงศ์นริสร์  เรืองกัลป์</t>
  </si>
  <si>
    <t>16949</t>
  </si>
  <si>
    <t>เด็กชายพันธวัช  มูลวงษ์</t>
  </si>
  <si>
    <t>16951</t>
  </si>
  <si>
    <t>เด็กชายภูชิสส์  แก้วเหนือ</t>
  </si>
  <si>
    <t>16953</t>
  </si>
  <si>
    <t>เด็กชายเรืองวุฒิ  งิมสันเทียะ</t>
  </si>
  <si>
    <t>16955</t>
  </si>
  <si>
    <t>เด็กชายวชิรพล  อ่วมงามทรัพย์</t>
  </si>
  <si>
    <t>16956</t>
  </si>
  <si>
    <t>เด็กชายศุภพล  เล็กเจริญรัตน์</t>
  </si>
  <si>
    <t>16957</t>
  </si>
  <si>
    <t>เด็กชายสธน  ทองสิน</t>
  </si>
  <si>
    <t>16958</t>
  </si>
  <si>
    <t>เด็กชายสุเมธ  โต๊ะลาใบสลาม</t>
  </si>
  <si>
    <t>16959</t>
  </si>
  <si>
    <t>เด็กชายอภิสิทธิ์  ชวดนันท์</t>
  </si>
  <si>
    <t>16960</t>
  </si>
  <si>
    <t>เด็กชายอำนาจ  ลามพัฒน์</t>
  </si>
  <si>
    <t>17982</t>
  </si>
  <si>
    <t>เด็กชายธรรมณัชศ์  พลมณี</t>
  </si>
  <si>
    <t>16961</t>
  </si>
  <si>
    <t>เด็กหญิงชนินาถ  คำภู่</t>
  </si>
  <si>
    <t>16962</t>
  </si>
  <si>
    <t>เด็กหญิงชลธิชา  กลั่นรักษา</t>
  </si>
  <si>
    <t>16964</t>
  </si>
  <si>
    <t>เด็กหญิงธนาภา  เชื้อลิ้นฟ้า</t>
  </si>
  <si>
    <t>16965</t>
  </si>
  <si>
    <t>เด็กหญิงนราธิป  เลาะหะหมัด</t>
  </si>
  <si>
    <t>16971</t>
  </si>
  <si>
    <t>เด็กหญิงอดิศา  ว่องถิ่นภู</t>
  </si>
  <si>
    <t>17983</t>
  </si>
  <si>
    <t>เด็กหญิงภัททิยา  ม่วงทอง</t>
  </si>
  <si>
    <t>18600</t>
  </si>
  <si>
    <t>เด็กหญิงเกวลิน  จิตต์สว่าง</t>
  </si>
  <si>
    <r>
      <t xml:space="preserve">ห้องที่  5  รวม  </t>
    </r>
    <r>
      <rPr>
        <sz val="14"/>
        <color indexed="8"/>
        <rFont val="TH SarabunPSK"/>
        <family val="2"/>
      </rPr>
      <t xml:space="preserve">33  </t>
    </r>
    <r>
      <rPr>
        <b/>
        <sz val="14"/>
        <color indexed="8"/>
        <rFont val="TH SarabunPSK"/>
        <family val="2"/>
      </rPr>
      <t>คน ( ช. 25, ญ. 8)</t>
    </r>
  </si>
  <si>
    <t>รายชื่อนักเรียน ปีการศึกษา 2560 ภาคเรียนที่ 2  ชั้น ม.3  ห้องที่ 6</t>
  </si>
  <si>
    <t xml:space="preserve"> คณะผดุงศาสน์ (สีเหลือง)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</si>
  <si>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1.นายรัฐเขต  หวังช่วยกลาง, 2.นายสุทธิชา  สุวรรณดี</t>
    </r>
  </si>
  <si>
    <t>16973</t>
  </si>
  <si>
    <t>เด็กชายกิติศักดิ์  ดวงภักดี</t>
  </si>
  <si>
    <t>16974</t>
  </si>
  <si>
    <t>เด็กชายเกริกกฤษ  รัตนลัย</t>
  </si>
  <si>
    <t>16975</t>
  </si>
  <si>
    <t>เด็กชายจิตติพัฒน์  เหมือนบาง</t>
  </si>
  <si>
    <t>16976</t>
  </si>
  <si>
    <t>เด็กชายจิรายุทธ  พวงจำปา</t>
  </si>
  <si>
    <t>16977</t>
  </si>
  <si>
    <t>เด็กชายจิรายุทธ  ห้อยดี</t>
  </si>
  <si>
    <t>16978</t>
  </si>
  <si>
    <t>เด็กชายชลธี  หมอนทอง</t>
  </si>
  <si>
    <t>16979</t>
  </si>
  <si>
    <t>เด็กชายชาญชัย  แก้วมณีชัย</t>
  </si>
  <si>
    <t>16980</t>
  </si>
  <si>
    <t>เด็กชายณัฐกิตติ์  เตล็ดทอง</t>
  </si>
  <si>
    <t>16981</t>
  </si>
  <si>
    <t>เด็กชายณัฐชนน  กันเสนาะ</t>
  </si>
  <si>
    <t>16985</t>
  </si>
  <si>
    <t>เด็กชายธวัชชัย  จันทรโตษะ</t>
  </si>
  <si>
    <t>16986</t>
  </si>
  <si>
    <t>เด็กชายธีรภัทร  มีอำนาจ</t>
  </si>
  <si>
    <t>16987</t>
  </si>
  <si>
    <t>เด็กชายธีรเมธ  พรมศรี</t>
  </si>
  <si>
    <t>16988</t>
  </si>
  <si>
    <t>เด็กชายนพดล  มงคลทอง</t>
  </si>
  <si>
    <t>16989</t>
  </si>
  <si>
    <t>เด็กชายปองพล  อนันตรทวีโชติ</t>
  </si>
  <si>
    <t>16991</t>
  </si>
  <si>
    <t>เด็กชายพฤฒภณ  บลบาง</t>
  </si>
  <si>
    <t>16993</t>
  </si>
  <si>
    <t>เด็กชายภาณุเดช  ศรีกระจ่าง</t>
  </si>
  <si>
    <t>16994</t>
  </si>
  <si>
    <t>เด็กชายลานทอง  ขันดี</t>
  </si>
  <si>
    <t>16995</t>
  </si>
  <si>
    <t>เด็กชายวสวัตติ์  โกษาจันทร์</t>
  </si>
  <si>
    <t>16997</t>
  </si>
  <si>
    <t>เด็กชายสุชานันท์  สีทอง</t>
  </si>
  <si>
    <t>16998</t>
  </si>
  <si>
    <t>เด็กชายอธิป  สาวหยุด</t>
  </si>
  <si>
    <t>17985</t>
  </si>
  <si>
    <t>เด็กชายรุจนเรศ  นาคา</t>
  </si>
  <si>
    <t>17986</t>
  </si>
  <si>
    <t>นายศิขริน  หงษ์ทอง</t>
  </si>
  <si>
    <t>16340</t>
  </si>
  <si>
    <t>นางสาวอรัญญา  เจตจำนงดี</t>
  </si>
  <si>
    <t>17001</t>
  </si>
  <si>
    <t>เด็กหญิงจันทรวัฒน์  ดาบุดดี</t>
  </si>
  <si>
    <t>17003</t>
  </si>
  <si>
    <t>เด็กหญิงจิราภรณ์  ไตรวิลาวัณย์</t>
  </si>
  <si>
    <t>17004</t>
  </si>
  <si>
    <t>เด็กหญิงจุฑามาศ  สร้อยทอง</t>
  </si>
  <si>
    <t>17005</t>
  </si>
  <si>
    <t>เด็กหญิงชนินาถ  วรเดช</t>
  </si>
  <si>
    <t>17006</t>
  </si>
  <si>
    <t>เด็กหญิงฐิติภา  ผิวเกลี้ยง</t>
  </si>
  <si>
    <t>17007</t>
  </si>
  <si>
    <t>เด็กหญิงณัฐกุล  แตงเพ็ชร</t>
  </si>
  <si>
    <t>17009</t>
  </si>
  <si>
    <t>เด็กหญิงธัญญพัทธ์  ลับสันเทียะ</t>
  </si>
  <si>
    <t>17010</t>
  </si>
  <si>
    <t>เด็กหญิงธิดารัตน์  สุขเจริญ</t>
  </si>
  <si>
    <t>17011</t>
  </si>
  <si>
    <t>เด็กหญิงนิวาริน  บุญลือ</t>
  </si>
  <si>
    <t>17012</t>
  </si>
  <si>
    <t>เด็กหญิงประภาสิริ  แออ่วม</t>
  </si>
  <si>
    <t>17013</t>
  </si>
  <si>
    <t>เด็กหญิงพรทิพย์  สมสนุก</t>
  </si>
  <si>
    <t>17015</t>
  </si>
  <si>
    <t>เด็กหญิงมิรันตรี  จารา</t>
  </si>
  <si>
    <t>17017</t>
  </si>
  <si>
    <t>เด็กหญิงอริสา  หอมสมบัติ</t>
  </si>
  <si>
    <r>
      <t xml:space="preserve">ห้องที่  6  รวม  </t>
    </r>
    <r>
      <rPr>
        <sz val="14"/>
        <color indexed="8"/>
        <rFont val="TH SarabunPSK"/>
        <family val="2"/>
      </rPr>
      <t xml:space="preserve">38  </t>
    </r>
    <r>
      <rPr>
        <b/>
        <sz val="14"/>
        <color indexed="8"/>
        <rFont val="TH SarabunPSK"/>
        <family val="2"/>
      </rPr>
      <t>คน ( ช. 24, ญ. 14)</t>
    </r>
  </si>
  <si>
    <t>รายชื่อนักเรียน ปีการศึกษา 2560 ภาคเรียนที่ 2  ชั้น ม.3  ห้องที่ 7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</si>
  <si>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1.นางสุชญา  ควรพันธุ์, 2.นางสาวลดาวัลย์  ดวงจิตร</t>
    </r>
  </si>
  <si>
    <t>16436</t>
  </si>
  <si>
    <t>นายภีรภาพ  แจ่มจำรัส</t>
  </si>
  <si>
    <t>17018</t>
  </si>
  <si>
    <t>เด็กชายกรัณย์  รัตนวิจิตร</t>
  </si>
  <si>
    <t>17019</t>
  </si>
  <si>
    <t>เด็กชายกฤษฎา  มาระษี</t>
  </si>
  <si>
    <t>17020</t>
  </si>
  <si>
    <t>นายกฤษดา  สง่าดี</t>
  </si>
  <si>
    <t>17022</t>
  </si>
  <si>
    <t>นายถิรวุฒิ  อินทรทัต</t>
  </si>
  <si>
    <t>17023</t>
  </si>
  <si>
    <t>เด็กชายธัชพล  เจริญกัลป์</t>
  </si>
  <si>
    <t>17024</t>
  </si>
  <si>
    <t>เด็กชายพิชญุตม์  วีระประสิทธิ์</t>
  </si>
  <si>
    <t>17025</t>
  </si>
  <si>
    <t>เด็กชายพิสิฐฎ์  ฐิติวัฒนกนก</t>
  </si>
  <si>
    <t>17026</t>
  </si>
  <si>
    <t>นายเขียว  แสงมะนีวง</t>
  </si>
  <si>
    <t>17027</t>
  </si>
  <si>
    <t>เด็กชายลัทธพล  ทองสุทธิ์</t>
  </si>
  <si>
    <t>17028</t>
  </si>
  <si>
    <t>เด็กชายวารินทร์  ขำประพันธ์</t>
  </si>
  <si>
    <t>17029</t>
  </si>
  <si>
    <t>เด็กชายวิชิต  สุวันชัย</t>
  </si>
  <si>
    <t>17030</t>
  </si>
  <si>
    <t>เด็กชายวุฒิชัย  จันทร์สาขะ</t>
  </si>
  <si>
    <t>17031</t>
  </si>
  <si>
    <t>เด็กหญิงกฤษณา  การะเกษ</t>
  </si>
  <si>
    <t>17032</t>
  </si>
  <si>
    <t>เด็กหญิงกฤษณา  ลี้เซ็น</t>
  </si>
  <si>
    <t>17034</t>
  </si>
  <si>
    <t>เด็กหญิงจีรภัทร  พงษ์สว่าง</t>
  </si>
  <si>
    <t>17036</t>
  </si>
  <si>
    <t>นางสาวชมพูนุช  รอดเที่ยง</t>
  </si>
  <si>
    <t>17037</t>
  </si>
  <si>
    <t>เด็กหญิงชัญญากร  จากไธสง</t>
  </si>
  <si>
    <t>17040</t>
  </si>
  <si>
    <t>เด็กหญิงธนพร  พรมฤทธิ์</t>
  </si>
  <si>
    <t>17041</t>
  </si>
  <si>
    <t>เด็กหญิงธัญญภรณ์  มังษะชาติ</t>
  </si>
  <si>
    <t>17042</t>
  </si>
  <si>
    <t>เด็กหญิงนาฬิกา  ทองหล่อ</t>
  </si>
  <si>
    <t>17043</t>
  </si>
  <si>
    <t>เด็กหญิงพรรณภัทร  กัลยาประสิทธิ์</t>
  </si>
  <si>
    <t>17044</t>
  </si>
  <si>
    <t>เด็กหญิงพลอยนภัส  ดันนอกชุติวัฒน์</t>
  </si>
  <si>
    <t>17045</t>
  </si>
  <si>
    <t>เด็กหญิงพวงบุปผา  อยู่สุข</t>
  </si>
  <si>
    <t>17046</t>
  </si>
  <si>
    <t>เด็กหญิงพัชรี  บุญเกิด</t>
  </si>
  <si>
    <t>17047</t>
  </si>
  <si>
    <t>เด็กหญิงพาฝัน  ความขุนทด</t>
  </si>
  <si>
    <t>17052</t>
  </si>
  <si>
    <t>เด็กหญิงลลิตา  ขุนทอง</t>
  </si>
  <si>
    <t>17053</t>
  </si>
  <si>
    <t>เด็กหญิงลาวัลย์  ระดาบุตร</t>
  </si>
  <si>
    <t>17054</t>
  </si>
  <si>
    <t>เด็กหญิงวรางคณา  เนาว์ประเสริฐ</t>
  </si>
  <si>
    <t>17056</t>
  </si>
  <si>
    <t>นางสาวสุทธิดา  ชมชู</t>
  </si>
  <si>
    <t>17057</t>
  </si>
  <si>
    <t>เด็กหญิงสุภัทรา  ทองดี</t>
  </si>
  <si>
    <t>17058</t>
  </si>
  <si>
    <t>เด็กหญิงอรปรียา  ใจแสน</t>
  </si>
  <si>
    <t>17059</t>
  </si>
  <si>
    <t>เด็กหญิงอริยา  สุขสวย</t>
  </si>
  <si>
    <t>17060</t>
  </si>
  <si>
    <t>เด็กหญิงอาภาภัทร  อรุณศรี</t>
  </si>
  <si>
    <r>
      <t xml:space="preserve">ห้องที่  7  รวม  </t>
    </r>
    <r>
      <rPr>
        <sz val="14"/>
        <color indexed="8"/>
        <rFont val="TH SarabunPSK"/>
        <family val="2"/>
      </rPr>
      <t xml:space="preserve">34  </t>
    </r>
    <r>
      <rPr>
        <b/>
        <sz val="14"/>
        <color indexed="8"/>
        <rFont val="TH SarabunPSK"/>
        <family val="2"/>
      </rPr>
      <t>คน ( ช. 13, ญ. 21)</t>
    </r>
  </si>
  <si>
    <t>รายชื่อนักเรียน ปีการศึกษา 2560 ภาคเรียนที่ 2  ชั้น ม.3  ห้องที่ 8</t>
  </si>
  <si>
    <t>คณะใฝ่คุณธรรม (สีม่วง)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</si>
  <si>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1.นางสาวโสภิตา  รัตนพันธ์, 2.นายณัฐวุฒิ  สลางสิงห์</t>
    </r>
  </si>
  <si>
    <t>17062</t>
  </si>
  <si>
    <t>เด็กชายชฎิล  ศักดาศิโรรัตน์</t>
  </si>
  <si>
    <t>17063</t>
  </si>
  <si>
    <t>เด็กชายชวลิต  มีกุญชร</t>
  </si>
  <si>
    <t>17064</t>
  </si>
  <si>
    <t>เด็กชายธนวัฒน์  จาระ</t>
  </si>
  <si>
    <t>17065</t>
  </si>
  <si>
    <t>เด็กชายนนทนันท์  หิรัญวิทย์</t>
  </si>
  <si>
    <t>17066</t>
  </si>
  <si>
    <t>เด็กชายพันธมิตร  กอบวิทย์กรณ์</t>
  </si>
  <si>
    <t>17067</t>
  </si>
  <si>
    <t>เด็กชายพีรภัทร  ลาดสูงเนิน</t>
  </si>
  <si>
    <t>17068</t>
  </si>
  <si>
    <t>นายพุฒิพล  ผลเนืองมา</t>
  </si>
  <si>
    <t>17070</t>
  </si>
  <si>
    <t>เด็กชายรัชชานนท์  มิตรประสิทธิ์</t>
  </si>
  <si>
    <t>17071</t>
  </si>
  <si>
    <t>เด็กชายวงศธร  ไม้แก้ว</t>
  </si>
  <si>
    <t>17072</t>
  </si>
  <si>
    <t>เด็กชายวรศิษย์  ครุฑดำ</t>
  </si>
  <si>
    <t>17073</t>
  </si>
  <si>
    <t>เด็กชายวิชชาบูรณ์  บุญยืน</t>
  </si>
  <si>
    <t>17074</t>
  </si>
  <si>
    <t>เด็กชายสิทธิโชค  หอมศิริ</t>
  </si>
  <si>
    <t>17075</t>
  </si>
  <si>
    <t>เด็กชายอธิบดินทร์  เพชรอภัยโส</t>
  </si>
  <si>
    <t>17987</t>
  </si>
  <si>
    <t>เด็กชายภูมินทร์  วัธนา</t>
  </si>
  <si>
    <t>17988</t>
  </si>
  <si>
    <t>นายศุภเชษฐ์  พวงทอง</t>
  </si>
  <si>
    <t>17989</t>
  </si>
  <si>
    <t>นายสันติภาพ  สุดอาราม</t>
  </si>
  <si>
    <t>17076</t>
  </si>
  <si>
    <t>เด็กหญิงกัลยา  กุญชร</t>
  </si>
  <si>
    <t>17077</t>
  </si>
  <si>
    <t>เด็กหญิงขวัญนวนัฐ  หลงภูงา</t>
  </si>
  <si>
    <t>17078</t>
  </si>
  <si>
    <t>เด็กหญิงขวัญฤทัย  ป่องพรวน</t>
  </si>
  <si>
    <t>17079</t>
  </si>
  <si>
    <t>เด็กหญิงจิดาภา  วัดพงพี</t>
  </si>
  <si>
    <t>17080</t>
  </si>
  <si>
    <t>นางสาวจิรัชญา  ดิษฐ์เทศ</t>
  </si>
  <si>
    <t>17082</t>
  </si>
  <si>
    <t>เด็กหญิงณภัค  พิกุลแย้ม</t>
  </si>
  <si>
    <t>17084</t>
  </si>
  <si>
    <t>เด็กหญิงดาราวลี  เลิศสง่า</t>
  </si>
  <si>
    <t>17085</t>
  </si>
  <si>
    <t>นางสาวทิพวรรณ  เตชะ</t>
  </si>
  <si>
    <t>17086</t>
  </si>
  <si>
    <t>เด็กหญิงนรินรัตน์  จันทมูล</t>
  </si>
  <si>
    <t>17087</t>
  </si>
  <si>
    <t>เด็กหญิงนรีกานต์  พิกุลเวชช</t>
  </si>
  <si>
    <t>17088</t>
  </si>
  <si>
    <t>เด็กหญิงปภาวรินทร์  อินเกตุ</t>
  </si>
  <si>
    <t>17089</t>
  </si>
  <si>
    <t>เด็กหญิงปานระพี  ปันเงิน</t>
  </si>
  <si>
    <t>17091</t>
  </si>
  <si>
    <t>เด็กหญิงแพรวา  โพธิ์สิงห์</t>
  </si>
  <si>
    <t>17092</t>
  </si>
  <si>
    <t>เด็กหญิงรติรัตน์  วงศ์ไพฑูรย์</t>
  </si>
  <si>
    <t>17093</t>
  </si>
  <si>
    <t>เด็กหญิงรัญชนา  ทองคล้าย</t>
  </si>
  <si>
    <t>17094</t>
  </si>
  <si>
    <t>เด็กหญิงลภัสรดา  เพิ่มไพศาลสกุล</t>
  </si>
  <si>
    <t>17095</t>
  </si>
  <si>
    <t>เด็กหญิงล้อมพลอย  สุวรรณสิงห์</t>
  </si>
  <si>
    <t>17096</t>
  </si>
  <si>
    <t>เด็กหญิงวิภาพรรณ  ฆังโฆษิตวงศ์</t>
  </si>
  <si>
    <t>17097</t>
  </si>
  <si>
    <t>นางสาวศศิกานต์  อ้นสืบสาย</t>
  </si>
  <si>
    <t>17098</t>
  </si>
  <si>
    <t>เด็กหญิงศิรภัสสร  อุตสาหะ</t>
  </si>
  <si>
    <t>17099</t>
  </si>
  <si>
    <t>เด็กหญิงศิริกันยา  จันทร์สม</t>
  </si>
  <si>
    <t>17100</t>
  </si>
  <si>
    <t>เด็กหญิงศิริรัตน์  สุขสบาย</t>
  </si>
  <si>
    <t>17102</t>
  </si>
  <si>
    <t>เด็กหญิงสรินยา  แสงศรี</t>
  </si>
  <si>
    <t>17103</t>
  </si>
  <si>
    <t>นางสาวอนุธิดา  ไชยบุตร</t>
  </si>
  <si>
    <t>17105</t>
  </si>
  <si>
    <t>เด็กหญิงอิสรีย์  พุ่มศรีคูณกิตติ</t>
  </si>
  <si>
    <t>17106</t>
  </si>
  <si>
    <t>เด็กหญิงไอริณ  พงเกตุกรณ์</t>
  </si>
  <si>
    <r>
      <t xml:space="preserve">ห้องที่  8  รวม  </t>
    </r>
    <r>
      <rPr>
        <sz val="14"/>
        <color indexed="8"/>
        <rFont val="TH SarabunPSK"/>
        <family val="2"/>
      </rPr>
      <t xml:space="preserve">44  </t>
    </r>
    <r>
      <rPr>
        <b/>
        <sz val="14"/>
        <color indexed="8"/>
        <rFont val="TH SarabunPSK"/>
        <family val="2"/>
      </rPr>
      <t>คน ( ช. 17, ญ. 27)</t>
    </r>
  </si>
  <si>
    <t>รายชื่อนักเรียน ปีการศึกษา 2560 ภาคเรียนที่ 2  ชั้น ม.3  ห้องที่ 9</t>
  </si>
  <si>
    <t xml:space="preserve"> คณะพัฒนาไทย (สีเขียว)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</si>
  <si>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1.นายเกริกชัย  มาสม</t>
    </r>
  </si>
  <si>
    <t>17107</t>
  </si>
  <si>
    <t>เด็กชายกรภัทร์  มาสาซ้าย</t>
  </si>
  <si>
    <t>17108</t>
  </si>
  <si>
    <t>เด็กชายคุณธรรม  จวบอรุณ</t>
  </si>
  <si>
    <t>17109</t>
  </si>
  <si>
    <t>เด็กชายจิรพงษ์  สุวรรณโชติ</t>
  </si>
  <si>
    <t>17110</t>
  </si>
  <si>
    <t>เด็กชายจิรายุส  ชื่นทองคำ</t>
  </si>
  <si>
    <t>17111</t>
  </si>
  <si>
    <t>เด็กชายชนะพงษ์  รุ่งเรือง</t>
  </si>
  <si>
    <t>17112</t>
  </si>
  <si>
    <t>นายชยธร  เศรษฐสถาพร</t>
  </si>
  <si>
    <t>17113</t>
  </si>
  <si>
    <t>เด็กชายชรัญธร  จั่นเพิ้ง</t>
  </si>
  <si>
    <t>17114</t>
  </si>
  <si>
    <t>นายชลประทาน  ประจันตะเสน</t>
  </si>
  <si>
    <t>17115</t>
  </si>
  <si>
    <t>เด็กชายชินภัทร  แหลมฉลาด</t>
  </si>
  <si>
    <t>17116</t>
  </si>
  <si>
    <t>เด็กชายซื่อสัตย์  โพธิ์ทอง</t>
  </si>
  <si>
    <t>17117</t>
  </si>
  <si>
    <t>เด็กชายณัฐพล  บัวแก้ว</t>
  </si>
  <si>
    <t>17118</t>
  </si>
  <si>
    <t>เด็กชายติณณ์  สะมาลีย์</t>
  </si>
  <si>
    <t>17119</t>
  </si>
  <si>
    <t>เด็กชายทรัพย์กมล  แสงบุญเรือง</t>
  </si>
  <si>
    <t>17121</t>
  </si>
  <si>
    <t>เด็กชายธาดล  ชีพธรรม</t>
  </si>
  <si>
    <t>17122</t>
  </si>
  <si>
    <t>นายนพพล  จักษุแก้ว</t>
  </si>
  <si>
    <t>17123</t>
  </si>
  <si>
    <t>เด็กชายพชร  ป้อมสะแก</t>
  </si>
  <si>
    <t>17124</t>
  </si>
  <si>
    <t>เด็กชายพรรษา  ปานเขียว</t>
  </si>
  <si>
    <t>17125</t>
  </si>
  <si>
    <t>เด็กชายภูมิภัทร  วรรณภักดี</t>
  </si>
  <si>
    <t>17127</t>
  </si>
  <si>
    <t>เด็กชายรัชชานนท์  ปุริเส</t>
  </si>
  <si>
    <t>17128</t>
  </si>
  <si>
    <t>เด็กชายวีระพงษ์  ยรรยง</t>
  </si>
  <si>
    <t>17129</t>
  </si>
  <si>
    <t>เด็กชายศุภกฤต  เรืองสวัสดิ์</t>
  </si>
  <si>
    <t>17131</t>
  </si>
  <si>
    <t>เด็กชายสหชาติ  บู่สุวรรณ์</t>
  </si>
  <si>
    <t>17132</t>
  </si>
  <si>
    <t>เด็กชายสาทร  ยาวิชัย</t>
  </si>
  <si>
    <t>17133</t>
  </si>
  <si>
    <t>เด็กหญิงจิญาภา  จันทร์เกตุ</t>
  </si>
  <si>
    <t>17136</t>
  </si>
  <si>
    <t>เด็กหญิงฐาปนี  โมรา</t>
  </si>
  <si>
    <t>17137</t>
  </si>
  <si>
    <t>เด็กหญิงณัฐณิชา  กรสูตรวงส์</t>
  </si>
  <si>
    <t>17138</t>
  </si>
  <si>
    <t>เด็กหญิงณัฐธีรา  แก้วคำปา</t>
  </si>
  <si>
    <t>17139</t>
  </si>
  <si>
    <t>เด็กหญิงนิรัชชา  มณีแสง</t>
  </si>
  <si>
    <t>17142</t>
  </si>
  <si>
    <t>เด็กหญิงพรวลัย  อยู่ใบสี</t>
  </si>
  <si>
    <t>17144</t>
  </si>
  <si>
    <t>นางสาวสาวิตรี  มั่งมี</t>
  </si>
  <si>
    <t>17145</t>
  </si>
  <si>
    <t>เด็กหญิงสิรารมย์  ทิเขียว</t>
  </si>
  <si>
    <t>17146</t>
  </si>
  <si>
    <t>เด็กหญิงสุทธิตา  โพธิสอน</t>
  </si>
  <si>
    <t>17147</t>
  </si>
  <si>
    <t>เด็กหญิงสุธาสินี  สุกรรม</t>
  </si>
  <si>
    <t>17148</t>
  </si>
  <si>
    <t>เด็กหญิงสุธิดา  พูลมา</t>
  </si>
  <si>
    <t>17149</t>
  </si>
  <si>
    <t>เด็กหญิงโสภิตา  ภู่สุข</t>
  </si>
  <si>
    <r>
      <t xml:space="preserve">ห้องที่  9  รวม  </t>
    </r>
    <r>
      <rPr>
        <sz val="14"/>
        <color indexed="8"/>
        <rFont val="TH SarabunPSK"/>
        <family val="2"/>
      </rPr>
      <t xml:space="preserve">38 </t>
    </r>
    <r>
      <rPr>
        <b/>
        <sz val="14"/>
        <color indexed="8"/>
        <rFont val="TH SarabunPSK"/>
        <family val="2"/>
      </rPr>
      <t>คน ( ช. 23, ญ. 15)</t>
    </r>
  </si>
  <si>
    <t>รายชื่อนักเรียน ปีการศึกษา 2560 ภาคเรียนที่ 2  ชั้น ม.3  ห้องที่ 10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</si>
  <si>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1.นางสาวกัลยา  วิทยาศิริกุล</t>
    </r>
  </si>
  <si>
    <t>17151</t>
  </si>
  <si>
    <t>เด็กชายชัยวัฒน์  วิเชียรทัศไนย</t>
  </si>
  <si>
    <t>17152</t>
  </si>
  <si>
    <t>เด็กชายณภัทร  เฟื่องถี่</t>
  </si>
  <si>
    <t>17153</t>
  </si>
  <si>
    <t>เด็กชายธีรพันธ์  บุญสะอาด</t>
  </si>
  <si>
    <t>17155</t>
  </si>
  <si>
    <t>เด็กชายนคเรศ  ตุ้มทอง</t>
  </si>
  <si>
    <t>17156</t>
  </si>
  <si>
    <t>เด็กชายนภสินธุ์  ต่อศิริสกุลวงศ์</t>
  </si>
  <si>
    <t>17157</t>
  </si>
  <si>
    <t>เด็กชายนราธิป  เทียนสู</t>
  </si>
  <si>
    <t>17158</t>
  </si>
  <si>
    <t>เด็กชายปพน  บุณประพฤทธิ์</t>
  </si>
  <si>
    <t>17160</t>
  </si>
  <si>
    <t>เด็กชายภานุพงศ์  สลักคำ</t>
  </si>
  <si>
    <t>17161</t>
  </si>
  <si>
    <t>เด็กชายวิศววิท  พุ่มประสพ</t>
  </si>
  <si>
    <t>17162</t>
  </si>
  <si>
    <t>เด็กชายวีรชิต  ควรสมาคม</t>
  </si>
  <si>
    <t>17163</t>
  </si>
  <si>
    <t>เด็กชายศุภกร  พูลเผ่าว์</t>
  </si>
  <si>
    <t>17164</t>
  </si>
  <si>
    <t>เด็กชายอนุพงค์  กิ่งคำ</t>
  </si>
  <si>
    <t>17165</t>
  </si>
  <si>
    <t>เด็กชายอภิสิทธิ์  โซ๊ะสลาม</t>
  </si>
  <si>
    <t>17166</t>
  </si>
  <si>
    <t>เด็กหญิงขนิษฐา  จันตะคุณ</t>
  </si>
  <si>
    <t>17167</t>
  </si>
  <si>
    <t>เด็กหญิงจันทร์ทิพ  คำสิงห์</t>
  </si>
  <si>
    <t>17168</t>
  </si>
  <si>
    <t>เด็กหญิงจิราภา  พุ่มประสพ</t>
  </si>
  <si>
    <t>17171</t>
  </si>
  <si>
    <t>เด็กหญิงชฎาพร  กลั่นงาม</t>
  </si>
  <si>
    <t>17172</t>
  </si>
  <si>
    <t>เด็กหญิงชลลดา  แก้วคำลา</t>
  </si>
  <si>
    <t>17173</t>
  </si>
  <si>
    <t>เด็กหญิงฐิติมา  สายยา</t>
  </si>
  <si>
    <t>17174</t>
  </si>
  <si>
    <t>เด็กหญิงณัฎฐณิชา  เอี่ยมจุ้ย</t>
  </si>
  <si>
    <t>17175</t>
  </si>
  <si>
    <t>เด็กหญิงดวงนภา  โต๊ะลาใบสลาม</t>
  </si>
  <si>
    <t>17176</t>
  </si>
  <si>
    <t>เด็กหญิงธีราภรณ์  แก้วชฎา</t>
  </si>
  <si>
    <t>17177</t>
  </si>
  <si>
    <t>เด็กหญิงนภวรรณ  นาคะสุวรรณ</t>
  </si>
  <si>
    <t>17178</t>
  </si>
  <si>
    <t>เด็กหญิงปิยะพร  โรจน์โสรจแสง</t>
  </si>
  <si>
    <t>17179</t>
  </si>
  <si>
    <t>เด็กหญิงพรสุดา  กาสี</t>
  </si>
  <si>
    <t>17180</t>
  </si>
  <si>
    <t>เด็กหญิงพราวพิลาศ  โหมดตาด</t>
  </si>
  <si>
    <t>17181</t>
  </si>
  <si>
    <t>เด็กหญิงพิชญาภา  งามเลิศ</t>
  </si>
  <si>
    <t>17182</t>
  </si>
  <si>
    <t>เด็กหญิงภาวิตา  ประหยัดศรี</t>
  </si>
  <si>
    <t>17183</t>
  </si>
  <si>
    <t>เด็กหญิงมนัสนันท์  มูฮำหมัดรอโซน</t>
  </si>
  <si>
    <t>17185</t>
  </si>
  <si>
    <t>เด็กหญิงรัชวรรณ  สุจจิตพร</t>
  </si>
  <si>
    <t>17186</t>
  </si>
  <si>
    <t>เด็กหญิงรัตนาภรณ์  สังข์ทอง</t>
  </si>
  <si>
    <t>17187</t>
  </si>
  <si>
    <t>เด็กหญิงรัมภาภัทร  ฤกษ์มงคล</t>
  </si>
  <si>
    <t>17188</t>
  </si>
  <si>
    <t>เด็กหญิงวรันธร  กนกคัคนานต์</t>
  </si>
  <si>
    <t>17190</t>
  </si>
  <si>
    <t>เด็กหญิงสิรีธร  พรมน้อย</t>
  </si>
  <si>
    <t>17191</t>
  </si>
  <si>
    <t>เด็กหญิงสุปรียา  ดีนุสนธิ์</t>
  </si>
  <si>
    <t>17192</t>
  </si>
  <si>
    <t>เด็กหญิงอรนุช  โต๊ะลาใบสลาม</t>
  </si>
  <si>
    <t>17193</t>
  </si>
  <si>
    <t>เด็กหญิงอาริสสา  ไชยภาษี</t>
  </si>
  <si>
    <t>17194</t>
  </si>
  <si>
    <t>เด็กหญิงอินทิวา  มหาราช</t>
  </si>
  <si>
    <t>17195</t>
  </si>
  <si>
    <t>เด็กหญิงอิสริยาภรณ์  กลิ่นหอม</t>
  </si>
  <si>
    <r>
      <t xml:space="preserve">ห้องที่  10  รวม  </t>
    </r>
    <r>
      <rPr>
        <sz val="14"/>
        <color indexed="8"/>
        <rFont val="TH SarabunPSK"/>
        <family val="2"/>
      </rPr>
      <t xml:space="preserve">43  </t>
    </r>
    <r>
      <rPr>
        <b/>
        <sz val="14"/>
        <color indexed="8"/>
        <rFont val="TH SarabunPSK"/>
        <family val="2"/>
      </rPr>
      <t>คน ( ช. 14, ญ. 29)</t>
    </r>
  </si>
  <si>
    <t>รายชื่อนักเรียน ปีการศึกษา 2560 ภาคเรียนที่ 2  ชั้น ม.3  ห้องที่ 11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</si>
  <si>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1.นายศราวุธ  ด้วงบ้านยาง, 2.นางสาวขวัญพิชชา  แก้วสว่าง</t>
    </r>
  </si>
  <si>
    <t>17196</t>
  </si>
  <si>
    <t>เด็กชายคุณากร  เปรมประยูร</t>
  </si>
  <si>
    <t>17197</t>
  </si>
  <si>
    <t>เด็กชายจักริน  สำแดง</t>
  </si>
  <si>
    <t>17198</t>
  </si>
  <si>
    <t>เด็กชายชวศิษฏ์  ศิลาวงษ์ศวัส</t>
  </si>
  <si>
    <t>17199</t>
  </si>
  <si>
    <t>เด็กชายชัยธราพร  กิจเพิ่มพูล</t>
  </si>
  <si>
    <t>17200</t>
  </si>
  <si>
    <t>เด็กชายณัฐชนน  ทะลิ</t>
  </si>
  <si>
    <t>17201</t>
  </si>
  <si>
    <t>เด็กชายณัฐวัตร  หนูขาว</t>
  </si>
  <si>
    <t>17202</t>
  </si>
  <si>
    <t>เด็กชายต้นน้ำ  สุกฤตา</t>
  </si>
  <si>
    <t>17203</t>
  </si>
  <si>
    <t>เด็กชายตรังค์  ชายวงศ์</t>
  </si>
  <si>
    <t>17204</t>
  </si>
  <si>
    <t>เด็กชายติณณภพ  บุญเกียรติ</t>
  </si>
  <si>
    <t>17205</t>
  </si>
  <si>
    <t>เด็กชายทินรัตน์  จำปาห้อย</t>
  </si>
  <si>
    <t>17206</t>
  </si>
  <si>
    <t>เด็กชายธัญพัฒน์  ศิริบุตร</t>
  </si>
  <si>
    <t>17207</t>
  </si>
  <si>
    <t>เด็กชายปรรณวัชร  จันเขียว</t>
  </si>
  <si>
    <t>17208</t>
  </si>
  <si>
    <t>เด็กชายเปรม  สมเปิง</t>
  </si>
  <si>
    <t>17209</t>
  </si>
  <si>
    <t>เด็กชายพสิษฐ์  วิรัชวรวงศ์</t>
  </si>
  <si>
    <t>17210</t>
  </si>
  <si>
    <t>เด็กชายพัฒนะโรจน์  ปลั่งกลาง</t>
  </si>
  <si>
    <t>17211</t>
  </si>
  <si>
    <t>เด็กชายเพิ่มเกียรติ  มณีแสง</t>
  </si>
  <si>
    <t>17212</t>
  </si>
  <si>
    <t>เด็กชายสิรวิชญ์  เอี่ยมไพศาลภิบาล</t>
  </si>
  <si>
    <t>17213</t>
  </si>
  <si>
    <t>เด็กหญิงเกวลิน  กางทอง</t>
  </si>
  <si>
    <t>17214</t>
  </si>
  <si>
    <t>เด็กหญิงฐิตารีย์  ศรีวะอุไร</t>
  </si>
  <si>
    <t>17215</t>
  </si>
  <si>
    <t>เด็กหญิงณัชชา  ทองพิไล</t>
  </si>
  <si>
    <t>17216</t>
  </si>
  <si>
    <t>เด็กหญิงณัชสุภา  ทักษ์วุฒิเดโช</t>
  </si>
  <si>
    <t>17217</t>
  </si>
  <si>
    <t>เด็กหญิงณัฐกานต์  พันมา</t>
  </si>
  <si>
    <t>17218</t>
  </si>
  <si>
    <t>เด็กหญิงณัฐธิดา  นวลทอง</t>
  </si>
  <si>
    <t>17219</t>
  </si>
  <si>
    <t>เด็กหญิงทิตยาธร  คงคาเขตร</t>
  </si>
  <si>
    <t>17220</t>
  </si>
  <si>
    <t>เด็กหญิงนวพร  คำล้วน</t>
  </si>
  <si>
    <t>17221</t>
  </si>
  <si>
    <t>เด็กหญิงนันท์นภัส  ประสมทรัพย์</t>
  </si>
  <si>
    <t>17222</t>
  </si>
  <si>
    <t>เด็กหญิงพลอยชมพู  โพธิ์วัน</t>
  </si>
  <si>
    <t>17223</t>
  </si>
  <si>
    <t>เด็กหญิงพลอยวรีย์  สุวรรณชาติ</t>
  </si>
  <si>
    <t>17224</t>
  </si>
  <si>
    <t>เด็กหญิงภัทรานิษฐ์  บุญยก</t>
  </si>
  <si>
    <t>17225</t>
  </si>
  <si>
    <t>เด็กหญิงรพีพัฒน  ดำริห์</t>
  </si>
  <si>
    <t>17226</t>
  </si>
  <si>
    <t>เด็กหญิงวรนิษฐา  โพธิสาร</t>
  </si>
  <si>
    <t>17227</t>
  </si>
  <si>
    <t>เด็กหญิงวรพิชชา  วิปัสสนากุล</t>
  </si>
  <si>
    <t>17228</t>
  </si>
  <si>
    <t>เด็กหญิงวรารัตน์  สอนทโชติ</t>
  </si>
  <si>
    <t>17229</t>
  </si>
  <si>
    <t>เด็กหญิงแสงสวรรค์  พลวิจิตร</t>
  </si>
  <si>
    <t>17230</t>
  </si>
  <si>
    <t>เด็กหญิงอธิปพร  รมยะพันธ์</t>
  </si>
  <si>
    <t>17231</t>
  </si>
  <si>
    <t>เด็กหญิงอรณิชา  สังข์โพธิ์</t>
  </si>
  <si>
    <r>
      <t xml:space="preserve">ห้องที่  11  รวม  </t>
    </r>
    <r>
      <rPr>
        <sz val="14"/>
        <color indexed="8"/>
        <rFont val="TH SarabunPSK"/>
        <family val="2"/>
      </rPr>
      <t xml:space="preserve">36  </t>
    </r>
    <r>
      <rPr>
        <b/>
        <sz val="14"/>
        <color indexed="8"/>
        <rFont val="TH SarabunPSK"/>
        <family val="2"/>
      </rPr>
      <t>คน ( ช. 17, ญ. 19)</t>
    </r>
  </si>
  <si>
    <t>รายชื่อนักเรียน ปีการศึกษา 2565 ภาคเรียนที่ 2 ชั้น ม. 6 ห้องที่ 1</t>
  </si>
  <si>
    <t xml:space="preserve">ครูที่ปรึกษา : 1.นายกิตติพงศ์ คุณกัณหา </t>
  </si>
  <si>
    <t>นายนันท์นภัส โต๊ะลาใบสลาม</t>
  </si>
  <si>
    <t>นายปรเมศวร์ ศรีอ่อน</t>
  </si>
  <si>
    <t>นายวิทวัสชัย เอี่ยมเดช</t>
  </si>
  <si>
    <t>นายกวินทร์ เข้มแข็ง</t>
  </si>
  <si>
    <t>นายณัฐวุฒิ อยู่ภักดี</t>
  </si>
  <si>
    <t>นายนวพล ชำนาญค้า</t>
  </si>
  <si>
    <t>นายยูโร วันสุขใจ</t>
  </si>
  <si>
    <t>นายคามิน สุรขจร</t>
  </si>
  <si>
    <t>นายจิร์รายุทธ เจริญศิรินวกุล</t>
  </si>
  <si>
    <t>นายเจษฎา ขวัญอ่อน</t>
  </si>
  <si>
    <t>นายฐกร วจนะคุณากร</t>
  </si>
  <si>
    <t>นายภวินท์ ศรีศิริวัฒน์</t>
  </si>
  <si>
    <t>นายอิษภณ สุวรรณสาร</t>
  </si>
  <si>
    <t>น.ส.ศุภลักษณ์ จันทร์สุข</t>
  </si>
  <si>
    <t>น.ส.บัณฑิตา ทรัพย์สุวรรณ</t>
  </si>
  <si>
    <t>น.ส.ธนภรณ์ ค้าผลดี</t>
  </si>
  <si>
    <t>น.ส.วรพรรณ พันธุ์วิชัย</t>
  </si>
  <si>
    <t>น.ส.สุรารักษ์ เคลือบวัง</t>
  </si>
  <si>
    <t>น.ส.อัญชนา สารีอาจ</t>
  </si>
  <si>
    <t>น.ส.จีรนันท์ เสือแก้ว</t>
  </si>
  <si>
    <t>น.ส.ทาริกา เพ็ชรหลำ</t>
  </si>
  <si>
    <t>น.ส.อนันตญา เวชสาร</t>
  </si>
  <si>
    <t>รายชื่อนักเรียน ปีการศึกษา 2565 ภาคเรียนที่ 2 ชั้น ม. 6 ห้องที่ 2</t>
  </si>
  <si>
    <t>ครูที่ปรึกษา : 1. นางสาวณัฐธิดา  เยาวลักษณ์โยธิน</t>
  </si>
  <si>
    <t>นายทรงพล หิรัญรุจเรข</t>
  </si>
  <si>
    <t>นายอนุสรณ์ ศรศรี</t>
  </si>
  <si>
    <t>นายกุลธัช กาญจนาธรรมรัฐ</t>
  </si>
  <si>
    <t>นายนวพล โพธิ์แหบ</t>
  </si>
  <si>
    <t>นายสรยุทธ พุ่มพวง</t>
  </si>
  <si>
    <t>นายบันพชิด เบญจมาศ</t>
  </si>
  <si>
    <t>นายเรืองศักดิ์ กันทะ</t>
  </si>
  <si>
    <t>นายณัฐชัย เชิงหอม</t>
  </si>
  <si>
    <t>นายมีนธาดา ขุมทรัพย์</t>
  </si>
  <si>
    <t>น.ส.พิมพ์ชนก สุริโย</t>
  </si>
  <si>
    <t>น.ส.กัลยา ทองอ่วม</t>
  </si>
  <si>
    <t>น.ส.ชิดชนก เขียวชอุ่ม</t>
  </si>
  <si>
    <t>น.ส.ชุติกาญจน์ จันโส</t>
  </si>
  <si>
    <t>น.ส.สุภัสสร แสนสุนนท์</t>
  </si>
  <si>
    <t>น.ส.ชุติมา วรชัย</t>
  </si>
  <si>
    <t>น.ส.ณัฐรัตน์ บุญโพก</t>
  </si>
  <si>
    <t>น.ส.วิภาดา พรหมราช</t>
  </si>
  <si>
    <t>น.ส.ศลิษา จันทร์โต</t>
  </si>
  <si>
    <t>น.ส.ชรินทร์ทิพย์ ไทยวงษ์</t>
  </si>
  <si>
    <t>น.ส.ณัฐธิดา สระกิจ</t>
  </si>
  <si>
    <t>น.ส.ณัฐมน รักธรรม</t>
  </si>
  <si>
    <t>น.ส.ธนัญญา ต่ำกลาง</t>
  </si>
  <si>
    <t>น.ส.นิรภัฏ คุ้มภัย</t>
  </si>
  <si>
    <t>น.ส.รัตนาวลี ม้าสุวรรณ</t>
  </si>
  <si>
    <t>น.ส.วิมนลักษณ์ หงษ์ทอง</t>
  </si>
  <si>
    <t>น.ส.ศิริญญา มาประดิษฐ</t>
  </si>
  <si>
    <t>น.ส.เอมมิกา โพธิ์ทอง</t>
  </si>
  <si>
    <t>น.ส.จันทร์จิรา แพนไธสง</t>
  </si>
  <si>
    <t>น.ส.ณวิยา ลงสุวรรณ</t>
  </si>
  <si>
    <t>น.ส.ณัฐวรา ศรีอุดร</t>
  </si>
  <si>
    <t>น.ส.นัซนีน หวังดี</t>
  </si>
  <si>
    <t>น.ส.เปรมิกา มีคุณ</t>
  </si>
  <si>
    <t>น.ส.พรนัฐชา มีมุข</t>
  </si>
  <si>
    <t>น.ส.พิชชาภา สลับศรี</t>
  </si>
  <si>
    <t>น.ส.รุจิราวรรณ หันวิสัย</t>
  </si>
  <si>
    <t>น.ส.สุมินตรา เลาะหะหมัด</t>
  </si>
  <si>
    <t>น.ส.สุรีย์พร ชัยมนตรี</t>
  </si>
  <si>
    <t>น.ส.โสภิตา นาคงาม</t>
  </si>
  <si>
    <t>น.ส.นารา พาดทองหลาง</t>
  </si>
  <si>
    <t>น.ส.เจนจิรา ใจตรง</t>
  </si>
  <si>
    <t>น.ส.ณัฏฐธิดา ขวัญสุข</t>
  </si>
  <si>
    <t>น.ส.ณัฐกฤตา ศิริรักษ์</t>
  </si>
  <si>
    <t>น.ส.ชุติกาญจน์ ธ.น.จวง</t>
  </si>
  <si>
    <t>น.ส.ปริชญา เดชศิริ</t>
  </si>
  <si>
    <t>รายชื่อนักเรียน ปีการศึกษา 2565 ภาคเรียนที่ 2 ชั้น ม. 6 ห้องที่ 3</t>
  </si>
  <si>
    <t xml:space="preserve">แผนการเรียนวิทยาศาสตร์-คณิตศาสตร์ คณะผดุงศาสน์ (สีเหลือง)  </t>
  </si>
  <si>
    <t>ครูที่ปรึกษา : 1. นายวิญญ์วรรณ สันติภาพวิวัฒนา 2.นางสาวประภัสสร  แสงไสย</t>
  </si>
  <si>
    <t>นายธนพงษ์ ใจมีวงศ์</t>
  </si>
  <si>
    <t>นายพีนพัฒน์ แจ้งใจ</t>
  </si>
  <si>
    <t>นายอานัส เรืองปราชญ์</t>
  </si>
  <si>
    <t>นายศิรวิทย์ ศิลาสลุง</t>
  </si>
  <si>
    <t>นายสิปปวิชญ์ บุญเกียรติ</t>
  </si>
  <si>
    <t>นายคมชาญ สกุลวา</t>
  </si>
  <si>
    <t>นายณภัทร ชอบกองกลาง</t>
  </si>
  <si>
    <t>นายณรงค์พล ใจเย็น</t>
  </si>
  <si>
    <t>นายนรวิชญ์ ยางทอง</t>
  </si>
  <si>
    <t>นายวรพงศ์ คิดการเหมาะ</t>
  </si>
  <si>
    <t>นายษมาวีร์ พานิชกุล</t>
  </si>
  <si>
    <t>น.ส.ชนกวนันท์ บุญส่ง</t>
  </si>
  <si>
    <t>น.ส.ทิพยภรณ์ อู่อ้น</t>
  </si>
  <si>
    <t>น.ส.สุภาพร สุขนิ่ม</t>
  </si>
  <si>
    <t>น.ส.ลออรัตน์ ใจพร</t>
  </si>
  <si>
    <t>น.ส.นิศารัตน์ แว่นไทยสงค์</t>
  </si>
  <si>
    <t>น.ส.เปมิกา ศรีสม</t>
  </si>
  <si>
    <t>น.ส.แพรวพราว รักษร</t>
  </si>
  <si>
    <t>น.ส.วรนิษฐา แจ้งสวะ</t>
  </si>
  <si>
    <t>น.ส.ชนันดา สิงห์ลอย</t>
  </si>
  <si>
    <t>น.ส.ณัฐชายานันท์ ช้างพลายเพชร</t>
  </si>
  <si>
    <t>น.ส.จิตราภรณ์ แถวปัดถา</t>
  </si>
  <si>
    <t>น.ส.สุธิตา แสนคำ</t>
  </si>
  <si>
    <t>น.ส.ณัฐติชา ศริยานนท์พินิจ</t>
  </si>
  <si>
    <t>น.ส.ธีรดา แพงน้อย</t>
  </si>
  <si>
    <t>น.ส.วิชญาพร นวสุวรรณกุล</t>
  </si>
  <si>
    <t>น.ส.กนกวรรณ เหมะประทุมมา</t>
  </si>
  <si>
    <t>น.ส.กุลธิดา ชำนาญ</t>
  </si>
  <si>
    <t>น.ส.จุฑามาศ เชียงโกมลคีต</t>
  </si>
  <si>
    <t>น.ส.ชญาณทิพย์ เเดนลาดเเก้ว</t>
  </si>
  <si>
    <t>น.ส.ชญาน์นันท์ ภาโนมัย</t>
  </si>
  <si>
    <t>น.ส.นภาพร จำนงค์นอก</t>
  </si>
  <si>
    <t>น.ส.น้ำใส แจ่มประเสริฐ</t>
  </si>
  <si>
    <t>น.ส.บุณยาภัทร ทองเพลง</t>
  </si>
  <si>
    <t>น.ส.พิมพ์เพชร ศักดิ์ธนภัทร</t>
  </si>
  <si>
    <t>น.ส.พิมพ์รภัทร ศักดิ์ธนภัทร</t>
  </si>
  <si>
    <t>น.ส.เพชรรุ่งทิวา ประชุมรักษ์</t>
  </si>
  <si>
    <t>น.ส.ภัทร​า​ภรณ์​ ภิญโญ​ยิ่ง​</t>
  </si>
  <si>
    <t>น.ส.วรันทร พละศักดิ์</t>
  </si>
  <si>
    <t>น.ส.อทิตา จัตวา</t>
  </si>
  <si>
    <t>น.ส.อรวรรณ บุญเขียว</t>
  </si>
  <si>
    <t>น.ส.อาทิตยา ติยะวงค์</t>
  </si>
  <si>
    <t>น.ส.วฤณดา ปิ่นศรีทอง</t>
  </si>
  <si>
    <t>รายชื่อนักเรียน ปีการศึกษา 2565 ภาคเรียนที่ 2 ชั้น ม. 6 ห้องที่ 4</t>
  </si>
  <si>
    <t>ครูที่ปรึกษา : 1.นางสาวนุสรา  โหมดคำ 2.นายวศิน  สุธีระกูล</t>
  </si>
  <si>
    <t>นายก้องณเรศ มิตรรัก</t>
  </si>
  <si>
    <t>นายปัณณวัฒน์ สืบสาร</t>
  </si>
  <si>
    <t>นายตะวัน เคลลี่</t>
  </si>
  <si>
    <t>นายธาวิน ถนอมทรัพย์</t>
  </si>
  <si>
    <t>นายคีรภัทร์ บางสลัด</t>
  </si>
  <si>
    <t>นายฉัตรมงคล​ รุ่งเรือง</t>
  </si>
  <si>
    <t>นายชัยชนะ อรุณศรศิริ</t>
  </si>
  <si>
    <t>นายณรงค์ชัย ธรรมโหร</t>
  </si>
  <si>
    <t>นายภูมิรพี สกุลผล</t>
  </si>
  <si>
    <t>นายสรายุทธ​ เกณฑ์​สาคู</t>
  </si>
  <si>
    <t>นายอภิสิทธิ์ พยอม</t>
  </si>
  <si>
    <t>น.ส.วริสรา สุวรรณรัตนกิจ</t>
  </si>
  <si>
    <t>น.ส.น้ำทิพย์ น้อยอ้น</t>
  </si>
  <si>
    <t>น.ส.ธนพร ราชกิจ</t>
  </si>
  <si>
    <t>น.ส.นริศรา ตุรุไชย</t>
  </si>
  <si>
    <t>น.ส.ขวัญชนก ศรีหยัดแย้ม</t>
  </si>
  <si>
    <t>น.ส.ชนิภรณ์ สุนาโท</t>
  </si>
  <si>
    <t>น.ส.ณัชชา ธุระสกุล</t>
  </si>
  <si>
    <t>น.ส.ณัฐวดี รอดซับ</t>
  </si>
  <si>
    <t>น.ส.ณัฐิดา ไกรสีกาจ</t>
  </si>
  <si>
    <t>น.ส.นันทิกานต์ สารทนงค์</t>
  </si>
  <si>
    <t>น.ส.นาตยา เริ่มรู้</t>
  </si>
  <si>
    <t>น.ส.ริศรา อยู่สมบูรณ์</t>
  </si>
  <si>
    <t>น.ส.ปริยาภัทร ชะนะชัย</t>
  </si>
  <si>
    <t>น.ส.ปาราวี โตฟาเละ</t>
  </si>
  <si>
    <t>น.ส.พิชชาภรณ์ เกตุแก้ว</t>
  </si>
  <si>
    <t>น.ส.วนิชา อ่อนเอม</t>
  </si>
  <si>
    <t>น.ส.วิมลรัตน์ สุขอารมณ์</t>
  </si>
  <si>
    <t>น.ส.วิลัยพร สร้อยดี</t>
  </si>
  <si>
    <t>น.ส.ศิริญญา เหมรา</t>
  </si>
  <si>
    <t>น.ส.ศุภวรรณ สุวรรณศิริโชค</t>
  </si>
  <si>
    <t>น.ส.สมัชญา มาภักดี</t>
  </si>
  <si>
    <t>น.ส.ศิริกัญญา ถิ่นโสภณ</t>
  </si>
  <si>
    <t>น.ส.สาริศา จึงกาญจนา</t>
  </si>
  <si>
    <t>น.ส.สุพิชฌาย์ ปัณฑรนนทกะ</t>
  </si>
  <si>
    <t>น.ส.หทัยรัตน์ สูนสันเทียะ</t>
  </si>
  <si>
    <t>น.ส.อภิชญา พุ่มเกิด</t>
  </si>
  <si>
    <t>น.ส.อัจฉริยา ขอมอบกลาง</t>
  </si>
  <si>
    <t>น.ส.อินทิรา เหมพยัคฆภูมิ</t>
  </si>
  <si>
    <t>น.ส.ชนัญธิดา จงไกรจักร</t>
  </si>
  <si>
    <t>รายชื่อนักเรียน ปีการศึกษา 2565 ภาคเรียนที่ 2 ชั้น ม. 6 ห้องที่ 5</t>
  </si>
  <si>
    <t>ครูที่ปรึกษา : 1.นายใชยา  มหาชัย 2. นางสาวจิรภาภรณ์  วงศ์กาญจนฉัตร</t>
  </si>
  <si>
    <t>นายวุฒิชัย คงแตง</t>
  </si>
  <si>
    <t>นายอติโรจน์ เมืองเชียงหวาน</t>
  </si>
  <si>
    <t>นายวรยุทธ อังศุวรพฤกษ์</t>
  </si>
  <si>
    <t>นายสิทธิพล เงินสว่าง</t>
  </si>
  <si>
    <t>นายณมัฌฐินา มงคลเกิด</t>
  </si>
  <si>
    <t>นายธีรภัทร สุขแสง</t>
  </si>
  <si>
    <t>นายสหรัฐ เม่งจีน</t>
  </si>
  <si>
    <t>นายอัสดา โสณะมิตร</t>
  </si>
  <si>
    <t>นายชยากร หอมเทียน</t>
  </si>
  <si>
    <t>นายทศพร มาลากรอง</t>
  </si>
  <si>
    <t>นายธีระศักดิ์ บุญกองตา</t>
  </si>
  <si>
    <t>นายภูมิพัฒน์ คำหาญ</t>
  </si>
  <si>
    <t>นายจารุเดช จันทร์น้อย</t>
  </si>
  <si>
    <t>นายณัฐพล สุนทรพงษ์</t>
  </si>
  <si>
    <t>นายธันวา หอกลาง</t>
  </si>
  <si>
    <t>นายพรภวิษย์ อินเกตุ</t>
  </si>
  <si>
    <t>นายวรรณธัช หัสดี</t>
  </si>
  <si>
    <t>นายสิทธิพร คุณธนเกียรติ</t>
  </si>
  <si>
    <t>นายสิรภพ โกวฤทธิ์</t>
  </si>
  <si>
    <t>นายภูมิธรรม สมบูรณ์</t>
  </si>
  <si>
    <t>นายธนพันธุ์ โสตถิเศรษฐ์</t>
  </si>
  <si>
    <t>นายภาณุพงศ์ พงศ์ศิริเลิศ</t>
  </si>
  <si>
    <t>นายณัฐพงศ์ กิจจารักษ์</t>
  </si>
  <si>
    <t>นายเจษฎา บุญตาแสง</t>
  </si>
  <si>
    <t>น.ส.วรรณิดา ชาคำมูล</t>
  </si>
  <si>
    <t>น.ส.สุทธสินี อะจันทึก</t>
  </si>
  <si>
    <t>น.ส.ตรีภัทร คำแก้ว</t>
  </si>
  <si>
    <t>น.ส.ธันย์ชนก สังขารี</t>
  </si>
  <si>
    <t>น.ส.นันทกานต์ หล้าหิบ</t>
  </si>
  <si>
    <t>น.ส.เจนจิราภรณ์ รังมะโน</t>
  </si>
  <si>
    <t>น.ส.ลัลลิล เงาภู่ทอง</t>
  </si>
  <si>
    <t>น.ส.วันพรรษา สิทธิโชค</t>
  </si>
  <si>
    <t>น.ส.ชนม์นิภา เทียมชาติ</t>
  </si>
  <si>
    <t>น.ส.ณัฐชา ชูนุ้ย</t>
  </si>
  <si>
    <t>น.ส.ธนาภรณ์ รูปดี</t>
  </si>
  <si>
    <t>น.ส.ธิดา พิมมะทา</t>
  </si>
  <si>
    <t>น.ส.พริมา ทองชุม</t>
  </si>
  <si>
    <t>น.ส.พันธิตรา โก่งเกษร</t>
  </si>
  <si>
    <t>น.ส.รัชชานันท์ เหมือนทองดี</t>
  </si>
  <si>
    <t>น.ส.ปภัสวี ลาภเจริญ</t>
  </si>
  <si>
    <t>น.ส.นาตาชา เล็กประสมวงค์</t>
  </si>
  <si>
    <t>รายชื่อนักเรียน ปีการศึกษา 2565 ภาคเรียนที่ 2 ชั้น ม. 6 ห้องที่ 6</t>
  </si>
  <si>
    <t>ครูที่ปรึกษา : 1.นางณภัทร์ชอร  เพิกจร 2. นางปวีณา  เบ็ญจวรรณ</t>
  </si>
  <si>
    <t>นายชยากร ผลสมบูรณ์</t>
  </si>
  <si>
    <t>นายชาญชัย สาณะเศรษฐ</t>
  </si>
  <si>
    <t>นายชนดล ประเมินชัย</t>
  </si>
  <si>
    <t>นายวรนน แน่นสันเทียะ</t>
  </si>
  <si>
    <t>นายวาที วิเชียร</t>
  </si>
  <si>
    <t>นายอภิสิทธิ์ คำศรี</t>
  </si>
  <si>
    <t>นายอดิศักดิ์ เที่ยงเดช</t>
  </si>
  <si>
    <t>นายจิรภัทร เชี่ยววิทยา</t>
  </si>
  <si>
    <t>นายชัยชาญ เกตุนิมะ</t>
  </si>
  <si>
    <t>นายปรองพล ดีหมี</t>
  </si>
  <si>
    <t>นายพงศ์ภัทร อุดมสิน</t>
  </si>
  <si>
    <t>นายรัตนพล โพธิน</t>
  </si>
  <si>
    <t>นายศุภวิชญ์ บุญค้ำ</t>
  </si>
  <si>
    <t>นายเศรษฐพงศ์ ขุมทรัพย์</t>
  </si>
  <si>
    <t>นายฐิติวีร์ จิตวรางกูร</t>
  </si>
  <si>
    <t>นายสัญญพงษ์ อุ่ยวัชรานนท์</t>
  </si>
  <si>
    <t>นายนครินทร์ หัวนา</t>
  </si>
  <si>
    <t>นายปรัชญา เอี่ยมเดชา</t>
  </si>
  <si>
    <t>นายพชรพล เถาวัลย์</t>
  </si>
  <si>
    <t>นายพีรพล จิตรีสะอาด</t>
  </si>
  <si>
    <t>นายภัทรพล แก้วแสนทิพย์</t>
  </si>
  <si>
    <t>นายภาณุวัฒน์ พรมนาค</t>
  </si>
  <si>
    <t>นายอดุลวิทย์ เปี่ยมเจริญ</t>
  </si>
  <si>
    <t>น.ส.ธัญชนก เพ็งอำนาจ</t>
  </si>
  <si>
    <t>น.ส.ศุลีพร อ้นสืบสาย</t>
  </si>
  <si>
    <t>น.ส.วรรณวลี จั่นสมโภชน์</t>
  </si>
  <si>
    <t>น.ส.หนึ่งฤทัย กันพล</t>
  </si>
  <si>
    <t>น.ส.กนกวรรณ ฝันเทพ</t>
  </si>
  <si>
    <t>น.ส.ชลธิชา ไชยศรี</t>
  </si>
  <si>
    <t>น.ส.ณัชชานันท์ แก้วทอง</t>
  </si>
  <si>
    <t>น.ส.วิสสุตา อ่ำหนองบัว</t>
  </si>
  <si>
    <t>น.ส.กมลวรรณ พุ่มพฤกษ์</t>
  </si>
  <si>
    <t>น.ส.กรรณิกา โทนรินทร์</t>
  </si>
  <si>
    <t>น.ส.กีรติกา เจริญลาภ</t>
  </si>
  <si>
    <t>น.ส.ดาวสิริ นบป้อง</t>
  </si>
  <si>
    <t xml:space="preserve">น.ส.ธัญญรัตน์ </t>
  </si>
  <si>
    <t>น.ส.พิชย์ญา พระทิตย์</t>
  </si>
  <si>
    <t>น.ส.ภทรมน​ ศรีมูสิก</t>
  </si>
  <si>
    <t>น.ส.มาริสา สุพรรณท้าว</t>
  </si>
  <si>
    <t>น.ส.วรัญญา การุญบริรักษ์</t>
  </si>
  <si>
    <t>น.ส.สุชาดา ศรีละโคตร</t>
  </si>
  <si>
    <t>น.ส.ศศิวิมล จี้จู</t>
  </si>
  <si>
    <t>น.ส.ศุลีพร โพรงขุนทด</t>
  </si>
  <si>
    <t>น.ส.สุดารา สายกระโทก</t>
  </si>
  <si>
    <t>รายชื่อนักเรียน ปีการศึกษา 2565 ภาคเรียนที่ 2 ชั้น ม. 6 ห้องที่ 7</t>
  </si>
  <si>
    <t xml:space="preserve">แผนการเรียนคณิตศาสตร์-ภาษาอังกฤษ คณะผดุงศาสน์ (สีเหลือง)  </t>
  </si>
  <si>
    <t>ครูที่ปรึกษา : 1.นายยุทธนา  หินเมืองเก่า 2. นางสาวกนกอร  หัสโลก</t>
  </si>
  <si>
    <t>นายพงศวัชร์​ ฐิติจรัสวสุกุล</t>
  </si>
  <si>
    <t>นายทัตเทพ แฟงรัก</t>
  </si>
  <si>
    <t>นายเจตพล เจริญพุทธ</t>
  </si>
  <si>
    <t>นายพิชญุตม์ แซ่หลู่</t>
  </si>
  <si>
    <t>นายธนวัฒน์ สลางสิงห์</t>
  </si>
  <si>
    <t>นายชัยรัตน์ นามมารดา</t>
  </si>
  <si>
    <t>นายภูบดินทร์ เรืองวิลัย</t>
  </si>
  <si>
    <t>นายรพีพัฒน์ คำลา</t>
  </si>
  <si>
    <t>นายอัครเดช ปุณโสนิ</t>
  </si>
  <si>
    <t>นายคุณานนต์ หนูขาว</t>
  </si>
  <si>
    <t>นายภานุวัฒน์ บุญรอด</t>
  </si>
  <si>
    <t>นายพลเทพ สุดสายเนตร</t>
  </si>
  <si>
    <t>นายคณาธิป ฐานะ</t>
  </si>
  <si>
    <t>นายธนภัทร พรมเสนา</t>
  </si>
  <si>
    <t>นายนนพัทธ์ คลังธนสร</t>
  </si>
  <si>
    <t>นายปกรณ์ นาคละออ</t>
  </si>
  <si>
    <t>นายรัฐศาสตร์ ราชวงษ์</t>
  </si>
  <si>
    <t>นายวิรวัตร์ ประโยชน์ศิริ</t>
  </si>
  <si>
    <t>นายสมโภช รักษ์ศรี</t>
  </si>
  <si>
    <t>นายสหภาพ ศรีโพธิ์ช้าง</t>
  </si>
  <si>
    <t>นายอิทธิพัทธ์ โพล้งซิน</t>
  </si>
  <si>
    <t>น.ส.พรนภัส อ่อนตา</t>
  </si>
  <si>
    <t>น.ส.กนกวรรณ สารชนม์</t>
  </si>
  <si>
    <t>น.ส.สุนทรีย์ ไตรวิลาวัณย์</t>
  </si>
  <si>
    <t>น.ส.ณัฐณิชา น้อยนิล</t>
  </si>
  <si>
    <t>น.ส.ปรีญาภร ตรุสมูล</t>
  </si>
  <si>
    <t>น.ส.น้ำทิพย์ สิงห์นอก</t>
  </si>
  <si>
    <t>น.ส.สาธิกา ถาวรชาติ</t>
  </si>
  <si>
    <t>น.ส.อรอนงค์ โชติรมณ์</t>
  </si>
  <si>
    <t>น.ส.โยธ​กา​ รอด​ฤทธิ์​</t>
  </si>
  <si>
    <t>น.ส.กัลยาณี ณ บำรุง</t>
  </si>
  <si>
    <t>น.ส.ธนธรณ์ เปยาคม</t>
  </si>
  <si>
    <t>น.ส.ปริชญา จังโส</t>
  </si>
  <si>
    <t>น.ส.ปาริฉัตร เพชรไทย</t>
  </si>
  <si>
    <t>น.ส.พิมศิริ พิมพ์เชื้อ</t>
  </si>
  <si>
    <t>น.ส.รวิศรา ระเริงกลิ่น</t>
  </si>
  <si>
    <t>น.ส.วรัญญา สร้อยดี</t>
  </si>
  <si>
    <t>น.ส.ศิรประภา ม่วงศิริ</t>
  </si>
  <si>
    <t>น.ส.หทัยภัทร รูปใหญ่</t>
  </si>
  <si>
    <t>รายชื่อนักเรียน ปีการศึกษา 2565 ภาคเรียนที่ 2 ชั้น ม. 6 ห้องที่ 8</t>
  </si>
  <si>
    <t>แผนการเรียนภาษาอังกฤษ - ภาษาจีน  คณะพัฒนาไทย (สีเขียว)</t>
  </si>
  <si>
    <t>ครูที่ปรึกษา : 1.นายเจตนา  แจ่มดี 2. นายวัฒนา  รุ่งศรี</t>
  </si>
  <si>
    <t>นายมนัญชัย แก้วบุดตา</t>
  </si>
  <si>
    <t>นายฐานพัฒน์ กล่ำน้อย</t>
  </si>
  <si>
    <t>นายนัดตพล โคณบาล</t>
  </si>
  <si>
    <t>นายกิตติพงษ์ บุพตา</t>
  </si>
  <si>
    <t>นายคุณานนต์ ไชยเทพ</t>
  </si>
  <si>
    <t>นายธนกร แนมขุนทด</t>
  </si>
  <si>
    <t>นายเปรม ราชฉวาง</t>
  </si>
  <si>
    <t>นายเกียรติศักดิ์ สีนวน</t>
  </si>
  <si>
    <t>นายฑัฏพร สุขอยู่</t>
  </si>
  <si>
    <t>น.ส.ปัณฑารีย์ ชัยมนตรี</t>
  </si>
  <si>
    <t>น.ส.วิลาสินีย์ กลิ่นหอม</t>
  </si>
  <si>
    <t>น.ส.อินทุอร มะลิวัลย์</t>
  </si>
  <si>
    <t>น.ส.ประภาพร ช่อมะม่วง</t>
  </si>
  <si>
    <t>น.ส.พรณิชา วัฒนภาเกษม</t>
  </si>
  <si>
    <t>น.ส.ภัสดาภร ฮวดสวัสดิ์</t>
  </si>
  <si>
    <t>น.ส.สุพรรษา ศรีดี</t>
  </si>
  <si>
    <t>น.ส.เพชรลดาภรณ์ วัฒนภาเกษม</t>
  </si>
  <si>
    <t>น.ส.วราภรณ์ หอมอ่อน</t>
  </si>
  <si>
    <t>น.ส.ชญานิษฐ์ ศรีจำปา</t>
  </si>
  <si>
    <t>น.ส.ชลดา รอบเขตรัมย์</t>
  </si>
  <si>
    <t>น.ส.ฐิติยา สุภโชติ</t>
  </si>
  <si>
    <t>น.ส.นภสร นาคสาต</t>
  </si>
  <si>
    <t>น.ส.นันทิยา ลิ้มอิ่ม</t>
  </si>
  <si>
    <t>น.ส.ปิยะพร มีกุญชร</t>
  </si>
  <si>
    <t>น.ส.พรรวีณ์ มะลิกอง</t>
  </si>
  <si>
    <t>น.ส.รุจีรัตน์ เล็กน้อยวงศ์</t>
  </si>
  <si>
    <t>น.ส.วรรณพร จินดาจารุภักดี</t>
  </si>
  <si>
    <t>น.ส.วรัชยา พันธุ์เรือง</t>
  </si>
  <si>
    <t>น.ส.นาตยา เอี่ยมจำรัส</t>
  </si>
  <si>
    <t>น.ส.ปวีณพัชร์ โชติกาญจนมณี</t>
  </si>
  <si>
    <t>น.ส.พรนัชชา วงโพนทอง</t>
  </si>
  <si>
    <t>น.ส.พิณภกา วงษ์เงิน</t>
  </si>
  <si>
    <t>น.ส.พิมพ์ลดา ศิริสุขลดาพงศ์</t>
  </si>
  <si>
    <t>น.ส.อมลวรรณ เจริญทอง</t>
  </si>
  <si>
    <t>น.ส.กัญญพัชร สังคดิษฐ</t>
  </si>
  <si>
    <t>น.ส.จิลมิกา จิ๋วประเสริฐผล</t>
  </si>
  <si>
    <t>น.ส.กฤตติญาพร ศิริบรรณ์</t>
  </si>
  <si>
    <t>น.ส.ธนัศวรรณ อธินิรมิต</t>
  </si>
  <si>
    <t>น.ส.นิชากร วิฑูรย์</t>
  </si>
  <si>
    <t>น.ส.พรพัสสา ว่องธัญญการ</t>
  </si>
  <si>
    <t>น.ส.ภัคพิมล สุวรรณกูล</t>
  </si>
  <si>
    <t>น.ส.เมธิรา ศิริทองคูณ</t>
  </si>
  <si>
    <t>น.ส.สุทธิดา ประสิทธิ์สุข</t>
  </si>
  <si>
    <t>น.ส.อภัยพร สุตะคาน</t>
  </si>
  <si>
    <t>รายชื่อนักเรียน ปีการศึกษา 2565 ภาคเรียนที่ 2 ชั้น ม. 6 ห้องที่ 9</t>
  </si>
  <si>
    <t>แผนการเรียนภาษาอังกฤษ - ภาษาเกาหลี  คณะเทิดกษัตริย์ (สีฟ้า)</t>
  </si>
  <si>
    <t>ครูที่ปรึกษา : 1.นางสาวภานิชา  เนื่องหล้า 2.นางสาวเกศินี  ผาสุข</t>
  </si>
  <si>
    <t>นายธนาวุฒิ ตะเภาลอย</t>
  </si>
  <si>
    <t>นายลาภิศ หารรักษา</t>
  </si>
  <si>
    <t>นายนราสิริ ใชยทา</t>
  </si>
  <si>
    <t>นายจิระวัฒน์ สุขกร่ำ</t>
  </si>
  <si>
    <t>นายธีรภัทร ขจรเนติกุล</t>
  </si>
  <si>
    <t>นายเมฆินทร์ ไพร​บูรณ์</t>
  </si>
  <si>
    <t>นายชานนท์ นาขาวกอ</t>
  </si>
  <si>
    <t>นายกิติศักดิ์ นิ่มอนงค์</t>
  </si>
  <si>
    <t>นายจิตวิสุทธิ์ สายตา</t>
  </si>
  <si>
    <t>นายทัศนัย มูลละ</t>
  </si>
  <si>
    <t>นายธนวัฒน์ ยุทสนอง</t>
  </si>
  <si>
    <t>นายวงศ์ภาณิช พูนปั้น</t>
  </si>
  <si>
    <t>น.ส.เจตปรียา ภูผาคุณ</t>
  </si>
  <si>
    <t>น.ส.ณัฐนิชา เพชรรักษ์</t>
  </si>
  <si>
    <t>น.ส.ธนาภรณ์ กลั่นเกิดผล</t>
  </si>
  <si>
    <t>น.ส.ภัสนันท์ ทองประดับ</t>
  </si>
  <si>
    <t>น.ส.อณิชชา เล็กกฤษดี</t>
  </si>
  <si>
    <t>น.ส.ชุติกาญจน์ ประจำแถว</t>
  </si>
  <si>
    <t>น.ส.นันทนัช อ่อนนิ่ม</t>
  </si>
  <si>
    <t>น.ส.นิศาชล น้อยฉวี</t>
  </si>
  <si>
    <t>น.ส.วิภาวรรณ อินทรเดช</t>
  </si>
  <si>
    <t>น.ส.จีรนันท์ หมัดเดวอ</t>
  </si>
  <si>
    <t>น.ส.แพรทอง ไทยเกษม</t>
  </si>
  <si>
    <t>น.ส.วัชราภรณ์ แสงศรี</t>
  </si>
  <si>
    <t>น.ส.พิชชาพร แว่นแก้ว</t>
  </si>
  <si>
    <t>น.ส.ศิริชาดา ศิริชมภู</t>
  </si>
  <si>
    <t>น.ส.สุจินดา เหล่านภากุล</t>
  </si>
  <si>
    <t>น.ส.ณัฐนันท์ ปิจิตร</t>
  </si>
  <si>
    <t>น.ส.ปิยะดา อาจรุณ</t>
  </si>
  <si>
    <t>น.ส.มณีรัตน์ บุญเลิศ</t>
  </si>
  <si>
    <t>น.ส.กนกพร สว่างวรรณ</t>
  </si>
  <si>
    <t>น.ส.จิราภา บัวดา</t>
  </si>
  <si>
    <t>น.ส.จุฑามาศ พุทธพฤกษ์</t>
  </si>
  <si>
    <t>น.ส.ชญาน์นันท์ สุนทรวณิชวงศ์</t>
  </si>
  <si>
    <t>น.ส.ณฐา รุ่งสุทธิวรา</t>
  </si>
  <si>
    <t>น.ส.พีรยา ช้างทอง</t>
  </si>
  <si>
    <t>น.ส.วิภาวนี เตี๋ยพานิช</t>
  </si>
  <si>
    <t>น.ส.ศิรประภา แสงศรี</t>
  </si>
  <si>
    <t>น.ส.อภิญญา สรรณพงษ์</t>
  </si>
  <si>
    <t>น.ส.อริสา ชีนกลาง</t>
  </si>
  <si>
    <t>น.ส.อารียา อินทร์จันทร์</t>
  </si>
  <si>
    <t>รายชื่อนักเรียน ปีการศึกษา 2565 ภาคเรียนที่ 2 ชั้น ม. 6 ห้องที่ 10</t>
  </si>
  <si>
    <t>ครูที่ปรึกษา : 1.นางวาสนา  กระแสร์ 2. นายชนาธิป  ยั่งยืน 3. นางสาวกานต์มณี  บุตรงาม</t>
  </si>
  <si>
    <t>นายกมลชัย เปรมประสงค์</t>
  </si>
  <si>
    <t>นายจตุพร สอนทะโชติ</t>
  </si>
  <si>
    <t>นายเจษฎา ปลื้มประสงค์</t>
  </si>
  <si>
    <t>นายชลธี แสงจันทร์</t>
  </si>
  <si>
    <t>นายชัชวาลย์ ภู่สายทอง</t>
  </si>
  <si>
    <t>นายนันทิพัฒน์ บาระมี</t>
  </si>
  <si>
    <t>นายภูริพัฒน์ ปิ่นเปโต</t>
  </si>
  <si>
    <t>นายนัฐวุฒิ เชื้อลิ้นฟ้า</t>
  </si>
  <si>
    <t>นายวุฒิพงษ์ ประเสริฐศรี</t>
  </si>
  <si>
    <t>นายอิศม์เดช ทองคลี</t>
  </si>
  <si>
    <t>นายชณาเมธ คุ้มบาง</t>
  </si>
  <si>
    <t>นายนิติ วิศวพาณิชย์</t>
  </si>
  <si>
    <t>นายพงศ์ฑิเกียรติ์ นออุ่น</t>
  </si>
  <si>
    <t>นายภัคพล แก้วคง</t>
  </si>
  <si>
    <t>นายชัยมงคล อินชื่น</t>
  </si>
  <si>
    <t>นายณัฏฐ์ธนพงศ์ สาไร</t>
  </si>
  <si>
    <t>นายฐิติพันธ์ คุ้มฤทธิ์</t>
  </si>
  <si>
    <t>นายธีรภัทร์ สนธิชัย</t>
  </si>
  <si>
    <t>นายนพดล​ ​ศรีม่วง</t>
  </si>
  <si>
    <t>นายพุธทิพงศ์ แก้วนพคุณ</t>
  </si>
  <si>
    <t>นายอัครเดช พูนพิมาย</t>
  </si>
  <si>
    <t>นายจตุรพร พูนรักษ์</t>
  </si>
  <si>
    <t>นายทินภัทร คุ้มศักดิ์</t>
  </si>
  <si>
    <t>นายธนกฤต สระสี่ร้อย</t>
  </si>
  <si>
    <t>นายธรณ์ธันย์ ชมฉ่ำ</t>
  </si>
  <si>
    <t>นายณัฏฐ์ธเนศ ชลภัทรพันธวีร์</t>
  </si>
  <si>
    <t>นายธีรโชติ ผลทวี</t>
  </si>
  <si>
    <t>นายนนท์ธนพัฒน์ สาไร</t>
  </si>
  <si>
    <t>นายแสนดี กันภัย</t>
  </si>
  <si>
    <t>น.ส.ชลันดา ไพบูลย์</t>
  </si>
  <si>
    <t>น.ส.ฐิติกร กลิ่นหอมรื่น</t>
  </si>
  <si>
    <t>น.ส.นะมุข สุขมั่น</t>
  </si>
  <si>
    <t>น.ส.แพรวา หุ่นประดิษฐ</t>
  </si>
  <si>
    <t>น.ส.วันวิสา โหงทอง</t>
  </si>
  <si>
    <t>น.ส.อุไรวรรณ ใยโพธิ์</t>
  </si>
  <si>
    <t>น.ส.ณัฐทิชา มีกุล</t>
  </si>
  <si>
    <t>น.ส.ยุพเรศ เนาประเสริฐ</t>
  </si>
  <si>
    <t>น.ส.สุภัทรา เทนสิทธิ์</t>
  </si>
  <si>
    <t>น.ส.จารุวรรณ บุญรับ</t>
  </si>
  <si>
    <t>น.ส.ชลรดา ภูครองหิน</t>
  </si>
  <si>
    <t>น.ส.อารยา มะโนทัย</t>
  </si>
  <si>
    <t>น.ส.มณฑกานต์ ภูผาลี</t>
  </si>
  <si>
    <t>ลาออก 00006/729593</t>
  </si>
  <si>
    <t>นายนนทนันต์ ธนิตศักดิ์วรเมธ</t>
  </si>
  <si>
    <t>ลาออก 30 มี.ค 64 ไม่รับเอกสาร</t>
  </si>
  <si>
    <t>นายณัฐนัย อู่ประเสริฐ</t>
  </si>
  <si>
    <t>น.ส.จุฑารัตน์ พรมราช</t>
  </si>
  <si>
    <t>ลาออก 21 พ.ค.64 00006/729682</t>
  </si>
  <si>
    <t>น.ส.ธมลวรรณ นาคสุข</t>
  </si>
  <si>
    <t>ลาออก 27 พ.ค.64 00006/729629</t>
  </si>
  <si>
    <t>น.ส.ศิริวรรณ โลกวิจิตร</t>
  </si>
  <si>
    <t>ลาออก 10/8 2563</t>
  </si>
  <si>
    <t>น.ส.โศภิษฐ์ จุ้ยขำ</t>
  </si>
  <si>
    <t xml:space="preserve">ลาออก 2 ก.ย. 63 </t>
  </si>
  <si>
    <t>เทคนิคธัญบุรี</t>
  </si>
  <si>
    <t>นายภูวดล ตรงต่อธรรม</t>
  </si>
  <si>
    <t>นายรชตะ ชูชื่นมานะกิจ</t>
  </si>
  <si>
    <t>,.4/3</t>
  </si>
  <si>
    <t>น.ส.นฤมล คำสุมาลี</t>
  </si>
  <si>
    <t>นายอนุเทพ แสงนิล</t>
  </si>
  <si>
    <t>น.ส.ธัญญาเรศ คุ้มนุช</t>
  </si>
  <si>
    <t>น.ส.มุกฑิตา ไม้สนธิ์</t>
  </si>
  <si>
    <t>น.ส.วรรณพร สงเคราะห์ภักดี</t>
  </si>
  <si>
    <t>นายราเมศวร์ เงินสว่าง</t>
  </si>
  <si>
    <t>น.ส.ชฏาภรณ์ เขียนสาร์</t>
  </si>
  <si>
    <t xml:space="preserve">แจ้งลาออก </t>
  </si>
  <si>
    <t>น.ส.เข็มหอม  เบาเนิด</t>
  </si>
  <si>
    <t>นายสิทธินนท์ โรจนเมธากุล</t>
  </si>
  <si>
    <t>น.ส.ศศิพร เจตจำนงดี</t>
  </si>
  <si>
    <t>นายปุญญพัฒน์ สกุลอุดมกาญจน์</t>
  </si>
  <si>
    <t>ลาออก 27 เมษายน 2565 00006 /680310</t>
  </si>
  <si>
    <t>น.ส.ตะวัน  เชื้อสายสิทธิ์</t>
  </si>
  <si>
    <t>ลาออก 10 พ.ค. 65</t>
  </si>
  <si>
    <t>นายธนวัฒน์ ปัดไชยสังข์</t>
  </si>
  <si>
    <t>ลาออก 6/5/2565 ไม่รับเอกสาร</t>
  </si>
  <si>
    <t>นายชวกร อินทนู</t>
  </si>
  <si>
    <t>ลาออก 18 มีนาคม 2565 00006/729552</t>
  </si>
  <si>
    <t>นายปิยทัศน์ ศิริชาติ</t>
  </si>
  <si>
    <t>ลาออก 22/11 64</t>
  </si>
  <si>
    <t>ลาออก 1 เมษายน 2565 00006/729724</t>
  </si>
  <si>
    <t>นายไกรศร อ่อนสว่าง</t>
  </si>
  <si>
    <t>นายอนุรักษ์ นิคมรักษ์</t>
  </si>
  <si>
    <t>นายอธิวุฒิ สัตย์ซ้ำ</t>
  </si>
  <si>
    <t>น.ส.ปทุมทิพย์ แทวกระโทก</t>
  </si>
  <si>
    <t>ลาออก 7 มิ.ย. 64 00006/729633</t>
  </si>
  <si>
    <t>น.ส.ตะวันฉาย กลอนศรี</t>
  </si>
  <si>
    <t>นายพิศิฏฐ์พศ หาวิชิต</t>
  </si>
  <si>
    <t>ลาออก 25/5/2565 00006/729579</t>
  </si>
  <si>
    <t>นายพิศุทธิ์วัฒน์ หาวิชิต</t>
  </si>
  <si>
    <t>ลาออก 25/5/2565 00006/729578</t>
  </si>
  <si>
    <t>นายไกรสิทธิ์ สายตา</t>
  </si>
  <si>
    <t>แจ้งไม่มาเรียน</t>
  </si>
  <si>
    <t>น.ส.สิริกร จีอุ่นงอย</t>
  </si>
  <si>
    <t>นายเมธา ยะรังวงษ์</t>
  </si>
  <si>
    <t>นายณัฐพงษ์ ไทยประโคน</t>
  </si>
  <si>
    <t>รายชื่อนักเรียน ปีการศึกษา 2564 ภาคเรียนที่ 1 ชั้น ม. 5  ห้องที่ 6</t>
  </si>
  <si>
    <t>ครูที่ปรึกษา : 1.นายพิสิทธา กาชัย 2. ว่าที่ร้อยตรีภูษิต แจ่มจำรัส</t>
  </si>
  <si>
    <t>รายชื่อนักเรียน ปีการศึกษา 2562 ภาคเรียนที่ 2   ชั้น ม.6   ห้องที่ 1</t>
  </si>
  <si>
    <t xml:space="preserve">แผนการเรียนวิทยาศาสตร์-คณิตศาสตร์ คณะรักชาติ (สีแดง)  </t>
  </si>
  <si>
    <t>วิชา..........................................................................</t>
  </si>
  <si>
    <t>ครูที่ปรึกษา : 1.นายปารเมศ วรรณทอง</t>
  </si>
  <si>
    <t>16187</t>
  </si>
  <si>
    <t>นายฉัตรชัย  เชี่ยวชาญ</t>
  </si>
  <si>
    <t>16276</t>
  </si>
  <si>
    <t>นายนฤเบธร์  รวบรวมเลิศ</t>
  </si>
  <si>
    <t>16322</t>
  </si>
  <si>
    <t>นายศุภณัฐ  อินทร์พันงาม</t>
  </si>
  <si>
    <t>16344</t>
  </si>
  <si>
    <t>นายจตุรนต์  เทียนสำโรง</t>
  </si>
  <si>
    <t>16520</t>
  </si>
  <si>
    <t>นายธัญวิชญ์  นภาบริรักษ์</t>
  </si>
  <si>
    <t>16521</t>
  </si>
  <si>
    <t>นายธัญวุฒิ  นภาบริรักษ์</t>
  </si>
  <si>
    <t>16531</t>
  </si>
  <si>
    <t>นายศุภชัย  พินยงค์</t>
  </si>
  <si>
    <t>16563</t>
  </si>
  <si>
    <t>นายธีธัช  เจนพรกุล</t>
  </si>
  <si>
    <t>16574</t>
  </si>
  <si>
    <t>นายอธิบดี  ฐิติวรภัทร</t>
  </si>
  <si>
    <t>16603</t>
  </si>
  <si>
    <t>นายณัฐสิทธิ์  ผางทุม</t>
  </si>
  <si>
    <t>16605</t>
  </si>
  <si>
    <t>นายธนภัทร  จันเขียว</t>
  </si>
  <si>
    <t>16610</t>
  </si>
  <si>
    <t>นายภูวเดช  สารทอง</t>
  </si>
  <si>
    <t>16611</t>
  </si>
  <si>
    <t>นายรวีโรจน์  โงนรี</t>
  </si>
  <si>
    <t>16613</t>
  </si>
  <si>
    <t>นายวิษรุต  อมาตยกุล</t>
  </si>
  <si>
    <t>17995</t>
  </si>
  <si>
    <t>นายพีรพัฒน์  นำพวก</t>
  </si>
  <si>
    <t>18477</t>
  </si>
  <si>
    <t>นายวัสส์ฐนฉัตร  พงษ์พริสร</t>
  </si>
  <si>
    <t>16216</t>
  </si>
  <si>
    <t>น.ส.วิลาวัณย์  วิเศษวงษา</t>
  </si>
  <si>
    <t>16417</t>
  </si>
  <si>
    <t>น.ส.พิมพ์มาดา  รอดเล็ก</t>
  </si>
  <si>
    <t>16457</t>
  </si>
  <si>
    <t>น.ส.มัลลิกา  ฤทธิ์บุรี</t>
  </si>
  <si>
    <t>16485</t>
  </si>
  <si>
    <t>น.ส.กัลยาณี  สิทธิพล</t>
  </si>
  <si>
    <t>16489</t>
  </si>
  <si>
    <t>น.ส.ดรุณี  แก้วอ่อน</t>
  </si>
  <si>
    <t>16502</t>
  </si>
  <si>
    <t>น.ส.วิลาวัลย์  อ่อนสาร</t>
  </si>
  <si>
    <t>16507</t>
  </si>
  <si>
    <t>น.ส.อรปรียา  ยุทธนาถจินดา</t>
  </si>
  <si>
    <t>16579</t>
  </si>
  <si>
    <t>น.ส.ขวัญชีวา  แสนเพ็ง</t>
  </si>
  <si>
    <t>ศรีวรสาร</t>
  </si>
  <si>
    <t>16621</t>
  </si>
  <si>
    <t>น.ส.จุทามาศ  ศรีแก้ว</t>
  </si>
  <si>
    <t>16627</t>
  </si>
  <si>
    <t>น.ส.ธัญญรัตน์  สังเทศ</t>
  </si>
  <si>
    <t>16628</t>
  </si>
  <si>
    <t>น.ส.ธันยนิษฐ์  ซู่</t>
  </si>
  <si>
    <t>16631</t>
  </si>
  <si>
    <t>น.ส.สุกัญญา  จันทร์โฉม</t>
  </si>
  <si>
    <t>18478</t>
  </si>
  <si>
    <t>น.ส.กชกร  งามสม</t>
  </si>
  <si>
    <t>18479</t>
  </si>
  <si>
    <t>น.ส.ณัฐชรีย์  เทียนสู</t>
  </si>
  <si>
    <t>18480</t>
  </si>
  <si>
    <t>น.ส.ปัญณิษา  แก้วมั่น</t>
  </si>
  <si>
    <t>18481</t>
  </si>
  <si>
    <t>น.ส.พรพรรณ  จันทราช</t>
  </si>
  <si>
    <t>18482</t>
  </si>
  <si>
    <t>น.ส.มนัสพร  กิตติพรประชา</t>
  </si>
  <si>
    <t>18483</t>
  </si>
  <si>
    <t>น.ส.เมษิยา  เขื่อนวิชัย</t>
  </si>
  <si>
    <t>18484</t>
  </si>
  <si>
    <t>น.ส.ลลิตา  วังงาม</t>
  </si>
  <si>
    <t>18485</t>
  </si>
  <si>
    <t>น.ส.สุพัตรา  พิทักษ์ญาติ</t>
  </si>
  <si>
    <t>รายชื่อนักเรียน ปีการศึกษา 2562 ภาคเรียนที่ 2   ชั้น ม.6   ห้องที่ 2</t>
  </si>
  <si>
    <t>แผนการเรียนวิทยาศาสตร์-คณิตศาสตร์  คณะเทิดกษัตริย์ (สีฟ้า)</t>
  </si>
  <si>
    <t>ครูที่ปรึกษา : 1.นางสาวพีชญา ผ่องศรีใส</t>
  </si>
  <si>
    <t>16240</t>
  </si>
  <si>
    <t>นายพัชรพล  หมีกุละ</t>
  </si>
  <si>
    <t>16432</t>
  </si>
  <si>
    <t>นายปราชญ์ยุทธ  ปานกุล</t>
  </si>
  <si>
    <t>16525</t>
  </si>
  <si>
    <t>นายพงศกร  ดอกชะเอม</t>
  </si>
  <si>
    <t>16598</t>
  </si>
  <si>
    <t>นายกิตติธรา  ศรีเดช</t>
  </si>
  <si>
    <t>16599</t>
  </si>
  <si>
    <t>นายฉัตรณรงค์  สมใจ</t>
  </si>
  <si>
    <t>16608</t>
  </si>
  <si>
    <t>นายปิยังกูร  คุณีพงษ์</t>
  </si>
  <si>
    <t>16609</t>
  </si>
  <si>
    <t>16614</t>
  </si>
  <si>
    <t>นายวีรภัทร์  ทวีเกตุ</t>
  </si>
  <si>
    <t>17997</t>
  </si>
  <si>
    <t>นายกฤษณพงศ์  มีมั่ง</t>
  </si>
  <si>
    <t>18489</t>
  </si>
  <si>
    <t>นายรพีพัฒน์  พรมฮวด</t>
  </si>
  <si>
    <t>18490</t>
  </si>
  <si>
    <t>นายศุภอรรถ  วิเศษ</t>
  </si>
  <si>
    <t>16212</t>
  </si>
  <si>
    <t>น.ส.นวนันท์  จันทร์ยุ้ย</t>
  </si>
  <si>
    <t>16214</t>
  </si>
  <si>
    <t>น.ส.ประภัสรา  สายทองคำ</t>
  </si>
  <si>
    <t>16336</t>
  </si>
  <si>
    <t>น.ส.มาริสา  ดำรงเชื้อ</t>
  </si>
  <si>
    <t>16412</t>
  </si>
  <si>
    <t>น.ส.ทิฆัมพร  ภูวกุล</t>
  </si>
  <si>
    <t>16422</t>
  </si>
  <si>
    <t>น.ส.อรัญญา  อยู่สุข</t>
  </si>
  <si>
    <t>16454</t>
  </si>
  <si>
    <t>น.ส.พัชราภรณ์  สุขสะอาด</t>
  </si>
  <si>
    <t>16464</t>
  </si>
  <si>
    <t>น.ส.วิรวรรณ  จำปาขาว</t>
  </si>
  <si>
    <t>16484</t>
  </si>
  <si>
    <t>น.ส.กฤติกานต์  กิตตกานนท์</t>
  </si>
  <si>
    <t>16494</t>
  </si>
  <si>
    <t>น.ส.บุษรา  สุดเต้</t>
  </si>
  <si>
    <t>16504</t>
  </si>
  <si>
    <t>น.ส.สุพัตรา  มะลิขาว</t>
  </si>
  <si>
    <t>16544</t>
  </si>
  <si>
    <t>น.ส.บัญฑิยาภรณ์  บุญชู</t>
  </si>
  <si>
    <t>16547</t>
  </si>
  <si>
    <t>น.ส.พิชญาภัทร  สระพิมาย</t>
  </si>
  <si>
    <t>16551</t>
  </si>
  <si>
    <t>น.ส.เวธินี  หล้าพรหม</t>
  </si>
  <si>
    <t>16580</t>
  </si>
  <si>
    <t>น.ส.จิราภรณ์  วิจิตรกุล</t>
  </si>
  <si>
    <t>16582</t>
  </si>
  <si>
    <t>น.ส.อมลิณรัศมิ์  จันทะนาม</t>
  </si>
  <si>
    <t>16586</t>
  </si>
  <si>
    <t>น.ส.เบญจมาศ  ศิริอัมพร</t>
  </si>
  <si>
    <t>18491</t>
  </si>
  <si>
    <t>น.ส.กวินธิดา  ทิศกระโทก</t>
  </si>
  <si>
    <t>18492</t>
  </si>
  <si>
    <t>น.ส.ขวัญชนก  ทองเอก</t>
  </si>
  <si>
    <t>18493</t>
  </si>
  <si>
    <t>น.ส.จันทร์ทิมา  โสพันธ์</t>
  </si>
  <si>
    <t>18495</t>
  </si>
  <si>
    <t>น.ส.ธิดาพร  คำจำรูญ</t>
  </si>
  <si>
    <t>รายชื่อนักเรียน ปีการศึกษา 2562 ภาคเรียนที่ 2   ชั้น ม.6   ห้องที่ 3</t>
  </si>
  <si>
    <t>แผนการเรียนวิทยาศาสตร์-คณิตศาสตร์   คณะผดุงศาสน์ (สีเหลือง)</t>
  </si>
  <si>
    <t>ครูที่ปรึกษา : 1.ว่าที่ร้อยตรีภูษิต แจ่มจำรัส 2. นางสาวจันทร์แรม ทะเสนฮด</t>
  </si>
  <si>
    <t>นายณัฐดนัย  โจสรรค์นุสนธิ์</t>
  </si>
  <si>
    <t>16185</t>
  </si>
  <si>
    <t>นายจิตรทวัส  ยุวงษ์สระน้อย</t>
  </si>
  <si>
    <t>16241</t>
  </si>
  <si>
    <t>นายภัทรพล  เกตุทรัพย์</t>
  </si>
  <si>
    <t>16288</t>
  </si>
  <si>
    <t>นายอำพล  ใจรักษ์</t>
  </si>
  <si>
    <t>16560</t>
  </si>
  <si>
    <t>นายณัฐพล  โสภา</t>
  </si>
  <si>
    <t>16568</t>
  </si>
  <si>
    <t>นายพรหมนัส  ใจฉ่ำ</t>
  </si>
  <si>
    <t>16615</t>
  </si>
  <si>
    <t>นายสรวิศ  ไวโรจนกิจ</t>
  </si>
  <si>
    <t>16617</t>
  </si>
  <si>
    <t>นายอชิรวิชญ์  รักมิตร</t>
  </si>
  <si>
    <t>18497</t>
  </si>
  <si>
    <t>นายจารึก  ทองแสวง</t>
  </si>
  <si>
    <t>18498</t>
  </si>
  <si>
    <t>นายภูริฉัตร  ศิริรักษ์</t>
  </si>
  <si>
    <t>18500</t>
  </si>
  <si>
    <t>นายศิวฤทธิ์  กิจจรัสกุล</t>
  </si>
  <si>
    <t>นายไกรพจน์ ชวผลพิพัฒน์</t>
  </si>
  <si>
    <t>16248</t>
  </si>
  <si>
    <t>น.ส.กนกวรรณ  สิทธิพล</t>
  </si>
  <si>
    <t>16254</t>
  </si>
  <si>
    <t>น.ส.ธัญมาส  เนาว์ประเสริฐ</t>
  </si>
  <si>
    <t>16262</t>
  </si>
  <si>
    <t>น.ส.สุกานดา  โพธิ์ชัย</t>
  </si>
  <si>
    <t>16366</t>
  </si>
  <si>
    <t>น.ส.กสุมากร  เสร็จกิจ</t>
  </si>
  <si>
    <t>16377</t>
  </si>
  <si>
    <t>น.ส.ภัทรพรรณ  พันพยัคฆ์</t>
  </si>
  <si>
    <t>16462</t>
  </si>
  <si>
    <t>น.ส.วาสิตา  สาลีกิจ</t>
  </si>
  <si>
    <t>16545</t>
  </si>
  <si>
    <t>น.ส.ผกามาศ  สุมลฑา</t>
  </si>
  <si>
    <t>16588</t>
  </si>
  <si>
    <t>น.ส.ปณิตา  เพ็ชรผุดผ่อง</t>
  </si>
  <si>
    <t>16590</t>
  </si>
  <si>
    <t>น.ส.ปิ่นเพชร  สุยังกูล</t>
  </si>
  <si>
    <t>16597</t>
  </si>
  <si>
    <t>น.ส.อริสา  วัฒนโกศล</t>
  </si>
  <si>
    <t>16624</t>
  </si>
  <si>
    <t>น.ส.ณัฐพร  อรรถวิล</t>
  </si>
  <si>
    <t>18501</t>
  </si>
  <si>
    <t>น.ส.กมลรัตน์  บุญอุ้ม</t>
  </si>
  <si>
    <t>18503</t>
  </si>
  <si>
    <t>น.ส.ธัญญาลักษณ์  มอไทสง</t>
  </si>
  <si>
    <t>18504</t>
  </si>
  <si>
    <t>น.ส.นันท์นภัส  สุขชัย</t>
  </si>
  <si>
    <t>18505</t>
  </si>
  <si>
    <t>น.ส.ปิยะมาศ  สุโพธิ์</t>
  </si>
  <si>
    <t>18506</t>
  </si>
  <si>
    <t>น.ส.พรนัชชา  เพชรชูช่วย</t>
  </si>
  <si>
    <t>18509</t>
  </si>
  <si>
    <t>น.ส.สุภนิดา  จงเพ็งกลาง</t>
  </si>
  <si>
    <t>รายชื่อนักเรียน ปีการศึกษา 2562 ภาคเรียนที่ 2   ชั้น ม.6   ห้องที่ 4</t>
  </si>
  <si>
    <t xml:space="preserve">แผนการเรียน คณิตศาสตร์ - ภาษาอังกฤษ  คณะพัฒนาไทย (สีเขียว)  </t>
  </si>
  <si>
    <t>ครูที่ปรึกษา : 1.นายพิสิทธา กาชัย 2.นางสำราญ พูลเผ่าว์</t>
  </si>
  <si>
    <t>16210</t>
  </si>
  <si>
    <t>นายโภไคย  โสภณโภไคย</t>
  </si>
  <si>
    <t>16389</t>
  </si>
  <si>
    <t>นายธนวัฒน์  อยู่แขก</t>
  </si>
  <si>
    <t>16406</t>
  </si>
  <si>
    <t>นายสีหราช  แสนเสนาะ</t>
  </si>
  <si>
    <t>16429</t>
  </si>
  <si>
    <t>นายชาญวิทย์  อยู่ภักดี</t>
  </si>
  <si>
    <t>16435</t>
  </si>
  <si>
    <t>นายพิชิต  กระบองเพชร</t>
  </si>
  <si>
    <t>16515</t>
  </si>
  <si>
    <t>นายฐากูร  มังกรกฤตย์</t>
  </si>
  <si>
    <t>16519</t>
  </si>
  <si>
    <t>นายธนกร  น้อยศรี</t>
  </si>
  <si>
    <t>16556</t>
  </si>
  <si>
    <t>นายขจิตพัฒน์  แสนโพธิ์</t>
  </si>
  <si>
    <t>16558</t>
  </si>
  <si>
    <t>นายจิรสิน  รูปเหมาะ</t>
  </si>
  <si>
    <t>16562</t>
  </si>
  <si>
    <t>นายธะนะบดี  วัฒน์สาทร</t>
  </si>
  <si>
    <t>16564</t>
  </si>
  <si>
    <t>นายนิธิศ  คงสงฆ์</t>
  </si>
  <si>
    <t>16573</t>
  </si>
  <si>
    <t>นายสุคนธ์  ช้างแก้ว</t>
  </si>
  <si>
    <t>18510</t>
  </si>
  <si>
    <t>นายธีรภัทร  ไกรสถิตย์</t>
  </si>
  <si>
    <t>18511</t>
  </si>
  <si>
    <t>นายนภสินธุ์  ทิพย์อักษร</t>
  </si>
  <si>
    <t>18512</t>
  </si>
  <si>
    <t>นายนัฐพงษ์  บุญเสนารักษ์</t>
  </si>
  <si>
    <t>18513</t>
  </si>
  <si>
    <t>นายปรมี  จงไมตรีพร</t>
  </si>
  <si>
    <t>18514</t>
  </si>
  <si>
    <t>นายสุเมธ  สุรนาทพันธ์</t>
  </si>
  <si>
    <t>18515</t>
  </si>
  <si>
    <t>นายอลงกรณ์  สุริยะ</t>
  </si>
  <si>
    <t>16213</t>
  </si>
  <si>
    <t>น.ส.นัยนา  พิมชะนก</t>
  </si>
  <si>
    <t>16220</t>
  </si>
  <si>
    <t>น.ส.สุภาวดี  กันตะบุตร</t>
  </si>
  <si>
    <t>16290</t>
  </si>
  <si>
    <t>น.ส.กะชามาศ  วรรณเศรณีรักษ์</t>
  </si>
  <si>
    <t>16301</t>
  </si>
  <si>
    <t>น.ส.วิรัลพัชร  พงษ์เพียจันทร์</t>
  </si>
  <si>
    <t>16367</t>
  </si>
  <si>
    <t>น.ส.กัญญารัตน์  สุขสายบัว</t>
  </si>
  <si>
    <t>16371</t>
  </si>
  <si>
    <t>น.ส.ชนิษฎานันท์  ปัญโย</t>
  </si>
  <si>
    <t>16407</t>
  </si>
  <si>
    <t>น.ส.กัลยรัตน์  เรืองนาม</t>
  </si>
  <si>
    <t>16408</t>
  </si>
  <si>
    <t>น.ส.ชลธิดา  สมเด็จ</t>
  </si>
  <si>
    <t>16450</t>
  </si>
  <si>
    <t>น.ส.ณัฐธิชา  ไกรราช</t>
  </si>
  <si>
    <t>16534</t>
  </si>
  <si>
    <t>น.ส.กฤติกานต์  รักษาชอบ</t>
  </si>
  <si>
    <t>16535</t>
  </si>
  <si>
    <t>น.ส.กัญญาพร  เรืองฤทธิ์</t>
  </si>
  <si>
    <t>16537</t>
  </si>
  <si>
    <t>น.ส.เกี้ยว  แสงเขียวงาม</t>
  </si>
  <si>
    <t>16583</t>
  </si>
  <si>
    <t>น.ส.ณัฐกุล  พูลทองคำ</t>
  </si>
  <si>
    <t>17370</t>
  </si>
  <si>
    <t>น.ส.ชลธิชา  ศรีพรหม</t>
  </si>
  <si>
    <t>18517</t>
  </si>
  <si>
    <t>น.ส.จามจุรี  โยธารักษ์</t>
  </si>
  <si>
    <t>18519</t>
  </si>
  <si>
    <t>น.ส.ธันย์ชนก  ชุมคง</t>
  </si>
  <si>
    <t>18520</t>
  </si>
  <si>
    <t>น.ส.นลินทิพย์  อุปรา</t>
  </si>
  <si>
    <t>รายชื่อนักเรียน ปีการศึกษา 2562 ภาคเรียนที่ 2   ชั้น ม.6   ห้องที่ 5</t>
  </si>
  <si>
    <t>แผนการเรียน คณิตศาสตร์ - ภาษาอังกฤษ   คณะใฝ่คุณธรรม (สีม่วง)</t>
  </si>
  <si>
    <t>ครูที่ปรึกษา : 1.นายจิราวัฒนา ศรีสว่าง, 2.นายกิตติพงศ์ คุณกัณหา</t>
  </si>
  <si>
    <t>16304</t>
  </si>
  <si>
    <t>นายไชยาภัทร  บุตรเริ่ม</t>
  </si>
  <si>
    <t>16350</t>
  </si>
  <si>
    <t>นายทินกร  นบป้อง</t>
  </si>
  <si>
    <t>16392</t>
  </si>
  <si>
    <t>นายปรมัตถ์  มุลาลี</t>
  </si>
  <si>
    <t>16425</t>
  </si>
  <si>
    <t>นายกิตติธัช  แจ่มเจนกล</t>
  </si>
  <si>
    <t>16434</t>
  </si>
  <si>
    <t>นายพชรพงษ์  เชี่ยวพิบูลย์กิจ</t>
  </si>
  <si>
    <t>16478</t>
  </si>
  <si>
    <t>นายรุจดนัย  ชูเลิศ</t>
  </si>
  <si>
    <t>16517</t>
  </si>
  <si>
    <t>นายต้นตระการ  ระตะอาภร</t>
  </si>
  <si>
    <t>16557</t>
  </si>
  <si>
    <t>นายจิรวัฒน์  จันทร์ทรง</t>
  </si>
  <si>
    <t>16559</t>
  </si>
  <si>
    <t>นายณัฐพงษ์  พ่วงพูล</t>
  </si>
  <si>
    <t>18523</t>
  </si>
  <si>
    <t>นายธิตินันท์  กำลังดี</t>
  </si>
  <si>
    <t>18524</t>
  </si>
  <si>
    <t>นายธีรพล  น้อยพุก</t>
  </si>
  <si>
    <t>18525</t>
  </si>
  <si>
    <t>นายนันทภพ  กรอบแป้น</t>
  </si>
  <si>
    <t>18526</t>
  </si>
  <si>
    <t>นายภราดล  ตันจีย์บุญย์</t>
  </si>
  <si>
    <t>16370</t>
  </si>
  <si>
    <t>น.ส.ชนาภัทร  ดีด้วยชาติ</t>
  </si>
  <si>
    <t>16374</t>
  </si>
  <si>
    <t>น.ส.นารีรัตน์  พูลทรัพย์</t>
  </si>
  <si>
    <t>16414</t>
  </si>
  <si>
    <t>น.ส.ปณิษา  สุริยาบุตร</t>
  </si>
  <si>
    <t>16416</t>
  </si>
  <si>
    <t>น.ส.ประพันธ์เพลง  สุขเจริญ</t>
  </si>
  <si>
    <t>16451</t>
  </si>
  <si>
    <t>น.ส.ธัญชนก  ประชุมแสน</t>
  </si>
  <si>
    <t>16452</t>
  </si>
  <si>
    <t>น.ส.นพเก้า  ยังศิริ</t>
  </si>
  <si>
    <t>16493</t>
  </si>
  <si>
    <t>น.ส.บุณยาพร  แย้มแสน</t>
  </si>
  <si>
    <t>16495</t>
  </si>
  <si>
    <t>น.ส.ปภาดา  มิตรยิ้ม</t>
  </si>
  <si>
    <t>16538</t>
  </si>
  <si>
    <t>น.ส.ชิตชนก  คำหนุน</t>
  </si>
  <si>
    <t>16546</t>
  </si>
  <si>
    <t>น.ส.พรทิพย์  หอมเกษร</t>
  </si>
  <si>
    <t>16550</t>
  </si>
  <si>
    <t>น.ส.วรัญญา  ขำสง่า</t>
  </si>
  <si>
    <t>16576</t>
  </si>
  <si>
    <t>น.ส.กฤษตยา  เหลืองวิลัย</t>
  </si>
  <si>
    <t>16585</t>
  </si>
  <si>
    <t>น.ส.ธัญยธรณ์  นพรเกตุประธาน</t>
  </si>
  <si>
    <t>16594</t>
  </si>
  <si>
    <t>น.ส.ศศิธร  อัดโถ</t>
  </si>
  <si>
    <t>18527</t>
  </si>
  <si>
    <t>น.ส.ธัญญวดี  คำล้วน</t>
  </si>
  <si>
    <t>18528</t>
  </si>
  <si>
    <t>น.ส.เบญจมาศ  แสงสิงห์</t>
  </si>
  <si>
    <t>18530</t>
  </si>
  <si>
    <t>น.ส.ไพลิน  สุขประเสริฐ</t>
  </si>
  <si>
    <t>18531</t>
  </si>
  <si>
    <t>น.ส.ฟ้านภา  หมั่นหินลาด</t>
  </si>
  <si>
    <t>18532</t>
  </si>
  <si>
    <t>น.ส.รัตนา  เศษอาจ</t>
  </si>
  <si>
    <t>18533</t>
  </si>
  <si>
    <t>น.ส.แสงมณี  ใจปลิว</t>
  </si>
  <si>
    <t>รายชื่อนักเรียน ปีการศึกษา 2562 ภาคเรียนที่ 2   ชั้น ม.6   ห้องที่ 6</t>
  </si>
  <si>
    <t>แผนการเรียน ภาษาอังกฤษ - ภาษาจีน   คณะรักชาติ (สีแดง)</t>
  </si>
  <si>
    <t>ครูที่ปรึกษา : 1.นายวศิน สุธีระกูล 2. นางสาวชาลินี อิ่มพร</t>
  </si>
  <si>
    <t>16225</t>
  </si>
  <si>
    <t>นายเจตริน  ชมชื่น</t>
  </si>
  <si>
    <t>16233</t>
  </si>
  <si>
    <t>นายธรรมรักษ์  ด่านประเสริฐสุข</t>
  </si>
  <si>
    <t>16235</t>
  </si>
  <si>
    <t>นายนพดล  ประสังสิต</t>
  </si>
  <si>
    <t>16242</t>
  </si>
  <si>
    <t>นายภาสกร  หนูเจริญ</t>
  </si>
  <si>
    <t>16271</t>
  </si>
  <si>
    <t>นายณัฐดนัย  งามรูป</t>
  </si>
  <si>
    <t>16273</t>
  </si>
  <si>
    <t>นายณัฐวุฒิ  วงศ์หมั่น</t>
  </si>
  <si>
    <t>16275</t>
  </si>
  <si>
    <t>นายธิติวุฒิ  เขียวคำ</t>
  </si>
  <si>
    <t>16279</t>
  </si>
  <si>
    <t>นายพันธกร  กอบวิทย์กรณ์</t>
  </si>
  <si>
    <t>16323</t>
  </si>
  <si>
    <t>นายสถาพร  สุรฉัตรจิตตกุล</t>
  </si>
  <si>
    <t>16467</t>
  </si>
  <si>
    <t>นายกิตติก้องภพ  อุทัยเสรี</t>
  </si>
  <si>
    <t>16480</t>
  </si>
  <si>
    <t>นายวีรวัฒน์  เปรมใจ</t>
  </si>
  <si>
    <t>16566</t>
  </si>
  <si>
    <t>นายปรมัตถ์  ขันสัมฤทธิ์</t>
  </si>
  <si>
    <t>16567</t>
  </si>
  <si>
    <t>นายประเสริฐ  ฮาซัน</t>
  </si>
  <si>
    <t>16569</t>
  </si>
  <si>
    <t>นายพิพัฒพงษ์  วงศ์โสภา</t>
  </si>
  <si>
    <t>16604</t>
  </si>
  <si>
    <t>นายทศวัชร  โนนทิง</t>
  </si>
  <si>
    <t>18534</t>
  </si>
  <si>
    <t>นายชยพล  วรานนท์วนิช</t>
  </si>
  <si>
    <t>18536</t>
  </si>
  <si>
    <t>นายธนพล  พืชนะสุข</t>
  </si>
  <si>
    <t>นายชินวัตร เลี้ยงปัญญา</t>
  </si>
  <si>
    <t>16255</t>
  </si>
  <si>
    <t>น.ส.นาเดีย  ปิ่นสุวรรณ์สกุล</t>
  </si>
  <si>
    <t>16258</t>
  </si>
  <si>
    <t>น.ส.พรรณวรินทร์  เสนาสวัสดิ์</t>
  </si>
  <si>
    <t>16260</t>
  </si>
  <si>
    <t>น.ส.รัญติญา  รักษาวงศ์</t>
  </si>
  <si>
    <t>16293</t>
  </si>
  <si>
    <t>น.ส.ตรีรพรรณ  จันทร์สิงห์</t>
  </si>
  <si>
    <t>16296</t>
  </si>
  <si>
    <t>น.ส.นภามาศ  เพชรนก</t>
  </si>
  <si>
    <t>16335</t>
  </si>
  <si>
    <t>น.ส.แพรพลอย  คงชูผล</t>
  </si>
  <si>
    <t>16444</t>
  </si>
  <si>
    <t>น.ส.กวินธิดา  โชติอรุณวิภาส</t>
  </si>
  <si>
    <t>16453</t>
  </si>
  <si>
    <t>น.ส.พรรวษา  หลายแห่ง</t>
  </si>
  <si>
    <t>16466</t>
  </si>
  <si>
    <t>น.ส.อาทิตญากรณ์  พงศ์พิมล</t>
  </si>
  <si>
    <t>16501</t>
  </si>
  <si>
    <t>น.ส.วิมลรัตน์  อุตทอง</t>
  </si>
  <si>
    <t>16577</t>
  </si>
  <si>
    <t>น.ส.กัญญา  ฮาซัน</t>
  </si>
  <si>
    <t>16581</t>
  </si>
  <si>
    <t>น.ส.ชลิตา  กิจเจริญภิญโญ</t>
  </si>
  <si>
    <t>16626</t>
  </si>
  <si>
    <t>น.ส.ทิวาวัลย์  วรานนท์วนิช</t>
  </si>
  <si>
    <t>17367</t>
  </si>
  <si>
    <t>น.ส.มณทิรา  จันทรพรม</t>
  </si>
  <si>
    <t>17371</t>
  </si>
  <si>
    <t>น.ส.ธนภรณ์  ลิมปนุสสรณ์</t>
  </si>
  <si>
    <t>18537</t>
  </si>
  <si>
    <t>น.ส.กชนัช  วงศ์ราษฎร์</t>
  </si>
  <si>
    <t>18538</t>
  </si>
  <si>
    <t>น.ส.ชรินรัตน์  ยาน้อย</t>
  </si>
  <si>
    <t>18539</t>
  </si>
  <si>
    <t>น.ส.ชลลดา  ชูศรี</t>
  </si>
  <si>
    <t>18540</t>
  </si>
  <si>
    <t>น.ส.ชัชญา  เถาถวิล</t>
  </si>
  <si>
    <t>18541</t>
  </si>
  <si>
    <t>น.ส.ฐานิกา  คำสีลา</t>
  </si>
  <si>
    <t>18542</t>
  </si>
  <si>
    <t>น.ส.ปานชนก  บุญแจ่ม</t>
  </si>
  <si>
    <t>18543</t>
  </si>
  <si>
    <t>น.ส.ภัคครินทร์  แก่นคำ</t>
  </si>
  <si>
    <t>18544</t>
  </si>
  <si>
    <t>น.ส.วรินธร  พุ่มทอง</t>
  </si>
  <si>
    <t>18545</t>
  </si>
  <si>
    <t>น.ส.สุวนันท์  ชูชัย</t>
  </si>
  <si>
    <t>น.ส.ชลิตา  อารีรมย์</t>
  </si>
  <si>
    <t>น.ส.ยลรดี เศรษฐธรางกูร</t>
  </si>
  <si>
    <t>รายชื่อนักเรียน ปีการศึกษา 2562 ภาคเรียนที่ 2   ชั้น ม.6   ห้องที่ 7</t>
  </si>
  <si>
    <t>แผนการเรียน ภาษาอังกฤษ - ภาษาเกาหลี คณะผดุงศาสน์ (สีเหลือง)</t>
  </si>
  <si>
    <t>ครูที่ปรึกษา : 1.นายสกล ชัยช่วย, 2.นางณภัทร์ชอร เพิกจร</t>
  </si>
  <si>
    <t>16194</t>
  </si>
  <si>
    <t>นายธนณัติ  ปั้นพุ่มโพธิ์</t>
  </si>
  <si>
    <t>16305</t>
  </si>
  <si>
    <t>นายฐิตวันต์  แตงบุตร</t>
  </si>
  <si>
    <t>16383</t>
  </si>
  <si>
    <t>นายกิตติภพ  พัวพันธ์</t>
  </si>
  <si>
    <t>16391</t>
  </si>
  <si>
    <t>นายนรากร  แตงอ่อน</t>
  </si>
  <si>
    <t>16403</t>
  </si>
  <si>
    <t>นายวุฒิไกร  ว่องไว</t>
  </si>
  <si>
    <t>16438</t>
  </si>
  <si>
    <t>นายมารุต  รักธรรม</t>
  </si>
  <si>
    <t>16469</t>
  </si>
  <si>
    <t>นายณภัทร  ต่อเทียนชัย</t>
  </si>
  <si>
    <t>16473</t>
  </si>
  <si>
    <t>นายธีธัช  อินทรนารมย์</t>
  </si>
  <si>
    <t>16479</t>
  </si>
  <si>
    <t>นายวรนนท์  บุญเขียว</t>
  </si>
  <si>
    <t>16530</t>
  </si>
  <si>
    <t>นายศิริโชค  สุวรรณโชติ</t>
  </si>
  <si>
    <t>16532</t>
  </si>
  <si>
    <t>นายแสงอนันต์  พูลทรัพย์</t>
  </si>
  <si>
    <t>18547</t>
  </si>
  <si>
    <t>นายจีราวัฒน์  คูคำ</t>
  </si>
  <si>
    <t>18548</t>
  </si>
  <si>
    <t>นายเจตนิพัฒน์  วงษ์เงิน</t>
  </si>
  <si>
    <t>18549</t>
  </si>
  <si>
    <t>นายอดิศร  สีดา</t>
  </si>
  <si>
    <t>16259</t>
  </si>
  <si>
    <t>น.ส.พันฝน  ยิ้มละมัย</t>
  </si>
  <si>
    <t>16415</t>
  </si>
  <si>
    <t>น.ส.ประกายทอง  หะโท</t>
  </si>
  <si>
    <t>16420</t>
  </si>
  <si>
    <t>น.ส.ศุภรัตน์  คละวงศ์</t>
  </si>
  <si>
    <t>16456</t>
  </si>
  <si>
    <t>น.ส.มัณฑนีย์  ฤทธิ์บุรี</t>
  </si>
  <si>
    <t>16486</t>
  </si>
  <si>
    <t>น.ส.ญาตาวี  ดีงามเลิศ</t>
  </si>
  <si>
    <t>16488</t>
  </si>
  <si>
    <t>น.ส.ณัฐรุจา  สังข์สมุทร</t>
  </si>
  <si>
    <t>16490</t>
  </si>
  <si>
    <t>น.ส.ธีริศรา  คุ้มทรัพย์</t>
  </si>
  <si>
    <t>16499</t>
  </si>
  <si>
    <t>น.ส.วราพร  ไชยบุตร</t>
  </si>
  <si>
    <t>16620</t>
  </si>
  <si>
    <t>น.ส.จิติมา  มาสม</t>
  </si>
  <si>
    <t>17369</t>
  </si>
  <si>
    <t>น.ส.กมลรัตน์  ทิพย์อักษร</t>
  </si>
  <si>
    <t>18550</t>
  </si>
  <si>
    <t>น.ส.จุฑามาศ  โสภณเตชกุล</t>
  </si>
  <si>
    <t>18551</t>
  </si>
  <si>
    <t>น.ส.ชญากาน  ชัยวิเศษ</t>
  </si>
  <si>
    <t>18552</t>
  </si>
  <si>
    <t>น.ส.นพวรรณ  สมบุญสา</t>
  </si>
  <si>
    <t>18554</t>
  </si>
  <si>
    <t>น.ส.นิรัชชา  สุระศรี</t>
  </si>
  <si>
    <t>18555</t>
  </si>
  <si>
    <t>น.ส.ปิยาภัทร์  โพธิ์สุวรรณ</t>
  </si>
  <si>
    <t>18556</t>
  </si>
  <si>
    <t>น.ส.ภคนันท์  ทวีผล</t>
  </si>
  <si>
    <t>18557</t>
  </si>
  <si>
    <t>น.ส.ภาวิณี  สุทธิลักษณ์</t>
  </si>
  <si>
    <t>18558</t>
  </si>
  <si>
    <t>น.ส.รัชฎาภรณ์  ใจเย็น</t>
  </si>
  <si>
    <t>18559</t>
  </si>
  <si>
    <t>น.ส.อัญชิสา  ไกรสิงห์</t>
  </si>
  <si>
    <t>18560</t>
  </si>
  <si>
    <t>น.ส.อุริสยา  สุวรรณไตรย์</t>
  </si>
  <si>
    <t>รายชื่อนักเรียน ปีการศึกษา 2562 ภาคเรียนที่ 2   ชั้น ม.6   ห้องที่ 8</t>
  </si>
  <si>
    <t>แผนการเรียน ทั่วไป   พัฒนาไทย (สีเขียว)</t>
  </si>
  <si>
    <t>ครูที่ปรึกษา : 1.นางอนงค์ มีปัญญา, 2.นายสุริพล สินธุวรรณะ</t>
  </si>
  <si>
    <t>16203</t>
  </si>
  <si>
    <t>นายวิชยุตม์  ทองคลี</t>
  </si>
  <si>
    <t>16204</t>
  </si>
  <si>
    <t>นายศักดินันท์  นครศรี</t>
  </si>
  <si>
    <t>16237</t>
  </si>
  <si>
    <t>นายประชาศร  บุญประจักษ์</t>
  </si>
  <si>
    <t>16263</t>
  </si>
  <si>
    <t>นายกนกพล  บุญรอด</t>
  </si>
  <si>
    <t>16267</t>
  </si>
  <si>
    <t>นายชลิต  จำเริญ</t>
  </si>
  <si>
    <t>16274</t>
  </si>
  <si>
    <t>นายธนากรณ์  ก้อนนาค</t>
  </si>
  <si>
    <t>16307</t>
  </si>
  <si>
    <t>นายฐิติวุฒิ  ถิ่นโสภณ</t>
  </si>
  <si>
    <t>16324</t>
  </si>
  <si>
    <t>นายอนุชา  มักสิก</t>
  </si>
  <si>
    <t>16341</t>
  </si>
  <si>
    <t>นายกนกพล  คุ้มศักดิ์</t>
  </si>
  <si>
    <t>16358</t>
  </si>
  <si>
    <t>นายผดุงศักดิ์  สมเด็จ</t>
  </si>
  <si>
    <t>16359</t>
  </si>
  <si>
    <t>นายพีรพล  ลงสุวรรณ</t>
  </si>
  <si>
    <t>16362</t>
  </si>
  <si>
    <t>นายสหัสนัยน์  มหาเวก</t>
  </si>
  <si>
    <t>16382</t>
  </si>
  <si>
    <t>นายกิตติชัย  ชมพู</t>
  </si>
  <si>
    <t>16384</t>
  </si>
  <si>
    <t>นายคฑาวุธ  ทองไพรวรรณ</t>
  </si>
  <si>
    <t>16387</t>
  </si>
  <si>
    <t>นายธงชัย  ภู่ชัย</t>
  </si>
  <si>
    <t>16397</t>
  </si>
  <si>
    <t>นายภานุวัฒน์  มั่นคง</t>
  </si>
  <si>
    <t>16528</t>
  </si>
  <si>
    <t>นายวีรชิต  อุ่นลอย</t>
  </si>
  <si>
    <t>16570</t>
  </si>
  <si>
    <t>นายพีรพัฒน์  กระแสร์เทพ</t>
  </si>
  <si>
    <t>18561</t>
  </si>
  <si>
    <t>นายกิตติศักดิ์  ศรีหาบุตร</t>
  </si>
  <si>
    <t>18562</t>
  </si>
  <si>
    <t>นายจิรศักดิ์  เปลี่ยนสันเทียะ</t>
  </si>
  <si>
    <t>18563</t>
  </si>
  <si>
    <t>นายชนาธิป  คงมี</t>
  </si>
  <si>
    <t>18564</t>
  </si>
  <si>
    <t>นายชินวัตร  มณีทับ</t>
  </si>
  <si>
    <t>18568</t>
  </si>
  <si>
    <t>นายศาตนันท์  ปัญญากอง</t>
  </si>
  <si>
    <t>18569</t>
  </si>
  <si>
    <t>นายอนุชา  คำน้อย</t>
  </si>
  <si>
    <t>16253</t>
  </si>
  <si>
    <t>น.ส.ทิพย์มาศ  เม่นมั่น</t>
  </si>
  <si>
    <t>16291</t>
  </si>
  <si>
    <t>น.ส.ญาณิศา  พลับลับโพธิ์</t>
  </si>
  <si>
    <t>16328</t>
  </si>
  <si>
    <t>น.ส.กษิรา  พองผลา</t>
  </si>
  <si>
    <t>16330</t>
  </si>
  <si>
    <t>น.ส.ฉัตรชริดา  เกื้อกูล</t>
  </si>
  <si>
    <t>16339</t>
  </si>
  <si>
    <t>น.ส.อรวรา  กันภัย</t>
  </si>
  <si>
    <t>16410</t>
  </si>
  <si>
    <t>น.ส.ณัฐชา  โต๊ะลาใบสลาม</t>
  </si>
  <si>
    <t>16413</t>
  </si>
  <si>
    <t>น.ส.ธนภรณ์  เอี่ยมเดช</t>
  </si>
  <si>
    <t>16421</t>
  </si>
  <si>
    <t>น.ส.อรอนงค์  สุขขีสาร</t>
  </si>
  <si>
    <t>16446</t>
  </si>
  <si>
    <t>น.ส.จารุวรรณ  เงาภู่ทอง</t>
  </si>
  <si>
    <t>18570</t>
  </si>
  <si>
    <t>น.ส.ณัฏฐณิชา  สุขเหลือ</t>
  </si>
  <si>
    <t>18571</t>
  </si>
  <si>
    <t>น.ส.มาริษา  ตั้งมั่น</t>
  </si>
  <si>
    <t>18579</t>
  </si>
  <si>
    <t>น.ส.กานติมา  จันทร์มา</t>
  </si>
  <si>
    <t>รายชื่อนักเรียน ปีการศึกษา 2562 ภาคเรียนที่ 2   ชั้น ม.6   ห้องที่ 9</t>
  </si>
  <si>
    <t>แผนการเรียน ทวิศึกษา คณะเทิดกษัตริย์ (สีฟ้า)</t>
  </si>
  <si>
    <t>ครูที่ปรึกษา : 1.นางวาสนา กระแสร์, 2.นางสาว.ภานิชา เนื่องหล้า</t>
  </si>
  <si>
    <t>16266</t>
  </si>
  <si>
    <t>นายเจษฎา  ขุนศรี</t>
  </si>
  <si>
    <t>16282</t>
  </si>
  <si>
    <t>นายวีรภัทร์  จั่นเสือ</t>
  </si>
  <si>
    <t>16572</t>
  </si>
  <si>
    <t>นายยอดกมล  แสงบุญเรือง</t>
  </si>
  <si>
    <t>18573</t>
  </si>
  <si>
    <t>นายนิติพล  วุฑฒยากร</t>
  </si>
  <si>
    <t>18574</t>
  </si>
  <si>
    <t>นายปัญญา  ลิภา</t>
  </si>
  <si>
    <t>18575</t>
  </si>
  <si>
    <t>นายพีรยุทธ  พันธมัง</t>
  </si>
  <si>
    <t>18576</t>
  </si>
  <si>
    <t>นายสหชาติ  โบกสันเทียะ</t>
  </si>
  <si>
    <t>16211</t>
  </si>
  <si>
    <t>น.ส.เขมิกา  เสาสูงยาง</t>
  </si>
  <si>
    <t>น.ส.ณัฐมล</t>
  </si>
  <si>
    <t>16221</t>
  </si>
  <si>
    <t>น.ส.อภิสรา  เภรีวงษ์</t>
  </si>
  <si>
    <t>16329</t>
  </si>
  <si>
    <t>น.ส.เกณิกา  เริ่มยินดี</t>
  </si>
  <si>
    <t>16332</t>
  </si>
  <si>
    <t>น.ส.ณัฐญาภร  เพชรเขียว</t>
  </si>
  <si>
    <t>16338</t>
  </si>
  <si>
    <t>น.ส.วิลาวัณย์  เพ็ชรผึ้ง</t>
  </si>
  <si>
    <t>16369</t>
  </si>
  <si>
    <t>น.ส.จุฑามาศ  แก้วอ่อน</t>
  </si>
  <si>
    <t>16379</t>
  </si>
  <si>
    <t>น.ส.สุพัฒทรา  หวังดี</t>
  </si>
  <si>
    <t>16409</t>
  </si>
  <si>
    <t>น.ส.ฑิฆัมพร  รัตนขันแสง</t>
  </si>
  <si>
    <t>16418</t>
  </si>
  <si>
    <t>น.ส.รินทร์ลภัส  แซ่โค้ว</t>
  </si>
  <si>
    <t>16449</t>
  </si>
  <si>
    <t>น.ส.ญาณินทร  แสงสังข์</t>
  </si>
  <si>
    <t>16458</t>
  </si>
  <si>
    <t>น.ส.มัลลิกา  อ่ำเกตุ</t>
  </si>
  <si>
    <t>16459</t>
  </si>
  <si>
    <t>น.ส.มินทะตา  อ่อนจาก</t>
  </si>
  <si>
    <t>16461</t>
  </si>
  <si>
    <t>น.ส.วันเพ็ญ  สินธุเสน</t>
  </si>
  <si>
    <t>16536</t>
  </si>
  <si>
    <t>น.ส.กัลย์สุดา  โกสิงห์</t>
  </si>
  <si>
    <t>16540</t>
  </si>
  <si>
    <t>น.ส.ณัฐฏยา  ดิศรา</t>
  </si>
  <si>
    <t>16542</t>
  </si>
  <si>
    <t>น.ส.ณัฐภัทร  จันทร์โต</t>
  </si>
  <si>
    <t>16575</t>
  </si>
  <si>
    <t>น.ส.กฤติมา  ฝอยลามลวด</t>
  </si>
  <si>
    <t>16578</t>
  </si>
  <si>
    <t>น.ส.กัลยพร  บางเรียม</t>
  </si>
  <si>
    <t>16592</t>
  </si>
  <si>
    <t>น.ส.แพรวา  รุมา</t>
  </si>
  <si>
    <t>16345</t>
  </si>
  <si>
    <t>นายจักราวุฒิ  ดิษฐเทศ</t>
  </si>
  <si>
    <t>น.ส.นิสิตา ฤทธิงาม</t>
  </si>
  <si>
    <t>16440</t>
  </si>
  <si>
    <t>นายวัชรพงษ์  บุญประเสริฐ</t>
  </si>
  <si>
    <t>16533</t>
  </si>
  <si>
    <t>นายอนุชา  อาดัม</t>
  </si>
  <si>
    <t>18486</t>
  </si>
  <si>
    <t>นายกฤษณะ  คาถา</t>
  </si>
  <si>
    <t>18488</t>
  </si>
  <si>
    <t>นายณรงค์ชัย  อยู่สังข์</t>
  </si>
  <si>
    <t>16375</t>
  </si>
  <si>
    <t>น.ส.ประภัสสร  อ่อนสมทรง</t>
  </si>
  <si>
    <t>16439</t>
  </si>
  <si>
    <t>นายยอดขวัญ  โพธิ์อ่อน</t>
  </si>
  <si>
    <t>16378</t>
  </si>
  <si>
    <t>น.ส.วิภาดา  นาคถ้ำทอง</t>
  </si>
  <si>
    <t>18553</t>
  </si>
  <si>
    <t>น.ส.นิภารัตน์  ปลอดเถาว์</t>
  </si>
  <si>
    <t>18567</t>
  </si>
  <si>
    <t>นายวชิรพงษ์  นาลี</t>
  </si>
  <si>
    <t>16465</t>
  </si>
  <si>
    <t>น.ส.สายสวรรค์  พุทธรักษา</t>
  </si>
  <si>
    <t>16552</t>
  </si>
  <si>
    <t>น.ส.สุจิตรา  หลวงพันเทา</t>
  </si>
  <si>
    <t>ปัญญาพร เขียวใจ</t>
  </si>
  <si>
    <t xml:space="preserve"> 5/1</t>
  </si>
  <si>
    <t>นายชาคริต ทองอ่อน</t>
  </si>
  <si>
    <t xml:space="preserve"> 5/2</t>
  </si>
  <si>
    <t>นายชณาธร บุญส่ง</t>
  </si>
  <si>
    <t xml:space="preserve"> 5/8</t>
  </si>
  <si>
    <t>นายกฤษดา เหลาคม</t>
  </si>
  <si>
    <t>นายถิรธรรม เปล่งสาคร</t>
  </si>
  <si>
    <t>16602</t>
  </si>
  <si>
    <t>นายณัฐชนน  คงแก้ว</t>
  </si>
  <si>
    <t>ลาออก 11 เ.ย. 61 00004/634209</t>
  </si>
  <si>
    <t>18494</t>
  </si>
  <si>
    <t>น.ส.ชนนิกานต์  สังฆะพันธ์</t>
  </si>
  <si>
    <t>18502</t>
  </si>
  <si>
    <t>น.ส.ชลธิชา  สมนึก</t>
  </si>
  <si>
    <t>18507</t>
  </si>
  <si>
    <t>น.ส.รุ่งลักษมี  พงษ์เมือง</t>
  </si>
  <si>
    <t>16589</t>
  </si>
  <si>
    <t>น.ส.ปริศนา  เปียซ้าย</t>
  </si>
  <si>
    <t>ลาออก 27 เม.ย. 61 00004/634210</t>
  </si>
  <si>
    <t>17393</t>
  </si>
  <si>
    <t>นายปวริศ  ปริญญาศุภมาศ</t>
  </si>
  <si>
    <t>18535</t>
  </si>
  <si>
    <t>นายชาคริต  ภูวงษ์</t>
  </si>
  <si>
    <t>ลาออก 3เม.ย. 61 00004/634150</t>
  </si>
  <si>
    <t>16629</t>
  </si>
  <si>
    <t>น.ส.นริศรา  โขงรัมย์</t>
  </si>
  <si>
    <t>ลาออก 5 เม.ย. 61 00004/634151</t>
  </si>
  <si>
    <t>16561</t>
  </si>
  <si>
    <t>นายธนพล  นิ่มเซียน</t>
  </si>
  <si>
    <t>ลาออก 28 มี.ค. 61 ไม่รับเอกสาร</t>
  </si>
  <si>
    <t>18578</t>
  </si>
  <si>
    <t>นายเอกลักษณ์  นาคมอญ</t>
  </si>
  <si>
    <t>ลาออก 10 พ.ย. 60</t>
  </si>
  <si>
    <t>16618</t>
  </si>
  <si>
    <t>นายอัครพัชร์  ปอสร้อยเจริญ</t>
  </si>
  <si>
    <t>ลาออก 2 พ.ค. 61 00004/634213</t>
  </si>
  <si>
    <t>18496</t>
  </si>
  <si>
    <t>น.ส.เมฐณี  สกุลทอง</t>
  </si>
  <si>
    <t xml:space="preserve">ลาออก 26 พ.ค. 60 </t>
  </si>
  <si>
    <t>18003</t>
  </si>
  <si>
    <t>นายณภัทร  เรื่องอร่าม</t>
  </si>
  <si>
    <t>ลาออก 13 มิ.ย. 60</t>
  </si>
  <si>
    <t>18499</t>
  </si>
  <si>
    <t>นายวิศรุต  แซ่โล่</t>
  </si>
  <si>
    <t>18508</t>
  </si>
  <si>
    <t>น.ส.สุดารัตน์  งามสะพรั่ง</t>
  </si>
  <si>
    <t>ลาออก 16 พ.ค. 60 ไม่รับเอกสาร</t>
  </si>
  <si>
    <t>18516</t>
  </si>
  <si>
    <t>นายอิทธิพล  ศรีเศษนาม</t>
  </si>
  <si>
    <t>18521</t>
  </si>
  <si>
    <t>น.ส.สุธิดา  แสนนอก</t>
  </si>
  <si>
    <t>ลาออก 13 มิย. 60</t>
  </si>
  <si>
    <t>18522</t>
  </si>
  <si>
    <t>นายคีตพัฒน์  พึ่งบาง</t>
  </si>
  <si>
    <t>18529</t>
  </si>
  <si>
    <t>น.ส.พิมพ์พิสุทธิ์  เจริญทอง</t>
  </si>
  <si>
    <t>16278</t>
  </si>
  <si>
    <t>นายพัชรินทร์  เกตุโกวิทย์</t>
  </si>
  <si>
    <t>18546</t>
  </si>
  <si>
    <t>นายจตุณัฐ  สังข์วรณ์</t>
  </si>
  <si>
    <t>ลาออก 11 ก.ค. 60 ไม่รับเอกสาร</t>
  </si>
  <si>
    <t>18566</t>
  </si>
  <si>
    <t>นายธงชัย  ศรีทองอินทร์</t>
  </si>
  <si>
    <t>ลาออก 5 ต.ค. 00003/868649</t>
  </si>
  <si>
    <t>รายชื่อนักเรียน ปีการศึกษา 2560 ภาคเรียนที่ 2  ชั้น ม.6  ห้องที่ 1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</si>
  <si>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1.นายปารเมศ  วรรณทอง</t>
    </r>
  </si>
  <si>
    <t>14969</t>
  </si>
  <si>
    <t>นายจิรายุ  สุดชดา</t>
  </si>
  <si>
    <t>14992</t>
  </si>
  <si>
    <t>นายวิศิฐศักดิ์  พระสว่าง</t>
  </si>
  <si>
    <t>15260</t>
  </si>
  <si>
    <t>นายประจักษ์  ภูมรา</t>
  </si>
  <si>
    <t>15396</t>
  </si>
  <si>
    <t>นายคณาธิป  อชิรศิลป์</t>
  </si>
  <si>
    <t>15397</t>
  </si>
  <si>
    <t>นายทิวากร  สลักคำ</t>
  </si>
  <si>
    <t>15400</t>
  </si>
  <si>
    <t>นายปธานิน  สุวรรณโกตา</t>
  </si>
  <si>
    <t>15405</t>
  </si>
  <si>
    <t>นายภัคพล  ล้นเหลือ</t>
  </si>
  <si>
    <t>15406</t>
  </si>
  <si>
    <t>นายภานุภัทร  นนทรีย์</t>
  </si>
  <si>
    <t>15408</t>
  </si>
  <si>
    <t>นายรัฐสิทธิ์  สังวาลย์เพ็ชร์</t>
  </si>
  <si>
    <t>17232</t>
  </si>
  <si>
    <t>นายจิรพัฒน์  แพลูกอินทร์</t>
  </si>
  <si>
    <t>17234</t>
  </si>
  <si>
    <t>นายสิริวัส  สุขวงษ์โรจน์</t>
  </si>
  <si>
    <t>15194</t>
  </si>
  <si>
    <t>นางสาวปณิตา  วังสรรค์</t>
  </si>
  <si>
    <t>15342</t>
  </si>
  <si>
    <t>นางสาวสิริพรรณ  เกตุบุตร</t>
  </si>
  <si>
    <t>15366</t>
  </si>
  <si>
    <t>นางสาวกัญชพร  เกษมสุข</t>
  </si>
  <si>
    <t>15375</t>
  </si>
  <si>
    <t>นางสาวนงลักษณ์  อิ่มรักษา</t>
  </si>
  <si>
    <t>15376</t>
  </si>
  <si>
    <t>นางสาวนริมล  พลภักดี</t>
  </si>
  <si>
    <t>15378</t>
  </si>
  <si>
    <t>นางสาวนิตยา  แสนสุภา</t>
  </si>
  <si>
    <t>15415</t>
  </si>
  <si>
    <t>นางสาวกาญชนก  ด้วงวิเศษ</t>
  </si>
  <si>
    <t>15416</t>
  </si>
  <si>
    <t>นางสาวจารุวรรณ  เขียวสนาม</t>
  </si>
  <si>
    <t>15417</t>
  </si>
  <si>
    <t>นางสาวจุฑารัตน์  ฤทธิ์บุรี</t>
  </si>
  <si>
    <t>15418</t>
  </si>
  <si>
    <t>นางสาวจุฬาภัทร  คำรศ</t>
  </si>
  <si>
    <t>15424</t>
  </si>
  <si>
    <t>นางสาวทรงภรณ์  จันทร์เกตุ</t>
  </si>
  <si>
    <t>15425</t>
  </si>
  <si>
    <t>นางสาวธิดารัตน์  ชมภูนุช</t>
  </si>
  <si>
    <t>15428</t>
  </si>
  <si>
    <t>นางสาวปิยะฉัตร  รักษาชอบ</t>
  </si>
  <si>
    <t>15429</t>
  </si>
  <si>
    <t>นางสาวปิยะธิดา  สมฤาแสง</t>
  </si>
  <si>
    <t>15430</t>
  </si>
  <si>
    <t>นางสาวภัททิยา  ศรีมหาพรม</t>
  </si>
  <si>
    <t>15434</t>
  </si>
  <si>
    <t>นางสาววิภาดา  แสนบุตร</t>
  </si>
  <si>
    <t>15435</t>
  </si>
  <si>
    <t>นางสาววิภาวี  โต๊ะฟาเละ</t>
  </si>
  <si>
    <t>15437</t>
  </si>
  <si>
    <t>นางสาวศศิวิมล  ศรีโภคา</t>
  </si>
  <si>
    <t>15440</t>
  </si>
  <si>
    <t>นางสาวสุมินทรา  ดิศรา</t>
  </si>
  <si>
    <t>15441</t>
  </si>
  <si>
    <t>นางสาวโสภิตา  เอี่ยมจุ้ย</t>
  </si>
  <si>
    <t>16745</t>
  </si>
  <si>
    <t>นางสาวอนามิกา  แพน้อย</t>
  </si>
  <si>
    <t>17235</t>
  </si>
  <si>
    <t>นางสาวกานต์มณี  หาบุตร</t>
  </si>
  <si>
    <t>17236</t>
  </si>
  <si>
    <t>นางสาวชลธิชา  ทองเจียว</t>
  </si>
  <si>
    <t>17237</t>
  </si>
  <si>
    <t>นางสาวบุญยรัตน์  เฉลิมยศพงศ์</t>
  </si>
  <si>
    <t>17238</t>
  </si>
  <si>
    <t>นางสาวเสาวลักษณ์  สังข์ทอง</t>
  </si>
  <si>
    <r>
      <t xml:space="preserve">ห้องที่1  รวม  </t>
    </r>
    <r>
      <rPr>
        <sz val="14"/>
        <color indexed="8"/>
        <rFont val="TH SarabunPSK"/>
        <family val="2"/>
      </rPr>
      <t xml:space="preserve">36  </t>
    </r>
    <r>
      <rPr>
        <b/>
        <sz val="14"/>
        <color indexed="8"/>
        <rFont val="TH SarabunPSK"/>
        <family val="2"/>
      </rPr>
      <t>คน ( ช. 11, ญ. 25)</t>
    </r>
  </si>
  <si>
    <t>รายชื่อนักเรียน ปีการศึกษา 2560 ภาคเรียนที่ 2  ชั้น ม.6  ห้องที่ 2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</si>
  <si>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1.นายศิริชัย  อ่ำบุญชู</t>
    </r>
  </si>
  <si>
    <t>15037</t>
  </si>
  <si>
    <t>นายสหราช  งามวงษ์</t>
  </si>
  <si>
    <t>15355</t>
  </si>
  <si>
    <t>นายธีรภัทร์  ศิริวงศ์</t>
  </si>
  <si>
    <t>15359</t>
  </si>
  <si>
    <t>นายพัชรพล  อ่อนแย้ม</t>
  </si>
  <si>
    <t>15399</t>
  </si>
  <si>
    <t>นายนพดล  จันทร</t>
  </si>
  <si>
    <t>17239</t>
  </si>
  <si>
    <t>นายฆนฑล  หวานดี</t>
  </si>
  <si>
    <t>17240</t>
  </si>
  <si>
    <t>นายณภัทร  ชูพรรคพานิช</t>
  </si>
  <si>
    <t>17241</t>
  </si>
  <si>
    <t>นายนพกร  ทบศรี</t>
  </si>
  <si>
    <t>17242</t>
  </si>
  <si>
    <t>นายนราวิชญ์  ศีละวงษ์เสรี</t>
  </si>
  <si>
    <t>17243</t>
  </si>
  <si>
    <t>นายอนวัช  แจ้งวงษ์</t>
  </si>
  <si>
    <t>17389</t>
  </si>
  <si>
    <t>นายอดิศักดิ์  ชัยสีดา</t>
  </si>
  <si>
    <t>15050</t>
  </si>
  <si>
    <t>นางสาวบุปผมาศ  เผ่าเฮ็ง</t>
  </si>
  <si>
    <t>15151</t>
  </si>
  <si>
    <t>นางสาวศจีพันธ์  ศรีประใหม</t>
  </si>
  <si>
    <t>15237</t>
  </si>
  <si>
    <t>นางสาวธนพร  สุขสุศิลป์</t>
  </si>
  <si>
    <t>15243</t>
  </si>
  <si>
    <t>นางสาวพนมวรรณ  นิสชัยสงฆ์</t>
  </si>
  <si>
    <t>15266</t>
  </si>
  <si>
    <t>นางสาวกฤษณา  บริเอก</t>
  </si>
  <si>
    <t>15273</t>
  </si>
  <si>
    <t>นางสาวดาราพร  แก่นคำ</t>
  </si>
  <si>
    <t>15290</t>
  </si>
  <si>
    <t>นางสาววรสตรี  กำแพงแก้ว</t>
  </si>
  <si>
    <t>15326</t>
  </si>
  <si>
    <t>นางสาวนนทวรรณ  ชาญชัยวณิชพงศ์</t>
  </si>
  <si>
    <t>15340</t>
  </si>
  <si>
    <t>นางสาวสลิลทิพย์  ก่ำการยุทธ</t>
  </si>
  <si>
    <t>15343</t>
  </si>
  <si>
    <t>นางสาวสุดาทิพย์  แก้ววิชิต</t>
  </si>
  <si>
    <t>15346</t>
  </si>
  <si>
    <t>นางสาวอาทิตยา  ทิพย์ปาละ</t>
  </si>
  <si>
    <t>15373</t>
  </si>
  <si>
    <t>นางสาวธนัญญา  พลอยงาม</t>
  </si>
  <si>
    <t>15374</t>
  </si>
  <si>
    <t>นางสาวธมนวัลย์  พลอยงาม</t>
  </si>
  <si>
    <t>15377</t>
  </si>
  <si>
    <t>นางสาวนลินี  วัฒนกิจยิ่งยง</t>
  </si>
  <si>
    <t>15392</t>
  </si>
  <si>
    <t>นางสาวสุวรรณา  เกตุพุฒ</t>
  </si>
  <si>
    <t>15394</t>
  </si>
  <si>
    <t>นางสาวอันวภา  อาจปาสา</t>
  </si>
  <si>
    <t>15419</t>
  </si>
  <si>
    <t>นางสาวเจนจิรา  วัฒนโกศล</t>
  </si>
  <si>
    <t>15432</t>
  </si>
  <si>
    <t>นางสาวรินลนี  ขำวิลัย</t>
  </si>
  <si>
    <t>15439</t>
  </si>
  <si>
    <t>นางสาวสุพรรษา  เนียมชาวนา</t>
  </si>
  <si>
    <t>17245</t>
  </si>
  <si>
    <t>นางสาวโชติมา  นวลหงษ์</t>
  </si>
  <si>
    <t>17247</t>
  </si>
  <si>
    <t>นางสาวปิยธิดา  กลิ่นดี</t>
  </si>
  <si>
    <t>17250</t>
  </si>
  <si>
    <t>นางสาวอัยรดา  ดวงสีหา</t>
  </si>
  <si>
    <t>17394</t>
  </si>
  <si>
    <t>นางสาวณภัทรศร  จันเทวี</t>
  </si>
  <si>
    <r>
      <t xml:space="preserve">ห้องที่2  รวม  </t>
    </r>
    <r>
      <rPr>
        <sz val="14"/>
        <color indexed="8"/>
        <rFont val="TH SarabunPSK"/>
        <family val="2"/>
      </rPr>
      <t xml:space="preserve">33  </t>
    </r>
    <r>
      <rPr>
        <b/>
        <sz val="14"/>
        <color indexed="8"/>
        <rFont val="TH SarabunPSK"/>
        <family val="2"/>
      </rPr>
      <t>คน ( ช. 10, ญ. 23)</t>
    </r>
  </si>
  <si>
    <t>รายชื่อนักเรียน ปีการศึกษา 2560 ภาคเรียนที่ 2  ชั้น ม.6  ห้องที่ 3</t>
  </si>
  <si>
    <t>วิชา...............................................................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</si>
  <si>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1.นางสาวศิรินทร์  เพ็งน่วม, 2.นางสาวณัฐธิดา  เยาวลักษณ์โยธิน</t>
    </r>
  </si>
  <si>
    <t>17251</t>
  </si>
  <si>
    <t>นายจตุรภัทร  เมืองแสน</t>
  </si>
  <si>
    <t>17253</t>
  </si>
  <si>
    <t>นายทวีทรัพย์  เทียนสู</t>
  </si>
  <si>
    <t>17254</t>
  </si>
  <si>
    <t>นายนันทวัฒน์  พิมพ์ดี</t>
  </si>
  <si>
    <t>17256</t>
  </si>
  <si>
    <t>นายพีรพงศ์  เถาหมอ</t>
  </si>
  <si>
    <t>17257</t>
  </si>
  <si>
    <t>นายวทัญญู  อรชุนะกะ</t>
  </si>
  <si>
    <t>17258</t>
  </si>
  <si>
    <t>นายอดิศักดิ์  อยู่สุข</t>
  </si>
  <si>
    <t>18004</t>
  </si>
  <si>
    <t>นายจักรพรรดิ์  แสงศร</t>
  </si>
  <si>
    <t>18005</t>
  </si>
  <si>
    <t>นายนันทวัฒน์  วรกา</t>
  </si>
  <si>
    <t>18006</t>
  </si>
  <si>
    <t>นายพลากร  แพงทิพย์</t>
  </si>
  <si>
    <t>18007</t>
  </si>
  <si>
    <t>นายวีรเทพ  สาสูงเนิน</t>
  </si>
  <si>
    <t>14996</t>
  </si>
  <si>
    <t>นางสาวจามจุรี  จันทร์นิยม</t>
  </si>
  <si>
    <t>15058</t>
  </si>
  <si>
    <t>นางสาวสมิตา  สายสนั่น</t>
  </si>
  <si>
    <t>15245</t>
  </si>
  <si>
    <t>นางสาวรัตภรณ์  อุทุมพร</t>
  </si>
  <si>
    <t>15289</t>
  </si>
  <si>
    <t>นางสาววรรณนภา  แก้วสุวรรณ์</t>
  </si>
  <si>
    <t>15291</t>
  </si>
  <si>
    <t>นางสาววรินทร์ญา  กลมกูล</t>
  </si>
  <si>
    <t>15339</t>
  </si>
  <si>
    <t>นางสาววาสิณี  วรรณชัย</t>
  </si>
  <si>
    <t>15341</t>
  </si>
  <si>
    <t>นางสาวสหัสวดี  ผ่องเผือก</t>
  </si>
  <si>
    <t>15386</t>
  </si>
  <si>
    <t>นางสาววรัญญา  มลิวัลย์</t>
  </si>
  <si>
    <t>15388</t>
  </si>
  <si>
    <t>นางสาวศศิธร  ขุนทอง</t>
  </si>
  <si>
    <t>15389</t>
  </si>
  <si>
    <t>นางสาวสมฤทัย  มาเหล่า</t>
  </si>
  <si>
    <t>15420</t>
  </si>
  <si>
    <t>นางสาวชฎาภรณ์  กล่ำบัว</t>
  </si>
  <si>
    <t>15436</t>
  </si>
  <si>
    <t>นางสาวศศิธร  กลิ่นหอม</t>
  </si>
  <si>
    <t>17260</t>
  </si>
  <si>
    <t>นางสาวกชามาส  ไชยโยธา</t>
  </si>
  <si>
    <t>17261</t>
  </si>
  <si>
    <t>นางสาวกัญจนพร  หลิวปลอด</t>
  </si>
  <si>
    <t>17262</t>
  </si>
  <si>
    <t>นางสาวกัณฑาภรณ์  ลี้พล</t>
  </si>
  <si>
    <t>17263</t>
  </si>
  <si>
    <t>นางสาวจิดาภา  เปรมวินัย</t>
  </si>
  <si>
    <t>17264</t>
  </si>
  <si>
    <t>นางสาวจิรภา  วงค์ดา</t>
  </si>
  <si>
    <t>17266</t>
  </si>
  <si>
    <t>นางสาวดวงหทัย  สัมพันธ์สามัคคี</t>
  </si>
  <si>
    <t>17267</t>
  </si>
  <si>
    <t>นางสาวดอกแก้ว  พรอนง</t>
  </si>
  <si>
    <t>17268</t>
  </si>
  <si>
    <t>นางสาวธันยพร  อุเทนสุทธ</t>
  </si>
  <si>
    <t>17269</t>
  </si>
  <si>
    <t>นางสาวนพรัตน์  บุณชู</t>
  </si>
  <si>
    <t>17270</t>
  </si>
  <si>
    <t>นางสาวนัฐธกานต์  การูมอ</t>
  </si>
  <si>
    <t>17271</t>
  </si>
  <si>
    <t>นางสาวปณิตา  ดวงสุดา</t>
  </si>
  <si>
    <t>17272</t>
  </si>
  <si>
    <t>นางสาวศุภนุช  คำหมาย</t>
  </si>
  <si>
    <t>17273</t>
  </si>
  <si>
    <t>นางสาวอนัญญา  นุ่มเพ็ชร์</t>
  </si>
  <si>
    <t>17274</t>
  </si>
  <si>
    <t>นางสาวอาทิตญา  ประสิทธิเดช</t>
  </si>
  <si>
    <t>17275</t>
  </si>
  <si>
    <t>นางสาวอารยา  มากผล</t>
  </si>
  <si>
    <r>
      <t xml:space="preserve">ห้องที่3  รวม  </t>
    </r>
    <r>
      <rPr>
        <sz val="14"/>
        <color indexed="8"/>
        <rFont val="TH SarabunPSK"/>
        <family val="2"/>
      </rPr>
      <t xml:space="preserve">37  </t>
    </r>
    <r>
      <rPr>
        <b/>
        <sz val="14"/>
        <color indexed="8"/>
        <rFont val="TH SarabunPSK"/>
        <family val="2"/>
      </rPr>
      <t>คน ( ช. 10, ญ. 27)</t>
    </r>
  </si>
  <si>
    <t>รายชื่อนักเรียน ปีการศึกษา 2560 ภาคเรียนที่ 2  ชั้น ม.6  ห้องที่ 4</t>
  </si>
  <si>
    <r>
      <t>ครูที่ปรึกษา :</t>
    </r>
    <r>
      <rPr>
        <sz val="16"/>
        <color indexed="8"/>
        <rFont val="TH SarabunPSK"/>
        <family val="2"/>
      </rPr>
      <t xml:space="preserve"> 1.ว่าที่ร้อยตรีภูษิต  แจ่มจำรัส, 2.นางปวีณา  เบ็ญจวรรณ</t>
    </r>
  </si>
  <si>
    <t>14975</t>
  </si>
  <si>
    <t>นายธนวินท์  พรมน้อย</t>
  </si>
  <si>
    <t>14977</t>
  </si>
  <si>
    <t>นายปภากรณ์  ปานประภากร</t>
  </si>
  <si>
    <t>15016</t>
  </si>
  <si>
    <t>นายกฤษฎา  สีใส</t>
  </si>
  <si>
    <t>15032</t>
  </si>
  <si>
    <t>นายวิชชาลย  กลิ่นหอม</t>
  </si>
  <si>
    <t>15042</t>
  </si>
  <si>
    <t>นายอริยะ  ขำบางพูน</t>
  </si>
  <si>
    <t>15072</t>
  </si>
  <si>
    <t>นายธนวัฒน์  บุกบุญ</t>
  </si>
  <si>
    <t>15159</t>
  </si>
  <si>
    <t>นายกิจกวิณ  บุญล้ำ</t>
  </si>
  <si>
    <t>15165</t>
  </si>
  <si>
    <t>นายธนวัต  ชื่นชมกลิ่น</t>
  </si>
  <si>
    <t>15262</t>
  </si>
  <si>
    <t>นายวรากร  วิเชียร</t>
  </si>
  <si>
    <t>15301</t>
  </si>
  <si>
    <t>นายชีพชนก  ยุติไธสง</t>
  </si>
  <si>
    <t>15307</t>
  </si>
  <si>
    <t>นายนนทชัย  คำใจ</t>
  </si>
  <si>
    <t>15314</t>
  </si>
  <si>
    <t>นายวุฒินันท์  ดวงสุวรรณ</t>
  </si>
  <si>
    <t>15317</t>
  </si>
  <si>
    <t>นายสหัสวรรษ  เสาร์สุรินทร์</t>
  </si>
  <si>
    <t>15319</t>
  </si>
  <si>
    <t>นายอธิวัฒน์  ทองสุข</t>
  </si>
  <si>
    <t>15412</t>
  </si>
  <si>
    <t>นายสุชาครีย์  เหลาคม</t>
  </si>
  <si>
    <t>15009</t>
  </si>
  <si>
    <t>นางสาววรางค์กรณ์  หอมอ่อน</t>
  </si>
  <si>
    <t>15014</t>
  </si>
  <si>
    <t>นางสาวสุปรียา  แสงเดือน</t>
  </si>
  <si>
    <t>15103</t>
  </si>
  <si>
    <t>นางสาวศศิวรรณ  มงคลศิริ</t>
  </si>
  <si>
    <t>15107</t>
  </si>
  <si>
    <t>นางสาวอรวรรณ  ศิริ</t>
  </si>
  <si>
    <t>15150</t>
  </si>
  <si>
    <t>นางสาววชิรญา  เนตรสุวรรณ</t>
  </si>
  <si>
    <t>15185</t>
  </si>
  <si>
    <t>นางสาวกณิญฐา  วงษ์คงคำ</t>
  </si>
  <si>
    <t>15192</t>
  </si>
  <si>
    <t>นางสาวธิดารัตน์  แย้มพลาย</t>
  </si>
  <si>
    <t>15193</t>
  </si>
  <si>
    <t>นางสาวนพมาศ  แจ่มอารีย์</t>
  </si>
  <si>
    <t>15198</t>
  </si>
  <si>
    <t>นางสาวสุกัญญา  มีโคตรกอง</t>
  </si>
  <si>
    <t>15201</t>
  </si>
  <si>
    <t>นางสาวอนิษา  พานิช</t>
  </si>
  <si>
    <t>15265</t>
  </si>
  <si>
    <t>นางสาวกชมน  ภูมิไธสง</t>
  </si>
  <si>
    <t>15268</t>
  </si>
  <si>
    <t>นางสาวจิราภา  โหมดตาด</t>
  </si>
  <si>
    <t>15274</t>
  </si>
  <si>
    <t>นางสาวธัญญารัตน์  โพธิ์โต</t>
  </si>
  <si>
    <t>15282</t>
  </si>
  <si>
    <t>นางสาวพิชชาพร  พุ่มไสว</t>
  </si>
  <si>
    <t>15288</t>
  </si>
  <si>
    <t>นางสาววชิราภรณ์  ทองทิพย์</t>
  </si>
  <si>
    <t>15297</t>
  </si>
  <si>
    <t>นางสาวหนึ่งฤทัย  คลิ้งเนียม</t>
  </si>
  <si>
    <t>15320</t>
  </si>
  <si>
    <t>นางสาวกชกร  กัณฑ์โรจน์</t>
  </si>
  <si>
    <t>15322</t>
  </si>
  <si>
    <t>นางสาวกาญจนา  ยึดพวก</t>
  </si>
  <si>
    <t>15370</t>
  </si>
  <si>
    <t>นางสาวณัฐริกา  เสริมศรีพงษ์</t>
  </si>
  <si>
    <t>15380</t>
  </si>
  <si>
    <t>นางสาวปรารถนา  วงค์กาชัย</t>
  </si>
  <si>
    <t>15381</t>
  </si>
  <si>
    <t>นางสาวปอแก้ว  ดิษโพธิ์</t>
  </si>
  <si>
    <t>15384</t>
  </si>
  <si>
    <t>นางสาวเปมิกา  พุ่มแก้ว</t>
  </si>
  <si>
    <t>15421</t>
  </si>
  <si>
    <t>นางสาวชลิตา  หวังดี</t>
  </si>
  <si>
    <t>15442</t>
  </si>
  <si>
    <t>นางสาวอภัสนันท์  ทัศพงศ์ดุลยภัค</t>
  </si>
  <si>
    <t>17277</t>
  </si>
  <si>
    <t>นางสาวกมลทิพย์  เกียรตินอก</t>
  </si>
  <si>
    <t>17278</t>
  </si>
  <si>
    <t>นางสาวกัณฑิมา  สระแก้ว</t>
  </si>
  <si>
    <t>17279</t>
  </si>
  <si>
    <t>นางสาวชนนิกานต์  โรจนกิตติ</t>
  </si>
  <si>
    <t>17280</t>
  </si>
  <si>
    <t>นางสาวปริสา  คงพูล</t>
  </si>
  <si>
    <t>17281</t>
  </si>
  <si>
    <t>นางสาวภัคพิชญ์  วิจิตรวัฒนนท์</t>
  </si>
  <si>
    <t>ห้องที่4  รวม  44  คน ( ช. 15, ญ. 29)</t>
  </si>
  <si>
    <t>รายชื่อนักเรียน ปีการศึกษา 2560 ภาคเรียนที่ 2  ชั้น ม.6  ห้องที่ 5</t>
  </si>
  <si>
    <t>แผนการเรียนคณิตศาสตร์-ภาษาอังกฤษ  คณะเทิดกษัตริย์ (สีฟ้า)</t>
  </si>
  <si>
    <r>
      <t>ครูที่ปรึกษา :</t>
    </r>
    <r>
      <rPr>
        <sz val="16"/>
        <color indexed="8"/>
        <rFont val="TH SarabunPSK"/>
        <family val="2"/>
      </rPr>
      <t xml:space="preserve"> 1.นางเจริญศรี  ศรีแสนยง, 2.นางสาวชาลินี  อิ่มพร</t>
    </r>
  </si>
  <si>
    <t>14968</t>
  </si>
  <si>
    <t>นายกษิดิศ  นิพิฐสกุล</t>
  </si>
  <si>
    <t>15125</t>
  </si>
  <si>
    <t>นายภาณุวัฒน์  พิมพ์วิชัย</t>
  </si>
  <si>
    <t>15128</t>
  </si>
  <si>
    <t>นายศิริภัทร  กันนิกา</t>
  </si>
  <si>
    <t>15179</t>
  </si>
  <si>
    <t>นายอธิวัฒน์  บุญสุนีย์</t>
  </si>
  <si>
    <t>15252</t>
  </si>
  <si>
    <t>นายเกรียงไกร  ม้าสุวรรณ</t>
  </si>
  <si>
    <t>15253</t>
  </si>
  <si>
    <t>นายชลธี  ชุดนอก</t>
  </si>
  <si>
    <t>15263</t>
  </si>
  <si>
    <t>นายโสภณ  เงินสว่าง</t>
  </si>
  <si>
    <t>15302</t>
  </si>
  <si>
    <t>นายฐิติโชติ  ศรีศุภรวัฒนา</t>
  </si>
  <si>
    <t>15305</t>
  </si>
  <si>
    <t>นายธนกฤต  ดุลแสง</t>
  </si>
  <si>
    <t>15349</t>
  </si>
  <si>
    <t>นายกิตติศักดิ์  ม่วงเขียว</t>
  </si>
  <si>
    <t>15350</t>
  </si>
  <si>
    <t>นายคณกร  วรรณภิญโญ</t>
  </si>
  <si>
    <t>15403</t>
  </si>
  <si>
    <t>นายพงศ์พิชิตชัย  ป้อมสะแก</t>
  </si>
  <si>
    <t>15404</t>
  </si>
  <si>
    <t>นายพิริยะดิศ  แสนจันทร์</t>
  </si>
  <si>
    <t>15410</t>
  </si>
  <si>
    <t>นายเวชพิสิฐ  ศรีพูน</t>
  </si>
  <si>
    <t>15413</t>
  </si>
  <si>
    <t>นายโสภณรัชญ์  วรสิงห์</t>
  </si>
  <si>
    <t>16743</t>
  </si>
  <si>
    <t>นายสหพล  ปะสิ่งชอบ</t>
  </si>
  <si>
    <t>17282</t>
  </si>
  <si>
    <t>นายเกียรติยศ  เจริญชอบ</t>
  </si>
  <si>
    <t>14995</t>
  </si>
  <si>
    <t>นางสาวจริยา  โหมดตาด</t>
  </si>
  <si>
    <t>15057</t>
  </si>
  <si>
    <t>นางสาวศุภนิดา  เสาร์สวัสดิ์ศรี</t>
  </si>
  <si>
    <t>15089</t>
  </si>
  <si>
    <t>นางสาวกรรณิการ์  กลิ่นมะลิ</t>
  </si>
  <si>
    <t>15135</t>
  </si>
  <si>
    <t>นางสาวกันยากร  พัวพันธ์</t>
  </si>
  <si>
    <t>15139</t>
  </si>
  <si>
    <t>นางสาวจีรวรรณ  บุญเคลือบ</t>
  </si>
  <si>
    <t>15148</t>
  </si>
  <si>
    <t>นางสาวภัทราดา  สุดดี</t>
  </si>
  <si>
    <t>15229</t>
  </si>
  <si>
    <t>นางสาวกมลชนก  เถื่อนหงษา</t>
  </si>
  <si>
    <t>15244</t>
  </si>
  <si>
    <t>นางสาวพรรณทิพย์  อ่องแช่ม</t>
  </si>
  <si>
    <t>15247</t>
  </si>
  <si>
    <t>นางสาวสายธาร  วรสัมพันธ์</t>
  </si>
  <si>
    <t>15277</t>
  </si>
  <si>
    <t>นางสาวนิสชา  สยุมพร</t>
  </si>
  <si>
    <t>15323</t>
  </si>
  <si>
    <t>นางสาวจุฑาทิพย์  แฝงฤทธิ์</t>
  </si>
  <si>
    <t>15329</t>
  </si>
  <si>
    <t>นางสาวบุณฑริก  เริงถิน</t>
  </si>
  <si>
    <t>15337</t>
  </si>
  <si>
    <t>นางสาวพิมวดี  เสมาชัย</t>
  </si>
  <si>
    <t>15371</t>
  </si>
  <si>
    <t>นางสาวณิชกมล  เนินผล</t>
  </si>
  <si>
    <t>15379</t>
  </si>
  <si>
    <t>นางสาวนุชบา  แพรดำ</t>
  </si>
  <si>
    <t>15383</t>
  </si>
  <si>
    <t>นางสาวปุษยา  ถวายพุ่ม</t>
  </si>
  <si>
    <t>17288</t>
  </si>
  <si>
    <t>นางสาวกัญญาณัฐ  โหมดตาด</t>
  </si>
  <si>
    <t>17290</t>
  </si>
  <si>
    <t>นางสาวคณาภรณ์  ศรีวิชัยนวล</t>
  </si>
  <si>
    <t>17291</t>
  </si>
  <si>
    <t>นางสาวนริศรา  สิ้นเคราะห์</t>
  </si>
  <si>
    <t>17295</t>
  </si>
  <si>
    <t>นางสาวพิชญธิดา  ภาณสิทธิ์</t>
  </si>
  <si>
    <t>17296</t>
  </si>
  <si>
    <t>นางสาววนิดา  ด้วงปาน</t>
  </si>
  <si>
    <t>17297</t>
  </si>
  <si>
    <t>นางสาววรรณวิสา  เรืองฐณโรจน์</t>
  </si>
  <si>
    <t>18014</t>
  </si>
  <si>
    <t>นางสาวณัชชา  กระต่ายจันทร์</t>
  </si>
  <si>
    <r>
      <t xml:space="preserve">ห้องที่5  รวม  </t>
    </r>
    <r>
      <rPr>
        <sz val="14"/>
        <color indexed="8"/>
        <rFont val="TH SarabunPSK"/>
        <family val="2"/>
      </rPr>
      <t xml:space="preserve">40  </t>
    </r>
    <r>
      <rPr>
        <b/>
        <sz val="14"/>
        <color indexed="8"/>
        <rFont val="TH SarabunPSK"/>
        <family val="2"/>
      </rPr>
      <t>คน ( ช. 17, ญ. 23)</t>
    </r>
  </si>
  <si>
    <t>รายชื่อนักเรียน ปีการศึกษา 2560 ภาคเรียนที่ 2  ชั้น ม.6  ห้องที่ 6</t>
  </si>
  <si>
    <t>แผนการเรียนภาษาอังกฤษ-ภาษาจีน  คณะผดุงศาสน์ (สีเหลือง)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</si>
  <si>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1.นายสมชาย  สมบุญสุข, 2.นางสาวภานิชา  เนื่องหล้า</t>
    </r>
  </si>
  <si>
    <t>14974</t>
  </si>
  <si>
    <t>นายธนภัทร์  อรรถอำพร</t>
  </si>
  <si>
    <t>15077</t>
  </si>
  <si>
    <t>นายเมธี  องอาจ</t>
  </si>
  <si>
    <t>15111</t>
  </si>
  <si>
    <t>นายจิตติ  วิศวพาณิชย์</t>
  </si>
  <si>
    <t>15207</t>
  </si>
  <si>
    <t>นายณัฐนนทน์  กิตติธนสมบัติ</t>
  </si>
  <si>
    <t>15256</t>
  </si>
  <si>
    <t>นายณัฐวุฒิ  สันต์เสริมสุข</t>
  </si>
  <si>
    <t>15299</t>
  </si>
  <si>
    <t>นายจักรภพ  บัวรอด</t>
  </si>
  <si>
    <t>15310</t>
  </si>
  <si>
    <t>นายพริษฐ์  ประวัง</t>
  </si>
  <si>
    <t>15312</t>
  </si>
  <si>
    <t>นายมงคล  ชำนาญกุล</t>
  </si>
  <si>
    <t>15360</t>
  </si>
  <si>
    <t>นายพิทักษ์พล  เทียนทอง</t>
  </si>
  <si>
    <t>15398</t>
  </si>
  <si>
    <t>นายธนพนธ์  รอดเกลี้ยง</t>
  </si>
  <si>
    <t>15401</t>
  </si>
  <si>
    <t>นายปิยพล  ช้างแก้ว</t>
  </si>
  <si>
    <t>15402</t>
  </si>
  <si>
    <t>นายปุณยธร  ฤกษ์มงคล</t>
  </si>
  <si>
    <t>15407</t>
  </si>
  <si>
    <t>นายภาราดา  กุลสาบาล</t>
  </si>
  <si>
    <t>17299</t>
  </si>
  <si>
    <t>นายสุวิจักขณ์  อ่อนสุระทุม</t>
  </si>
  <si>
    <t>17300</t>
  </si>
  <si>
    <t>นายอนุวัฒน์  ขันติวงษ์</t>
  </si>
  <si>
    <t>17301</t>
  </si>
  <si>
    <t>นายอริญชย์  ยิ้มละมัย</t>
  </si>
  <si>
    <t>15002</t>
  </si>
  <si>
    <t>นางสาวนิรัญชนา  หล้าหิบ</t>
  </si>
  <si>
    <t>15092</t>
  </si>
  <si>
    <t>นางสาวจิตรวดี  หะนิลนี</t>
  </si>
  <si>
    <t>15100</t>
  </si>
  <si>
    <t>นางสาววรินธิรา  โพธิศร</t>
  </si>
  <si>
    <t>15137</t>
  </si>
  <si>
    <t>นางสาวเกศริน  หีบโอสถ</t>
  </si>
  <si>
    <t>15199</t>
  </si>
  <si>
    <t>นางสาวสุทธิดา  โพธิ์ชัย</t>
  </si>
  <si>
    <t>15200</t>
  </si>
  <si>
    <t>นางสาวอนงค์ภัทร์  พุ่มศรีคูณกิตติ</t>
  </si>
  <si>
    <t>15267</t>
  </si>
  <si>
    <t>นางสาวขวัญจิรา  วัจนพยนต์</t>
  </si>
  <si>
    <t>15325</t>
  </si>
  <si>
    <t>นางสาวณัชชารีย์  ภูวพัฒน์วีรกุล</t>
  </si>
  <si>
    <t>15328</t>
  </si>
  <si>
    <t>นางสาวนลินี  มิ่งส่วน</t>
  </si>
  <si>
    <t>15336</t>
  </si>
  <si>
    <t>นางสาวพัชรวลัย  อังคเดชไชยา</t>
  </si>
  <si>
    <t>15344</t>
  </si>
  <si>
    <t>นางสาวสุพิชชา  แว่นแก้ว</t>
  </si>
  <si>
    <t>15369</t>
  </si>
  <si>
    <t>นางสาวชลิดา  บุญโชคจิรกร</t>
  </si>
  <si>
    <t>15390</t>
  </si>
  <si>
    <t>นางสาวสิรินทรา  ทองไทย</t>
  </si>
  <si>
    <t>15438</t>
  </si>
  <si>
    <t>นางสาวสุทธิพร  พลอยดี</t>
  </si>
  <si>
    <t>17303</t>
  </si>
  <si>
    <t>นางสาวธัญภัค  คลังนาค</t>
  </si>
  <si>
    <t>17304</t>
  </si>
  <si>
    <t>นางสาวปิยะนาถ  ศิริมี</t>
  </si>
  <si>
    <t>17306</t>
  </si>
  <si>
    <t>นางสาวรัฐนันท์  จิตวรางกูร</t>
  </si>
  <si>
    <t>17307</t>
  </si>
  <si>
    <t>นางสาวรุ่งทิพย์  เล็กประสมวงศ์</t>
  </si>
  <si>
    <t>17308</t>
  </si>
  <si>
    <t>นางสาววัลยา  คำภีรสุทธิ์</t>
  </si>
  <si>
    <t>นางสาวธนภรณ์ มานุชานนท์</t>
  </si>
  <si>
    <r>
      <t xml:space="preserve">ห้องที่6  รวม  </t>
    </r>
    <r>
      <rPr>
        <sz val="14"/>
        <color indexed="8"/>
        <rFont val="TH SarabunPSK"/>
        <family val="2"/>
      </rPr>
      <t xml:space="preserve">35  </t>
    </r>
    <r>
      <rPr>
        <b/>
        <sz val="14"/>
        <color indexed="8"/>
        <rFont val="TH SarabunPSK"/>
        <family val="2"/>
      </rPr>
      <t>คน ( ช. 16, ญ.19)</t>
    </r>
  </si>
  <si>
    <t>รายชื่อนักเรียน ปีการศึกษา 2560 ภาคเรียนที่ 2  ชั้น ม.6  ห้องที่ 7</t>
  </si>
  <si>
    <t xml:space="preserve">แผนการเรียนภาษาอังกฤษ-ภาษาเกาหลี คณะใฝ่คุณธรรม (สีม่วง) 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</si>
  <si>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1.นายจิราวัฒนา  ศรีสว่าง, 2.นางสาวชลธิชา  กลิ่นจันทร์</t>
    </r>
  </si>
  <si>
    <t>15119</t>
  </si>
  <si>
    <t>นายนรากร  แสงสาคร</t>
  </si>
  <si>
    <t>15130</t>
  </si>
  <si>
    <t>นายองอาจ  ใจภักดี</t>
  </si>
  <si>
    <t>15183</t>
  </si>
  <si>
    <t>นายอรัญ  ขจรเนติกุล</t>
  </si>
  <si>
    <t>15215</t>
  </si>
  <si>
    <t>นายพรชัย  จันทร์งาม</t>
  </si>
  <si>
    <t>17310</t>
  </si>
  <si>
    <t>นายคณิน  คุ้มทรัพย์</t>
  </si>
  <si>
    <t>17311</t>
  </si>
  <si>
    <t>นายจิรสิน  คำศรี</t>
  </si>
  <si>
    <t>17313</t>
  </si>
  <si>
    <t>นายทยากร  ด้วงทองสุข</t>
  </si>
  <si>
    <t>17315</t>
  </si>
  <si>
    <t>นายธีรพงษ์  สุขดี</t>
  </si>
  <si>
    <t>17319</t>
  </si>
  <si>
    <t>นายศุภวิชญ์  มีสมยา</t>
  </si>
  <si>
    <t>15004</t>
  </si>
  <si>
    <t>นางสาวพรพรรณ  ชมมณฑา</t>
  </si>
  <si>
    <t>15011</t>
  </si>
  <si>
    <t>นางสาวศรุตตา  ศริยานนท์พินิจ</t>
  </si>
  <si>
    <t>15090</t>
  </si>
  <si>
    <t>นางสาวกัญญารัตน์  นงสันเทียะ</t>
  </si>
  <si>
    <t>15269</t>
  </si>
  <si>
    <t>นางสาวจุทาทิพย์  ดีระเมียส</t>
  </si>
  <si>
    <t>15275</t>
  </si>
  <si>
    <t>นางสาวธัณยกานต์  สังข์กลาง</t>
  </si>
  <si>
    <t>15279</t>
  </si>
  <si>
    <t>นางสาวปานชนก  เปียซ้าย</t>
  </si>
  <si>
    <t>15285</t>
  </si>
  <si>
    <t>นางสาวเยาว์ปภา  หุ่นประดิษฐ์</t>
  </si>
  <si>
    <t>15286</t>
  </si>
  <si>
    <t>นางสาวระลินทิพย์  กุลากุล</t>
  </si>
  <si>
    <t>15292</t>
  </si>
  <si>
    <t>นางสาววิภาดา  สัจจาดี</t>
  </si>
  <si>
    <t>15330</t>
  </si>
  <si>
    <t>นางสาวณัฏฐ์นัญพร  เริงสมัย</t>
  </si>
  <si>
    <t>นางสาววรินทิพย์  มะเสนา</t>
  </si>
  <si>
    <t>16744</t>
  </si>
  <si>
    <t>นางสาวญาธิณี  พินิตย์อัทธยา</t>
  </si>
  <si>
    <t>17323</t>
  </si>
  <si>
    <t>นางสาวกัญญาภัค  ชีวารัมย์</t>
  </si>
  <si>
    <t>17324</t>
  </si>
  <si>
    <t>นางสาวกาญจนา  อ้นเพ็ง</t>
  </si>
  <si>
    <t>17325</t>
  </si>
  <si>
    <t>นางสาวกุลธารินท์  พุ่มเกิด</t>
  </si>
  <si>
    <t>17327</t>
  </si>
  <si>
    <t>นางสาวจุฬนี  อนันตริยกุล</t>
  </si>
  <si>
    <t>17328</t>
  </si>
  <si>
    <t>นางสาวญาณิศา  สุภาพ</t>
  </si>
  <si>
    <t>17329</t>
  </si>
  <si>
    <t>นางสาวญาดา  มาสงฆ์</t>
  </si>
  <si>
    <t>17330</t>
  </si>
  <si>
    <t>นางสาวทิพย์วรรณ  น่วมมานพ</t>
  </si>
  <si>
    <t>17332</t>
  </si>
  <si>
    <t>นางสาวธมนวรรณ  นันทะยา</t>
  </si>
  <si>
    <t>17333</t>
  </si>
  <si>
    <t>นางสาวบุศรากร  คงเพ็ชรศักดิ์</t>
  </si>
  <si>
    <t>17334</t>
  </si>
  <si>
    <t>นางสาวปิ่นมุก  วงศ์มะเซาะ</t>
  </si>
  <si>
    <t>17335</t>
  </si>
  <si>
    <t>นางสาวพีรภัทร  เครือสิงค์</t>
  </si>
  <si>
    <t>17337</t>
  </si>
  <si>
    <t>นางสาวเมธินี  วงศ์ขวัญ</t>
  </si>
  <si>
    <t>17338</t>
  </si>
  <si>
    <t>นางสาวเยาวเรศ  โพธารินทร์</t>
  </si>
  <si>
    <t>17339</t>
  </si>
  <si>
    <t>นางสาวลัดดาวัลย์  ยี่สุ่นแสง</t>
  </si>
  <si>
    <t>17340</t>
  </si>
  <si>
    <t>นางสาววริศรา  วรรณเศรณีรักษ์</t>
  </si>
  <si>
    <t>17341</t>
  </si>
  <si>
    <t>นางสาวอังค์วรา  ชัยสีดา</t>
  </si>
  <si>
    <r>
      <t xml:space="preserve">ห้องที่  7  รวม  </t>
    </r>
    <r>
      <rPr>
        <sz val="14"/>
        <color indexed="8"/>
        <rFont val="TH SarabunPSK"/>
        <family val="2"/>
      </rPr>
      <t xml:space="preserve">37  </t>
    </r>
    <r>
      <rPr>
        <b/>
        <sz val="14"/>
        <color indexed="8"/>
        <rFont val="TH SarabunPSK"/>
        <family val="2"/>
      </rPr>
      <t>คน ( ช. 9, ญ. 28)</t>
    </r>
  </si>
  <si>
    <t>รายชื่อนักเรียน ปีการศึกษา 2560 ภาคเรียนที่ 2  ชั้น ม.6  ห้องที่ 8</t>
  </si>
  <si>
    <t>แผนการเรียนทั่วไป  คณะรักชาติ (สีแดง)</t>
  </si>
  <si>
    <r>
      <t>ครูที่ปรึกษา :</t>
    </r>
    <r>
      <rPr>
        <sz val="16"/>
        <color indexed="8"/>
        <rFont val="TH SarabunPSK"/>
        <family val="2"/>
      </rPr>
      <t xml:space="preserve"> 1.นายวุฒิพงษ์  มณีเรือง, 2.นางสาวอินธุกาญ  แสงสุริโยทัย</t>
    </r>
  </si>
  <si>
    <t>14971</t>
  </si>
  <si>
    <t>นายณัฐวุฒิ  เหม็นภัย</t>
  </si>
  <si>
    <t>15085</t>
  </si>
  <si>
    <t>นายสหัสวรรษ  เกตุภักดิ์</t>
  </si>
  <si>
    <t>15209</t>
  </si>
  <si>
    <t>นายดนัย  ตู้พิมาย</t>
  </si>
  <si>
    <t>15214</t>
  </si>
  <si>
    <t>นายธัญกร  สำเภา</t>
  </si>
  <si>
    <t>15219</t>
  </si>
  <si>
    <t>นายรหัท  คุณธนวณิช</t>
  </si>
  <si>
    <t>15222</t>
  </si>
  <si>
    <t>นายศตวรรษ  หอมหวล</t>
  </si>
  <si>
    <t>15313</t>
  </si>
  <si>
    <t>นายรพีพงษ์  ลงสุวรรณ</t>
  </si>
  <si>
    <t>นายชัชวาลย์  ผลทวี</t>
  </si>
  <si>
    <t>17355</t>
  </si>
  <si>
    <t>นายสิรพัฒน์  สิริวรรธนะโภคิน</t>
  </si>
  <si>
    <t>18008</t>
  </si>
  <si>
    <t>นายสมรักษ์  แจ้งพรหมมา</t>
  </si>
  <si>
    <t>15003</t>
  </si>
  <si>
    <t>นางสาวเปรมจิตร  กันนิกา</t>
  </si>
  <si>
    <t>15013</t>
  </si>
  <si>
    <t>นางสาวสุกฤตา  เซี่ยงจ๊ง</t>
  </si>
  <si>
    <t>15015</t>
  </si>
  <si>
    <t>นางสาวอรวรา  บุญส่ง</t>
  </si>
  <si>
    <t>15136</t>
  </si>
  <si>
    <t>นางสาวกุมารี  เคลิ้มฝัน</t>
  </si>
  <si>
    <t>15149</t>
  </si>
  <si>
    <t>นางสาวมาริสา  เนาวลักษณ์</t>
  </si>
  <si>
    <t>15202</t>
  </si>
  <si>
    <t>นางสาวอภิญญา  อ่อนนิ่ม</t>
  </si>
  <si>
    <t>15246</t>
  </si>
  <si>
    <t>นางสาววิริยาภรณ์  เงางาม</t>
  </si>
  <si>
    <t>15249</t>
  </si>
  <si>
    <t>นางสาวสุนิสา  ชินเวช</t>
  </si>
  <si>
    <t>17357</t>
  </si>
  <si>
    <t>นางสาวชัชดาวัลย์  เพ็งภาค</t>
  </si>
  <si>
    <t>17358</t>
  </si>
  <si>
    <t>นางสาวณิชา  ปลีสนิท</t>
  </si>
  <si>
    <t>17359</t>
  </si>
  <si>
    <t>นางสาวนุชนารถ  นางาม</t>
  </si>
  <si>
    <t>17360</t>
  </si>
  <si>
    <t>นางสาวปาณิศา  สุดหา</t>
  </si>
  <si>
    <t>17361</t>
  </si>
  <si>
    <t>นางสาวปิยฉัตร  สวัสดิ์ศรี</t>
  </si>
  <si>
    <t>17362</t>
  </si>
  <si>
    <t>นางสาวรัชณี  ไชยสาบ</t>
  </si>
  <si>
    <t>17363</t>
  </si>
  <si>
    <t>นางสาววรนิษฐา  เลิศไพศาล</t>
  </si>
  <si>
    <t>17364</t>
  </si>
  <si>
    <t>นางสาวสุปวีณ์  ยอดรัก</t>
  </si>
  <si>
    <t>17365</t>
  </si>
  <si>
    <t>นางสาวสุพรรษา  พนมเยี่ยม</t>
  </si>
  <si>
    <t>18010</t>
  </si>
  <si>
    <t>นางสาวนัฎฏิยากร  ไชยสัจ</t>
  </si>
  <si>
    <t>18011</t>
  </si>
  <si>
    <t>นางสาวภัทรพร  บุญศักดิ์</t>
  </si>
  <si>
    <r>
      <t xml:space="preserve">ห้องที่8  รวม  </t>
    </r>
    <r>
      <rPr>
        <sz val="14"/>
        <color indexed="8"/>
        <rFont val="TH SarabunPSK"/>
        <family val="2"/>
      </rPr>
      <t xml:space="preserve">29  </t>
    </r>
    <r>
      <rPr>
        <b/>
        <sz val="14"/>
        <color indexed="8"/>
        <rFont val="TH SarabunPSK"/>
        <family val="2"/>
      </rPr>
      <t>คน ( ช. 10, ญ.19)</t>
    </r>
  </si>
  <si>
    <t>15024</t>
  </si>
  <si>
    <t>นายนัฐพล  ชมชู</t>
  </si>
  <si>
    <t>17293</t>
  </si>
  <si>
    <t>นางสาวประภาพร  วงค์ษา</t>
  </si>
  <si>
    <t>17331</t>
  </si>
  <si>
    <t>นางสาวทิพยา  คงไทย</t>
  </si>
  <si>
    <t>รายชื่นักเรียนชั้นมัธยมศึกษาปีที่ 6 เรื่องรูป ติด ปพ. 1</t>
  </si>
  <si>
    <t>ไม่เจอรูป(รอตรวจสอบ)</t>
  </si>
  <si>
    <t>รูปที่ใช้ติดปพ. ติดไปกับห้องอื่นแล้วเอาไปให้ที่นักเรียน</t>
  </si>
  <si>
    <t>ด.ช.ธนาชัย จันทา</t>
  </si>
  <si>
    <t>ลาออก 15 มิ.ย. 61</t>
  </si>
  <si>
    <t>ด.ช.นิธิกร มูซอ</t>
  </si>
  <si>
    <t>ด.ญ.ณัฐนรี ทองดี</t>
  </si>
  <si>
    <t>ลาออก 25 มิ.ย. 61</t>
  </si>
  <si>
    <t>ด.ช.พีระพล สุนทรา</t>
  </si>
  <si>
    <t>ลาออก 25 มิ.บ.61</t>
  </si>
  <si>
    <t>ด.ช.อรรถพร พิมพ์พงษ์</t>
  </si>
  <si>
    <t>ลาออก 27 มิ.บ.61</t>
  </si>
  <si>
    <t>ด.ช.จิรายุ  ศรีทองคำ</t>
  </si>
  <si>
    <t>ลาออก  24 ก.ค. 61</t>
  </si>
  <si>
    <t>ด.ช.ชลิต แสงจันทร์</t>
  </si>
  <si>
    <t>ลาออก 28 มิ.ย. 61</t>
  </si>
  <si>
    <t>18016</t>
  </si>
  <si>
    <t>ด.ช.กิตติชัย  เครือสิงห์</t>
  </si>
  <si>
    <t>18152</t>
  </si>
  <si>
    <t>ด.ญ.สิรภัทร  ไทรนนทรีย์</t>
  </si>
  <si>
    <t>ลาออก 25 ก.ค. 61</t>
  </si>
  <si>
    <t>18181</t>
  </si>
  <si>
    <t>ด.ช.อำนาจ  ม่วงเขียว</t>
  </si>
  <si>
    <t>18185</t>
  </si>
  <si>
    <t>ด.ญ.ณัฐธิดา  หลำแหละ</t>
  </si>
  <si>
    <t>ด.ญ.โยษิตา วงค์ษาสืบ</t>
  </si>
  <si>
    <t>18370</t>
  </si>
  <si>
    <t>ด.ญ.พัชราพร  จันทโส</t>
  </si>
  <si>
    <t>18382</t>
  </si>
  <si>
    <t>ด.ญ.สาวิกา  อาลัยสุข</t>
  </si>
  <si>
    <t>ลาออก 18 พ.ค. 61 00008/788476</t>
  </si>
  <si>
    <t>18423</t>
  </si>
  <si>
    <t>ด.ญ.วาสนา  สิทธิวรางกูล</t>
  </si>
  <si>
    <t>17465</t>
  </si>
  <si>
    <t>นายศรัทธา  ไหมอ่อน</t>
  </si>
  <si>
    <t>17505</t>
  </si>
  <si>
    <t>ด.ช.ภาณุวัฒน์  เสนีวงศ์ ณ อยุธยา</t>
  </si>
  <si>
    <t>ลาออก 6 มิ.ย. 61</t>
  </si>
  <si>
    <t>17552</t>
  </si>
  <si>
    <t>ด.ญ.กัญญารัตน์  การุณ</t>
  </si>
  <si>
    <t>17558</t>
  </si>
  <si>
    <t>ด.ญ.ปฏิมาพร  หนูสกุล</t>
  </si>
  <si>
    <t>ลาออก 18 มิ.ย.61</t>
  </si>
  <si>
    <t>17670</t>
  </si>
  <si>
    <t>ด.ช.ณัฐวัฒน์  โชคพิชิตชัย</t>
  </si>
  <si>
    <t xml:space="preserve">ลาออก 08 พ.ค. 61 00008/788470 </t>
  </si>
  <si>
    <t>น.ส.ธนิตย์  เชิญบ่อแก</t>
  </si>
  <si>
    <t>น.ส.พรลภัส หวานดี</t>
  </si>
  <si>
    <t>ลาออก 29 มิ.ย. 61</t>
  </si>
  <si>
    <t>นายธีรภัทร์  คล่องการงาน</t>
  </si>
  <si>
    <t>นายศราวุฒิ บูรณะ</t>
  </si>
  <si>
    <t>น.ส.ลักษณ์นารา  อุดมภ์</t>
  </si>
  <si>
    <t>16229</t>
  </si>
  <si>
    <t>นายฐิติพันธ์  โพธิ์พเนา</t>
  </si>
  <si>
    <t>16496</t>
  </si>
  <si>
    <t>น.ส.พิยดา  แสงปัญญา</t>
  </si>
  <si>
    <t>นายธนพงษ์  กำแหงหาญ</t>
  </si>
  <si>
    <t>16208</t>
  </si>
  <si>
    <t>นายสิทธิพล  คล่องแคล่ว</t>
  </si>
  <si>
    <t>18572</t>
  </si>
  <si>
    <t>นายเกตน์เพชร  จันทา</t>
  </si>
  <si>
    <t>18577</t>
  </si>
  <si>
    <t>นายสุวิจักขณ์  นิลสระคู</t>
  </si>
  <si>
    <t>17884</t>
  </si>
  <si>
    <t>น.ส.ญาดารัตน์  วงลาจา</t>
  </si>
  <si>
    <t>น.ส.เจริญพร  กันนิกา</t>
  </si>
  <si>
    <t>17937</t>
  </si>
  <si>
    <t>น.ส.คณิสร  แก้วมั่น</t>
  </si>
  <si>
    <t>เด็กชายจิรวัฒน์  แสงสม</t>
  </si>
  <si>
    <t>เด็กหญิงปริฉัตร  ศิริเกตุ</t>
  </si>
  <si>
    <t>เด็กชายจิราพัชร  กานดา</t>
  </si>
  <si>
    <t>เด็กชายพรรษา  ภูกันทา</t>
  </si>
  <si>
    <t>17462</t>
  </si>
  <si>
    <t>เด็กชายวรชิต  แซ่โง้ว</t>
  </si>
  <si>
    <t>17467</t>
  </si>
  <si>
    <t>เด็กชายสรวิศ  อังกาบสี</t>
  </si>
  <si>
    <t>17474</t>
  </si>
  <si>
    <t>เด็กหญิงชฎาภรณ์  ทองวันดี</t>
  </si>
  <si>
    <t>ลาออก 00007/903424</t>
  </si>
  <si>
    <t>17507</t>
  </si>
  <si>
    <t>เด็กชายมารุต  เนียมสวัสดิ์</t>
  </si>
  <si>
    <t>17510</t>
  </si>
  <si>
    <t>เด็กชายสรวิชญ์  แดงกูล</t>
  </si>
  <si>
    <t>ลาออก 15 ส.ค. 2560 00007/903420</t>
  </si>
  <si>
    <t>17518</t>
  </si>
  <si>
    <t>เด็กหญิงบุญญานุช  สมทิพย์</t>
  </si>
  <si>
    <t>ลาออก 8 ส.ค. 2560 00007/903428</t>
  </si>
  <si>
    <t>17520</t>
  </si>
  <si>
    <t>เด็กหญิงมลฑกานต์  กำทรัพย์</t>
  </si>
  <si>
    <t>17663</t>
  </si>
  <si>
    <t>เด็กหญิงสุดารัตน์  ทองคำดี</t>
  </si>
  <si>
    <t>ลาออก 7 มิ.ย. 60</t>
  </si>
  <si>
    <t>17665</t>
  </si>
  <si>
    <t>เด็กชายจิตรกร  แก้วเรือนทอง</t>
  </si>
  <si>
    <t>ลาออก 3 ก.ค. 60 00007/903426</t>
  </si>
  <si>
    <t>17822</t>
  </si>
  <si>
    <t>เด็กหญิงกัลยา  ชูอาวุธ</t>
  </si>
  <si>
    <t xml:space="preserve"> 2/10</t>
  </si>
  <si>
    <t>ลาออก 16 มิ.ย. 60 00007/903423</t>
  </si>
  <si>
    <t xml:space="preserve"> 3/5</t>
  </si>
  <si>
    <t xml:space="preserve"> 3/6</t>
  </si>
  <si>
    <t xml:space="preserve"> 3/8</t>
  </si>
  <si>
    <t xml:space="preserve"> 3/9</t>
  </si>
  <si>
    <t>นางสาวชนนิกานต์  สังฆะพันธ์</t>
  </si>
  <si>
    <t xml:space="preserve"> 4/2</t>
  </si>
  <si>
    <t>เด็กหญิงเมฐณี  สกุลทอง</t>
  </si>
  <si>
    <t>เด็กชายณภัทร  เรื่องอร่าม</t>
  </si>
  <si>
    <t>นางสาวสุดารัตน์  งามสะพรั่ง</t>
  </si>
  <si>
    <t>นางสาวสุธิดา  แสนนอก</t>
  </si>
  <si>
    <t>นางสาวพิมพ์พิสุทธิ์  เจริญทอง</t>
  </si>
  <si>
    <t>18604</t>
  </si>
  <si>
    <t>นายชลชัย  อุนาสี</t>
  </si>
  <si>
    <t xml:space="preserve"> 6/2</t>
  </si>
  <si>
    <t>เด็กชายเสกสรรค์  เขียวผ่อง</t>
  </si>
  <si>
    <t>เด็กหญิงรจนา  จันทะวงษ์</t>
  </si>
  <si>
    <t>เด็กหญิงดวงกมล  กลั่นเกษร</t>
  </si>
  <si>
    <t>เด็กหญิงจิดาภา  เตียวตระกูล</t>
  </si>
  <si>
    <t>17396</t>
  </si>
  <si>
    <t>เด็กชายขวัญชัย  ศิลขันธ์</t>
  </si>
  <si>
    <t>ลาออก 17 พ.ย. 60</t>
  </si>
  <si>
    <t>17397</t>
  </si>
  <si>
    <t>เด็กชายคณิติน  ป่วงกระโทก</t>
  </si>
  <si>
    <t>17405</t>
  </si>
  <si>
    <t>เด็กชายนัฐพล  แฟงสุวรรณ</t>
  </si>
  <si>
    <t>17528</t>
  </si>
  <si>
    <t>เด็กหญิงสุธัญญารัตน์  พันธ์ชัย</t>
  </si>
  <si>
    <t>ลาออก 13 ธ.ค. 60</t>
  </si>
  <si>
    <t>17807</t>
  </si>
  <si>
    <t>เด็กชายธราเทพ  นาราวี</t>
  </si>
  <si>
    <t>นางสาวชลธิชา  สมนึก</t>
  </si>
  <si>
    <t>นางสาวรุ่งลักษมี  พงษ์เมือง</t>
  </si>
  <si>
    <t xml:space="preserve"> 4/6</t>
  </si>
  <si>
    <t xml:space="preserve"> 4/9</t>
  </si>
  <si>
    <t>15168</t>
  </si>
  <si>
    <t>นายนครินทร์  กวาวสิบ</t>
  </si>
  <si>
    <t>17881</t>
  </si>
  <si>
    <t>นายศรัณย์  ปลื้มชัยภูมิ</t>
  </si>
  <si>
    <t>18601</t>
  </si>
  <si>
    <t>นายศิรวิชญ์  นิลาภรณ์</t>
  </si>
  <si>
    <t>17947</t>
  </si>
  <si>
    <t>นางสาววิกานดา  รักประสงค์</t>
  </si>
  <si>
    <t>17971</t>
  </si>
  <si>
    <t>นางสาวชนิดา  แสงคำ</t>
  </si>
  <si>
    <t>17974</t>
  </si>
  <si>
    <t>นางสาวปรียานุช  นามหาพิศม์</t>
  </si>
  <si>
    <t xml:space="preserve"> 6/8</t>
  </si>
  <si>
    <t>ด.ญ.ญาณกร  กุก่อง</t>
  </si>
  <si>
    <t>ด.ช.นิธิภัทร์ ชาติทหาร</t>
  </si>
  <si>
    <t xml:space="preserve"> 1/11</t>
  </si>
  <si>
    <t>ด.ญ.นารา แก้วสาร</t>
  </si>
  <si>
    <t>ด.ญ.นิตยา ไก่แก้ว</t>
  </si>
  <si>
    <t>ด.ญ.อลิสา กำลังหาญ</t>
  </si>
  <si>
    <t>18025</t>
  </si>
  <si>
    <t>ด.ช.ชินวัฒน์  พะหามาตย์</t>
  </si>
  <si>
    <t>ที่ปรึกษาแจ้งออก 1 6/2561</t>
  </si>
  <si>
    <t>18087</t>
  </si>
  <si>
    <t>ด.ช.อภิชาติ  พรหมสาขา ณ สกลนคร</t>
  </si>
  <si>
    <t>ลาออก 7 พ.ค. 61 00008/788468</t>
  </si>
  <si>
    <t>18129</t>
  </si>
  <si>
    <t>ด.ช.มณธวัช  บุญยเกียรติ์</t>
  </si>
  <si>
    <t>ขาดเรียนนนาน 1/6/2561</t>
  </si>
  <si>
    <t>18216</t>
  </si>
  <si>
    <t>ด.ช.ปฏิภาน  วงค์ษา</t>
  </si>
  <si>
    <t xml:space="preserve"> 2/5</t>
  </si>
  <si>
    <t>ครูที่ปรึกษาแจ้งออก 1/06/2561</t>
  </si>
  <si>
    <t>18260</t>
  </si>
  <si>
    <t>ด.ช.ภาคภูมิ  มากบริบูรณ์</t>
  </si>
  <si>
    <t>ลาออก  1/6/2561</t>
  </si>
  <si>
    <t>18196</t>
  </si>
  <si>
    <t>ด.ญ.รักษิณา  เพ็ชรจุฬา</t>
  </si>
  <si>
    <t>ขาดเรียนนาน 1/6/2561</t>
  </si>
  <si>
    <t>17406</t>
  </si>
  <si>
    <t>ด.ช.ณัฐวัฒน์  นุ่มสารพัดนึก</t>
  </si>
  <si>
    <t>17534</t>
  </si>
  <si>
    <t>นายชาติชาย  วิเศษไกรเดช</t>
  </si>
  <si>
    <t>17564</t>
  </si>
  <si>
    <t>ด.ญ.รุ่งระวี  แคล้วปรปักษ์</t>
  </si>
  <si>
    <t>17637</t>
  </si>
  <si>
    <t>ด.ช.ภูมิภัทร  คุ้มกำแหง</t>
  </si>
  <si>
    <t>ลาออก ที่ปรึกษาแจ้ง 1 มิ.ย.61</t>
  </si>
  <si>
    <t>17726</t>
  </si>
  <si>
    <t>ด.ช.มุฮัมมัดฟัรฮาน  บุญรอด</t>
  </si>
  <si>
    <t>นายธนกิตต์ ก้านเหลือง</t>
  </si>
  <si>
    <t>16630</t>
  </si>
  <si>
    <t>น.ส.ปัญญาพร  เขียวใจ</t>
  </si>
  <si>
    <t>ลาออก ที่ปรึกษาแจ้ง 1/6/2561</t>
  </si>
  <si>
    <t>18487</t>
  </si>
  <si>
    <t>นายชาคริต  ทองอ่อน</t>
  </si>
  <si>
    <t>16226</t>
  </si>
  <si>
    <t>นายชณาธร  บุญส่ง</t>
  </si>
  <si>
    <t>ขาดเรียนนาน ที่ปรึกษาแจ้ง 1/6/2561</t>
  </si>
  <si>
    <t>16343</t>
  </si>
  <si>
    <t>นายกฤษดา  เหลาคม</t>
  </si>
  <si>
    <t>18565</t>
  </si>
  <si>
    <t>นายถิรธรรม  เปล่งสาคร</t>
  </si>
  <si>
    <t>17922</t>
  </si>
  <si>
    <t>น.ส.โสภาพร  พระศรี</t>
  </si>
  <si>
    <t>ลาออกที่ปรึกษาแจ้ง 01/06/2561</t>
  </si>
  <si>
    <t>18602</t>
  </si>
  <si>
    <t>นายณัฐภัทร  กล่ำรัศมี</t>
  </si>
  <si>
    <t>ลาออก  1/06/2561</t>
  </si>
  <si>
    <t>น.ส.สุขุมาภรณ์ เอกจีน</t>
  </si>
  <si>
    <t>ด.ญ.ประทานพร  พูนยศ</t>
  </si>
  <si>
    <t>ม 1/3</t>
  </si>
  <si>
    <t>ด.ช.คชาพัฒน์ จอมพลชนะโชติ</t>
  </si>
  <si>
    <t>ลาออก 27 ก.ย. 61 00008/788483</t>
  </si>
  <si>
    <t>ด.ญ.ชลัญญา  คงมี</t>
  </si>
  <si>
    <t>ลาออก 27 ก.ย. 61 00008/788482</t>
  </si>
  <si>
    <t>18988</t>
  </si>
  <si>
    <t>ด.ญ.ณัฐธิดา คำชวด</t>
  </si>
  <si>
    <t>ลาออก9 ต.ค. 61 00008/788784</t>
  </si>
  <si>
    <t>18026</t>
  </si>
  <si>
    <t>ด.ช.ฐิติศักดิ์  แตงเอี่ยมใหญ่</t>
  </si>
  <si>
    <t>ลาออก  รอผลการเรียน</t>
  </si>
  <si>
    <t>18029</t>
  </si>
  <si>
    <t>ด.ช.ณัฐพล  นัยสดับ</t>
  </si>
  <si>
    <t>18144</t>
  </si>
  <si>
    <t>ด.ญ.นาตยา  เริ่มรู้</t>
  </si>
  <si>
    <t>ม. 2/3</t>
  </si>
  <si>
    <t>ลาออก 0008/788485</t>
  </si>
  <si>
    <t>18248</t>
  </si>
  <si>
    <t>ด.ช.เกียรติศักดิ์  ชาญณรงค์</t>
  </si>
  <si>
    <t>ลาออก รอผลการเรียน</t>
  </si>
  <si>
    <t>17419</t>
  </si>
  <si>
    <t>ด.ช.พงษ์เพชญ์  ดารา</t>
  </si>
  <si>
    <t>17447</t>
  </si>
  <si>
    <t>ด.ช.ณัฐวุฒิ  แก้วชะมอญ</t>
  </si>
  <si>
    <t>17597</t>
  </si>
  <si>
    <t>ด.ช.สุกล  กรมน้อย</t>
  </si>
  <si>
    <t>17732</t>
  </si>
  <si>
    <t>ด.ช.อนพัทย์  เพ็งบุญทัศน์</t>
  </si>
  <si>
    <t xml:space="preserve"> ม.3/8</t>
  </si>
  <si>
    <t>น.ส.ธนพร  พรมฤทธิ์</t>
  </si>
  <si>
    <t>ลาออก 6 ต.ค. 61 00004/634221</t>
  </si>
  <si>
    <t>น.ส.เกตุสิณี นิลเดช</t>
  </si>
  <si>
    <t>18518</t>
  </si>
  <si>
    <t>น.ส.ณัฐกานต์  อาทิตย์วงศ์</t>
  </si>
  <si>
    <t>นายพัฒนพงษ์ จอมพลชนะโชติ</t>
  </si>
  <si>
    <t>ลาออก 28 ก.8 61 00004/634220</t>
  </si>
  <si>
    <t>18013</t>
  </si>
  <si>
    <t>นายสุพิชัย  ไม่มีนามสกุลตามทร.14</t>
  </si>
  <si>
    <t>16303</t>
  </si>
  <si>
    <t>นายกฤษณะ  ทานประสิทธิ์</t>
  </si>
  <si>
    <t>ขาดเรรียนนาน</t>
  </si>
  <si>
    <t xml:space="preserve"> ม.6/5</t>
  </si>
  <si>
    <t>รวม ม. ปลาย</t>
  </si>
  <si>
    <t>รวม  62  ห้องเรียน</t>
  </si>
  <si>
    <t>ข้อมูลปัจจุบัน 25 ก.พ. 63</t>
  </si>
  <si>
    <r>
      <t xml:space="preserve">      </t>
    </r>
    <r>
      <rPr>
        <sz val="16"/>
        <rFont val="TH SarabunPSK"/>
        <family val="2"/>
      </rPr>
      <t xml:space="preserve">    งานทะเบียน </t>
    </r>
  </si>
  <si>
    <t>รายงานการรับนักเรียนปีการศึกษา 2561</t>
  </si>
  <si>
    <t>จำนวนนักเรียนที่รับไว้แยกเป็นห้องเรียน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</si>
</sst>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/m"/>
    <numFmt numFmtId="188" formatCode="[$-409]d\-mmm\-yy;@"/>
  </numFmts>
  <fonts count="146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0"/>
      <color indexed="8"/>
      <name val="Arial"/>
      <family val="2"/>
    </font>
    <font>
      <b/>
      <sz val="16"/>
      <color indexed="8"/>
      <name val="TH SarabunPSK"/>
      <family val="2"/>
    </font>
    <font>
      <sz val="16"/>
      <color indexed="8"/>
      <name val="TH SarabunPSK"/>
      <family val="2"/>
    </font>
    <font>
      <sz val="14"/>
      <color indexed="8"/>
      <name val="TH SarabunPSK"/>
      <family val="2"/>
    </font>
    <font>
      <b/>
      <sz val="14"/>
      <color indexed="8"/>
      <name val="TH SarabunPSK"/>
      <family val="2"/>
    </font>
    <font>
      <sz val="11"/>
      <color theme="1"/>
      <name val="Calibri"/>
      <family val="2"/>
    </font>
    <font>
      <sz val="11"/>
      <color indexed="8"/>
      <name val="Tahoma"/>
      <family val="2"/>
      <charset val="222"/>
    </font>
    <font>
      <sz val="10"/>
      <name val="Arial"/>
      <family val="2"/>
    </font>
    <font>
      <sz val="16"/>
      <name val="CordiaUPC"/>
      <family val="2"/>
    </font>
    <font>
      <sz val="16"/>
      <color theme="1"/>
      <name val="TH SarabunPSK"/>
      <family val="2"/>
    </font>
    <font>
      <sz val="10"/>
      <color indexed="8"/>
      <name val="TH SarabunPSK"/>
      <family val="2"/>
    </font>
    <font>
      <sz val="16"/>
      <color rgb="FFFF0000"/>
      <name val="TH SarabunPSK"/>
      <family val="2"/>
    </font>
    <font>
      <sz val="12"/>
      <color indexed="8"/>
      <name val="TH SarabunPSK"/>
      <family val="2"/>
    </font>
    <font>
      <sz val="16"/>
      <name val="TH SarabunPSK"/>
      <family val="2"/>
    </font>
    <font>
      <sz val="12"/>
      <color rgb="FFFF0000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sz val="8"/>
      <color rgb="FFFF0000"/>
      <name val="Tahoma"/>
      <family val="2"/>
      <charset val="222"/>
      <scheme val="minor"/>
    </font>
    <font>
      <sz val="11"/>
      <color rgb="FFFF0000"/>
      <name val="TH SarabunPSK"/>
      <family val="2"/>
    </font>
    <font>
      <sz val="11"/>
      <name val="TH SarabunPSK"/>
      <family val="2"/>
    </font>
    <font>
      <b/>
      <sz val="11"/>
      <color rgb="FFFF0000"/>
      <name val="TH SarabunPSK"/>
      <family val="2"/>
    </font>
    <font>
      <sz val="11"/>
      <color theme="1"/>
      <name val="Angsana New"/>
      <family val="1"/>
    </font>
    <font>
      <b/>
      <sz val="14"/>
      <color rgb="FFFF0000"/>
      <name val="TH SarabunPSK"/>
      <family val="2"/>
    </font>
    <font>
      <sz val="14"/>
      <color rgb="FFFF0000"/>
      <name val="TH SarabunPSK"/>
      <family val="2"/>
    </font>
    <font>
      <sz val="14"/>
      <name val="TH SarabunPSK"/>
      <family val="2"/>
    </font>
    <font>
      <sz val="14"/>
      <color rgb="FFFF0000"/>
      <name val="TH SarabunPSK"/>
      <family val="2"/>
      <charset val="222"/>
    </font>
    <font>
      <sz val="10"/>
      <color rgb="FFFF0000"/>
      <name val="Arial"/>
      <family val="2"/>
      <charset val="222"/>
    </font>
    <font>
      <sz val="14"/>
      <color theme="1"/>
      <name val="TH SarabunPSK"/>
      <family val="2"/>
    </font>
    <font>
      <b/>
      <sz val="8"/>
      <color indexed="81"/>
      <name val="Tahoma"/>
      <family val="2"/>
    </font>
    <font>
      <sz val="16"/>
      <color indexed="8"/>
      <name val="Wingdings 2"/>
      <family val="1"/>
      <charset val="2"/>
    </font>
    <font>
      <b/>
      <sz val="12"/>
      <color indexed="8"/>
      <name val="TH SarabunPSK"/>
      <family val="2"/>
    </font>
    <font>
      <b/>
      <sz val="18"/>
      <color indexed="8"/>
      <name val="TH SarabunPSK"/>
      <family val="2"/>
    </font>
    <font>
      <sz val="16"/>
      <name val="TH SarabunPSK"/>
      <family val="2"/>
      <charset val="222"/>
    </font>
    <font>
      <sz val="10"/>
      <name val="Arial"/>
      <family val="2"/>
      <charset val="222"/>
    </font>
    <font>
      <sz val="10"/>
      <color rgb="FFFF0000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rgb="FF000000"/>
      <name val="TH SarabunPSK"/>
      <family val="2"/>
      <charset val="222"/>
    </font>
    <font>
      <sz val="10"/>
      <color indexed="8"/>
      <name val="Arial"/>
      <family val="2"/>
    </font>
    <font>
      <sz val="12"/>
      <color rgb="FFC0C0C0"/>
      <name val="Arial"/>
      <family val="2"/>
    </font>
    <font>
      <sz val="8"/>
      <name val="Tahoma"/>
      <family val="2"/>
      <charset val="222"/>
      <scheme val="minor"/>
    </font>
    <font>
      <sz val="11"/>
      <name val="Tahoma"/>
      <family val="2"/>
      <charset val="222"/>
      <scheme val="minor"/>
    </font>
    <font>
      <sz val="10"/>
      <name val="TH SarabunPSK"/>
      <family val="2"/>
    </font>
    <font>
      <b/>
      <sz val="16"/>
      <name val="TH SarabunPSK"/>
      <family val="2"/>
    </font>
    <font>
      <b/>
      <sz val="16"/>
      <color rgb="FFFF0000"/>
      <name val="TH SarabunPSK"/>
      <family val="2"/>
    </font>
    <font>
      <sz val="18"/>
      <color rgb="FFFF0000"/>
      <name val="TH SarabunPSK"/>
      <family val="2"/>
    </font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5"/>
      <color rgb="FF000000"/>
      <name val="TH SarabunPSK"/>
      <family val="2"/>
    </font>
    <font>
      <sz val="11"/>
      <color rgb="FF000000"/>
      <name val="Calibri"/>
      <family val="2"/>
    </font>
    <font>
      <b/>
      <sz val="10"/>
      <color rgb="FF696969"/>
      <name val="Tahoma"/>
      <family val="2"/>
      <scheme val="minor"/>
    </font>
    <font>
      <sz val="11"/>
      <color rgb="FF696969"/>
      <name val="Tahoma"/>
      <family val="2"/>
      <charset val="222"/>
      <scheme val="minor"/>
    </font>
    <font>
      <sz val="10"/>
      <color rgb="FF696969"/>
      <name val="Tahoma"/>
      <family val="2"/>
      <scheme val="minor"/>
    </font>
    <font>
      <sz val="11"/>
      <color theme="1"/>
      <name val="TH SarabunPSK"/>
      <family val="2"/>
    </font>
    <font>
      <i/>
      <sz val="15"/>
      <color rgb="FFFF0000"/>
      <name val="TH SarabunPSK"/>
      <family val="2"/>
    </font>
    <font>
      <sz val="11"/>
      <color theme="0"/>
      <name val="Tahoma"/>
      <family val="2"/>
      <charset val="222"/>
      <scheme val="minor"/>
    </font>
    <font>
      <sz val="11"/>
      <color theme="0"/>
      <name val="TH SarabunPSK"/>
      <family val="2"/>
    </font>
    <font>
      <sz val="10"/>
      <color theme="0"/>
      <name val="Tahoma"/>
      <family val="2"/>
      <charset val="222"/>
      <scheme val="minor"/>
    </font>
    <font>
      <b/>
      <sz val="11"/>
      <name val="TH SarabunPSK"/>
      <family val="2"/>
    </font>
    <font>
      <i/>
      <sz val="15"/>
      <name val="TH SarabunPSK"/>
      <family val="2"/>
    </font>
    <font>
      <i/>
      <sz val="16"/>
      <name val="TH SarabunPSK"/>
      <family val="2"/>
    </font>
    <font>
      <sz val="16"/>
      <color rgb="FF000000"/>
      <name val="TH SarabunPSK"/>
      <family val="2"/>
    </font>
    <font>
      <b/>
      <sz val="11"/>
      <color theme="0"/>
      <name val="TH SarabunPSK"/>
      <family val="2"/>
    </font>
    <font>
      <i/>
      <sz val="14"/>
      <color rgb="FFFF0000"/>
      <name val="TH SarabunPSK"/>
      <family val="2"/>
    </font>
    <font>
      <i/>
      <sz val="11"/>
      <color rgb="FFFF0000"/>
      <name val="TH SarabunPSK"/>
      <family val="2"/>
    </font>
    <font>
      <sz val="14"/>
      <color theme="1"/>
      <name val="Cordia New"/>
      <family val="2"/>
    </font>
    <font>
      <b/>
      <sz val="14"/>
      <name val="TH Sarabun New"/>
      <family val="2"/>
    </font>
    <font>
      <sz val="14"/>
      <name val="TH Sarabun New"/>
      <family val="2"/>
    </font>
    <font>
      <sz val="14"/>
      <color theme="1"/>
      <name val="TH Sarabun New"/>
      <family val="2"/>
    </font>
    <font>
      <sz val="14"/>
      <color rgb="FFFF0000"/>
      <name val="TH Sarabun New"/>
      <family val="2"/>
    </font>
    <font>
      <sz val="11"/>
      <color theme="1"/>
      <name val="TH Sarabun New"/>
      <family val="2"/>
    </font>
    <font>
      <i/>
      <sz val="14"/>
      <name val="TH Sarabun New"/>
      <family val="2"/>
    </font>
    <font>
      <i/>
      <sz val="14"/>
      <color rgb="FFFF0000"/>
      <name val="TH Sarabun New"/>
      <family val="2"/>
    </font>
    <font>
      <b/>
      <sz val="16"/>
      <name val="TH Sarabun New"/>
      <family val="2"/>
    </font>
    <font>
      <sz val="16"/>
      <name val="TH Sarabun New"/>
      <family val="2"/>
    </font>
    <font>
      <b/>
      <sz val="12"/>
      <name val="TH Sarabun New"/>
      <family val="2"/>
    </font>
    <font>
      <sz val="11"/>
      <name val="TH Sarabun New"/>
      <family val="2"/>
    </font>
    <font>
      <sz val="9"/>
      <name val="TH Sarabun New"/>
      <family val="2"/>
    </font>
    <font>
      <sz val="10"/>
      <name val="TH Sarabun New"/>
      <family val="2"/>
    </font>
    <font>
      <sz val="9"/>
      <color rgb="FF1F1F1F"/>
      <name val="TH Sarabun New"/>
      <family val="2"/>
    </font>
    <font>
      <sz val="12"/>
      <name val="TH Sarabun New"/>
      <family val="2"/>
    </font>
    <font>
      <sz val="15"/>
      <color rgb="FFFF0000"/>
      <name val="TH Sarabun New"/>
      <family val="2"/>
    </font>
    <font>
      <i/>
      <sz val="15"/>
      <color rgb="FFFF0000"/>
      <name val="TH Sarabun New"/>
      <family val="2"/>
    </font>
    <font>
      <sz val="16"/>
      <color rgb="FFFF0000"/>
      <name val="TH Sarabun New"/>
      <family val="2"/>
    </font>
    <font>
      <i/>
      <sz val="15"/>
      <name val="TH Sarabun New"/>
      <family val="2"/>
    </font>
    <font>
      <sz val="14"/>
      <color rgb="FF000000"/>
      <name val="TH Sarabun New"/>
      <family val="2"/>
    </font>
    <font>
      <sz val="14"/>
      <color theme="3" tint="0.39997558519241921"/>
      <name val="TH Sarabun New"/>
      <family val="2"/>
    </font>
    <font>
      <sz val="14"/>
      <color theme="7" tint="-0.249977111117893"/>
      <name val="TH Sarabun New"/>
      <family val="2"/>
    </font>
    <font>
      <b/>
      <sz val="14"/>
      <color theme="1"/>
      <name val="TH Sarabun New"/>
      <family val="2"/>
    </font>
    <font>
      <sz val="14"/>
      <color indexed="8"/>
      <name val="TH Sarabun New"/>
      <family val="2"/>
    </font>
    <font>
      <sz val="16"/>
      <color indexed="8"/>
      <name val="TH Sarabun New"/>
      <family val="2"/>
    </font>
    <font>
      <sz val="16"/>
      <color theme="1"/>
      <name val="TH Sarabun New"/>
      <family val="2"/>
    </font>
    <font>
      <sz val="18"/>
      <color theme="1"/>
      <name val="TH Sarabun New"/>
      <family val="2"/>
    </font>
    <font>
      <sz val="11"/>
      <color rgb="FF666666"/>
      <name val="TH Sarabun New"/>
      <family val="2"/>
    </font>
    <font>
      <sz val="14"/>
      <color theme="4"/>
      <name val="TH Sarabun New"/>
      <family val="2"/>
    </font>
    <font>
      <sz val="11"/>
      <color rgb="FF000000"/>
      <name val="Calibri"/>
      <family val="2"/>
    </font>
    <font>
      <sz val="10"/>
      <color rgb="FF000000"/>
      <name val="Tahoma"/>
      <family val="2"/>
      <scheme val="minor"/>
    </font>
    <font>
      <sz val="12"/>
      <color rgb="FFFF0000"/>
      <name val="TH Sarabun New"/>
      <family val="2"/>
    </font>
    <font>
      <sz val="11"/>
      <color rgb="FFFF0000"/>
      <name val="TH Sarabun New"/>
      <family val="2"/>
    </font>
    <font>
      <sz val="16"/>
      <color theme="1"/>
      <name val="TH SarabunIT๙"/>
      <family val="2"/>
    </font>
    <font>
      <sz val="14"/>
      <color rgb="FF0070C0"/>
      <name val="TH Sarabun New"/>
      <family val="2"/>
    </font>
    <font>
      <sz val="16"/>
      <color rgb="FF000000"/>
      <name val="TH Sarabun New"/>
      <family val="2"/>
    </font>
    <font>
      <sz val="10"/>
      <color rgb="FF000000"/>
      <name val="Tahoma"/>
      <family val="2"/>
      <scheme val="minor"/>
    </font>
    <font>
      <sz val="16"/>
      <color theme="5"/>
      <name val="TH Sarabun New"/>
      <family val="2"/>
    </font>
    <font>
      <sz val="10"/>
      <color rgb="FF000000"/>
      <name val="Tahoma"/>
      <scheme val="minor"/>
    </font>
    <font>
      <sz val="16"/>
      <name val="TH Sarabun New"/>
    </font>
    <font>
      <sz val="11"/>
      <color rgb="FFFF0000"/>
      <name val="TH SarabunPSK"/>
    </font>
    <font>
      <sz val="14"/>
      <color rgb="FFFF0000"/>
      <name val="TH SarabunPSK"/>
    </font>
    <font>
      <b/>
      <sz val="16"/>
      <name val="TH Sarabun New"/>
    </font>
    <font>
      <sz val="14"/>
      <color rgb="FFFF0000"/>
      <name val="TH Sarabun New"/>
    </font>
    <font>
      <sz val="14"/>
      <color theme="1"/>
      <name val="TH Sarabun New"/>
    </font>
    <font>
      <b/>
      <sz val="14"/>
      <name val="TH SarabunPSK"/>
    </font>
    <font>
      <sz val="14"/>
      <name val="TH SarabunPSK"/>
    </font>
    <font>
      <sz val="16"/>
      <color rgb="FF000000"/>
      <name val="TH SarabunPSK"/>
    </font>
    <font>
      <sz val="16"/>
      <color theme="1"/>
      <name val="TH SarabunPSK"/>
    </font>
    <font>
      <sz val="16"/>
      <name val="TH SarabunPSK"/>
    </font>
    <font>
      <sz val="16"/>
      <color rgb="FFFF0000"/>
      <name val="TH SarabunPSK"/>
    </font>
    <font>
      <b/>
      <sz val="16"/>
      <color theme="1"/>
      <name val="TH SarabunPSK"/>
    </font>
    <font>
      <sz val="18"/>
      <name val="TH Sarabun New"/>
      <family val="2"/>
    </font>
    <font>
      <b/>
      <sz val="14"/>
      <name val="TH Sarabun New"/>
    </font>
    <font>
      <sz val="11"/>
      <color rgb="FF242424"/>
      <name val="Aptos Narrow"/>
      <charset val="1"/>
    </font>
    <font>
      <b/>
      <sz val="16"/>
      <color rgb="FF000000"/>
      <name val="TH SarabunPSK"/>
    </font>
    <font>
      <b/>
      <sz val="16"/>
      <color rgb="FF000000"/>
      <name val="TH SarabunPSK"/>
      <family val="2"/>
    </font>
    <font>
      <b/>
      <sz val="16"/>
      <name val="TH SarabunPSK"/>
    </font>
    <font>
      <b/>
      <sz val="16"/>
      <color rgb="FFFF0000"/>
      <name val="TH SarabunPSK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E0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D9EAD3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</fills>
  <borders count="9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thin">
        <color rgb="FF000000"/>
      </bottom>
      <diagonal/>
    </border>
    <border>
      <left style="medium">
        <color rgb="FFC0C0C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C0C0C0"/>
      </right>
      <top style="thin">
        <color rgb="FF000000"/>
      </top>
      <bottom style="thin">
        <color rgb="FF000000"/>
      </bottom>
      <diagonal/>
    </border>
    <border>
      <left style="medium">
        <color rgb="FFC0C0C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medium">
        <color rgb="FFC0C0C0"/>
      </right>
      <top style="thin">
        <color rgb="FF000000"/>
      </top>
      <bottom style="medium">
        <color rgb="FFC0C0C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68">
    <xf numFmtId="0" fontId="0" fillId="0" borderId="0"/>
    <xf numFmtId="0" fontId="5" fillId="0" borderId="0">
      <alignment vertical="top"/>
    </xf>
    <xf numFmtId="0" fontId="10" fillId="0" borderId="0"/>
    <xf numFmtId="0" fontId="11" fillId="0" borderId="0"/>
    <xf numFmtId="0" fontId="12" fillId="0" borderId="0"/>
    <xf numFmtId="0" fontId="5" fillId="0" borderId="0">
      <alignment vertical="top"/>
    </xf>
    <xf numFmtId="0" fontId="5" fillId="0" borderId="0">
      <alignment vertical="top"/>
    </xf>
    <xf numFmtId="0" fontId="13" fillId="0" borderId="0"/>
    <xf numFmtId="9" fontId="13" fillId="0" borderId="0" applyFont="0" applyFill="0" applyBorder="0" applyAlignment="0" applyProtection="0"/>
    <xf numFmtId="0" fontId="4" fillId="0" borderId="0"/>
    <xf numFmtId="0" fontId="5" fillId="0" borderId="0">
      <alignment vertical="top"/>
    </xf>
    <xf numFmtId="0" fontId="41" fillId="0" borderId="0" applyNumberFormat="0" applyFill="0" applyBorder="0" applyAlignment="0" applyProtection="0"/>
    <xf numFmtId="0" fontId="42" fillId="0" borderId="39" applyNumberFormat="0" applyFill="0" applyAlignment="0" applyProtection="0"/>
    <xf numFmtId="0" fontId="43" fillId="0" borderId="40" applyNumberFormat="0" applyFill="0" applyAlignment="0" applyProtection="0"/>
    <xf numFmtId="0" fontId="44" fillId="0" borderId="41" applyNumberFormat="0" applyFill="0" applyAlignment="0" applyProtection="0"/>
    <xf numFmtId="0" fontId="44" fillId="0" borderId="0" applyNumberFormat="0" applyFill="0" applyBorder="0" applyAlignment="0" applyProtection="0"/>
    <xf numFmtId="0" fontId="45" fillId="4" borderId="0" applyNumberFormat="0" applyBorder="0" applyAlignment="0" applyProtection="0"/>
    <xf numFmtId="0" fontId="46" fillId="5" borderId="0" applyNumberFormat="0" applyBorder="0" applyAlignment="0" applyProtection="0"/>
    <xf numFmtId="0" fontId="47" fillId="6" borderId="0" applyNumberFormat="0" applyBorder="0" applyAlignment="0" applyProtection="0"/>
    <xf numFmtId="0" fontId="48" fillId="7" borderId="42" applyNumberFormat="0" applyAlignment="0" applyProtection="0"/>
    <xf numFmtId="0" fontId="49" fillId="8" borderId="43" applyNumberFormat="0" applyAlignment="0" applyProtection="0"/>
    <xf numFmtId="0" fontId="50" fillId="8" borderId="42" applyNumberFormat="0" applyAlignment="0" applyProtection="0"/>
    <xf numFmtId="0" fontId="51" fillId="0" borderId="44" applyNumberFormat="0" applyFill="0" applyAlignment="0" applyProtection="0"/>
    <xf numFmtId="0" fontId="52" fillId="9" borderId="45" applyNumberFormat="0" applyAlignment="0" applyProtection="0"/>
    <xf numFmtId="0" fontId="30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47" applyNumberFormat="0" applyFill="0" applyAlignment="0" applyProtection="0"/>
    <xf numFmtId="0" fontId="55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55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55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55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55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55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3" fillId="0" borderId="0"/>
    <xf numFmtId="0" fontId="3" fillId="0" borderId="0"/>
    <xf numFmtId="0" fontId="56" fillId="0" borderId="0"/>
    <xf numFmtId="0" fontId="3" fillId="10" borderId="46" applyNumberFormat="0" applyFont="0" applyAlignment="0" applyProtection="0"/>
    <xf numFmtId="0" fontId="57" fillId="0" borderId="0">
      <alignment vertical="top"/>
    </xf>
    <xf numFmtId="0" fontId="65" fillId="0" borderId="0"/>
    <xf numFmtId="0" fontId="66" fillId="0" borderId="0"/>
    <xf numFmtId="0" fontId="67" fillId="0" borderId="0"/>
    <xf numFmtId="0" fontId="68" fillId="0" borderId="0"/>
    <xf numFmtId="0" fontId="70" fillId="0" borderId="0"/>
    <xf numFmtId="0" fontId="66" fillId="0" borderId="0"/>
    <xf numFmtId="0" fontId="116" fillId="0" borderId="0"/>
    <xf numFmtId="0" fontId="117" fillId="0" borderId="0"/>
    <xf numFmtId="0" fontId="123" fillId="0" borderId="0"/>
    <xf numFmtId="0" fontId="125" fillId="0" borderId="0"/>
    <xf numFmtId="0" fontId="117" fillId="0" borderId="0"/>
    <xf numFmtId="0" fontId="2" fillId="0" borderId="0"/>
  </cellStyleXfs>
  <cellXfs count="1328">
    <xf numFmtId="0" fontId="0" fillId="0" borderId="0" xfId="0"/>
    <xf numFmtId="0" fontId="8" fillId="0" borderId="2" xfId="1" applyFont="1" applyBorder="1" applyAlignment="1">
      <alignment horizontal="center" vertical="center"/>
    </xf>
    <xf numFmtId="0" fontId="8" fillId="0" borderId="2" xfId="5" applyFont="1" applyBorder="1" applyAlignment="1">
      <alignment horizontal="center" vertical="center" wrapText="1" readingOrder="1"/>
    </xf>
    <xf numFmtId="0" fontId="8" fillId="0" borderId="2" xfId="5" applyFont="1" applyBorder="1" applyAlignment="1">
      <alignment horizontal="center" vertical="center"/>
    </xf>
    <xf numFmtId="0" fontId="8" fillId="0" borderId="2" xfId="6" applyFont="1" applyBorder="1" applyAlignment="1">
      <alignment horizontal="center" vertical="center" wrapText="1" readingOrder="1"/>
    </xf>
    <xf numFmtId="0" fontId="5" fillId="0" borderId="0" xfId="1" applyAlignment="1">
      <alignment vertical="center"/>
    </xf>
    <xf numFmtId="0" fontId="8" fillId="0" borderId="2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9" fillId="0" borderId="0" xfId="1" applyFont="1" applyAlignment="1">
      <alignment horizontal="left" vertical="center" wrapText="1" readingOrder="1"/>
    </xf>
    <xf numFmtId="0" fontId="8" fillId="0" borderId="2" xfId="1" applyFont="1" applyBorder="1" applyAlignment="1">
      <alignment horizontal="left" vertical="center" wrapText="1" readingOrder="1"/>
    </xf>
    <xf numFmtId="0" fontId="8" fillId="0" borderId="2" xfId="1" applyFont="1" applyBorder="1" applyAlignment="1">
      <alignment horizontal="center" vertical="center" wrapText="1" readingOrder="1"/>
    </xf>
    <xf numFmtId="0" fontId="5" fillId="0" borderId="0" xfId="6" applyAlignment="1">
      <alignment vertical="center"/>
    </xf>
    <xf numFmtId="0" fontId="8" fillId="0" borderId="2" xfId="5" applyFont="1" applyBorder="1" applyAlignment="1">
      <alignment vertical="center"/>
    </xf>
    <xf numFmtId="0" fontId="7" fillId="0" borderId="2" xfId="6" applyFont="1" applyBorder="1" applyAlignment="1">
      <alignment horizontal="right" vertical="center" wrapText="1" readingOrder="1"/>
    </xf>
    <xf numFmtId="0" fontId="7" fillId="0" borderId="2" xfId="6" applyFont="1" applyBorder="1" applyAlignment="1">
      <alignment horizontal="center" vertical="center" wrapText="1" readingOrder="1"/>
    </xf>
    <xf numFmtId="0" fontId="7" fillId="0" borderId="2" xfId="6" applyFont="1" applyBorder="1" applyAlignment="1">
      <alignment horizontal="left" vertical="center" wrapText="1" readingOrder="1"/>
    </xf>
    <xf numFmtId="0" fontId="7" fillId="0" borderId="2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9" fillId="0" borderId="0" xfId="6" applyFont="1" applyAlignment="1">
      <alignment horizontal="left" vertical="center" wrapText="1" readingOrder="1"/>
    </xf>
    <xf numFmtId="0" fontId="9" fillId="0" borderId="0" xfId="6" applyFont="1" applyAlignment="1">
      <alignment horizontal="left" vertical="center" readingOrder="1"/>
    </xf>
    <xf numFmtId="0" fontId="16" fillId="0" borderId="2" xfId="6" applyFont="1" applyBorder="1" applyAlignment="1">
      <alignment horizontal="right" vertical="center" wrapText="1" readingOrder="1"/>
    </xf>
    <xf numFmtId="0" fontId="16" fillId="0" borderId="2" xfId="6" applyFont="1" applyBorder="1" applyAlignment="1">
      <alignment horizontal="center" vertical="center" wrapText="1" readingOrder="1"/>
    </xf>
    <xf numFmtId="0" fontId="16" fillId="0" borderId="2" xfId="6" applyFont="1" applyBorder="1" applyAlignment="1">
      <alignment horizontal="left" vertical="center" wrapText="1" readingOrder="1"/>
    </xf>
    <xf numFmtId="0" fontId="16" fillId="0" borderId="2" xfId="6" applyFont="1" applyBorder="1" applyAlignment="1">
      <alignment vertical="center"/>
    </xf>
    <xf numFmtId="0" fontId="5" fillId="0" borderId="0" xfId="5" applyAlignment="1">
      <alignment vertical="center"/>
    </xf>
    <xf numFmtId="0" fontId="7" fillId="0" borderId="2" xfId="5" applyFont="1" applyBorder="1" applyAlignment="1">
      <alignment horizontal="right" vertical="center" wrapText="1" readingOrder="1"/>
    </xf>
    <xf numFmtId="0" fontId="7" fillId="0" borderId="2" xfId="5" applyFont="1" applyBorder="1" applyAlignment="1">
      <alignment horizontal="left" vertical="center" wrapText="1" readingOrder="1"/>
    </xf>
    <xf numFmtId="0" fontId="7" fillId="0" borderId="2" xfId="5" applyFont="1" applyBorder="1" applyAlignment="1">
      <alignment vertical="center"/>
    </xf>
    <xf numFmtId="0" fontId="7" fillId="0" borderId="0" xfId="5" applyFont="1" applyAlignment="1">
      <alignment vertical="center"/>
    </xf>
    <xf numFmtId="0" fontId="9" fillId="0" borderId="0" xfId="5" applyFont="1" applyAlignment="1">
      <alignment horizontal="left" vertical="center" wrapText="1" readingOrder="1"/>
    </xf>
    <xf numFmtId="0" fontId="0" fillId="0" borderId="0" xfId="0" applyAlignment="1">
      <alignment vertical="center"/>
    </xf>
    <xf numFmtId="0" fontId="14" fillId="0" borderId="0" xfId="0" applyFont="1" applyAlignment="1">
      <alignment vertical="center"/>
    </xf>
    <xf numFmtId="0" fontId="7" fillId="0" borderId="2" xfId="0" applyFont="1" applyBorder="1" applyAlignment="1">
      <alignment horizontal="right" vertical="center" wrapText="1" readingOrder="1"/>
    </xf>
    <xf numFmtId="0" fontId="7" fillId="0" borderId="2" xfId="0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left" vertical="center" wrapText="1" readingOrder="1"/>
    </xf>
    <xf numFmtId="0" fontId="14" fillId="0" borderId="2" xfId="0" applyFont="1" applyBorder="1" applyAlignment="1">
      <alignment vertical="center"/>
    </xf>
    <xf numFmtId="0" fontId="9" fillId="0" borderId="0" xfId="0" applyFont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left" vertical="center" readingOrder="1"/>
    </xf>
    <xf numFmtId="0" fontId="16" fillId="0" borderId="2" xfId="0" applyFont="1" applyBorder="1" applyAlignment="1">
      <alignment horizontal="right" vertical="center" wrapText="1" readingOrder="1"/>
    </xf>
    <xf numFmtId="0" fontId="16" fillId="0" borderId="2" xfId="0" applyFont="1" applyBorder="1" applyAlignment="1">
      <alignment horizontal="left" vertical="center" wrapText="1" readingOrder="1"/>
    </xf>
    <xf numFmtId="0" fontId="16" fillId="0" borderId="2" xfId="0" applyFont="1" applyBorder="1" applyAlignment="1">
      <alignment vertical="center"/>
    </xf>
    <xf numFmtId="0" fontId="15" fillId="0" borderId="0" xfId="6" applyFont="1" applyAlignment="1">
      <alignment vertical="center"/>
    </xf>
    <xf numFmtId="0" fontId="8" fillId="0" borderId="4" xfId="1" applyFont="1" applyBorder="1" applyAlignment="1">
      <alignment horizontal="center" vertical="center" wrapText="1" readingOrder="1"/>
    </xf>
    <xf numFmtId="0" fontId="7" fillId="0" borderId="4" xfId="6" applyFont="1" applyBorder="1" applyAlignment="1">
      <alignment horizontal="center" vertical="center" wrapText="1" readingOrder="1"/>
    </xf>
    <xf numFmtId="0" fontId="7" fillId="0" borderId="2" xfId="0" applyFont="1" applyBorder="1" applyAlignment="1">
      <alignment vertical="center" wrapText="1" readingOrder="1"/>
    </xf>
    <xf numFmtId="0" fontId="18" fillId="0" borderId="2" xfId="6" applyFont="1" applyBorder="1" applyAlignment="1">
      <alignment horizontal="right" vertical="center" wrapText="1" readingOrder="1"/>
    </xf>
    <xf numFmtId="0" fontId="18" fillId="0" borderId="2" xfId="6" applyFont="1" applyBorder="1" applyAlignment="1">
      <alignment horizontal="center" vertical="center" wrapText="1" readingOrder="1"/>
    </xf>
    <xf numFmtId="0" fontId="18" fillId="0" borderId="2" xfId="6" applyFont="1" applyBorder="1" applyAlignment="1">
      <alignment horizontal="left" vertical="center" wrapText="1" readingOrder="1"/>
    </xf>
    <xf numFmtId="0" fontId="18" fillId="0" borderId="2" xfId="6" applyFont="1" applyBorder="1" applyAlignment="1">
      <alignment vertical="center"/>
    </xf>
    <xf numFmtId="0" fontId="16" fillId="0" borderId="4" xfId="6" applyFont="1" applyBorder="1" applyAlignment="1">
      <alignment horizontal="center" vertical="center" wrapText="1" readingOrder="1"/>
    </xf>
    <xf numFmtId="0" fontId="6" fillId="0" borderId="0" xfId="6" applyFont="1" applyAlignment="1">
      <alignment vertical="center"/>
    </xf>
    <xf numFmtId="0" fontId="5" fillId="0" borderId="2" xfId="6" applyBorder="1" applyAlignment="1">
      <alignment vertical="center"/>
    </xf>
    <xf numFmtId="0" fontId="8" fillId="0" borderId="2" xfId="6" applyFont="1" applyBorder="1" applyAlignment="1">
      <alignment horizontal="right" vertical="center" wrapText="1" readingOrder="1"/>
    </xf>
    <xf numFmtId="0" fontId="8" fillId="0" borderId="2" xfId="6" applyFont="1" applyBorder="1" applyAlignment="1">
      <alignment horizontal="left" vertical="center" wrapText="1" readingOrder="1"/>
    </xf>
    <xf numFmtId="0" fontId="18" fillId="0" borderId="2" xfId="1" applyFont="1" applyBorder="1" applyAlignment="1">
      <alignment vertical="center"/>
    </xf>
    <xf numFmtId="0" fontId="18" fillId="0" borderId="2" xfId="1" applyFont="1" applyBorder="1" applyAlignment="1">
      <alignment horizontal="right" vertical="center" wrapText="1" readingOrder="1"/>
    </xf>
    <xf numFmtId="0" fontId="18" fillId="0" borderId="2" xfId="1" applyFont="1" applyBorder="1" applyAlignment="1">
      <alignment horizontal="center" vertical="center" wrapText="1" readingOrder="1"/>
    </xf>
    <xf numFmtId="0" fontId="18" fillId="0" borderId="2" xfId="1" applyFont="1" applyBorder="1" applyAlignment="1">
      <alignment horizontal="left" vertical="center" wrapText="1" readingOrder="1"/>
    </xf>
    <xf numFmtId="15" fontId="18" fillId="0" borderId="2" xfId="1" applyNumberFormat="1" applyFont="1" applyBorder="1" applyAlignment="1">
      <alignment vertical="center"/>
    </xf>
    <xf numFmtId="0" fontId="18" fillId="0" borderId="2" xfId="0" applyFont="1" applyBorder="1" applyAlignment="1">
      <alignment horizontal="right" vertical="center" wrapText="1" readingOrder="1"/>
    </xf>
    <xf numFmtId="0" fontId="18" fillId="0" borderId="2" xfId="0" applyFont="1" applyBorder="1" applyAlignment="1">
      <alignment horizontal="center" vertical="center" wrapText="1" readingOrder="1"/>
    </xf>
    <xf numFmtId="0" fontId="18" fillId="0" borderId="2" xfId="0" applyFont="1" applyBorder="1" applyAlignment="1">
      <alignment horizontal="left" vertical="center" wrapText="1" readingOrder="1"/>
    </xf>
    <xf numFmtId="0" fontId="18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 wrapText="1" readingOrder="1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1" fontId="20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21" fillId="0" borderId="0" xfId="0" applyFont="1" applyAlignment="1">
      <alignment horizontal="center"/>
    </xf>
    <xf numFmtId="49" fontId="21" fillId="0" borderId="7" xfId="0" applyNumberFormat="1" applyFont="1" applyBorder="1" applyAlignment="1">
      <alignment horizontal="center" vertical="center"/>
    </xf>
    <xf numFmtId="1" fontId="21" fillId="0" borderId="8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0" fontId="22" fillId="0" borderId="10" xfId="0" applyFont="1" applyBorder="1"/>
    <xf numFmtId="0" fontId="23" fillId="0" borderId="0" xfId="0" applyFont="1" applyAlignment="1">
      <alignment horizontal="center"/>
    </xf>
    <xf numFmtId="49" fontId="24" fillId="0" borderId="11" xfId="0" applyNumberFormat="1" applyFont="1" applyBorder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24" fillId="2" borderId="13" xfId="0" applyNumberFormat="1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/>
    </xf>
    <xf numFmtId="1" fontId="23" fillId="0" borderId="0" xfId="0" applyNumberFormat="1" applyFont="1" applyAlignment="1">
      <alignment horizontal="center"/>
    </xf>
    <xf numFmtId="49" fontId="24" fillId="0" borderId="14" xfId="0" applyNumberFormat="1" applyFont="1" applyBorder="1" applyAlignment="1">
      <alignment horizontal="center" vertical="center"/>
    </xf>
    <xf numFmtId="1" fontId="24" fillId="0" borderId="2" xfId="0" applyNumberFormat="1" applyFont="1" applyBorder="1" applyAlignment="1">
      <alignment horizontal="center" vertical="center"/>
    </xf>
    <xf numFmtId="1" fontId="24" fillId="0" borderId="15" xfId="0" applyNumberFormat="1" applyFont="1" applyBorder="1" applyAlignment="1">
      <alignment horizontal="center" vertical="center"/>
    </xf>
    <xf numFmtId="49" fontId="25" fillId="0" borderId="7" xfId="0" applyNumberFormat="1" applyFont="1" applyBorder="1" applyAlignment="1">
      <alignment horizontal="center" vertical="center"/>
    </xf>
    <xf numFmtId="1" fontId="25" fillId="0" borderId="8" xfId="0" applyNumberFormat="1" applyFont="1" applyBorder="1" applyAlignment="1">
      <alignment horizontal="center" vertical="center"/>
    </xf>
    <xf numFmtId="1" fontId="25" fillId="0" borderId="9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49" fontId="24" fillId="0" borderId="16" xfId="0" applyNumberFormat="1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49" fontId="24" fillId="0" borderId="17" xfId="0" applyNumberFormat="1" applyFont="1" applyBorder="1" applyAlignment="1">
      <alignment horizontal="center" vertical="center"/>
    </xf>
    <xf numFmtId="1" fontId="24" fillId="0" borderId="18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1" fontId="23" fillId="0" borderId="2" xfId="0" applyNumberFormat="1" applyFont="1" applyBorder="1" applyAlignment="1">
      <alignment horizontal="center"/>
    </xf>
    <xf numFmtId="0" fontId="26" fillId="0" borderId="10" xfId="0" applyFont="1" applyBorder="1" applyAlignment="1">
      <alignment horizontal="left"/>
    </xf>
    <xf numFmtId="49" fontId="26" fillId="0" borderId="0" xfId="0" applyNumberFormat="1" applyFont="1" applyAlignment="1">
      <alignment horizontal="left" vertical="center"/>
    </xf>
    <xf numFmtId="1" fontId="26" fillId="0" borderId="0" xfId="0" applyNumberFormat="1" applyFont="1" applyAlignment="1">
      <alignment horizontal="left" vertical="center"/>
    </xf>
    <xf numFmtId="49" fontId="27" fillId="0" borderId="7" xfId="0" applyNumberFormat="1" applyFont="1" applyBorder="1" applyAlignment="1">
      <alignment horizontal="center" vertical="center"/>
    </xf>
    <xf numFmtId="1" fontId="27" fillId="0" borderId="8" xfId="0" applyNumberFormat="1" applyFont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17" fillId="0" borderId="2" xfId="6" applyFont="1" applyBorder="1" applyAlignment="1">
      <alignment horizontal="center" vertical="center" wrapText="1" readingOrder="1"/>
    </xf>
    <xf numFmtId="0" fontId="7" fillId="0" borderId="4" xfId="6" applyFont="1" applyBorder="1" applyAlignment="1">
      <alignment horizontal="center" vertical="center" readingOrder="1"/>
    </xf>
    <xf numFmtId="0" fontId="16" fillId="0" borderId="0" xfId="6" applyFont="1" applyAlignment="1">
      <alignment vertical="center"/>
    </xf>
    <xf numFmtId="0" fontId="16" fillId="0" borderId="2" xfId="5" applyFont="1" applyBorder="1" applyAlignment="1">
      <alignment horizontal="right" vertical="center" wrapText="1" readingOrder="1"/>
    </xf>
    <xf numFmtId="0" fontId="16" fillId="0" borderId="2" xfId="5" applyFont="1" applyBorder="1" applyAlignment="1">
      <alignment horizontal="left" vertical="center" wrapText="1" readingOrder="1"/>
    </xf>
    <xf numFmtId="0" fontId="16" fillId="0" borderId="2" xfId="5" applyFont="1" applyBorder="1" applyAlignment="1">
      <alignment vertical="center"/>
    </xf>
    <xf numFmtId="0" fontId="30" fillId="0" borderId="2" xfId="6" applyFont="1" applyBorder="1" applyAlignment="1">
      <alignment horizontal="right" vertical="center" wrapText="1" readingOrder="1"/>
    </xf>
    <xf numFmtId="0" fontId="30" fillId="0" borderId="2" xfId="6" applyFont="1" applyBorder="1" applyAlignment="1">
      <alignment horizontal="center" vertical="center" wrapText="1" readingOrder="1"/>
    </xf>
    <xf numFmtId="0" fontId="30" fillId="0" borderId="2" xfId="6" applyFont="1" applyBorder="1" applyAlignment="1">
      <alignment horizontal="left" vertical="center" wrapText="1" readingOrder="1"/>
    </xf>
    <xf numFmtId="0" fontId="31" fillId="0" borderId="2" xfId="6" applyFont="1" applyBorder="1" applyAlignment="1">
      <alignment vertical="center"/>
    </xf>
    <xf numFmtId="0" fontId="32" fillId="0" borderId="2" xfId="0" applyFont="1" applyBorder="1" applyAlignment="1">
      <alignment horizontal="center"/>
    </xf>
    <xf numFmtId="0" fontId="28" fillId="0" borderId="5" xfId="0" applyFont="1" applyBorder="1" applyAlignment="1">
      <alignment horizontal="left" vertical="center"/>
    </xf>
    <xf numFmtId="0" fontId="32" fillId="0" borderId="2" xfId="0" applyFont="1" applyBorder="1" applyAlignment="1">
      <alignment horizontal="center" vertical="center"/>
    </xf>
    <xf numFmtId="0" fontId="32" fillId="0" borderId="5" xfId="0" applyFont="1" applyBorder="1" applyAlignment="1">
      <alignment horizontal="left"/>
    </xf>
    <xf numFmtId="0" fontId="29" fillId="0" borderId="2" xfId="0" applyFont="1" applyBorder="1" applyAlignment="1">
      <alignment horizontal="center"/>
    </xf>
    <xf numFmtId="0" fontId="7" fillId="0" borderId="2" xfId="5" applyFont="1" applyBorder="1" applyAlignment="1">
      <alignment horizontal="center" vertical="center" wrapText="1" readingOrder="1"/>
    </xf>
    <xf numFmtId="0" fontId="16" fillId="0" borderId="2" xfId="0" applyFont="1" applyBorder="1" applyAlignment="1">
      <alignment horizontal="center" vertical="center" wrapText="1" readingOrder="1"/>
    </xf>
    <xf numFmtId="0" fontId="7" fillId="0" borderId="4" xfId="5" applyFont="1" applyBorder="1" applyAlignment="1">
      <alignment horizontal="center" vertical="center" wrapText="1" readingOrder="1"/>
    </xf>
    <xf numFmtId="0" fontId="16" fillId="0" borderId="2" xfId="5" applyFont="1" applyBorder="1" applyAlignment="1">
      <alignment horizontal="center" vertical="center" wrapText="1" readingOrder="1"/>
    </xf>
    <xf numFmtId="0" fontId="7" fillId="0" borderId="2" xfId="6" applyFont="1" applyBorder="1" applyAlignment="1">
      <alignment horizontal="left" vertical="top" wrapText="1" readingOrder="1"/>
    </xf>
    <xf numFmtId="0" fontId="7" fillId="0" borderId="4" xfId="0" applyFont="1" applyBorder="1" applyAlignment="1">
      <alignment horizontal="center" vertical="center" wrapText="1" readingOrder="1"/>
    </xf>
    <xf numFmtId="0" fontId="16" fillId="0" borderId="4" xfId="0" applyFont="1" applyBorder="1" applyAlignment="1">
      <alignment horizontal="center" vertical="center" wrapText="1" readingOrder="1"/>
    </xf>
    <xf numFmtId="0" fontId="8" fillId="0" borderId="4" xfId="5" applyFont="1" applyBorder="1" applyAlignment="1">
      <alignment horizontal="center" vertical="center" wrapText="1" readingOrder="1"/>
    </xf>
    <xf numFmtId="1" fontId="23" fillId="0" borderId="10" xfId="0" applyNumberFormat="1" applyFont="1" applyBorder="1" applyAlignment="1">
      <alignment horizontal="center"/>
    </xf>
    <xf numFmtId="0" fontId="34" fillId="0" borderId="4" xfId="6" applyFont="1" applyBorder="1" applyAlignment="1">
      <alignment horizontal="center" vertical="center"/>
    </xf>
    <xf numFmtId="0" fontId="34" fillId="0" borderId="5" xfId="6" applyFont="1" applyBorder="1" applyAlignment="1">
      <alignment horizontal="center" vertical="center"/>
    </xf>
    <xf numFmtId="0" fontId="7" fillId="0" borderId="2" xfId="6" applyFont="1" applyBorder="1" applyAlignment="1">
      <alignment vertical="center" wrapText="1"/>
    </xf>
    <xf numFmtId="0" fontId="14" fillId="0" borderId="0" xfId="5" applyFont="1" applyAlignment="1">
      <alignment vertical="center"/>
    </xf>
    <xf numFmtId="0" fontId="37" fillId="0" borderId="2" xfId="1" applyFont="1" applyBorder="1" applyAlignment="1">
      <alignment vertical="center"/>
    </xf>
    <xf numFmtId="0" fontId="38" fillId="0" borderId="2" xfId="1" applyFont="1" applyBorder="1" applyAlignment="1">
      <alignment vertical="center"/>
    </xf>
    <xf numFmtId="0" fontId="37" fillId="0" borderId="2" xfId="1" applyFont="1" applyBorder="1" applyAlignment="1">
      <alignment horizontal="center" vertical="center" wrapText="1" readingOrder="1"/>
    </xf>
    <xf numFmtId="0" fontId="37" fillId="0" borderId="2" xfId="1" applyFont="1" applyBorder="1" applyAlignment="1">
      <alignment horizontal="left" vertical="center" wrapText="1" readingOrder="1"/>
    </xf>
    <xf numFmtId="16" fontId="38" fillId="0" borderId="2" xfId="1" applyNumberFormat="1" applyFont="1" applyBorder="1" applyAlignment="1">
      <alignment vertical="center"/>
    </xf>
    <xf numFmtId="0" fontId="37" fillId="0" borderId="2" xfId="6" applyFont="1" applyBorder="1" applyAlignment="1">
      <alignment horizontal="center" vertical="center" wrapText="1" readingOrder="1"/>
    </xf>
    <xf numFmtId="0" fontId="37" fillId="0" borderId="2" xfId="6" applyFont="1" applyBorder="1" applyAlignment="1">
      <alignment horizontal="left" vertical="center" wrapText="1" readingOrder="1"/>
    </xf>
    <xf numFmtId="0" fontId="37" fillId="0" borderId="2" xfId="6" applyFont="1" applyBorder="1" applyAlignment="1">
      <alignment vertical="center"/>
    </xf>
    <xf numFmtId="0" fontId="37" fillId="0" borderId="2" xfId="5" applyFont="1" applyBorder="1" applyAlignment="1">
      <alignment horizontal="center" vertical="center" wrapText="1" readingOrder="1"/>
    </xf>
    <xf numFmtId="0" fontId="37" fillId="0" borderId="2" xfId="5" applyFont="1" applyBorder="1" applyAlignment="1">
      <alignment horizontal="left" vertical="center" wrapText="1" readingOrder="1"/>
    </xf>
    <xf numFmtId="0" fontId="37" fillId="0" borderId="2" xfId="5" applyFont="1" applyBorder="1" applyAlignment="1">
      <alignment vertical="center"/>
    </xf>
    <xf numFmtId="0" fontId="37" fillId="0" borderId="2" xfId="0" applyFont="1" applyBorder="1" applyAlignment="1">
      <alignment horizontal="center" vertical="center" wrapText="1" readingOrder="1"/>
    </xf>
    <xf numFmtId="0" fontId="37" fillId="0" borderId="2" xfId="0" applyFont="1" applyBorder="1" applyAlignment="1">
      <alignment horizontal="left" vertical="center" wrapText="1" readingOrder="1"/>
    </xf>
    <xf numFmtId="0" fontId="37" fillId="0" borderId="2" xfId="0" applyFont="1" applyBorder="1" applyAlignment="1">
      <alignment vertical="center"/>
    </xf>
    <xf numFmtId="0" fontId="37" fillId="0" borderId="2" xfId="1" applyFont="1" applyBorder="1" applyAlignment="1">
      <alignment horizontal="center" vertical="center"/>
    </xf>
    <xf numFmtId="0" fontId="38" fillId="0" borderId="2" xfId="1" applyFont="1" applyBorder="1" applyAlignment="1">
      <alignment horizontal="center" vertical="center"/>
    </xf>
    <xf numFmtId="16" fontId="16" fillId="0" borderId="2" xfId="6" applyNumberFormat="1" applyFont="1" applyBorder="1" applyAlignment="1">
      <alignment vertical="center"/>
    </xf>
    <xf numFmtId="0" fontId="32" fillId="0" borderId="2" xfId="0" applyFont="1" applyBorder="1" applyAlignment="1">
      <alignment horizontal="left"/>
    </xf>
    <xf numFmtId="0" fontId="32" fillId="0" borderId="5" xfId="0" applyFont="1" applyBorder="1" applyAlignment="1">
      <alignment horizontal="left" vertical="center"/>
    </xf>
    <xf numFmtId="0" fontId="32" fillId="0" borderId="2" xfId="9" applyFont="1" applyBorder="1" applyAlignment="1">
      <alignment horizontal="center" vertical="center"/>
    </xf>
    <xf numFmtId="0" fontId="32" fillId="0" borderId="0" xfId="9" applyFont="1" applyAlignment="1">
      <alignment horizontal="center" vertical="center"/>
    </xf>
    <xf numFmtId="49" fontId="29" fillId="0" borderId="2" xfId="9" applyNumberFormat="1" applyFont="1" applyBorder="1" applyAlignment="1">
      <alignment horizontal="center" vertical="center"/>
    </xf>
    <xf numFmtId="0" fontId="28" fillId="0" borderId="2" xfId="9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39" fillId="0" borderId="0" xfId="0" applyFont="1" applyAlignment="1">
      <alignment vertical="center"/>
    </xf>
    <xf numFmtId="0" fontId="23" fillId="0" borderId="0" xfId="0" applyFont="1" applyAlignment="1">
      <alignment horizontal="left" vertical="top"/>
    </xf>
    <xf numFmtId="0" fontId="8" fillId="0" borderId="0" xfId="1" applyFont="1" applyAlignment="1">
      <alignment vertical="center"/>
    </xf>
    <xf numFmtId="0" fontId="8" fillId="0" borderId="3" xfId="1" applyFont="1" applyBorder="1" applyAlignment="1">
      <alignment vertical="center"/>
    </xf>
    <xf numFmtId="0" fontId="8" fillId="0" borderId="4" xfId="1" applyFont="1" applyBorder="1" applyAlignment="1">
      <alignment vertical="center" wrapText="1" readingOrder="1"/>
    </xf>
    <xf numFmtId="0" fontId="8" fillId="0" borderId="2" xfId="1" applyFont="1" applyBorder="1" applyAlignment="1">
      <alignment vertical="center" wrapText="1" readingOrder="1"/>
    </xf>
    <xf numFmtId="0" fontId="8" fillId="0" borderId="6" xfId="1" applyFont="1" applyBorder="1" applyAlignment="1">
      <alignment horizontal="center" vertical="center" wrapText="1" readingOrder="1"/>
    </xf>
    <xf numFmtId="0" fontId="8" fillId="0" borderId="6" xfId="1" applyFont="1" applyBorder="1" applyAlignment="1">
      <alignment vertical="center"/>
    </xf>
    <xf numFmtId="0" fontId="8" fillId="0" borderId="0" xfId="1" applyFont="1" applyAlignment="1">
      <alignment horizontal="center" vertical="center" wrapText="1" readingOrder="1"/>
    </xf>
    <xf numFmtId="0" fontId="8" fillId="0" borderId="0" xfId="1" applyFont="1" applyAlignment="1">
      <alignment horizontal="left" vertical="center" wrapText="1" readingOrder="1"/>
    </xf>
    <xf numFmtId="0" fontId="8" fillId="0" borderId="2" xfId="1" applyFont="1" applyBorder="1" applyAlignment="1">
      <alignment horizontal="left" vertical="top" wrapText="1" readingOrder="1"/>
    </xf>
    <xf numFmtId="0" fontId="28" fillId="0" borderId="2" xfId="1" applyFont="1" applyBorder="1" applyAlignment="1">
      <alignment horizontal="center" vertical="center" wrapText="1" readingOrder="1"/>
    </xf>
    <xf numFmtId="0" fontId="28" fillId="0" borderId="2" xfId="1" applyFont="1" applyBorder="1" applyAlignment="1">
      <alignment horizontal="left" vertical="center" wrapText="1" readingOrder="1"/>
    </xf>
    <xf numFmtId="0" fontId="28" fillId="0" borderId="2" xfId="1" applyFont="1" applyBorder="1" applyAlignment="1">
      <alignment vertical="center"/>
    </xf>
    <xf numFmtId="15" fontId="28" fillId="0" borderId="2" xfId="1" applyNumberFormat="1" applyFont="1" applyBorder="1" applyAlignment="1">
      <alignment vertical="center"/>
    </xf>
    <xf numFmtId="0" fontId="29" fillId="0" borderId="2" xfId="9" applyFont="1" applyBorder="1" applyAlignment="1">
      <alignment horizontal="center" vertical="center"/>
    </xf>
    <xf numFmtId="0" fontId="0" fillId="0" borderId="30" xfId="0" applyBorder="1"/>
    <xf numFmtId="49" fontId="24" fillId="0" borderId="0" xfId="0" applyNumberFormat="1" applyFont="1" applyAlignment="1">
      <alignment horizontal="center" vertical="center"/>
    </xf>
    <xf numFmtId="49" fontId="0" fillId="0" borderId="0" xfId="0" applyNumberFormat="1"/>
    <xf numFmtId="0" fontId="0" fillId="0" borderId="31" xfId="0" applyBorder="1"/>
    <xf numFmtId="1" fontId="21" fillId="0" borderId="32" xfId="0" applyNumberFormat="1" applyFont="1" applyBorder="1" applyAlignment="1">
      <alignment horizontal="center" vertical="center"/>
    </xf>
    <xf numFmtId="1" fontId="24" fillId="2" borderId="33" xfId="0" applyNumberFormat="1" applyFont="1" applyFill="1" applyBorder="1" applyAlignment="1">
      <alignment horizontal="center" vertical="center"/>
    </xf>
    <xf numFmtId="1" fontId="25" fillId="0" borderId="32" xfId="0" applyNumberFormat="1" applyFont="1" applyBorder="1" applyAlignment="1">
      <alignment horizontal="center" vertical="center"/>
    </xf>
    <xf numFmtId="0" fontId="8" fillId="0" borderId="5" xfId="1" applyFont="1" applyBorder="1" applyAlignment="1">
      <alignment horizontal="left" vertical="center" wrapText="1" readingOrder="1"/>
    </xf>
    <xf numFmtId="0" fontId="28" fillId="0" borderId="3" xfId="1" applyFont="1" applyBorder="1" applyAlignment="1">
      <alignment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28" fillId="0" borderId="4" xfId="9" applyFont="1" applyBorder="1" applyAlignment="1">
      <alignment horizontal="left" vertical="center"/>
    </xf>
    <xf numFmtId="0" fontId="32" fillId="0" borderId="0" xfId="2" applyFont="1" applyAlignment="1">
      <alignment vertical="center"/>
    </xf>
    <xf numFmtId="0" fontId="8" fillId="0" borderId="6" xfId="1" applyFont="1" applyBorder="1" applyAlignment="1">
      <alignment horizontal="center" vertical="center"/>
    </xf>
    <xf numFmtId="0" fontId="8" fillId="0" borderId="0" xfId="6" applyFont="1" applyAlignment="1">
      <alignment vertical="center"/>
    </xf>
    <xf numFmtId="0" fontId="8" fillId="0" borderId="2" xfId="6" applyFont="1" applyBorder="1" applyAlignment="1">
      <alignment vertical="center"/>
    </xf>
    <xf numFmtId="1" fontId="28" fillId="0" borderId="2" xfId="6" applyNumberFormat="1" applyFont="1" applyBorder="1" applyAlignment="1">
      <alignment horizontal="center" vertical="center" wrapText="1" readingOrder="1"/>
    </xf>
    <xf numFmtId="0" fontId="28" fillId="0" borderId="2" xfId="6" applyFont="1" applyBorder="1" applyAlignment="1">
      <alignment horizontal="center" vertical="center" wrapText="1" readingOrder="1"/>
    </xf>
    <xf numFmtId="0" fontId="28" fillId="0" borderId="2" xfId="6" applyFont="1" applyBorder="1" applyAlignment="1">
      <alignment horizontal="left" vertical="center" wrapText="1" readingOrder="1"/>
    </xf>
    <xf numFmtId="0" fontId="28" fillId="0" borderId="2" xfId="6" applyFont="1" applyBorder="1" applyAlignment="1">
      <alignment vertical="center"/>
    </xf>
    <xf numFmtId="0" fontId="28" fillId="0" borderId="0" xfId="6" applyFont="1" applyAlignment="1">
      <alignment vertical="center"/>
    </xf>
    <xf numFmtId="16" fontId="8" fillId="0" borderId="2" xfId="1" applyNumberFormat="1" applyFont="1" applyBorder="1" applyAlignment="1">
      <alignment vertical="center"/>
    </xf>
    <xf numFmtId="0" fontId="28" fillId="0" borderId="2" xfId="9" applyFont="1" applyBorder="1" applyAlignment="1">
      <alignment horizontal="left" vertical="center"/>
    </xf>
    <xf numFmtId="0" fontId="29" fillId="0" borderId="2" xfId="1" applyFont="1" applyBorder="1" applyAlignment="1">
      <alignment horizontal="center" vertical="center" wrapText="1" readingOrder="1"/>
    </xf>
    <xf numFmtId="0" fontId="29" fillId="0" borderId="2" xfId="1" applyFont="1" applyBorder="1" applyAlignment="1">
      <alignment vertical="center"/>
    </xf>
    <xf numFmtId="0" fontId="29" fillId="0" borderId="2" xfId="1" applyFont="1" applyBorder="1" applyAlignment="1">
      <alignment horizontal="center" vertical="center"/>
    </xf>
    <xf numFmtId="2" fontId="29" fillId="0" borderId="0" xfId="9" applyNumberFormat="1" applyFont="1" applyAlignment="1">
      <alignment vertical="center"/>
    </xf>
    <xf numFmtId="0" fontId="29" fillId="0" borderId="0" xfId="9" applyFont="1" applyAlignment="1">
      <alignment vertical="center"/>
    </xf>
    <xf numFmtId="2" fontId="29" fillId="0" borderId="2" xfId="9" applyNumberFormat="1" applyFont="1" applyBorder="1" applyAlignment="1">
      <alignment vertical="center"/>
    </xf>
    <xf numFmtId="0" fontId="29" fillId="0" borderId="0" xfId="9" applyFont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7" fillId="0" borderId="0" xfId="6" applyFont="1" applyAlignment="1">
      <alignment horizontal="center" vertical="center"/>
    </xf>
    <xf numFmtId="0" fontId="16" fillId="0" borderId="0" xfId="6" applyFont="1" applyAlignment="1">
      <alignment horizontal="center" vertical="center"/>
    </xf>
    <xf numFmtId="16" fontId="16" fillId="0" borderId="0" xfId="6" applyNumberFormat="1" applyFont="1" applyAlignment="1">
      <alignment vertical="center"/>
    </xf>
    <xf numFmtId="0" fontId="5" fillId="0" borderId="2" xfId="1" applyBorder="1" applyAlignment="1">
      <alignment horizontal="center" vertical="center"/>
    </xf>
    <xf numFmtId="0" fontId="5" fillId="0" borderId="2" xfId="1" applyBorder="1" applyAlignment="1">
      <alignment vertical="center"/>
    </xf>
    <xf numFmtId="16" fontId="5" fillId="0" borderId="2" xfId="1" applyNumberFormat="1" applyBorder="1" applyAlignment="1">
      <alignment vertical="center"/>
    </xf>
    <xf numFmtId="0" fontId="16" fillId="0" borderId="2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1" fontId="27" fillId="0" borderId="3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horizontal="left"/>
    </xf>
    <xf numFmtId="49" fontId="28" fillId="0" borderId="4" xfId="9" applyNumberFormat="1" applyFont="1" applyBorder="1" applyAlignment="1">
      <alignment horizontal="left" vertical="center"/>
    </xf>
    <xf numFmtId="0" fontId="28" fillId="0" borderId="5" xfId="9" applyFont="1" applyBorder="1" applyAlignment="1">
      <alignment vertical="center"/>
    </xf>
    <xf numFmtId="2" fontId="28" fillId="0" borderId="2" xfId="9" applyNumberFormat="1" applyFont="1" applyBorder="1" applyAlignment="1">
      <alignment vertical="center"/>
    </xf>
    <xf numFmtId="0" fontId="28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/>
    </xf>
    <xf numFmtId="49" fontId="28" fillId="0" borderId="2" xfId="9" applyNumberFormat="1" applyFont="1" applyBorder="1" applyAlignment="1">
      <alignment horizontal="center" vertical="center"/>
    </xf>
    <xf numFmtId="2" fontId="28" fillId="3" borderId="2" xfId="9" applyNumberFormat="1" applyFont="1" applyFill="1" applyBorder="1" applyAlignment="1">
      <alignment vertical="center"/>
    </xf>
    <xf numFmtId="0" fontId="16" fillId="0" borderId="4" xfId="5" applyFont="1" applyBorder="1" applyAlignment="1">
      <alignment horizontal="center" vertical="center" wrapText="1" readingOrder="1"/>
    </xf>
    <xf numFmtId="0" fontId="16" fillId="0" borderId="12" xfId="0" applyFont="1" applyBorder="1" applyAlignment="1">
      <alignment horizontal="right" vertical="center" wrapText="1" readingOrder="1"/>
    </xf>
    <xf numFmtId="0" fontId="16" fillId="0" borderId="12" xfId="0" applyFont="1" applyBorder="1" applyAlignment="1">
      <alignment horizontal="center" vertical="center" wrapText="1" readingOrder="1"/>
    </xf>
    <xf numFmtId="0" fontId="16" fillId="0" borderId="12" xfId="0" applyFont="1" applyBorder="1" applyAlignment="1">
      <alignment horizontal="left" vertical="center" wrapText="1" readingOrder="1"/>
    </xf>
    <xf numFmtId="0" fontId="16" fillId="0" borderId="12" xfId="0" applyFont="1" applyBorder="1" applyAlignment="1">
      <alignment vertical="center"/>
    </xf>
    <xf numFmtId="0" fontId="18" fillId="0" borderId="2" xfId="1" applyFont="1" applyBorder="1" applyAlignment="1">
      <alignment vertical="center" wrapText="1" readingOrder="1"/>
    </xf>
    <xf numFmtId="0" fontId="32" fillId="0" borderId="2" xfId="9" applyFont="1" applyBorder="1" applyAlignment="1">
      <alignment vertical="center"/>
    </xf>
    <xf numFmtId="0" fontId="28" fillId="0" borderId="2" xfId="9" applyFont="1" applyBorder="1" applyAlignment="1">
      <alignment vertical="center"/>
    </xf>
    <xf numFmtId="0" fontId="18" fillId="0" borderId="34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/>
    </xf>
    <xf numFmtId="0" fontId="18" fillId="0" borderId="2" xfId="9" applyFont="1" applyBorder="1" applyAlignment="1">
      <alignment horizontal="center" vertical="center"/>
    </xf>
    <xf numFmtId="0" fontId="18" fillId="0" borderId="2" xfId="9" applyFont="1" applyBorder="1" applyAlignment="1">
      <alignment horizontal="left" vertical="center"/>
    </xf>
    <xf numFmtId="0" fontId="18" fillId="0" borderId="2" xfId="0" applyFont="1" applyBorder="1"/>
    <xf numFmtId="0" fontId="18" fillId="0" borderId="2" xfId="0" applyFont="1" applyBorder="1" applyAlignment="1">
      <alignment horizontal="center" vertical="center"/>
    </xf>
    <xf numFmtId="1" fontId="18" fillId="0" borderId="2" xfId="6" applyNumberFormat="1" applyFont="1" applyBorder="1" applyAlignment="1">
      <alignment horizontal="center" vertical="center" wrapText="1" readingOrder="1"/>
    </xf>
    <xf numFmtId="49" fontId="18" fillId="0" borderId="2" xfId="9" applyNumberFormat="1" applyFont="1" applyBorder="1" applyAlignment="1">
      <alignment horizontal="left" vertical="center"/>
    </xf>
    <xf numFmtId="0" fontId="18" fillId="0" borderId="2" xfId="9" applyFont="1" applyBorder="1" applyAlignment="1">
      <alignment vertical="center"/>
    </xf>
    <xf numFmtId="2" fontId="18" fillId="0" borderId="2" xfId="9" applyNumberFormat="1" applyFont="1" applyBorder="1" applyAlignment="1">
      <alignment vertical="center"/>
    </xf>
    <xf numFmtId="49" fontId="18" fillId="0" borderId="2" xfId="9" applyNumberFormat="1" applyFont="1" applyBorder="1" applyAlignment="1">
      <alignment horizontal="center" vertical="center"/>
    </xf>
    <xf numFmtId="2" fontId="18" fillId="3" borderId="2" xfId="9" applyNumberFormat="1" applyFont="1" applyFill="1" applyBorder="1" applyAlignment="1">
      <alignment horizontal="left" vertical="center" wrapText="1"/>
    </xf>
    <xf numFmtId="2" fontId="18" fillId="3" borderId="2" xfId="9" applyNumberFormat="1" applyFont="1" applyFill="1" applyBorder="1" applyAlignment="1">
      <alignment vertical="center"/>
    </xf>
    <xf numFmtId="0" fontId="18" fillId="0" borderId="2" xfId="5" applyFont="1" applyBorder="1" applyAlignment="1">
      <alignment horizontal="center" vertical="center" wrapText="1" readingOrder="1"/>
    </xf>
    <xf numFmtId="0" fontId="18" fillId="0" borderId="2" xfId="5" applyFont="1" applyBorder="1" applyAlignment="1">
      <alignment horizontal="left" vertical="center" wrapText="1" readingOrder="1"/>
    </xf>
    <xf numFmtId="0" fontId="18" fillId="0" borderId="2" xfId="5" applyFont="1" applyBorder="1" applyAlignment="1">
      <alignment vertical="center"/>
    </xf>
    <xf numFmtId="0" fontId="29" fillId="0" borderId="2" xfId="1" applyFont="1" applyBorder="1" applyAlignment="1">
      <alignment horizontal="left" vertical="center" wrapText="1" readingOrder="1"/>
    </xf>
    <xf numFmtId="0" fontId="28" fillId="0" borderId="4" xfId="9" applyFont="1" applyBorder="1" applyAlignment="1">
      <alignment horizontal="left" vertical="center" wrapText="1"/>
    </xf>
    <xf numFmtId="2" fontId="28" fillId="3" borderId="2" xfId="9" applyNumberFormat="1" applyFont="1" applyFill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1" fontId="0" fillId="0" borderId="0" xfId="0" applyNumberFormat="1"/>
    <xf numFmtId="49" fontId="28" fillId="0" borderId="5" xfId="9" applyNumberFormat="1" applyFont="1" applyBorder="1" applyAlignment="1">
      <alignment vertical="center" wrapText="1"/>
    </xf>
    <xf numFmtId="0" fontId="28" fillId="0" borderId="4" xfId="1" applyFont="1" applyBorder="1" applyAlignment="1">
      <alignment horizontal="center" vertical="center" wrapText="1" readingOrder="1"/>
    </xf>
    <xf numFmtId="0" fontId="28" fillId="0" borderId="2" xfId="1" applyFont="1" applyBorder="1" applyAlignment="1">
      <alignment horizontal="left" vertical="top" wrapText="1" readingOrder="1"/>
    </xf>
    <xf numFmtId="0" fontId="28" fillId="0" borderId="5" xfId="1" applyFont="1" applyBorder="1" applyAlignment="1">
      <alignment vertical="center"/>
    </xf>
    <xf numFmtId="0" fontId="28" fillId="0" borderId="0" xfId="1" applyFont="1" applyAlignment="1">
      <alignment vertical="center"/>
    </xf>
    <xf numFmtId="16" fontId="7" fillId="0" borderId="2" xfId="6" applyNumberFormat="1" applyFont="1" applyBorder="1" applyAlignment="1">
      <alignment vertical="center"/>
    </xf>
    <xf numFmtId="1" fontId="24" fillId="2" borderId="36" xfId="0" applyNumberFormat="1" applyFont="1" applyFill="1" applyBorder="1" applyAlignment="1">
      <alignment horizontal="center" vertical="center"/>
    </xf>
    <xf numFmtId="1" fontId="25" fillId="0" borderId="37" xfId="0" applyNumberFormat="1" applyFont="1" applyBorder="1" applyAlignment="1">
      <alignment horizontal="center" vertical="center"/>
    </xf>
    <xf numFmtId="1" fontId="25" fillId="0" borderId="38" xfId="0" applyNumberFormat="1" applyFont="1" applyBorder="1" applyAlignment="1">
      <alignment horizontal="center" vertical="center"/>
    </xf>
    <xf numFmtId="0" fontId="7" fillId="0" borderId="2" xfId="10" applyFont="1" applyBorder="1" applyAlignment="1">
      <alignment horizontal="center" vertical="center" wrapText="1" readingOrder="1"/>
    </xf>
    <xf numFmtId="0" fontId="7" fillId="0" borderId="0" xfId="10" applyFont="1" applyAlignment="1">
      <alignment vertical="center"/>
    </xf>
    <xf numFmtId="0" fontId="29" fillId="0" borderId="2" xfId="0" applyFont="1" applyBorder="1" applyAlignment="1">
      <alignment horizontal="center" vertical="center" wrapText="1" readingOrder="1"/>
    </xf>
    <xf numFmtId="0" fontId="8" fillId="0" borderId="2" xfId="1" applyFont="1" applyBorder="1" applyAlignment="1">
      <alignment horizontal="left" vertical="center" readingOrder="1"/>
    </xf>
    <xf numFmtId="0" fontId="58" fillId="0" borderId="0" xfId="0" applyFont="1"/>
    <xf numFmtId="0" fontId="7" fillId="0" borderId="2" xfId="10" applyFont="1" applyBorder="1" applyAlignment="1">
      <alignment vertical="center" readingOrder="1"/>
    </xf>
    <xf numFmtId="0" fontId="18" fillId="0" borderId="2" xfId="0" applyFont="1" applyBorder="1" applyAlignment="1">
      <alignment vertical="center" wrapText="1" readingOrder="1"/>
    </xf>
    <xf numFmtId="0" fontId="16" fillId="0" borderId="2" xfId="10" applyFont="1" applyBorder="1" applyAlignment="1">
      <alignment vertical="center" readingOrder="1"/>
    </xf>
    <xf numFmtId="0" fontId="28" fillId="0" borderId="2" xfId="0" applyFont="1" applyBorder="1" applyAlignment="1">
      <alignment horizontal="left"/>
    </xf>
    <xf numFmtId="0" fontId="18" fillId="0" borderId="0" xfId="10" applyFont="1" applyAlignment="1">
      <alignment vertical="center"/>
    </xf>
    <xf numFmtId="0" fontId="18" fillId="0" borderId="2" xfId="10" applyFont="1" applyBorder="1" applyAlignment="1">
      <alignment vertical="center" readingOrder="1"/>
    </xf>
    <xf numFmtId="0" fontId="18" fillId="0" borderId="2" xfId="10" applyFont="1" applyBorder="1" applyAlignment="1">
      <alignment vertical="center"/>
    </xf>
    <xf numFmtId="0" fontId="29" fillId="0" borderId="2" xfId="9" applyFont="1" applyBorder="1" applyAlignment="1">
      <alignment horizontal="left" vertical="center"/>
    </xf>
    <xf numFmtId="0" fontId="29" fillId="0" borderId="0" xfId="1" applyFont="1" applyAlignment="1">
      <alignment vertical="center"/>
    </xf>
    <xf numFmtId="0" fontId="60" fillId="0" borderId="0" xfId="0" applyFont="1"/>
    <xf numFmtId="0" fontId="29" fillId="0" borderId="2" xfId="0" applyFont="1" applyBorder="1" applyAlignment="1">
      <alignment vertical="center" wrapText="1" readingOrder="1"/>
    </xf>
    <xf numFmtId="0" fontId="61" fillId="0" borderId="0" xfId="10" applyFont="1">
      <alignment vertical="top"/>
    </xf>
    <xf numFmtId="0" fontId="14" fillId="0" borderId="2" xfId="0" applyFont="1" applyBorder="1" applyAlignment="1">
      <alignment horizontal="center" vertical="center" wrapText="1"/>
    </xf>
    <xf numFmtId="0" fontId="18" fillId="0" borderId="2" xfId="10" applyFont="1" applyBorder="1" applyAlignment="1">
      <alignment horizontal="center" vertical="center"/>
    </xf>
    <xf numFmtId="49" fontId="29" fillId="0" borderId="2" xfId="9" applyNumberFormat="1" applyFont="1" applyBorder="1" applyAlignment="1">
      <alignment horizontal="left" vertical="center"/>
    </xf>
    <xf numFmtId="0" fontId="16" fillId="0" borderId="2" xfId="0" applyFont="1" applyBorder="1" applyAlignment="1">
      <alignment horizontal="center"/>
    </xf>
    <xf numFmtId="49" fontId="0" fillId="0" borderId="0" xfId="0" quotePrefix="1" applyNumberFormat="1" applyAlignment="1">
      <alignment vertical="center"/>
    </xf>
    <xf numFmtId="49" fontId="0" fillId="35" borderId="0" xfId="0" quotePrefix="1" applyNumberFormat="1" applyFill="1" applyAlignment="1">
      <alignment vertical="center"/>
    </xf>
    <xf numFmtId="49" fontId="62" fillId="0" borderId="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14" fillId="0" borderId="0" xfId="0" applyFont="1"/>
    <xf numFmtId="1" fontId="18" fillId="0" borderId="2" xfId="0" applyNumberFormat="1" applyFont="1" applyBorder="1" applyAlignment="1">
      <alignment horizontal="center" vertical="center"/>
    </xf>
    <xf numFmtId="1" fontId="14" fillId="0" borderId="0" xfId="0" applyNumberFormat="1" applyFont="1"/>
    <xf numFmtId="0" fontId="16" fillId="0" borderId="0" xfId="0" applyFont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4" fillId="0" borderId="2" xfId="0" applyNumberFormat="1" applyFont="1" applyBorder="1"/>
    <xf numFmtId="49" fontId="16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1" fontId="18" fillId="2" borderId="2" xfId="0" applyNumberFormat="1" applyFont="1" applyFill="1" applyBorder="1" applyAlignment="1">
      <alignment horizontal="center" vertical="center"/>
    </xf>
    <xf numFmtId="49" fontId="63" fillId="0" borderId="2" xfId="0" applyNumberFormat="1" applyFont="1" applyBorder="1" applyAlignment="1">
      <alignment horizontal="center" vertical="center"/>
    </xf>
    <xf numFmtId="1" fontId="63" fillId="0" borderId="2" xfId="0" applyNumberFormat="1" applyFont="1" applyBorder="1" applyAlignment="1">
      <alignment horizontal="center" vertical="center"/>
    </xf>
    <xf numFmtId="49" fontId="27" fillId="0" borderId="2" xfId="0" applyNumberFormat="1" applyFont="1" applyBorder="1" applyAlignment="1">
      <alignment horizontal="center" vertical="center"/>
    </xf>
    <xf numFmtId="0" fontId="64" fillId="0" borderId="0" xfId="0" applyFont="1"/>
    <xf numFmtId="1" fontId="25" fillId="0" borderId="49" xfId="0" applyNumberFormat="1" applyFont="1" applyBorder="1" applyAlignment="1">
      <alignment horizontal="center" vertical="center"/>
    </xf>
    <xf numFmtId="49" fontId="25" fillId="0" borderId="25" xfId="0" applyNumberFormat="1" applyFont="1" applyBorder="1" applyAlignment="1">
      <alignment horizontal="center" vertical="center"/>
    </xf>
    <xf numFmtId="0" fontId="14" fillId="0" borderId="2" xfId="0" applyFont="1" applyBorder="1"/>
    <xf numFmtId="0" fontId="18" fillId="0" borderId="2" xfId="56" applyFont="1" applyBorder="1" applyAlignment="1">
      <alignment horizontal="center" vertical="center" shrinkToFit="1"/>
    </xf>
    <xf numFmtId="0" fontId="18" fillId="0" borderId="2" xfId="57" applyFont="1" applyBorder="1" applyAlignment="1">
      <alignment horizontal="center" vertical="center"/>
    </xf>
    <xf numFmtId="0" fontId="18" fillId="0" borderId="2" xfId="57" applyFont="1" applyBorder="1" applyAlignment="1">
      <alignment horizontal="left" vertical="center" shrinkToFit="1"/>
    </xf>
    <xf numFmtId="0" fontId="18" fillId="0" borderId="0" xfId="56" applyFont="1" applyAlignment="1">
      <alignment horizontal="center" vertical="center" shrinkToFit="1"/>
    </xf>
    <xf numFmtId="0" fontId="18" fillId="0" borderId="0" xfId="57" applyFont="1" applyAlignment="1">
      <alignment horizontal="center" vertical="center" shrinkToFit="1"/>
    </xf>
    <xf numFmtId="0" fontId="62" fillId="0" borderId="0" xfId="57" applyFont="1" applyAlignment="1">
      <alignment horizontal="center" vertical="center" shrinkToFit="1"/>
    </xf>
    <xf numFmtId="0" fontId="18" fillId="0" borderId="2" xfId="57" applyFont="1" applyBorder="1" applyAlignment="1">
      <alignment horizontal="center" vertical="center" shrinkToFit="1"/>
    </xf>
    <xf numFmtId="0" fontId="18" fillId="0" borderId="2" xfId="58" applyFont="1" applyBorder="1" applyAlignment="1">
      <alignment horizontal="center" vertical="center" shrinkToFit="1"/>
    </xf>
    <xf numFmtId="2" fontId="18" fillId="0" borderId="2" xfId="56" applyNumberFormat="1" applyFont="1" applyBorder="1" applyAlignment="1">
      <alignment horizontal="left" vertical="center" shrinkToFit="1"/>
    </xf>
    <xf numFmtId="2" fontId="18" fillId="0" borderId="0" xfId="57" applyNumberFormat="1" applyFont="1" applyAlignment="1">
      <alignment horizontal="left" vertical="center" shrinkToFit="1"/>
    </xf>
    <xf numFmtId="0" fontId="18" fillId="0" borderId="2" xfId="0" applyFont="1" applyBorder="1" applyAlignment="1">
      <alignment horizontal="left" vertical="center"/>
    </xf>
    <xf numFmtId="0" fontId="18" fillId="0" borderId="2" xfId="57" applyFont="1" applyBorder="1" applyAlignment="1">
      <alignment vertical="center"/>
    </xf>
    <xf numFmtId="0" fontId="18" fillId="0" borderId="0" xfId="57" applyFont="1" applyAlignment="1">
      <alignment vertical="center"/>
    </xf>
    <xf numFmtId="2" fontId="18" fillId="0" borderId="2" xfId="57" applyNumberFormat="1" applyFont="1" applyBorder="1" applyAlignment="1">
      <alignment horizontal="left" vertical="center" shrinkToFit="1"/>
    </xf>
    <xf numFmtId="0" fontId="40" fillId="0" borderId="2" xfId="0" applyFont="1" applyBorder="1" applyAlignment="1">
      <alignment horizontal="center" vertical="center"/>
    </xf>
    <xf numFmtId="49" fontId="71" fillId="36" borderId="50" xfId="0" applyNumberFormat="1" applyFont="1" applyFill="1" applyBorder="1" applyAlignment="1">
      <alignment horizontal="center" vertical="center" wrapText="1"/>
    </xf>
    <xf numFmtId="49" fontId="71" fillId="36" borderId="51" xfId="0" applyNumberFormat="1" applyFont="1" applyFill="1" applyBorder="1" applyAlignment="1">
      <alignment horizontal="center" vertical="center" wrapText="1"/>
    </xf>
    <xf numFmtId="49" fontId="71" fillId="36" borderId="52" xfId="0" applyNumberFormat="1" applyFont="1" applyFill="1" applyBorder="1" applyAlignment="1">
      <alignment horizontal="center" vertical="center" wrapText="1"/>
    </xf>
    <xf numFmtId="49" fontId="72" fillId="36" borderId="0" xfId="0" applyNumberFormat="1" applyFont="1" applyFill="1"/>
    <xf numFmtId="49" fontId="73" fillId="0" borderId="53" xfId="0" applyNumberFormat="1" applyFont="1" applyBorder="1" applyAlignment="1">
      <alignment wrapText="1"/>
    </xf>
    <xf numFmtId="49" fontId="73" fillId="0" borderId="48" xfId="0" applyNumberFormat="1" applyFont="1" applyBorder="1" applyAlignment="1">
      <alignment wrapText="1"/>
    </xf>
    <xf numFmtId="14" fontId="73" fillId="0" borderId="48" xfId="0" applyNumberFormat="1" applyFont="1" applyBorder="1" applyAlignment="1">
      <alignment wrapText="1"/>
    </xf>
    <xf numFmtId="22" fontId="73" fillId="0" borderId="48" xfId="0" applyNumberFormat="1" applyFont="1" applyBorder="1" applyAlignment="1">
      <alignment wrapText="1"/>
    </xf>
    <xf numFmtId="49" fontId="73" fillId="0" borderId="54" xfId="0" applyNumberFormat="1" applyFont="1" applyBorder="1" applyAlignment="1">
      <alignment wrapText="1"/>
    </xf>
    <xf numFmtId="49" fontId="72" fillId="0" borderId="0" xfId="0" applyNumberFormat="1" applyFont="1"/>
    <xf numFmtId="49" fontId="73" fillId="0" borderId="55" xfId="0" applyNumberFormat="1" applyFont="1" applyBorder="1" applyAlignment="1">
      <alignment wrapText="1"/>
    </xf>
    <xf numFmtId="49" fontId="73" fillId="0" borderId="56" xfId="0" applyNumberFormat="1" applyFont="1" applyBorder="1" applyAlignment="1">
      <alignment wrapText="1"/>
    </xf>
    <xf numFmtId="14" fontId="73" fillId="0" borderId="56" xfId="0" applyNumberFormat="1" applyFont="1" applyBorder="1" applyAlignment="1">
      <alignment wrapText="1"/>
    </xf>
    <xf numFmtId="22" fontId="73" fillId="0" borderId="56" xfId="0" applyNumberFormat="1" applyFont="1" applyBorder="1" applyAlignment="1">
      <alignment wrapText="1"/>
    </xf>
    <xf numFmtId="49" fontId="73" fillId="0" borderId="57" xfId="0" applyNumberFormat="1" applyFont="1" applyBorder="1" applyAlignment="1">
      <alignment wrapText="1"/>
    </xf>
    <xf numFmtId="2" fontId="71" fillId="36" borderId="51" xfId="0" applyNumberFormat="1" applyFont="1" applyFill="1" applyBorder="1" applyAlignment="1">
      <alignment horizontal="center" vertical="center" wrapText="1"/>
    </xf>
    <xf numFmtId="2" fontId="73" fillId="0" borderId="48" xfId="0" applyNumberFormat="1" applyFont="1" applyBorder="1" applyAlignment="1">
      <alignment wrapText="1"/>
    </xf>
    <xf numFmtId="2" fontId="0" fillId="0" borderId="0" xfId="0" applyNumberFormat="1"/>
    <xf numFmtId="0" fontId="18" fillId="0" borderId="0" xfId="10" applyFont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18" fillId="0" borderId="2" xfId="10" applyFont="1" applyBorder="1" applyAlignment="1">
      <alignment horizontal="center" vertical="center" wrapText="1" readingOrder="1"/>
    </xf>
    <xf numFmtId="0" fontId="18" fillId="0" borderId="0" xfId="0" applyFont="1" applyAlignment="1">
      <alignment vertical="center"/>
    </xf>
    <xf numFmtId="2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/>
    </xf>
    <xf numFmtId="0" fontId="18" fillId="0" borderId="0" xfId="0" applyFont="1"/>
    <xf numFmtId="0" fontId="18" fillId="0" borderId="2" xfId="0" applyFont="1" applyBorder="1" applyAlignment="1">
      <alignment horizontal="center" vertical="center" shrinkToFit="1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2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18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2" fontId="18" fillId="0" borderId="0" xfId="0" applyNumberFormat="1" applyFont="1" applyAlignment="1">
      <alignment horizontal="left" vertical="center"/>
    </xf>
    <xf numFmtId="0" fontId="18" fillId="0" borderId="19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8" fillId="0" borderId="19" xfId="0" applyFont="1" applyBorder="1" applyAlignment="1">
      <alignment horizontal="center" vertical="center"/>
    </xf>
    <xf numFmtId="0" fontId="18" fillId="0" borderId="2" xfId="57" applyFont="1" applyBorder="1" applyAlignment="1">
      <alignment horizontal="left" vertical="center"/>
    </xf>
    <xf numFmtId="2" fontId="16" fillId="0" borderId="2" xfId="56" applyNumberFormat="1" applyFont="1" applyBorder="1" applyAlignment="1">
      <alignment horizontal="left" vertical="center" shrinkToFit="1"/>
    </xf>
    <xf numFmtId="0" fontId="16" fillId="0" borderId="2" xfId="57" applyFont="1" applyBorder="1" applyAlignment="1">
      <alignment horizontal="center" vertical="center"/>
    </xf>
    <xf numFmtId="0" fontId="16" fillId="0" borderId="2" xfId="57" applyFont="1" applyBorder="1" applyAlignment="1">
      <alignment vertical="center"/>
    </xf>
    <xf numFmtId="0" fontId="66" fillId="0" borderId="0" xfId="61"/>
    <xf numFmtId="2" fontId="69" fillId="0" borderId="2" xfId="59" applyNumberFormat="1" applyFont="1" applyBorder="1" applyAlignment="1">
      <alignment horizontal="center" vertical="center" wrapText="1"/>
    </xf>
    <xf numFmtId="0" fontId="16" fillId="0" borderId="2" xfId="58" applyFont="1" applyBorder="1" applyAlignment="1">
      <alignment horizontal="center" vertical="center" shrinkToFit="1"/>
    </xf>
    <xf numFmtId="2" fontId="18" fillId="37" borderId="2" xfId="0" applyNumberFormat="1" applyFont="1" applyFill="1" applyBorder="1" applyAlignment="1">
      <alignment horizontal="left" vertical="center"/>
    </xf>
    <xf numFmtId="2" fontId="18" fillId="37" borderId="2" xfId="56" applyNumberFormat="1" applyFont="1" applyFill="1" applyBorder="1" applyAlignment="1">
      <alignment horizontal="left" vertical="center" shrinkToFit="1"/>
    </xf>
    <xf numFmtId="49" fontId="21" fillId="0" borderId="58" xfId="0" applyNumberFormat="1" applyFont="1" applyBorder="1" applyAlignment="1">
      <alignment horizontal="center" vertical="center"/>
    </xf>
    <xf numFmtId="1" fontId="21" fillId="0" borderId="38" xfId="0" applyNumberFormat="1" applyFont="1" applyBorder="1" applyAlignment="1">
      <alignment horizontal="center" vertical="center"/>
    </xf>
    <xf numFmtId="1" fontId="21" fillId="0" borderId="59" xfId="0" applyNumberFormat="1" applyFont="1" applyBorder="1" applyAlignment="1">
      <alignment horizontal="center" vertical="center"/>
    </xf>
    <xf numFmtId="0" fontId="74" fillId="0" borderId="2" xfId="0" applyFont="1" applyBorder="1"/>
    <xf numFmtId="1" fontId="74" fillId="0" borderId="2" xfId="0" applyNumberFormat="1" applyFont="1" applyBorder="1"/>
    <xf numFmtId="0" fontId="74" fillId="0" borderId="18" xfId="0" applyFont="1" applyBorder="1"/>
    <xf numFmtId="0" fontId="74" fillId="0" borderId="12" xfId="0" applyFont="1" applyBorder="1"/>
    <xf numFmtId="0" fontId="74" fillId="0" borderId="7" xfId="0" applyFont="1" applyBorder="1"/>
    <xf numFmtId="0" fontId="74" fillId="0" borderId="8" xfId="0" applyFont="1" applyBorder="1"/>
    <xf numFmtId="0" fontId="74" fillId="0" borderId="32" xfId="0" applyFont="1" applyBorder="1"/>
    <xf numFmtId="1" fontId="74" fillId="0" borderId="18" xfId="0" applyNumberFormat="1" applyFont="1" applyBorder="1"/>
    <xf numFmtId="0" fontId="74" fillId="0" borderId="60" xfId="0" applyFont="1" applyBorder="1"/>
    <xf numFmtId="0" fontId="74" fillId="0" borderId="37" xfId="0" applyFont="1" applyBorder="1"/>
    <xf numFmtId="0" fontId="74" fillId="0" borderId="61" xfId="0" applyFont="1" applyBorder="1"/>
    <xf numFmtId="2" fontId="75" fillId="0" borderId="2" xfId="59" applyNumberFormat="1" applyFont="1" applyBorder="1" applyAlignment="1">
      <alignment horizontal="left" vertical="center"/>
    </xf>
    <xf numFmtId="0" fontId="32" fillId="0" borderId="0" xfId="0" applyFont="1" applyAlignment="1">
      <alignment vertical="center"/>
    </xf>
    <xf numFmtId="0" fontId="32" fillId="0" borderId="2" xfId="0" applyFont="1" applyBorder="1" applyAlignment="1">
      <alignment vertical="center"/>
    </xf>
    <xf numFmtId="49" fontId="60" fillId="0" borderId="7" xfId="0" applyNumberFormat="1" applyFont="1" applyBorder="1" applyAlignment="1">
      <alignment horizontal="center" vertical="center"/>
    </xf>
    <xf numFmtId="1" fontId="60" fillId="0" borderId="8" xfId="0" applyNumberFormat="1" applyFont="1" applyBorder="1" applyAlignment="1">
      <alignment horizontal="center" vertical="center"/>
    </xf>
    <xf numFmtId="1" fontId="60" fillId="0" borderId="32" xfId="0" applyNumberFormat="1" applyFont="1" applyBorder="1" applyAlignment="1">
      <alignment horizontal="center" vertical="center"/>
    </xf>
    <xf numFmtId="49" fontId="79" fillId="0" borderId="7" xfId="0" applyNumberFormat="1" applyFont="1" applyBorder="1" applyAlignment="1">
      <alignment horizontal="center" vertical="center"/>
    </xf>
    <xf numFmtId="1" fontId="79" fillId="0" borderId="8" xfId="0" applyNumberFormat="1" applyFont="1" applyBorder="1" applyAlignment="1">
      <alignment horizontal="center" vertical="center"/>
    </xf>
    <xf numFmtId="1" fontId="79" fillId="0" borderId="9" xfId="0" applyNumberFormat="1" applyFont="1" applyBorder="1" applyAlignment="1">
      <alignment horizontal="center" vertical="center"/>
    </xf>
    <xf numFmtId="49" fontId="79" fillId="0" borderId="25" xfId="0" applyNumberFormat="1" applyFont="1" applyBorder="1" applyAlignment="1">
      <alignment horizontal="center" vertical="center"/>
    </xf>
    <xf numFmtId="1" fontId="79" fillId="0" borderId="49" xfId="0" applyNumberFormat="1" applyFont="1" applyBorder="1" applyAlignment="1">
      <alignment horizontal="center" vertical="center"/>
    </xf>
    <xf numFmtId="0" fontId="0" fillId="0" borderId="2" xfId="0" applyBorder="1"/>
    <xf numFmtId="2" fontId="80" fillId="0" borderId="2" xfId="59" applyNumberFormat="1" applyFont="1" applyBorder="1" applyAlignment="1">
      <alignment horizontal="center" vertical="center" wrapText="1"/>
    </xf>
    <xf numFmtId="15" fontId="18" fillId="0" borderId="2" xfId="0" applyNumberFormat="1" applyFont="1" applyBorder="1" applyAlignment="1">
      <alignment horizontal="left" vertical="center"/>
    </xf>
    <xf numFmtId="2" fontId="80" fillId="0" borderId="2" xfId="59" applyNumberFormat="1" applyFont="1" applyBorder="1" applyAlignment="1">
      <alignment horizontal="left" vertical="center"/>
    </xf>
    <xf numFmtId="2" fontId="75" fillId="0" borderId="2" xfId="59" applyNumberFormat="1" applyFont="1" applyBorder="1" applyAlignment="1">
      <alignment horizontal="center" vertical="center" wrapText="1"/>
    </xf>
    <xf numFmtId="2" fontId="75" fillId="0" borderId="2" xfId="59" applyNumberFormat="1" applyFont="1" applyBorder="1" applyAlignment="1">
      <alignment horizontal="center" vertical="center"/>
    </xf>
    <xf numFmtId="2" fontId="81" fillId="0" borderId="2" xfId="59" applyNumberFormat="1" applyFont="1" applyBorder="1" applyAlignment="1">
      <alignment horizontal="center" vertical="center" wrapText="1"/>
    </xf>
    <xf numFmtId="0" fontId="14" fillId="0" borderId="62" xfId="0" applyFont="1" applyBorder="1" applyAlignment="1">
      <alignment horizontal="left" vertical="center"/>
    </xf>
    <xf numFmtId="187" fontId="14" fillId="0" borderId="2" xfId="0" applyNumberFormat="1" applyFont="1" applyBorder="1" applyAlignment="1">
      <alignment horizontal="center" vertical="center"/>
    </xf>
    <xf numFmtId="0" fontId="82" fillId="0" borderId="48" xfId="0" applyFont="1" applyBorder="1" applyAlignment="1">
      <alignment horizontal="left" vertical="center"/>
    </xf>
    <xf numFmtId="187" fontId="14" fillId="0" borderId="62" xfId="0" applyNumberFormat="1" applyFont="1" applyBorder="1" applyAlignment="1">
      <alignment horizontal="center"/>
    </xf>
    <xf numFmtId="0" fontId="82" fillId="0" borderId="62" xfId="0" applyFont="1" applyBorder="1" applyAlignment="1">
      <alignment horizontal="left" vertical="center"/>
    </xf>
    <xf numFmtId="0" fontId="82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6" fillId="0" borderId="2" xfId="0" applyFont="1" applyBorder="1"/>
    <xf numFmtId="2" fontId="16" fillId="0" borderId="2" xfId="0" applyNumberFormat="1" applyFont="1" applyBorder="1" applyAlignment="1">
      <alignment horizontal="left" vertical="center"/>
    </xf>
    <xf numFmtId="0" fontId="16" fillId="0" borderId="2" xfId="57" applyFont="1" applyBorder="1" applyAlignment="1">
      <alignment horizontal="center" vertical="center" shrinkToFit="1"/>
    </xf>
    <xf numFmtId="0" fontId="25" fillId="0" borderId="0" xfId="0" applyFont="1" applyAlignment="1">
      <alignment horizontal="center"/>
    </xf>
    <xf numFmtId="0" fontId="16" fillId="0" borderId="2" xfId="0" applyFont="1" applyBorder="1" applyAlignment="1">
      <alignment horizontal="left"/>
    </xf>
    <xf numFmtId="2" fontId="84" fillId="0" borderId="2" xfId="59" applyNumberFormat="1" applyFont="1" applyBorder="1" applyAlignment="1">
      <alignment horizontal="left" vertical="center" wrapText="1"/>
    </xf>
    <xf numFmtId="0" fontId="16" fillId="0" borderId="2" xfId="56" applyFont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2" fontId="85" fillId="0" borderId="2" xfId="59" applyNumberFormat="1" applyFont="1" applyBorder="1" applyAlignment="1">
      <alignment horizontal="center" vertical="center" wrapText="1"/>
    </xf>
    <xf numFmtId="2" fontId="75" fillId="0" borderId="2" xfId="59" applyNumberFormat="1" applyFont="1" applyBorder="1" applyAlignment="1">
      <alignment horizontal="left" vertical="top"/>
    </xf>
    <xf numFmtId="0" fontId="14" fillId="3" borderId="2" xfId="0" applyFont="1" applyFill="1" applyBorder="1" applyAlignment="1">
      <alignment horizontal="left" vertical="center"/>
    </xf>
    <xf numFmtId="0" fontId="21" fillId="0" borderId="0" xfId="0" applyFont="1"/>
    <xf numFmtId="2" fontId="75" fillId="0" borderId="2" xfId="59" applyNumberFormat="1" applyFont="1" applyBorder="1" applyAlignment="1">
      <alignment horizontal="left" vertical="center" wrapText="1"/>
    </xf>
    <xf numFmtId="187" fontId="14" fillId="0" borderId="2" xfId="0" applyNumberFormat="1" applyFont="1" applyBorder="1" applyAlignment="1">
      <alignment horizontal="center"/>
    </xf>
    <xf numFmtId="0" fontId="82" fillId="0" borderId="2" xfId="0" applyFont="1" applyBorder="1" applyAlignment="1">
      <alignment horizontal="left"/>
    </xf>
    <xf numFmtId="0" fontId="86" fillId="0" borderId="29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16" fillId="0" borderId="48" xfId="0" applyFont="1" applyBorder="1" applyAlignment="1">
      <alignment horizontal="left" vertical="center"/>
    </xf>
    <xf numFmtId="187" fontId="16" fillId="0" borderId="48" xfId="0" applyNumberFormat="1" applyFont="1" applyBorder="1" applyAlignment="1">
      <alignment horizontal="center" vertical="center"/>
    </xf>
    <xf numFmtId="187" fontId="16" fillId="0" borderId="0" xfId="0" applyNumberFormat="1" applyFont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82" fillId="0" borderId="70" xfId="0" applyFont="1" applyBorder="1" applyAlignment="1">
      <alignment horizontal="left" vertical="center"/>
    </xf>
    <xf numFmtId="187" fontId="14" fillId="0" borderId="18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8" xfId="0" applyFont="1" applyBorder="1" applyAlignment="1">
      <alignment vertical="center"/>
    </xf>
    <xf numFmtId="0" fontId="18" fillId="3" borderId="2" xfId="0" applyFont="1" applyFill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49" fontId="25" fillId="0" borderId="60" xfId="0" applyNumberFormat="1" applyFont="1" applyBorder="1" applyAlignment="1">
      <alignment horizontal="center" vertical="center"/>
    </xf>
    <xf numFmtId="1" fontId="25" fillId="0" borderId="61" xfId="0" applyNumberFormat="1" applyFont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49" fontId="60" fillId="0" borderId="58" xfId="0" applyNumberFormat="1" applyFont="1" applyBorder="1" applyAlignment="1">
      <alignment horizontal="center" vertical="center"/>
    </xf>
    <xf numFmtId="1" fontId="60" fillId="0" borderId="38" xfId="0" applyNumberFormat="1" applyFont="1" applyBorder="1" applyAlignment="1">
      <alignment horizontal="center" vertical="center"/>
    </xf>
    <xf numFmtId="1" fontId="60" fillId="0" borderId="59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1" fontId="24" fillId="0" borderId="2" xfId="0" applyNumberFormat="1" applyFont="1" applyBorder="1" applyAlignment="1">
      <alignment horizontal="center"/>
    </xf>
    <xf numFmtId="0" fontId="24" fillId="0" borderId="18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0" borderId="32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1" fontId="24" fillId="0" borderId="18" xfId="0" applyNumberFormat="1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36" xfId="0" applyFont="1" applyBorder="1" applyAlignment="1">
      <alignment horizontal="center"/>
    </xf>
    <xf numFmtId="0" fontId="83" fillId="0" borderId="0" xfId="0" applyFont="1" applyAlignment="1">
      <alignment horizontal="left"/>
    </xf>
    <xf numFmtId="0" fontId="76" fillId="0" borderId="0" xfId="0" applyFont="1"/>
    <xf numFmtId="1" fontId="76" fillId="0" borderId="0" xfId="0" applyNumberFormat="1" applyFont="1"/>
    <xf numFmtId="1" fontId="21" fillId="0" borderId="0" xfId="0" applyNumberFormat="1" applyFont="1"/>
    <xf numFmtId="1" fontId="24" fillId="35" borderId="13" xfId="0" applyNumberFormat="1" applyFont="1" applyFill="1" applyBorder="1" applyAlignment="1">
      <alignment horizontal="center" vertical="center"/>
    </xf>
    <xf numFmtId="1" fontId="24" fillId="35" borderId="33" xfId="0" applyNumberFormat="1" applyFont="1" applyFill="1" applyBorder="1" applyAlignment="1">
      <alignment horizontal="center" vertical="center"/>
    </xf>
    <xf numFmtId="1" fontId="24" fillId="35" borderId="36" xfId="0" applyNumberFormat="1" applyFont="1" applyFill="1" applyBorder="1" applyAlignment="1">
      <alignment horizontal="center" vertical="center"/>
    </xf>
    <xf numFmtId="1" fontId="24" fillId="35" borderId="2" xfId="0" applyNumberFormat="1" applyFont="1" applyFill="1" applyBorder="1" applyAlignment="1">
      <alignment horizontal="center" vertical="center"/>
    </xf>
    <xf numFmtId="0" fontId="88" fillId="0" borderId="0" xfId="10" applyFont="1">
      <alignment vertical="top"/>
    </xf>
    <xf numFmtId="0" fontId="88" fillId="0" borderId="0" xfId="10" applyFont="1" applyAlignment="1">
      <alignment vertical="center"/>
    </xf>
    <xf numFmtId="0" fontId="87" fillId="0" borderId="2" xfId="0" applyFont="1" applyBorder="1" applyAlignment="1">
      <alignment horizontal="center" vertical="center"/>
    </xf>
    <xf numFmtId="0" fontId="88" fillId="0" borderId="2" xfId="0" applyFont="1" applyBorder="1" applyAlignment="1">
      <alignment horizontal="center" vertical="center" wrapText="1" readingOrder="1"/>
    </xf>
    <xf numFmtId="0" fontId="88" fillId="0" borderId="2" xfId="10" applyFont="1" applyBorder="1" applyAlignment="1">
      <alignment horizontal="center" vertical="center" wrapText="1" readingOrder="1"/>
    </xf>
    <xf numFmtId="0" fontId="88" fillId="0" borderId="2" xfId="0" applyFont="1" applyBorder="1" applyAlignment="1">
      <alignment horizontal="center" vertical="center"/>
    </xf>
    <xf numFmtId="0" fontId="88" fillId="0" borderId="0" xfId="0" applyFont="1"/>
    <xf numFmtId="0" fontId="88" fillId="0" borderId="2" xfId="0" applyFont="1" applyBorder="1" applyAlignment="1">
      <alignment horizontal="center"/>
    </xf>
    <xf numFmtId="0" fontId="88" fillId="0" borderId="2" xfId="0" applyFont="1" applyBorder="1" applyAlignment="1">
      <alignment horizontal="left"/>
    </xf>
    <xf numFmtId="0" fontId="88" fillId="0" borderId="2" xfId="0" applyFont="1" applyBorder="1"/>
    <xf numFmtId="0" fontId="88" fillId="0" borderId="0" xfId="0" applyFont="1" applyAlignment="1">
      <alignment vertical="center"/>
    </xf>
    <xf numFmtId="0" fontId="88" fillId="0" borderId="5" xfId="0" applyFont="1" applyBorder="1"/>
    <xf numFmtId="0" fontId="88" fillId="0" borderId="4" xfId="0" applyFont="1" applyBorder="1"/>
    <xf numFmtId="0" fontId="88" fillId="0" borderId="2" xfId="0" applyFont="1" applyBorder="1" applyAlignment="1">
      <alignment horizontal="left" vertical="center"/>
    </xf>
    <xf numFmtId="0" fontId="89" fillId="0" borderId="2" xfId="0" applyFont="1" applyBorder="1" applyAlignment="1">
      <alignment horizontal="center"/>
    </xf>
    <xf numFmtId="0" fontId="89" fillId="0" borderId="2" xfId="0" applyFont="1" applyBorder="1" applyAlignment="1">
      <alignment horizontal="left"/>
    </xf>
    <xf numFmtId="0" fontId="90" fillId="0" borderId="2" xfId="0" applyFont="1" applyBorder="1" applyAlignment="1">
      <alignment horizontal="center" vertical="center"/>
    </xf>
    <xf numFmtId="0" fontId="90" fillId="0" borderId="2" xfId="0" applyFont="1" applyBorder="1" applyAlignment="1">
      <alignment vertical="center"/>
    </xf>
    <xf numFmtId="0" fontId="90" fillId="0" borderId="74" xfId="0" applyFont="1" applyBorder="1" applyAlignment="1">
      <alignment vertical="center"/>
    </xf>
    <xf numFmtId="0" fontId="91" fillId="0" borderId="74" xfId="0" applyFont="1" applyBorder="1" applyAlignment="1">
      <alignment vertical="center" wrapText="1"/>
    </xf>
    <xf numFmtId="0" fontId="90" fillId="0" borderId="73" xfId="0" applyFont="1" applyBorder="1" applyAlignment="1">
      <alignment horizontal="center" vertical="center" wrapText="1"/>
    </xf>
    <xf numFmtId="0" fontId="90" fillId="0" borderId="75" xfId="0" applyFont="1" applyBorder="1" applyAlignment="1">
      <alignment horizontal="center" vertical="center" wrapText="1"/>
    </xf>
    <xf numFmtId="0" fontId="90" fillId="0" borderId="75" xfId="0" applyFont="1" applyBorder="1" applyAlignment="1">
      <alignment vertical="center" wrapText="1"/>
    </xf>
    <xf numFmtId="0" fontId="91" fillId="0" borderId="75" xfId="0" applyFont="1" applyBorder="1" applyAlignment="1">
      <alignment vertical="center" wrapText="1"/>
    </xf>
    <xf numFmtId="0" fontId="90" fillId="0" borderId="2" xfId="0" applyFont="1" applyBorder="1" applyAlignment="1">
      <alignment horizontal="center"/>
    </xf>
    <xf numFmtId="0" fontId="90" fillId="0" borderId="2" xfId="0" applyFont="1" applyBorder="1" applyAlignment="1">
      <alignment horizontal="left"/>
    </xf>
    <xf numFmtId="0" fontId="90" fillId="0" borderId="2" xfId="0" applyFont="1" applyBorder="1"/>
    <xf numFmtId="0" fontId="88" fillId="0" borderId="4" xfId="0" applyFont="1" applyBorder="1" applyAlignment="1">
      <alignment horizontal="center" vertical="center"/>
    </xf>
    <xf numFmtId="0" fontId="88" fillId="0" borderId="2" xfId="60" applyFont="1" applyBorder="1" applyAlignment="1">
      <alignment horizontal="center" vertical="center"/>
    </xf>
    <xf numFmtId="2" fontId="88" fillId="0" borderId="2" xfId="60" applyNumberFormat="1" applyFont="1" applyBorder="1" applyAlignment="1">
      <alignment horizontal="left" vertical="center" wrapText="1"/>
    </xf>
    <xf numFmtId="2" fontId="92" fillId="0" borderId="2" xfId="59" applyNumberFormat="1" applyFont="1" applyBorder="1" applyAlignment="1">
      <alignment horizontal="center" vertical="center" wrapText="1"/>
    </xf>
    <xf numFmtId="0" fontId="88" fillId="0" borderId="2" xfId="60" applyFont="1" applyBorder="1" applyAlignment="1">
      <alignment vertical="center"/>
    </xf>
    <xf numFmtId="0" fontId="88" fillId="0" borderId="4" xfId="60" applyFont="1" applyBorder="1" applyAlignment="1">
      <alignment vertical="center"/>
    </xf>
    <xf numFmtId="0" fontId="88" fillId="0" borderId="0" xfId="60" applyFont="1" applyAlignment="1">
      <alignment vertical="center"/>
    </xf>
    <xf numFmtId="187" fontId="88" fillId="0" borderId="2" xfId="0" applyNumberFormat="1" applyFont="1" applyBorder="1" applyAlignment="1">
      <alignment horizontal="center" vertical="center"/>
    </xf>
    <xf numFmtId="0" fontId="88" fillId="0" borderId="2" xfId="0" applyFont="1" applyBorder="1" applyAlignment="1">
      <alignment vertical="center"/>
    </xf>
    <xf numFmtId="0" fontId="88" fillId="0" borderId="4" xfId="0" applyFont="1" applyBorder="1" applyAlignment="1">
      <alignment vertical="center"/>
    </xf>
    <xf numFmtId="0" fontId="88" fillId="0" borderId="18" xfId="60" applyFont="1" applyBorder="1" applyAlignment="1">
      <alignment horizontal="center" vertical="center"/>
    </xf>
    <xf numFmtId="2" fontId="88" fillId="0" borderId="18" xfId="60" applyNumberFormat="1" applyFont="1" applyBorder="1" applyAlignment="1">
      <alignment horizontal="left" vertical="center" wrapText="1"/>
    </xf>
    <xf numFmtId="2" fontId="92" fillId="0" borderId="18" xfId="59" applyNumberFormat="1" applyFont="1" applyBorder="1" applyAlignment="1">
      <alignment horizontal="center" vertical="center" wrapText="1"/>
    </xf>
    <xf numFmtId="0" fontId="88" fillId="0" borderId="18" xfId="60" applyFont="1" applyBorder="1" applyAlignment="1">
      <alignment vertical="center"/>
    </xf>
    <xf numFmtId="0" fontId="88" fillId="0" borderId="12" xfId="60" applyFont="1" applyBorder="1" applyAlignment="1">
      <alignment horizontal="center" vertical="center"/>
    </xf>
    <xf numFmtId="2" fontId="88" fillId="0" borderId="12" xfId="60" applyNumberFormat="1" applyFont="1" applyBorder="1" applyAlignment="1">
      <alignment horizontal="left" vertical="center" wrapText="1"/>
    </xf>
    <xf numFmtId="2" fontId="92" fillId="0" borderId="12" xfId="59" applyNumberFormat="1" applyFont="1" applyBorder="1" applyAlignment="1">
      <alignment horizontal="center" vertical="center" wrapText="1"/>
    </xf>
    <xf numFmtId="0" fontId="88" fillId="0" borderId="12" xfId="60" applyFont="1" applyBorder="1" applyAlignment="1">
      <alignment vertical="center"/>
    </xf>
    <xf numFmtId="0" fontId="88" fillId="0" borderId="4" xfId="60" applyFont="1" applyBorder="1" applyAlignment="1">
      <alignment horizontal="center" vertical="center"/>
    </xf>
    <xf numFmtId="2" fontId="92" fillId="0" borderId="5" xfId="59" applyNumberFormat="1" applyFont="1" applyBorder="1" applyAlignment="1">
      <alignment horizontal="center" vertical="center" wrapText="1"/>
    </xf>
    <xf numFmtId="0" fontId="88" fillId="0" borderId="48" xfId="0" applyFont="1" applyBorder="1" applyAlignment="1">
      <alignment horizontal="left" vertical="center"/>
    </xf>
    <xf numFmtId="187" fontId="88" fillId="0" borderId="48" xfId="0" applyNumberFormat="1" applyFont="1" applyBorder="1" applyAlignment="1">
      <alignment horizontal="center"/>
    </xf>
    <xf numFmtId="0" fontId="88" fillId="0" borderId="62" xfId="0" applyFont="1" applyBorder="1" applyAlignment="1">
      <alignment horizontal="left"/>
    </xf>
    <xf numFmtId="187" fontId="88" fillId="0" borderId="2" xfId="0" applyNumberFormat="1" applyFont="1" applyBorder="1" applyAlignment="1">
      <alignment horizontal="center"/>
    </xf>
    <xf numFmtId="0" fontId="88" fillId="0" borderId="29" xfId="0" applyFont="1" applyBorder="1" applyAlignment="1">
      <alignment vertical="center" wrapText="1"/>
    </xf>
    <xf numFmtId="0" fontId="88" fillId="0" borderId="0" xfId="60" applyFont="1" applyAlignment="1">
      <alignment horizontal="center" vertical="center"/>
    </xf>
    <xf numFmtId="2" fontId="88" fillId="0" borderId="0" xfId="60" applyNumberFormat="1" applyFont="1" applyAlignment="1">
      <alignment horizontal="left" vertical="center" wrapText="1"/>
    </xf>
    <xf numFmtId="49" fontId="92" fillId="0" borderId="4" xfId="60" applyNumberFormat="1" applyFont="1" applyBorder="1" applyAlignment="1">
      <alignment horizontal="center" vertical="center" wrapText="1"/>
    </xf>
    <xf numFmtId="0" fontId="88" fillId="0" borderId="19" xfId="60" applyFont="1" applyBorder="1" applyAlignment="1">
      <alignment vertical="center"/>
    </xf>
    <xf numFmtId="49" fontId="88" fillId="0" borderId="4" xfId="60" applyNumberFormat="1" applyFont="1" applyBorder="1" applyAlignment="1">
      <alignment horizontal="center" vertical="center" wrapText="1"/>
    </xf>
    <xf numFmtId="49" fontId="92" fillId="0" borderId="4" xfId="60" applyNumberFormat="1" applyFont="1" applyBorder="1" applyAlignment="1">
      <alignment horizontal="left" vertical="center"/>
    </xf>
    <xf numFmtId="0" fontId="88" fillId="0" borderId="2" xfId="0" applyFont="1" applyBorder="1" applyAlignment="1">
      <alignment vertical="center" wrapText="1"/>
    </xf>
    <xf numFmtId="49" fontId="88" fillId="0" borderId="4" xfId="60" applyNumberFormat="1" applyFont="1" applyBorder="1" applyAlignment="1">
      <alignment horizontal="left" vertical="center"/>
    </xf>
    <xf numFmtId="49" fontId="92" fillId="0" borderId="2" xfId="60" applyNumberFormat="1" applyFont="1" applyBorder="1" applyAlignment="1">
      <alignment horizontal="left" vertical="center"/>
    </xf>
    <xf numFmtId="0" fontId="88" fillId="0" borderId="19" xfId="0" applyFont="1" applyBorder="1" applyAlignment="1">
      <alignment vertical="center"/>
    </xf>
    <xf numFmtId="2" fontId="88" fillId="0" borderId="0" xfId="60" applyNumberFormat="1" applyFont="1" applyAlignment="1">
      <alignment vertical="center"/>
    </xf>
    <xf numFmtId="187" fontId="88" fillId="0" borderId="0" xfId="0" applyNumberFormat="1" applyFont="1" applyAlignment="1">
      <alignment horizontal="center"/>
    </xf>
    <xf numFmtId="49" fontId="88" fillId="0" borderId="2" xfId="60" applyNumberFormat="1" applyFont="1" applyBorder="1" applyAlignment="1">
      <alignment horizontal="center" vertical="center" wrapText="1"/>
    </xf>
    <xf numFmtId="49" fontId="88" fillId="0" borderId="2" xfId="60" applyNumberFormat="1" applyFont="1" applyBorder="1" applyAlignment="1">
      <alignment horizontal="left" vertical="center" wrapText="1"/>
    </xf>
    <xf numFmtId="2" fontId="88" fillId="0" borderId="2" xfId="0" applyNumberFormat="1" applyFont="1" applyBorder="1" applyAlignment="1">
      <alignment horizontal="left" vertical="center" wrapText="1"/>
    </xf>
    <xf numFmtId="2" fontId="92" fillId="0" borderId="2" xfId="59" applyNumberFormat="1" applyFont="1" applyBorder="1" applyAlignment="1">
      <alignment horizontal="left" vertical="center"/>
    </xf>
    <xf numFmtId="0" fontId="88" fillId="0" borderId="2" xfId="59" applyFont="1" applyBorder="1" applyAlignment="1">
      <alignment vertical="center"/>
    </xf>
    <xf numFmtId="0" fontId="90" fillId="0" borderId="2" xfId="0" applyFont="1" applyBorder="1" applyAlignment="1">
      <alignment horizontal="center" vertical="center" wrapText="1"/>
    </xf>
    <xf numFmtId="0" fontId="90" fillId="0" borderId="2" xfId="0" applyFont="1" applyBorder="1" applyAlignment="1">
      <alignment vertical="center" wrapText="1"/>
    </xf>
    <xf numFmtId="0" fontId="93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91" fillId="0" borderId="0" xfId="0" applyFont="1" applyAlignment="1">
      <alignment vertical="center" wrapText="1"/>
    </xf>
    <xf numFmtId="0" fontId="90" fillId="0" borderId="2" xfId="60" applyFont="1" applyBorder="1" applyAlignment="1">
      <alignment horizontal="center" vertical="center"/>
    </xf>
    <xf numFmtId="2" fontId="93" fillId="0" borderId="2" xfId="59" applyNumberFormat="1" applyFont="1" applyBorder="1" applyAlignment="1">
      <alignment horizontal="center" vertical="center" wrapText="1"/>
    </xf>
    <xf numFmtId="0" fontId="93" fillId="0" borderId="75" xfId="0" applyFont="1" applyBorder="1" applyAlignment="1">
      <alignment horizontal="center" vertical="center" wrapText="1"/>
    </xf>
    <xf numFmtId="2" fontId="90" fillId="0" borderId="2" xfId="60" applyNumberFormat="1" applyFont="1" applyBorder="1" applyAlignment="1">
      <alignment horizontal="left" vertical="center" wrapText="1"/>
    </xf>
    <xf numFmtId="0" fontId="90" fillId="0" borderId="2" xfId="60" applyFont="1" applyBorder="1" applyAlignment="1">
      <alignment vertical="center"/>
    </xf>
    <xf numFmtId="0" fontId="88" fillId="0" borderId="0" xfId="10" applyFont="1" applyAlignment="1">
      <alignment horizontal="center" vertical="center"/>
    </xf>
    <xf numFmtId="0" fontId="87" fillId="0" borderId="2" xfId="0" applyFont="1" applyBorder="1" applyAlignment="1">
      <alignment horizontal="center" vertical="center" wrapText="1" readingOrder="1"/>
    </xf>
    <xf numFmtId="0" fontId="87" fillId="0" borderId="2" xfId="10" applyFont="1" applyBorder="1" applyAlignment="1">
      <alignment horizontal="left" vertical="center" wrapText="1" readingOrder="1"/>
    </xf>
    <xf numFmtId="2" fontId="87" fillId="0" borderId="2" xfId="0" applyNumberFormat="1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2" xfId="59" applyFont="1" applyBorder="1" applyAlignment="1">
      <alignment horizontal="center" vertical="center"/>
    </xf>
    <xf numFmtId="1" fontId="88" fillId="0" borderId="2" xfId="59" applyNumberFormat="1" applyFont="1" applyBorder="1" applyAlignment="1">
      <alignment horizontal="center" vertical="center" wrapText="1"/>
    </xf>
    <xf numFmtId="2" fontId="88" fillId="0" borderId="2" xfId="59" applyNumberFormat="1" applyFont="1" applyBorder="1" applyAlignment="1">
      <alignment horizontal="left" vertical="center" wrapText="1"/>
    </xf>
    <xf numFmtId="0" fontId="88" fillId="0" borderId="0" xfId="59" applyFont="1" applyAlignment="1">
      <alignment horizontal="center" vertical="center"/>
    </xf>
    <xf numFmtId="0" fontId="88" fillId="0" borderId="18" xfId="0" applyFont="1" applyBorder="1" applyAlignment="1">
      <alignment horizontal="center" vertical="center"/>
    </xf>
    <xf numFmtId="0" fontId="88" fillId="0" borderId="70" xfId="0" applyFont="1" applyBorder="1" applyAlignment="1">
      <alignment horizontal="left" vertical="center"/>
    </xf>
    <xf numFmtId="187" fontId="88" fillId="0" borderId="18" xfId="0" applyNumberFormat="1" applyFont="1" applyBorder="1" applyAlignment="1">
      <alignment horizontal="center" vertical="center"/>
    </xf>
    <xf numFmtId="0" fontId="88" fillId="0" borderId="18" xfId="0" applyFont="1" applyBorder="1" applyAlignment="1">
      <alignment horizontal="center"/>
    </xf>
    <xf numFmtId="0" fontId="88" fillId="0" borderId="0" xfId="0" applyFont="1" applyAlignment="1">
      <alignment horizontal="center"/>
    </xf>
    <xf numFmtId="0" fontId="88" fillId="0" borderId="2" xfId="0" applyFont="1" applyBorder="1" applyAlignment="1">
      <alignment horizontal="left" vertical="center" wrapText="1"/>
    </xf>
    <xf numFmtId="0" fontId="88" fillId="0" borderId="62" xfId="0" applyFont="1" applyBorder="1" applyAlignment="1">
      <alignment horizontal="left" vertical="center"/>
    </xf>
    <xf numFmtId="2" fontId="88" fillId="0" borderId="2" xfId="59" applyNumberFormat="1" applyFont="1" applyBorder="1" applyAlignment="1">
      <alignment horizontal="left" vertical="center"/>
    </xf>
    <xf numFmtId="2" fontId="88" fillId="0" borderId="0" xfId="59" applyNumberFormat="1" applyFont="1" applyAlignment="1">
      <alignment horizontal="left" vertical="center"/>
    </xf>
    <xf numFmtId="2" fontId="88" fillId="0" borderId="0" xfId="59" applyNumberFormat="1" applyFont="1" applyAlignment="1">
      <alignment horizontal="center" vertical="center"/>
    </xf>
    <xf numFmtId="2" fontId="88" fillId="0" borderId="4" xfId="59" applyNumberFormat="1" applyFont="1" applyBorder="1" applyAlignment="1">
      <alignment horizontal="center" vertical="center"/>
    </xf>
    <xf numFmtId="0" fontId="88" fillId="0" borderId="5" xfId="59" applyFont="1" applyBorder="1" applyAlignment="1">
      <alignment horizontal="center" vertical="center"/>
    </xf>
    <xf numFmtId="0" fontId="88" fillId="0" borderId="4" xfId="59" applyFont="1" applyBorder="1" applyAlignment="1">
      <alignment horizontal="center" vertical="center"/>
    </xf>
    <xf numFmtId="0" fontId="88" fillId="0" borderId="19" xfId="59" applyFont="1" applyBorder="1" applyAlignment="1">
      <alignment horizontal="center" vertical="center"/>
    </xf>
    <xf numFmtId="2" fontId="88" fillId="0" borderId="2" xfId="59" applyNumberFormat="1" applyFont="1" applyBorder="1" applyAlignment="1">
      <alignment horizontal="center" vertical="center"/>
    </xf>
    <xf numFmtId="2" fontId="92" fillId="0" borderId="2" xfId="59" applyNumberFormat="1" applyFont="1" applyBorder="1" applyAlignment="1">
      <alignment horizontal="center" vertical="center"/>
    </xf>
    <xf numFmtId="0" fontId="88" fillId="0" borderId="2" xfId="59" applyFont="1" applyBorder="1" applyAlignment="1">
      <alignment horizontal="left" vertical="center"/>
    </xf>
    <xf numFmtId="0" fontId="90" fillId="0" borderId="2" xfId="59" applyFont="1" applyBorder="1" applyAlignment="1">
      <alignment horizontal="center" vertical="center"/>
    </xf>
    <xf numFmtId="1" fontId="90" fillId="0" borderId="2" xfId="59" applyNumberFormat="1" applyFont="1" applyBorder="1" applyAlignment="1">
      <alignment horizontal="center" vertical="center" wrapText="1"/>
    </xf>
    <xf numFmtId="2" fontId="90" fillId="0" borderId="2" xfId="59" applyNumberFormat="1" applyFont="1" applyBorder="1" applyAlignment="1">
      <alignment horizontal="left" vertical="center" wrapText="1"/>
    </xf>
    <xf numFmtId="14" fontId="90" fillId="0" borderId="2" xfId="59" applyNumberFormat="1" applyFont="1" applyBorder="1" applyAlignment="1">
      <alignment horizontal="left" vertical="center"/>
    </xf>
    <xf numFmtId="0" fontId="90" fillId="0" borderId="74" xfId="0" applyFont="1" applyBorder="1" applyAlignment="1">
      <alignment horizontal="left" vertical="center"/>
    </xf>
    <xf numFmtId="0" fontId="90" fillId="0" borderId="2" xfId="0" applyFont="1" applyBorder="1" applyAlignment="1">
      <alignment horizontal="left" vertical="center"/>
    </xf>
    <xf numFmtId="0" fontId="90" fillId="0" borderId="2" xfId="59" applyFont="1" applyBorder="1" applyAlignment="1">
      <alignment horizontal="left" vertical="center"/>
    </xf>
    <xf numFmtId="2" fontId="93" fillId="0" borderId="2" xfId="59" applyNumberFormat="1" applyFont="1" applyBorder="1" applyAlignment="1">
      <alignment horizontal="left" vertical="center" wrapText="1"/>
    </xf>
    <xf numFmtId="0" fontId="87" fillId="0" borderId="2" xfId="0" applyFont="1" applyBorder="1" applyAlignment="1">
      <alignment vertical="center"/>
    </xf>
    <xf numFmtId="0" fontId="91" fillId="0" borderId="0" xfId="0" applyFont="1" applyAlignment="1">
      <alignment wrapText="1"/>
    </xf>
    <xf numFmtId="0" fontId="90" fillId="0" borderId="73" xfId="0" applyFont="1" applyBorder="1" applyAlignment="1">
      <alignment horizontal="center" wrapText="1"/>
    </xf>
    <xf numFmtId="0" fontId="90" fillId="0" borderId="75" xfId="0" applyFont="1" applyBorder="1" applyAlignment="1">
      <alignment horizontal="center" wrapText="1"/>
    </xf>
    <xf numFmtId="0" fontId="91" fillId="0" borderId="74" xfId="0" applyFont="1" applyBorder="1" applyAlignment="1">
      <alignment wrapText="1"/>
    </xf>
    <xf numFmtId="0" fontId="91" fillId="0" borderId="75" xfId="0" applyFont="1" applyBorder="1" applyAlignment="1">
      <alignment wrapText="1"/>
    </xf>
    <xf numFmtId="0" fontId="91" fillId="0" borderId="76" xfId="0" applyFont="1" applyBorder="1" applyAlignment="1">
      <alignment wrapText="1"/>
    </xf>
    <xf numFmtId="0" fontId="95" fillId="0" borderId="0" xfId="10" applyFont="1" applyAlignment="1">
      <alignment vertical="center"/>
    </xf>
    <xf numFmtId="0" fontId="95" fillId="0" borderId="0" xfId="10" applyFont="1" applyAlignment="1">
      <alignment horizontal="center" vertical="center"/>
    </xf>
    <xf numFmtId="0" fontId="94" fillId="0" borderId="2" xfId="0" applyFont="1" applyBorder="1" applyAlignment="1">
      <alignment horizontal="center" vertical="center"/>
    </xf>
    <xf numFmtId="0" fontId="96" fillId="0" borderId="2" xfId="0" applyFont="1" applyBorder="1" applyAlignment="1">
      <alignment horizontal="center" vertical="center" readingOrder="1"/>
    </xf>
    <xf numFmtId="0" fontId="94" fillId="0" borderId="2" xfId="10" applyFont="1" applyBorder="1" applyAlignment="1">
      <alignment horizontal="center" vertical="center" wrapText="1" readingOrder="1"/>
    </xf>
    <xf numFmtId="0" fontId="94" fillId="0" borderId="2" xfId="0" applyFont="1" applyBorder="1" applyAlignment="1">
      <alignment vertical="center"/>
    </xf>
    <xf numFmtId="0" fontId="95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95" fillId="0" borderId="2" xfId="0" applyFont="1" applyBorder="1"/>
    <xf numFmtId="0" fontId="88" fillId="0" borderId="18" xfId="0" applyFont="1" applyBorder="1" applyAlignment="1">
      <alignment horizontal="left"/>
    </xf>
    <xf numFmtId="0" fontId="88" fillId="0" borderId="18" xfId="0" applyFont="1" applyBorder="1" applyAlignment="1">
      <alignment vertical="center"/>
    </xf>
    <xf numFmtId="0" fontId="89" fillId="0" borderId="0" xfId="0" applyFont="1" applyAlignment="1">
      <alignment horizontal="center"/>
    </xf>
    <xf numFmtId="0" fontId="89" fillId="0" borderId="0" xfId="0" applyFont="1" applyAlignment="1">
      <alignment horizontal="left"/>
    </xf>
    <xf numFmtId="0" fontId="88" fillId="0" borderId="18" xfId="0" applyFont="1" applyBorder="1" applyAlignment="1">
      <alignment horizontal="left" vertical="center"/>
    </xf>
    <xf numFmtId="0" fontId="88" fillId="0" borderId="0" xfId="0" applyFont="1" applyAlignment="1">
      <alignment horizontal="left" vertical="center"/>
    </xf>
    <xf numFmtId="17" fontId="88" fillId="0" borderId="2" xfId="0" applyNumberFormat="1" applyFont="1" applyBorder="1" applyAlignment="1">
      <alignment vertical="center"/>
    </xf>
    <xf numFmtId="0" fontId="98" fillId="0" borderId="0" xfId="0" applyFont="1"/>
    <xf numFmtId="0" fontId="99" fillId="0" borderId="0" xfId="10" applyFont="1">
      <alignment vertical="top"/>
    </xf>
    <xf numFmtId="0" fontId="95" fillId="0" borderId="2" xfId="0" applyFont="1" applyBorder="1" applyAlignment="1">
      <alignment horizontal="center" vertical="center" wrapText="1" readingOrder="1"/>
    </xf>
    <xf numFmtId="0" fontId="95" fillId="0" borderId="2" xfId="10" applyFont="1" applyBorder="1" applyAlignment="1">
      <alignment horizontal="center" vertical="center" wrapText="1" readingOrder="1"/>
    </xf>
    <xf numFmtId="0" fontId="97" fillId="0" borderId="2" xfId="0" applyFont="1" applyBorder="1"/>
    <xf numFmtId="0" fontId="97" fillId="0" borderId="4" xfId="0" applyFont="1" applyBorder="1"/>
    <xf numFmtId="0" fontId="97" fillId="0" borderId="0" xfId="0" applyFont="1"/>
    <xf numFmtId="0" fontId="88" fillId="0" borderId="2" xfId="0" applyFont="1" applyBorder="1" applyAlignment="1">
      <alignment horizontal="center" vertical="center" wrapText="1"/>
    </xf>
    <xf numFmtId="0" fontId="88" fillId="0" borderId="2" xfId="0" applyFont="1" applyBorder="1" applyAlignment="1">
      <alignment horizontal="left" wrapText="1"/>
    </xf>
    <xf numFmtId="0" fontId="88" fillId="0" borderId="2" xfId="0" applyFont="1" applyBorder="1" applyAlignment="1">
      <alignment wrapText="1"/>
    </xf>
    <xf numFmtId="0" fontId="88" fillId="0" borderId="0" xfId="0" applyFont="1" applyAlignment="1">
      <alignment horizontal="left"/>
    </xf>
    <xf numFmtId="0" fontId="97" fillId="0" borderId="18" xfId="0" applyFont="1" applyBorder="1"/>
    <xf numFmtId="0" fontId="89" fillId="0" borderId="2" xfId="0" applyFont="1" applyBorder="1" applyAlignment="1">
      <alignment horizontal="center" vertical="center" wrapText="1"/>
    </xf>
    <xf numFmtId="0" fontId="89" fillId="0" borderId="2" xfId="0" applyFont="1" applyBorder="1" applyAlignment="1">
      <alignment vertical="center" wrapText="1"/>
    </xf>
    <xf numFmtId="0" fontId="100" fillId="41" borderId="0" xfId="0" applyFont="1" applyFill="1" applyAlignment="1">
      <alignment vertical="center" wrapText="1"/>
    </xf>
    <xf numFmtId="0" fontId="88" fillId="0" borderId="12" xfId="0" applyFont="1" applyBorder="1" applyAlignment="1">
      <alignment horizontal="center" vertical="center"/>
    </xf>
    <xf numFmtId="0" fontId="88" fillId="0" borderId="12" xfId="0" applyFont="1" applyBorder="1" applyAlignment="1">
      <alignment horizontal="left" vertical="center"/>
    </xf>
    <xf numFmtId="0" fontId="88" fillId="0" borderId="12" xfId="0" applyFont="1" applyBorder="1" applyAlignment="1">
      <alignment vertical="center"/>
    </xf>
    <xf numFmtId="0" fontId="97" fillId="0" borderId="12" xfId="0" applyFont="1" applyBorder="1"/>
    <xf numFmtId="0" fontId="88" fillId="0" borderId="5" xfId="0" applyFont="1" applyBorder="1" applyAlignment="1">
      <alignment horizontal="left" vertical="center"/>
    </xf>
    <xf numFmtId="0" fontId="88" fillId="0" borderId="5" xfId="0" applyFont="1" applyBorder="1" applyAlignment="1">
      <alignment vertical="center"/>
    </xf>
    <xf numFmtId="0" fontId="101" fillId="0" borderId="2" xfId="0" applyFont="1" applyBorder="1" applyAlignment="1">
      <alignment vertical="center"/>
    </xf>
    <xf numFmtId="0" fontId="95" fillId="0" borderId="0" xfId="0" applyFont="1"/>
    <xf numFmtId="0" fontId="90" fillId="0" borderId="4" xfId="0" applyFont="1" applyBorder="1" applyAlignment="1">
      <alignment horizontal="center" vertical="center"/>
    </xf>
    <xf numFmtId="0" fontId="102" fillId="0" borderId="2" xfId="60" applyFont="1" applyBorder="1" applyAlignment="1">
      <alignment horizontal="center" vertical="center"/>
    </xf>
    <xf numFmtId="2" fontId="102" fillId="0" borderId="2" xfId="60" applyNumberFormat="1" applyFont="1" applyBorder="1" applyAlignment="1">
      <alignment horizontal="left" vertical="center" wrapText="1"/>
    </xf>
    <xf numFmtId="2" fontId="103" fillId="0" borderId="2" xfId="59" applyNumberFormat="1" applyFont="1" applyBorder="1" applyAlignment="1">
      <alignment horizontal="center" vertical="center" wrapText="1"/>
    </xf>
    <xf numFmtId="0" fontId="104" fillId="0" borderId="2" xfId="60" applyFont="1" applyBorder="1" applyAlignment="1">
      <alignment vertical="center"/>
    </xf>
    <xf numFmtId="0" fontId="95" fillId="0" borderId="2" xfId="60" applyFont="1" applyBorder="1" applyAlignment="1">
      <alignment vertical="center"/>
    </xf>
    <xf numFmtId="49" fontId="105" fillId="0" borderId="2" xfId="60" applyNumberFormat="1" applyFont="1" applyBorder="1" applyAlignment="1">
      <alignment horizontal="left" vertical="center"/>
    </xf>
    <xf numFmtId="0" fontId="95" fillId="0" borderId="4" xfId="60" applyFont="1" applyBorder="1" applyAlignment="1">
      <alignment vertical="center"/>
    </xf>
    <xf numFmtId="0" fontId="95" fillId="0" borderId="0" xfId="60" applyFont="1" applyAlignment="1">
      <alignment vertical="center"/>
    </xf>
    <xf numFmtId="0" fontId="90" fillId="41" borderId="73" xfId="0" applyFont="1" applyFill="1" applyBorder="1" applyAlignment="1">
      <alignment wrapText="1"/>
    </xf>
    <xf numFmtId="0" fontId="90" fillId="41" borderId="74" xfId="0" applyFont="1" applyFill="1" applyBorder="1" applyAlignment="1">
      <alignment vertical="center"/>
    </xf>
    <xf numFmtId="0" fontId="90" fillId="0" borderId="5" xfId="0" applyFont="1" applyBorder="1" applyAlignment="1">
      <alignment horizontal="left" vertical="center"/>
    </xf>
    <xf numFmtId="0" fontId="89" fillId="0" borderId="0" xfId="0" applyFont="1"/>
    <xf numFmtId="0" fontId="89" fillId="0" borderId="1" xfId="0" applyFont="1" applyBorder="1" applyAlignment="1">
      <alignment horizontal="left"/>
    </xf>
    <xf numFmtId="49" fontId="89" fillId="0" borderId="2" xfId="0" applyNumberFormat="1" applyFont="1" applyBorder="1" applyAlignment="1">
      <alignment horizontal="center"/>
    </xf>
    <xf numFmtId="0" fontId="89" fillId="0" borderId="19" xfId="0" applyFont="1" applyBorder="1" applyAlignment="1">
      <alignment horizontal="left"/>
    </xf>
    <xf numFmtId="16" fontId="89" fillId="0" borderId="0" xfId="0" applyNumberFormat="1" applyFont="1" applyAlignment="1">
      <alignment horizontal="center"/>
    </xf>
    <xf numFmtId="0" fontId="88" fillId="0" borderId="2" xfId="7" applyFont="1" applyBorder="1" applyAlignment="1">
      <alignment horizontal="center" vertical="center"/>
    </xf>
    <xf numFmtId="0" fontId="88" fillId="0" borderId="5" xfId="7" applyFont="1" applyBorder="1" applyAlignment="1">
      <alignment horizontal="center" vertical="center"/>
    </xf>
    <xf numFmtId="0" fontId="90" fillId="0" borderId="5" xfId="0" applyFont="1" applyBorder="1" applyAlignment="1">
      <alignment vertical="center"/>
    </xf>
    <xf numFmtId="49" fontId="88" fillId="0" borderId="2" xfId="7" applyNumberFormat="1" applyFont="1" applyBorder="1" applyAlignment="1">
      <alignment horizontal="center" vertical="center"/>
    </xf>
    <xf numFmtId="0" fontId="89" fillId="0" borderId="2" xfId="0" applyFont="1" applyBorder="1" applyAlignment="1">
      <alignment horizontal="center" vertical="center"/>
    </xf>
    <xf numFmtId="49" fontId="89" fillId="0" borderId="2" xfId="0" applyNumberFormat="1" applyFont="1" applyBorder="1" applyAlignment="1">
      <alignment horizontal="center" vertical="center"/>
    </xf>
    <xf numFmtId="49" fontId="89" fillId="0" borderId="3" xfId="0" applyNumberFormat="1" applyFont="1" applyBorder="1" applyAlignment="1">
      <alignment horizontal="left" vertical="center"/>
    </xf>
    <xf numFmtId="49" fontId="89" fillId="0" borderId="5" xfId="0" applyNumberFormat="1" applyFont="1" applyBorder="1" applyAlignment="1">
      <alignment horizontal="left" vertical="center"/>
    </xf>
    <xf numFmtId="49" fontId="89" fillId="0" borderId="20" xfId="0" applyNumberFormat="1" applyFont="1" applyBorder="1" applyAlignment="1">
      <alignment horizontal="left" vertical="center"/>
    </xf>
    <xf numFmtId="0" fontId="89" fillId="0" borderId="5" xfId="0" applyFont="1" applyBorder="1" applyAlignment="1">
      <alignment horizontal="left"/>
    </xf>
    <xf numFmtId="0" fontId="89" fillId="0" borderId="5" xfId="0" applyFont="1" applyBorder="1"/>
    <xf numFmtId="0" fontId="89" fillId="0" borderId="3" xfId="0" applyFont="1" applyBorder="1" applyAlignment="1">
      <alignment horizontal="left"/>
    </xf>
    <xf numFmtId="0" fontId="89" fillId="0" borderId="3" xfId="0" applyFont="1" applyBorder="1"/>
    <xf numFmtId="49" fontId="89" fillId="0" borderId="21" xfId="0" applyNumberFormat="1" applyFont="1" applyBorder="1" applyAlignment="1">
      <alignment horizontal="left" vertical="center"/>
    </xf>
    <xf numFmtId="1" fontId="88" fillId="0" borderId="4" xfId="0" applyNumberFormat="1" applyFont="1" applyBorder="1" applyAlignment="1">
      <alignment horizontal="center"/>
    </xf>
    <xf numFmtId="49" fontId="89" fillId="0" borderId="5" xfId="7" applyNumberFormat="1" applyFont="1" applyBorder="1" applyAlignment="1">
      <alignment horizontal="left" vertical="center"/>
    </xf>
    <xf numFmtId="49" fontId="89" fillId="0" borderId="0" xfId="7" applyNumberFormat="1" applyFont="1" applyAlignment="1">
      <alignment horizontal="left" vertical="center"/>
    </xf>
    <xf numFmtId="0" fontId="89" fillId="0" borderId="5" xfId="7" applyFont="1" applyBorder="1" applyAlignment="1">
      <alignment horizontal="left" vertical="center"/>
    </xf>
    <xf numFmtId="0" fontId="89" fillId="0" borderId="5" xfId="7" applyFont="1" applyBorder="1" applyAlignment="1">
      <alignment vertical="center"/>
    </xf>
    <xf numFmtId="0" fontId="89" fillId="0" borderId="19" xfId="7" applyFont="1" applyBorder="1" applyAlignment="1">
      <alignment horizontal="left" vertical="center"/>
    </xf>
    <xf numFmtId="0" fontId="89" fillId="0" borderId="19" xfId="7" applyFont="1" applyBorder="1" applyAlignment="1">
      <alignment vertical="center"/>
    </xf>
    <xf numFmtId="0" fontId="89" fillId="0" borderId="21" xfId="0" applyFont="1" applyBorder="1" applyAlignment="1">
      <alignment horizontal="left" vertical="center"/>
    </xf>
    <xf numFmtId="0" fontId="89" fillId="0" borderId="21" xfId="0" applyFont="1" applyBorder="1" applyAlignment="1">
      <alignment vertical="center"/>
    </xf>
    <xf numFmtId="0" fontId="89" fillId="0" borderId="0" xfId="7" applyFont="1" applyAlignment="1">
      <alignment horizontal="left" vertical="center"/>
    </xf>
    <xf numFmtId="0" fontId="89" fillId="0" borderId="0" xfId="7" applyFont="1" applyAlignment="1">
      <alignment vertical="center"/>
    </xf>
    <xf numFmtId="49" fontId="89" fillId="0" borderId="19" xfId="7" applyNumberFormat="1" applyFont="1" applyBorder="1" applyAlignment="1">
      <alignment horizontal="left" vertical="center"/>
    </xf>
    <xf numFmtId="1" fontId="88" fillId="0" borderId="22" xfId="0" applyNumberFormat="1" applyFont="1" applyBorder="1" applyAlignment="1">
      <alignment horizontal="center"/>
    </xf>
    <xf numFmtId="0" fontId="88" fillId="0" borderId="6" xfId="0" applyFont="1" applyBorder="1" applyAlignment="1">
      <alignment horizontal="left" vertical="center"/>
    </xf>
    <xf numFmtId="0" fontId="88" fillId="0" borderId="6" xfId="0" applyFont="1" applyBorder="1" applyAlignment="1">
      <alignment vertical="center"/>
    </xf>
    <xf numFmtId="49" fontId="89" fillId="0" borderId="6" xfId="7" applyNumberFormat="1" applyFont="1" applyBorder="1" applyAlignment="1">
      <alignment horizontal="left" vertical="center"/>
    </xf>
    <xf numFmtId="49" fontId="89" fillId="0" borderId="6" xfId="7" applyNumberFormat="1" applyFont="1" applyBorder="1" applyAlignment="1">
      <alignment vertical="center"/>
    </xf>
    <xf numFmtId="49" fontId="89" fillId="0" borderId="19" xfId="7" applyNumberFormat="1" applyFont="1" applyBorder="1" applyAlignment="1">
      <alignment vertical="center"/>
    </xf>
    <xf numFmtId="49" fontId="89" fillId="0" borderId="5" xfId="7" applyNumberFormat="1" applyFont="1" applyBorder="1" applyAlignment="1">
      <alignment vertical="center"/>
    </xf>
    <xf numFmtId="49" fontId="89" fillId="0" borderId="20" xfId="7" applyNumberFormat="1" applyFont="1" applyBorder="1" applyAlignment="1">
      <alignment horizontal="left" vertical="center"/>
    </xf>
    <xf numFmtId="0" fontId="88" fillId="0" borderId="19" xfId="0" applyFont="1" applyBorder="1" applyAlignment="1">
      <alignment horizontal="left" vertical="center"/>
    </xf>
    <xf numFmtId="0" fontId="88" fillId="0" borderId="5" xfId="0" applyFont="1" applyBorder="1" applyAlignment="1">
      <alignment horizontal="left"/>
    </xf>
    <xf numFmtId="49" fontId="88" fillId="0" borderId="0" xfId="7" applyNumberFormat="1" applyFont="1" applyAlignment="1">
      <alignment horizontal="left" vertical="center"/>
    </xf>
    <xf numFmtId="0" fontId="89" fillId="0" borderId="5" xfId="0" applyFont="1" applyBorder="1" applyAlignment="1">
      <alignment horizontal="left" vertical="center"/>
    </xf>
    <xf numFmtId="0" fontId="89" fillId="0" borderId="5" xfId="0" applyFont="1" applyBorder="1" applyAlignment="1">
      <alignment vertical="center"/>
    </xf>
    <xf numFmtId="0" fontId="88" fillId="0" borderId="21" xfId="7" applyFont="1" applyBorder="1" applyAlignment="1">
      <alignment horizontal="left" vertical="center"/>
    </xf>
    <xf numFmtId="0" fontId="88" fillId="0" borderId="19" xfId="7" applyFont="1" applyBorder="1" applyAlignment="1">
      <alignment horizontal="left" vertical="center"/>
    </xf>
    <xf numFmtId="0" fontId="88" fillId="0" borderId="5" xfId="7" applyFont="1" applyBorder="1" applyAlignment="1">
      <alignment horizontal="left" vertical="center"/>
    </xf>
    <xf numFmtId="0" fontId="88" fillId="0" borderId="20" xfId="7" applyFont="1" applyBorder="1" applyAlignment="1">
      <alignment horizontal="left" vertical="center"/>
    </xf>
    <xf numFmtId="49" fontId="88" fillId="0" borderId="5" xfId="7" applyNumberFormat="1" applyFont="1" applyBorder="1" applyAlignment="1">
      <alignment horizontal="left" vertical="center"/>
    </xf>
    <xf numFmtId="1" fontId="89" fillId="0" borderId="2" xfId="0" applyNumberFormat="1" applyFont="1" applyBorder="1" applyAlignment="1">
      <alignment horizontal="center"/>
    </xf>
    <xf numFmtId="1" fontId="89" fillId="0" borderId="0" xfId="0" applyNumberFormat="1" applyFont="1" applyAlignment="1">
      <alignment horizontal="center"/>
    </xf>
    <xf numFmtId="49" fontId="89" fillId="0" borderId="0" xfId="0" applyNumberFormat="1" applyFont="1" applyAlignment="1">
      <alignment horizontal="center" vertical="center"/>
    </xf>
    <xf numFmtId="0" fontId="88" fillId="0" borderId="0" xfId="7" applyFont="1" applyAlignment="1">
      <alignment horizontal="left" vertical="center"/>
    </xf>
    <xf numFmtId="49" fontId="89" fillId="0" borderId="0" xfId="0" applyNumberFormat="1" applyFont="1" applyAlignment="1">
      <alignment horizontal="center"/>
    </xf>
    <xf numFmtId="0" fontId="89" fillId="0" borderId="25" xfId="0" applyFont="1" applyBorder="1" applyAlignment="1">
      <alignment horizontal="center"/>
    </xf>
    <xf numFmtId="0" fontId="89" fillId="0" borderId="23" xfId="0" applyFont="1" applyBorder="1" applyAlignment="1">
      <alignment horizontal="center"/>
    </xf>
    <xf numFmtId="0" fontId="89" fillId="0" borderId="23" xfId="0" applyFont="1" applyBorder="1" applyAlignment="1">
      <alignment horizontal="left"/>
    </xf>
    <xf numFmtId="0" fontId="89" fillId="0" borderId="26" xfId="0" applyFont="1" applyBorder="1" applyAlignment="1">
      <alignment horizontal="center"/>
    </xf>
    <xf numFmtId="0" fontId="89" fillId="0" borderId="25" xfId="0" applyFont="1" applyBorder="1"/>
    <xf numFmtId="0" fontId="106" fillId="0" borderId="27" xfId="0" applyFont="1" applyBorder="1" applyAlignment="1">
      <alignment horizontal="center"/>
    </xf>
    <xf numFmtId="0" fontId="89" fillId="0" borderId="27" xfId="0" applyFont="1" applyBorder="1" applyAlignment="1">
      <alignment horizontal="center"/>
    </xf>
    <xf numFmtId="0" fontId="89" fillId="0" borderId="28" xfId="0" applyFont="1" applyBorder="1" applyAlignment="1">
      <alignment horizontal="left"/>
    </xf>
    <xf numFmtId="0" fontId="89" fillId="0" borderId="29" xfId="0" applyFont="1" applyBorder="1" applyAlignment="1">
      <alignment horizontal="center"/>
    </xf>
    <xf numFmtId="0" fontId="88" fillId="0" borderId="18" xfId="7" applyFont="1" applyBorder="1" applyAlignment="1">
      <alignment horizontal="center" vertical="center"/>
    </xf>
    <xf numFmtId="49" fontId="90" fillId="0" borderId="2" xfId="0" applyNumberFormat="1" applyFont="1" applyBorder="1" applyAlignment="1">
      <alignment horizontal="center" vertical="center"/>
    </xf>
    <xf numFmtId="0" fontId="90" fillId="0" borderId="20" xfId="0" applyFont="1" applyBorder="1" applyAlignment="1">
      <alignment horizontal="left" vertical="center"/>
    </xf>
    <xf numFmtId="0" fontId="90" fillId="0" borderId="20" xfId="0" applyFont="1" applyBorder="1" applyAlignment="1">
      <alignment vertical="center"/>
    </xf>
    <xf numFmtId="49" fontId="90" fillId="0" borderId="2" xfId="7" applyNumberFormat="1" applyFont="1" applyBorder="1" applyAlignment="1">
      <alignment horizontal="center" vertical="center"/>
    </xf>
    <xf numFmtId="0" fontId="90" fillId="0" borderId="5" xfId="7" applyFont="1" applyBorder="1" applyAlignment="1">
      <alignment horizontal="left" vertical="center"/>
    </xf>
    <xf numFmtId="0" fontId="90" fillId="0" borderId="5" xfId="7" applyFont="1" applyBorder="1" applyAlignment="1">
      <alignment vertical="center"/>
    </xf>
    <xf numFmtId="0" fontId="90" fillId="0" borderId="3" xfId="0" applyFont="1" applyBorder="1" applyAlignment="1">
      <alignment horizontal="left" vertical="center"/>
    </xf>
    <xf numFmtId="0" fontId="90" fillId="0" borderId="3" xfId="0" applyFont="1" applyBorder="1" applyAlignment="1">
      <alignment vertical="center"/>
    </xf>
    <xf numFmtId="49" fontId="90" fillId="0" borderId="2" xfId="7" applyNumberFormat="1" applyFont="1" applyBorder="1" applyAlignment="1" applyProtection="1">
      <alignment horizontal="center" vertical="center"/>
      <protection locked="0"/>
    </xf>
    <xf numFmtId="49" fontId="107" fillId="0" borderId="2" xfId="0" applyNumberFormat="1" applyFont="1" applyBorder="1" applyAlignment="1">
      <alignment horizontal="center" vertical="center"/>
    </xf>
    <xf numFmtId="0" fontId="107" fillId="0" borderId="5" xfId="7" applyFont="1" applyBorder="1" applyAlignment="1">
      <alignment horizontal="left" vertical="center"/>
    </xf>
    <xf numFmtId="49" fontId="107" fillId="0" borderId="2" xfId="7" applyNumberFormat="1" applyFont="1" applyBorder="1" applyAlignment="1" applyProtection="1">
      <alignment horizontal="center" vertical="center"/>
      <protection locked="0"/>
    </xf>
    <xf numFmtId="49" fontId="107" fillId="0" borderId="4" xfId="0" applyNumberFormat="1" applyFont="1" applyBorder="1" applyAlignment="1">
      <alignment horizontal="center" vertical="center"/>
    </xf>
    <xf numFmtId="0" fontId="107" fillId="0" borderId="20" xfId="7" applyFont="1" applyBorder="1" applyAlignment="1">
      <alignment horizontal="left" vertical="center"/>
    </xf>
    <xf numFmtId="49" fontId="107" fillId="0" borderId="5" xfId="7" applyNumberFormat="1" applyFont="1" applyBorder="1" applyAlignment="1" applyProtection="1">
      <alignment horizontal="center" vertical="center"/>
      <protection locked="0"/>
    </xf>
    <xf numFmtId="0" fontId="108" fillId="0" borderId="2" xfId="0" applyFont="1" applyBorder="1" applyAlignment="1">
      <alignment horizontal="center"/>
    </xf>
    <xf numFmtId="49" fontId="88" fillId="0" borderId="2" xfId="7" applyNumberFormat="1" applyFont="1" applyBorder="1" applyAlignment="1" applyProtection="1">
      <alignment horizontal="center" vertical="center"/>
      <protection locked="0"/>
    </xf>
    <xf numFmtId="0" fontId="90" fillId="0" borderId="20" xfId="7" applyFont="1" applyBorder="1" applyAlignment="1">
      <alignment horizontal="left" vertical="center"/>
    </xf>
    <xf numFmtId="0" fontId="90" fillId="0" borderId="20" xfId="7" applyFont="1" applyBorder="1" applyAlignment="1">
      <alignment vertical="center"/>
    </xf>
    <xf numFmtId="49" fontId="90" fillId="0" borderId="5" xfId="0" applyNumberFormat="1" applyFont="1" applyBorder="1" applyAlignment="1">
      <alignment horizontal="left" vertical="center"/>
    </xf>
    <xf numFmtId="0" fontId="89" fillId="0" borderId="5" xfId="7" applyFont="1" applyBorder="1" applyAlignment="1">
      <alignment horizontal="left"/>
    </xf>
    <xf numFmtId="0" fontId="89" fillId="0" borderId="5" xfId="7" applyFont="1" applyBorder="1"/>
    <xf numFmtId="0" fontId="89" fillId="0" borderId="5" xfId="0" applyFont="1" applyBorder="1" applyAlignment="1">
      <alignment horizontal="center"/>
    </xf>
    <xf numFmtId="17" fontId="89" fillId="0" borderId="0" xfId="0" applyNumberFormat="1" applyFont="1"/>
    <xf numFmtId="0" fontId="109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90" fillId="0" borderId="2" xfId="3" applyFont="1" applyBorder="1" applyAlignment="1">
      <alignment horizontal="center" vertical="center"/>
    </xf>
    <xf numFmtId="49" fontId="88" fillId="0" borderId="5" xfId="0" applyNumberFormat="1" applyFont="1" applyBorder="1" applyAlignment="1">
      <alignment horizontal="left" vertical="center"/>
    </xf>
    <xf numFmtId="0" fontId="88" fillId="0" borderId="21" xfId="0" applyFont="1" applyBorder="1" applyAlignment="1">
      <alignment horizontal="left"/>
    </xf>
    <xf numFmtId="0" fontId="88" fillId="0" borderId="21" xfId="0" applyFont="1" applyBorder="1"/>
    <xf numFmtId="0" fontId="89" fillId="0" borderId="5" xfId="3" applyFont="1" applyBorder="1" applyAlignment="1">
      <alignment horizontal="left" vertical="center"/>
    </xf>
    <xf numFmtId="0" fontId="89" fillId="0" borderId="5" xfId="3" applyFont="1" applyBorder="1" applyAlignment="1">
      <alignment vertical="center"/>
    </xf>
    <xf numFmtId="16" fontId="89" fillId="0" borderId="2" xfId="0" applyNumberFormat="1" applyFont="1" applyBorder="1" applyAlignment="1">
      <alignment horizontal="center"/>
    </xf>
    <xf numFmtId="49" fontId="88" fillId="0" borderId="21" xfId="0" applyNumberFormat="1" applyFont="1" applyBorder="1" applyAlignment="1">
      <alignment horizontal="left" vertical="center"/>
    </xf>
    <xf numFmtId="0" fontId="88" fillId="0" borderId="2" xfId="3" applyFont="1" applyBorder="1" applyAlignment="1">
      <alignment vertical="center"/>
    </xf>
    <xf numFmtId="0" fontId="88" fillId="0" borderId="5" xfId="3" applyFont="1" applyBorder="1" applyAlignment="1">
      <alignment vertical="center"/>
    </xf>
    <xf numFmtId="0" fontId="88" fillId="0" borderId="5" xfId="3" applyFont="1" applyBorder="1" applyAlignment="1">
      <alignment horizontal="left" vertical="center"/>
    </xf>
    <xf numFmtId="0" fontId="89" fillId="0" borderId="5" xfId="0" applyFont="1" applyBorder="1" applyAlignment="1">
      <alignment horizontal="center" vertical="center"/>
    </xf>
    <xf numFmtId="0" fontId="110" fillId="0" borderId="5" xfId="3" applyFont="1" applyBorder="1" applyAlignment="1">
      <alignment vertical="center"/>
    </xf>
    <xf numFmtId="0" fontId="109" fillId="0" borderId="1" xfId="0" applyFont="1" applyBorder="1"/>
    <xf numFmtId="0" fontId="89" fillId="0" borderId="18" xfId="0" applyFont="1" applyBorder="1" applyAlignment="1">
      <alignment horizontal="center" vertical="center"/>
    </xf>
    <xf numFmtId="0" fontId="89" fillId="0" borderId="22" xfId="0" applyFont="1" applyBorder="1" applyAlignment="1">
      <alignment horizontal="center" vertical="center" wrapText="1"/>
    </xf>
    <xf numFmtId="0" fontId="89" fillId="0" borderId="6" xfId="0" applyFont="1" applyBorder="1" applyAlignment="1">
      <alignment horizontal="right" vertical="center"/>
    </xf>
    <xf numFmtId="0" fontId="89" fillId="0" borderId="20" xfId="0" applyFont="1" applyBorder="1" applyAlignment="1">
      <alignment vertical="center"/>
    </xf>
    <xf numFmtId="0" fontId="89" fillId="0" borderId="20" xfId="0" applyFont="1" applyBorder="1" applyAlignment="1">
      <alignment horizontal="center" vertical="center"/>
    </xf>
    <xf numFmtId="0" fontId="90" fillId="0" borderId="19" xfId="0" applyFont="1" applyBorder="1" applyAlignment="1">
      <alignment horizontal="center"/>
    </xf>
    <xf numFmtId="0" fontId="89" fillId="0" borderId="4" xfId="0" applyFont="1" applyBorder="1" applyAlignment="1">
      <alignment vertical="center"/>
    </xf>
    <xf numFmtId="0" fontId="89" fillId="0" borderId="19" xfId="0" applyFont="1" applyBorder="1" applyAlignment="1">
      <alignment horizontal="left" vertical="center"/>
    </xf>
    <xf numFmtId="0" fontId="89" fillId="0" borderId="2" xfId="0" applyFont="1" applyBorder="1"/>
    <xf numFmtId="0" fontId="89" fillId="0" borderId="4" xfId="0" applyFont="1" applyBorder="1" applyAlignment="1">
      <alignment horizontal="left" vertical="center"/>
    </xf>
    <xf numFmtId="16" fontId="88" fillId="0" borderId="5" xfId="3" applyNumberFormat="1" applyFont="1" applyBorder="1" applyAlignment="1">
      <alignment vertical="center"/>
    </xf>
    <xf numFmtId="0" fontId="89" fillId="0" borderId="4" xfId="0" applyFont="1" applyBorder="1" applyAlignment="1">
      <alignment horizontal="center"/>
    </xf>
    <xf numFmtId="0" fontId="89" fillId="0" borderId="19" xfId="0" applyFont="1" applyBorder="1" applyAlignment="1">
      <alignment vertical="center"/>
    </xf>
    <xf numFmtId="0" fontId="89" fillId="0" borderId="21" xfId="0" applyFont="1" applyBorder="1" applyAlignment="1">
      <alignment horizontal="left"/>
    </xf>
    <xf numFmtId="0" fontId="89" fillId="0" borderId="6" xfId="0" applyFont="1" applyBorder="1" applyAlignment="1">
      <alignment horizontal="left" vertical="center"/>
    </xf>
    <xf numFmtId="0" fontId="89" fillId="0" borderId="19" xfId="0" applyFont="1" applyBorder="1"/>
    <xf numFmtId="0" fontId="106" fillId="0" borderId="19" xfId="0" applyFont="1" applyBorder="1" applyAlignment="1">
      <alignment vertical="center"/>
    </xf>
    <xf numFmtId="0" fontId="106" fillId="0" borderId="5" xfId="0" applyFont="1" applyBorder="1" applyAlignment="1">
      <alignment vertical="center"/>
    </xf>
    <xf numFmtId="0" fontId="89" fillId="0" borderId="4" xfId="0" applyFont="1" applyBorder="1" applyAlignment="1">
      <alignment horizontal="left"/>
    </xf>
    <xf numFmtId="0" fontId="106" fillId="0" borderId="5" xfId="0" applyFont="1" applyBorder="1"/>
    <xf numFmtId="0" fontId="109" fillId="0" borderId="0" xfId="0" applyFont="1"/>
    <xf numFmtId="16" fontId="88" fillId="0" borderId="2" xfId="0" applyNumberFormat="1" applyFont="1" applyBorder="1" applyAlignment="1">
      <alignment horizontal="left" vertical="center"/>
    </xf>
    <xf numFmtId="16" fontId="88" fillId="0" borderId="2" xfId="0" applyNumberFormat="1" applyFont="1" applyBorder="1" applyAlignment="1">
      <alignment horizontal="left"/>
    </xf>
    <xf numFmtId="0" fontId="106" fillId="0" borderId="19" xfId="0" applyFont="1" applyBorder="1"/>
    <xf numFmtId="0" fontId="110" fillId="0" borderId="2" xfId="1" applyFont="1" applyBorder="1" applyAlignment="1">
      <alignment horizontal="left" vertical="center" wrapText="1" readingOrder="1"/>
    </xf>
    <xf numFmtId="0" fontId="88" fillId="3" borderId="19" xfId="0" applyFont="1" applyFill="1" applyBorder="1" applyAlignment="1">
      <alignment horizontal="left" vertical="center"/>
    </xf>
    <xf numFmtId="0" fontId="106" fillId="0" borderId="4" xfId="0" applyFont="1" applyBorder="1" applyAlignment="1">
      <alignment horizontal="center" vertical="center"/>
    </xf>
    <xf numFmtId="16" fontId="89" fillId="0" borderId="2" xfId="0" applyNumberFormat="1" applyFont="1" applyBorder="1" applyAlignment="1">
      <alignment horizontal="left"/>
    </xf>
    <xf numFmtId="0" fontId="89" fillId="0" borderId="4" xfId="0" applyFont="1" applyBorder="1" applyAlignment="1">
      <alignment horizontal="right" vertical="center"/>
    </xf>
    <xf numFmtId="0" fontId="89" fillId="35" borderId="5" xfId="0" applyFont="1" applyFill="1" applyBorder="1" applyAlignment="1">
      <alignment horizontal="left"/>
    </xf>
    <xf numFmtId="0" fontId="89" fillId="35" borderId="2" xfId="0" applyFont="1" applyFill="1" applyBorder="1" applyAlignment="1">
      <alignment horizontal="left"/>
    </xf>
    <xf numFmtId="0" fontId="89" fillId="0" borderId="4" xfId="0" applyFont="1" applyBorder="1" applyAlignment="1">
      <alignment horizontal="right"/>
    </xf>
    <xf numFmtId="0" fontId="111" fillId="35" borderId="2" xfId="0" applyFont="1" applyFill="1" applyBorder="1" applyAlignment="1">
      <alignment vertical="center" wrapText="1" readingOrder="1"/>
    </xf>
    <xf numFmtId="0" fontId="88" fillId="0" borderId="4" xfId="0" applyFont="1" applyBorder="1" applyAlignment="1">
      <alignment horizontal="right" vertical="center"/>
    </xf>
    <xf numFmtId="0" fontId="89" fillId="35" borderId="0" xfId="9" applyFont="1" applyFill="1" applyAlignment="1">
      <alignment horizontal="left" vertical="center"/>
    </xf>
    <xf numFmtId="0" fontId="112" fillId="0" borderId="2" xfId="0" applyFont="1" applyBorder="1"/>
    <xf numFmtId="0" fontId="89" fillId="0" borderId="2" xfId="9" applyFont="1" applyBorder="1" applyAlignment="1">
      <alignment horizontal="left" vertical="center"/>
    </xf>
    <xf numFmtId="0" fontId="89" fillId="0" borderId="2" xfId="0" applyFont="1" applyBorder="1" applyAlignment="1">
      <alignment horizontal="left" vertical="center"/>
    </xf>
    <xf numFmtId="0" fontId="112" fillId="0" borderId="2" xfId="0" applyFont="1" applyBorder="1" applyAlignment="1">
      <alignment vertical="center"/>
    </xf>
    <xf numFmtId="14" fontId="89" fillId="0" borderId="2" xfId="0" applyNumberFormat="1" applyFont="1" applyBorder="1" applyAlignment="1">
      <alignment horizontal="center"/>
    </xf>
    <xf numFmtId="14" fontId="95" fillId="0" borderId="2" xfId="56" applyNumberFormat="1" applyFont="1" applyBorder="1" applyAlignment="1">
      <alignment horizontal="center" vertical="center" shrinkToFit="1"/>
    </xf>
    <xf numFmtId="0" fontId="95" fillId="0" borderId="2" xfId="57" applyFont="1" applyBorder="1" applyAlignment="1">
      <alignment horizontal="center" vertical="center" shrinkToFit="1"/>
    </xf>
    <xf numFmtId="2" fontId="95" fillId="0" borderId="2" xfId="57" applyNumberFormat="1" applyFont="1" applyBorder="1" applyAlignment="1">
      <alignment horizontal="left" vertical="center" shrinkToFit="1"/>
    </xf>
    <xf numFmtId="16" fontId="89" fillId="0" borderId="0" xfId="0" applyNumberFormat="1" applyFont="1" applyAlignment="1">
      <alignment horizontal="left"/>
    </xf>
    <xf numFmtId="1" fontId="112" fillId="0" borderId="2" xfId="0" applyNumberFormat="1" applyFont="1" applyBorder="1" applyAlignment="1">
      <alignment horizontal="left"/>
    </xf>
    <xf numFmtId="0" fontId="106" fillId="39" borderId="48" xfId="0" applyFont="1" applyFill="1" applyBorder="1" applyAlignment="1">
      <alignment horizontal="left"/>
    </xf>
    <xf numFmtId="187" fontId="113" fillId="39" borderId="48" xfId="0" applyNumberFormat="1" applyFont="1" applyFill="1" applyBorder="1" applyAlignment="1">
      <alignment horizontal="center"/>
    </xf>
    <xf numFmtId="0" fontId="106" fillId="38" borderId="48" xfId="0" applyFont="1" applyFill="1" applyBorder="1" applyAlignment="1">
      <alignment horizontal="left"/>
    </xf>
    <xf numFmtId="187" fontId="113" fillId="38" borderId="48" xfId="0" applyNumberFormat="1" applyFont="1" applyFill="1" applyBorder="1" applyAlignment="1">
      <alignment horizontal="center"/>
    </xf>
    <xf numFmtId="0" fontId="89" fillId="38" borderId="48" xfId="0" applyFont="1" applyFill="1" applyBorder="1" applyAlignment="1">
      <alignment horizontal="left"/>
    </xf>
    <xf numFmtId="187" fontId="113" fillId="40" borderId="48" xfId="0" applyNumberFormat="1" applyFont="1" applyFill="1" applyBorder="1" applyAlignment="1">
      <alignment horizontal="center"/>
    </xf>
    <xf numFmtId="0" fontId="89" fillId="39" borderId="48" xfId="0" applyFont="1" applyFill="1" applyBorder="1" applyAlignment="1">
      <alignment horizontal="left"/>
    </xf>
    <xf numFmtId="16" fontId="90" fillId="0" borderId="2" xfId="0" applyNumberFormat="1" applyFont="1" applyBorder="1" applyAlignment="1">
      <alignment horizontal="left"/>
    </xf>
    <xf numFmtId="0" fontId="89" fillId="35" borderId="2" xfId="0" applyFont="1" applyFill="1" applyBorder="1" applyAlignment="1">
      <alignment horizontal="center"/>
    </xf>
    <xf numFmtId="0" fontId="90" fillId="0" borderId="5" xfId="0" applyFont="1" applyBorder="1" applyAlignment="1">
      <alignment horizontal="center"/>
    </xf>
    <xf numFmtId="1" fontId="114" fillId="41" borderId="71" xfId="0" applyNumberFormat="1" applyFont="1" applyFill="1" applyBorder="1" applyAlignment="1">
      <alignment horizontal="left" vertical="top" wrapText="1"/>
    </xf>
    <xf numFmtId="1" fontId="114" fillId="0" borderId="0" xfId="0" applyNumberFormat="1" applyFont="1"/>
    <xf numFmtId="0" fontId="89" fillId="0" borderId="25" xfId="0" applyFont="1" applyBorder="1" applyAlignment="1">
      <alignment vertical="center" wrapText="1"/>
    </xf>
    <xf numFmtId="0" fontId="89" fillId="0" borderId="25" xfId="0" applyFont="1" applyBorder="1" applyAlignment="1">
      <alignment horizontal="center" vertical="center" wrapText="1"/>
    </xf>
    <xf numFmtId="0" fontId="89" fillId="0" borderId="29" xfId="0" applyFont="1" applyBorder="1" applyAlignment="1">
      <alignment vertical="center" wrapText="1"/>
    </xf>
    <xf numFmtId="0" fontId="89" fillId="0" borderId="29" xfId="0" applyFont="1" applyBorder="1" applyAlignment="1">
      <alignment horizontal="center" vertical="center" wrapText="1"/>
    </xf>
    <xf numFmtId="0" fontId="89" fillId="0" borderId="18" xfId="0" applyFont="1" applyBorder="1" applyAlignment="1">
      <alignment horizontal="center"/>
    </xf>
    <xf numFmtId="0" fontId="90" fillId="0" borderId="18" xfId="0" applyFont="1" applyBorder="1" applyAlignment="1">
      <alignment horizontal="center"/>
    </xf>
    <xf numFmtId="0" fontId="89" fillId="0" borderId="72" xfId="0" applyFont="1" applyBorder="1" applyAlignment="1">
      <alignment vertical="center" wrapText="1"/>
    </xf>
    <xf numFmtId="0" fontId="89" fillId="0" borderId="72" xfId="0" applyFont="1" applyBorder="1" applyAlignment="1">
      <alignment horizontal="center" vertical="center" wrapText="1"/>
    </xf>
    <xf numFmtId="0" fontId="112" fillId="0" borderId="2" xfId="0" applyFont="1" applyBorder="1" applyAlignment="1">
      <alignment horizontal="center"/>
    </xf>
    <xf numFmtId="49" fontId="112" fillId="0" borderId="2" xfId="0" applyNumberFormat="1" applyFont="1" applyBorder="1" applyAlignment="1">
      <alignment horizontal="center"/>
    </xf>
    <xf numFmtId="0" fontId="95" fillId="0" borderId="2" xfId="0" applyFont="1" applyBorder="1" applyAlignment="1">
      <alignment horizontal="center"/>
    </xf>
    <xf numFmtId="49" fontId="95" fillId="0" borderId="2" xfId="0" applyNumberFormat="1" applyFont="1" applyBorder="1" applyAlignment="1">
      <alignment horizontal="center"/>
    </xf>
    <xf numFmtId="0" fontId="95" fillId="0" borderId="2" xfId="0" applyFont="1" applyBorder="1" applyAlignment="1">
      <alignment horizontal="center" vertical="center"/>
    </xf>
    <xf numFmtId="0" fontId="104" fillId="0" borderId="2" xfId="0" applyFont="1" applyBorder="1"/>
    <xf numFmtId="0" fontId="88" fillId="0" borderId="10" xfId="60" applyFont="1" applyBorder="1" applyAlignment="1">
      <alignment vertical="center"/>
    </xf>
    <xf numFmtId="0" fontId="88" fillId="0" borderId="3" xfId="60" applyFont="1" applyBorder="1" applyAlignment="1">
      <alignment vertical="center"/>
    </xf>
    <xf numFmtId="0" fontId="88" fillId="0" borderId="5" xfId="60" applyFont="1" applyBorder="1" applyAlignment="1">
      <alignment vertical="center"/>
    </xf>
    <xf numFmtId="15" fontId="90" fillId="0" borderId="2" xfId="0" applyNumberFormat="1" applyFont="1" applyBorder="1" applyAlignment="1">
      <alignment horizontal="center"/>
    </xf>
    <xf numFmtId="15" fontId="90" fillId="0" borderId="2" xfId="0" applyNumberFormat="1" applyFont="1" applyBorder="1"/>
    <xf numFmtId="14" fontId="90" fillId="0" borderId="2" xfId="0" applyNumberFormat="1" applyFont="1" applyBorder="1"/>
    <xf numFmtId="14" fontId="90" fillId="0" borderId="2" xfId="0" applyNumberFormat="1" applyFont="1" applyBorder="1" applyAlignment="1">
      <alignment vertical="center"/>
    </xf>
    <xf numFmtId="14" fontId="118" fillId="0" borderId="2" xfId="0" applyNumberFormat="1" applyFont="1" applyBorder="1" applyAlignment="1">
      <alignment vertical="center"/>
    </xf>
    <xf numFmtId="0" fontId="90" fillId="0" borderId="5" xfId="0" applyFont="1" applyBorder="1"/>
    <xf numFmtId="0" fontId="119" fillId="0" borderId="2" xfId="0" applyFont="1" applyBorder="1"/>
    <xf numFmtId="49" fontId="21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0" fontId="24" fillId="0" borderId="2" xfId="0" applyFont="1" applyBorder="1"/>
    <xf numFmtId="1" fontId="24" fillId="0" borderId="2" xfId="0" applyNumberFormat="1" applyFont="1" applyBorder="1"/>
    <xf numFmtId="0" fontId="24" fillId="0" borderId="18" xfId="0" applyFont="1" applyBorder="1"/>
    <xf numFmtId="0" fontId="24" fillId="0" borderId="7" xfId="0" applyFont="1" applyBorder="1"/>
    <xf numFmtId="0" fontId="24" fillId="0" borderId="8" xfId="0" applyFont="1" applyBorder="1"/>
    <xf numFmtId="0" fontId="24" fillId="0" borderId="32" xfId="0" applyFont="1" applyBorder="1"/>
    <xf numFmtId="0" fontId="24" fillId="0" borderId="12" xfId="0" applyFont="1" applyBorder="1"/>
    <xf numFmtId="1" fontId="24" fillId="0" borderId="18" xfId="0" applyNumberFormat="1" applyFont="1" applyBorder="1"/>
    <xf numFmtId="0" fontId="24" fillId="0" borderId="60" xfId="0" applyFont="1" applyBorder="1"/>
    <xf numFmtId="0" fontId="24" fillId="0" borderId="37" xfId="0" applyFont="1" applyBorder="1"/>
    <xf numFmtId="0" fontId="24" fillId="0" borderId="61" xfId="0" applyFont="1" applyBorder="1"/>
    <xf numFmtId="0" fontId="77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32" xfId="0" applyFont="1" applyBorder="1" applyAlignment="1">
      <alignment horizontal="center"/>
    </xf>
    <xf numFmtId="0" fontId="24" fillId="0" borderId="60" xfId="0" applyFont="1" applyBorder="1" applyAlignment="1">
      <alignment horizontal="center"/>
    </xf>
    <xf numFmtId="0" fontId="24" fillId="0" borderId="37" xfId="0" applyFont="1" applyBorder="1" applyAlignment="1">
      <alignment horizontal="center"/>
    </xf>
    <xf numFmtId="0" fontId="24" fillId="0" borderId="61" xfId="0" applyFont="1" applyBorder="1" applyAlignment="1">
      <alignment horizontal="center"/>
    </xf>
    <xf numFmtId="1" fontId="24" fillId="0" borderId="63" xfId="0" applyNumberFormat="1" applyFont="1" applyBorder="1" applyAlignment="1">
      <alignment horizontal="center"/>
    </xf>
    <xf numFmtId="1" fontId="24" fillId="0" borderId="64" xfId="0" applyNumberFormat="1" applyFont="1" applyBorder="1" applyAlignment="1">
      <alignment horizontal="center"/>
    </xf>
    <xf numFmtId="0" fontId="24" fillId="0" borderId="65" xfId="0" applyFont="1" applyBorder="1" applyAlignment="1">
      <alignment horizontal="center"/>
    </xf>
    <xf numFmtId="1" fontId="24" fillId="0" borderId="14" xfId="0" applyNumberFormat="1" applyFont="1" applyBorder="1" applyAlignment="1">
      <alignment horizontal="center"/>
    </xf>
    <xf numFmtId="0" fontId="24" fillId="0" borderId="66" xfId="0" applyFont="1" applyBorder="1" applyAlignment="1">
      <alignment horizontal="center"/>
    </xf>
    <xf numFmtId="1" fontId="24" fillId="0" borderId="67" xfId="0" applyNumberFormat="1" applyFont="1" applyBorder="1" applyAlignment="1">
      <alignment horizontal="center"/>
    </xf>
    <xf numFmtId="1" fontId="24" fillId="0" borderId="68" xfId="0" applyNumberFormat="1" applyFont="1" applyBorder="1" applyAlignment="1">
      <alignment horizontal="center"/>
    </xf>
    <xf numFmtId="0" fontId="24" fillId="0" borderId="69" xfId="0" applyFont="1" applyBorder="1" applyAlignment="1">
      <alignment horizontal="center"/>
    </xf>
    <xf numFmtId="0" fontId="23" fillId="0" borderId="60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23" fillId="0" borderId="61" xfId="0" applyFont="1" applyBorder="1" applyAlignment="1">
      <alignment horizontal="center"/>
    </xf>
    <xf numFmtId="0" fontId="120" fillId="0" borderId="0" xfId="0" applyFont="1"/>
    <xf numFmtId="16" fontId="120" fillId="0" borderId="0" xfId="0" applyNumberFormat="1" applyFont="1"/>
    <xf numFmtId="0" fontId="121" fillId="0" borderId="2" xfId="0" applyFont="1" applyBorder="1" applyAlignment="1">
      <alignment horizontal="center"/>
    </xf>
    <xf numFmtId="0" fontId="95" fillId="0" borderId="2" xfId="0" applyFont="1" applyBorder="1" applyAlignment="1">
      <alignment vertical="center"/>
    </xf>
    <xf numFmtId="0" fontId="32" fillId="0" borderId="15" xfId="0" applyFont="1" applyBorder="1" applyAlignment="1">
      <alignment horizontal="left"/>
    </xf>
    <xf numFmtId="0" fontId="90" fillId="0" borderId="0" xfId="0" applyFont="1" applyAlignment="1">
      <alignment horizontal="center"/>
    </xf>
    <xf numFmtId="0" fontId="119" fillId="0" borderId="0" xfId="0" applyFont="1"/>
    <xf numFmtId="1" fontId="74" fillId="0" borderId="2" xfId="0" applyNumberFormat="1" applyFont="1" applyBorder="1" applyAlignment="1">
      <alignment horizontal="center"/>
    </xf>
    <xf numFmtId="0" fontId="12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89" fillId="0" borderId="48" xfId="0" applyFont="1" applyBorder="1" applyAlignment="1">
      <alignment horizontal="center"/>
    </xf>
    <xf numFmtId="49" fontId="73" fillId="0" borderId="0" xfId="0" applyNumberFormat="1" applyFont="1" applyAlignment="1">
      <alignment wrapText="1"/>
    </xf>
    <xf numFmtId="14" fontId="73" fillId="0" borderId="0" xfId="0" applyNumberFormat="1" applyFont="1" applyAlignment="1">
      <alignment wrapText="1"/>
    </xf>
    <xf numFmtId="14" fontId="90" fillId="0" borderId="2" xfId="0" applyNumberFormat="1" applyFont="1" applyBorder="1" applyAlignment="1">
      <alignment horizontal="left" vertical="center"/>
    </xf>
    <xf numFmtId="2" fontId="24" fillId="0" borderId="14" xfId="0" applyNumberFormat="1" applyFont="1" applyBorder="1" applyAlignment="1">
      <alignment horizontal="center" vertical="center"/>
    </xf>
    <xf numFmtId="1" fontId="60" fillId="0" borderId="0" xfId="0" applyNumberFormat="1" applyFont="1"/>
    <xf numFmtId="2" fontId="24" fillId="0" borderId="2" xfId="0" applyNumberFormat="1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1" fontId="23" fillId="0" borderId="5" xfId="0" applyNumberFormat="1" applyFont="1" applyBorder="1" applyAlignment="1">
      <alignment horizontal="center"/>
    </xf>
    <xf numFmtId="1" fontId="24" fillId="35" borderId="66" xfId="0" applyNumberFormat="1" applyFont="1" applyFill="1" applyBorder="1" applyAlignment="1">
      <alignment horizontal="center" vertical="center"/>
    </xf>
    <xf numFmtId="1" fontId="0" fillId="0" borderId="2" xfId="0" applyNumberFormat="1" applyBorder="1"/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23" fillId="35" borderId="0" xfId="0" applyFont="1" applyFill="1" applyAlignment="1">
      <alignment horizontal="left"/>
    </xf>
    <xf numFmtId="0" fontId="21" fillId="35" borderId="0" xfId="0" applyFont="1" applyFill="1" applyAlignment="1">
      <alignment horizontal="center"/>
    </xf>
    <xf numFmtId="0" fontId="0" fillId="3" borderId="0" xfId="0" applyFill="1"/>
    <xf numFmtId="0" fontId="28" fillId="0" borderId="48" xfId="0" applyFont="1" applyBorder="1" applyAlignment="1">
      <alignment vertical="center"/>
    </xf>
    <xf numFmtId="0" fontId="28" fillId="0" borderId="48" xfId="0" applyFont="1" applyBorder="1" applyAlignment="1">
      <alignment horizontal="center" vertical="center"/>
    </xf>
    <xf numFmtId="0" fontId="32" fillId="0" borderId="48" xfId="0" applyFont="1" applyBorder="1" applyAlignment="1">
      <alignment vertical="center"/>
    </xf>
    <xf numFmtId="0" fontId="28" fillId="0" borderId="48" xfId="0" applyFont="1" applyBorder="1" applyAlignment="1">
      <alignment horizontal="left" vertical="center"/>
    </xf>
    <xf numFmtId="0" fontId="120" fillId="0" borderId="2" xfId="0" applyFont="1" applyBorder="1"/>
    <xf numFmtId="49" fontId="112" fillId="35" borderId="2" xfId="0" applyNumberFormat="1" applyFont="1" applyFill="1" applyBorder="1" applyAlignment="1">
      <alignment horizontal="center"/>
    </xf>
    <xf numFmtId="49" fontId="95" fillId="35" borderId="2" xfId="0" applyNumberFormat="1" applyFont="1" applyFill="1" applyBorder="1" applyAlignment="1">
      <alignment horizontal="center"/>
    </xf>
    <xf numFmtId="0" fontId="90" fillId="35" borderId="2" xfId="0" applyFont="1" applyFill="1" applyBorder="1" applyAlignment="1">
      <alignment horizontal="center" vertical="center"/>
    </xf>
    <xf numFmtId="0" fontId="112" fillId="35" borderId="2" xfId="0" applyFont="1" applyFill="1" applyBorder="1"/>
    <xf numFmtId="0" fontId="112" fillId="35" borderId="2" xfId="0" applyFont="1" applyFill="1" applyBorder="1" applyAlignment="1">
      <alignment horizontal="center"/>
    </xf>
    <xf numFmtId="0" fontId="115" fillId="35" borderId="2" xfId="0" applyFont="1" applyFill="1" applyBorder="1" applyAlignment="1">
      <alignment horizontal="center" vertical="center"/>
    </xf>
    <xf numFmtId="16" fontId="112" fillId="35" borderId="2" xfId="0" applyNumberFormat="1" applyFont="1" applyFill="1" applyBorder="1" applyAlignment="1">
      <alignment horizontal="center"/>
    </xf>
    <xf numFmtId="0" fontId="89" fillId="35" borderId="2" xfId="0" applyFont="1" applyFill="1" applyBorder="1"/>
    <xf numFmtId="0" fontId="89" fillId="35" borderId="25" xfId="0" applyFont="1" applyFill="1" applyBorder="1" applyAlignment="1">
      <alignment vertical="center" wrapText="1"/>
    </xf>
    <xf numFmtId="0" fontId="89" fillId="35" borderId="25" xfId="0" applyFont="1" applyFill="1" applyBorder="1" applyAlignment="1">
      <alignment horizontal="center" vertical="center" wrapText="1"/>
    </xf>
    <xf numFmtId="0" fontId="89" fillId="35" borderId="29" xfId="0" applyFont="1" applyFill="1" applyBorder="1" applyAlignment="1">
      <alignment vertical="center" wrapText="1"/>
    </xf>
    <xf numFmtId="0" fontId="89" fillId="35" borderId="29" xfId="0" applyFont="1" applyFill="1" applyBorder="1" applyAlignment="1">
      <alignment horizontal="center" vertical="center" wrapText="1"/>
    </xf>
    <xf numFmtId="0" fontId="90" fillId="35" borderId="2" xfId="0" applyFont="1" applyFill="1" applyBorder="1" applyAlignment="1">
      <alignment horizontal="center"/>
    </xf>
    <xf numFmtId="0" fontId="121" fillId="35" borderId="2" xfId="0" applyFont="1" applyFill="1" applyBorder="1" applyAlignment="1">
      <alignment horizontal="center"/>
    </xf>
    <xf numFmtId="0" fontId="32" fillId="35" borderId="2" xfId="0" applyFont="1" applyFill="1" applyBorder="1" applyAlignment="1">
      <alignment horizontal="left"/>
    </xf>
    <xf numFmtId="49" fontId="73" fillId="0" borderId="77" xfId="0" applyNumberFormat="1" applyFont="1" applyBorder="1" applyAlignment="1">
      <alignment wrapText="1"/>
    </xf>
    <xf numFmtId="0" fontId="89" fillId="0" borderId="77" xfId="0" applyFont="1" applyBorder="1" applyAlignment="1">
      <alignment horizontal="center"/>
    </xf>
    <xf numFmtId="0" fontId="121" fillId="0" borderId="18" xfId="0" applyFont="1" applyBorder="1" applyAlignment="1">
      <alignment horizontal="center"/>
    </xf>
    <xf numFmtId="0" fontId="32" fillId="0" borderId="18" xfId="0" applyFont="1" applyBorder="1" applyAlignment="1">
      <alignment horizontal="left"/>
    </xf>
    <xf numFmtId="0" fontId="120" fillId="35" borderId="2" xfId="0" applyFont="1" applyFill="1" applyBorder="1"/>
    <xf numFmtId="0" fontId="91" fillId="0" borderId="78" xfId="0" applyFont="1" applyBorder="1" applyAlignment="1">
      <alignment wrapText="1"/>
    </xf>
    <xf numFmtId="0" fontId="112" fillId="0" borderId="0" xfId="0" applyFont="1"/>
    <xf numFmtId="0" fontId="112" fillId="0" borderId="78" xfId="0" applyFont="1" applyBorder="1" applyAlignment="1">
      <alignment wrapText="1"/>
    </xf>
    <xf numFmtId="0" fontId="112" fillId="0" borderId="78" xfId="0" applyFont="1" applyBorder="1" applyAlignment="1">
      <alignment vertical="center" wrapText="1"/>
    </xf>
    <xf numFmtId="0" fontId="112" fillId="0" borderId="79" xfId="0" applyFont="1" applyBorder="1" applyAlignment="1">
      <alignment wrapText="1"/>
    </xf>
    <xf numFmtId="0" fontId="112" fillId="0" borderId="79" xfId="0" applyFont="1" applyBorder="1" applyAlignment="1">
      <alignment vertical="center" wrapText="1"/>
    </xf>
    <xf numFmtId="0" fontId="112" fillId="0" borderId="2" xfId="0" applyFont="1" applyBorder="1" applyAlignment="1">
      <alignment horizontal="center" wrapText="1"/>
    </xf>
    <xf numFmtId="0" fontId="112" fillId="0" borderId="2" xfId="0" applyFont="1" applyBorder="1" applyAlignment="1">
      <alignment horizontal="center" vertical="center" wrapText="1"/>
    </xf>
    <xf numFmtId="0" fontId="112" fillId="0" borderId="2" xfId="0" applyFont="1" applyBorder="1" applyAlignment="1">
      <alignment wrapText="1"/>
    </xf>
    <xf numFmtId="0" fontId="104" fillId="0" borderId="2" xfId="0" applyFont="1" applyBorder="1" applyAlignment="1">
      <alignment horizontal="center" wrapText="1"/>
    </xf>
    <xf numFmtId="0" fontId="104" fillId="0" borderId="2" xfId="0" applyFont="1" applyBorder="1" applyAlignment="1">
      <alignment horizontal="center" vertical="center" wrapText="1"/>
    </xf>
    <xf numFmtId="0" fontId="104" fillId="0" borderId="2" xfId="0" applyFont="1" applyBorder="1" applyAlignment="1">
      <alignment vertical="center" wrapText="1"/>
    </xf>
    <xf numFmtId="0" fontId="104" fillId="0" borderId="2" xfId="0" applyFont="1" applyBorder="1" applyAlignment="1">
      <alignment vertical="center"/>
    </xf>
    <xf numFmtId="0" fontId="104" fillId="0" borderId="2" xfId="0" applyFont="1" applyBorder="1" applyAlignment="1">
      <alignment wrapText="1"/>
    </xf>
    <xf numFmtId="0" fontId="112" fillId="0" borderId="2" xfId="0" applyFont="1" applyBorder="1" applyAlignment="1">
      <alignment vertical="center" wrapText="1"/>
    </xf>
    <xf numFmtId="0" fontId="112" fillId="0" borderId="2" xfId="0" applyFont="1" applyBorder="1" applyAlignment="1">
      <alignment horizontal="center" vertical="center"/>
    </xf>
    <xf numFmtId="1" fontId="112" fillId="0" borderId="2" xfId="0" applyNumberFormat="1" applyFont="1" applyBorder="1"/>
    <xf numFmtId="0" fontId="122" fillId="0" borderId="0" xfId="64" applyFont="1" applyAlignment="1">
      <alignment vertical="center"/>
    </xf>
    <xf numFmtId="0" fontId="112" fillId="0" borderId="0" xfId="64" applyFont="1" applyAlignment="1">
      <alignment vertical="center"/>
    </xf>
    <xf numFmtId="0" fontId="95" fillId="0" borderId="82" xfId="64" applyFont="1" applyBorder="1" applyAlignment="1">
      <alignment horizontal="center" vertical="center"/>
    </xf>
    <xf numFmtId="0" fontId="122" fillId="0" borderId="2" xfId="64" applyFont="1" applyBorder="1" applyAlignment="1">
      <alignment vertical="center"/>
    </xf>
    <xf numFmtId="0" fontId="104" fillId="0" borderId="2" xfId="64" applyFont="1" applyBorder="1" applyAlignment="1">
      <alignment vertical="center"/>
    </xf>
    <xf numFmtId="0" fontId="120" fillId="0" borderId="2" xfId="0" applyFont="1" applyBorder="1" applyAlignment="1">
      <alignment horizontal="left" vertical="top"/>
    </xf>
    <xf numFmtId="0" fontId="104" fillId="0" borderId="81" xfId="64" applyFont="1" applyBorder="1" applyAlignment="1">
      <alignment horizontal="center" vertical="center"/>
    </xf>
    <xf numFmtId="0" fontId="104" fillId="0" borderId="5" xfId="64" applyFont="1" applyBorder="1" applyAlignment="1">
      <alignment horizontal="left" vertical="center"/>
    </xf>
    <xf numFmtId="0" fontId="104" fillId="0" borderId="2" xfId="64" applyFont="1" applyBorder="1" applyAlignment="1">
      <alignment horizontal="left" vertical="center"/>
    </xf>
    <xf numFmtId="0" fontId="95" fillId="0" borderId="2" xfId="64" applyFont="1" applyBorder="1" applyAlignment="1">
      <alignment vertical="center"/>
    </xf>
    <xf numFmtId="0" fontId="95" fillId="0" borderId="0" xfId="64" applyFont="1" applyAlignment="1">
      <alignment vertical="center"/>
    </xf>
    <xf numFmtId="0" fontId="95" fillId="0" borderId="84" xfId="64" applyFont="1" applyBorder="1" applyAlignment="1">
      <alignment horizontal="center" vertical="center"/>
    </xf>
    <xf numFmtId="0" fontId="95" fillId="0" borderId="77" xfId="64" applyFont="1" applyBorder="1" applyAlignment="1">
      <alignment horizontal="center" vertical="center"/>
    </xf>
    <xf numFmtId="0" fontId="95" fillId="0" borderId="0" xfId="64" applyFont="1" applyAlignment="1">
      <alignment horizontal="center" vertical="center"/>
    </xf>
    <xf numFmtId="0" fontId="95" fillId="0" borderId="2" xfId="0" applyFont="1" applyBorder="1" applyAlignment="1">
      <alignment horizontal="left" vertical="center"/>
    </xf>
    <xf numFmtId="0" fontId="94" fillId="0" borderId="2" xfId="0" applyFont="1" applyBorder="1" applyAlignment="1">
      <alignment horizontal="center" vertical="center" readingOrder="1"/>
    </xf>
    <xf numFmtId="0" fontId="95" fillId="0" borderId="2" xfId="59" applyFont="1" applyBorder="1" applyAlignment="1">
      <alignment horizontal="center"/>
    </xf>
    <xf numFmtId="0" fontId="122" fillId="0" borderId="0" xfId="59" applyFont="1"/>
    <xf numFmtId="0" fontId="95" fillId="0" borderId="0" xfId="59" applyFont="1" applyAlignment="1">
      <alignment horizontal="center"/>
    </xf>
    <xf numFmtId="0" fontId="104" fillId="0" borderId="2" xfId="59" applyFont="1" applyBorder="1"/>
    <xf numFmtId="0" fontId="95" fillId="0" borderId="2" xfId="59" quotePrefix="1" applyFont="1" applyBorder="1" applyAlignment="1">
      <alignment horizontal="center" vertical="center"/>
    </xf>
    <xf numFmtId="0" fontId="95" fillId="0" borderId="2" xfId="59" applyFont="1" applyBorder="1" applyAlignment="1">
      <alignment horizontal="center" vertical="center"/>
    </xf>
    <xf numFmtId="0" fontId="95" fillId="0" borderId="0" xfId="59" quotePrefix="1" applyFont="1" applyAlignment="1">
      <alignment horizontal="center" vertical="center"/>
    </xf>
    <xf numFmtId="0" fontId="95" fillId="0" borderId="0" xfId="59" applyFont="1" applyAlignment="1">
      <alignment horizontal="center" vertical="center"/>
    </xf>
    <xf numFmtId="0" fontId="95" fillId="0" borderId="0" xfId="0" applyFont="1" applyAlignment="1">
      <alignment horizontal="center"/>
    </xf>
    <xf numFmtId="0" fontId="104" fillId="0" borderId="2" xfId="59" applyFont="1" applyBorder="1" applyAlignment="1">
      <alignment horizontal="center"/>
    </xf>
    <xf numFmtId="0" fontId="104" fillId="0" borderId="5" xfId="59" applyFont="1" applyBorder="1"/>
    <xf numFmtId="0" fontId="95" fillId="0" borderId="0" xfId="59" applyFont="1"/>
    <xf numFmtId="0" fontId="87" fillId="0" borderId="2" xfId="0" applyFont="1" applyBorder="1" applyAlignment="1">
      <alignment horizontal="center" vertical="center" readingOrder="1"/>
    </xf>
    <xf numFmtId="0" fontId="87" fillId="0" borderId="2" xfId="10" applyFont="1" applyBorder="1" applyAlignment="1">
      <alignment horizontal="center" vertical="center" wrapText="1" readingOrder="1"/>
    </xf>
    <xf numFmtId="0" fontId="88" fillId="0" borderId="2" xfId="62" applyFont="1" applyBorder="1" applyAlignment="1">
      <alignment horizontal="center" vertical="center"/>
    </xf>
    <xf numFmtId="0" fontId="106" fillId="0" borderId="0" xfId="62" applyFont="1"/>
    <xf numFmtId="0" fontId="90" fillId="0" borderId="2" xfId="62" applyFont="1" applyBorder="1" applyAlignment="1">
      <alignment horizontal="center"/>
    </xf>
    <xf numFmtId="0" fontId="90" fillId="0" borderId="2" xfId="62" applyFont="1" applyBorder="1"/>
    <xf numFmtId="49" fontId="88" fillId="0" borderId="2" xfId="62" applyNumberFormat="1" applyFont="1" applyBorder="1" applyAlignment="1">
      <alignment horizontal="center" vertical="center" wrapText="1"/>
    </xf>
    <xf numFmtId="0" fontId="88" fillId="0" borderId="2" xfId="62" applyFont="1" applyBorder="1" applyAlignment="1">
      <alignment horizontal="center"/>
    </xf>
    <xf numFmtId="0" fontId="88" fillId="0" borderId="2" xfId="62" applyFont="1" applyBorder="1"/>
    <xf numFmtId="0" fontId="88" fillId="0" borderId="0" xfId="62" applyFont="1"/>
    <xf numFmtId="0" fontId="88" fillId="0" borderId="2" xfId="62" quotePrefix="1" applyFont="1" applyBorder="1" applyAlignment="1">
      <alignment horizontal="center" vertical="center"/>
    </xf>
    <xf numFmtId="0" fontId="88" fillId="0" borderId="2" xfId="62" applyFont="1" applyBorder="1" applyAlignment="1">
      <alignment vertical="center"/>
    </xf>
    <xf numFmtId="0" fontId="88" fillId="0" borderId="0" xfId="62" applyFont="1" applyAlignment="1">
      <alignment horizontal="center"/>
    </xf>
    <xf numFmtId="0" fontId="88" fillId="35" borderId="2" xfId="62" applyFont="1" applyFill="1" applyBorder="1" applyAlignment="1">
      <alignment horizontal="center" vertical="center"/>
    </xf>
    <xf numFmtId="0" fontId="90" fillId="0" borderId="2" xfId="62" applyFont="1" applyBorder="1" applyAlignment="1">
      <alignment vertical="center"/>
    </xf>
    <xf numFmtId="0" fontId="90" fillId="0" borderId="2" xfId="62" applyFont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112" fillId="0" borderId="2" xfId="0" applyFont="1" applyBorder="1" applyAlignment="1">
      <alignment horizontal="left" vertical="center"/>
    </xf>
    <xf numFmtId="0" fontId="112" fillId="0" borderId="0" xfId="0" applyFont="1" applyAlignment="1">
      <alignment horizontal="left" vertical="center"/>
    </xf>
    <xf numFmtId="0" fontId="112" fillId="0" borderId="0" xfId="0" applyFont="1" applyAlignment="1">
      <alignment vertical="center"/>
    </xf>
    <xf numFmtId="0" fontId="95" fillId="0" borderId="2" xfId="0" quotePrefix="1" applyFont="1" applyBorder="1" applyAlignment="1">
      <alignment horizontal="center" vertical="center"/>
    </xf>
    <xf numFmtId="0" fontId="104" fillId="0" borderId="2" xfId="0" applyFont="1" applyBorder="1" applyAlignment="1">
      <alignment horizontal="center" vertical="center"/>
    </xf>
    <xf numFmtId="0" fontId="104" fillId="0" borderId="74" xfId="0" applyFont="1" applyBorder="1" applyAlignment="1">
      <alignment vertical="center"/>
    </xf>
    <xf numFmtId="0" fontId="95" fillId="0" borderId="0" xfId="10" applyFont="1">
      <alignment vertical="top"/>
    </xf>
    <xf numFmtId="0" fontId="122" fillId="0" borderId="2" xfId="63" applyFont="1" applyBorder="1" applyAlignment="1">
      <alignment horizontal="center" vertical="center"/>
    </xf>
    <xf numFmtId="0" fontId="95" fillId="0" borderId="2" xfId="63" applyFont="1" applyBorder="1" applyAlignment="1">
      <alignment horizontal="center" vertical="center"/>
    </xf>
    <xf numFmtId="0" fontId="122" fillId="0" borderId="2" xfId="63" applyFont="1" applyBorder="1"/>
    <xf numFmtId="0" fontId="95" fillId="0" borderId="18" xfId="63" applyFont="1" applyBorder="1" applyAlignment="1">
      <alignment horizontal="center" vertical="center"/>
    </xf>
    <xf numFmtId="0" fontId="95" fillId="3" borderId="2" xfId="63" applyFont="1" applyFill="1" applyBorder="1" applyAlignment="1">
      <alignment horizontal="center" vertical="center"/>
    </xf>
    <xf numFmtId="0" fontId="95" fillId="0" borderId="0" xfId="63" applyFont="1" applyAlignment="1">
      <alignment horizontal="center" vertical="center"/>
    </xf>
    <xf numFmtId="0" fontId="104" fillId="0" borderId="82" xfId="64" applyFont="1" applyBorder="1" applyAlignment="1">
      <alignment horizontal="center" vertical="center"/>
    </xf>
    <xf numFmtId="0" fontId="104" fillId="0" borderId="2" xfId="64" applyFont="1" applyBorder="1" applyAlignment="1">
      <alignment horizontal="center" vertical="center"/>
    </xf>
    <xf numFmtId="49" fontId="112" fillId="0" borderId="2" xfId="0" applyNumberFormat="1" applyFont="1" applyBorder="1" applyAlignment="1">
      <alignment horizontal="center" vertical="center"/>
    </xf>
    <xf numFmtId="0" fontId="104" fillId="0" borderId="73" xfId="0" applyFont="1" applyBorder="1" applyAlignment="1">
      <alignment vertical="center" wrapText="1"/>
    </xf>
    <xf numFmtId="0" fontId="112" fillId="0" borderId="74" xfId="0" applyFont="1" applyBorder="1" applyAlignment="1">
      <alignment vertical="center" wrapText="1"/>
    </xf>
    <xf numFmtId="0" fontId="104" fillId="0" borderId="73" xfId="0" applyFont="1" applyBorder="1" applyAlignment="1">
      <alignment horizontal="center" vertical="center" wrapText="1"/>
    </xf>
    <xf numFmtId="0" fontId="95" fillId="0" borderId="75" xfId="0" applyFont="1" applyBorder="1" applyAlignment="1">
      <alignment horizontal="center" vertical="center" wrapText="1"/>
    </xf>
    <xf numFmtId="0" fontId="104" fillId="0" borderId="75" xfId="0" applyFont="1" applyBorder="1" applyAlignment="1">
      <alignment vertical="center" wrapText="1"/>
    </xf>
    <xf numFmtId="0" fontId="112" fillId="0" borderId="75" xfId="0" applyFont="1" applyBorder="1" applyAlignment="1">
      <alignment vertical="center" wrapText="1"/>
    </xf>
    <xf numFmtId="0" fontId="104" fillId="0" borderId="2" xfId="0" applyFont="1" applyBorder="1" applyAlignment="1">
      <alignment horizontal="left" vertical="center"/>
    </xf>
    <xf numFmtId="0" fontId="95" fillId="0" borderId="5" xfId="0" applyFont="1" applyBorder="1" applyAlignment="1">
      <alignment vertical="center"/>
    </xf>
    <xf numFmtId="0" fontId="95" fillId="0" borderId="2" xfId="0" applyFont="1" applyBorder="1" applyAlignment="1">
      <alignment horizontal="center" vertical="center" wrapText="1"/>
    </xf>
    <xf numFmtId="0" fontId="112" fillId="0" borderId="4" xfId="0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0" borderId="76" xfId="0" applyFont="1" applyBorder="1" applyAlignment="1">
      <alignment vertical="center" wrapText="1"/>
    </xf>
    <xf numFmtId="15" fontId="104" fillId="0" borderId="2" xfId="0" applyNumberFormat="1" applyFont="1" applyBorder="1" applyAlignment="1">
      <alignment horizontal="center" vertical="center"/>
    </xf>
    <xf numFmtId="15" fontId="104" fillId="0" borderId="2" xfId="0" applyNumberFormat="1" applyFont="1" applyBorder="1" applyAlignment="1">
      <alignment vertical="center"/>
    </xf>
    <xf numFmtId="14" fontId="104" fillId="0" borderId="2" xfId="0" applyNumberFormat="1" applyFont="1" applyBorder="1" applyAlignment="1">
      <alignment vertical="center"/>
    </xf>
    <xf numFmtId="0" fontId="104" fillId="0" borderId="48" xfId="0" applyFont="1" applyBorder="1" applyAlignment="1">
      <alignment vertical="center"/>
    </xf>
    <xf numFmtId="0" fontId="104" fillId="0" borderId="0" xfId="0" applyFont="1" applyAlignment="1">
      <alignment vertical="center"/>
    </xf>
    <xf numFmtId="0" fontId="95" fillId="0" borderId="4" xfId="0" applyFont="1" applyBorder="1" applyAlignment="1">
      <alignment vertical="center"/>
    </xf>
    <xf numFmtId="0" fontId="112" fillId="0" borderId="15" xfId="0" applyFont="1" applyBorder="1" applyAlignment="1">
      <alignment horizontal="left" vertical="center"/>
    </xf>
    <xf numFmtId="0" fontId="104" fillId="0" borderId="5" xfId="0" applyFont="1" applyBorder="1" applyAlignment="1">
      <alignment vertical="center"/>
    </xf>
    <xf numFmtId="0" fontId="124" fillId="0" borderId="2" xfId="0" applyFont="1" applyBorder="1" applyAlignment="1">
      <alignment horizontal="center" vertical="center"/>
    </xf>
    <xf numFmtId="0" fontId="124" fillId="0" borderId="2" xfId="0" applyFont="1" applyBorder="1" applyAlignment="1">
      <alignment vertical="center"/>
    </xf>
    <xf numFmtId="0" fontId="124" fillId="0" borderId="5" xfId="0" applyFont="1" applyBorder="1" applyAlignment="1">
      <alignment vertical="center"/>
    </xf>
    <xf numFmtId="0" fontId="95" fillId="0" borderId="86" xfId="64" applyFont="1" applyBorder="1" applyAlignment="1">
      <alignment horizontal="center" vertical="center"/>
    </xf>
    <xf numFmtId="0" fontId="104" fillId="0" borderId="0" xfId="0" applyFont="1" applyAlignment="1">
      <alignment horizontal="left" vertical="center"/>
    </xf>
    <xf numFmtId="14" fontId="104" fillId="0" borderId="2" xfId="0" applyNumberFormat="1" applyFont="1" applyBorder="1" applyAlignment="1">
      <alignment horizontal="left" vertical="center"/>
    </xf>
    <xf numFmtId="0" fontId="104" fillId="0" borderId="83" xfId="64" applyFont="1" applyBorder="1" applyAlignment="1">
      <alignment vertical="center"/>
    </xf>
    <xf numFmtId="16" fontId="112" fillId="0" borderId="2" xfId="0" applyNumberFormat="1" applyFont="1" applyBorder="1"/>
    <xf numFmtId="1" fontId="104" fillId="0" borderId="2" xfId="0" applyNumberFormat="1" applyFont="1" applyBorder="1"/>
    <xf numFmtId="1" fontId="89" fillId="0" borderId="0" xfId="0" applyNumberFormat="1" applyFont="1" applyAlignment="1">
      <alignment horizontal="right"/>
    </xf>
    <xf numFmtId="0" fontId="104" fillId="0" borderId="0" xfId="59" applyFont="1"/>
    <xf numFmtId="0" fontId="95" fillId="0" borderId="2" xfId="64" applyFont="1" applyBorder="1" applyAlignment="1">
      <alignment horizontal="center" vertical="center"/>
    </xf>
    <xf numFmtId="0" fontId="112" fillId="0" borderId="2" xfId="0" applyFont="1" applyBorder="1" applyAlignment="1">
      <alignment horizontal="left"/>
    </xf>
    <xf numFmtId="0" fontId="122" fillId="0" borderId="2" xfId="59" applyFont="1" applyBorder="1"/>
    <xf numFmtId="0" fontId="104" fillId="0" borderId="2" xfId="59" applyFont="1" applyBorder="1" applyAlignment="1">
      <alignment horizontal="left"/>
    </xf>
    <xf numFmtId="0" fontId="104" fillId="0" borderId="2" xfId="63" applyFont="1" applyBorder="1"/>
    <xf numFmtId="0" fontId="104" fillId="0" borderId="2" xfId="0" applyFont="1" applyBorder="1" applyAlignment="1">
      <alignment horizontal="left" wrapText="1"/>
    </xf>
    <xf numFmtId="0" fontId="91" fillId="0" borderId="2" xfId="0" applyFont="1" applyBorder="1" applyAlignment="1">
      <alignment wrapText="1"/>
    </xf>
    <xf numFmtId="0" fontId="90" fillId="0" borderId="2" xfId="62" applyFont="1" applyBorder="1" applyAlignment="1">
      <alignment horizontal="left"/>
    </xf>
    <xf numFmtId="0" fontId="90" fillId="0" borderId="2" xfId="0" applyFont="1" applyBorder="1" applyAlignment="1">
      <alignment horizontal="center" wrapText="1"/>
    </xf>
    <xf numFmtId="0" fontId="90" fillId="0" borderId="2" xfId="0" applyFont="1" applyBorder="1" applyAlignment="1">
      <alignment wrapText="1"/>
    </xf>
    <xf numFmtId="0" fontId="90" fillId="0" borderId="2" xfId="0" applyFont="1" applyBorder="1" applyAlignment="1">
      <alignment horizontal="left" wrapText="1"/>
    </xf>
    <xf numFmtId="49" fontId="104" fillId="0" borderId="2" xfId="0" applyNumberFormat="1" applyFont="1" applyBorder="1" applyAlignment="1">
      <alignment horizontal="left" vertical="center"/>
    </xf>
    <xf numFmtId="0" fontId="104" fillId="0" borderId="18" xfId="64" applyFont="1" applyBorder="1" applyAlignment="1">
      <alignment horizontal="center" vertical="center"/>
    </xf>
    <xf numFmtId="0" fontId="104" fillId="0" borderId="20" xfId="64" applyFont="1" applyBorder="1" applyAlignment="1">
      <alignment horizontal="left" vertical="center"/>
    </xf>
    <xf numFmtId="0" fontId="104" fillId="0" borderId="18" xfId="64" applyFont="1" applyBorder="1" applyAlignment="1">
      <alignment horizontal="left" vertical="center"/>
    </xf>
    <xf numFmtId="0" fontId="104" fillId="0" borderId="18" xfId="64" applyFont="1" applyBorder="1" applyAlignment="1">
      <alignment vertical="center"/>
    </xf>
    <xf numFmtId="0" fontId="112" fillId="0" borderId="18" xfId="0" applyFont="1" applyBorder="1"/>
    <xf numFmtId="0" fontId="104" fillId="0" borderId="2" xfId="63" applyFont="1" applyBorder="1" applyAlignment="1">
      <alignment horizontal="center" vertical="center"/>
    </xf>
    <xf numFmtId="0" fontId="104" fillId="0" borderId="2" xfId="63" applyFont="1" applyBorder="1" applyAlignment="1">
      <alignment horizontal="left" vertical="center"/>
    </xf>
    <xf numFmtId="0" fontId="104" fillId="0" borderId="2" xfId="63" applyFont="1" applyBorder="1" applyAlignment="1">
      <alignment horizontal="left"/>
    </xf>
    <xf numFmtId="0" fontId="104" fillId="0" borderId="2" xfId="63" applyFont="1" applyBorder="1" applyAlignment="1">
      <alignment vertical="center"/>
    </xf>
    <xf numFmtId="0" fontId="104" fillId="0" borderId="2" xfId="63" applyFont="1" applyBorder="1" applyAlignment="1">
      <alignment horizontal="center"/>
    </xf>
    <xf numFmtId="0" fontId="104" fillId="0" borderId="5" xfId="0" applyFont="1" applyBorder="1" applyAlignment="1">
      <alignment horizontal="left" vertical="center"/>
    </xf>
    <xf numFmtId="0" fontId="112" fillId="0" borderId="12" xfId="0" applyFont="1" applyBorder="1"/>
    <xf numFmtId="0" fontId="94" fillId="0" borderId="2" xfId="10" applyFont="1" applyBorder="1" applyAlignment="1">
      <alignment horizontal="left" vertical="center" wrapText="1" readingOrder="1"/>
    </xf>
    <xf numFmtId="0" fontId="12" fillId="0" borderId="0" xfId="4" applyAlignment="1">
      <alignment wrapText="1"/>
    </xf>
    <xf numFmtId="0" fontId="12" fillId="0" borderId="0" xfId="4"/>
    <xf numFmtId="49" fontId="12" fillId="0" borderId="0" xfId="4" applyNumberFormat="1" applyAlignment="1">
      <alignment wrapText="1"/>
    </xf>
    <xf numFmtId="1" fontId="12" fillId="0" borderId="0" xfId="4" applyNumberFormat="1"/>
    <xf numFmtId="0" fontId="94" fillId="0" borderId="0" xfId="10" applyFont="1" applyAlignment="1">
      <alignment vertical="center" wrapText="1" readingOrder="1"/>
    </xf>
    <xf numFmtId="0" fontId="94" fillId="0" borderId="1" xfId="10" applyFont="1" applyBorder="1" applyAlignment="1">
      <alignment vertical="center" wrapText="1" readingOrder="1"/>
    </xf>
    <xf numFmtId="0" fontId="104" fillId="0" borderId="2" xfId="59" applyFont="1" applyBorder="1" applyAlignment="1">
      <alignment horizontal="center" vertical="center"/>
    </xf>
    <xf numFmtId="16" fontId="89" fillId="0" borderId="0" xfId="0" applyNumberFormat="1" applyFont="1"/>
    <xf numFmtId="49" fontId="89" fillId="0" borderId="0" xfId="0" applyNumberFormat="1" applyFont="1" applyAlignment="1">
      <alignment horizontal="left"/>
    </xf>
    <xf numFmtId="0" fontId="89" fillId="35" borderId="0" xfId="0" applyFont="1" applyFill="1" applyAlignment="1">
      <alignment horizontal="left"/>
    </xf>
    <xf numFmtId="0" fontId="95" fillId="0" borderId="48" xfId="65" applyFont="1" applyBorder="1" applyAlignment="1">
      <alignment horizontal="center"/>
    </xf>
    <xf numFmtId="0" fontId="95" fillId="0" borderId="62" xfId="65" applyFont="1" applyBorder="1" applyAlignment="1">
      <alignment horizontal="left"/>
    </xf>
    <xf numFmtId="0" fontId="95" fillId="0" borderId="2" xfId="65" applyFont="1" applyBorder="1"/>
    <xf numFmtId="0" fontId="95" fillId="0" borderId="77" xfId="65" applyFont="1" applyBorder="1"/>
    <xf numFmtId="0" fontId="95" fillId="0" borderId="48" xfId="65" applyFont="1" applyBorder="1"/>
    <xf numFmtId="0" fontId="95" fillId="0" borderId="0" xfId="65" applyFont="1"/>
    <xf numFmtId="0" fontId="95" fillId="0" borderId="0" xfId="65" applyFont="1" applyAlignment="1">
      <alignment horizontal="center"/>
    </xf>
    <xf numFmtId="0" fontId="95" fillId="0" borderId="0" xfId="65" applyFont="1" applyAlignment="1">
      <alignment horizontal="left"/>
    </xf>
    <xf numFmtId="0" fontId="95" fillId="0" borderId="62" xfId="65" applyFont="1" applyBorder="1"/>
    <xf numFmtId="0" fontId="95" fillId="0" borderId="48" xfId="65" applyFont="1" applyBorder="1" applyAlignment="1">
      <alignment horizontal="left"/>
    </xf>
    <xf numFmtId="0" fontId="95" fillId="0" borderId="88" xfId="65" applyFont="1" applyBorder="1"/>
    <xf numFmtId="0" fontId="95" fillId="0" borderId="62" xfId="65" applyFont="1" applyBorder="1" applyAlignment="1">
      <alignment horizontal="center"/>
    </xf>
    <xf numFmtId="0" fontId="95" fillId="0" borderId="80" xfId="65" applyFont="1" applyBorder="1"/>
    <xf numFmtId="0" fontId="95" fillId="0" borderId="2" xfId="65" applyFont="1" applyBorder="1" applyAlignment="1">
      <alignment horizontal="left"/>
    </xf>
    <xf numFmtId="0" fontId="95" fillId="0" borderId="48" xfId="66" applyFont="1" applyBorder="1" applyAlignment="1">
      <alignment horizontal="center"/>
    </xf>
    <xf numFmtId="0" fontId="95" fillId="0" borderId="62" xfId="66" applyFont="1" applyBorder="1" applyAlignment="1">
      <alignment horizontal="left"/>
    </xf>
    <xf numFmtId="0" fontId="95" fillId="0" borderId="62" xfId="66" applyFont="1" applyBorder="1"/>
    <xf numFmtId="0" fontId="95" fillId="0" borderId="2" xfId="66" applyFont="1" applyBorder="1"/>
    <xf numFmtId="0" fontId="95" fillId="0" borderId="77" xfId="66" applyFont="1" applyBorder="1"/>
    <xf numFmtId="0" fontId="95" fillId="0" borderId="48" xfId="66" applyFont="1" applyBorder="1"/>
    <xf numFmtId="0" fontId="95" fillId="0" borderId="62" xfId="66" applyFont="1" applyBorder="1" applyAlignment="1">
      <alignment horizontal="left" vertical="top"/>
    </xf>
    <xf numFmtId="0" fontId="95" fillId="42" borderId="62" xfId="66" applyFont="1" applyFill="1" applyBorder="1" applyAlignment="1">
      <alignment horizontal="left"/>
    </xf>
    <xf numFmtId="0" fontId="95" fillId="0" borderId="48" xfId="66" applyFont="1" applyBorder="1" applyAlignment="1">
      <alignment horizontal="left"/>
    </xf>
    <xf numFmtId="0" fontId="95" fillId="42" borderId="62" xfId="66" applyFont="1" applyFill="1" applyBorder="1" applyAlignment="1">
      <alignment vertical="top"/>
    </xf>
    <xf numFmtId="0" fontId="95" fillId="42" borderId="2" xfId="66" applyFont="1" applyFill="1" applyBorder="1" applyAlignment="1">
      <alignment vertical="top"/>
    </xf>
    <xf numFmtId="0" fontId="95" fillId="42" borderId="77" xfId="66" applyFont="1" applyFill="1" applyBorder="1"/>
    <xf numFmtId="0" fontId="95" fillId="42" borderId="48" xfId="66" applyFont="1" applyFill="1" applyBorder="1"/>
    <xf numFmtId="0" fontId="95" fillId="0" borderId="62" xfId="66" applyFont="1" applyBorder="1" applyAlignment="1">
      <alignment vertical="top"/>
    </xf>
    <xf numFmtId="0" fontId="95" fillId="0" borderId="2" xfId="66" applyFont="1" applyBorder="1" applyAlignment="1">
      <alignment vertical="top"/>
    </xf>
    <xf numFmtId="0" fontId="95" fillId="0" borderId="82" xfId="66" applyFont="1" applyBorder="1"/>
    <xf numFmtId="0" fontId="95" fillId="42" borderId="48" xfId="66" applyFont="1" applyFill="1" applyBorder="1" applyAlignment="1">
      <alignment horizontal="left"/>
    </xf>
    <xf numFmtId="0" fontId="95" fillId="0" borderId="70" xfId="65" applyFont="1" applyBorder="1" applyAlignment="1">
      <alignment horizontal="left"/>
    </xf>
    <xf numFmtId="0" fontId="95" fillId="0" borderId="89" xfId="65" applyFont="1" applyBorder="1" applyAlignment="1">
      <alignment horizontal="left"/>
    </xf>
    <xf numFmtId="0" fontId="95" fillId="0" borderId="87" xfId="65" applyFont="1" applyBorder="1" applyAlignment="1">
      <alignment horizontal="center"/>
    </xf>
    <xf numFmtId="0" fontId="95" fillId="0" borderId="18" xfId="65" applyFont="1" applyBorder="1"/>
    <xf numFmtId="0" fontId="95" fillId="0" borderId="87" xfId="65" applyFont="1" applyBorder="1"/>
    <xf numFmtId="0" fontId="95" fillId="0" borderId="5" xfId="59" applyFont="1" applyBorder="1"/>
    <xf numFmtId="0" fontId="95" fillId="0" borderId="2" xfId="59" applyFont="1" applyBorder="1"/>
    <xf numFmtId="0" fontId="95" fillId="0" borderId="18" xfId="59" applyFont="1" applyBorder="1"/>
    <xf numFmtId="0" fontId="95" fillId="0" borderId="5" xfId="59" applyFont="1" applyBorder="1" applyAlignment="1">
      <alignment vertical="center"/>
    </xf>
    <xf numFmtId="0" fontId="95" fillId="0" borderId="2" xfId="0" applyFont="1" applyBorder="1" applyAlignment="1">
      <alignment horizontal="left"/>
    </xf>
    <xf numFmtId="0" fontId="95" fillId="3" borderId="5" xfId="59" applyFont="1" applyFill="1" applyBorder="1"/>
    <xf numFmtId="0" fontId="95" fillId="0" borderId="2" xfId="59" applyFont="1" applyBorder="1" applyAlignment="1">
      <alignment vertical="center"/>
    </xf>
    <xf numFmtId="0" fontId="95" fillId="0" borderId="0" xfId="59" applyFont="1" applyAlignment="1">
      <alignment vertical="center"/>
    </xf>
    <xf numFmtId="0" fontId="88" fillId="0" borderId="2" xfId="62" applyFont="1" applyBorder="1" applyAlignment="1">
      <alignment vertical="center" wrapText="1"/>
    </xf>
    <xf numFmtId="0" fontId="88" fillId="0" borderId="5" xfId="62" applyFont="1" applyBorder="1" applyAlignment="1">
      <alignment vertical="center" wrapText="1"/>
    </xf>
    <xf numFmtId="0" fontId="88" fillId="0" borderId="5" xfId="62" applyFont="1" applyBorder="1"/>
    <xf numFmtId="0" fontId="88" fillId="35" borderId="2" xfId="62" applyFont="1" applyFill="1" applyBorder="1"/>
    <xf numFmtId="0" fontId="88" fillId="35" borderId="2" xfId="62" applyFont="1" applyFill="1" applyBorder="1" applyAlignment="1">
      <alignment horizontal="center"/>
    </xf>
    <xf numFmtId="0" fontId="88" fillId="35" borderId="2" xfId="62" applyFont="1" applyFill="1" applyBorder="1" applyAlignment="1">
      <alignment vertical="center"/>
    </xf>
    <xf numFmtId="0" fontId="88" fillId="0" borderId="48" xfId="0" applyFont="1" applyBorder="1" applyAlignment="1">
      <alignment horizontal="center"/>
    </xf>
    <xf numFmtId="0" fontId="88" fillId="0" borderId="48" xfId="0" applyFont="1" applyBorder="1"/>
    <xf numFmtId="0" fontId="90" fillId="0" borderId="0" xfId="0" applyFont="1" applyAlignment="1">
      <alignment horizontal="center" vertical="center"/>
    </xf>
    <xf numFmtId="0" fontId="95" fillId="0" borderId="2" xfId="64" applyFont="1" applyBorder="1" applyAlignment="1">
      <alignment horizontal="left" vertical="center"/>
    </xf>
    <xf numFmtId="0" fontId="95" fillId="0" borderId="81" xfId="64" applyFont="1" applyBorder="1" applyAlignment="1">
      <alignment horizontal="center" vertical="center"/>
    </xf>
    <xf numFmtId="0" fontId="95" fillId="0" borderId="5" xfId="64" applyFont="1" applyBorder="1" applyAlignment="1">
      <alignment horizontal="left" vertical="center"/>
    </xf>
    <xf numFmtId="0" fontId="95" fillId="0" borderId="48" xfId="64" applyFont="1" applyBorder="1" applyAlignment="1">
      <alignment horizontal="center" vertical="center"/>
    </xf>
    <xf numFmtId="0" fontId="95" fillId="0" borderId="80" xfId="64" applyFont="1" applyBorder="1" applyAlignment="1">
      <alignment horizontal="center" vertical="center"/>
    </xf>
    <xf numFmtId="0" fontId="95" fillId="0" borderId="83" xfId="64" applyFont="1" applyBorder="1" applyAlignment="1">
      <alignment horizontal="center" vertical="center"/>
    </xf>
    <xf numFmtId="0" fontId="95" fillId="0" borderId="18" xfId="64" applyFont="1" applyBorder="1" applyAlignment="1">
      <alignment vertical="center"/>
    </xf>
    <xf numFmtId="0" fontId="95" fillId="0" borderId="83" xfId="64" applyFont="1" applyBorder="1" applyAlignment="1">
      <alignment vertical="center"/>
    </xf>
    <xf numFmtId="0" fontId="95" fillId="0" borderId="85" xfId="64" applyFont="1" applyBorder="1" applyAlignment="1">
      <alignment vertical="center"/>
    </xf>
    <xf numFmtId="0" fontId="95" fillId="0" borderId="80" xfId="64" applyFont="1" applyBorder="1" applyAlignment="1">
      <alignment vertical="center"/>
    </xf>
    <xf numFmtId="16" fontId="95" fillId="0" borderId="83" xfId="64" applyNumberFormat="1" applyFont="1" applyBorder="1" applyAlignment="1">
      <alignment horizontal="center" vertical="center"/>
    </xf>
    <xf numFmtId="0" fontId="95" fillId="35" borderId="81" xfId="64" applyFont="1" applyFill="1" applyBorder="1" applyAlignment="1">
      <alignment horizontal="center" vertical="center"/>
    </xf>
    <xf numFmtId="0" fontId="95" fillId="35" borderId="82" xfId="64" applyFont="1" applyFill="1" applyBorder="1" applyAlignment="1">
      <alignment horizontal="center" vertical="center"/>
    </xf>
    <xf numFmtId="0" fontId="95" fillId="35" borderId="5" xfId="64" applyFont="1" applyFill="1" applyBorder="1" applyAlignment="1">
      <alignment horizontal="left" vertical="center"/>
    </xf>
    <xf numFmtId="0" fontId="95" fillId="35" borderId="2" xfId="64" applyFont="1" applyFill="1" applyBorder="1" applyAlignment="1">
      <alignment vertical="center"/>
    </xf>
    <xf numFmtId="0" fontId="95" fillId="0" borderId="20" xfId="64" applyFont="1" applyBorder="1" applyAlignment="1">
      <alignment horizontal="left" vertical="center"/>
    </xf>
    <xf numFmtId="0" fontId="95" fillId="0" borderId="18" xfId="64" applyFont="1" applyBorder="1" applyAlignment="1">
      <alignment horizontal="left" vertical="center"/>
    </xf>
    <xf numFmtId="0" fontId="95" fillId="0" borderId="5" xfId="63" applyFont="1" applyBorder="1" applyAlignment="1">
      <alignment horizontal="left" vertical="center"/>
    </xf>
    <xf numFmtId="0" fontId="95" fillId="0" borderId="2" xfId="63" applyFont="1" applyBorder="1" applyAlignment="1">
      <alignment horizontal="center"/>
    </xf>
    <xf numFmtId="0" fontId="95" fillId="0" borderId="2" xfId="63" applyFont="1" applyBorder="1"/>
    <xf numFmtId="0" fontId="95" fillId="0" borderId="0" xfId="63" applyFont="1"/>
    <xf numFmtId="0" fontId="95" fillId="0" borderId="2" xfId="63" applyFont="1" applyBorder="1" applyAlignment="1">
      <alignment horizontal="left" vertical="center"/>
    </xf>
    <xf numFmtId="0" fontId="95" fillId="0" borderId="2" xfId="63" applyFont="1" applyBorder="1" applyAlignment="1">
      <alignment vertical="center"/>
    </xf>
    <xf numFmtId="0" fontId="95" fillId="0" borderId="2" xfId="62" applyFont="1" applyBorder="1" applyAlignment="1">
      <alignment horizontal="center"/>
    </xf>
    <xf numFmtId="0" fontId="95" fillId="0" borderId="5" xfId="63" applyFont="1" applyBorder="1" applyAlignment="1">
      <alignment vertical="center"/>
    </xf>
    <xf numFmtId="0" fontId="95" fillId="0" borderId="20" xfId="63" applyFont="1" applyBorder="1" applyAlignment="1">
      <alignment vertical="center"/>
    </xf>
    <xf numFmtId="0" fontId="95" fillId="0" borderId="0" xfId="0" applyFont="1" applyAlignment="1">
      <alignment horizontal="left" vertical="center"/>
    </xf>
    <xf numFmtId="0" fontId="95" fillId="3" borderId="2" xfId="63" applyFont="1" applyFill="1" applyBorder="1" applyAlignment="1">
      <alignment vertical="center"/>
    </xf>
    <xf numFmtId="0" fontId="95" fillId="0" borderId="0" xfId="63" applyFont="1" applyAlignment="1">
      <alignment horizontal="center"/>
    </xf>
    <xf numFmtId="0" fontId="95" fillId="0" borderId="15" xfId="0" applyFont="1" applyBorder="1" applyAlignment="1">
      <alignment horizontal="left"/>
    </xf>
    <xf numFmtId="0" fontId="95" fillId="0" borderId="48" xfId="0" applyFont="1" applyBorder="1" applyAlignment="1">
      <alignment horizontal="center"/>
    </xf>
    <xf numFmtId="0" fontId="95" fillId="0" borderId="48" xfId="0" applyFont="1" applyBorder="1"/>
    <xf numFmtId="0" fontId="95" fillId="0" borderId="0" xfId="63" applyFont="1" applyAlignment="1">
      <alignment vertical="center"/>
    </xf>
    <xf numFmtId="0" fontId="95" fillId="0" borderId="2" xfId="0" applyFont="1" applyBorder="1" applyAlignment="1">
      <alignment vertical="center" wrapText="1"/>
    </xf>
    <xf numFmtId="0" fontId="97" fillId="0" borderId="2" xfId="0" applyFont="1" applyBorder="1" applyAlignment="1">
      <alignment wrapText="1"/>
    </xf>
    <xf numFmtId="0" fontId="95" fillId="0" borderId="5" xfId="63" applyFont="1" applyBorder="1"/>
    <xf numFmtId="0" fontId="95" fillId="0" borderId="48" xfId="63" applyFont="1" applyBorder="1" applyAlignment="1">
      <alignment horizontal="center"/>
    </xf>
    <xf numFmtId="0" fontId="95" fillId="0" borderId="4" xfId="63" applyFont="1" applyBorder="1" applyAlignment="1">
      <alignment horizontal="left" vertical="center"/>
    </xf>
    <xf numFmtId="0" fontId="95" fillId="0" borderId="18" xfId="63" applyFont="1" applyBorder="1" applyAlignment="1">
      <alignment horizontal="center"/>
    </xf>
    <xf numFmtId="0" fontId="95" fillId="0" borderId="12" xfId="63" applyFont="1" applyBorder="1" applyAlignment="1">
      <alignment horizontal="center"/>
    </xf>
    <xf numFmtId="0" fontId="112" fillId="0" borderId="4" xfId="0" applyFont="1" applyBorder="1" applyAlignment="1">
      <alignment horizontal="center" vertical="center"/>
    </xf>
    <xf numFmtId="0" fontId="112" fillId="0" borderId="19" xfId="0" applyFont="1" applyBorder="1" applyAlignment="1">
      <alignment horizontal="center" vertical="center"/>
    </xf>
    <xf numFmtId="0" fontId="112" fillId="0" borderId="5" xfId="0" applyFont="1" applyBorder="1" applyAlignment="1">
      <alignment horizontal="center" vertical="center"/>
    </xf>
    <xf numFmtId="0" fontId="112" fillId="0" borderId="18" xfId="0" applyFont="1" applyBorder="1" applyAlignment="1">
      <alignment horizontal="center" vertical="center"/>
    </xf>
    <xf numFmtId="0" fontId="112" fillId="0" borderId="12" xfId="0" applyFont="1" applyBorder="1" applyAlignment="1">
      <alignment horizontal="center" vertical="center"/>
    </xf>
    <xf numFmtId="0" fontId="95" fillId="0" borderId="70" xfId="65" applyFont="1" applyBorder="1"/>
    <xf numFmtId="0" fontId="95" fillId="0" borderId="81" xfId="65" applyFont="1" applyBorder="1" applyAlignment="1">
      <alignment horizontal="center"/>
    </xf>
    <xf numFmtId="0" fontId="95" fillId="0" borderId="89" xfId="65" applyFont="1" applyBorder="1"/>
    <xf numFmtId="0" fontId="95" fillId="0" borderId="82" xfId="65" applyFont="1" applyBorder="1"/>
    <xf numFmtId="0" fontId="94" fillId="0" borderId="18" xfId="0" applyFont="1" applyBorder="1" applyAlignment="1">
      <alignment vertical="center"/>
    </xf>
    <xf numFmtId="0" fontId="95" fillId="0" borderId="81" xfId="65" applyFont="1" applyBorder="1"/>
    <xf numFmtId="0" fontId="95" fillId="0" borderId="5" xfId="65" applyFont="1" applyBorder="1"/>
    <xf numFmtId="0" fontId="95" fillId="0" borderId="12" xfId="65" applyFont="1" applyBorder="1"/>
    <xf numFmtId="0" fontId="112" fillId="43" borderId="2" xfId="0" applyFont="1" applyFill="1" applyBorder="1" applyAlignment="1">
      <alignment horizontal="center" vertical="center"/>
    </xf>
    <xf numFmtId="188" fontId="0" fillId="0" borderId="0" xfId="0" applyNumberFormat="1"/>
    <xf numFmtId="0" fontId="126" fillId="0" borderId="70" xfId="65" applyFont="1" applyBorder="1" applyAlignment="1">
      <alignment horizontal="left"/>
    </xf>
    <xf numFmtId="0" fontId="88" fillId="0" borderId="48" xfId="62" applyFont="1" applyBorder="1" applyAlignment="1">
      <alignment horizontal="center"/>
    </xf>
    <xf numFmtId="0" fontId="88" fillId="0" borderId="48" xfId="62" applyFont="1" applyBorder="1"/>
    <xf numFmtId="0" fontId="88" fillId="0" borderId="18" xfId="62" applyFont="1" applyBorder="1" applyAlignment="1">
      <alignment horizontal="center"/>
    </xf>
    <xf numFmtId="0" fontId="88" fillId="0" borderId="18" xfId="62" applyFont="1" applyBorder="1"/>
    <xf numFmtId="0" fontId="88" fillId="0" borderId="4" xfId="62" applyFont="1" applyBorder="1" applyAlignment="1">
      <alignment vertical="center"/>
    </xf>
    <xf numFmtId="0" fontId="88" fillId="0" borderId="12" xfId="62" applyFont="1" applyBorder="1" applyAlignment="1">
      <alignment horizontal="center"/>
    </xf>
    <xf numFmtId="0" fontId="126" fillId="0" borderId="0" xfId="0" applyFont="1" applyAlignment="1">
      <alignment horizontal="center"/>
    </xf>
    <xf numFmtId="0" fontId="95" fillId="0" borderId="48" xfId="63" applyFont="1" applyBorder="1" applyAlignment="1">
      <alignment horizontal="center" vertical="center"/>
    </xf>
    <xf numFmtId="0" fontId="95" fillId="0" borderId="48" xfId="63" applyFont="1" applyBorder="1" applyAlignment="1">
      <alignment vertical="center"/>
    </xf>
    <xf numFmtId="0" fontId="95" fillId="0" borderId="48" xfId="0" applyFont="1" applyBorder="1" applyAlignment="1">
      <alignment horizontal="left"/>
    </xf>
    <xf numFmtId="0" fontId="95" fillId="0" borderId="48" xfId="62" applyFont="1" applyBorder="1" applyAlignment="1">
      <alignment horizontal="center"/>
    </xf>
    <xf numFmtId="0" fontId="130" fillId="0" borderId="48" xfId="0" applyFont="1" applyBorder="1" applyAlignment="1">
      <alignment horizontal="center"/>
    </xf>
    <xf numFmtId="0" fontId="131" fillId="3" borderId="48" xfId="0" applyFont="1" applyFill="1" applyBorder="1" applyAlignment="1">
      <alignment horizontal="left"/>
    </xf>
    <xf numFmtId="49" fontId="131" fillId="0" borderId="48" xfId="0" applyNumberFormat="1" applyFont="1" applyBorder="1" applyAlignment="1">
      <alignment horizontal="left"/>
    </xf>
    <xf numFmtId="0" fontId="95" fillId="0" borderId="4" xfId="63" applyFont="1" applyBorder="1" applyAlignment="1">
      <alignment horizontal="center" vertical="center"/>
    </xf>
    <xf numFmtId="0" fontId="95" fillId="0" borderId="18" xfId="63" applyFont="1" applyBorder="1" applyAlignment="1">
      <alignment vertical="center"/>
    </xf>
    <xf numFmtId="0" fontId="133" fillId="0" borderId="0" xfId="10" applyFont="1">
      <alignment vertical="top"/>
    </xf>
    <xf numFmtId="0" fontId="133" fillId="0" borderId="0" xfId="10" applyFont="1" applyAlignment="1">
      <alignment vertical="center"/>
    </xf>
    <xf numFmtId="0" fontId="132" fillId="0" borderId="2" xfId="0" applyFont="1" applyBorder="1" applyAlignment="1">
      <alignment horizontal="center" vertical="center"/>
    </xf>
    <xf numFmtId="0" fontId="132" fillId="0" borderId="2" xfId="0" applyFont="1" applyBorder="1" applyAlignment="1">
      <alignment vertical="center"/>
    </xf>
    <xf numFmtId="0" fontId="133" fillId="0" borderId="0" xfId="0" applyFont="1"/>
    <xf numFmtId="0" fontId="134" fillId="0" borderId="2" xfId="66" applyFont="1" applyBorder="1"/>
    <xf numFmtId="0" fontId="135" fillId="0" borderId="0" xfId="67" applyFont="1"/>
    <xf numFmtId="0" fontId="134" fillId="0" borderId="0" xfId="67" applyFont="1" applyAlignment="1">
      <alignment vertical="center"/>
    </xf>
    <xf numFmtId="0" fontId="135" fillId="0" borderId="0" xfId="67" applyFont="1" applyAlignment="1">
      <alignment vertical="top"/>
    </xf>
    <xf numFmtId="0" fontId="135" fillId="0" borderId="2" xfId="67" applyFont="1" applyBorder="1" applyAlignment="1">
      <alignment horizontal="center" vertical="center"/>
    </xf>
    <xf numFmtId="0" fontId="135" fillId="0" borderId="77" xfId="67" applyFont="1" applyBorder="1" applyAlignment="1">
      <alignment vertical="center"/>
    </xf>
    <xf numFmtId="0" fontId="135" fillId="0" borderId="48" xfId="67" applyFont="1" applyBorder="1" applyAlignment="1">
      <alignment vertical="center"/>
    </xf>
    <xf numFmtId="0" fontId="135" fillId="0" borderId="0" xfId="67" applyFont="1" applyAlignment="1">
      <alignment vertical="center"/>
    </xf>
    <xf numFmtId="0" fontId="136" fillId="0" borderId="2" xfId="67" applyFont="1" applyBorder="1" applyAlignment="1">
      <alignment horizontal="center" vertical="center"/>
    </xf>
    <xf numFmtId="0" fontId="137" fillId="0" borderId="0" xfId="67" applyFont="1" applyAlignment="1">
      <alignment vertical="center"/>
    </xf>
    <xf numFmtId="0" fontId="137" fillId="0" borderId="2" xfId="67" applyFont="1" applyBorder="1" applyAlignment="1">
      <alignment horizontal="center" vertical="center"/>
    </xf>
    <xf numFmtId="0" fontId="135" fillId="0" borderId="2" xfId="67" applyFont="1" applyBorder="1" applyAlignment="1">
      <alignment vertical="center"/>
    </xf>
    <xf numFmtId="0" fontId="135" fillId="0" borderId="2" xfId="67" applyFont="1" applyBorder="1" applyAlignment="1">
      <alignment horizontal="center"/>
    </xf>
    <xf numFmtId="0" fontId="135" fillId="0" borderId="2" xfId="67" applyFont="1" applyBorder="1"/>
    <xf numFmtId="0" fontId="138" fillId="0" borderId="2" xfId="67" applyFont="1" applyBorder="1" applyAlignment="1">
      <alignment vertical="center" wrapText="1" readingOrder="1"/>
    </xf>
    <xf numFmtId="0" fontId="134" fillId="0" borderId="2" xfId="67" applyFont="1" applyBorder="1" applyAlignment="1">
      <alignment vertical="center"/>
    </xf>
    <xf numFmtId="0" fontId="137" fillId="0" borderId="2" xfId="67" applyFont="1" applyBorder="1" applyAlignment="1">
      <alignment vertical="center"/>
    </xf>
    <xf numFmtId="0" fontId="137" fillId="0" borderId="2" xfId="67" applyFont="1" applyBorder="1" applyAlignment="1">
      <alignment horizontal="left" vertical="center"/>
    </xf>
    <xf numFmtId="0" fontId="136" fillId="0" borderId="2" xfId="67" applyFont="1" applyBorder="1" applyAlignment="1">
      <alignment horizontal="left" vertical="center"/>
    </xf>
    <xf numFmtId="0" fontId="134" fillId="0" borderId="2" xfId="67" applyFont="1" applyBorder="1" applyAlignment="1">
      <alignment horizontal="left" vertical="center"/>
    </xf>
    <xf numFmtId="0" fontId="134" fillId="0" borderId="0" xfId="67" applyFont="1" applyAlignment="1">
      <alignment horizontal="left" vertical="center"/>
    </xf>
    <xf numFmtId="0" fontId="134" fillId="0" borderId="2" xfId="67" applyFont="1" applyBorder="1" applyAlignment="1">
      <alignment horizontal="center" vertical="center"/>
    </xf>
    <xf numFmtId="0" fontId="135" fillId="0" borderId="2" xfId="67" applyFont="1" applyBorder="1" applyAlignment="1">
      <alignment horizontal="left" vertical="center"/>
    </xf>
    <xf numFmtId="0" fontId="135" fillId="0" borderId="0" xfId="67" applyFont="1" applyAlignment="1">
      <alignment horizontal="center" vertical="center"/>
    </xf>
    <xf numFmtId="0" fontId="87" fillId="3" borderId="2" xfId="10" applyFont="1" applyFill="1" applyBorder="1" applyAlignment="1">
      <alignment horizontal="center" vertical="center" wrapText="1" readingOrder="1"/>
    </xf>
    <xf numFmtId="0" fontId="88" fillId="3" borderId="2" xfId="62" applyFont="1" applyFill="1" applyBorder="1" applyAlignment="1">
      <alignment horizontal="center"/>
    </xf>
    <xf numFmtId="0" fontId="88" fillId="3" borderId="18" xfId="62" applyFont="1" applyFill="1" applyBorder="1" applyAlignment="1">
      <alignment horizontal="center"/>
    </xf>
    <xf numFmtId="0" fontId="88" fillId="3" borderId="48" xfId="62" applyFont="1" applyFill="1" applyBorder="1" applyAlignment="1">
      <alignment horizontal="center"/>
    </xf>
    <xf numFmtId="0" fontId="139" fillId="0" borderId="2" xfId="62" applyFont="1" applyBorder="1"/>
    <xf numFmtId="0" fontId="139" fillId="0" borderId="2" xfId="0" applyFont="1" applyBorder="1" applyAlignment="1">
      <alignment horizontal="left"/>
    </xf>
    <xf numFmtId="0" fontId="139" fillId="0" borderId="2" xfId="0" applyFont="1" applyBorder="1" applyAlignment="1">
      <alignment horizontal="left" vertical="center"/>
    </xf>
    <xf numFmtId="0" fontId="95" fillId="3" borderId="48" xfId="65" applyFont="1" applyFill="1" applyBorder="1" applyAlignment="1">
      <alignment horizontal="center"/>
    </xf>
    <xf numFmtId="0" fontId="95" fillId="3" borderId="48" xfId="65" applyFont="1" applyFill="1" applyBorder="1" applyAlignment="1">
      <alignment horizontal="left"/>
    </xf>
    <xf numFmtId="0" fontId="104" fillId="0" borderId="48" xfId="65" applyFont="1" applyBorder="1" applyAlignment="1">
      <alignment horizontal="center"/>
    </xf>
    <xf numFmtId="0" fontId="104" fillId="0" borderId="62" xfId="65" applyFont="1" applyBorder="1" applyAlignment="1">
      <alignment horizontal="left"/>
    </xf>
    <xf numFmtId="0" fontId="104" fillId="0" borderId="62" xfId="65" applyFont="1" applyBorder="1"/>
    <xf numFmtId="0" fontId="104" fillId="0" borderId="77" xfId="65" applyFont="1" applyBorder="1"/>
    <xf numFmtId="0" fontId="95" fillId="0" borderId="2" xfId="0" applyFont="1" applyBorder="1" applyAlignment="1">
      <alignment horizontal="center" vertical="center" readingOrder="1"/>
    </xf>
    <xf numFmtId="0" fontId="104" fillId="0" borderId="2" xfId="65" applyFont="1" applyBorder="1"/>
    <xf numFmtId="0" fontId="90" fillId="3" borderId="2" xfId="62" applyFont="1" applyFill="1" applyBorder="1" applyAlignment="1">
      <alignment horizontal="center"/>
    </xf>
    <xf numFmtId="0" fontId="95" fillId="0" borderId="48" xfId="59" applyFont="1" applyBorder="1" applyAlignment="1">
      <alignment vertical="center"/>
    </xf>
    <xf numFmtId="0" fontId="95" fillId="0" borderId="4" xfId="59" applyFont="1" applyBorder="1" applyAlignment="1">
      <alignment vertical="center"/>
    </xf>
    <xf numFmtId="0" fontId="95" fillId="0" borderId="18" xfId="59" applyFont="1" applyBorder="1" applyAlignment="1">
      <alignment vertical="center"/>
    </xf>
    <xf numFmtId="0" fontId="94" fillId="0" borderId="48" xfId="10" applyFont="1" applyBorder="1" applyAlignment="1">
      <alignment horizontal="center" vertical="center" wrapText="1" readingOrder="1"/>
    </xf>
    <xf numFmtId="0" fontId="94" fillId="0" borderId="48" xfId="0" applyFont="1" applyBorder="1" applyAlignment="1">
      <alignment vertical="center"/>
    </xf>
    <xf numFmtId="0" fontId="94" fillId="0" borderId="4" xfId="10" applyFont="1" applyBorder="1" applyAlignment="1">
      <alignment horizontal="left" vertical="center" wrapText="1" readingOrder="1"/>
    </xf>
    <xf numFmtId="0" fontId="95" fillId="0" borderId="90" xfId="65" applyFont="1" applyBorder="1"/>
    <xf numFmtId="0" fontId="95" fillId="0" borderId="4" xfId="0" applyFont="1" applyBorder="1"/>
    <xf numFmtId="0" fontId="94" fillId="0" borderId="5" xfId="0" applyFont="1" applyBorder="1" applyAlignment="1">
      <alignment vertical="center"/>
    </xf>
    <xf numFmtId="0" fontId="141" fillId="0" borderId="0" xfId="0" applyFont="1"/>
    <xf numFmtId="0" fontId="132" fillId="0" borderId="0" xfId="10" applyFont="1">
      <alignment vertical="top"/>
    </xf>
    <xf numFmtId="0" fontId="132" fillId="0" borderId="0" xfId="10" applyFont="1" applyAlignment="1">
      <alignment vertical="center"/>
    </xf>
    <xf numFmtId="0" fontId="132" fillId="0" borderId="2" xfId="0" applyFont="1" applyBorder="1" applyAlignment="1">
      <alignment horizontal="center" vertical="center" wrapText="1" readingOrder="1"/>
    </xf>
    <xf numFmtId="0" fontId="132" fillId="0" borderId="2" xfId="10" applyFont="1" applyBorder="1" applyAlignment="1">
      <alignment horizontal="center" vertical="center" wrapText="1" readingOrder="1"/>
    </xf>
    <xf numFmtId="0" fontId="132" fillId="0" borderId="0" xfId="0" applyFont="1"/>
    <xf numFmtId="0" fontId="142" fillId="0" borderId="2" xfId="66" applyFont="1" applyBorder="1" applyAlignment="1">
      <alignment horizontal="center"/>
    </xf>
    <xf numFmtId="0" fontId="142" fillId="0" borderId="2" xfId="66" applyFont="1" applyBorder="1" applyAlignment="1">
      <alignment horizontal="center" vertical="center"/>
    </xf>
    <xf numFmtId="0" fontId="142" fillId="0" borderId="2" xfId="66" applyFont="1" applyBorder="1"/>
    <xf numFmtId="0" fontId="138" fillId="0" borderId="0" xfId="67" applyFont="1"/>
    <xf numFmtId="0" fontId="143" fillId="0" borderId="12" xfId="0" applyFont="1" applyBorder="1"/>
    <xf numFmtId="0" fontId="143" fillId="0" borderId="21" xfId="0" applyFont="1" applyBorder="1"/>
    <xf numFmtId="0" fontId="138" fillId="0" borderId="2" xfId="67" applyFont="1" applyBorder="1" applyAlignment="1">
      <alignment vertical="center"/>
    </xf>
    <xf numFmtId="0" fontId="138" fillId="0" borderId="0" xfId="67" applyFont="1" applyAlignment="1">
      <alignment vertical="center"/>
    </xf>
    <xf numFmtId="0" fontId="144" fillId="0" borderId="2" xfId="66" applyFont="1" applyBorder="1" applyAlignment="1">
      <alignment horizontal="center" vertical="center"/>
    </xf>
    <xf numFmtId="0" fontId="145" fillId="0" borderId="2" xfId="66" applyFont="1" applyBorder="1" applyAlignment="1">
      <alignment horizontal="center" vertical="center"/>
    </xf>
    <xf numFmtId="0" fontId="142" fillId="0" borderId="0" xfId="67" applyFont="1" applyAlignment="1">
      <alignment vertical="center"/>
    </xf>
    <xf numFmtId="0" fontId="138" fillId="0" borderId="0" xfId="67" applyFont="1" applyAlignment="1">
      <alignment vertical="top"/>
    </xf>
    <xf numFmtId="0" fontId="138" fillId="42" borderId="2" xfId="67" applyFont="1" applyFill="1" applyBorder="1" applyAlignment="1">
      <alignment horizontal="center"/>
    </xf>
    <xf numFmtId="0" fontId="138" fillId="0" borderId="2" xfId="67" applyFont="1" applyBorder="1" applyAlignment="1">
      <alignment horizontal="center" vertical="center"/>
    </xf>
    <xf numFmtId="0" fontId="138" fillId="42" borderId="2" xfId="67" applyFont="1" applyFill="1" applyBorder="1"/>
    <xf numFmtId="0" fontId="138" fillId="0" borderId="77" xfId="67" applyFont="1" applyBorder="1" applyAlignment="1">
      <alignment vertical="center"/>
    </xf>
    <xf numFmtId="0" fontId="138" fillId="0" borderId="48" xfId="67" applyFont="1" applyBorder="1" applyAlignment="1">
      <alignment vertical="center"/>
    </xf>
    <xf numFmtId="0" fontId="144" fillId="0" borderId="2" xfId="67" applyFont="1" applyBorder="1" applyAlignment="1">
      <alignment horizontal="center" vertical="center"/>
    </xf>
    <xf numFmtId="0" fontId="145" fillId="0" borderId="77" xfId="67" applyFont="1" applyBorder="1" applyAlignment="1">
      <alignment vertical="center"/>
    </xf>
    <xf numFmtId="0" fontId="145" fillId="0" borderId="48" xfId="67" applyFont="1" applyBorder="1" applyAlignment="1">
      <alignment vertical="center"/>
    </xf>
    <xf numFmtId="0" fontId="145" fillId="0" borderId="0" xfId="67" applyFont="1" applyAlignment="1">
      <alignment vertical="center"/>
    </xf>
    <xf numFmtId="0" fontId="145" fillId="0" borderId="2" xfId="67" applyFont="1" applyBorder="1" applyAlignment="1">
      <alignment horizontal="center" vertical="center"/>
    </xf>
    <xf numFmtId="0" fontId="138" fillId="42" borderId="18" xfId="67" applyFont="1" applyFill="1" applyBorder="1"/>
    <xf numFmtId="0" fontId="142" fillId="0" borderId="18" xfId="66" applyFont="1" applyBorder="1"/>
    <xf numFmtId="0" fontId="138" fillId="0" borderId="88" xfId="67" applyFont="1" applyBorder="1" applyAlignment="1">
      <alignment vertical="center"/>
    </xf>
    <xf numFmtId="0" fontId="138" fillId="0" borderId="87" xfId="67" applyFont="1" applyBorder="1" applyAlignment="1">
      <alignment vertical="center"/>
    </xf>
    <xf numFmtId="0" fontId="138" fillId="0" borderId="2" xfId="67" applyFont="1" applyBorder="1" applyAlignment="1">
      <alignment horizontal="center"/>
    </xf>
    <xf numFmtId="0" fontId="138" fillId="0" borderId="2" xfId="67" applyFont="1" applyBorder="1"/>
    <xf numFmtId="0" fontId="138" fillId="0" borderId="2" xfId="67" applyFont="1" applyBorder="1" applyAlignment="1">
      <alignment horizontal="center" vertical="center" wrapText="1" readingOrder="1"/>
    </xf>
    <xf numFmtId="0" fontId="142" fillId="0" borderId="2" xfId="67" applyFont="1" applyBorder="1" applyAlignment="1">
      <alignment vertical="center"/>
    </xf>
    <xf numFmtId="0" fontId="145" fillId="0" borderId="2" xfId="67" applyFont="1" applyBorder="1" applyAlignment="1">
      <alignment vertical="center"/>
    </xf>
    <xf numFmtId="0" fontId="144" fillId="0" borderId="2" xfId="67" applyFont="1" applyBorder="1" applyAlignment="1">
      <alignment vertical="center"/>
    </xf>
    <xf numFmtId="0" fontId="145" fillId="0" borderId="2" xfId="67" applyFont="1" applyBorder="1"/>
    <xf numFmtId="0" fontId="138" fillId="0" borderId="77" xfId="67" applyFont="1" applyBorder="1" applyAlignment="1">
      <alignment horizontal="left" vertical="center"/>
    </xf>
    <xf numFmtId="0" fontId="145" fillId="0" borderId="2" xfId="67" applyFont="1" applyBorder="1" applyAlignment="1">
      <alignment horizontal="left" vertical="center"/>
    </xf>
    <xf numFmtId="0" fontId="143" fillId="0" borderId="2" xfId="0" applyFont="1" applyBorder="1"/>
    <xf numFmtId="0" fontId="143" fillId="0" borderId="5" xfId="0" applyFont="1" applyBorder="1"/>
    <xf numFmtId="0" fontId="138" fillId="0" borderId="2" xfId="67" applyFont="1" applyBorder="1" applyAlignment="1">
      <alignment horizontal="right" vertical="center"/>
    </xf>
    <xf numFmtId="0" fontId="63" fillId="0" borderId="12" xfId="0" applyFont="1" applyBorder="1"/>
    <xf numFmtId="0" fontId="143" fillId="0" borderId="12" xfId="0" applyFont="1" applyBorder="1" applyAlignment="1">
      <alignment horizontal="center"/>
    </xf>
    <xf numFmtId="14" fontId="104" fillId="0" borderId="2" xfId="59" applyNumberFormat="1" applyFont="1" applyBorder="1"/>
    <xf numFmtId="0" fontId="0" fillId="0" borderId="1" xfId="0" applyBorder="1" applyAlignment="1">
      <alignment horizontal="center"/>
    </xf>
    <xf numFmtId="0" fontId="87" fillId="0" borderId="2" xfId="0" applyFont="1" applyBorder="1" applyAlignment="1">
      <alignment horizontal="center"/>
    </xf>
    <xf numFmtId="0" fontId="87" fillId="0" borderId="1" xfId="0" applyFont="1" applyBorder="1" applyAlignment="1">
      <alignment horizontal="center"/>
    </xf>
    <xf numFmtId="0" fontId="88" fillId="0" borderId="23" xfId="0" applyFont="1" applyBorder="1" applyAlignment="1">
      <alignment horizontal="center"/>
    </xf>
    <xf numFmtId="0" fontId="88" fillId="0" borderId="24" xfId="0" applyFont="1" applyBorder="1" applyAlignment="1">
      <alignment horizontal="center"/>
    </xf>
    <xf numFmtId="0" fontId="89" fillId="0" borderId="23" xfId="0" applyFont="1" applyBorder="1" applyAlignment="1">
      <alignment horizontal="center"/>
    </xf>
    <xf numFmtId="0" fontId="89" fillId="0" borderId="24" xfId="0" applyFont="1" applyBorder="1" applyAlignment="1">
      <alignment horizontal="center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center"/>
    </xf>
    <xf numFmtId="0" fontId="94" fillId="0" borderId="1" xfId="10" applyFont="1" applyBorder="1" applyAlignment="1">
      <alignment horizontal="center" vertical="center" wrapText="1" readingOrder="1"/>
    </xf>
    <xf numFmtId="0" fontId="94" fillId="0" borderId="0" xfId="10" applyFont="1" applyAlignment="1">
      <alignment horizontal="center" vertical="center" wrapText="1" readingOrder="1"/>
    </xf>
    <xf numFmtId="0" fontId="94" fillId="0" borderId="1" xfId="0" applyFont="1" applyBorder="1" applyAlignment="1">
      <alignment horizontal="center" wrapText="1" readingOrder="1"/>
    </xf>
    <xf numFmtId="0" fontId="87" fillId="0" borderId="0" xfId="10" applyFont="1" applyAlignment="1">
      <alignment horizontal="center" vertical="center" wrapText="1" readingOrder="1"/>
    </xf>
    <xf numFmtId="0" fontId="129" fillId="0" borderId="1" xfId="0" applyFont="1" applyBorder="1" applyAlignment="1">
      <alignment horizontal="center" wrapText="1" readingOrder="1"/>
    </xf>
    <xf numFmtId="0" fontId="129" fillId="0" borderId="0" xfId="0" applyFont="1" applyAlignment="1">
      <alignment horizontal="center" wrapText="1" readingOrder="1"/>
    </xf>
    <xf numFmtId="0" fontId="140" fillId="0" borderId="0" xfId="0" applyFont="1" applyAlignment="1">
      <alignment horizontal="center" wrapText="1" readingOrder="1"/>
    </xf>
    <xf numFmtId="0" fontId="95" fillId="0" borderId="0" xfId="10" applyFont="1" applyAlignment="1">
      <alignment horizontal="center" vertical="center" wrapText="1" readingOrder="1"/>
    </xf>
    <xf numFmtId="0" fontId="95" fillId="0" borderId="1" xfId="10" applyFont="1" applyBorder="1" applyAlignment="1">
      <alignment horizontal="center" vertical="center" wrapText="1" readingOrder="1"/>
    </xf>
    <xf numFmtId="0" fontId="88" fillId="0" borderId="0" xfId="10" applyFont="1" applyAlignment="1">
      <alignment horizontal="center" vertical="center" wrapText="1" readingOrder="1"/>
    </xf>
    <xf numFmtId="0" fontId="87" fillId="0" borderId="1" xfId="10" applyFont="1" applyBorder="1" applyAlignment="1">
      <alignment horizontal="center" vertical="center" wrapText="1" readingOrder="1"/>
    </xf>
    <xf numFmtId="0" fontId="14" fillId="0" borderId="0" xfId="0" applyFont="1" applyAlignment="1">
      <alignment horizontal="center"/>
    </xf>
    <xf numFmtId="0" fontId="132" fillId="0" borderId="0" xfId="10" applyFont="1" applyAlignment="1">
      <alignment horizontal="center" vertical="center" wrapText="1" readingOrder="1"/>
    </xf>
    <xf numFmtId="0" fontId="132" fillId="0" borderId="1" xfId="10" applyFont="1" applyBorder="1" applyAlignment="1">
      <alignment horizontal="center" vertical="center" wrapText="1" readingOrder="1"/>
    </xf>
    <xf numFmtId="0" fontId="132" fillId="0" borderId="1" xfId="10" applyFont="1" applyBorder="1" applyAlignment="1">
      <alignment horizontal="center" vertical="center" readingOrder="1"/>
    </xf>
    <xf numFmtId="0" fontId="95" fillId="0" borderId="4" xfId="0" applyFont="1" applyBorder="1" applyAlignment="1">
      <alignment horizontal="center" vertical="center"/>
    </xf>
    <xf numFmtId="0" fontId="95" fillId="0" borderId="5" xfId="0" applyFont="1" applyBorder="1" applyAlignment="1">
      <alignment horizontal="center" vertical="center"/>
    </xf>
    <xf numFmtId="0" fontId="95" fillId="0" borderId="2" xfId="0" applyFont="1" applyBorder="1" applyAlignment="1">
      <alignment horizontal="center" vertical="center"/>
    </xf>
    <xf numFmtId="0" fontId="62" fillId="0" borderId="0" xfId="10" applyFont="1" applyAlignment="1">
      <alignment horizontal="center" vertical="center" wrapText="1" readingOrder="1"/>
    </xf>
    <xf numFmtId="0" fontId="62" fillId="0" borderId="1" xfId="10" applyFont="1" applyBorder="1" applyAlignment="1">
      <alignment horizontal="center" vertical="center" wrapText="1" readingOrder="1"/>
    </xf>
    <xf numFmtId="0" fontId="94" fillId="0" borderId="6" xfId="10" applyFont="1" applyBorder="1" applyAlignment="1">
      <alignment horizontal="center" vertical="center" wrapText="1" readingOrder="1"/>
    </xf>
    <xf numFmtId="0" fontId="19" fillId="0" borderId="0" xfId="0" applyFont="1" applyAlignment="1">
      <alignment horizontal="center"/>
    </xf>
    <xf numFmtId="0" fontId="112" fillId="0" borderId="4" xfId="0" applyFont="1" applyBorder="1" applyAlignment="1">
      <alignment horizontal="center"/>
    </xf>
    <xf numFmtId="0" fontId="112" fillId="0" borderId="19" xfId="0" applyFont="1" applyBorder="1" applyAlignment="1">
      <alignment horizontal="center"/>
    </xf>
    <xf numFmtId="0" fontId="88" fillId="0" borderId="4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0" fontId="87" fillId="0" borderId="10" xfId="10" applyFont="1" applyBorder="1" applyAlignment="1">
      <alignment horizontal="center" vertical="center" wrapText="1" readingOrder="1"/>
    </xf>
    <xf numFmtId="0" fontId="87" fillId="0" borderId="3" xfId="10" applyFont="1" applyBorder="1" applyAlignment="1">
      <alignment horizontal="center" vertical="center" wrapText="1" readingOrder="1"/>
    </xf>
    <xf numFmtId="0" fontId="87" fillId="0" borderId="13" xfId="10" applyFont="1" applyBorder="1" applyAlignment="1">
      <alignment horizontal="center" vertical="center" wrapText="1" readingOrder="1"/>
    </xf>
    <xf numFmtId="0" fontId="87" fillId="0" borderId="21" xfId="10" applyFont="1" applyBorder="1" applyAlignment="1">
      <alignment horizontal="center" vertical="center" wrapText="1" readingOrder="1"/>
    </xf>
    <xf numFmtId="0" fontId="88" fillId="0" borderId="2" xfId="0" applyFont="1" applyBorder="1" applyAlignment="1">
      <alignment horizontal="center" vertical="center"/>
    </xf>
    <xf numFmtId="0" fontId="9" fillId="0" borderId="0" xfId="1" applyFont="1" applyAlignment="1">
      <alignment horizontal="center" vertical="center" wrapText="1" readingOrder="1"/>
    </xf>
    <xf numFmtId="0" fontId="9" fillId="0" borderId="1" xfId="1" applyFont="1" applyBorder="1" applyAlignment="1">
      <alignment horizontal="center" vertical="center" wrapText="1" readingOrder="1"/>
    </xf>
    <xf numFmtId="0" fontId="34" fillId="0" borderId="4" xfId="6" applyFont="1" applyBorder="1" applyAlignment="1">
      <alignment horizontal="center" vertical="center"/>
    </xf>
    <xf numFmtId="0" fontId="34" fillId="0" borderId="5" xfId="6" applyFont="1" applyBorder="1" applyAlignment="1">
      <alignment horizontal="center" vertical="center"/>
    </xf>
    <xf numFmtId="0" fontId="7" fillId="0" borderId="4" xfId="5" applyFont="1" applyBorder="1" applyAlignment="1">
      <alignment horizontal="center" vertical="center"/>
    </xf>
    <xf numFmtId="0" fontId="7" fillId="0" borderId="5" xfId="5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0" borderId="4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7" fillId="0" borderId="4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5" fillId="0" borderId="4" xfId="6" applyFont="1" applyBorder="1" applyAlignment="1">
      <alignment horizontal="center" vertical="center"/>
    </xf>
    <xf numFmtId="0" fontId="35" fillId="0" borderId="5" xfId="6" applyFont="1" applyBorder="1" applyAlignment="1">
      <alignment horizontal="center" vertical="center"/>
    </xf>
    <xf numFmtId="0" fontId="36" fillId="0" borderId="1" xfId="6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5" applyFont="1" applyAlignment="1">
      <alignment horizontal="center" vertical="center" wrapText="1" readingOrder="1"/>
    </xf>
    <xf numFmtId="0" fontId="6" fillId="0" borderId="0" xfId="5" applyFont="1" applyAlignment="1">
      <alignment horizontal="center" vertical="center"/>
    </xf>
    <xf numFmtId="0" fontId="6" fillId="0" borderId="0" xfId="10" applyFont="1" applyAlignment="1">
      <alignment horizontal="center" vertical="center" wrapText="1" readingOrder="1"/>
    </xf>
    <xf numFmtId="0" fontId="6" fillId="0" borderId="0" xfId="6" applyFont="1" applyAlignment="1">
      <alignment horizontal="center" vertical="center"/>
    </xf>
    <xf numFmtId="0" fontId="6" fillId="0" borderId="0" xfId="6" applyFont="1" applyAlignment="1">
      <alignment horizontal="center" vertical="center" wrapText="1" readingOrder="1"/>
    </xf>
    <xf numFmtId="0" fontId="6" fillId="0" borderId="1" xfId="6" applyFont="1" applyBorder="1" applyAlignment="1">
      <alignment horizontal="center" vertical="center" wrapText="1" readingOrder="1"/>
    </xf>
    <xf numFmtId="0" fontId="40" fillId="0" borderId="0" xfId="0" applyFont="1" applyAlignment="1">
      <alignment horizontal="center"/>
    </xf>
  </cellXfs>
  <cellStyles count="68">
    <cellStyle name="20% - ส่วนที่ถูกเน้น1" xfId="28" builtinId="30" customBuiltin="1"/>
    <cellStyle name="20% - ส่วนที่ถูกเน้น2" xfId="32" builtinId="34" customBuiltin="1"/>
    <cellStyle name="20% - ส่วนที่ถูกเน้น3" xfId="36" builtinId="38" customBuiltin="1"/>
    <cellStyle name="20% - ส่วนที่ถูกเน้น4" xfId="40" builtinId="42" customBuiltin="1"/>
    <cellStyle name="20% - ส่วนที่ถูกเน้น5" xfId="44" builtinId="46" customBuiltin="1"/>
    <cellStyle name="20% - ส่วนที่ถูกเน้น6" xfId="48" builtinId="50" customBuiltin="1"/>
    <cellStyle name="40% - ส่วนที่ถูกเน้น1" xfId="29" builtinId="31" customBuiltin="1"/>
    <cellStyle name="40% - ส่วนที่ถูกเน้น2" xfId="33" builtinId="35" customBuiltin="1"/>
    <cellStyle name="40% - ส่วนที่ถูกเน้น3" xfId="37" builtinId="39" customBuiltin="1"/>
    <cellStyle name="40% - ส่วนที่ถูกเน้น4" xfId="41" builtinId="43" customBuiltin="1"/>
    <cellStyle name="40% - ส่วนที่ถูกเน้น5" xfId="45" builtinId="47" customBuiltin="1"/>
    <cellStyle name="40% - ส่วนที่ถูกเน้น6" xfId="49" builtinId="51" customBuiltin="1"/>
    <cellStyle name="60% - ส่วนที่ถูกเน้น1" xfId="30" builtinId="32" customBuiltin="1"/>
    <cellStyle name="60% - ส่วนที่ถูกเน้น2" xfId="34" builtinId="36" customBuiltin="1"/>
    <cellStyle name="60% - ส่วนที่ถูกเน้น3" xfId="38" builtinId="40" customBuiltin="1"/>
    <cellStyle name="60% - ส่วนที่ถูกเน้น4" xfId="42" builtinId="44" customBuiltin="1"/>
    <cellStyle name="60% - ส่วนที่ถูกเน้น5" xfId="46" builtinId="48" customBuiltin="1"/>
    <cellStyle name="60% - ส่วนที่ถูกเน้น6" xfId="50" builtinId="52" customBuiltin="1"/>
    <cellStyle name="Normal 10" xfId="63" xr:uid="{BF3F77AD-4939-4262-BACB-09ADBF391273}"/>
    <cellStyle name="Normal 11" xfId="64" xr:uid="{87C73D5C-4053-4FF8-8014-B5B8524345E5}"/>
    <cellStyle name="Normal 12" xfId="65" xr:uid="{0F58593F-9778-4AE8-9096-6CB5341043C7}"/>
    <cellStyle name="Normal 13" xfId="67" xr:uid="{D77F16A8-86B1-4406-B9E1-53D3EEF0B705}"/>
    <cellStyle name="Normal 2" xfId="2" xr:uid="{00000000-0005-0000-0000-000012000000}"/>
    <cellStyle name="Normal 2 2" xfId="66" xr:uid="{9A61EBCD-8FCC-4486-9D8E-C3FE1C485CDF}"/>
    <cellStyle name="Normal 3" xfId="3" xr:uid="{00000000-0005-0000-0000-000013000000}"/>
    <cellStyle name="Normal 3 2" xfId="60" xr:uid="{8115DEFE-72E5-4CC8-85BD-B94F6122F7DD}"/>
    <cellStyle name="Normal 4" xfId="4" xr:uid="{00000000-0005-0000-0000-000014000000}"/>
    <cellStyle name="Normal 5" xfId="1" xr:uid="{00000000-0005-0000-0000-000015000000}"/>
    <cellStyle name="Normal 5 2" xfId="5" xr:uid="{00000000-0005-0000-0000-000016000000}"/>
    <cellStyle name="Normal 6" xfId="6" xr:uid="{00000000-0005-0000-0000-000017000000}"/>
    <cellStyle name="Normal 7" xfId="59" xr:uid="{ECE40EF6-EAA3-4B19-ACE6-A81F219C047A}"/>
    <cellStyle name="Normal 8" xfId="61" xr:uid="{E9CDA682-EA50-4666-A2AB-12668517B638}"/>
    <cellStyle name="Normal 9" xfId="62" xr:uid="{BAE195EC-47FF-4EA1-A0EF-C5C5B87A8AEC}"/>
    <cellStyle name="การคำนวณ" xfId="21" builtinId="22" customBuiltin="1"/>
    <cellStyle name="ข้อความเตือน" xfId="24" builtinId="11" customBuiltin="1"/>
    <cellStyle name="ข้อความอธิบาย" xfId="25" builtinId="53" customBuiltin="1"/>
    <cellStyle name="ชื่อเรื่อง" xfId="11" builtinId="15" customBuiltin="1"/>
    <cellStyle name="เซลล์ตรวจสอบ" xfId="23" builtinId="23" customBuiltin="1"/>
    <cellStyle name="เซลล์ที่มีลิงก์" xfId="22" builtinId="24" customBuiltin="1"/>
    <cellStyle name="ดี" xfId="16" builtinId="26" customBuiltin="1"/>
    <cellStyle name="ปกติ" xfId="0" builtinId="0"/>
    <cellStyle name="ปกติ 2" xfId="7" xr:uid="{00000000-0005-0000-0000-000023000000}"/>
    <cellStyle name="ปกติ 2 2" xfId="58" xr:uid="{BA3BF267-DCF0-4BFF-B9B5-51C401CB3298}"/>
    <cellStyle name="ปกติ 2 2 2" xfId="56" xr:uid="{C4952767-A3F3-4AB8-96AC-04DB0E5F3C64}"/>
    <cellStyle name="ปกติ 3" xfId="9" xr:uid="{00000000-0005-0000-0000-000024000000}"/>
    <cellStyle name="ปกติ 3 2" xfId="51" xr:uid="{00000000-0005-0000-0000-000025000000}"/>
    <cellStyle name="ปกติ 4" xfId="10" xr:uid="{00000000-0005-0000-0000-000026000000}"/>
    <cellStyle name="ปกติ 5" xfId="52" xr:uid="{00000000-0005-0000-0000-000027000000}"/>
    <cellStyle name="ปกติ 6" xfId="53" xr:uid="{00000000-0005-0000-0000-000028000000}"/>
    <cellStyle name="ปกติ 6 2" xfId="57" xr:uid="{A2DB734B-DB1B-4190-AB79-CB9E65B7D9AA}"/>
    <cellStyle name="ปกติ 7" xfId="55" xr:uid="{00000000-0005-0000-0000-000029000000}"/>
    <cellStyle name="ป้อนค่า" xfId="19" builtinId="20" customBuiltin="1"/>
    <cellStyle name="ปานกลาง" xfId="18" builtinId="28" customBuiltin="1"/>
    <cellStyle name="เปอร์เซ็นต์ 2" xfId="8" xr:uid="{00000000-0005-0000-0000-00001A000000}"/>
    <cellStyle name="ผลรวม" xfId="26" builtinId="25" customBuiltin="1"/>
    <cellStyle name="แย่" xfId="17" builtinId="27" customBuiltin="1"/>
    <cellStyle name="ส่วนที่ถูกเน้น1" xfId="27" builtinId="29" customBuiltin="1"/>
    <cellStyle name="ส่วนที่ถูกเน้น2" xfId="31" builtinId="33" customBuiltin="1"/>
    <cellStyle name="ส่วนที่ถูกเน้น3" xfId="35" builtinId="37" customBuiltin="1"/>
    <cellStyle name="ส่วนที่ถูกเน้น4" xfId="39" builtinId="41" customBuiltin="1"/>
    <cellStyle name="ส่วนที่ถูกเน้น5" xfId="43" builtinId="45" customBuiltin="1"/>
    <cellStyle name="ส่วนที่ถูกเน้น6" xfId="47" builtinId="49" customBuiltin="1"/>
    <cellStyle name="แสดงผล" xfId="20" builtinId="21" customBuiltin="1"/>
    <cellStyle name="หมายเหตุ 2" xfId="54" xr:uid="{00000000-0005-0000-0000-000033000000}"/>
    <cellStyle name="หัวเรื่อง 1" xfId="12" builtinId="16" customBuiltin="1"/>
    <cellStyle name="หัวเรื่อง 2" xfId="13" builtinId="17" customBuiltin="1"/>
    <cellStyle name="หัวเรื่อง 3" xfId="14" builtinId="18" customBuiltin="1"/>
    <cellStyle name="หัวเรื่อง 4" xfId="15" builtinId="19" customBuiltin="1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tyles" Target="style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theme" Target="theme/theme1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externalLink" Target="externalLinks/externalLink1.xml" /><Relationship Id="rId40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worksheet" Target="worksheets/sheet36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 /><Relationship Id="rId2" Type="http://schemas.openxmlformats.org/officeDocument/2006/relationships/image" Target="../media/image3.jpeg" /><Relationship Id="rId1" Type="http://schemas.openxmlformats.org/officeDocument/2006/relationships/image" Target="../media/image2.jpeg" /><Relationship Id="rId5" Type="http://schemas.openxmlformats.org/officeDocument/2006/relationships/image" Target="../media/image6.jpeg" /><Relationship Id="rId4" Type="http://schemas.openxmlformats.org/officeDocument/2006/relationships/image" Target="../media/image5.jpe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 /><Relationship Id="rId2" Type="http://schemas.openxmlformats.org/officeDocument/2006/relationships/image" Target="../media/image2.jpeg" /><Relationship Id="rId1" Type="http://schemas.openxmlformats.org/officeDocument/2006/relationships/image" Target="../media/image7.jpeg" /><Relationship Id="rId5" Type="http://schemas.openxmlformats.org/officeDocument/2006/relationships/image" Target="../media/image10.jpeg" /><Relationship Id="rId4" Type="http://schemas.openxmlformats.org/officeDocument/2006/relationships/image" Target="../media/image9.jpeg" 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 /><Relationship Id="rId1" Type="http://schemas.openxmlformats.org/officeDocument/2006/relationships/image" Target="../media/image11.jpe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 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2.jpeg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 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 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 /><Relationship Id="rId1" Type="http://schemas.openxmlformats.org/officeDocument/2006/relationships/image" Target="../media/image14.jpeg" 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 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 /><Relationship Id="rId1" Type="http://schemas.openxmlformats.org/officeDocument/2006/relationships/image" Target="../media/image13.jpeg" 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93</xdr:row>
      <xdr:rowOff>104775</xdr:rowOff>
    </xdr:from>
    <xdr:ext cx="898375" cy="639296"/>
    <xdr:pic>
      <xdr:nvPicPr>
        <xdr:cNvPr id="3" name="Picture 1025">
          <a:extLst>
            <a:ext uri="{FF2B5EF4-FFF2-40B4-BE49-F238E27FC236}">
              <a16:creationId xmlns:a16="http://schemas.microsoft.com/office/drawing/2014/main" id="{0CDA86C3-5947-4220-ABC6-AF34613C2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140</xdr:row>
      <xdr:rowOff>104775</xdr:rowOff>
    </xdr:from>
    <xdr:ext cx="898375" cy="639296"/>
    <xdr:pic>
      <xdr:nvPicPr>
        <xdr:cNvPr id="4" name="Picture 1025">
          <a:extLst>
            <a:ext uri="{FF2B5EF4-FFF2-40B4-BE49-F238E27FC236}">
              <a16:creationId xmlns:a16="http://schemas.microsoft.com/office/drawing/2014/main" id="{B504CBF6-7321-4222-AC2A-DDA808FE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6936700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238125</xdr:colOff>
      <xdr:row>187</xdr:row>
      <xdr:rowOff>28575</xdr:rowOff>
    </xdr:from>
    <xdr:ext cx="898375" cy="639296"/>
    <xdr:pic>
      <xdr:nvPicPr>
        <xdr:cNvPr id="5" name="Picture 1025">
          <a:extLst>
            <a:ext uri="{FF2B5EF4-FFF2-40B4-BE49-F238E27FC236}">
              <a16:creationId xmlns:a16="http://schemas.microsoft.com/office/drawing/2014/main" id="{7A0A1A77-0E0C-4B6A-A27B-7CBCD7370D3C}"/>
            </a:ext>
            <a:ext uri="{147F2762-F138-4A5C-976F-8EAC2B608ADB}">
              <a16:predDERef xmlns:a16="http://schemas.microsoft.com/office/drawing/2014/main" pred="{B504CBF6-7321-4222-AC2A-DDA808FE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56464200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234</xdr:row>
      <xdr:rowOff>104775</xdr:rowOff>
    </xdr:from>
    <xdr:ext cx="898375" cy="639296"/>
    <xdr:pic>
      <xdr:nvPicPr>
        <xdr:cNvPr id="6" name="Picture 1025">
          <a:extLst>
            <a:ext uri="{FF2B5EF4-FFF2-40B4-BE49-F238E27FC236}">
              <a16:creationId xmlns:a16="http://schemas.microsoft.com/office/drawing/2014/main" id="{FE488EA0-4141-456A-A400-D7C00BA79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281</xdr:row>
      <xdr:rowOff>104775</xdr:rowOff>
    </xdr:from>
    <xdr:ext cx="898375" cy="639296"/>
    <xdr:pic>
      <xdr:nvPicPr>
        <xdr:cNvPr id="7" name="Picture 1025">
          <a:extLst>
            <a:ext uri="{FF2B5EF4-FFF2-40B4-BE49-F238E27FC236}">
              <a16:creationId xmlns:a16="http://schemas.microsoft.com/office/drawing/2014/main" id="{4090FCA4-DF72-4BC6-A7BF-829A673EC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328</xdr:row>
      <xdr:rowOff>104775</xdr:rowOff>
    </xdr:from>
    <xdr:ext cx="898375" cy="639296"/>
    <xdr:pic>
      <xdr:nvPicPr>
        <xdr:cNvPr id="8" name="Picture 1025">
          <a:extLst>
            <a:ext uri="{FF2B5EF4-FFF2-40B4-BE49-F238E27FC236}">
              <a16:creationId xmlns:a16="http://schemas.microsoft.com/office/drawing/2014/main" id="{8FE13E93-07D4-4D2A-8648-165D81FB9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376</xdr:row>
      <xdr:rowOff>104775</xdr:rowOff>
    </xdr:from>
    <xdr:ext cx="898375" cy="639296"/>
    <xdr:pic>
      <xdr:nvPicPr>
        <xdr:cNvPr id="9" name="Picture 1025">
          <a:extLst>
            <a:ext uri="{FF2B5EF4-FFF2-40B4-BE49-F238E27FC236}">
              <a16:creationId xmlns:a16="http://schemas.microsoft.com/office/drawing/2014/main" id="{B05325B1-314B-4925-A7D8-0D8C79D6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424</xdr:row>
      <xdr:rowOff>28575</xdr:rowOff>
    </xdr:from>
    <xdr:ext cx="898375" cy="639296"/>
    <xdr:pic>
      <xdr:nvPicPr>
        <xdr:cNvPr id="15" name="Picture 1025">
          <a:extLst>
            <a:ext uri="{FF2B5EF4-FFF2-40B4-BE49-F238E27FC236}">
              <a16:creationId xmlns:a16="http://schemas.microsoft.com/office/drawing/2014/main" id="{3073552F-39C6-471B-9037-631673EBE864}"/>
            </a:ext>
            <a:ext uri="{147F2762-F138-4A5C-976F-8EAC2B608ADB}">
              <a16:predDERef xmlns:a16="http://schemas.microsoft.com/office/drawing/2014/main" pred="{B05325B1-314B-4925-A7D8-0D8C79D62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263525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471</xdr:row>
      <xdr:rowOff>104775</xdr:rowOff>
    </xdr:from>
    <xdr:ext cx="898375" cy="639296"/>
    <xdr:pic>
      <xdr:nvPicPr>
        <xdr:cNvPr id="11" name="Picture 1025">
          <a:extLst>
            <a:ext uri="{FF2B5EF4-FFF2-40B4-BE49-F238E27FC236}">
              <a16:creationId xmlns:a16="http://schemas.microsoft.com/office/drawing/2014/main" id="{66CCEAE0-0BA0-482D-9A45-F02DDD524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25825250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512</xdr:row>
      <xdr:rowOff>104775</xdr:rowOff>
    </xdr:from>
    <xdr:ext cx="898375" cy="639296"/>
    <xdr:pic>
      <xdr:nvPicPr>
        <xdr:cNvPr id="12" name="Picture 1025">
          <a:extLst>
            <a:ext uri="{FF2B5EF4-FFF2-40B4-BE49-F238E27FC236}">
              <a16:creationId xmlns:a16="http://schemas.microsoft.com/office/drawing/2014/main" id="{582BFD1F-BB1B-48EE-B172-16F80AD7D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40169900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531</xdr:row>
      <xdr:rowOff>104775</xdr:rowOff>
    </xdr:from>
    <xdr:ext cx="898375" cy="639296"/>
    <xdr:pic>
      <xdr:nvPicPr>
        <xdr:cNvPr id="13" name="Picture 1025">
          <a:extLst>
            <a:ext uri="{FF2B5EF4-FFF2-40B4-BE49-F238E27FC236}">
              <a16:creationId xmlns:a16="http://schemas.microsoft.com/office/drawing/2014/main" id="{5DD81E82-39B5-4017-BB4D-63E869759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52685750"/>
          <a:ext cx="898375" cy="639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133350</xdr:colOff>
      <xdr:row>46</xdr:row>
      <xdr:rowOff>104775</xdr:rowOff>
    </xdr:from>
    <xdr:ext cx="897117" cy="651157"/>
    <xdr:pic>
      <xdr:nvPicPr>
        <xdr:cNvPr id="14" name="Picture 1025">
          <a:extLst>
            <a:ext uri="{FF2B5EF4-FFF2-40B4-BE49-F238E27FC236}">
              <a16:creationId xmlns:a16="http://schemas.microsoft.com/office/drawing/2014/main" id="{5470FEA6-E3DB-47F0-AE8E-94D60D4FE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897117" cy="651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123825</xdr:colOff>
      <xdr:row>0</xdr:row>
      <xdr:rowOff>95250</xdr:rowOff>
    </xdr:from>
    <xdr:to>
      <xdr:col>1</xdr:col>
      <xdr:colOff>363717</xdr:colOff>
      <xdr:row>3</xdr:row>
      <xdr:rowOff>3457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75305D-39AA-47F2-806E-716623C7B83E}"/>
            </a:ext>
            <a:ext uri="{147F2762-F138-4A5C-976F-8EAC2B608ADB}">
              <a16:predDERef xmlns:a16="http://schemas.microsoft.com/office/drawing/2014/main" pred="{5470FEA6-E3DB-47F0-AE8E-94D60D4FE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897117" cy="6511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104775</xdr:rowOff>
    </xdr:from>
    <xdr:to>
      <xdr:col>1</xdr:col>
      <xdr:colOff>650725</xdr:colOff>
      <xdr:row>3</xdr:row>
      <xdr:rowOff>134471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CFE9FA32-0142-4185-B674-E82CDE636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04775"/>
          <a:ext cx="898375" cy="769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99733</xdr:colOff>
      <xdr:row>45</xdr:row>
      <xdr:rowOff>160804</xdr:rowOff>
    </xdr:from>
    <xdr:ext cx="1038055" cy="903754"/>
    <xdr:pic>
      <xdr:nvPicPr>
        <xdr:cNvPr id="3" name="Picture 1025">
          <a:extLst>
            <a:ext uri="{FF2B5EF4-FFF2-40B4-BE49-F238E27FC236}">
              <a16:creationId xmlns:a16="http://schemas.microsoft.com/office/drawing/2014/main" id="{ED57473D-4180-4118-9CC9-9BE50CF3F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3" y="11254628"/>
          <a:ext cx="1038055" cy="903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88528</xdr:colOff>
      <xdr:row>90</xdr:row>
      <xdr:rowOff>216834</xdr:rowOff>
    </xdr:from>
    <xdr:ext cx="935086" cy="814107"/>
    <xdr:pic>
      <xdr:nvPicPr>
        <xdr:cNvPr id="4" name="Picture 1025">
          <a:extLst>
            <a:ext uri="{FF2B5EF4-FFF2-40B4-BE49-F238E27FC236}">
              <a16:creationId xmlns:a16="http://schemas.microsoft.com/office/drawing/2014/main" id="{1F509FC5-0874-43F3-B4A5-B4B36110C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8" y="22651010"/>
          <a:ext cx="935086" cy="8141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99733</xdr:colOff>
      <xdr:row>135</xdr:row>
      <xdr:rowOff>82364</xdr:rowOff>
    </xdr:from>
    <xdr:ext cx="897590" cy="781462"/>
    <xdr:pic>
      <xdr:nvPicPr>
        <xdr:cNvPr id="5" name="Picture 1025">
          <a:extLst>
            <a:ext uri="{FF2B5EF4-FFF2-40B4-BE49-F238E27FC236}">
              <a16:creationId xmlns:a16="http://schemas.microsoft.com/office/drawing/2014/main" id="{CD396DFE-891A-4C42-827D-B78523DB5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3" y="34103423"/>
          <a:ext cx="897590" cy="781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88527</xdr:colOff>
      <xdr:row>181</xdr:row>
      <xdr:rowOff>15127</xdr:rowOff>
    </xdr:from>
    <xdr:ext cx="998443" cy="869267"/>
    <xdr:pic>
      <xdr:nvPicPr>
        <xdr:cNvPr id="6" name="Picture 1025">
          <a:extLst>
            <a:ext uri="{FF2B5EF4-FFF2-40B4-BE49-F238E27FC236}">
              <a16:creationId xmlns:a16="http://schemas.microsoft.com/office/drawing/2014/main" id="{900969D0-9A76-406B-B61F-8379B69F4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7" y="45376539"/>
          <a:ext cx="998443" cy="86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122144</xdr:colOff>
      <xdr:row>227</xdr:row>
      <xdr:rowOff>26332</xdr:rowOff>
    </xdr:from>
    <xdr:ext cx="1009649" cy="879023"/>
    <xdr:pic>
      <xdr:nvPicPr>
        <xdr:cNvPr id="7" name="Picture 1025">
          <a:extLst>
            <a:ext uri="{FF2B5EF4-FFF2-40B4-BE49-F238E27FC236}">
              <a16:creationId xmlns:a16="http://schemas.microsoft.com/office/drawing/2014/main" id="{22E7825D-1D2C-4B2E-91DA-CA12813FD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" y="56728097"/>
          <a:ext cx="1009649" cy="879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88528</xdr:colOff>
      <xdr:row>270</xdr:row>
      <xdr:rowOff>239245</xdr:rowOff>
    </xdr:from>
    <xdr:ext cx="1020854" cy="888779"/>
    <xdr:pic>
      <xdr:nvPicPr>
        <xdr:cNvPr id="8" name="Picture 1025">
          <a:extLst>
            <a:ext uri="{FF2B5EF4-FFF2-40B4-BE49-F238E27FC236}">
              <a16:creationId xmlns:a16="http://schemas.microsoft.com/office/drawing/2014/main" id="{DC44E062-A595-4170-98E0-BA3CD42B3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28" y="68034833"/>
          <a:ext cx="1020854" cy="888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133351</xdr:colOff>
      <xdr:row>316</xdr:row>
      <xdr:rowOff>37539</xdr:rowOff>
    </xdr:from>
    <xdr:ext cx="999442" cy="870137"/>
    <xdr:pic>
      <xdr:nvPicPr>
        <xdr:cNvPr id="9" name="Picture 1025">
          <a:extLst>
            <a:ext uri="{FF2B5EF4-FFF2-40B4-BE49-F238E27FC236}">
              <a16:creationId xmlns:a16="http://schemas.microsoft.com/office/drawing/2014/main" id="{0A04EF12-2431-433F-AA53-D902B8C0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79666539"/>
          <a:ext cx="999442" cy="870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99733</xdr:colOff>
      <xdr:row>360</xdr:row>
      <xdr:rowOff>15127</xdr:rowOff>
    </xdr:from>
    <xdr:ext cx="973700" cy="847725"/>
    <xdr:pic>
      <xdr:nvPicPr>
        <xdr:cNvPr id="10" name="Picture 1025">
          <a:extLst>
            <a:ext uri="{FF2B5EF4-FFF2-40B4-BE49-F238E27FC236}">
              <a16:creationId xmlns:a16="http://schemas.microsoft.com/office/drawing/2014/main" id="{883EAC0B-583F-41CB-B804-7EE368A836CA}"/>
            </a:ext>
            <a:ext uri="{147F2762-F138-4A5C-976F-8EAC2B608ADB}">
              <a16:predDERef xmlns:a16="http://schemas.microsoft.com/office/drawing/2014/main" pred="{0A04EF12-2431-433F-AA53-D902B8C0A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3" y="91378927"/>
          <a:ext cx="973700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99732</xdr:colOff>
      <xdr:row>406</xdr:row>
      <xdr:rowOff>15129</xdr:rowOff>
    </xdr:from>
    <xdr:ext cx="1043267" cy="908292"/>
    <xdr:pic>
      <xdr:nvPicPr>
        <xdr:cNvPr id="11" name="Picture 1025">
          <a:extLst>
            <a:ext uri="{FF2B5EF4-FFF2-40B4-BE49-F238E27FC236}">
              <a16:creationId xmlns:a16="http://schemas.microsoft.com/office/drawing/2014/main" id="{7F7785A3-F803-4BAF-8813-74E9FD4C3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2" y="102324835"/>
          <a:ext cx="1043267" cy="9082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144556</xdr:colOff>
      <xdr:row>492</xdr:row>
      <xdr:rowOff>205627</xdr:rowOff>
    </xdr:from>
    <xdr:ext cx="998443" cy="869267"/>
    <xdr:pic>
      <xdr:nvPicPr>
        <xdr:cNvPr id="13" name="Picture 1025">
          <a:extLst>
            <a:ext uri="{FF2B5EF4-FFF2-40B4-BE49-F238E27FC236}">
              <a16:creationId xmlns:a16="http://schemas.microsoft.com/office/drawing/2014/main" id="{2164BA88-0399-4886-B479-86B7F19F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56" y="123963392"/>
          <a:ext cx="998443" cy="869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99732</xdr:colOff>
      <xdr:row>525</xdr:row>
      <xdr:rowOff>216834</xdr:rowOff>
    </xdr:from>
    <xdr:ext cx="976031" cy="849755"/>
    <xdr:pic>
      <xdr:nvPicPr>
        <xdr:cNvPr id="14" name="Picture 1025">
          <a:extLst>
            <a:ext uri="{FF2B5EF4-FFF2-40B4-BE49-F238E27FC236}">
              <a16:creationId xmlns:a16="http://schemas.microsoft.com/office/drawing/2014/main" id="{9E665048-3F88-40E6-B4FE-8F3E5F63D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732" y="132603128"/>
          <a:ext cx="976031" cy="849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123825</xdr:rowOff>
    </xdr:from>
    <xdr:to>
      <xdr:col>1</xdr:col>
      <xdr:colOff>447675</xdr:colOff>
      <xdr:row>3</xdr:row>
      <xdr:rowOff>133350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0C398845-ABA0-4B9D-96AF-ED23870B9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23825"/>
          <a:ext cx="7905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-66675</xdr:colOff>
      <xdr:row>0</xdr:row>
      <xdr:rowOff>114300</xdr:rowOff>
    </xdr:from>
    <xdr:ext cx="0" cy="0"/>
    <xdr:pic>
      <xdr:nvPicPr>
        <xdr:cNvPr id="3" name="Picture 1025">
          <a:extLst>
            <a:ext uri="{FF2B5EF4-FFF2-40B4-BE49-F238E27FC236}">
              <a16:creationId xmlns:a16="http://schemas.microsoft.com/office/drawing/2014/main" id="{93387729-C8F2-41D4-8C17-48B980F7695F}"/>
            </a:ext>
            <a:ext uri="{147F2762-F138-4A5C-976F-8EAC2B608ADB}">
              <a16:predDERef xmlns:a16="http://schemas.microsoft.com/office/drawing/2014/main" pred="{0C398845-ABA0-4B9D-96AF-ED23870B9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-66675" y="11430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69133</xdr:colOff>
      <xdr:row>133</xdr:row>
      <xdr:rowOff>113442</xdr:rowOff>
    </xdr:from>
    <xdr:ext cx="775299" cy="658496"/>
    <xdr:pic>
      <xdr:nvPicPr>
        <xdr:cNvPr id="5" name="Picture 1025">
          <a:extLst>
            <a:ext uri="{FF2B5EF4-FFF2-40B4-BE49-F238E27FC236}">
              <a16:creationId xmlns:a16="http://schemas.microsoft.com/office/drawing/2014/main" id="{BD252376-8E0F-47F9-94B8-4812BBA8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33" y="30631849"/>
          <a:ext cx="775299" cy="65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178</xdr:row>
      <xdr:rowOff>41694</xdr:rowOff>
    </xdr:from>
    <xdr:ext cx="775299" cy="658496"/>
    <xdr:pic>
      <xdr:nvPicPr>
        <xdr:cNvPr id="6" name="Picture 1025">
          <a:extLst>
            <a:ext uri="{FF2B5EF4-FFF2-40B4-BE49-F238E27FC236}">
              <a16:creationId xmlns:a16="http://schemas.microsoft.com/office/drawing/2014/main" id="{0DE0D334-6ABD-4627-8665-0587E6A2F36F}"/>
            </a:ext>
            <a:ext uri="{147F2762-F138-4A5C-976F-8EAC2B608ADB}">
              <a16:predDERef xmlns:a16="http://schemas.microsoft.com/office/drawing/2014/main" pred="{BD252376-8E0F-47F9-94B8-4812BBA8A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13344"/>
          <a:ext cx="775299" cy="65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53770</xdr:colOff>
      <xdr:row>224</xdr:row>
      <xdr:rowOff>121123</xdr:rowOff>
    </xdr:from>
    <xdr:ext cx="775299" cy="658496"/>
    <xdr:pic>
      <xdr:nvPicPr>
        <xdr:cNvPr id="7" name="Picture 1025">
          <a:extLst>
            <a:ext uri="{FF2B5EF4-FFF2-40B4-BE49-F238E27FC236}">
              <a16:creationId xmlns:a16="http://schemas.microsoft.com/office/drawing/2014/main" id="{B0FCA73B-36A3-4C15-8AC5-F56C6CC2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70" y="51133643"/>
          <a:ext cx="775299" cy="65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269</xdr:row>
      <xdr:rowOff>9525</xdr:rowOff>
    </xdr:from>
    <xdr:ext cx="775299" cy="658496"/>
    <xdr:pic>
      <xdr:nvPicPr>
        <xdr:cNvPr id="8" name="Picture 1025">
          <a:extLst>
            <a:ext uri="{FF2B5EF4-FFF2-40B4-BE49-F238E27FC236}">
              <a16:creationId xmlns:a16="http://schemas.microsoft.com/office/drawing/2014/main" id="{D6B691BB-0459-45F3-94A6-291BDA8A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75299" cy="65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7681</xdr:colOff>
      <xdr:row>358</xdr:row>
      <xdr:rowOff>94021</xdr:rowOff>
    </xdr:from>
    <xdr:ext cx="775299" cy="658496"/>
    <xdr:pic>
      <xdr:nvPicPr>
        <xdr:cNvPr id="10" name="Picture 1025">
          <a:extLst>
            <a:ext uri="{FF2B5EF4-FFF2-40B4-BE49-F238E27FC236}">
              <a16:creationId xmlns:a16="http://schemas.microsoft.com/office/drawing/2014/main" id="{824BD2DB-209E-4708-A0A9-FEC32CE5A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" y="81179424"/>
          <a:ext cx="775299" cy="65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447</xdr:row>
      <xdr:rowOff>90397</xdr:rowOff>
    </xdr:from>
    <xdr:ext cx="775299" cy="658496"/>
    <xdr:pic>
      <xdr:nvPicPr>
        <xdr:cNvPr id="12" name="Picture 1025">
          <a:extLst>
            <a:ext uri="{FF2B5EF4-FFF2-40B4-BE49-F238E27FC236}">
              <a16:creationId xmlns:a16="http://schemas.microsoft.com/office/drawing/2014/main" id="{8F070D9E-B6AD-4D8C-8960-0CD832B2E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97001"/>
          <a:ext cx="775299" cy="65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486</xdr:row>
      <xdr:rowOff>90397</xdr:rowOff>
    </xdr:from>
    <xdr:ext cx="775299" cy="658496"/>
    <xdr:pic>
      <xdr:nvPicPr>
        <xdr:cNvPr id="13" name="Picture 1025">
          <a:extLst>
            <a:ext uri="{FF2B5EF4-FFF2-40B4-BE49-F238E27FC236}">
              <a16:creationId xmlns:a16="http://schemas.microsoft.com/office/drawing/2014/main" id="{F8FE23EC-B1AA-4D02-9CFE-ADF8B89FE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51718"/>
          <a:ext cx="775299" cy="658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390525</xdr:colOff>
      <xdr:row>3</xdr:row>
      <xdr:rowOff>163915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4B7F92E5-B575-4F28-8A58-485921D79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44</xdr:row>
      <xdr:rowOff>9525</xdr:rowOff>
    </xdr:from>
    <xdr:ext cx="723900" cy="790574"/>
    <xdr:pic>
      <xdr:nvPicPr>
        <xdr:cNvPr id="3" name="Picture 1025">
          <a:extLst>
            <a:ext uri="{FF2B5EF4-FFF2-40B4-BE49-F238E27FC236}">
              <a16:creationId xmlns:a16="http://schemas.microsoft.com/office/drawing/2014/main" id="{CD0ED43F-4486-4873-96FD-97825DDD2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89</xdr:row>
      <xdr:rowOff>9525</xdr:rowOff>
    </xdr:from>
    <xdr:ext cx="723900" cy="790574"/>
    <xdr:pic>
      <xdr:nvPicPr>
        <xdr:cNvPr id="4" name="Picture 1025">
          <a:extLst>
            <a:ext uri="{FF2B5EF4-FFF2-40B4-BE49-F238E27FC236}">
              <a16:creationId xmlns:a16="http://schemas.microsoft.com/office/drawing/2014/main" id="{D2629582-07C2-4192-8AD5-9D048491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44550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132</xdr:row>
      <xdr:rowOff>35194</xdr:rowOff>
    </xdr:from>
    <xdr:ext cx="529511" cy="578281"/>
    <xdr:pic>
      <xdr:nvPicPr>
        <xdr:cNvPr id="5" name="Picture 1025">
          <a:extLst>
            <a:ext uri="{FF2B5EF4-FFF2-40B4-BE49-F238E27FC236}">
              <a16:creationId xmlns:a16="http://schemas.microsoft.com/office/drawing/2014/main" id="{6210FD93-6CA7-40CC-BEBC-7793D506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320533"/>
          <a:ext cx="529511" cy="578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175</xdr:row>
      <xdr:rowOff>19050</xdr:rowOff>
    </xdr:from>
    <xdr:ext cx="723900" cy="790574"/>
    <xdr:pic>
      <xdr:nvPicPr>
        <xdr:cNvPr id="6" name="Picture 1025">
          <a:extLst>
            <a:ext uri="{FF2B5EF4-FFF2-40B4-BE49-F238E27FC236}">
              <a16:creationId xmlns:a16="http://schemas.microsoft.com/office/drawing/2014/main" id="{2B94AB3D-2E1D-4009-A8A1-235E1B2C8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76425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220</xdr:row>
      <xdr:rowOff>66675</xdr:rowOff>
    </xdr:from>
    <xdr:ext cx="723900" cy="790574"/>
    <xdr:pic>
      <xdr:nvPicPr>
        <xdr:cNvPr id="7" name="Picture 1025">
          <a:extLst>
            <a:ext uri="{FF2B5EF4-FFF2-40B4-BE49-F238E27FC236}">
              <a16:creationId xmlns:a16="http://schemas.microsoft.com/office/drawing/2014/main" id="{1845A0C1-E209-4A34-9998-BE740A89F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025300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15875</xdr:colOff>
      <xdr:row>263</xdr:row>
      <xdr:rowOff>147665</xdr:rowOff>
    </xdr:from>
    <xdr:ext cx="581456" cy="635010"/>
    <xdr:pic>
      <xdr:nvPicPr>
        <xdr:cNvPr id="8" name="Picture 1025">
          <a:extLst>
            <a:ext uri="{FF2B5EF4-FFF2-40B4-BE49-F238E27FC236}">
              <a16:creationId xmlns:a16="http://schemas.microsoft.com/office/drawing/2014/main" id="{C5519FD8-F6EC-4695-BD86-A41081A1F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58209805"/>
          <a:ext cx="581456" cy="63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</xdr:colOff>
      <xdr:row>305</xdr:row>
      <xdr:rowOff>66675</xdr:rowOff>
    </xdr:from>
    <xdr:ext cx="723900" cy="790574"/>
    <xdr:pic>
      <xdr:nvPicPr>
        <xdr:cNvPr id="9" name="Picture 1025">
          <a:extLst>
            <a:ext uri="{FF2B5EF4-FFF2-40B4-BE49-F238E27FC236}">
              <a16:creationId xmlns:a16="http://schemas.microsoft.com/office/drawing/2014/main" id="{462E73FA-D6E9-4F6C-B88E-F5AE8A42B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72009000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31750</xdr:colOff>
      <xdr:row>349</xdr:row>
      <xdr:rowOff>50800</xdr:rowOff>
    </xdr:from>
    <xdr:ext cx="723900" cy="790574"/>
    <xdr:pic>
      <xdr:nvPicPr>
        <xdr:cNvPr id="10" name="Picture 1025">
          <a:extLst>
            <a:ext uri="{FF2B5EF4-FFF2-40B4-BE49-F238E27FC236}">
              <a16:creationId xmlns:a16="http://schemas.microsoft.com/office/drawing/2014/main" id="{007BF686-EF50-49B6-B228-0980A67B6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80013175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47625</xdr:colOff>
      <xdr:row>392</xdr:row>
      <xdr:rowOff>66675</xdr:rowOff>
    </xdr:from>
    <xdr:ext cx="723900" cy="790574"/>
    <xdr:pic>
      <xdr:nvPicPr>
        <xdr:cNvPr id="11" name="Picture 1025">
          <a:extLst>
            <a:ext uri="{FF2B5EF4-FFF2-40B4-BE49-F238E27FC236}">
              <a16:creationId xmlns:a16="http://schemas.microsoft.com/office/drawing/2014/main" id="{8F00A28E-BC4F-4920-8D9A-1A95892DE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0030300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76200</xdr:colOff>
      <xdr:row>436</xdr:row>
      <xdr:rowOff>28575</xdr:rowOff>
    </xdr:from>
    <xdr:ext cx="545347" cy="595576"/>
    <xdr:pic>
      <xdr:nvPicPr>
        <xdr:cNvPr id="12" name="Picture 1025">
          <a:extLst>
            <a:ext uri="{FF2B5EF4-FFF2-40B4-BE49-F238E27FC236}">
              <a16:creationId xmlns:a16="http://schemas.microsoft.com/office/drawing/2014/main" id="{EB2F6E40-6C02-4058-B17F-E1341467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7885842"/>
          <a:ext cx="545347" cy="595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114300</xdr:colOff>
      <xdr:row>472</xdr:row>
      <xdr:rowOff>13885</xdr:rowOff>
    </xdr:from>
    <xdr:ext cx="571823" cy="624490"/>
    <xdr:pic>
      <xdr:nvPicPr>
        <xdr:cNvPr id="13" name="Picture 1025">
          <a:extLst>
            <a:ext uri="{FF2B5EF4-FFF2-40B4-BE49-F238E27FC236}">
              <a16:creationId xmlns:a16="http://schemas.microsoft.com/office/drawing/2014/main" id="{E6992576-A6DD-4F18-9B34-9C85C07CF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6153059"/>
          <a:ext cx="571823" cy="624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0</xdr:row>
      <xdr:rowOff>9525</xdr:rowOff>
    </xdr:from>
    <xdr:ext cx="769911" cy="808225"/>
    <xdr:pic>
      <xdr:nvPicPr>
        <xdr:cNvPr id="14" name="Picture 1025">
          <a:extLst>
            <a:ext uri="{FF2B5EF4-FFF2-40B4-BE49-F238E27FC236}">
              <a16:creationId xmlns:a16="http://schemas.microsoft.com/office/drawing/2014/main" id="{5F6E26FA-7954-4075-B667-DEC4EFE12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69911" cy="80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44</xdr:row>
      <xdr:rowOff>9525</xdr:rowOff>
    </xdr:from>
    <xdr:ext cx="723900" cy="790574"/>
    <xdr:pic>
      <xdr:nvPicPr>
        <xdr:cNvPr id="15" name="Picture 1025">
          <a:extLst>
            <a:ext uri="{FF2B5EF4-FFF2-40B4-BE49-F238E27FC236}">
              <a16:creationId xmlns:a16="http://schemas.microsoft.com/office/drawing/2014/main" id="{D0855473-BBF3-465B-A4A3-8F8CB45C8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15245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89</xdr:row>
      <xdr:rowOff>9525</xdr:rowOff>
    </xdr:from>
    <xdr:ext cx="723900" cy="790574"/>
    <xdr:pic>
      <xdr:nvPicPr>
        <xdr:cNvPr id="16" name="Picture 1025">
          <a:extLst>
            <a:ext uri="{FF2B5EF4-FFF2-40B4-BE49-F238E27FC236}">
              <a16:creationId xmlns:a16="http://schemas.microsoft.com/office/drawing/2014/main" id="{EA4AA34D-F7EE-4312-9BEF-81EF8F205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87343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132</xdr:row>
      <xdr:rowOff>35194</xdr:rowOff>
    </xdr:from>
    <xdr:ext cx="529511" cy="578281"/>
    <xdr:pic>
      <xdr:nvPicPr>
        <xdr:cNvPr id="17" name="Picture 1025">
          <a:extLst>
            <a:ext uri="{FF2B5EF4-FFF2-40B4-BE49-F238E27FC236}">
              <a16:creationId xmlns:a16="http://schemas.microsoft.com/office/drawing/2014/main" id="{029BA6D9-15FC-4189-8E99-7DEAD2456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916931"/>
          <a:ext cx="529511" cy="578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175</xdr:row>
      <xdr:rowOff>19050</xdr:rowOff>
    </xdr:from>
    <xdr:ext cx="723900" cy="790574"/>
    <xdr:pic>
      <xdr:nvPicPr>
        <xdr:cNvPr id="18" name="Picture 1025">
          <a:extLst>
            <a:ext uri="{FF2B5EF4-FFF2-40B4-BE49-F238E27FC236}">
              <a16:creationId xmlns:a16="http://schemas.microsoft.com/office/drawing/2014/main" id="{D6D77567-2B91-4EF9-8728-11612B16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272419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220</xdr:row>
      <xdr:rowOff>66675</xdr:rowOff>
    </xdr:from>
    <xdr:ext cx="723900" cy="790574"/>
    <xdr:pic>
      <xdr:nvPicPr>
        <xdr:cNvPr id="19" name="Picture 1025">
          <a:extLst>
            <a:ext uri="{FF2B5EF4-FFF2-40B4-BE49-F238E27FC236}">
              <a16:creationId xmlns:a16="http://schemas.microsoft.com/office/drawing/2014/main" id="{3FA0BE23-1E76-4515-A450-F887B83EF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59853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15875</xdr:colOff>
      <xdr:row>263</xdr:row>
      <xdr:rowOff>147665</xdr:rowOff>
    </xdr:from>
    <xdr:ext cx="581456" cy="635010"/>
    <xdr:pic>
      <xdr:nvPicPr>
        <xdr:cNvPr id="20" name="Picture 1025">
          <a:extLst>
            <a:ext uri="{FF2B5EF4-FFF2-40B4-BE49-F238E27FC236}">
              <a16:creationId xmlns:a16="http://schemas.microsoft.com/office/drawing/2014/main" id="{6846908A-6D13-445C-ABF2-B8EEC878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" y="57612474"/>
          <a:ext cx="581456" cy="63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19050</xdr:colOff>
      <xdr:row>305</xdr:row>
      <xdr:rowOff>66675</xdr:rowOff>
    </xdr:from>
    <xdr:ext cx="723900" cy="790574"/>
    <xdr:pic>
      <xdr:nvPicPr>
        <xdr:cNvPr id="21" name="Picture 1025">
          <a:extLst>
            <a:ext uri="{FF2B5EF4-FFF2-40B4-BE49-F238E27FC236}">
              <a16:creationId xmlns:a16="http://schemas.microsoft.com/office/drawing/2014/main" id="{1C2D16D5-1EC5-4319-8808-4F2B2C853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66685171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31750</xdr:colOff>
      <xdr:row>349</xdr:row>
      <xdr:rowOff>50800</xdr:rowOff>
    </xdr:from>
    <xdr:ext cx="723900" cy="790574"/>
    <xdr:pic>
      <xdr:nvPicPr>
        <xdr:cNvPr id="22" name="Picture 1025">
          <a:extLst>
            <a:ext uri="{FF2B5EF4-FFF2-40B4-BE49-F238E27FC236}">
              <a16:creationId xmlns:a16="http://schemas.microsoft.com/office/drawing/2014/main" id="{1AD01AB4-BACE-421A-9516-F6A9278DA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76258872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47625</xdr:colOff>
      <xdr:row>392</xdr:row>
      <xdr:rowOff>66675</xdr:rowOff>
    </xdr:from>
    <xdr:ext cx="723900" cy="790574"/>
    <xdr:pic>
      <xdr:nvPicPr>
        <xdr:cNvPr id="23" name="Picture 1025">
          <a:extLst>
            <a:ext uri="{FF2B5EF4-FFF2-40B4-BE49-F238E27FC236}">
              <a16:creationId xmlns:a16="http://schemas.microsoft.com/office/drawing/2014/main" id="{BB574617-1C6A-488D-9186-101115A9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646378"/>
          <a:ext cx="723900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76200</xdr:colOff>
      <xdr:row>436</xdr:row>
      <xdr:rowOff>28575</xdr:rowOff>
    </xdr:from>
    <xdr:ext cx="545347" cy="595576"/>
    <xdr:pic>
      <xdr:nvPicPr>
        <xdr:cNvPr id="24" name="Picture 1025">
          <a:extLst>
            <a:ext uri="{FF2B5EF4-FFF2-40B4-BE49-F238E27FC236}">
              <a16:creationId xmlns:a16="http://schemas.microsoft.com/office/drawing/2014/main" id="{BF00498F-B4C3-40B6-855A-4E6AEA19D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197855"/>
          <a:ext cx="545347" cy="5955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114300</xdr:colOff>
      <xdr:row>472</xdr:row>
      <xdr:rowOff>13885</xdr:rowOff>
    </xdr:from>
    <xdr:ext cx="571823" cy="624490"/>
    <xdr:pic>
      <xdr:nvPicPr>
        <xdr:cNvPr id="25" name="Picture 1025">
          <a:extLst>
            <a:ext uri="{FF2B5EF4-FFF2-40B4-BE49-F238E27FC236}">
              <a16:creationId xmlns:a16="http://schemas.microsoft.com/office/drawing/2014/main" id="{EA2758E8-FC67-41FF-A9E3-2E725359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3029182"/>
          <a:ext cx="571823" cy="6244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390525</xdr:colOff>
      <xdr:row>3</xdr:row>
      <xdr:rowOff>85724</xdr:rowOff>
    </xdr:to>
    <xdr:pic>
      <xdr:nvPicPr>
        <xdr:cNvPr id="26" name="Picture 1025">
          <a:extLst>
            <a:ext uri="{FF2B5EF4-FFF2-40B4-BE49-F238E27FC236}">
              <a16:creationId xmlns:a16="http://schemas.microsoft.com/office/drawing/2014/main" id="{D65F8180-04CB-4D3E-A534-F540455A9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0</xdr:colOff>
      <xdr:row>38</xdr:row>
      <xdr:rowOff>9525</xdr:rowOff>
    </xdr:from>
    <xdr:ext cx="723900" cy="876299"/>
    <xdr:pic>
      <xdr:nvPicPr>
        <xdr:cNvPr id="27" name="Picture 1025">
          <a:extLst>
            <a:ext uri="{FF2B5EF4-FFF2-40B4-BE49-F238E27FC236}">
              <a16:creationId xmlns:a16="http://schemas.microsoft.com/office/drawing/2014/main" id="{F120C9C0-500D-4C57-9654-4EE4EEAB8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51487</xdr:colOff>
      <xdr:row>81</xdr:row>
      <xdr:rowOff>131805</xdr:rowOff>
    </xdr:from>
    <xdr:ext cx="723900" cy="876299"/>
    <xdr:pic>
      <xdr:nvPicPr>
        <xdr:cNvPr id="5" name="Picture 1025">
          <a:extLst>
            <a:ext uri="{FF2B5EF4-FFF2-40B4-BE49-F238E27FC236}">
              <a16:creationId xmlns:a16="http://schemas.microsoft.com/office/drawing/2014/main" id="{B4CDFC2C-37FE-45F9-A1F5-5BD39250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87" y="19941231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119</xdr:row>
      <xdr:rowOff>9525</xdr:rowOff>
    </xdr:from>
    <xdr:ext cx="723900" cy="876299"/>
    <xdr:pic>
      <xdr:nvPicPr>
        <xdr:cNvPr id="6" name="Picture 1025">
          <a:extLst>
            <a:ext uri="{FF2B5EF4-FFF2-40B4-BE49-F238E27FC236}">
              <a16:creationId xmlns:a16="http://schemas.microsoft.com/office/drawing/2014/main" id="{CDCA8A02-6672-4BE4-B471-3F7E989CA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40575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160</xdr:row>
      <xdr:rowOff>9525</xdr:rowOff>
    </xdr:from>
    <xdr:ext cx="723900" cy="876299"/>
    <xdr:pic>
      <xdr:nvPicPr>
        <xdr:cNvPr id="7" name="Picture 1025">
          <a:extLst>
            <a:ext uri="{FF2B5EF4-FFF2-40B4-BE49-F238E27FC236}">
              <a16:creationId xmlns:a16="http://schemas.microsoft.com/office/drawing/2014/main" id="{9F090A26-63CD-40EE-B25D-F59883523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56100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196</xdr:row>
      <xdr:rowOff>9525</xdr:rowOff>
    </xdr:from>
    <xdr:ext cx="723900" cy="876299"/>
    <xdr:pic>
      <xdr:nvPicPr>
        <xdr:cNvPr id="8" name="Picture 1025">
          <a:extLst>
            <a:ext uri="{FF2B5EF4-FFF2-40B4-BE49-F238E27FC236}">
              <a16:creationId xmlns:a16="http://schemas.microsoft.com/office/drawing/2014/main" id="{E6067CD7-90BB-43AB-AC16-B4744A26F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71625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235</xdr:row>
      <xdr:rowOff>9525</xdr:rowOff>
    </xdr:from>
    <xdr:ext cx="723900" cy="876299"/>
    <xdr:pic>
      <xdr:nvPicPr>
        <xdr:cNvPr id="9" name="Picture 1025">
          <a:extLst>
            <a:ext uri="{FF2B5EF4-FFF2-40B4-BE49-F238E27FC236}">
              <a16:creationId xmlns:a16="http://schemas.microsoft.com/office/drawing/2014/main" id="{AAFE7B41-EB2D-443B-B663-47BFA1757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87150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273</xdr:row>
      <xdr:rowOff>9525</xdr:rowOff>
    </xdr:from>
    <xdr:ext cx="723900" cy="876299"/>
    <xdr:pic>
      <xdr:nvPicPr>
        <xdr:cNvPr id="10" name="Picture 1025">
          <a:extLst>
            <a:ext uri="{FF2B5EF4-FFF2-40B4-BE49-F238E27FC236}">
              <a16:creationId xmlns:a16="http://schemas.microsoft.com/office/drawing/2014/main" id="{C216CC14-98A2-4C93-B846-26DF0E78D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502675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310</xdr:row>
      <xdr:rowOff>9525</xdr:rowOff>
    </xdr:from>
    <xdr:ext cx="723900" cy="876299"/>
    <xdr:pic>
      <xdr:nvPicPr>
        <xdr:cNvPr id="11" name="Picture 1025">
          <a:extLst>
            <a:ext uri="{FF2B5EF4-FFF2-40B4-BE49-F238E27FC236}">
              <a16:creationId xmlns:a16="http://schemas.microsoft.com/office/drawing/2014/main" id="{44F13EDC-E914-449C-94D7-B1E36A35C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18200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346</xdr:row>
      <xdr:rowOff>9525</xdr:rowOff>
    </xdr:from>
    <xdr:ext cx="723900" cy="876299"/>
    <xdr:pic>
      <xdr:nvPicPr>
        <xdr:cNvPr id="12" name="Picture 1025">
          <a:extLst>
            <a:ext uri="{FF2B5EF4-FFF2-40B4-BE49-F238E27FC236}">
              <a16:creationId xmlns:a16="http://schemas.microsoft.com/office/drawing/2014/main" id="{5AA93002-AA2D-4B10-98CC-BD4E2463B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333725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386</xdr:row>
      <xdr:rowOff>9525</xdr:rowOff>
    </xdr:from>
    <xdr:ext cx="723900" cy="876299"/>
    <xdr:pic>
      <xdr:nvPicPr>
        <xdr:cNvPr id="13" name="Picture 1025">
          <a:extLst>
            <a:ext uri="{FF2B5EF4-FFF2-40B4-BE49-F238E27FC236}">
              <a16:creationId xmlns:a16="http://schemas.microsoft.com/office/drawing/2014/main" id="{18F6210D-8317-47B4-8BE7-643C1E579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249250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425</xdr:row>
      <xdr:rowOff>9525</xdr:rowOff>
    </xdr:from>
    <xdr:ext cx="723900" cy="876299"/>
    <xdr:pic>
      <xdr:nvPicPr>
        <xdr:cNvPr id="14" name="Picture 1025">
          <a:extLst>
            <a:ext uri="{FF2B5EF4-FFF2-40B4-BE49-F238E27FC236}">
              <a16:creationId xmlns:a16="http://schemas.microsoft.com/office/drawing/2014/main" id="{221FC02B-AB5B-4915-963F-F2106D28A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155250"/>
          <a:ext cx="723900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461</xdr:row>
      <xdr:rowOff>76201</xdr:rowOff>
    </xdr:from>
    <xdr:ext cx="554868" cy="568568"/>
    <xdr:pic>
      <xdr:nvPicPr>
        <xdr:cNvPr id="14" name="Picture 1025">
          <a:extLst>
            <a:ext uri="{FF2B5EF4-FFF2-40B4-BE49-F238E27FC236}">
              <a16:creationId xmlns:a16="http://schemas.microsoft.com/office/drawing/2014/main" id="{B0F47C52-2082-4D3F-AB56-764AC0822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95318874"/>
          <a:ext cx="554868" cy="56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95250</xdr:colOff>
      <xdr:row>0</xdr:row>
      <xdr:rowOff>66676</xdr:rowOff>
    </xdr:from>
    <xdr:to>
      <xdr:col>1</xdr:col>
      <xdr:colOff>485775</xdr:colOff>
      <xdr:row>3</xdr:row>
      <xdr:rowOff>57150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C668506D-18D6-4CFC-A502-93CEA1F7D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6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95250</xdr:colOff>
      <xdr:row>43</xdr:row>
      <xdr:rowOff>66676</xdr:rowOff>
    </xdr:from>
    <xdr:ext cx="771525" cy="790574"/>
    <xdr:pic>
      <xdr:nvPicPr>
        <xdr:cNvPr id="3" name="Picture 1025">
          <a:extLst>
            <a:ext uri="{FF2B5EF4-FFF2-40B4-BE49-F238E27FC236}">
              <a16:creationId xmlns:a16="http://schemas.microsoft.com/office/drawing/2014/main" id="{D1E6C26C-9A14-46B0-88FF-E9A2D62E0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6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91</xdr:row>
      <xdr:rowOff>66676</xdr:rowOff>
    </xdr:from>
    <xdr:ext cx="771525" cy="790574"/>
    <xdr:pic>
      <xdr:nvPicPr>
        <xdr:cNvPr id="4" name="Picture 1025">
          <a:extLst>
            <a:ext uri="{FF2B5EF4-FFF2-40B4-BE49-F238E27FC236}">
              <a16:creationId xmlns:a16="http://schemas.microsoft.com/office/drawing/2014/main" id="{FA297C9A-6C24-42A6-A54A-71E81588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344151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137</xdr:row>
      <xdr:rowOff>66676</xdr:rowOff>
    </xdr:from>
    <xdr:ext cx="771525" cy="790574"/>
    <xdr:pic>
      <xdr:nvPicPr>
        <xdr:cNvPr id="5" name="Picture 1025">
          <a:extLst>
            <a:ext uri="{FF2B5EF4-FFF2-40B4-BE49-F238E27FC236}">
              <a16:creationId xmlns:a16="http://schemas.microsoft.com/office/drawing/2014/main" id="{9C3BE9F2-A896-4DEB-A561-A37530C3E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0621626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184</xdr:row>
      <xdr:rowOff>66676</xdr:rowOff>
    </xdr:from>
    <xdr:ext cx="771525" cy="790574"/>
    <xdr:pic>
      <xdr:nvPicPr>
        <xdr:cNvPr id="7" name="Picture 1025">
          <a:extLst>
            <a:ext uri="{FF2B5EF4-FFF2-40B4-BE49-F238E27FC236}">
              <a16:creationId xmlns:a16="http://schemas.microsoft.com/office/drawing/2014/main" id="{C725F5FC-8A46-450A-B278-DA2F561A9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1099126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229</xdr:row>
      <xdr:rowOff>66676</xdr:rowOff>
    </xdr:from>
    <xdr:ext cx="771525" cy="790574"/>
    <xdr:pic>
      <xdr:nvPicPr>
        <xdr:cNvPr id="8" name="Picture 1025">
          <a:extLst>
            <a:ext uri="{FF2B5EF4-FFF2-40B4-BE49-F238E27FC236}">
              <a16:creationId xmlns:a16="http://schemas.microsoft.com/office/drawing/2014/main" id="{E783E704-6B26-4E4F-8315-B4667E1A1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1376601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276</xdr:row>
      <xdr:rowOff>66676</xdr:rowOff>
    </xdr:from>
    <xdr:ext cx="771525" cy="790574"/>
    <xdr:pic>
      <xdr:nvPicPr>
        <xdr:cNvPr id="9" name="Picture 1025">
          <a:extLst>
            <a:ext uri="{FF2B5EF4-FFF2-40B4-BE49-F238E27FC236}">
              <a16:creationId xmlns:a16="http://schemas.microsoft.com/office/drawing/2014/main" id="{1185B719-E6D3-4564-8AF6-737CD9DD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1654076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321</xdr:row>
      <xdr:rowOff>66676</xdr:rowOff>
    </xdr:from>
    <xdr:ext cx="771525" cy="790574"/>
    <xdr:pic>
      <xdr:nvPicPr>
        <xdr:cNvPr id="11" name="Picture 1025">
          <a:extLst>
            <a:ext uri="{FF2B5EF4-FFF2-40B4-BE49-F238E27FC236}">
              <a16:creationId xmlns:a16="http://schemas.microsoft.com/office/drawing/2014/main" id="{DD23450D-5CA1-487A-B83C-EE565EC35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1931551"/>
          <a:ext cx="771525" cy="790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47626</xdr:colOff>
      <xdr:row>366</xdr:row>
      <xdr:rowOff>76201</xdr:rowOff>
    </xdr:from>
    <xdr:ext cx="654974" cy="671145"/>
    <xdr:pic>
      <xdr:nvPicPr>
        <xdr:cNvPr id="12" name="Picture 1025">
          <a:extLst>
            <a:ext uri="{FF2B5EF4-FFF2-40B4-BE49-F238E27FC236}">
              <a16:creationId xmlns:a16="http://schemas.microsoft.com/office/drawing/2014/main" id="{DE6A0F2D-51B4-4264-A5E4-02D6BB36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75836586"/>
          <a:ext cx="654974" cy="671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47626</xdr:colOff>
      <xdr:row>414</xdr:row>
      <xdr:rowOff>76201</xdr:rowOff>
    </xdr:from>
    <xdr:ext cx="576320" cy="590549"/>
    <xdr:pic>
      <xdr:nvPicPr>
        <xdr:cNvPr id="13" name="Picture 1025">
          <a:extLst>
            <a:ext uri="{FF2B5EF4-FFF2-40B4-BE49-F238E27FC236}">
              <a16:creationId xmlns:a16="http://schemas.microsoft.com/office/drawing/2014/main" id="{37AE53A3-EA83-45FB-AED0-8883EBCE8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85676643"/>
          <a:ext cx="576320" cy="590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508</xdr:row>
      <xdr:rowOff>68874</xdr:rowOff>
    </xdr:from>
    <xdr:ext cx="683575" cy="700453"/>
    <xdr:pic>
      <xdr:nvPicPr>
        <xdr:cNvPr id="15" name="Picture 1025">
          <a:extLst>
            <a:ext uri="{FF2B5EF4-FFF2-40B4-BE49-F238E27FC236}">
              <a16:creationId xmlns:a16="http://schemas.microsoft.com/office/drawing/2014/main" id="{6D16BFF5-654D-44F0-8870-3E554DF8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151605"/>
          <a:ext cx="683575" cy="7004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334604</xdr:colOff>
      <xdr:row>1</xdr:row>
      <xdr:rowOff>54282</xdr:rowOff>
    </xdr:from>
    <xdr:to>
      <xdr:col>1</xdr:col>
      <xdr:colOff>414578</xdr:colOff>
      <xdr:row>3</xdr:row>
      <xdr:rowOff>114487</xdr:rowOff>
    </xdr:to>
    <xdr:pic>
      <xdr:nvPicPr>
        <xdr:cNvPr id="3" name="Picture 1025">
          <a:extLst>
            <a:ext uri="{FF2B5EF4-FFF2-40B4-BE49-F238E27FC236}">
              <a16:creationId xmlns:a16="http://schemas.microsoft.com/office/drawing/2014/main" id="{8AEDC2C3-A7E8-4BC4-AD1A-44ED931D1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4604" y="269363"/>
          <a:ext cx="571587" cy="4903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180975</xdr:colOff>
      <xdr:row>80</xdr:row>
      <xdr:rowOff>95250</xdr:rowOff>
    </xdr:from>
    <xdr:ext cx="575274" cy="669805"/>
    <xdr:pic>
      <xdr:nvPicPr>
        <xdr:cNvPr id="5" name="Picture 1025">
          <a:extLst>
            <a:ext uri="{FF2B5EF4-FFF2-40B4-BE49-F238E27FC236}">
              <a16:creationId xmlns:a16="http://schemas.microsoft.com/office/drawing/2014/main" id="{9F49DB99-9C71-429E-99E1-53D31EFCF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125575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126</xdr:row>
      <xdr:rowOff>95250</xdr:rowOff>
    </xdr:from>
    <xdr:ext cx="575274" cy="669805"/>
    <xdr:pic>
      <xdr:nvPicPr>
        <xdr:cNvPr id="6" name="Picture 1025">
          <a:extLst>
            <a:ext uri="{FF2B5EF4-FFF2-40B4-BE49-F238E27FC236}">
              <a16:creationId xmlns:a16="http://schemas.microsoft.com/office/drawing/2014/main" id="{58147B03-90AB-4C4D-A4C4-0108A235F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4203025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173</xdr:row>
      <xdr:rowOff>95250</xdr:rowOff>
    </xdr:from>
    <xdr:ext cx="575274" cy="669805"/>
    <xdr:pic>
      <xdr:nvPicPr>
        <xdr:cNvPr id="7" name="Picture 1025">
          <a:extLst>
            <a:ext uri="{FF2B5EF4-FFF2-40B4-BE49-F238E27FC236}">
              <a16:creationId xmlns:a16="http://schemas.microsoft.com/office/drawing/2014/main" id="{3278ED96-4B3D-4174-9F5F-29020F05E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4280475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219</xdr:row>
      <xdr:rowOff>95250</xdr:rowOff>
    </xdr:from>
    <xdr:ext cx="575274" cy="669805"/>
    <xdr:pic>
      <xdr:nvPicPr>
        <xdr:cNvPr id="8" name="Picture 1025">
          <a:extLst>
            <a:ext uri="{FF2B5EF4-FFF2-40B4-BE49-F238E27FC236}">
              <a16:creationId xmlns:a16="http://schemas.microsoft.com/office/drawing/2014/main" id="{9DB580E4-3157-43F3-A63C-34F3BEA9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413885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</xdr:colOff>
      <xdr:row>360</xdr:row>
      <xdr:rowOff>152400</xdr:rowOff>
    </xdr:from>
    <xdr:ext cx="575274" cy="669805"/>
    <xdr:pic>
      <xdr:nvPicPr>
        <xdr:cNvPr id="11" name="Picture 1025">
          <a:extLst>
            <a:ext uri="{FF2B5EF4-FFF2-40B4-BE49-F238E27FC236}">
              <a16:creationId xmlns:a16="http://schemas.microsoft.com/office/drawing/2014/main" id="{40C84159-3388-40F9-858C-FCE2FED06776}"/>
            </a:ext>
            <a:ext uri="{147F2762-F138-4A5C-976F-8EAC2B608ADB}">
              <a16:predDERef xmlns:a16="http://schemas.microsoft.com/office/drawing/2014/main" pred="{9DB580E4-3157-43F3-A63C-34F3BEA9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0607040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404</xdr:row>
      <xdr:rowOff>95250</xdr:rowOff>
    </xdr:from>
    <xdr:ext cx="575274" cy="669805"/>
    <xdr:pic>
      <xdr:nvPicPr>
        <xdr:cNvPr id="12" name="Picture 1025">
          <a:extLst>
            <a:ext uri="{FF2B5EF4-FFF2-40B4-BE49-F238E27FC236}">
              <a16:creationId xmlns:a16="http://schemas.microsoft.com/office/drawing/2014/main" id="{D3A137F4-05B6-475F-9570-5C5A0B2C6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8444865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449</xdr:row>
      <xdr:rowOff>95250</xdr:rowOff>
    </xdr:from>
    <xdr:ext cx="575274" cy="669805"/>
    <xdr:pic>
      <xdr:nvPicPr>
        <xdr:cNvPr id="13" name="Picture 1025">
          <a:extLst>
            <a:ext uri="{FF2B5EF4-FFF2-40B4-BE49-F238E27FC236}">
              <a16:creationId xmlns:a16="http://schemas.microsoft.com/office/drawing/2014/main" id="{560BE3D5-2B55-4EDA-B855-FE453ABBD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452610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95250</xdr:rowOff>
    </xdr:from>
    <xdr:to>
      <xdr:col>1</xdr:col>
      <xdr:colOff>375249</xdr:colOff>
      <xdr:row>3</xdr:row>
      <xdr:rowOff>107830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8A9DA0E4-3745-4BB8-8ACA-D9A05771D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0"/>
          <a:ext cx="7276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180975</xdr:colOff>
      <xdr:row>19</xdr:row>
      <xdr:rowOff>95250</xdr:rowOff>
    </xdr:from>
    <xdr:ext cx="575274" cy="669805"/>
    <xdr:pic>
      <xdr:nvPicPr>
        <xdr:cNvPr id="3" name="Picture 1025">
          <a:extLst>
            <a:ext uri="{FF2B5EF4-FFF2-40B4-BE49-F238E27FC236}">
              <a16:creationId xmlns:a16="http://schemas.microsoft.com/office/drawing/2014/main" id="{C88C4D9C-B0D3-4F20-AFC7-B99EDFCD0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65</xdr:row>
      <xdr:rowOff>95250</xdr:rowOff>
    </xdr:from>
    <xdr:ext cx="575274" cy="669805"/>
    <xdr:pic>
      <xdr:nvPicPr>
        <xdr:cNvPr id="4" name="Picture 1025">
          <a:extLst>
            <a:ext uri="{FF2B5EF4-FFF2-40B4-BE49-F238E27FC236}">
              <a16:creationId xmlns:a16="http://schemas.microsoft.com/office/drawing/2014/main" id="{2FC548CD-ED5E-44DB-9B05-718782CAD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257675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112</xdr:row>
      <xdr:rowOff>95250</xdr:rowOff>
    </xdr:from>
    <xdr:ext cx="575274" cy="669805"/>
    <xdr:pic>
      <xdr:nvPicPr>
        <xdr:cNvPr id="5" name="Picture 1025">
          <a:extLst>
            <a:ext uri="{FF2B5EF4-FFF2-40B4-BE49-F238E27FC236}">
              <a16:creationId xmlns:a16="http://schemas.microsoft.com/office/drawing/2014/main" id="{1A3C2695-5C62-4F23-8D92-84B6158A4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455420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158</xdr:row>
      <xdr:rowOff>95250</xdr:rowOff>
    </xdr:from>
    <xdr:ext cx="575274" cy="669805"/>
    <xdr:pic>
      <xdr:nvPicPr>
        <xdr:cNvPr id="6" name="Picture 1025">
          <a:extLst>
            <a:ext uri="{FF2B5EF4-FFF2-40B4-BE49-F238E27FC236}">
              <a16:creationId xmlns:a16="http://schemas.microsoft.com/office/drawing/2014/main" id="{37D895A7-3685-4F33-9504-D71BADB7B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506980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201</xdr:row>
      <xdr:rowOff>95250</xdr:rowOff>
    </xdr:from>
    <xdr:ext cx="575274" cy="669805"/>
    <xdr:pic>
      <xdr:nvPicPr>
        <xdr:cNvPr id="7" name="Picture 1025">
          <a:extLst>
            <a:ext uri="{FF2B5EF4-FFF2-40B4-BE49-F238E27FC236}">
              <a16:creationId xmlns:a16="http://schemas.microsoft.com/office/drawing/2014/main" id="{A92F07CD-153A-4E50-8D2B-E409CADA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558540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180974</xdr:colOff>
      <xdr:row>246</xdr:row>
      <xdr:rowOff>95250</xdr:rowOff>
    </xdr:from>
    <xdr:ext cx="918819" cy="896529"/>
    <xdr:pic>
      <xdr:nvPicPr>
        <xdr:cNvPr id="8" name="Picture 1025">
          <a:extLst>
            <a:ext uri="{FF2B5EF4-FFF2-40B4-BE49-F238E27FC236}">
              <a16:creationId xmlns:a16="http://schemas.microsoft.com/office/drawing/2014/main" id="{414676F1-CC0D-4371-AB6A-3DACD6F06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54544863"/>
          <a:ext cx="918819" cy="896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293</xdr:row>
      <xdr:rowOff>95250</xdr:rowOff>
    </xdr:from>
    <xdr:ext cx="575274" cy="669805"/>
    <xdr:pic>
      <xdr:nvPicPr>
        <xdr:cNvPr id="9" name="Picture 1025">
          <a:extLst>
            <a:ext uri="{FF2B5EF4-FFF2-40B4-BE49-F238E27FC236}">
              <a16:creationId xmlns:a16="http://schemas.microsoft.com/office/drawing/2014/main" id="{FBAE2005-5C66-4483-A238-45286626B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6397525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339</xdr:row>
      <xdr:rowOff>95250</xdr:rowOff>
    </xdr:from>
    <xdr:ext cx="575274" cy="669805"/>
    <xdr:pic>
      <xdr:nvPicPr>
        <xdr:cNvPr id="10" name="Picture 1025">
          <a:extLst>
            <a:ext uri="{FF2B5EF4-FFF2-40B4-BE49-F238E27FC236}">
              <a16:creationId xmlns:a16="http://schemas.microsoft.com/office/drawing/2014/main" id="{9350F9D4-9098-4039-85B6-F67872D2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66694050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428</xdr:row>
      <xdr:rowOff>95250</xdr:rowOff>
    </xdr:from>
    <xdr:ext cx="575274" cy="669805"/>
    <xdr:pic>
      <xdr:nvPicPr>
        <xdr:cNvPr id="12" name="Picture 1025">
          <a:extLst>
            <a:ext uri="{FF2B5EF4-FFF2-40B4-BE49-F238E27FC236}">
              <a16:creationId xmlns:a16="http://schemas.microsoft.com/office/drawing/2014/main" id="{7D758ACD-9D51-40DF-A0FA-3F82F5CF8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87068025"/>
          <a:ext cx="575274" cy="669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95250</xdr:rowOff>
    </xdr:from>
    <xdr:to>
      <xdr:col>1</xdr:col>
      <xdr:colOff>527649</xdr:colOff>
      <xdr:row>3</xdr:row>
      <xdr:rowOff>26957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1929BBBE-C76B-4838-8B32-2BC94FFED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0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180975</xdr:colOff>
      <xdr:row>28</xdr:row>
      <xdr:rowOff>95250</xdr:rowOff>
    </xdr:from>
    <xdr:ext cx="724080" cy="659561"/>
    <xdr:pic>
      <xdr:nvPicPr>
        <xdr:cNvPr id="3" name="Picture 1025">
          <a:extLst>
            <a:ext uri="{FF2B5EF4-FFF2-40B4-BE49-F238E27FC236}">
              <a16:creationId xmlns:a16="http://schemas.microsoft.com/office/drawing/2014/main" id="{C0590105-D7C8-46A6-9A02-28FAE522D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0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121</xdr:row>
      <xdr:rowOff>95250</xdr:rowOff>
    </xdr:from>
    <xdr:ext cx="724080" cy="659561"/>
    <xdr:pic>
      <xdr:nvPicPr>
        <xdr:cNvPr id="6" name="Picture 1025">
          <a:extLst>
            <a:ext uri="{FF2B5EF4-FFF2-40B4-BE49-F238E27FC236}">
              <a16:creationId xmlns:a16="http://schemas.microsoft.com/office/drawing/2014/main" id="{4D441EC3-DECB-4340-BFD9-D4E8C9E5E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876948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169</xdr:row>
      <xdr:rowOff>95250</xdr:rowOff>
    </xdr:from>
    <xdr:ext cx="724080" cy="659561"/>
    <xdr:pic>
      <xdr:nvPicPr>
        <xdr:cNvPr id="7" name="Picture 1025">
          <a:extLst>
            <a:ext uri="{FF2B5EF4-FFF2-40B4-BE49-F238E27FC236}">
              <a16:creationId xmlns:a16="http://schemas.microsoft.com/office/drawing/2014/main" id="{F1069913-A823-481B-A81A-B75C63A3B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33855085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215</xdr:row>
      <xdr:rowOff>95250</xdr:rowOff>
    </xdr:from>
    <xdr:ext cx="724080" cy="659561"/>
    <xdr:pic>
      <xdr:nvPicPr>
        <xdr:cNvPr id="8" name="Picture 1025">
          <a:extLst>
            <a:ext uri="{FF2B5EF4-FFF2-40B4-BE49-F238E27FC236}">
              <a16:creationId xmlns:a16="http://schemas.microsoft.com/office/drawing/2014/main" id="{B80D73C5-3582-4A44-9690-6FEBD5F57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46588033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261</xdr:row>
      <xdr:rowOff>95250</xdr:rowOff>
    </xdr:from>
    <xdr:ext cx="724080" cy="659561"/>
    <xdr:pic>
      <xdr:nvPicPr>
        <xdr:cNvPr id="9" name="Picture 1025">
          <a:extLst>
            <a:ext uri="{FF2B5EF4-FFF2-40B4-BE49-F238E27FC236}">
              <a16:creationId xmlns:a16="http://schemas.microsoft.com/office/drawing/2014/main" id="{66614656-530E-4CB9-AA5F-32A0C87CC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9320981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305</xdr:row>
      <xdr:rowOff>95250</xdr:rowOff>
    </xdr:from>
    <xdr:ext cx="724080" cy="659561"/>
    <xdr:pic>
      <xdr:nvPicPr>
        <xdr:cNvPr id="10" name="Picture 1025">
          <a:extLst>
            <a:ext uri="{FF2B5EF4-FFF2-40B4-BE49-F238E27FC236}">
              <a16:creationId xmlns:a16="http://schemas.microsoft.com/office/drawing/2014/main" id="{488532BE-82F3-4C56-AA76-4B6BCA75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72053929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266700</xdr:colOff>
      <xdr:row>350</xdr:row>
      <xdr:rowOff>123825</xdr:rowOff>
    </xdr:from>
    <xdr:ext cx="724080" cy="659561"/>
    <xdr:pic>
      <xdr:nvPicPr>
        <xdr:cNvPr id="4" name="Picture 1025">
          <a:extLst>
            <a:ext uri="{FF2B5EF4-FFF2-40B4-BE49-F238E27FC236}">
              <a16:creationId xmlns:a16="http://schemas.microsoft.com/office/drawing/2014/main" id="{913C750C-45DD-4245-A4AF-B40735FECE5B}"/>
            </a:ext>
            <a:ext uri="{147F2762-F138-4A5C-976F-8EAC2B608ADB}">
              <a16:predDERef xmlns:a16="http://schemas.microsoft.com/office/drawing/2014/main" pred="{488532BE-82F3-4C56-AA76-4B6BCA75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83705700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395</xdr:row>
      <xdr:rowOff>95250</xdr:rowOff>
    </xdr:from>
    <xdr:ext cx="724080" cy="659561"/>
    <xdr:pic>
      <xdr:nvPicPr>
        <xdr:cNvPr id="12" name="Picture 1025">
          <a:extLst>
            <a:ext uri="{FF2B5EF4-FFF2-40B4-BE49-F238E27FC236}">
              <a16:creationId xmlns:a16="http://schemas.microsoft.com/office/drawing/2014/main" id="{4497E236-9723-4B89-A6A2-96EC429B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9164236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180975</xdr:colOff>
      <xdr:row>438</xdr:row>
      <xdr:rowOff>95250</xdr:rowOff>
    </xdr:from>
    <xdr:ext cx="724080" cy="659561"/>
    <xdr:pic>
      <xdr:nvPicPr>
        <xdr:cNvPr id="13" name="Picture 1025">
          <a:extLst>
            <a:ext uri="{FF2B5EF4-FFF2-40B4-BE49-F238E27FC236}">
              <a16:creationId xmlns:a16="http://schemas.microsoft.com/office/drawing/2014/main" id="{6425B634-B7DB-4AA5-8A31-D77D9295E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2373434"/>
          <a:ext cx="724080" cy="65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95250</xdr:rowOff>
    </xdr:from>
    <xdr:to>
      <xdr:col>1</xdr:col>
      <xdr:colOff>523875</xdr:colOff>
      <xdr:row>3</xdr:row>
      <xdr:rowOff>26069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76920A51-C13C-4E06-8D7F-ABFBC26DD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0"/>
          <a:ext cx="676275" cy="845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171450</xdr:colOff>
      <xdr:row>40</xdr:row>
      <xdr:rowOff>276225</xdr:rowOff>
    </xdr:from>
    <xdr:ext cx="723900" cy="816644"/>
    <xdr:pic>
      <xdr:nvPicPr>
        <xdr:cNvPr id="3" name="Picture 1025">
          <a:extLst>
            <a:ext uri="{FF2B5EF4-FFF2-40B4-BE49-F238E27FC236}">
              <a16:creationId xmlns:a16="http://schemas.microsoft.com/office/drawing/2014/main" id="{5EEBAF94-32B5-4F82-AA87-8589737D5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248650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85</xdr:row>
      <xdr:rowOff>197095</xdr:rowOff>
    </xdr:from>
    <xdr:ext cx="723900" cy="816644"/>
    <xdr:pic>
      <xdr:nvPicPr>
        <xdr:cNvPr id="4" name="Picture 1025">
          <a:extLst>
            <a:ext uri="{FF2B5EF4-FFF2-40B4-BE49-F238E27FC236}">
              <a16:creationId xmlns:a16="http://schemas.microsoft.com/office/drawing/2014/main" id="{16926955-664B-4714-8AA5-B677DD43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100557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131</xdr:row>
      <xdr:rowOff>276225</xdr:rowOff>
    </xdr:from>
    <xdr:ext cx="723900" cy="816644"/>
    <xdr:pic>
      <xdr:nvPicPr>
        <xdr:cNvPr id="5" name="Picture 1025">
          <a:extLst>
            <a:ext uri="{FF2B5EF4-FFF2-40B4-BE49-F238E27FC236}">
              <a16:creationId xmlns:a16="http://schemas.microsoft.com/office/drawing/2014/main" id="{82D4E1F6-0D42-4E9A-BACE-CF89B08E6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5041225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177</xdr:row>
      <xdr:rowOff>276225</xdr:rowOff>
    </xdr:from>
    <xdr:ext cx="723900" cy="816644"/>
    <xdr:pic>
      <xdr:nvPicPr>
        <xdr:cNvPr id="6" name="Picture 1025">
          <a:extLst>
            <a:ext uri="{FF2B5EF4-FFF2-40B4-BE49-F238E27FC236}">
              <a16:creationId xmlns:a16="http://schemas.microsoft.com/office/drawing/2014/main" id="{C9DDD845-22B9-4B73-B2DF-2BF5ABD70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804850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126802</xdr:colOff>
      <xdr:row>217</xdr:row>
      <xdr:rowOff>36761</xdr:rowOff>
    </xdr:from>
    <xdr:ext cx="723900" cy="816644"/>
    <xdr:pic>
      <xdr:nvPicPr>
        <xdr:cNvPr id="7" name="Picture 1025">
          <a:extLst>
            <a:ext uri="{FF2B5EF4-FFF2-40B4-BE49-F238E27FC236}">
              <a16:creationId xmlns:a16="http://schemas.microsoft.com/office/drawing/2014/main" id="{AA7F1F99-C964-41E0-8988-609B665D7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02" y="63526839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182612</xdr:colOff>
      <xdr:row>261</xdr:row>
      <xdr:rowOff>92571</xdr:rowOff>
    </xdr:from>
    <xdr:ext cx="723900" cy="816644"/>
    <xdr:pic>
      <xdr:nvPicPr>
        <xdr:cNvPr id="8" name="Picture 1025">
          <a:extLst>
            <a:ext uri="{FF2B5EF4-FFF2-40B4-BE49-F238E27FC236}">
              <a16:creationId xmlns:a16="http://schemas.microsoft.com/office/drawing/2014/main" id="{E02CEDCC-C228-4103-A6B3-0F3929A1A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12" y="76798587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15940</xdr:colOff>
      <xdr:row>306</xdr:row>
      <xdr:rowOff>53846</xdr:rowOff>
    </xdr:from>
    <xdr:ext cx="723900" cy="816644"/>
    <xdr:pic>
      <xdr:nvPicPr>
        <xdr:cNvPr id="9" name="Picture 1025">
          <a:extLst>
            <a:ext uri="{FF2B5EF4-FFF2-40B4-BE49-F238E27FC236}">
              <a16:creationId xmlns:a16="http://schemas.microsoft.com/office/drawing/2014/main" id="{ED5225CD-E281-41C8-8BBA-505F0932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0" y="68986271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347</xdr:row>
      <xdr:rowOff>95250</xdr:rowOff>
    </xdr:from>
    <xdr:ext cx="723900" cy="821407"/>
    <xdr:pic>
      <xdr:nvPicPr>
        <xdr:cNvPr id="10" name="Picture 1025">
          <a:extLst>
            <a:ext uri="{FF2B5EF4-FFF2-40B4-BE49-F238E27FC236}">
              <a16:creationId xmlns:a16="http://schemas.microsoft.com/office/drawing/2014/main" id="{2ACC67F5-FD5B-4917-A94D-53B4865DD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79400400"/>
          <a:ext cx="723900" cy="821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390</xdr:row>
      <xdr:rowOff>276225</xdr:rowOff>
    </xdr:from>
    <xdr:ext cx="723900" cy="821407"/>
    <xdr:pic>
      <xdr:nvPicPr>
        <xdr:cNvPr id="11" name="Picture 1025">
          <a:extLst>
            <a:ext uri="{FF2B5EF4-FFF2-40B4-BE49-F238E27FC236}">
              <a16:creationId xmlns:a16="http://schemas.microsoft.com/office/drawing/2014/main" id="{72F0A7FF-F3CD-4148-93D1-C8523A7BA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3662063"/>
          <a:ext cx="723900" cy="821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431</xdr:row>
      <xdr:rowOff>141320</xdr:rowOff>
    </xdr:from>
    <xdr:ext cx="723900" cy="816644"/>
    <xdr:pic>
      <xdr:nvPicPr>
        <xdr:cNvPr id="12" name="Picture 1025">
          <a:extLst>
            <a:ext uri="{FF2B5EF4-FFF2-40B4-BE49-F238E27FC236}">
              <a16:creationId xmlns:a16="http://schemas.microsoft.com/office/drawing/2014/main" id="{D78BA1EE-F57D-4BEE-BE2B-5350BB02F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9304845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66676</xdr:rowOff>
    </xdr:from>
    <xdr:to>
      <xdr:col>1</xdr:col>
      <xdr:colOff>447675</xdr:colOff>
      <xdr:row>3</xdr:row>
      <xdr:rowOff>197653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84A4B6D0-2146-4D9A-AEF7-14B765A65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95250</xdr:colOff>
      <xdr:row>44</xdr:row>
      <xdr:rowOff>66676</xdr:rowOff>
    </xdr:from>
    <xdr:ext cx="733425" cy="803510"/>
    <xdr:pic>
      <xdr:nvPicPr>
        <xdr:cNvPr id="3" name="Picture 1025">
          <a:extLst>
            <a:ext uri="{FF2B5EF4-FFF2-40B4-BE49-F238E27FC236}">
              <a16:creationId xmlns:a16="http://schemas.microsoft.com/office/drawing/2014/main" id="{3C928DA8-3277-4060-B532-E56677F0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667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123825</xdr:colOff>
      <xdr:row>91</xdr:row>
      <xdr:rowOff>9526</xdr:rowOff>
    </xdr:from>
    <xdr:ext cx="733425" cy="803510"/>
    <xdr:pic>
      <xdr:nvPicPr>
        <xdr:cNvPr id="4" name="Picture 1025">
          <a:extLst>
            <a:ext uri="{FF2B5EF4-FFF2-40B4-BE49-F238E27FC236}">
              <a16:creationId xmlns:a16="http://schemas.microsoft.com/office/drawing/2014/main" id="{D9B920B7-F184-4C13-BF76-3ED46E50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974532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161925</xdr:colOff>
      <xdr:row>134</xdr:row>
      <xdr:rowOff>19051</xdr:rowOff>
    </xdr:from>
    <xdr:ext cx="733425" cy="803510"/>
    <xdr:pic>
      <xdr:nvPicPr>
        <xdr:cNvPr id="5" name="Picture 1025">
          <a:extLst>
            <a:ext uri="{FF2B5EF4-FFF2-40B4-BE49-F238E27FC236}">
              <a16:creationId xmlns:a16="http://schemas.microsoft.com/office/drawing/2014/main" id="{3C91B9E5-F8F5-41D9-B671-DA4F4AE59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29622751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181</xdr:row>
      <xdr:rowOff>66676</xdr:rowOff>
    </xdr:from>
    <xdr:ext cx="733425" cy="803510"/>
    <xdr:pic>
      <xdr:nvPicPr>
        <xdr:cNvPr id="7" name="Picture 1025">
          <a:extLst>
            <a:ext uri="{FF2B5EF4-FFF2-40B4-BE49-F238E27FC236}">
              <a16:creationId xmlns:a16="http://schemas.microsoft.com/office/drawing/2014/main" id="{788857C2-0C1F-4186-8FC4-B6BB6939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134677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224</xdr:row>
      <xdr:rowOff>66676</xdr:rowOff>
    </xdr:from>
    <xdr:ext cx="733425" cy="803510"/>
    <xdr:pic>
      <xdr:nvPicPr>
        <xdr:cNvPr id="8" name="Picture 1025">
          <a:extLst>
            <a:ext uri="{FF2B5EF4-FFF2-40B4-BE49-F238E27FC236}">
              <a16:creationId xmlns:a16="http://schemas.microsoft.com/office/drawing/2014/main" id="{DE2EB009-2A45-463F-87C4-B418B7CD0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4184332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268</xdr:row>
      <xdr:rowOff>66676</xdr:rowOff>
    </xdr:from>
    <xdr:ext cx="733425" cy="803510"/>
    <xdr:pic>
      <xdr:nvPicPr>
        <xdr:cNvPr id="9" name="Picture 1025">
          <a:extLst>
            <a:ext uri="{FF2B5EF4-FFF2-40B4-BE49-F238E27FC236}">
              <a16:creationId xmlns:a16="http://schemas.microsoft.com/office/drawing/2014/main" id="{0FEB08A0-66F1-450E-851E-01F9DEFD0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233987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314</xdr:row>
      <xdr:rowOff>66676</xdr:rowOff>
    </xdr:from>
    <xdr:ext cx="733425" cy="803510"/>
    <xdr:pic>
      <xdr:nvPicPr>
        <xdr:cNvPr id="10" name="Picture 1025">
          <a:extLst>
            <a:ext uri="{FF2B5EF4-FFF2-40B4-BE49-F238E27FC236}">
              <a16:creationId xmlns:a16="http://schemas.microsoft.com/office/drawing/2014/main" id="{2EED09A5-EDE4-435D-8F11-6D5E7316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6283642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361</xdr:row>
      <xdr:rowOff>66676</xdr:rowOff>
    </xdr:from>
    <xdr:ext cx="733425" cy="803510"/>
    <xdr:pic>
      <xdr:nvPicPr>
        <xdr:cNvPr id="11" name="Picture 1025">
          <a:extLst>
            <a:ext uri="{FF2B5EF4-FFF2-40B4-BE49-F238E27FC236}">
              <a16:creationId xmlns:a16="http://schemas.microsoft.com/office/drawing/2014/main" id="{E4CDD814-A2CF-44A3-9ECB-95316BFF0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333297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405</xdr:row>
      <xdr:rowOff>38101</xdr:rowOff>
    </xdr:from>
    <xdr:ext cx="733425" cy="803510"/>
    <xdr:pic>
      <xdr:nvPicPr>
        <xdr:cNvPr id="12" name="Picture 1025">
          <a:extLst>
            <a:ext uri="{FF2B5EF4-FFF2-40B4-BE49-F238E27FC236}">
              <a16:creationId xmlns:a16="http://schemas.microsoft.com/office/drawing/2014/main" id="{10DCD6E0-BDF5-4F5A-86F3-B6F51588F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8620601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447</xdr:row>
      <xdr:rowOff>66676</xdr:rowOff>
    </xdr:from>
    <xdr:ext cx="733425" cy="803510"/>
    <xdr:pic>
      <xdr:nvPicPr>
        <xdr:cNvPr id="13" name="Picture 1025">
          <a:extLst>
            <a:ext uri="{FF2B5EF4-FFF2-40B4-BE49-F238E27FC236}">
              <a16:creationId xmlns:a16="http://schemas.microsoft.com/office/drawing/2014/main" id="{44CEB399-CBCD-4B96-A260-FB8E06D66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9432607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95250</xdr:colOff>
      <xdr:row>491</xdr:row>
      <xdr:rowOff>66676</xdr:rowOff>
    </xdr:from>
    <xdr:ext cx="733425" cy="803510"/>
    <xdr:pic>
      <xdr:nvPicPr>
        <xdr:cNvPr id="14" name="Picture 1025">
          <a:extLst>
            <a:ext uri="{FF2B5EF4-FFF2-40B4-BE49-F238E27FC236}">
              <a16:creationId xmlns:a16="http://schemas.microsoft.com/office/drawing/2014/main" id="{241AD17F-EFB3-4889-913F-BC446622D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4822626"/>
          <a:ext cx="733425" cy="803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95250</xdr:rowOff>
    </xdr:from>
    <xdr:to>
      <xdr:col>1</xdr:col>
      <xdr:colOff>523875</xdr:colOff>
      <xdr:row>4</xdr:row>
      <xdr:rowOff>64169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ED89F9CD-F21F-4EDC-9CF0-D6A7FF092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250"/>
          <a:ext cx="676275" cy="8452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171450</xdr:colOff>
      <xdr:row>34</xdr:row>
      <xdr:rowOff>276225</xdr:rowOff>
    </xdr:from>
    <xdr:ext cx="723900" cy="816644"/>
    <xdr:pic>
      <xdr:nvPicPr>
        <xdr:cNvPr id="3" name="Picture 1025">
          <a:extLst>
            <a:ext uri="{FF2B5EF4-FFF2-40B4-BE49-F238E27FC236}">
              <a16:creationId xmlns:a16="http://schemas.microsoft.com/office/drawing/2014/main" id="{909EDDB0-ECC8-487F-B7C5-605D444C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543925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81</xdr:row>
      <xdr:rowOff>276225</xdr:rowOff>
    </xdr:from>
    <xdr:ext cx="723900" cy="816644"/>
    <xdr:pic>
      <xdr:nvPicPr>
        <xdr:cNvPr id="4" name="Picture 1025">
          <a:extLst>
            <a:ext uri="{FF2B5EF4-FFF2-40B4-BE49-F238E27FC236}">
              <a16:creationId xmlns:a16="http://schemas.microsoft.com/office/drawing/2014/main" id="{74BBE63A-D549-4619-BE6E-C83997D28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278600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200608</xdr:colOff>
      <xdr:row>126</xdr:row>
      <xdr:rowOff>219075</xdr:rowOff>
    </xdr:from>
    <xdr:ext cx="723900" cy="816644"/>
    <xdr:pic>
      <xdr:nvPicPr>
        <xdr:cNvPr id="5" name="Picture 1025">
          <a:extLst>
            <a:ext uri="{FF2B5EF4-FFF2-40B4-BE49-F238E27FC236}">
              <a16:creationId xmlns:a16="http://schemas.microsoft.com/office/drawing/2014/main" id="{18B3BF5E-0E1E-43CA-A6E7-CDCFE4DE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08" y="29474432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172</xdr:row>
      <xdr:rowOff>276225</xdr:rowOff>
    </xdr:from>
    <xdr:ext cx="723900" cy="816644"/>
    <xdr:pic>
      <xdr:nvPicPr>
        <xdr:cNvPr id="6" name="Picture 1025">
          <a:extLst>
            <a:ext uri="{FF2B5EF4-FFF2-40B4-BE49-F238E27FC236}">
              <a16:creationId xmlns:a16="http://schemas.microsoft.com/office/drawing/2014/main" id="{C5F993B6-12D6-4F26-A834-4E3141C98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0528875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217</xdr:row>
      <xdr:rowOff>276225</xdr:rowOff>
    </xdr:from>
    <xdr:ext cx="723900" cy="816644"/>
    <xdr:pic>
      <xdr:nvPicPr>
        <xdr:cNvPr id="7" name="Picture 1025">
          <a:extLst>
            <a:ext uri="{FF2B5EF4-FFF2-40B4-BE49-F238E27FC236}">
              <a16:creationId xmlns:a16="http://schemas.microsoft.com/office/drawing/2014/main" id="{5A3C580E-0EAB-4353-A365-937B50E68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1701700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263</xdr:row>
      <xdr:rowOff>276225</xdr:rowOff>
    </xdr:from>
    <xdr:ext cx="723900" cy="816644"/>
    <xdr:pic>
      <xdr:nvPicPr>
        <xdr:cNvPr id="8" name="Picture 1025">
          <a:extLst>
            <a:ext uri="{FF2B5EF4-FFF2-40B4-BE49-F238E27FC236}">
              <a16:creationId xmlns:a16="http://schemas.microsoft.com/office/drawing/2014/main" id="{F262E97D-82AF-4E56-96BE-2D04F9466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62655450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15940</xdr:colOff>
      <xdr:row>310</xdr:row>
      <xdr:rowOff>53846</xdr:rowOff>
    </xdr:from>
    <xdr:ext cx="723900" cy="816644"/>
    <xdr:pic>
      <xdr:nvPicPr>
        <xdr:cNvPr id="9" name="Picture 1025">
          <a:extLst>
            <a:ext uri="{FF2B5EF4-FFF2-40B4-BE49-F238E27FC236}">
              <a16:creationId xmlns:a16="http://schemas.microsoft.com/office/drawing/2014/main" id="{0CE6A932-B0EC-450D-86A7-1FBFA7DDF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0" y="70179229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357</xdr:row>
      <xdr:rowOff>276225</xdr:rowOff>
    </xdr:from>
    <xdr:ext cx="723900" cy="821407"/>
    <xdr:pic>
      <xdr:nvPicPr>
        <xdr:cNvPr id="10" name="Picture 1025">
          <a:extLst>
            <a:ext uri="{FF2B5EF4-FFF2-40B4-BE49-F238E27FC236}">
              <a16:creationId xmlns:a16="http://schemas.microsoft.com/office/drawing/2014/main" id="{80698B01-15B0-4EB0-A202-D1BB46039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4343875"/>
          <a:ext cx="723900" cy="821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400</xdr:row>
      <xdr:rowOff>141320</xdr:rowOff>
    </xdr:from>
    <xdr:ext cx="723900" cy="816644"/>
    <xdr:pic>
      <xdr:nvPicPr>
        <xdr:cNvPr id="11" name="Picture 1025">
          <a:extLst>
            <a:ext uri="{FF2B5EF4-FFF2-40B4-BE49-F238E27FC236}">
              <a16:creationId xmlns:a16="http://schemas.microsoft.com/office/drawing/2014/main" id="{FE9B081F-80D3-4178-AF6F-A47A1A3D4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91328616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276225</xdr:rowOff>
    </xdr:from>
    <xdr:to>
      <xdr:col>1</xdr:col>
      <xdr:colOff>514350</xdr:colOff>
      <xdr:row>4</xdr:row>
      <xdr:rowOff>159419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521E515E-52E1-46E1-838B-33DAB878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19075"/>
          <a:ext cx="723900" cy="7118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171450</xdr:colOff>
      <xdr:row>37</xdr:row>
      <xdr:rowOff>276225</xdr:rowOff>
    </xdr:from>
    <xdr:ext cx="723900" cy="816644"/>
    <xdr:pic>
      <xdr:nvPicPr>
        <xdr:cNvPr id="3" name="Picture 1025">
          <a:extLst>
            <a:ext uri="{FF2B5EF4-FFF2-40B4-BE49-F238E27FC236}">
              <a16:creationId xmlns:a16="http://schemas.microsoft.com/office/drawing/2014/main" id="{A14E3DE2-C121-4D53-AEE5-CC7F4A28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19075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85</xdr:row>
      <xdr:rowOff>276225</xdr:rowOff>
    </xdr:from>
    <xdr:ext cx="723900" cy="816644"/>
    <xdr:pic>
      <xdr:nvPicPr>
        <xdr:cNvPr id="4" name="Picture 1025">
          <a:extLst>
            <a:ext uri="{FF2B5EF4-FFF2-40B4-BE49-F238E27FC236}">
              <a16:creationId xmlns:a16="http://schemas.microsoft.com/office/drawing/2014/main" id="{0AFE3652-0ADC-479A-98E6-281830C30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863013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131</xdr:row>
      <xdr:rowOff>276225</xdr:rowOff>
    </xdr:from>
    <xdr:ext cx="723900" cy="816644"/>
    <xdr:pic>
      <xdr:nvPicPr>
        <xdr:cNvPr id="5" name="Picture 1025">
          <a:extLst>
            <a:ext uri="{FF2B5EF4-FFF2-40B4-BE49-F238E27FC236}">
              <a16:creationId xmlns:a16="http://schemas.microsoft.com/office/drawing/2014/main" id="{B80E3951-8A1F-4812-B198-837A9416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9126200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175</xdr:row>
      <xdr:rowOff>276225</xdr:rowOff>
    </xdr:from>
    <xdr:ext cx="723900" cy="816644"/>
    <xdr:pic>
      <xdr:nvPicPr>
        <xdr:cNvPr id="6" name="Picture 1025">
          <a:extLst>
            <a:ext uri="{FF2B5EF4-FFF2-40B4-BE49-F238E27FC236}">
              <a16:creationId xmlns:a16="http://schemas.microsoft.com/office/drawing/2014/main" id="{62DD194E-69E7-45C0-9112-C74D27A0B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9389388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226</xdr:row>
      <xdr:rowOff>276225</xdr:rowOff>
    </xdr:from>
    <xdr:ext cx="723900" cy="816644"/>
    <xdr:pic>
      <xdr:nvPicPr>
        <xdr:cNvPr id="7" name="Picture 1025">
          <a:extLst>
            <a:ext uri="{FF2B5EF4-FFF2-40B4-BE49-F238E27FC236}">
              <a16:creationId xmlns:a16="http://schemas.microsoft.com/office/drawing/2014/main" id="{8DCF0532-D37A-4335-A04C-6CB97CC99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652575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277</xdr:row>
      <xdr:rowOff>276225</xdr:rowOff>
    </xdr:from>
    <xdr:ext cx="723900" cy="816644"/>
    <xdr:pic>
      <xdr:nvPicPr>
        <xdr:cNvPr id="8" name="Picture 1025">
          <a:extLst>
            <a:ext uri="{FF2B5EF4-FFF2-40B4-BE49-F238E27FC236}">
              <a16:creationId xmlns:a16="http://schemas.microsoft.com/office/drawing/2014/main" id="{922B587D-BB75-4170-ADB4-A04AB554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9915763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325</xdr:row>
      <xdr:rowOff>276225</xdr:rowOff>
    </xdr:from>
    <xdr:ext cx="723900" cy="816644"/>
    <xdr:pic>
      <xdr:nvPicPr>
        <xdr:cNvPr id="9" name="Picture 1025">
          <a:extLst>
            <a:ext uri="{FF2B5EF4-FFF2-40B4-BE49-F238E27FC236}">
              <a16:creationId xmlns:a16="http://schemas.microsoft.com/office/drawing/2014/main" id="{93ABE17F-8337-47B2-A372-7B2F78A47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9652575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117871</xdr:colOff>
      <xdr:row>374</xdr:row>
      <xdr:rowOff>70247</xdr:rowOff>
    </xdr:from>
    <xdr:ext cx="723900" cy="821407"/>
    <xdr:pic>
      <xdr:nvPicPr>
        <xdr:cNvPr id="10" name="Picture 1025">
          <a:extLst>
            <a:ext uri="{FF2B5EF4-FFF2-40B4-BE49-F238E27FC236}">
              <a16:creationId xmlns:a16="http://schemas.microsoft.com/office/drawing/2014/main" id="{3F792FB6-688D-4127-B6C4-1858A34FB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71" y="84652247"/>
          <a:ext cx="723900" cy="821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420</xdr:row>
      <xdr:rowOff>276225</xdr:rowOff>
    </xdr:from>
    <xdr:ext cx="723900" cy="816644"/>
    <xdr:pic>
      <xdr:nvPicPr>
        <xdr:cNvPr id="11" name="Picture 1025">
          <a:extLst>
            <a:ext uri="{FF2B5EF4-FFF2-40B4-BE49-F238E27FC236}">
              <a16:creationId xmlns:a16="http://schemas.microsoft.com/office/drawing/2014/main" id="{8A979B4A-A947-4448-97BE-4C180588E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9389388"/>
          <a:ext cx="723900" cy="816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419100</xdr:colOff>
      <xdr:row>4</xdr:row>
      <xdr:rowOff>171450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90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46</xdr:row>
      <xdr:rowOff>0</xdr:rowOff>
    </xdr:from>
    <xdr:ext cx="723900" cy="714375"/>
    <xdr:pic>
      <xdr:nvPicPr>
        <xdr:cNvPr id="13" name="Picture 1025">
          <a:extLst>
            <a:ext uri="{FF2B5EF4-FFF2-40B4-BE49-F238E27FC236}">
              <a16:creationId xmlns:a16="http://schemas.microsoft.com/office/drawing/2014/main" id="{D597E36B-FE6A-4BF5-9E37-186950F00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46</xdr:row>
      <xdr:rowOff>0</xdr:rowOff>
    </xdr:from>
    <xdr:ext cx="723900" cy="714375"/>
    <xdr:pic>
      <xdr:nvPicPr>
        <xdr:cNvPr id="25" name="Picture 1025">
          <a:extLst>
            <a:ext uri="{FF2B5EF4-FFF2-40B4-BE49-F238E27FC236}">
              <a16:creationId xmlns:a16="http://schemas.microsoft.com/office/drawing/2014/main" id="{5FF9C52A-DEA1-4218-955E-7962F0DF7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848725" y="12792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99</xdr:row>
      <xdr:rowOff>0</xdr:rowOff>
    </xdr:from>
    <xdr:ext cx="723900" cy="714375"/>
    <xdr:pic>
      <xdr:nvPicPr>
        <xdr:cNvPr id="26" name="Picture 1025">
          <a:extLst>
            <a:ext uri="{FF2B5EF4-FFF2-40B4-BE49-F238E27FC236}">
              <a16:creationId xmlns:a16="http://schemas.microsoft.com/office/drawing/2014/main" id="{D856E5E6-23EC-4C9D-90E0-6C9482C97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12792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99</xdr:row>
      <xdr:rowOff>0</xdr:rowOff>
    </xdr:from>
    <xdr:ext cx="723900" cy="714375"/>
    <xdr:pic>
      <xdr:nvPicPr>
        <xdr:cNvPr id="37" name="Picture 1025">
          <a:extLst>
            <a:ext uri="{FF2B5EF4-FFF2-40B4-BE49-F238E27FC236}">
              <a16:creationId xmlns:a16="http://schemas.microsoft.com/office/drawing/2014/main" id="{C3757ABC-562C-4DF3-8E57-42FAF1E3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2792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99</xdr:row>
      <xdr:rowOff>0</xdr:rowOff>
    </xdr:from>
    <xdr:ext cx="723900" cy="714375"/>
    <xdr:pic>
      <xdr:nvPicPr>
        <xdr:cNvPr id="38" name="Picture 1025">
          <a:extLst>
            <a:ext uri="{FF2B5EF4-FFF2-40B4-BE49-F238E27FC236}">
              <a16:creationId xmlns:a16="http://schemas.microsoft.com/office/drawing/2014/main" id="{4500B1DC-2FB7-4B27-9EF9-38C30FB4C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30825" y="25746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149</xdr:row>
      <xdr:rowOff>0</xdr:rowOff>
    </xdr:from>
    <xdr:ext cx="723900" cy="714375"/>
    <xdr:pic>
      <xdr:nvPicPr>
        <xdr:cNvPr id="39" name="Picture 1025">
          <a:extLst>
            <a:ext uri="{FF2B5EF4-FFF2-40B4-BE49-F238E27FC236}">
              <a16:creationId xmlns:a16="http://schemas.microsoft.com/office/drawing/2014/main" id="{B0A0B724-E9BD-474A-B1E0-7CA8B70DC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25746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149</xdr:row>
      <xdr:rowOff>0</xdr:rowOff>
    </xdr:from>
    <xdr:ext cx="723900" cy="714375"/>
    <xdr:pic>
      <xdr:nvPicPr>
        <xdr:cNvPr id="50" name="Picture 1025">
          <a:extLst>
            <a:ext uri="{FF2B5EF4-FFF2-40B4-BE49-F238E27FC236}">
              <a16:creationId xmlns:a16="http://schemas.microsoft.com/office/drawing/2014/main" id="{31311DB9-5ADC-4BE6-995F-50C21F0AD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25746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149</xdr:row>
      <xdr:rowOff>0</xdr:rowOff>
    </xdr:from>
    <xdr:ext cx="723900" cy="714375"/>
    <xdr:pic>
      <xdr:nvPicPr>
        <xdr:cNvPr id="51" name="Picture 1025">
          <a:extLst>
            <a:ext uri="{FF2B5EF4-FFF2-40B4-BE49-F238E27FC236}">
              <a16:creationId xmlns:a16="http://schemas.microsoft.com/office/drawing/2014/main" id="{A7B7EE84-DEDA-46A7-90DF-2F7FF7F7D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25746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149</xdr:row>
      <xdr:rowOff>0</xdr:rowOff>
    </xdr:from>
    <xdr:ext cx="723900" cy="714375"/>
    <xdr:pic>
      <xdr:nvPicPr>
        <xdr:cNvPr id="52" name="Picture 1025">
          <a:extLst>
            <a:ext uri="{FF2B5EF4-FFF2-40B4-BE49-F238E27FC236}">
              <a16:creationId xmlns:a16="http://schemas.microsoft.com/office/drawing/2014/main" id="{FD6603C5-FD06-416D-8F94-5D4527E84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241500" y="38700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200</xdr:row>
      <xdr:rowOff>0</xdr:rowOff>
    </xdr:from>
    <xdr:ext cx="723900" cy="714375"/>
    <xdr:pic>
      <xdr:nvPicPr>
        <xdr:cNvPr id="53" name="Picture 1025">
          <a:extLst>
            <a:ext uri="{FF2B5EF4-FFF2-40B4-BE49-F238E27FC236}">
              <a16:creationId xmlns:a16="http://schemas.microsoft.com/office/drawing/2014/main" id="{9C3A083F-43C2-4AD4-B51E-0FD4E716F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38700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200</xdr:row>
      <xdr:rowOff>0</xdr:rowOff>
    </xdr:from>
    <xdr:ext cx="723900" cy="714375"/>
    <xdr:pic>
      <xdr:nvPicPr>
        <xdr:cNvPr id="64" name="Picture 1025">
          <a:extLst>
            <a:ext uri="{FF2B5EF4-FFF2-40B4-BE49-F238E27FC236}">
              <a16:creationId xmlns:a16="http://schemas.microsoft.com/office/drawing/2014/main" id="{87B741CC-FE29-450D-B084-0C6FD3817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38700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200</xdr:row>
      <xdr:rowOff>0</xdr:rowOff>
    </xdr:from>
    <xdr:ext cx="723900" cy="714375"/>
    <xdr:pic>
      <xdr:nvPicPr>
        <xdr:cNvPr id="65" name="Picture 1025">
          <a:extLst>
            <a:ext uri="{FF2B5EF4-FFF2-40B4-BE49-F238E27FC236}">
              <a16:creationId xmlns:a16="http://schemas.microsoft.com/office/drawing/2014/main" id="{54FB09F8-AA1E-4DCA-80DB-A0BEC5E8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38700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200</xdr:row>
      <xdr:rowOff>0</xdr:rowOff>
    </xdr:from>
    <xdr:ext cx="723900" cy="714375"/>
    <xdr:pic>
      <xdr:nvPicPr>
        <xdr:cNvPr id="66" name="Picture 1025">
          <a:extLst>
            <a:ext uri="{FF2B5EF4-FFF2-40B4-BE49-F238E27FC236}">
              <a16:creationId xmlns:a16="http://schemas.microsoft.com/office/drawing/2014/main" id="{31988A69-9433-4FBA-8064-64207F876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387000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200</xdr:row>
      <xdr:rowOff>19050</xdr:rowOff>
    </xdr:from>
    <xdr:ext cx="723900" cy="714375"/>
    <xdr:pic>
      <xdr:nvPicPr>
        <xdr:cNvPr id="68" name="Picture 1025">
          <a:extLst>
            <a:ext uri="{FF2B5EF4-FFF2-40B4-BE49-F238E27FC236}">
              <a16:creationId xmlns:a16="http://schemas.microsoft.com/office/drawing/2014/main" id="{59BA0423-DBA2-4967-94BC-A04B53417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6433125" y="515112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253</xdr:row>
      <xdr:rowOff>0</xdr:rowOff>
    </xdr:from>
    <xdr:ext cx="723900" cy="714375"/>
    <xdr:pic>
      <xdr:nvPicPr>
        <xdr:cNvPr id="69" name="Picture 1025">
          <a:extLst>
            <a:ext uri="{FF2B5EF4-FFF2-40B4-BE49-F238E27FC236}">
              <a16:creationId xmlns:a16="http://schemas.microsoft.com/office/drawing/2014/main" id="{B5800975-9D9B-4B66-9289-E7420A639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514921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253</xdr:row>
      <xdr:rowOff>0</xdr:rowOff>
    </xdr:from>
    <xdr:ext cx="723900" cy="714375"/>
    <xdr:pic>
      <xdr:nvPicPr>
        <xdr:cNvPr id="80" name="Picture 1025">
          <a:extLst>
            <a:ext uri="{FF2B5EF4-FFF2-40B4-BE49-F238E27FC236}">
              <a16:creationId xmlns:a16="http://schemas.microsoft.com/office/drawing/2014/main" id="{BB87196D-F35B-4D2E-A44D-F2810F60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514921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253</xdr:row>
      <xdr:rowOff>0</xdr:rowOff>
    </xdr:from>
    <xdr:ext cx="723900" cy="714375"/>
    <xdr:pic>
      <xdr:nvPicPr>
        <xdr:cNvPr id="81" name="Picture 1025">
          <a:extLst>
            <a:ext uri="{FF2B5EF4-FFF2-40B4-BE49-F238E27FC236}">
              <a16:creationId xmlns:a16="http://schemas.microsoft.com/office/drawing/2014/main" id="{AA402040-AD97-409B-A77C-3091F790A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514921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253</xdr:row>
      <xdr:rowOff>0</xdr:rowOff>
    </xdr:from>
    <xdr:ext cx="723900" cy="714375"/>
    <xdr:pic>
      <xdr:nvPicPr>
        <xdr:cNvPr id="82" name="Picture 1025">
          <a:extLst>
            <a:ext uri="{FF2B5EF4-FFF2-40B4-BE49-F238E27FC236}">
              <a16:creationId xmlns:a16="http://schemas.microsoft.com/office/drawing/2014/main" id="{752AAEE7-0CD4-4DCD-B8EE-97DA6053E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514921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253</xdr:row>
      <xdr:rowOff>19050</xdr:rowOff>
    </xdr:from>
    <xdr:ext cx="723900" cy="714375"/>
    <xdr:pic>
      <xdr:nvPicPr>
        <xdr:cNvPr id="83" name="Picture 1025">
          <a:extLst>
            <a:ext uri="{FF2B5EF4-FFF2-40B4-BE49-F238E27FC236}">
              <a16:creationId xmlns:a16="http://schemas.microsoft.com/office/drawing/2014/main" id="{B4A0E2FD-840D-415C-9F50-D95320197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515112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253</xdr:row>
      <xdr:rowOff>66675</xdr:rowOff>
    </xdr:from>
    <xdr:ext cx="723900" cy="714375"/>
    <xdr:pic>
      <xdr:nvPicPr>
        <xdr:cNvPr id="84" name="Picture 1025">
          <a:extLst>
            <a:ext uri="{FF2B5EF4-FFF2-40B4-BE49-F238E27FC236}">
              <a16:creationId xmlns:a16="http://schemas.microsoft.com/office/drawing/2014/main" id="{47B1D652-F936-4663-8D08-BAA43BE29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158025" y="643509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302</xdr:row>
      <xdr:rowOff>0</xdr:rowOff>
    </xdr:from>
    <xdr:ext cx="723900" cy="714375"/>
    <xdr:pic>
      <xdr:nvPicPr>
        <xdr:cNvPr id="85" name="Picture 1025">
          <a:extLst>
            <a:ext uri="{FF2B5EF4-FFF2-40B4-BE49-F238E27FC236}">
              <a16:creationId xmlns:a16="http://schemas.microsoft.com/office/drawing/2014/main" id="{AAD0DBDD-29D1-4DDA-A761-940AC9785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64284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302</xdr:row>
      <xdr:rowOff>0</xdr:rowOff>
    </xdr:from>
    <xdr:ext cx="723900" cy="714375"/>
    <xdr:pic>
      <xdr:nvPicPr>
        <xdr:cNvPr id="96" name="Picture 1025">
          <a:extLst>
            <a:ext uri="{FF2B5EF4-FFF2-40B4-BE49-F238E27FC236}">
              <a16:creationId xmlns:a16="http://schemas.microsoft.com/office/drawing/2014/main" id="{D568EE9C-0905-4137-A919-B9628BD17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64284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302</xdr:row>
      <xdr:rowOff>0</xdr:rowOff>
    </xdr:from>
    <xdr:ext cx="723900" cy="714375"/>
    <xdr:pic>
      <xdr:nvPicPr>
        <xdr:cNvPr id="97" name="Picture 1025">
          <a:extLst>
            <a:ext uri="{FF2B5EF4-FFF2-40B4-BE49-F238E27FC236}">
              <a16:creationId xmlns:a16="http://schemas.microsoft.com/office/drawing/2014/main" id="{EAEB2FE9-4EA9-4BB3-8DCC-B4D7CE22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64284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302</xdr:row>
      <xdr:rowOff>0</xdr:rowOff>
    </xdr:from>
    <xdr:ext cx="723900" cy="714375"/>
    <xdr:pic>
      <xdr:nvPicPr>
        <xdr:cNvPr id="98" name="Picture 1025">
          <a:extLst>
            <a:ext uri="{FF2B5EF4-FFF2-40B4-BE49-F238E27FC236}">
              <a16:creationId xmlns:a16="http://schemas.microsoft.com/office/drawing/2014/main" id="{6E0465EE-B975-4E5F-A8D7-5E9A60F1D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64284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302</xdr:row>
      <xdr:rowOff>19050</xdr:rowOff>
    </xdr:from>
    <xdr:ext cx="723900" cy="714375"/>
    <xdr:pic>
      <xdr:nvPicPr>
        <xdr:cNvPr id="99" name="Picture 1025">
          <a:extLst>
            <a:ext uri="{FF2B5EF4-FFF2-40B4-BE49-F238E27FC236}">
              <a16:creationId xmlns:a16="http://schemas.microsoft.com/office/drawing/2014/main" id="{D66887EF-7BE6-476F-AABE-1AF9BA5C8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643032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302</xdr:row>
      <xdr:rowOff>66675</xdr:rowOff>
    </xdr:from>
    <xdr:ext cx="723900" cy="714375"/>
    <xdr:pic>
      <xdr:nvPicPr>
        <xdr:cNvPr id="100" name="Picture 1025">
          <a:extLst>
            <a:ext uri="{FF2B5EF4-FFF2-40B4-BE49-F238E27FC236}">
              <a16:creationId xmlns:a16="http://schemas.microsoft.com/office/drawing/2014/main" id="{360BBB59-751B-491E-837A-FC93265F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643509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302</xdr:row>
      <xdr:rowOff>47625</xdr:rowOff>
    </xdr:from>
    <xdr:ext cx="723900" cy="714375"/>
    <xdr:pic>
      <xdr:nvPicPr>
        <xdr:cNvPr id="101" name="Picture 1025">
          <a:extLst>
            <a:ext uri="{FF2B5EF4-FFF2-40B4-BE49-F238E27FC236}">
              <a16:creationId xmlns:a16="http://schemas.microsoft.com/office/drawing/2014/main" id="{4C8A4FAF-B366-4092-8526-CA2490ED8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01975" y="771239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353</xdr:row>
      <xdr:rowOff>0</xdr:rowOff>
    </xdr:from>
    <xdr:ext cx="723900" cy="714375"/>
    <xdr:pic>
      <xdr:nvPicPr>
        <xdr:cNvPr id="102" name="Picture 1025">
          <a:extLst>
            <a:ext uri="{FF2B5EF4-FFF2-40B4-BE49-F238E27FC236}">
              <a16:creationId xmlns:a16="http://schemas.microsoft.com/office/drawing/2014/main" id="{4A9801DF-C458-4DB6-94FF-77C9EDE79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770763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353</xdr:row>
      <xdr:rowOff>0</xdr:rowOff>
    </xdr:from>
    <xdr:ext cx="723900" cy="714375"/>
    <xdr:pic>
      <xdr:nvPicPr>
        <xdr:cNvPr id="113" name="Picture 1025">
          <a:extLst>
            <a:ext uri="{FF2B5EF4-FFF2-40B4-BE49-F238E27FC236}">
              <a16:creationId xmlns:a16="http://schemas.microsoft.com/office/drawing/2014/main" id="{7E839B95-61F2-45A8-8A78-181906CDA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770763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353</xdr:row>
      <xdr:rowOff>0</xdr:rowOff>
    </xdr:from>
    <xdr:ext cx="723900" cy="714375"/>
    <xdr:pic>
      <xdr:nvPicPr>
        <xdr:cNvPr id="114" name="Picture 1025">
          <a:extLst>
            <a:ext uri="{FF2B5EF4-FFF2-40B4-BE49-F238E27FC236}">
              <a16:creationId xmlns:a16="http://schemas.microsoft.com/office/drawing/2014/main" id="{E54E2782-16FA-4B65-B7A0-968EC1D9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770763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353</xdr:row>
      <xdr:rowOff>0</xdr:rowOff>
    </xdr:from>
    <xdr:ext cx="723900" cy="714375"/>
    <xdr:pic>
      <xdr:nvPicPr>
        <xdr:cNvPr id="115" name="Picture 1025">
          <a:extLst>
            <a:ext uri="{FF2B5EF4-FFF2-40B4-BE49-F238E27FC236}">
              <a16:creationId xmlns:a16="http://schemas.microsoft.com/office/drawing/2014/main" id="{30DEF3C1-9E0C-4809-8A45-BE2AE9EF2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770763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353</xdr:row>
      <xdr:rowOff>19050</xdr:rowOff>
    </xdr:from>
    <xdr:ext cx="723900" cy="714375"/>
    <xdr:pic>
      <xdr:nvPicPr>
        <xdr:cNvPr id="116" name="Picture 1025">
          <a:extLst>
            <a:ext uri="{FF2B5EF4-FFF2-40B4-BE49-F238E27FC236}">
              <a16:creationId xmlns:a16="http://schemas.microsoft.com/office/drawing/2014/main" id="{2926B678-6AB7-4845-B990-D0A06385B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770953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353</xdr:row>
      <xdr:rowOff>66675</xdr:rowOff>
    </xdr:from>
    <xdr:ext cx="723900" cy="714375"/>
    <xdr:pic>
      <xdr:nvPicPr>
        <xdr:cNvPr id="117" name="Picture 1025">
          <a:extLst>
            <a:ext uri="{FF2B5EF4-FFF2-40B4-BE49-F238E27FC236}">
              <a16:creationId xmlns:a16="http://schemas.microsoft.com/office/drawing/2014/main" id="{71C119D9-2378-420D-910C-7710A46C2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771429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353</xdr:row>
      <xdr:rowOff>47625</xdr:rowOff>
    </xdr:from>
    <xdr:ext cx="723900" cy="714375"/>
    <xdr:pic>
      <xdr:nvPicPr>
        <xdr:cNvPr id="118" name="Picture 1025">
          <a:extLst>
            <a:ext uri="{FF2B5EF4-FFF2-40B4-BE49-F238E27FC236}">
              <a16:creationId xmlns:a16="http://schemas.microsoft.com/office/drawing/2014/main" id="{74BB4B63-7201-4AE6-B55D-92667E0B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771239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47625</xdr:colOff>
      <xdr:row>353</xdr:row>
      <xdr:rowOff>19050</xdr:rowOff>
    </xdr:from>
    <xdr:ext cx="723900" cy="714375"/>
    <xdr:pic>
      <xdr:nvPicPr>
        <xdr:cNvPr id="119" name="Picture 1025">
          <a:extLst>
            <a:ext uri="{FF2B5EF4-FFF2-40B4-BE49-F238E27FC236}">
              <a16:creationId xmlns:a16="http://schemas.microsoft.com/office/drawing/2014/main" id="{4F0F3A61-8DDE-4BA8-B024-C62D4065C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2645925" y="898874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406</xdr:row>
      <xdr:rowOff>0</xdr:rowOff>
    </xdr:from>
    <xdr:ext cx="723900" cy="714375"/>
    <xdr:pic>
      <xdr:nvPicPr>
        <xdr:cNvPr id="120" name="Picture 1025">
          <a:extLst>
            <a:ext uri="{FF2B5EF4-FFF2-40B4-BE49-F238E27FC236}">
              <a16:creationId xmlns:a16="http://schemas.microsoft.com/office/drawing/2014/main" id="{D6BAF2CC-56B6-43DA-9577-0C5072904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89868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406</xdr:row>
      <xdr:rowOff>0</xdr:rowOff>
    </xdr:from>
    <xdr:ext cx="723900" cy="714375"/>
    <xdr:pic>
      <xdr:nvPicPr>
        <xdr:cNvPr id="131" name="Picture 1025">
          <a:extLst>
            <a:ext uri="{FF2B5EF4-FFF2-40B4-BE49-F238E27FC236}">
              <a16:creationId xmlns:a16="http://schemas.microsoft.com/office/drawing/2014/main" id="{701B62D3-103A-473D-9F4C-57A9F3033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89868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406</xdr:row>
      <xdr:rowOff>0</xdr:rowOff>
    </xdr:from>
    <xdr:ext cx="723900" cy="714375"/>
    <xdr:pic>
      <xdr:nvPicPr>
        <xdr:cNvPr id="132" name="Picture 1025">
          <a:extLst>
            <a:ext uri="{FF2B5EF4-FFF2-40B4-BE49-F238E27FC236}">
              <a16:creationId xmlns:a16="http://schemas.microsoft.com/office/drawing/2014/main" id="{237ADA01-0C2F-4139-A3EF-5BC13E40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89868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406</xdr:row>
      <xdr:rowOff>0</xdr:rowOff>
    </xdr:from>
    <xdr:ext cx="723900" cy="714375"/>
    <xdr:pic>
      <xdr:nvPicPr>
        <xdr:cNvPr id="133" name="Picture 1025">
          <a:extLst>
            <a:ext uri="{FF2B5EF4-FFF2-40B4-BE49-F238E27FC236}">
              <a16:creationId xmlns:a16="http://schemas.microsoft.com/office/drawing/2014/main" id="{C1758241-EECF-4395-9152-8D8F206A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89868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406</xdr:row>
      <xdr:rowOff>19050</xdr:rowOff>
    </xdr:from>
    <xdr:ext cx="723900" cy="714375"/>
    <xdr:pic>
      <xdr:nvPicPr>
        <xdr:cNvPr id="134" name="Picture 1025">
          <a:extLst>
            <a:ext uri="{FF2B5EF4-FFF2-40B4-BE49-F238E27FC236}">
              <a16:creationId xmlns:a16="http://schemas.microsoft.com/office/drawing/2014/main" id="{27EFF6A5-F22D-432F-8BBE-08FCCA078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898874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406</xdr:row>
      <xdr:rowOff>66675</xdr:rowOff>
    </xdr:from>
    <xdr:ext cx="723900" cy="714375"/>
    <xdr:pic>
      <xdr:nvPicPr>
        <xdr:cNvPr id="135" name="Picture 1025">
          <a:extLst>
            <a:ext uri="{FF2B5EF4-FFF2-40B4-BE49-F238E27FC236}">
              <a16:creationId xmlns:a16="http://schemas.microsoft.com/office/drawing/2014/main" id="{451E4390-B232-4FDA-AE98-DFB5CF82C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899350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406</xdr:row>
      <xdr:rowOff>47625</xdr:rowOff>
    </xdr:from>
    <xdr:ext cx="723900" cy="714375"/>
    <xdr:pic>
      <xdr:nvPicPr>
        <xdr:cNvPr id="136" name="Picture 1025">
          <a:extLst>
            <a:ext uri="{FF2B5EF4-FFF2-40B4-BE49-F238E27FC236}">
              <a16:creationId xmlns:a16="http://schemas.microsoft.com/office/drawing/2014/main" id="{656B7B7D-721A-4D2C-AE50-82646206C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899160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47625</xdr:colOff>
      <xdr:row>406</xdr:row>
      <xdr:rowOff>19050</xdr:rowOff>
    </xdr:from>
    <xdr:ext cx="723900" cy="714375"/>
    <xdr:pic>
      <xdr:nvPicPr>
        <xdr:cNvPr id="137" name="Picture 1025">
          <a:extLst>
            <a:ext uri="{FF2B5EF4-FFF2-40B4-BE49-F238E27FC236}">
              <a16:creationId xmlns:a16="http://schemas.microsoft.com/office/drawing/2014/main" id="{DB1FA93F-2266-4F13-AF79-48DFC0F6A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898874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406</xdr:row>
      <xdr:rowOff>57150</xdr:rowOff>
    </xdr:from>
    <xdr:ext cx="723900" cy="714375"/>
    <xdr:pic>
      <xdr:nvPicPr>
        <xdr:cNvPr id="139" name="Picture 1025">
          <a:extLst>
            <a:ext uri="{FF2B5EF4-FFF2-40B4-BE49-F238E27FC236}">
              <a16:creationId xmlns:a16="http://schemas.microsoft.com/office/drawing/2014/main" id="{715205F5-1279-403A-BEF6-B7DA02EEF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370825" y="103203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459</xdr:row>
      <xdr:rowOff>0</xdr:rowOff>
    </xdr:from>
    <xdr:ext cx="723900" cy="714375"/>
    <xdr:pic>
      <xdr:nvPicPr>
        <xdr:cNvPr id="140" name="Picture 1025">
          <a:extLst>
            <a:ext uri="{FF2B5EF4-FFF2-40B4-BE49-F238E27FC236}">
              <a16:creationId xmlns:a16="http://schemas.microsoft.com/office/drawing/2014/main" id="{48F7340C-9C23-4DAE-8C60-2E3F5FEA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103146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459</xdr:row>
      <xdr:rowOff>0</xdr:rowOff>
    </xdr:from>
    <xdr:ext cx="723900" cy="714375"/>
    <xdr:pic>
      <xdr:nvPicPr>
        <xdr:cNvPr id="151" name="Picture 1025">
          <a:extLst>
            <a:ext uri="{FF2B5EF4-FFF2-40B4-BE49-F238E27FC236}">
              <a16:creationId xmlns:a16="http://schemas.microsoft.com/office/drawing/2014/main" id="{695CBACF-D82C-4EA0-9C71-34EE5E4A2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03146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459</xdr:row>
      <xdr:rowOff>0</xdr:rowOff>
    </xdr:from>
    <xdr:ext cx="723900" cy="714375"/>
    <xdr:pic>
      <xdr:nvPicPr>
        <xdr:cNvPr id="152" name="Picture 1025">
          <a:extLst>
            <a:ext uri="{FF2B5EF4-FFF2-40B4-BE49-F238E27FC236}">
              <a16:creationId xmlns:a16="http://schemas.microsoft.com/office/drawing/2014/main" id="{040EF622-9A07-45A2-9CE8-A54DD66B1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103146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459</xdr:row>
      <xdr:rowOff>0</xdr:rowOff>
    </xdr:from>
    <xdr:ext cx="723900" cy="714375"/>
    <xdr:pic>
      <xdr:nvPicPr>
        <xdr:cNvPr id="153" name="Picture 1025">
          <a:extLst>
            <a:ext uri="{FF2B5EF4-FFF2-40B4-BE49-F238E27FC236}">
              <a16:creationId xmlns:a16="http://schemas.microsoft.com/office/drawing/2014/main" id="{0E9C9734-5EAA-47DA-882A-9DAE86A17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03146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459</xdr:row>
      <xdr:rowOff>19050</xdr:rowOff>
    </xdr:from>
    <xdr:ext cx="723900" cy="714375"/>
    <xdr:pic>
      <xdr:nvPicPr>
        <xdr:cNvPr id="154" name="Picture 1025">
          <a:extLst>
            <a:ext uri="{FF2B5EF4-FFF2-40B4-BE49-F238E27FC236}">
              <a16:creationId xmlns:a16="http://schemas.microsoft.com/office/drawing/2014/main" id="{A6DA3876-33C3-4315-98B2-DA807F3CC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031652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459</xdr:row>
      <xdr:rowOff>66675</xdr:rowOff>
    </xdr:from>
    <xdr:ext cx="723900" cy="714375"/>
    <xdr:pic>
      <xdr:nvPicPr>
        <xdr:cNvPr id="155" name="Picture 1025">
          <a:extLst>
            <a:ext uri="{FF2B5EF4-FFF2-40B4-BE49-F238E27FC236}">
              <a16:creationId xmlns:a16="http://schemas.microsoft.com/office/drawing/2014/main" id="{346EFE31-61D2-407E-819B-494DAD248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032129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459</xdr:row>
      <xdr:rowOff>47625</xdr:rowOff>
    </xdr:from>
    <xdr:ext cx="723900" cy="714375"/>
    <xdr:pic>
      <xdr:nvPicPr>
        <xdr:cNvPr id="156" name="Picture 1025">
          <a:extLst>
            <a:ext uri="{FF2B5EF4-FFF2-40B4-BE49-F238E27FC236}">
              <a16:creationId xmlns:a16="http://schemas.microsoft.com/office/drawing/2014/main" id="{E9468822-62A1-48E4-8056-C6FA777A9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031938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47625</xdr:colOff>
      <xdr:row>459</xdr:row>
      <xdr:rowOff>19050</xdr:rowOff>
    </xdr:from>
    <xdr:ext cx="723900" cy="714375"/>
    <xdr:pic>
      <xdr:nvPicPr>
        <xdr:cNvPr id="157" name="Picture 1025">
          <a:extLst>
            <a:ext uri="{FF2B5EF4-FFF2-40B4-BE49-F238E27FC236}">
              <a16:creationId xmlns:a16="http://schemas.microsoft.com/office/drawing/2014/main" id="{B142735F-E208-460A-8A1D-32DE847EB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1031652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459</xdr:row>
      <xdr:rowOff>57150</xdr:rowOff>
    </xdr:from>
    <xdr:ext cx="723900" cy="714375"/>
    <xdr:pic>
      <xdr:nvPicPr>
        <xdr:cNvPr id="158" name="Picture 1025">
          <a:extLst>
            <a:ext uri="{FF2B5EF4-FFF2-40B4-BE49-F238E27FC236}">
              <a16:creationId xmlns:a16="http://schemas.microsoft.com/office/drawing/2014/main" id="{E1F5FE8A-5C02-4EBB-86A0-9C3177A1C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03203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66675</xdr:colOff>
      <xdr:row>459</xdr:row>
      <xdr:rowOff>9525</xdr:rowOff>
    </xdr:from>
    <xdr:ext cx="723900" cy="714375"/>
    <xdr:pic>
      <xdr:nvPicPr>
        <xdr:cNvPr id="160" name="Picture 1025">
          <a:extLst>
            <a:ext uri="{FF2B5EF4-FFF2-40B4-BE49-F238E27FC236}">
              <a16:creationId xmlns:a16="http://schemas.microsoft.com/office/drawing/2014/main" id="{273B9F69-316D-47D4-A664-0CC578B37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0133825" y="1161097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0</xdr:colOff>
      <xdr:row>515</xdr:row>
      <xdr:rowOff>0</xdr:rowOff>
    </xdr:from>
    <xdr:ext cx="723900" cy="714375"/>
    <xdr:pic>
      <xdr:nvPicPr>
        <xdr:cNvPr id="161" name="Picture 1025">
          <a:extLst>
            <a:ext uri="{FF2B5EF4-FFF2-40B4-BE49-F238E27FC236}">
              <a16:creationId xmlns:a16="http://schemas.microsoft.com/office/drawing/2014/main" id="{D2ED2186-F81B-42EA-843A-CB60923AF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116100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515</xdr:row>
      <xdr:rowOff>0</xdr:rowOff>
    </xdr:from>
    <xdr:ext cx="723900" cy="714375"/>
    <xdr:pic>
      <xdr:nvPicPr>
        <xdr:cNvPr id="172" name="Picture 1025">
          <a:extLst>
            <a:ext uri="{FF2B5EF4-FFF2-40B4-BE49-F238E27FC236}">
              <a16:creationId xmlns:a16="http://schemas.microsoft.com/office/drawing/2014/main" id="{40FE48C6-7F9A-4790-AD4E-C640CEBE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16100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19050</xdr:colOff>
      <xdr:row>515</xdr:row>
      <xdr:rowOff>0</xdr:rowOff>
    </xdr:from>
    <xdr:ext cx="723900" cy="714375"/>
    <xdr:pic>
      <xdr:nvPicPr>
        <xdr:cNvPr id="173" name="Picture 1025">
          <a:extLst>
            <a:ext uri="{FF2B5EF4-FFF2-40B4-BE49-F238E27FC236}">
              <a16:creationId xmlns:a16="http://schemas.microsoft.com/office/drawing/2014/main" id="{21F84D96-1A7E-4B02-81F4-831A4EB3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5" y="116100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515</xdr:row>
      <xdr:rowOff>0</xdr:rowOff>
    </xdr:from>
    <xdr:ext cx="723900" cy="714375"/>
    <xdr:pic>
      <xdr:nvPicPr>
        <xdr:cNvPr id="174" name="Picture 1025">
          <a:extLst>
            <a:ext uri="{FF2B5EF4-FFF2-40B4-BE49-F238E27FC236}">
              <a16:creationId xmlns:a16="http://schemas.microsoft.com/office/drawing/2014/main" id="{2B5D1ED4-BF3B-4F81-9219-2A0902C31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161002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515</xdr:row>
      <xdr:rowOff>19050</xdr:rowOff>
    </xdr:from>
    <xdr:ext cx="723900" cy="714375"/>
    <xdr:pic>
      <xdr:nvPicPr>
        <xdr:cNvPr id="175" name="Picture 1025">
          <a:extLst>
            <a:ext uri="{FF2B5EF4-FFF2-40B4-BE49-F238E27FC236}">
              <a16:creationId xmlns:a16="http://schemas.microsoft.com/office/drawing/2014/main" id="{17D938F6-0FE9-4D52-96C7-7103BE118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161192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28575</xdr:colOff>
      <xdr:row>515</xdr:row>
      <xdr:rowOff>66675</xdr:rowOff>
    </xdr:from>
    <xdr:ext cx="723900" cy="714375"/>
    <xdr:pic>
      <xdr:nvPicPr>
        <xdr:cNvPr id="176" name="Picture 1025">
          <a:extLst>
            <a:ext uri="{FF2B5EF4-FFF2-40B4-BE49-F238E27FC236}">
              <a16:creationId xmlns:a16="http://schemas.microsoft.com/office/drawing/2014/main" id="{BF8A27DF-308C-4641-A31C-1BAB5401E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4300" y="1161669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515</xdr:row>
      <xdr:rowOff>47625</xdr:rowOff>
    </xdr:from>
    <xdr:ext cx="723900" cy="714375"/>
    <xdr:pic>
      <xdr:nvPicPr>
        <xdr:cNvPr id="177" name="Picture 1025">
          <a:extLst>
            <a:ext uri="{FF2B5EF4-FFF2-40B4-BE49-F238E27FC236}">
              <a16:creationId xmlns:a16="http://schemas.microsoft.com/office/drawing/2014/main" id="{F87D7455-7AD3-45CC-8895-BFEAC9A2C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1614785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47625</xdr:colOff>
      <xdr:row>515</xdr:row>
      <xdr:rowOff>19050</xdr:rowOff>
    </xdr:from>
    <xdr:ext cx="723900" cy="714375"/>
    <xdr:pic>
      <xdr:nvPicPr>
        <xdr:cNvPr id="178" name="Picture 1025">
          <a:extLst>
            <a:ext uri="{FF2B5EF4-FFF2-40B4-BE49-F238E27FC236}">
              <a16:creationId xmlns:a16="http://schemas.microsoft.com/office/drawing/2014/main" id="{52B2F9A8-42E7-48F8-B75C-576AF9434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1161192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515</xdr:row>
      <xdr:rowOff>57150</xdr:rowOff>
    </xdr:from>
    <xdr:ext cx="723900" cy="714375"/>
    <xdr:pic>
      <xdr:nvPicPr>
        <xdr:cNvPr id="179" name="Picture 1025">
          <a:extLst>
            <a:ext uri="{FF2B5EF4-FFF2-40B4-BE49-F238E27FC236}">
              <a16:creationId xmlns:a16="http://schemas.microsoft.com/office/drawing/2014/main" id="{6D4E8019-FAA7-46FB-932F-02253BE8D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116157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114300</xdr:rowOff>
    </xdr:from>
    <xdr:to>
      <xdr:col>2</xdr:col>
      <xdr:colOff>431800</xdr:colOff>
      <xdr:row>5</xdr:row>
      <xdr:rowOff>19050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2875" y="114300"/>
          <a:ext cx="723900" cy="714375"/>
        </a:xfrm>
        <a:prstGeom prst="rect">
          <a:avLst/>
        </a:prstGeom>
        <a:noFill/>
      </xdr:spPr>
    </xdr:pic>
    <xdr:clientData/>
  </xdr:twoCellAnchor>
  <xdr:oneCellAnchor>
    <xdr:from>
      <xdr:col>1</xdr:col>
      <xdr:colOff>85725</xdr:colOff>
      <xdr:row>49</xdr:row>
      <xdr:rowOff>104775</xdr:rowOff>
    </xdr:from>
    <xdr:ext cx="723900" cy="714375"/>
    <xdr:pic>
      <xdr:nvPicPr>
        <xdr:cNvPr id="14" name="Picture 1025">
          <a:extLst>
            <a:ext uri="{FF2B5EF4-FFF2-40B4-BE49-F238E27FC236}">
              <a16:creationId xmlns:a16="http://schemas.microsoft.com/office/drawing/2014/main" id="{9DFE9194-6289-48FC-B98C-2D97C1F94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05875" y="10477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161925</xdr:colOff>
      <xdr:row>97</xdr:row>
      <xdr:rowOff>104775</xdr:rowOff>
    </xdr:from>
    <xdr:ext cx="723900" cy="714375"/>
    <xdr:pic>
      <xdr:nvPicPr>
        <xdr:cNvPr id="25" name="Picture 1025">
          <a:extLst>
            <a:ext uri="{FF2B5EF4-FFF2-40B4-BE49-F238E27FC236}">
              <a16:creationId xmlns:a16="http://schemas.microsoft.com/office/drawing/2014/main" id="{B19E8170-6757-4056-9AED-55C08DE34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7650" y="2563177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209550</xdr:colOff>
      <xdr:row>149</xdr:row>
      <xdr:rowOff>114300</xdr:rowOff>
    </xdr:from>
    <xdr:ext cx="723900" cy="714375"/>
    <xdr:pic>
      <xdr:nvPicPr>
        <xdr:cNvPr id="36" name="Picture 1025">
          <a:extLst>
            <a:ext uri="{FF2B5EF4-FFF2-40B4-BE49-F238E27FC236}">
              <a16:creationId xmlns:a16="http://schemas.microsoft.com/office/drawing/2014/main" id="{20034E2D-5C52-4165-A54E-D9AA5BF69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" y="3824287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104775</xdr:colOff>
      <xdr:row>199</xdr:row>
      <xdr:rowOff>57150</xdr:rowOff>
    </xdr:from>
    <xdr:ext cx="723900" cy="714375"/>
    <xdr:pic>
      <xdr:nvPicPr>
        <xdr:cNvPr id="50" name="Picture 1025">
          <a:extLst>
            <a:ext uri="{FF2B5EF4-FFF2-40B4-BE49-F238E27FC236}">
              <a16:creationId xmlns:a16="http://schemas.microsoft.com/office/drawing/2014/main" id="{5C18777A-CF2A-4C8E-A7E9-B45BB4E6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128200" y="1298257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66675</xdr:colOff>
      <xdr:row>244</xdr:row>
      <xdr:rowOff>85725</xdr:rowOff>
    </xdr:from>
    <xdr:ext cx="723900" cy="714375"/>
    <xdr:pic>
      <xdr:nvPicPr>
        <xdr:cNvPr id="62" name="Picture 1025">
          <a:extLst>
            <a:ext uri="{FF2B5EF4-FFF2-40B4-BE49-F238E27FC236}">
              <a16:creationId xmlns:a16="http://schemas.microsoft.com/office/drawing/2014/main" id="{7C78DEBF-6AB8-4C52-9E9C-B289CBE79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24525" y="13011150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66675</xdr:colOff>
      <xdr:row>294</xdr:row>
      <xdr:rowOff>104775</xdr:rowOff>
    </xdr:from>
    <xdr:ext cx="723900" cy="714375"/>
    <xdr:pic>
      <xdr:nvPicPr>
        <xdr:cNvPr id="74" name="Picture 1025">
          <a:extLst>
            <a:ext uri="{FF2B5EF4-FFF2-40B4-BE49-F238E27FC236}">
              <a16:creationId xmlns:a16="http://schemas.microsoft.com/office/drawing/2014/main" id="{55125891-856F-44DA-B709-E6E781C45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558950" y="13030200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19050</xdr:colOff>
      <xdr:row>340</xdr:row>
      <xdr:rowOff>57150</xdr:rowOff>
    </xdr:from>
    <xdr:ext cx="723900" cy="714375"/>
    <xdr:pic>
      <xdr:nvPicPr>
        <xdr:cNvPr id="86" name="Picture 1025">
          <a:extLst>
            <a:ext uri="{FF2B5EF4-FFF2-40B4-BE49-F238E27FC236}">
              <a16:creationId xmlns:a16="http://schemas.microsoft.com/office/drawing/2014/main" id="{490C3B3E-4F0F-40A6-9F22-5809312C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245750" y="1298257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104775</xdr:colOff>
      <xdr:row>397</xdr:row>
      <xdr:rowOff>133350</xdr:rowOff>
    </xdr:from>
    <xdr:ext cx="723900" cy="714375"/>
    <xdr:pic>
      <xdr:nvPicPr>
        <xdr:cNvPr id="98" name="Picture 1025">
          <a:extLst>
            <a:ext uri="{FF2B5EF4-FFF2-40B4-BE49-F238E27FC236}">
              <a16:creationId xmlns:a16="http://schemas.microsoft.com/office/drawing/2014/main" id="{2E568FBC-D579-42E3-BDC7-AD19711B9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065900" y="1305877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95250</xdr:colOff>
      <xdr:row>447</xdr:row>
      <xdr:rowOff>85725</xdr:rowOff>
    </xdr:from>
    <xdr:ext cx="723900" cy="714375"/>
    <xdr:pic>
      <xdr:nvPicPr>
        <xdr:cNvPr id="110" name="Picture 1025">
          <a:extLst>
            <a:ext uri="{FF2B5EF4-FFF2-40B4-BE49-F238E27FC236}">
              <a16:creationId xmlns:a16="http://schemas.microsoft.com/office/drawing/2014/main" id="{8C7952DE-6272-4D53-A170-BEB1DCDAD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790800" y="13011150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57150</xdr:colOff>
      <xdr:row>502</xdr:row>
      <xdr:rowOff>85725</xdr:rowOff>
    </xdr:from>
    <xdr:ext cx="723900" cy="714375"/>
    <xdr:pic>
      <xdr:nvPicPr>
        <xdr:cNvPr id="122" name="Picture 1025">
          <a:extLst>
            <a:ext uri="{FF2B5EF4-FFF2-40B4-BE49-F238E27FC236}">
              <a16:creationId xmlns:a16="http://schemas.microsoft.com/office/drawing/2014/main" id="{B3BF6221-1519-4F9E-AE46-C7A53DFC4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487125" y="13011150"/>
          <a:ext cx="723900" cy="714375"/>
        </a:xfrm>
        <a:prstGeom prst="rect">
          <a:avLst/>
        </a:prstGeom>
        <a:noFill/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276225</xdr:rowOff>
    </xdr:from>
    <xdr:to>
      <xdr:col>1</xdr:col>
      <xdr:colOff>514350</xdr:colOff>
      <xdr:row>4</xdr:row>
      <xdr:rowOff>26570</xdr:rowOff>
    </xdr:to>
    <xdr:pic>
      <xdr:nvPicPr>
        <xdr:cNvPr id="6" name="Picture 1025">
          <a:extLst>
            <a:ext uri="{FF2B5EF4-FFF2-40B4-BE49-F238E27FC236}">
              <a16:creationId xmlns:a16="http://schemas.microsoft.com/office/drawing/2014/main" id="{3D731844-D90D-4762-B985-F5664ED67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6670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171450</xdr:colOff>
      <xdr:row>43</xdr:row>
      <xdr:rowOff>276225</xdr:rowOff>
    </xdr:from>
    <xdr:ext cx="723900" cy="714375"/>
    <xdr:pic>
      <xdr:nvPicPr>
        <xdr:cNvPr id="7" name="Picture 1025">
          <a:extLst>
            <a:ext uri="{FF2B5EF4-FFF2-40B4-BE49-F238E27FC236}">
              <a16:creationId xmlns:a16="http://schemas.microsoft.com/office/drawing/2014/main" id="{2B32D1E6-19CA-4CB1-9605-C9D58394D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6670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94</xdr:row>
      <xdr:rowOff>276225</xdr:rowOff>
    </xdr:from>
    <xdr:ext cx="723900" cy="714375"/>
    <xdr:pic>
      <xdr:nvPicPr>
        <xdr:cNvPr id="8" name="Picture 1025">
          <a:extLst>
            <a:ext uri="{FF2B5EF4-FFF2-40B4-BE49-F238E27FC236}">
              <a16:creationId xmlns:a16="http://schemas.microsoft.com/office/drawing/2014/main" id="{516CF4C6-BB73-46BF-BE66-C7CCEDD0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057275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144</xdr:row>
      <xdr:rowOff>276225</xdr:rowOff>
    </xdr:from>
    <xdr:ext cx="723900" cy="714375"/>
    <xdr:pic>
      <xdr:nvPicPr>
        <xdr:cNvPr id="9" name="Picture 1025">
          <a:extLst>
            <a:ext uri="{FF2B5EF4-FFF2-40B4-BE49-F238E27FC236}">
              <a16:creationId xmlns:a16="http://schemas.microsoft.com/office/drawing/2014/main" id="{D4DDF399-59F2-49B1-9BEA-BB158232F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087880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192</xdr:row>
      <xdr:rowOff>276225</xdr:rowOff>
    </xdr:from>
    <xdr:ext cx="723900" cy="714375"/>
    <xdr:pic>
      <xdr:nvPicPr>
        <xdr:cNvPr id="11" name="Picture 1025">
          <a:extLst>
            <a:ext uri="{FF2B5EF4-FFF2-40B4-BE49-F238E27FC236}">
              <a16:creationId xmlns:a16="http://schemas.microsoft.com/office/drawing/2014/main" id="{9B816BE9-676A-4AC6-82B5-64031B9A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137535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242</xdr:row>
      <xdr:rowOff>276225</xdr:rowOff>
    </xdr:from>
    <xdr:ext cx="723900" cy="714375"/>
    <xdr:pic>
      <xdr:nvPicPr>
        <xdr:cNvPr id="12" name="Picture 1025">
          <a:extLst>
            <a:ext uri="{FF2B5EF4-FFF2-40B4-BE49-F238E27FC236}">
              <a16:creationId xmlns:a16="http://schemas.microsoft.com/office/drawing/2014/main" id="{D541356D-DA65-42EA-BB91-E4B1EFEBB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4149090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293</xdr:row>
      <xdr:rowOff>276225</xdr:rowOff>
    </xdr:from>
    <xdr:ext cx="723900" cy="714375"/>
    <xdr:pic>
      <xdr:nvPicPr>
        <xdr:cNvPr id="13" name="Picture 1025">
          <a:extLst>
            <a:ext uri="{FF2B5EF4-FFF2-40B4-BE49-F238E27FC236}">
              <a16:creationId xmlns:a16="http://schemas.microsoft.com/office/drawing/2014/main" id="{0AC54245-F32E-4B20-B2D4-13825D7AD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160645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341</xdr:row>
      <xdr:rowOff>276225</xdr:rowOff>
    </xdr:from>
    <xdr:ext cx="723900" cy="714375"/>
    <xdr:pic>
      <xdr:nvPicPr>
        <xdr:cNvPr id="14" name="Picture 1025">
          <a:extLst>
            <a:ext uri="{FF2B5EF4-FFF2-40B4-BE49-F238E27FC236}">
              <a16:creationId xmlns:a16="http://schemas.microsoft.com/office/drawing/2014/main" id="{BB8DDFA4-7FCC-44A3-B119-13A7F96F2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6191250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392</xdr:row>
      <xdr:rowOff>276225</xdr:rowOff>
    </xdr:from>
    <xdr:ext cx="723900" cy="714375"/>
    <xdr:pic>
      <xdr:nvPicPr>
        <xdr:cNvPr id="15" name="Picture 1025">
          <a:extLst>
            <a:ext uri="{FF2B5EF4-FFF2-40B4-BE49-F238E27FC236}">
              <a16:creationId xmlns:a16="http://schemas.microsoft.com/office/drawing/2014/main" id="{F67718F0-C683-4CFA-8F0D-D2363F81B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7221855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439</xdr:row>
      <xdr:rowOff>276225</xdr:rowOff>
    </xdr:from>
    <xdr:ext cx="723900" cy="714375"/>
    <xdr:pic>
      <xdr:nvPicPr>
        <xdr:cNvPr id="16" name="Picture 1025">
          <a:extLst>
            <a:ext uri="{FF2B5EF4-FFF2-40B4-BE49-F238E27FC236}">
              <a16:creationId xmlns:a16="http://schemas.microsoft.com/office/drawing/2014/main" id="{7605EAC0-25C0-4E28-AFD7-77395BCF8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8233410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276225</xdr:rowOff>
    </xdr:from>
    <xdr:ext cx="723900" cy="714375"/>
    <xdr:pic>
      <xdr:nvPicPr>
        <xdr:cNvPr id="2" name="Picture 1025">
          <a:extLst>
            <a:ext uri="{FF2B5EF4-FFF2-40B4-BE49-F238E27FC236}">
              <a16:creationId xmlns:a16="http://schemas.microsoft.com/office/drawing/2014/main" id="{76B45660-1D2E-4684-8A99-7EF68DBC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54102000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171450</xdr:colOff>
      <xdr:row>33</xdr:row>
      <xdr:rowOff>276225</xdr:rowOff>
    </xdr:from>
    <xdr:ext cx="723900" cy="714375"/>
    <xdr:pic>
      <xdr:nvPicPr>
        <xdr:cNvPr id="4" name="Picture 1025">
          <a:extLst>
            <a:ext uri="{FF2B5EF4-FFF2-40B4-BE49-F238E27FC236}">
              <a16:creationId xmlns:a16="http://schemas.microsoft.com/office/drawing/2014/main" id="{ED3BBD13-075B-46D1-8C71-F9C2B5E16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19075"/>
          <a:ext cx="72390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0</xdr:row>
      <xdr:rowOff>123825</xdr:rowOff>
    </xdr:from>
    <xdr:to>
      <xdr:col>2</xdr:col>
      <xdr:colOff>625475</xdr:colOff>
      <xdr:row>5</xdr:row>
      <xdr:rowOff>28575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123825"/>
          <a:ext cx="723900" cy="714375"/>
        </a:xfrm>
        <a:prstGeom prst="rect">
          <a:avLst/>
        </a:prstGeom>
        <a:noFill/>
      </xdr:spPr>
    </xdr:pic>
    <xdr:clientData/>
  </xdr:twoCellAnchor>
  <xdr:oneCellAnchor>
    <xdr:from>
      <xdr:col>1</xdr:col>
      <xdr:colOff>95250</xdr:colOff>
      <xdr:row>48</xdr:row>
      <xdr:rowOff>76200</xdr:rowOff>
    </xdr:from>
    <xdr:ext cx="723900" cy="714375"/>
    <xdr:pic>
      <xdr:nvPicPr>
        <xdr:cNvPr id="12" name="Picture 1025">
          <a:extLst>
            <a:ext uri="{FF2B5EF4-FFF2-40B4-BE49-F238E27FC236}">
              <a16:creationId xmlns:a16="http://schemas.microsoft.com/office/drawing/2014/main" id="{2F96509C-D7C9-40B2-B5F8-DE27DC57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110013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47625</xdr:colOff>
      <xdr:row>92</xdr:row>
      <xdr:rowOff>66675</xdr:rowOff>
    </xdr:from>
    <xdr:ext cx="723900" cy="714375"/>
    <xdr:pic>
      <xdr:nvPicPr>
        <xdr:cNvPr id="22" name="Picture 1025">
          <a:extLst>
            <a:ext uri="{FF2B5EF4-FFF2-40B4-BE49-F238E27FC236}">
              <a16:creationId xmlns:a16="http://schemas.microsoft.com/office/drawing/2014/main" id="{E04ACF77-B2C0-49FE-BECD-0975BD2E8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602200" y="666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134</xdr:row>
      <xdr:rowOff>85725</xdr:rowOff>
    </xdr:from>
    <xdr:ext cx="723900" cy="714375"/>
    <xdr:pic>
      <xdr:nvPicPr>
        <xdr:cNvPr id="32" name="Picture 1025">
          <a:extLst>
            <a:ext uri="{FF2B5EF4-FFF2-40B4-BE49-F238E27FC236}">
              <a16:creationId xmlns:a16="http://schemas.microsoft.com/office/drawing/2014/main" id="{ADDE62AC-42F6-4D40-91E0-EC8014CF1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327100" y="857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224</xdr:row>
      <xdr:rowOff>114300</xdr:rowOff>
    </xdr:from>
    <xdr:ext cx="723900" cy="714375"/>
    <xdr:pic>
      <xdr:nvPicPr>
        <xdr:cNvPr id="43" name="Picture 1025">
          <a:extLst>
            <a:ext uri="{FF2B5EF4-FFF2-40B4-BE49-F238E27FC236}">
              <a16:creationId xmlns:a16="http://schemas.microsoft.com/office/drawing/2014/main" id="{A7937E99-0854-47FA-90BD-DCD5E8387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795950" y="1143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47625</xdr:colOff>
      <xdr:row>278</xdr:row>
      <xdr:rowOff>66675</xdr:rowOff>
    </xdr:from>
    <xdr:ext cx="723900" cy="714375"/>
    <xdr:pic>
      <xdr:nvPicPr>
        <xdr:cNvPr id="53" name="Picture 1025">
          <a:extLst>
            <a:ext uri="{FF2B5EF4-FFF2-40B4-BE49-F238E27FC236}">
              <a16:creationId xmlns:a16="http://schemas.microsoft.com/office/drawing/2014/main" id="{20E31CDE-175B-474A-9CA3-BC4BC2FD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2539900" y="6667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323</xdr:row>
      <xdr:rowOff>38100</xdr:rowOff>
    </xdr:from>
    <xdr:ext cx="723900" cy="714375"/>
    <xdr:pic>
      <xdr:nvPicPr>
        <xdr:cNvPr id="63" name="Picture 1025">
          <a:extLst>
            <a:ext uri="{FF2B5EF4-FFF2-40B4-BE49-F238E27FC236}">
              <a16:creationId xmlns:a16="http://schemas.microsoft.com/office/drawing/2014/main" id="{ABB1DB28-1645-4DC2-BB82-9C1E46686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264800" y="38100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</xdr:col>
      <xdr:colOff>38100</xdr:colOff>
      <xdr:row>372</xdr:row>
      <xdr:rowOff>85725</xdr:rowOff>
    </xdr:from>
    <xdr:ext cx="723900" cy="714375"/>
    <xdr:pic>
      <xdr:nvPicPr>
        <xdr:cNvPr id="73" name="Picture 1025">
          <a:extLst>
            <a:ext uri="{FF2B5EF4-FFF2-40B4-BE49-F238E27FC236}">
              <a16:creationId xmlns:a16="http://schemas.microsoft.com/office/drawing/2014/main" id="{517333E2-2DA9-49FE-8D68-96366A674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999225" y="85725"/>
          <a:ext cx="72390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twoCellAnchor editAs="oneCell">
    <xdr:from>
      <xdr:col>1</xdr:col>
      <xdr:colOff>38100</xdr:colOff>
      <xdr:row>180</xdr:row>
      <xdr:rowOff>57150</xdr:rowOff>
    </xdr:from>
    <xdr:to>
      <xdr:col>2</xdr:col>
      <xdr:colOff>479425</xdr:colOff>
      <xdr:row>183</xdr:row>
      <xdr:rowOff>200025</xdr:rowOff>
    </xdr:to>
    <xdr:pic>
      <xdr:nvPicPr>
        <xdr:cNvPr id="11" name="Picture 1025">
          <a:extLst>
            <a:ext uri="{FF2B5EF4-FFF2-40B4-BE49-F238E27FC236}">
              <a16:creationId xmlns:a16="http://schemas.microsoft.com/office/drawing/2014/main" id="{FABCBC0D-E0D4-4BD0-AAB2-B17BFEC62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37725" y="57150"/>
          <a:ext cx="7239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95250</xdr:rowOff>
    </xdr:from>
    <xdr:to>
      <xdr:col>2</xdr:col>
      <xdr:colOff>466725</xdr:colOff>
      <xdr:row>5</xdr:row>
      <xdr:rowOff>0</xdr:rowOff>
    </xdr:to>
    <xdr:pic>
      <xdr:nvPicPr>
        <xdr:cNvPr id="2" name="Picture 102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95250"/>
          <a:ext cx="1571625" cy="714375"/>
        </a:xfrm>
        <a:prstGeom prst="rect">
          <a:avLst/>
        </a:prstGeom>
        <a:noFill/>
      </xdr:spPr>
    </xdr:pic>
    <xdr:clientData/>
  </xdr:twoCellAnchor>
  <xdr:oneCellAnchor>
    <xdr:from>
      <xdr:col>1</xdr:col>
      <xdr:colOff>66675</xdr:colOff>
      <xdr:row>51</xdr:row>
      <xdr:rowOff>85725</xdr:rowOff>
    </xdr:from>
    <xdr:ext cx="723900" cy="714375"/>
    <xdr:pic>
      <xdr:nvPicPr>
        <xdr:cNvPr id="11" name="Picture 1025">
          <a:extLst>
            <a:ext uri="{FF2B5EF4-FFF2-40B4-BE49-F238E27FC236}">
              <a16:creationId xmlns:a16="http://schemas.microsoft.com/office/drawing/2014/main" id="{404458F9-AB54-46B6-A52C-DAC6C9DF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743825" y="8572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57150</xdr:colOff>
      <xdr:row>95</xdr:row>
      <xdr:rowOff>114300</xdr:rowOff>
    </xdr:from>
    <xdr:ext cx="723900" cy="714375"/>
    <xdr:pic>
      <xdr:nvPicPr>
        <xdr:cNvPr id="20" name="Picture 1025">
          <a:extLst>
            <a:ext uri="{FF2B5EF4-FFF2-40B4-BE49-F238E27FC236}">
              <a16:creationId xmlns:a16="http://schemas.microsoft.com/office/drawing/2014/main" id="{09A331DA-8DAE-43FE-82DF-B09E6E171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325725" y="114300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57150</xdr:colOff>
      <xdr:row>144</xdr:row>
      <xdr:rowOff>95250</xdr:rowOff>
    </xdr:from>
    <xdr:ext cx="723900" cy="714375"/>
    <xdr:pic>
      <xdr:nvPicPr>
        <xdr:cNvPr id="29" name="Picture 1025">
          <a:extLst>
            <a:ext uri="{FF2B5EF4-FFF2-40B4-BE49-F238E27FC236}">
              <a16:creationId xmlns:a16="http://schemas.microsoft.com/office/drawing/2014/main" id="{0952CEE9-C844-4C75-B2AF-04FED25EE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2917150" y="95250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76200</xdr:colOff>
      <xdr:row>200</xdr:row>
      <xdr:rowOff>57150</xdr:rowOff>
    </xdr:from>
    <xdr:ext cx="723900" cy="714375"/>
    <xdr:pic>
      <xdr:nvPicPr>
        <xdr:cNvPr id="38" name="Picture 1025">
          <a:extLst>
            <a:ext uri="{FF2B5EF4-FFF2-40B4-BE49-F238E27FC236}">
              <a16:creationId xmlns:a16="http://schemas.microsoft.com/office/drawing/2014/main" id="{7BF5C7A5-C263-406E-B4FA-37FEF95E1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527625" y="57150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47625</xdr:colOff>
      <xdr:row>251</xdr:row>
      <xdr:rowOff>95250</xdr:rowOff>
    </xdr:from>
    <xdr:ext cx="723900" cy="714375"/>
    <xdr:pic>
      <xdr:nvPicPr>
        <xdr:cNvPr id="47" name="Picture 1025">
          <a:extLst>
            <a:ext uri="{FF2B5EF4-FFF2-40B4-BE49-F238E27FC236}">
              <a16:creationId xmlns:a16="http://schemas.microsoft.com/office/drawing/2014/main" id="{0D4F2D06-A51F-4A9C-887F-CA03EC7E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090475" y="95250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76200</xdr:colOff>
      <xdr:row>299</xdr:row>
      <xdr:rowOff>66675</xdr:rowOff>
    </xdr:from>
    <xdr:ext cx="723900" cy="714375"/>
    <xdr:pic>
      <xdr:nvPicPr>
        <xdr:cNvPr id="56" name="Picture 1025">
          <a:extLst>
            <a:ext uri="{FF2B5EF4-FFF2-40B4-BE49-F238E27FC236}">
              <a16:creationId xmlns:a16="http://schemas.microsoft.com/office/drawing/2014/main" id="{34CC29FB-BF84-497C-8FCC-006DD4077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10475" y="66675"/>
          <a:ext cx="723900" cy="714375"/>
        </a:xfrm>
        <a:prstGeom prst="rect">
          <a:avLst/>
        </a:prstGeom>
        <a:noFill/>
      </xdr:spPr>
    </xdr:pic>
    <xdr:clientData/>
  </xdr:oneCellAnchor>
  <xdr:oneCellAnchor>
    <xdr:from>
      <xdr:col>1</xdr:col>
      <xdr:colOff>66675</xdr:colOff>
      <xdr:row>348</xdr:row>
      <xdr:rowOff>19050</xdr:rowOff>
    </xdr:from>
    <xdr:ext cx="723900" cy="714375"/>
    <xdr:pic>
      <xdr:nvPicPr>
        <xdr:cNvPr id="65" name="Picture 1025">
          <a:extLst>
            <a:ext uri="{FF2B5EF4-FFF2-40B4-BE49-F238E27FC236}">
              <a16:creationId xmlns:a16="http://schemas.microsoft.com/office/drawing/2014/main" id="{F40F6221-A5B7-496B-8445-1931D88B6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292375" y="19050"/>
          <a:ext cx="723900" cy="714375"/>
        </a:xfrm>
        <a:prstGeom prst="rect">
          <a:avLst/>
        </a:prstGeom>
        <a:noFill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ownloads/1013022005M3%20(3).xls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รายชื่อนักเรียน"/>
      <sheetName val="คำนำหน้าชื่อ"/>
      <sheetName val="รหัสเด็กพิเศษ"/>
      <sheetName val="ข้อมูลรายได้"/>
      <sheetName val="ข้อมูลอาชีพ"/>
      <sheetName val="ข้อมูลสถานภาพครอบครัว"/>
      <sheetName val="ข้อมูลบุคคลที่พักอาศัย"/>
      <sheetName val="ข้อมูลลักษณะที่พักอาศัย"/>
      <sheetName val="คำแนะนำในการกรอกข้อมูล"/>
    </sheetNames>
    <sheetDataSet>
      <sheetData sheetId="0" refreshError="1"/>
      <sheetData sheetId="1">
        <row r="2">
          <cell r="A2" t="str">
            <v>นาย</v>
          </cell>
        </row>
        <row r="3">
          <cell r="A3" t="str">
            <v>นางสาว</v>
          </cell>
        </row>
        <row r="4">
          <cell r="A4" t="str">
            <v>นาง</v>
          </cell>
        </row>
        <row r="5">
          <cell r="A5" t="str">
            <v>เด็กชาย</v>
          </cell>
        </row>
        <row r="6">
          <cell r="A6" t="str">
            <v>เด็กหญิง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 /><Relationship Id="rId1" Type="http://schemas.openxmlformats.org/officeDocument/2006/relationships/printerSettings" Target="../printerSettings/printerSettings9.bin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10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11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12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3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4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 /><Relationship Id="rId1" Type="http://schemas.openxmlformats.org/officeDocument/2006/relationships/printerSettings" Target="../printerSettings/printerSettings16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9.bin" 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20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22.bin" 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23.bin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 /><Relationship Id="rId1" Type="http://schemas.openxmlformats.org/officeDocument/2006/relationships/printerSettings" Target="../printerSettings/printerSettings24.bin" 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 /><Relationship Id="rId1" Type="http://schemas.openxmlformats.org/officeDocument/2006/relationships/printerSettings" Target="../printerSettings/printerSettings25.bin" 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6615A-7385-43B2-A301-2C6211527AE2}">
  <dimension ref="A1:N2611"/>
  <sheetViews>
    <sheetView workbookViewId="0">
      <selection activeCell="P2587" sqref="P2587"/>
    </sheetView>
  </sheetViews>
  <sheetFormatPr defaultColWidth="8.9921875" defaultRowHeight="14.25" x14ac:dyDescent="0.15"/>
  <cols>
    <col min="1" max="16384" width="8.9921875" style="354"/>
  </cols>
  <sheetData>
    <row r="1" spans="1:14" x14ac:dyDescent="0.15">
      <c r="A1" s="354" t="s">
        <v>0</v>
      </c>
    </row>
    <row r="2" spans="1:14" x14ac:dyDescent="0.15">
      <c r="A2" s="354" t="s">
        <v>1</v>
      </c>
      <c r="B2" s="354" t="s">
        <v>2</v>
      </c>
      <c r="C2" s="354" t="s">
        <v>3</v>
      </c>
      <c r="D2" s="354" t="s">
        <v>4</v>
      </c>
      <c r="E2" s="354" t="s">
        <v>5</v>
      </c>
      <c r="F2" s="354" t="s">
        <v>3</v>
      </c>
      <c r="G2" s="354" t="s">
        <v>6</v>
      </c>
      <c r="H2" s="354" t="s">
        <v>7</v>
      </c>
      <c r="I2" s="354" t="s">
        <v>8</v>
      </c>
      <c r="J2" s="354" t="s">
        <v>9</v>
      </c>
      <c r="K2" s="354" t="s">
        <v>10</v>
      </c>
      <c r="L2" s="354" t="s">
        <v>11</v>
      </c>
      <c r="M2" s="354" t="s">
        <v>12</v>
      </c>
      <c r="N2" s="354" t="s">
        <v>13</v>
      </c>
    </row>
    <row r="3" spans="1:14" x14ac:dyDescent="0.15">
      <c r="A3" s="354" t="s">
        <v>14</v>
      </c>
      <c r="B3" s="354" t="s">
        <v>15</v>
      </c>
      <c r="C3" s="354" t="s">
        <v>16</v>
      </c>
      <c r="D3" s="354" t="s">
        <v>17</v>
      </c>
      <c r="E3" s="354">
        <v>1</v>
      </c>
      <c r="F3" s="354">
        <v>20431</v>
      </c>
      <c r="G3" s="354" t="s">
        <v>18</v>
      </c>
      <c r="H3" s="354" t="s">
        <v>19</v>
      </c>
      <c r="I3" s="354" t="s">
        <v>20</v>
      </c>
      <c r="J3" s="354" t="s">
        <v>21</v>
      </c>
      <c r="K3" s="354" t="s">
        <v>22</v>
      </c>
      <c r="L3" s="354">
        <v>12</v>
      </c>
      <c r="M3" s="354">
        <v>39</v>
      </c>
      <c r="N3" s="354">
        <v>156</v>
      </c>
    </row>
    <row r="4" spans="1:14" x14ac:dyDescent="0.15">
      <c r="A4" s="354" t="s">
        <v>14</v>
      </c>
      <c r="B4" s="354" t="s">
        <v>15</v>
      </c>
      <c r="C4" s="354" t="s">
        <v>23</v>
      </c>
      <c r="D4" s="354" t="s">
        <v>17</v>
      </c>
      <c r="E4" s="354">
        <v>1</v>
      </c>
      <c r="F4" s="354">
        <v>20432</v>
      </c>
      <c r="G4" s="354" t="s">
        <v>18</v>
      </c>
      <c r="H4" s="354" t="s">
        <v>19</v>
      </c>
      <c r="I4" s="354" t="s">
        <v>24</v>
      </c>
      <c r="J4" s="354" t="s">
        <v>25</v>
      </c>
      <c r="K4" s="354" t="s">
        <v>26</v>
      </c>
      <c r="L4" s="354">
        <v>12</v>
      </c>
      <c r="M4" s="354">
        <v>58.5</v>
      </c>
      <c r="N4" s="354">
        <v>152</v>
      </c>
    </row>
    <row r="5" spans="1:14" x14ac:dyDescent="0.15">
      <c r="A5" s="354" t="s">
        <v>14</v>
      </c>
      <c r="B5" s="354" t="s">
        <v>15</v>
      </c>
      <c r="C5" s="354" t="s">
        <v>27</v>
      </c>
      <c r="D5" s="354" t="s">
        <v>17</v>
      </c>
      <c r="E5" s="354">
        <v>1</v>
      </c>
      <c r="F5" s="354">
        <v>20433</v>
      </c>
      <c r="G5" s="354" t="s">
        <v>18</v>
      </c>
      <c r="H5" s="354" t="s">
        <v>19</v>
      </c>
      <c r="I5" s="354" t="s">
        <v>28</v>
      </c>
      <c r="J5" s="354" t="s">
        <v>29</v>
      </c>
      <c r="K5" s="354" t="s">
        <v>30</v>
      </c>
      <c r="L5" s="354">
        <v>13</v>
      </c>
      <c r="M5" s="354">
        <v>38</v>
      </c>
      <c r="N5" s="354">
        <v>155</v>
      </c>
    </row>
    <row r="6" spans="1:14" x14ac:dyDescent="0.15">
      <c r="A6" s="354" t="s">
        <v>14</v>
      </c>
      <c r="B6" s="354" t="s">
        <v>15</v>
      </c>
      <c r="C6" s="354" t="s">
        <v>31</v>
      </c>
      <c r="D6" s="354" t="s">
        <v>17</v>
      </c>
      <c r="E6" s="354">
        <v>1</v>
      </c>
      <c r="F6" s="354">
        <v>20434</v>
      </c>
      <c r="G6" s="354" t="s">
        <v>18</v>
      </c>
      <c r="H6" s="354" t="s">
        <v>19</v>
      </c>
      <c r="I6" s="354" t="s">
        <v>32</v>
      </c>
      <c r="J6" s="354" t="s">
        <v>33</v>
      </c>
      <c r="K6" s="354" t="s">
        <v>34</v>
      </c>
      <c r="L6" s="354">
        <v>13</v>
      </c>
      <c r="M6" s="354">
        <v>37</v>
      </c>
      <c r="N6" s="354">
        <v>142</v>
      </c>
    </row>
    <row r="7" spans="1:14" x14ac:dyDescent="0.15">
      <c r="A7" s="354" t="s">
        <v>14</v>
      </c>
      <c r="B7" s="354" t="s">
        <v>15</v>
      </c>
      <c r="C7" s="354" t="s">
        <v>35</v>
      </c>
      <c r="D7" s="354" t="s">
        <v>17</v>
      </c>
      <c r="E7" s="354">
        <v>1</v>
      </c>
      <c r="F7" s="354">
        <v>20435</v>
      </c>
      <c r="G7" s="354" t="s">
        <v>18</v>
      </c>
      <c r="H7" s="354" t="s">
        <v>19</v>
      </c>
      <c r="I7" s="354" t="s">
        <v>36</v>
      </c>
      <c r="J7" s="354" t="s">
        <v>37</v>
      </c>
      <c r="K7" s="354" t="s">
        <v>38</v>
      </c>
      <c r="L7" s="354">
        <v>13</v>
      </c>
      <c r="M7" s="354">
        <v>43</v>
      </c>
      <c r="N7" s="354">
        <v>145</v>
      </c>
    </row>
    <row r="8" spans="1:14" x14ac:dyDescent="0.15">
      <c r="A8" s="354" t="s">
        <v>14</v>
      </c>
      <c r="B8" s="354" t="s">
        <v>15</v>
      </c>
      <c r="C8" s="354" t="s">
        <v>39</v>
      </c>
      <c r="D8" s="354" t="s">
        <v>17</v>
      </c>
      <c r="E8" s="354">
        <v>1</v>
      </c>
      <c r="F8" s="354">
        <v>20437</v>
      </c>
      <c r="G8" s="354" t="s">
        <v>18</v>
      </c>
      <c r="H8" s="354" t="s">
        <v>19</v>
      </c>
      <c r="I8" s="354" t="s">
        <v>40</v>
      </c>
      <c r="J8" s="354" t="s">
        <v>41</v>
      </c>
      <c r="K8" s="354" t="s">
        <v>42</v>
      </c>
      <c r="L8" s="354">
        <v>13</v>
      </c>
      <c r="M8" s="354">
        <v>44</v>
      </c>
      <c r="N8" s="354">
        <v>160</v>
      </c>
    </row>
    <row r="9" spans="1:14" x14ac:dyDescent="0.15">
      <c r="A9" s="354" t="s">
        <v>14</v>
      </c>
      <c r="B9" s="354" t="s">
        <v>15</v>
      </c>
      <c r="C9" s="354" t="s">
        <v>43</v>
      </c>
      <c r="D9" s="354" t="s">
        <v>17</v>
      </c>
      <c r="E9" s="354">
        <v>1</v>
      </c>
      <c r="F9" s="354">
        <v>20438</v>
      </c>
      <c r="G9" s="354" t="s">
        <v>18</v>
      </c>
      <c r="H9" s="354" t="s">
        <v>19</v>
      </c>
      <c r="I9" s="354" t="s">
        <v>44</v>
      </c>
      <c r="J9" s="354" t="s">
        <v>45</v>
      </c>
      <c r="K9" s="354" t="s">
        <v>46</v>
      </c>
      <c r="L9" s="354">
        <v>12</v>
      </c>
      <c r="M9" s="354">
        <v>51</v>
      </c>
      <c r="N9" s="354">
        <v>155</v>
      </c>
    </row>
    <row r="10" spans="1:14" x14ac:dyDescent="0.15">
      <c r="A10" s="354" t="s">
        <v>14</v>
      </c>
      <c r="B10" s="354" t="s">
        <v>15</v>
      </c>
      <c r="C10" s="354" t="s">
        <v>47</v>
      </c>
      <c r="D10" s="354" t="s">
        <v>17</v>
      </c>
      <c r="E10" s="354">
        <v>1</v>
      </c>
      <c r="F10" s="354">
        <v>20439</v>
      </c>
      <c r="G10" s="354" t="s">
        <v>18</v>
      </c>
      <c r="H10" s="354" t="s">
        <v>19</v>
      </c>
      <c r="I10" s="354" t="s">
        <v>48</v>
      </c>
      <c r="J10" s="354" t="s">
        <v>49</v>
      </c>
      <c r="K10" s="354" t="s">
        <v>50</v>
      </c>
      <c r="L10" s="354">
        <v>12</v>
      </c>
      <c r="M10" s="354">
        <v>60</v>
      </c>
      <c r="N10" s="354">
        <v>150</v>
      </c>
    </row>
    <row r="11" spans="1:14" x14ac:dyDescent="0.15">
      <c r="A11" s="354" t="s">
        <v>14</v>
      </c>
      <c r="B11" s="354" t="s">
        <v>15</v>
      </c>
      <c r="C11" s="354" t="s">
        <v>51</v>
      </c>
      <c r="D11" s="354" t="s">
        <v>17</v>
      </c>
      <c r="E11" s="354">
        <v>1</v>
      </c>
      <c r="F11" s="354">
        <v>20440</v>
      </c>
      <c r="G11" s="354" t="s">
        <v>18</v>
      </c>
      <c r="H11" s="354" t="s">
        <v>19</v>
      </c>
      <c r="I11" s="354" t="s">
        <v>52</v>
      </c>
      <c r="J11" s="354" t="s">
        <v>53</v>
      </c>
      <c r="K11" s="354" t="s">
        <v>54</v>
      </c>
      <c r="L11" s="354">
        <v>12</v>
      </c>
      <c r="M11" s="354">
        <v>46</v>
      </c>
      <c r="N11" s="354">
        <v>148</v>
      </c>
    </row>
    <row r="12" spans="1:14" x14ac:dyDescent="0.15">
      <c r="A12" s="354" t="s">
        <v>14</v>
      </c>
      <c r="B12" s="354" t="s">
        <v>15</v>
      </c>
      <c r="C12" s="354" t="s">
        <v>55</v>
      </c>
      <c r="D12" s="354" t="s">
        <v>17</v>
      </c>
      <c r="E12" s="354">
        <v>1</v>
      </c>
      <c r="F12" s="354">
        <v>20443</v>
      </c>
      <c r="G12" s="354" t="s">
        <v>18</v>
      </c>
      <c r="H12" s="354" t="s">
        <v>19</v>
      </c>
      <c r="I12" s="354" t="s">
        <v>56</v>
      </c>
      <c r="J12" s="354" t="s">
        <v>57</v>
      </c>
      <c r="K12" s="354" t="s">
        <v>58</v>
      </c>
      <c r="L12" s="354">
        <v>12</v>
      </c>
      <c r="M12" s="354">
        <v>35</v>
      </c>
      <c r="N12" s="354">
        <v>150</v>
      </c>
    </row>
    <row r="13" spans="1:14" x14ac:dyDescent="0.15">
      <c r="A13" s="354" t="s">
        <v>14</v>
      </c>
      <c r="B13" s="354" t="s">
        <v>15</v>
      </c>
      <c r="C13" s="354" t="s">
        <v>59</v>
      </c>
      <c r="D13" s="354" t="s">
        <v>17</v>
      </c>
      <c r="E13" s="354">
        <v>1</v>
      </c>
      <c r="F13" s="354">
        <v>20444</v>
      </c>
      <c r="G13" s="354" t="s">
        <v>18</v>
      </c>
      <c r="H13" s="354" t="s">
        <v>19</v>
      </c>
      <c r="I13" s="354" t="s">
        <v>60</v>
      </c>
      <c r="J13" s="354" t="s">
        <v>61</v>
      </c>
      <c r="K13" s="354" t="s">
        <v>62</v>
      </c>
      <c r="L13" s="354">
        <v>13</v>
      </c>
      <c r="M13" s="354">
        <v>64.5</v>
      </c>
      <c r="N13" s="354">
        <v>163</v>
      </c>
    </row>
    <row r="14" spans="1:14" x14ac:dyDescent="0.15">
      <c r="A14" s="354" t="s">
        <v>14</v>
      </c>
      <c r="B14" s="354" t="s">
        <v>15</v>
      </c>
      <c r="C14" s="354" t="s">
        <v>63</v>
      </c>
      <c r="D14" s="354" t="s">
        <v>17</v>
      </c>
      <c r="E14" s="354">
        <v>1</v>
      </c>
      <c r="F14" s="354">
        <v>20445</v>
      </c>
      <c r="G14" s="354" t="s">
        <v>18</v>
      </c>
      <c r="H14" s="354" t="s">
        <v>19</v>
      </c>
      <c r="I14" s="354" t="s">
        <v>64</v>
      </c>
      <c r="J14" s="354" t="s">
        <v>65</v>
      </c>
      <c r="K14" s="354" t="s">
        <v>66</v>
      </c>
      <c r="L14" s="354">
        <v>13</v>
      </c>
      <c r="M14" s="354">
        <v>36</v>
      </c>
      <c r="N14" s="354">
        <v>151</v>
      </c>
    </row>
    <row r="15" spans="1:14" x14ac:dyDescent="0.15">
      <c r="A15" s="354" t="s">
        <v>14</v>
      </c>
      <c r="B15" s="354" t="s">
        <v>15</v>
      </c>
      <c r="C15" s="354" t="s">
        <v>67</v>
      </c>
      <c r="D15" s="354" t="s">
        <v>17</v>
      </c>
      <c r="E15" s="354">
        <v>1</v>
      </c>
      <c r="F15" s="354">
        <v>20446</v>
      </c>
      <c r="G15" s="354" t="s">
        <v>18</v>
      </c>
      <c r="H15" s="354" t="s">
        <v>19</v>
      </c>
      <c r="I15" s="354" t="s">
        <v>68</v>
      </c>
      <c r="J15" s="354" t="s">
        <v>69</v>
      </c>
      <c r="K15" s="354" t="s">
        <v>70</v>
      </c>
      <c r="L15" s="354">
        <v>13</v>
      </c>
      <c r="M15" s="354">
        <v>36</v>
      </c>
      <c r="N15" s="354">
        <v>148</v>
      </c>
    </row>
    <row r="16" spans="1:14" x14ac:dyDescent="0.15">
      <c r="A16" s="354" t="s">
        <v>14</v>
      </c>
      <c r="B16" s="354" t="s">
        <v>15</v>
      </c>
      <c r="C16" s="354" t="s">
        <v>71</v>
      </c>
      <c r="D16" s="354" t="s">
        <v>17</v>
      </c>
      <c r="E16" s="354">
        <v>1</v>
      </c>
      <c r="F16" s="354">
        <v>20447</v>
      </c>
      <c r="G16" s="354" t="s">
        <v>18</v>
      </c>
      <c r="H16" s="354" t="s">
        <v>19</v>
      </c>
      <c r="I16" s="354" t="s">
        <v>72</v>
      </c>
      <c r="J16" s="354" t="s">
        <v>73</v>
      </c>
      <c r="K16" s="354" t="s">
        <v>74</v>
      </c>
      <c r="L16" s="354">
        <v>13</v>
      </c>
      <c r="M16" s="354">
        <v>39</v>
      </c>
      <c r="N16" s="354">
        <v>150</v>
      </c>
    </row>
    <row r="17" spans="1:14" x14ac:dyDescent="0.15">
      <c r="A17" s="354" t="s">
        <v>14</v>
      </c>
      <c r="B17" s="354" t="s">
        <v>15</v>
      </c>
      <c r="C17" s="354" t="s">
        <v>75</v>
      </c>
      <c r="D17" s="354" t="s">
        <v>17</v>
      </c>
      <c r="E17" s="354">
        <v>1</v>
      </c>
      <c r="F17" s="354">
        <v>20448</v>
      </c>
      <c r="G17" s="354" t="s">
        <v>18</v>
      </c>
      <c r="H17" s="354" t="s">
        <v>19</v>
      </c>
      <c r="I17" s="354" t="s">
        <v>76</v>
      </c>
      <c r="J17" s="354" t="s">
        <v>77</v>
      </c>
      <c r="K17" s="354" t="s">
        <v>78</v>
      </c>
      <c r="L17" s="354">
        <v>12</v>
      </c>
      <c r="M17" s="354">
        <v>43</v>
      </c>
      <c r="N17" s="354">
        <v>150</v>
      </c>
    </row>
    <row r="18" spans="1:14" x14ac:dyDescent="0.15">
      <c r="A18" s="354" t="s">
        <v>14</v>
      </c>
      <c r="B18" s="354" t="s">
        <v>15</v>
      </c>
      <c r="C18" s="354" t="s">
        <v>79</v>
      </c>
      <c r="D18" s="354" t="s">
        <v>17</v>
      </c>
      <c r="E18" s="354">
        <v>1</v>
      </c>
      <c r="F18" s="354">
        <v>20449</v>
      </c>
      <c r="G18" s="354" t="s">
        <v>18</v>
      </c>
      <c r="H18" s="354" t="s">
        <v>19</v>
      </c>
      <c r="I18" s="354" t="s">
        <v>80</v>
      </c>
      <c r="J18" s="354" t="s">
        <v>81</v>
      </c>
      <c r="K18" s="354" t="s">
        <v>82</v>
      </c>
      <c r="L18" s="354">
        <v>12</v>
      </c>
      <c r="M18" s="354">
        <v>43</v>
      </c>
      <c r="N18" s="354">
        <v>149</v>
      </c>
    </row>
    <row r="19" spans="1:14" x14ac:dyDescent="0.15">
      <c r="A19" s="354" t="s">
        <v>14</v>
      </c>
      <c r="B19" s="354" t="s">
        <v>15</v>
      </c>
      <c r="C19" s="354" t="s">
        <v>83</v>
      </c>
      <c r="D19" s="354" t="s">
        <v>17</v>
      </c>
      <c r="E19" s="354">
        <v>1</v>
      </c>
      <c r="F19" s="354">
        <v>20450</v>
      </c>
      <c r="G19" s="354" t="s">
        <v>18</v>
      </c>
      <c r="H19" s="354" t="s">
        <v>19</v>
      </c>
      <c r="I19" s="354" t="s">
        <v>84</v>
      </c>
      <c r="J19" s="354" t="s">
        <v>85</v>
      </c>
      <c r="K19" s="354" t="s">
        <v>86</v>
      </c>
      <c r="L19" s="354">
        <v>13</v>
      </c>
      <c r="M19" s="354">
        <v>51</v>
      </c>
      <c r="N19" s="354">
        <v>156</v>
      </c>
    </row>
    <row r="20" spans="1:14" x14ac:dyDescent="0.15">
      <c r="A20" s="354" t="s">
        <v>14</v>
      </c>
      <c r="B20" s="354" t="s">
        <v>15</v>
      </c>
      <c r="C20" s="354" t="s">
        <v>87</v>
      </c>
      <c r="D20" s="354" t="s">
        <v>17</v>
      </c>
      <c r="E20" s="354">
        <v>1</v>
      </c>
      <c r="F20" s="354">
        <v>20442</v>
      </c>
      <c r="G20" s="354" t="s">
        <v>18</v>
      </c>
      <c r="H20" s="354" t="s">
        <v>19</v>
      </c>
      <c r="I20" s="354" t="s">
        <v>88</v>
      </c>
      <c r="J20" s="354" t="s">
        <v>89</v>
      </c>
      <c r="K20" s="354" t="s">
        <v>90</v>
      </c>
      <c r="L20" s="354">
        <v>14</v>
      </c>
      <c r="M20" s="354">
        <v>92</v>
      </c>
      <c r="N20" s="354">
        <v>171</v>
      </c>
    </row>
    <row r="21" spans="1:14" x14ac:dyDescent="0.15">
      <c r="A21" s="354" t="s">
        <v>14</v>
      </c>
      <c r="B21" s="354" t="s">
        <v>15</v>
      </c>
      <c r="C21" s="354" t="s">
        <v>91</v>
      </c>
      <c r="D21" s="354" t="s">
        <v>17</v>
      </c>
      <c r="E21" s="354">
        <v>1</v>
      </c>
      <c r="F21" s="354">
        <v>20441</v>
      </c>
      <c r="G21" s="354" t="s">
        <v>18</v>
      </c>
      <c r="H21" s="354" t="s">
        <v>19</v>
      </c>
      <c r="I21" s="354" t="s">
        <v>92</v>
      </c>
      <c r="J21" s="354" t="s">
        <v>93</v>
      </c>
      <c r="K21" s="354" t="s">
        <v>94</v>
      </c>
      <c r="L21" s="354">
        <v>13</v>
      </c>
      <c r="M21" s="354">
        <v>31</v>
      </c>
      <c r="N21" s="354">
        <v>145</v>
      </c>
    </row>
    <row r="22" spans="1:14" x14ac:dyDescent="0.15">
      <c r="A22" s="354" t="s">
        <v>14</v>
      </c>
      <c r="B22" s="354" t="s">
        <v>15</v>
      </c>
      <c r="C22" s="354" t="s">
        <v>95</v>
      </c>
      <c r="D22" s="354" t="s">
        <v>17</v>
      </c>
      <c r="E22" s="354">
        <v>1</v>
      </c>
      <c r="F22" s="354">
        <v>20436</v>
      </c>
      <c r="G22" s="354" t="s">
        <v>18</v>
      </c>
      <c r="H22" s="354" t="s">
        <v>19</v>
      </c>
      <c r="I22" s="354" t="s">
        <v>96</v>
      </c>
      <c r="J22" s="354" t="s">
        <v>97</v>
      </c>
      <c r="K22" s="354" t="s">
        <v>98</v>
      </c>
      <c r="L22" s="354">
        <v>13</v>
      </c>
      <c r="M22" s="354">
        <v>33</v>
      </c>
      <c r="N22" s="354">
        <v>140</v>
      </c>
    </row>
    <row r="23" spans="1:14" x14ac:dyDescent="0.15">
      <c r="A23" s="354" t="s">
        <v>14</v>
      </c>
      <c r="B23" s="354" t="s">
        <v>15</v>
      </c>
      <c r="C23" s="354" t="s">
        <v>99</v>
      </c>
      <c r="D23" s="354" t="s">
        <v>17</v>
      </c>
      <c r="E23" s="354">
        <v>1</v>
      </c>
      <c r="F23" s="354">
        <v>20451</v>
      </c>
      <c r="G23" s="354" t="s">
        <v>100</v>
      </c>
      <c r="H23" s="354" t="s">
        <v>101</v>
      </c>
      <c r="I23" s="354" t="s">
        <v>102</v>
      </c>
      <c r="J23" s="354" t="s">
        <v>103</v>
      </c>
      <c r="K23" s="354" t="s">
        <v>104</v>
      </c>
      <c r="L23" s="354">
        <v>12</v>
      </c>
      <c r="M23" s="354">
        <v>44</v>
      </c>
      <c r="N23" s="354">
        <v>150</v>
      </c>
    </row>
    <row r="24" spans="1:14" x14ac:dyDescent="0.15">
      <c r="A24" s="354" t="s">
        <v>14</v>
      </c>
      <c r="B24" s="354" t="s">
        <v>15</v>
      </c>
      <c r="C24" s="354" t="s">
        <v>105</v>
      </c>
      <c r="D24" s="354" t="s">
        <v>17</v>
      </c>
      <c r="E24" s="354">
        <v>1</v>
      </c>
      <c r="F24" s="354">
        <v>20452</v>
      </c>
      <c r="G24" s="354" t="s">
        <v>100</v>
      </c>
      <c r="H24" s="354" t="s">
        <v>101</v>
      </c>
      <c r="I24" s="354" t="s">
        <v>106</v>
      </c>
      <c r="J24" s="354" t="s">
        <v>107</v>
      </c>
      <c r="K24" s="354" t="s">
        <v>108</v>
      </c>
      <c r="L24" s="354">
        <v>12</v>
      </c>
      <c r="M24" s="354">
        <v>60</v>
      </c>
      <c r="N24" s="354">
        <v>155</v>
      </c>
    </row>
    <row r="25" spans="1:14" x14ac:dyDescent="0.15">
      <c r="A25" s="354" t="s">
        <v>14</v>
      </c>
      <c r="B25" s="354" t="s">
        <v>15</v>
      </c>
      <c r="C25" s="354" t="s">
        <v>109</v>
      </c>
      <c r="D25" s="354" t="s">
        <v>17</v>
      </c>
      <c r="E25" s="354">
        <v>1</v>
      </c>
      <c r="F25" s="354">
        <v>20453</v>
      </c>
      <c r="G25" s="354" t="s">
        <v>100</v>
      </c>
      <c r="H25" s="354" t="s">
        <v>101</v>
      </c>
      <c r="I25" s="354" t="s">
        <v>110</v>
      </c>
      <c r="J25" s="354" t="s">
        <v>111</v>
      </c>
      <c r="K25" s="354" t="s">
        <v>112</v>
      </c>
      <c r="L25" s="354">
        <v>13</v>
      </c>
      <c r="M25" s="354">
        <v>66</v>
      </c>
      <c r="N25" s="354">
        <v>150</v>
      </c>
    </row>
    <row r="26" spans="1:14" x14ac:dyDescent="0.15">
      <c r="A26" s="354" t="s">
        <v>14</v>
      </c>
      <c r="B26" s="354" t="s">
        <v>15</v>
      </c>
      <c r="C26" s="354" t="s">
        <v>113</v>
      </c>
      <c r="D26" s="354" t="s">
        <v>17</v>
      </c>
      <c r="E26" s="354">
        <v>1</v>
      </c>
      <c r="F26" s="354">
        <v>20454</v>
      </c>
      <c r="G26" s="354" t="s">
        <v>100</v>
      </c>
      <c r="H26" s="354" t="s">
        <v>101</v>
      </c>
      <c r="I26" s="354" t="s">
        <v>114</v>
      </c>
      <c r="J26" s="354" t="s">
        <v>115</v>
      </c>
      <c r="K26" s="354" t="s">
        <v>116</v>
      </c>
      <c r="L26" s="354">
        <v>12</v>
      </c>
      <c r="M26" s="354">
        <v>52</v>
      </c>
      <c r="N26" s="354">
        <v>154</v>
      </c>
    </row>
    <row r="27" spans="1:14" x14ac:dyDescent="0.15">
      <c r="A27" s="354" t="s">
        <v>14</v>
      </c>
      <c r="B27" s="354" t="s">
        <v>15</v>
      </c>
      <c r="C27" s="354" t="s">
        <v>117</v>
      </c>
      <c r="D27" s="354" t="s">
        <v>17</v>
      </c>
      <c r="E27" s="354">
        <v>1</v>
      </c>
      <c r="F27" s="354">
        <v>20455</v>
      </c>
      <c r="G27" s="354" t="s">
        <v>100</v>
      </c>
      <c r="H27" s="354" t="s">
        <v>101</v>
      </c>
      <c r="I27" s="354" t="s">
        <v>118</v>
      </c>
      <c r="J27" s="354" t="s">
        <v>119</v>
      </c>
      <c r="K27" s="354" t="s">
        <v>120</v>
      </c>
      <c r="L27" s="354">
        <v>12</v>
      </c>
      <c r="M27" s="354">
        <v>30</v>
      </c>
      <c r="N27" s="354">
        <v>152</v>
      </c>
    </row>
    <row r="28" spans="1:14" x14ac:dyDescent="0.15">
      <c r="A28" s="354" t="s">
        <v>14</v>
      </c>
      <c r="B28" s="354" t="s">
        <v>15</v>
      </c>
      <c r="C28" s="354" t="s">
        <v>121</v>
      </c>
      <c r="D28" s="354" t="s">
        <v>17</v>
      </c>
      <c r="E28" s="354">
        <v>1</v>
      </c>
      <c r="F28" s="354">
        <v>20456</v>
      </c>
      <c r="G28" s="354" t="s">
        <v>100</v>
      </c>
      <c r="H28" s="354" t="s">
        <v>101</v>
      </c>
      <c r="I28" s="354" t="s">
        <v>122</v>
      </c>
      <c r="J28" s="354" t="s">
        <v>123</v>
      </c>
      <c r="K28" s="354" t="s">
        <v>124</v>
      </c>
      <c r="L28" s="354">
        <v>13</v>
      </c>
      <c r="M28" s="354">
        <v>41</v>
      </c>
      <c r="N28" s="354">
        <v>160</v>
      </c>
    </row>
    <row r="29" spans="1:14" x14ac:dyDescent="0.15">
      <c r="A29" s="354" t="s">
        <v>14</v>
      </c>
      <c r="B29" s="354" t="s">
        <v>15</v>
      </c>
      <c r="C29" s="354" t="s">
        <v>125</v>
      </c>
      <c r="D29" s="354" t="s">
        <v>17</v>
      </c>
      <c r="E29" s="354">
        <v>1</v>
      </c>
      <c r="F29" s="354">
        <v>20457</v>
      </c>
      <c r="G29" s="354" t="s">
        <v>100</v>
      </c>
      <c r="H29" s="354" t="s">
        <v>101</v>
      </c>
      <c r="I29" s="354" t="s">
        <v>126</v>
      </c>
      <c r="J29" s="354" t="s">
        <v>127</v>
      </c>
      <c r="K29" s="354" t="s">
        <v>128</v>
      </c>
      <c r="L29" s="354">
        <v>12</v>
      </c>
      <c r="M29" s="354">
        <v>42</v>
      </c>
      <c r="N29" s="354">
        <v>158</v>
      </c>
    </row>
    <row r="30" spans="1:14" x14ac:dyDescent="0.15">
      <c r="A30" s="354" t="s">
        <v>14</v>
      </c>
      <c r="B30" s="354" t="s">
        <v>15</v>
      </c>
      <c r="C30" s="354" t="s">
        <v>129</v>
      </c>
      <c r="D30" s="354" t="s">
        <v>17</v>
      </c>
      <c r="E30" s="354">
        <v>1</v>
      </c>
      <c r="F30" s="354">
        <v>20458</v>
      </c>
      <c r="G30" s="354" t="s">
        <v>100</v>
      </c>
      <c r="H30" s="354" t="s">
        <v>101</v>
      </c>
      <c r="I30" s="354" t="s">
        <v>130</v>
      </c>
      <c r="J30" s="354" t="s">
        <v>131</v>
      </c>
      <c r="K30" s="354" t="s">
        <v>132</v>
      </c>
      <c r="L30" s="354">
        <v>13</v>
      </c>
      <c r="M30" s="354">
        <v>36</v>
      </c>
      <c r="N30" s="354">
        <v>140</v>
      </c>
    </row>
    <row r="31" spans="1:14" x14ac:dyDescent="0.15">
      <c r="A31" s="354" t="s">
        <v>14</v>
      </c>
      <c r="B31" s="354" t="s">
        <v>15</v>
      </c>
      <c r="C31" s="354" t="s">
        <v>133</v>
      </c>
      <c r="D31" s="354" t="s">
        <v>17</v>
      </c>
      <c r="E31" s="354">
        <v>1</v>
      </c>
      <c r="F31" s="354">
        <v>20459</v>
      </c>
      <c r="G31" s="354" t="s">
        <v>100</v>
      </c>
      <c r="H31" s="354" t="s">
        <v>101</v>
      </c>
      <c r="I31" s="354" t="s">
        <v>134</v>
      </c>
      <c r="J31" s="354" t="s">
        <v>135</v>
      </c>
      <c r="K31" s="354" t="s">
        <v>136</v>
      </c>
      <c r="L31" s="354">
        <v>12</v>
      </c>
      <c r="M31" s="354">
        <v>48</v>
      </c>
      <c r="N31" s="354">
        <v>152</v>
      </c>
    </row>
    <row r="32" spans="1:14" x14ac:dyDescent="0.15">
      <c r="A32" s="354" t="s">
        <v>14</v>
      </c>
      <c r="B32" s="354" t="s">
        <v>15</v>
      </c>
      <c r="C32" s="354" t="s">
        <v>137</v>
      </c>
      <c r="D32" s="354" t="s">
        <v>17</v>
      </c>
      <c r="E32" s="354">
        <v>1</v>
      </c>
      <c r="F32" s="354">
        <v>20460</v>
      </c>
      <c r="G32" s="354" t="s">
        <v>100</v>
      </c>
      <c r="H32" s="354" t="s">
        <v>101</v>
      </c>
      <c r="I32" s="354" t="s">
        <v>138</v>
      </c>
      <c r="J32" s="354" t="s">
        <v>139</v>
      </c>
      <c r="K32" s="354" t="s">
        <v>140</v>
      </c>
      <c r="L32" s="354">
        <v>13</v>
      </c>
      <c r="M32" s="354">
        <v>42</v>
      </c>
      <c r="N32" s="354">
        <v>159</v>
      </c>
    </row>
    <row r="33" spans="1:14" x14ac:dyDescent="0.15">
      <c r="A33" s="354" t="s">
        <v>14</v>
      </c>
      <c r="B33" s="354" t="s">
        <v>15</v>
      </c>
      <c r="C33" s="354" t="s">
        <v>141</v>
      </c>
      <c r="D33" s="354" t="s">
        <v>17</v>
      </c>
      <c r="E33" s="354">
        <v>1</v>
      </c>
      <c r="F33" s="354">
        <v>20461</v>
      </c>
      <c r="G33" s="354" t="s">
        <v>100</v>
      </c>
      <c r="H33" s="354" t="s">
        <v>101</v>
      </c>
      <c r="I33" s="354" t="s">
        <v>142</v>
      </c>
      <c r="J33" s="354" t="s">
        <v>143</v>
      </c>
      <c r="K33" s="354" t="s">
        <v>144</v>
      </c>
      <c r="L33" s="354">
        <v>13</v>
      </c>
      <c r="M33" s="354">
        <v>37</v>
      </c>
      <c r="N33" s="354">
        <v>151</v>
      </c>
    </row>
    <row r="34" spans="1:14" x14ac:dyDescent="0.15">
      <c r="A34" s="354" t="s">
        <v>14</v>
      </c>
      <c r="B34" s="354" t="s">
        <v>15</v>
      </c>
      <c r="C34" s="354" t="s">
        <v>145</v>
      </c>
      <c r="D34" s="354" t="s">
        <v>17</v>
      </c>
      <c r="E34" s="354">
        <v>1</v>
      </c>
      <c r="F34" s="354">
        <v>20462</v>
      </c>
      <c r="G34" s="354" t="s">
        <v>100</v>
      </c>
      <c r="H34" s="354" t="s">
        <v>101</v>
      </c>
      <c r="I34" s="354" t="s">
        <v>146</v>
      </c>
      <c r="J34" s="354" t="s">
        <v>147</v>
      </c>
      <c r="K34" s="354" t="s">
        <v>148</v>
      </c>
      <c r="L34" s="354">
        <v>12</v>
      </c>
      <c r="M34" s="354">
        <v>53</v>
      </c>
      <c r="N34" s="354">
        <v>149</v>
      </c>
    </row>
    <row r="35" spans="1:14" x14ac:dyDescent="0.15">
      <c r="A35" s="354" t="s">
        <v>14</v>
      </c>
      <c r="B35" s="354" t="s">
        <v>15</v>
      </c>
      <c r="C35" s="354" t="s">
        <v>149</v>
      </c>
      <c r="D35" s="354" t="s">
        <v>17</v>
      </c>
      <c r="E35" s="354">
        <v>1</v>
      </c>
      <c r="F35" s="354">
        <v>20463</v>
      </c>
      <c r="G35" s="354" t="s">
        <v>100</v>
      </c>
      <c r="H35" s="354" t="s">
        <v>101</v>
      </c>
      <c r="I35" s="354" t="s">
        <v>150</v>
      </c>
      <c r="J35" s="354" t="s">
        <v>151</v>
      </c>
      <c r="K35" s="354" t="s">
        <v>152</v>
      </c>
      <c r="L35" s="354">
        <v>13</v>
      </c>
      <c r="M35" s="354">
        <v>24</v>
      </c>
      <c r="N35" s="354">
        <v>136</v>
      </c>
    </row>
    <row r="36" spans="1:14" x14ac:dyDescent="0.15">
      <c r="A36" s="354" t="s">
        <v>14</v>
      </c>
      <c r="B36" s="354" t="s">
        <v>15</v>
      </c>
      <c r="C36" s="354" t="s">
        <v>153</v>
      </c>
      <c r="D36" s="354" t="s">
        <v>17</v>
      </c>
      <c r="E36" s="354">
        <v>1</v>
      </c>
      <c r="F36" s="354">
        <v>20464</v>
      </c>
      <c r="G36" s="354" t="s">
        <v>100</v>
      </c>
      <c r="H36" s="354" t="s">
        <v>101</v>
      </c>
      <c r="I36" s="354" t="s">
        <v>154</v>
      </c>
      <c r="J36" s="354" t="s">
        <v>155</v>
      </c>
      <c r="K36" s="354" t="s">
        <v>54</v>
      </c>
      <c r="L36" s="354">
        <v>12</v>
      </c>
      <c r="M36" s="354">
        <v>60</v>
      </c>
      <c r="N36" s="354">
        <v>160</v>
      </c>
    </row>
    <row r="37" spans="1:14" x14ac:dyDescent="0.15">
      <c r="A37" s="354" t="s">
        <v>14</v>
      </c>
      <c r="B37" s="354" t="s">
        <v>15</v>
      </c>
      <c r="C37" s="354" t="s">
        <v>156</v>
      </c>
      <c r="D37" s="354" t="s">
        <v>17</v>
      </c>
      <c r="E37" s="354">
        <v>1</v>
      </c>
      <c r="F37" s="354">
        <v>20465</v>
      </c>
      <c r="G37" s="354" t="s">
        <v>100</v>
      </c>
      <c r="H37" s="354" t="s">
        <v>101</v>
      </c>
      <c r="I37" s="354" t="s">
        <v>157</v>
      </c>
      <c r="J37" s="354" t="s">
        <v>158</v>
      </c>
      <c r="K37" s="354" t="s">
        <v>159</v>
      </c>
      <c r="L37" s="354">
        <v>13</v>
      </c>
      <c r="M37" s="354">
        <v>34</v>
      </c>
      <c r="N37" s="354">
        <v>139</v>
      </c>
    </row>
    <row r="38" spans="1:14" x14ac:dyDescent="0.15">
      <c r="A38" s="354" t="s">
        <v>14</v>
      </c>
      <c r="B38" s="354" t="s">
        <v>15</v>
      </c>
      <c r="C38" s="354" t="s">
        <v>160</v>
      </c>
      <c r="D38" s="354" t="s">
        <v>17</v>
      </c>
      <c r="E38" s="354">
        <v>1</v>
      </c>
      <c r="F38" s="354">
        <v>20466</v>
      </c>
      <c r="G38" s="354" t="s">
        <v>100</v>
      </c>
      <c r="H38" s="354" t="s">
        <v>101</v>
      </c>
      <c r="I38" s="354" t="s">
        <v>161</v>
      </c>
      <c r="J38" s="354" t="s">
        <v>162</v>
      </c>
      <c r="K38" s="354" t="s">
        <v>163</v>
      </c>
      <c r="L38" s="354">
        <v>13</v>
      </c>
      <c r="M38" s="354">
        <v>34</v>
      </c>
      <c r="N38" s="354">
        <v>149</v>
      </c>
    </row>
    <row r="39" spans="1:14" x14ac:dyDescent="0.15">
      <c r="A39" s="354" t="s">
        <v>14</v>
      </c>
      <c r="B39" s="354" t="s">
        <v>15</v>
      </c>
      <c r="C39" s="354" t="s">
        <v>164</v>
      </c>
      <c r="D39" s="354" t="s">
        <v>17</v>
      </c>
      <c r="E39" s="354">
        <v>1</v>
      </c>
      <c r="F39" s="354">
        <v>20467</v>
      </c>
      <c r="G39" s="354" t="s">
        <v>100</v>
      </c>
      <c r="H39" s="354" t="s">
        <v>101</v>
      </c>
      <c r="I39" s="354" t="s">
        <v>165</v>
      </c>
      <c r="J39" s="354" t="s">
        <v>166</v>
      </c>
      <c r="K39" s="354" t="s">
        <v>167</v>
      </c>
      <c r="L39" s="354">
        <v>13</v>
      </c>
      <c r="M39" s="354">
        <v>90</v>
      </c>
      <c r="N39" s="354">
        <v>165</v>
      </c>
    </row>
    <row r="40" spans="1:14" x14ac:dyDescent="0.15">
      <c r="A40" s="354" t="s">
        <v>14</v>
      </c>
      <c r="B40" s="354" t="s">
        <v>15</v>
      </c>
      <c r="C40" s="354" t="s">
        <v>168</v>
      </c>
      <c r="D40" s="354" t="s">
        <v>17</v>
      </c>
      <c r="E40" s="354">
        <v>1</v>
      </c>
      <c r="F40" s="354">
        <v>20468</v>
      </c>
      <c r="G40" s="354" t="s">
        <v>100</v>
      </c>
      <c r="H40" s="354" t="s">
        <v>101</v>
      </c>
      <c r="I40" s="354" t="s">
        <v>169</v>
      </c>
      <c r="J40" s="354" t="s">
        <v>170</v>
      </c>
      <c r="K40" s="354" t="s">
        <v>171</v>
      </c>
      <c r="L40" s="354">
        <v>13</v>
      </c>
      <c r="M40" s="354">
        <v>46</v>
      </c>
      <c r="N40" s="354">
        <v>149</v>
      </c>
    </row>
    <row r="41" spans="1:14" x14ac:dyDescent="0.15">
      <c r="A41" s="354" t="s">
        <v>14</v>
      </c>
      <c r="B41" s="354" t="s">
        <v>15</v>
      </c>
      <c r="C41" s="354" t="s">
        <v>172</v>
      </c>
      <c r="D41" s="354" t="s">
        <v>17</v>
      </c>
      <c r="E41" s="354">
        <v>1</v>
      </c>
      <c r="F41" s="354">
        <v>20469</v>
      </c>
      <c r="G41" s="354" t="s">
        <v>100</v>
      </c>
      <c r="H41" s="354" t="s">
        <v>101</v>
      </c>
      <c r="I41" s="354" t="s">
        <v>173</v>
      </c>
      <c r="J41" s="354" t="s">
        <v>174</v>
      </c>
      <c r="K41" s="354" t="s">
        <v>175</v>
      </c>
      <c r="L41" s="354">
        <v>13</v>
      </c>
      <c r="M41" s="354">
        <v>55</v>
      </c>
      <c r="N41" s="354">
        <v>155</v>
      </c>
    </row>
    <row r="42" spans="1:14" x14ac:dyDescent="0.15">
      <c r="A42" s="354" t="s">
        <v>14</v>
      </c>
      <c r="B42" s="354" t="s">
        <v>15</v>
      </c>
      <c r="C42" s="354" t="s">
        <v>176</v>
      </c>
      <c r="D42" s="354" t="s">
        <v>17</v>
      </c>
      <c r="E42" s="354">
        <v>1</v>
      </c>
      <c r="F42" s="354">
        <v>20470</v>
      </c>
      <c r="G42" s="354" t="s">
        <v>100</v>
      </c>
      <c r="H42" s="354" t="s">
        <v>101</v>
      </c>
      <c r="I42" s="354" t="s">
        <v>177</v>
      </c>
      <c r="J42" s="354" t="s">
        <v>178</v>
      </c>
      <c r="K42" s="354" t="s">
        <v>179</v>
      </c>
      <c r="L42" s="354">
        <v>13</v>
      </c>
      <c r="M42" s="354">
        <v>51</v>
      </c>
      <c r="N42" s="354">
        <v>157</v>
      </c>
    </row>
    <row r="43" spans="1:14" x14ac:dyDescent="0.15">
      <c r="A43" s="354" t="s">
        <v>14</v>
      </c>
      <c r="B43" s="354" t="s">
        <v>15</v>
      </c>
      <c r="C43" s="354" t="s">
        <v>180</v>
      </c>
      <c r="D43" s="354" t="s">
        <v>17</v>
      </c>
      <c r="E43" s="354">
        <v>1</v>
      </c>
      <c r="F43" s="354">
        <v>20472</v>
      </c>
      <c r="G43" s="354" t="s">
        <v>100</v>
      </c>
      <c r="H43" s="354" t="s">
        <v>101</v>
      </c>
      <c r="I43" s="354" t="s">
        <v>181</v>
      </c>
      <c r="J43" s="354" t="s">
        <v>182</v>
      </c>
      <c r="K43" s="354" t="s">
        <v>183</v>
      </c>
      <c r="L43" s="354">
        <v>13</v>
      </c>
      <c r="M43" s="354">
        <v>39</v>
      </c>
      <c r="N43" s="354">
        <v>145</v>
      </c>
    </row>
    <row r="44" spans="1:14" x14ac:dyDescent="0.15">
      <c r="A44" s="354" t="s">
        <v>14</v>
      </c>
      <c r="B44" s="354" t="s">
        <v>15</v>
      </c>
      <c r="C44" s="354" t="s">
        <v>184</v>
      </c>
      <c r="D44" s="354" t="s">
        <v>17</v>
      </c>
      <c r="E44" s="354">
        <v>1</v>
      </c>
      <c r="F44" s="354">
        <v>20471</v>
      </c>
      <c r="G44" s="354" t="s">
        <v>100</v>
      </c>
      <c r="H44" s="354" t="s">
        <v>101</v>
      </c>
      <c r="I44" s="354" t="s">
        <v>185</v>
      </c>
      <c r="J44" s="354" t="s">
        <v>186</v>
      </c>
      <c r="K44" s="354" t="s">
        <v>187</v>
      </c>
      <c r="L44" s="354">
        <v>13</v>
      </c>
      <c r="M44" s="354">
        <v>45.5</v>
      </c>
      <c r="N44" s="354">
        <v>150</v>
      </c>
    </row>
    <row r="45" spans="1:14" x14ac:dyDescent="0.15">
      <c r="A45" s="354" t="s">
        <v>14</v>
      </c>
      <c r="B45" s="354" t="s">
        <v>15</v>
      </c>
      <c r="C45" s="354" t="s">
        <v>188</v>
      </c>
      <c r="D45" s="354" t="s">
        <v>17</v>
      </c>
      <c r="E45" s="354">
        <v>1</v>
      </c>
      <c r="F45" s="354">
        <v>20473</v>
      </c>
      <c r="G45" s="354" t="s">
        <v>100</v>
      </c>
      <c r="H45" s="354" t="s">
        <v>101</v>
      </c>
      <c r="I45" s="354" t="s">
        <v>189</v>
      </c>
      <c r="J45" s="354" t="s">
        <v>190</v>
      </c>
      <c r="K45" s="354" t="s">
        <v>191</v>
      </c>
      <c r="L45" s="354">
        <v>13</v>
      </c>
      <c r="M45" s="354">
        <v>46</v>
      </c>
      <c r="N45" s="354">
        <v>168</v>
      </c>
    </row>
    <row r="46" spans="1:14" x14ac:dyDescent="0.15">
      <c r="A46" s="354" t="s">
        <v>14</v>
      </c>
      <c r="B46" s="354" t="s">
        <v>15</v>
      </c>
      <c r="C46" s="354" t="s">
        <v>192</v>
      </c>
      <c r="D46" s="354" t="s">
        <v>17</v>
      </c>
      <c r="E46" s="354">
        <v>2</v>
      </c>
      <c r="F46" s="354">
        <v>20474</v>
      </c>
      <c r="G46" s="354" t="s">
        <v>18</v>
      </c>
      <c r="H46" s="354" t="s">
        <v>19</v>
      </c>
      <c r="I46" s="354" t="s">
        <v>193</v>
      </c>
      <c r="J46" s="354" t="s">
        <v>194</v>
      </c>
      <c r="K46" s="354" t="s">
        <v>50</v>
      </c>
      <c r="L46" s="354">
        <v>12</v>
      </c>
      <c r="M46" s="354">
        <v>31</v>
      </c>
      <c r="N46" s="354">
        <v>150</v>
      </c>
    </row>
    <row r="47" spans="1:14" x14ac:dyDescent="0.15">
      <c r="A47" s="354" t="s">
        <v>14</v>
      </c>
      <c r="B47" s="354" t="s">
        <v>15</v>
      </c>
      <c r="C47" s="354" t="s">
        <v>195</v>
      </c>
      <c r="D47" s="354" t="s">
        <v>17</v>
      </c>
      <c r="E47" s="354">
        <v>2</v>
      </c>
      <c r="F47" s="354">
        <v>20475</v>
      </c>
      <c r="G47" s="354" t="s">
        <v>18</v>
      </c>
      <c r="H47" s="354" t="s">
        <v>19</v>
      </c>
      <c r="I47" s="354" t="s">
        <v>196</v>
      </c>
      <c r="J47" s="354" t="s">
        <v>197</v>
      </c>
      <c r="K47" s="354" t="s">
        <v>198</v>
      </c>
      <c r="L47" s="354">
        <v>13</v>
      </c>
      <c r="M47" s="354">
        <v>35</v>
      </c>
      <c r="N47" s="354">
        <v>145</v>
      </c>
    </row>
    <row r="48" spans="1:14" x14ac:dyDescent="0.15">
      <c r="A48" s="354" t="s">
        <v>14</v>
      </c>
      <c r="B48" s="354" t="s">
        <v>15</v>
      </c>
      <c r="C48" s="354" t="s">
        <v>199</v>
      </c>
      <c r="D48" s="354" t="s">
        <v>17</v>
      </c>
      <c r="E48" s="354">
        <v>2</v>
      </c>
      <c r="F48" s="354">
        <v>20476</v>
      </c>
      <c r="G48" s="354" t="s">
        <v>18</v>
      </c>
      <c r="H48" s="354" t="s">
        <v>19</v>
      </c>
      <c r="I48" s="354" t="s">
        <v>200</v>
      </c>
      <c r="J48" s="354" t="s">
        <v>201</v>
      </c>
      <c r="K48" s="354" t="s">
        <v>202</v>
      </c>
      <c r="L48" s="354">
        <v>12</v>
      </c>
      <c r="M48" s="354">
        <v>76</v>
      </c>
      <c r="N48" s="354">
        <v>160</v>
      </c>
    </row>
    <row r="49" spans="1:14" x14ac:dyDescent="0.15">
      <c r="A49" s="354" t="s">
        <v>14</v>
      </c>
      <c r="B49" s="354" t="s">
        <v>15</v>
      </c>
      <c r="C49" s="354" t="s">
        <v>203</v>
      </c>
      <c r="D49" s="354" t="s">
        <v>17</v>
      </c>
      <c r="E49" s="354">
        <v>2</v>
      </c>
      <c r="F49" s="354">
        <v>20477</v>
      </c>
      <c r="G49" s="354" t="s">
        <v>18</v>
      </c>
      <c r="H49" s="354" t="s">
        <v>19</v>
      </c>
      <c r="I49" s="354" t="s">
        <v>204</v>
      </c>
      <c r="J49" s="354" t="s">
        <v>205</v>
      </c>
      <c r="K49" s="354" t="s">
        <v>206</v>
      </c>
      <c r="L49" s="354">
        <v>13</v>
      </c>
      <c r="M49" s="354">
        <v>74</v>
      </c>
      <c r="N49" s="354">
        <v>162</v>
      </c>
    </row>
    <row r="50" spans="1:14" x14ac:dyDescent="0.15">
      <c r="A50" s="354" t="s">
        <v>14</v>
      </c>
      <c r="B50" s="354" t="s">
        <v>15</v>
      </c>
      <c r="C50" s="354" t="s">
        <v>207</v>
      </c>
      <c r="D50" s="354" t="s">
        <v>17</v>
      </c>
      <c r="E50" s="354">
        <v>2</v>
      </c>
      <c r="F50" s="354">
        <v>20479</v>
      </c>
      <c r="G50" s="354" t="s">
        <v>18</v>
      </c>
      <c r="H50" s="354" t="s">
        <v>19</v>
      </c>
      <c r="I50" s="354" t="s">
        <v>208</v>
      </c>
      <c r="J50" s="354" t="s">
        <v>209</v>
      </c>
      <c r="K50" s="354" t="s">
        <v>210</v>
      </c>
      <c r="L50" s="354">
        <v>13</v>
      </c>
      <c r="M50" s="354">
        <v>35</v>
      </c>
      <c r="N50" s="354">
        <v>135</v>
      </c>
    </row>
    <row r="51" spans="1:14" x14ac:dyDescent="0.15">
      <c r="A51" s="354" t="s">
        <v>14</v>
      </c>
      <c r="B51" s="354" t="s">
        <v>15</v>
      </c>
      <c r="C51" s="354" t="s">
        <v>211</v>
      </c>
      <c r="D51" s="354" t="s">
        <v>17</v>
      </c>
      <c r="E51" s="354">
        <v>2</v>
      </c>
      <c r="F51" s="354">
        <v>20480</v>
      </c>
      <c r="G51" s="354" t="s">
        <v>18</v>
      </c>
      <c r="H51" s="354" t="s">
        <v>19</v>
      </c>
      <c r="I51" s="354" t="s">
        <v>212</v>
      </c>
      <c r="J51" s="354" t="s">
        <v>213</v>
      </c>
      <c r="K51" s="354" t="s">
        <v>214</v>
      </c>
      <c r="L51" s="354">
        <v>13</v>
      </c>
      <c r="M51" s="354">
        <v>39</v>
      </c>
      <c r="N51" s="354">
        <v>155</v>
      </c>
    </row>
    <row r="52" spans="1:14" x14ac:dyDescent="0.15">
      <c r="A52" s="354" t="s">
        <v>14</v>
      </c>
      <c r="B52" s="354" t="s">
        <v>15</v>
      </c>
      <c r="C52" s="354" t="s">
        <v>215</v>
      </c>
      <c r="D52" s="354" t="s">
        <v>17</v>
      </c>
      <c r="E52" s="354">
        <v>2</v>
      </c>
      <c r="F52" s="354">
        <v>20481</v>
      </c>
      <c r="G52" s="354" t="s">
        <v>18</v>
      </c>
      <c r="H52" s="354" t="s">
        <v>19</v>
      </c>
      <c r="I52" s="354" t="s">
        <v>216</v>
      </c>
      <c r="J52" s="354" t="s">
        <v>217</v>
      </c>
      <c r="K52" s="354" t="s">
        <v>218</v>
      </c>
      <c r="L52" s="354">
        <v>13</v>
      </c>
      <c r="M52" s="354">
        <v>35</v>
      </c>
      <c r="N52" s="354">
        <v>145</v>
      </c>
    </row>
    <row r="53" spans="1:14" x14ac:dyDescent="0.15">
      <c r="A53" s="354" t="s">
        <v>14</v>
      </c>
      <c r="B53" s="354" t="s">
        <v>15</v>
      </c>
      <c r="C53" s="354" t="s">
        <v>219</v>
      </c>
      <c r="D53" s="354" t="s">
        <v>17</v>
      </c>
      <c r="E53" s="354">
        <v>2</v>
      </c>
      <c r="F53" s="354">
        <v>20482</v>
      </c>
      <c r="G53" s="354" t="s">
        <v>18</v>
      </c>
      <c r="H53" s="354" t="s">
        <v>19</v>
      </c>
      <c r="I53" s="354" t="s">
        <v>220</v>
      </c>
      <c r="J53" s="354" t="s">
        <v>221</v>
      </c>
      <c r="K53" s="354" t="s">
        <v>222</v>
      </c>
      <c r="L53" s="354">
        <v>13</v>
      </c>
      <c r="M53" s="354">
        <v>49</v>
      </c>
      <c r="N53" s="354">
        <v>152</v>
      </c>
    </row>
    <row r="54" spans="1:14" x14ac:dyDescent="0.15">
      <c r="A54" s="354" t="s">
        <v>14</v>
      </c>
      <c r="B54" s="354" t="s">
        <v>15</v>
      </c>
      <c r="C54" s="354" t="s">
        <v>223</v>
      </c>
      <c r="D54" s="354" t="s">
        <v>17</v>
      </c>
      <c r="E54" s="354">
        <v>2</v>
      </c>
      <c r="F54" s="354">
        <v>20483</v>
      </c>
      <c r="G54" s="354" t="s">
        <v>18</v>
      </c>
      <c r="H54" s="354" t="s">
        <v>19</v>
      </c>
      <c r="I54" s="354" t="s">
        <v>224</v>
      </c>
      <c r="J54" s="354" t="s">
        <v>225</v>
      </c>
      <c r="K54" s="354" t="s">
        <v>226</v>
      </c>
      <c r="L54" s="354">
        <v>13</v>
      </c>
      <c r="M54" s="354">
        <v>62</v>
      </c>
      <c r="N54" s="354">
        <v>165</v>
      </c>
    </row>
    <row r="55" spans="1:14" x14ac:dyDescent="0.15">
      <c r="A55" s="354" t="s">
        <v>14</v>
      </c>
      <c r="B55" s="354" t="s">
        <v>15</v>
      </c>
      <c r="C55" s="354" t="s">
        <v>227</v>
      </c>
      <c r="D55" s="354" t="s">
        <v>17</v>
      </c>
      <c r="E55" s="354">
        <v>2</v>
      </c>
      <c r="F55" s="354">
        <v>20484</v>
      </c>
      <c r="G55" s="354" t="s">
        <v>18</v>
      </c>
      <c r="H55" s="354" t="s">
        <v>19</v>
      </c>
      <c r="I55" s="354" t="s">
        <v>228</v>
      </c>
      <c r="J55" s="354" t="s">
        <v>229</v>
      </c>
      <c r="K55" s="354" t="s">
        <v>230</v>
      </c>
      <c r="L55" s="354">
        <v>12</v>
      </c>
      <c r="M55" s="354">
        <v>47.2</v>
      </c>
      <c r="N55" s="354">
        <v>150</v>
      </c>
    </row>
    <row r="56" spans="1:14" x14ac:dyDescent="0.15">
      <c r="A56" s="354" t="s">
        <v>14</v>
      </c>
      <c r="B56" s="354" t="s">
        <v>15</v>
      </c>
      <c r="C56" s="354" t="s">
        <v>231</v>
      </c>
      <c r="D56" s="354" t="s">
        <v>17</v>
      </c>
      <c r="E56" s="354">
        <v>2</v>
      </c>
      <c r="F56" s="354">
        <v>20485</v>
      </c>
      <c r="G56" s="354" t="s">
        <v>18</v>
      </c>
      <c r="H56" s="354" t="s">
        <v>19</v>
      </c>
      <c r="I56" s="354" t="s">
        <v>232</v>
      </c>
      <c r="J56" s="354" t="s">
        <v>233</v>
      </c>
      <c r="K56" s="354" t="s">
        <v>234</v>
      </c>
      <c r="L56" s="354">
        <v>13</v>
      </c>
      <c r="M56" s="354">
        <v>78</v>
      </c>
      <c r="N56" s="354">
        <v>166</v>
      </c>
    </row>
    <row r="57" spans="1:14" x14ac:dyDescent="0.15">
      <c r="A57" s="354" t="s">
        <v>14</v>
      </c>
      <c r="B57" s="354" t="s">
        <v>15</v>
      </c>
      <c r="C57" s="354" t="s">
        <v>235</v>
      </c>
      <c r="D57" s="354" t="s">
        <v>17</v>
      </c>
      <c r="E57" s="354">
        <v>2</v>
      </c>
      <c r="F57" s="354">
        <v>20486</v>
      </c>
      <c r="G57" s="354" t="s">
        <v>18</v>
      </c>
      <c r="H57" s="354" t="s">
        <v>19</v>
      </c>
      <c r="I57" s="354" t="s">
        <v>236</v>
      </c>
      <c r="J57" s="354" t="s">
        <v>237</v>
      </c>
      <c r="K57" s="354" t="s">
        <v>210</v>
      </c>
      <c r="L57" s="354">
        <v>13</v>
      </c>
      <c r="M57" s="354">
        <v>50</v>
      </c>
      <c r="N57" s="354">
        <v>160</v>
      </c>
    </row>
    <row r="58" spans="1:14" x14ac:dyDescent="0.15">
      <c r="A58" s="354" t="s">
        <v>14</v>
      </c>
      <c r="B58" s="354" t="s">
        <v>15</v>
      </c>
      <c r="C58" s="354" t="s">
        <v>238</v>
      </c>
      <c r="D58" s="354" t="s">
        <v>17</v>
      </c>
      <c r="E58" s="354">
        <v>2</v>
      </c>
      <c r="F58" s="354">
        <v>20487</v>
      </c>
      <c r="G58" s="354" t="s">
        <v>18</v>
      </c>
      <c r="H58" s="354" t="s">
        <v>19</v>
      </c>
      <c r="I58" s="354" t="s">
        <v>239</v>
      </c>
      <c r="J58" s="354" t="s">
        <v>240</v>
      </c>
      <c r="K58" s="354" t="s">
        <v>241</v>
      </c>
      <c r="L58" s="354">
        <v>12</v>
      </c>
      <c r="M58" s="354">
        <v>30</v>
      </c>
      <c r="N58" s="354">
        <v>120</v>
      </c>
    </row>
    <row r="59" spans="1:14" x14ac:dyDescent="0.15">
      <c r="A59" s="354" t="s">
        <v>14</v>
      </c>
      <c r="B59" s="354" t="s">
        <v>15</v>
      </c>
      <c r="C59" s="354" t="s">
        <v>242</v>
      </c>
      <c r="D59" s="354" t="s">
        <v>17</v>
      </c>
      <c r="E59" s="354">
        <v>2</v>
      </c>
      <c r="F59" s="354">
        <v>20488</v>
      </c>
      <c r="G59" s="354" t="s">
        <v>18</v>
      </c>
      <c r="H59" s="354" t="s">
        <v>19</v>
      </c>
      <c r="I59" s="354" t="s">
        <v>243</v>
      </c>
      <c r="J59" s="354" t="s">
        <v>244</v>
      </c>
      <c r="K59" s="354" t="s">
        <v>74</v>
      </c>
      <c r="L59" s="354">
        <v>13</v>
      </c>
      <c r="M59" s="354">
        <v>47</v>
      </c>
      <c r="N59" s="354">
        <v>157</v>
      </c>
    </row>
    <row r="60" spans="1:14" x14ac:dyDescent="0.15">
      <c r="A60" s="354" t="s">
        <v>14</v>
      </c>
      <c r="B60" s="354" t="s">
        <v>15</v>
      </c>
      <c r="C60" s="354" t="s">
        <v>245</v>
      </c>
      <c r="D60" s="354" t="s">
        <v>17</v>
      </c>
      <c r="E60" s="354">
        <v>2</v>
      </c>
      <c r="F60" s="354">
        <v>20489</v>
      </c>
      <c r="G60" s="354" t="s">
        <v>18</v>
      </c>
      <c r="H60" s="354" t="s">
        <v>19</v>
      </c>
      <c r="I60" s="354" t="s">
        <v>246</v>
      </c>
      <c r="J60" s="354" t="s">
        <v>247</v>
      </c>
      <c r="K60" s="354" t="s">
        <v>248</v>
      </c>
      <c r="L60" s="354">
        <v>13</v>
      </c>
      <c r="M60" s="354">
        <v>37</v>
      </c>
      <c r="N60" s="354">
        <v>152</v>
      </c>
    </row>
    <row r="61" spans="1:14" x14ac:dyDescent="0.15">
      <c r="A61" s="354" t="s">
        <v>14</v>
      </c>
      <c r="B61" s="354" t="s">
        <v>15</v>
      </c>
      <c r="C61" s="354" t="s">
        <v>249</v>
      </c>
      <c r="D61" s="354" t="s">
        <v>17</v>
      </c>
      <c r="E61" s="354">
        <v>2</v>
      </c>
      <c r="F61" s="354">
        <v>20490</v>
      </c>
      <c r="G61" s="354" t="s">
        <v>18</v>
      </c>
      <c r="H61" s="354" t="s">
        <v>19</v>
      </c>
      <c r="I61" s="354" t="s">
        <v>250</v>
      </c>
      <c r="J61" s="354" t="s">
        <v>251</v>
      </c>
      <c r="K61" s="354" t="s">
        <v>252</v>
      </c>
      <c r="L61" s="354">
        <v>13</v>
      </c>
      <c r="M61" s="354">
        <v>58</v>
      </c>
      <c r="N61" s="354">
        <v>162</v>
      </c>
    </row>
    <row r="62" spans="1:14" x14ac:dyDescent="0.15">
      <c r="A62" s="354" t="s">
        <v>14</v>
      </c>
      <c r="B62" s="354" t="s">
        <v>15</v>
      </c>
      <c r="C62" s="354" t="s">
        <v>253</v>
      </c>
      <c r="D62" s="354" t="s">
        <v>17</v>
      </c>
      <c r="E62" s="354">
        <v>2</v>
      </c>
      <c r="F62" s="354">
        <v>20478</v>
      </c>
      <c r="G62" s="354" t="s">
        <v>18</v>
      </c>
      <c r="H62" s="354" t="s">
        <v>19</v>
      </c>
      <c r="I62" s="354" t="s">
        <v>254</v>
      </c>
      <c r="J62" s="354" t="s">
        <v>255</v>
      </c>
      <c r="K62" s="354" t="s">
        <v>256</v>
      </c>
      <c r="L62" s="354">
        <v>13</v>
      </c>
      <c r="M62" s="354">
        <v>63</v>
      </c>
      <c r="N62" s="354">
        <v>170</v>
      </c>
    </row>
    <row r="63" spans="1:14" x14ac:dyDescent="0.15">
      <c r="A63" s="354" t="s">
        <v>14</v>
      </c>
      <c r="B63" s="354" t="s">
        <v>15</v>
      </c>
      <c r="C63" s="354" t="s">
        <v>257</v>
      </c>
      <c r="D63" s="354" t="s">
        <v>17</v>
      </c>
      <c r="E63" s="354">
        <v>2</v>
      </c>
      <c r="F63" s="354">
        <v>20491</v>
      </c>
      <c r="G63" s="354" t="s">
        <v>100</v>
      </c>
      <c r="H63" s="354" t="s">
        <v>101</v>
      </c>
      <c r="I63" s="354" t="s">
        <v>258</v>
      </c>
      <c r="J63" s="354" t="s">
        <v>259</v>
      </c>
      <c r="K63" s="354" t="s">
        <v>260</v>
      </c>
      <c r="L63" s="354">
        <v>12</v>
      </c>
      <c r="M63" s="354">
        <v>37</v>
      </c>
      <c r="N63" s="354">
        <v>150</v>
      </c>
    </row>
    <row r="64" spans="1:14" x14ac:dyDescent="0.15">
      <c r="A64" s="354" t="s">
        <v>14</v>
      </c>
      <c r="B64" s="354" t="s">
        <v>15</v>
      </c>
      <c r="C64" s="354" t="s">
        <v>261</v>
      </c>
      <c r="D64" s="354" t="s">
        <v>17</v>
      </c>
      <c r="E64" s="354">
        <v>2</v>
      </c>
      <c r="F64" s="354">
        <v>20492</v>
      </c>
      <c r="G64" s="354" t="s">
        <v>100</v>
      </c>
      <c r="H64" s="354" t="s">
        <v>101</v>
      </c>
      <c r="I64" s="354" t="s">
        <v>262</v>
      </c>
      <c r="J64" s="354" t="s">
        <v>263</v>
      </c>
      <c r="K64" s="354" t="s">
        <v>264</v>
      </c>
      <c r="L64" s="354">
        <v>13</v>
      </c>
      <c r="M64" s="354">
        <v>45</v>
      </c>
      <c r="N64" s="354">
        <v>160</v>
      </c>
    </row>
    <row r="65" spans="1:14" x14ac:dyDescent="0.15">
      <c r="A65" s="354" t="s">
        <v>14</v>
      </c>
      <c r="B65" s="354" t="s">
        <v>15</v>
      </c>
      <c r="C65" s="354" t="s">
        <v>265</v>
      </c>
      <c r="D65" s="354" t="s">
        <v>17</v>
      </c>
      <c r="E65" s="354">
        <v>2</v>
      </c>
      <c r="F65" s="354">
        <v>20493</v>
      </c>
      <c r="G65" s="354" t="s">
        <v>100</v>
      </c>
      <c r="H65" s="354" t="s">
        <v>101</v>
      </c>
      <c r="I65" s="354" t="s">
        <v>266</v>
      </c>
      <c r="J65" s="354" t="s">
        <v>267</v>
      </c>
      <c r="K65" s="354" t="s">
        <v>268</v>
      </c>
      <c r="L65" s="354">
        <v>13</v>
      </c>
      <c r="M65" s="354">
        <v>50</v>
      </c>
      <c r="N65" s="354">
        <v>165</v>
      </c>
    </row>
    <row r="66" spans="1:14" x14ac:dyDescent="0.15">
      <c r="A66" s="354" t="s">
        <v>14</v>
      </c>
      <c r="B66" s="354" t="s">
        <v>15</v>
      </c>
      <c r="C66" s="354" t="s">
        <v>269</v>
      </c>
      <c r="D66" s="354" t="s">
        <v>17</v>
      </c>
      <c r="E66" s="354">
        <v>2</v>
      </c>
      <c r="F66" s="354">
        <v>20494</v>
      </c>
      <c r="G66" s="354" t="s">
        <v>100</v>
      </c>
      <c r="H66" s="354" t="s">
        <v>101</v>
      </c>
      <c r="I66" s="354" t="s">
        <v>270</v>
      </c>
      <c r="J66" s="354" t="s">
        <v>271</v>
      </c>
      <c r="K66" s="354" t="s">
        <v>272</v>
      </c>
      <c r="L66" s="354">
        <v>13</v>
      </c>
      <c r="M66" s="354">
        <v>36</v>
      </c>
      <c r="N66" s="354">
        <v>148</v>
      </c>
    </row>
    <row r="67" spans="1:14" x14ac:dyDescent="0.15">
      <c r="A67" s="354" t="s">
        <v>14</v>
      </c>
      <c r="B67" s="354" t="s">
        <v>15</v>
      </c>
      <c r="C67" s="354" t="s">
        <v>273</v>
      </c>
      <c r="D67" s="354" t="s">
        <v>17</v>
      </c>
      <c r="E67" s="354">
        <v>2</v>
      </c>
      <c r="F67" s="354">
        <v>20495</v>
      </c>
      <c r="G67" s="354" t="s">
        <v>100</v>
      </c>
      <c r="H67" s="354" t="s">
        <v>101</v>
      </c>
      <c r="I67" s="354" t="s">
        <v>274</v>
      </c>
      <c r="J67" s="354" t="s">
        <v>275</v>
      </c>
      <c r="K67" s="354" t="s">
        <v>276</v>
      </c>
      <c r="L67" s="354">
        <v>12</v>
      </c>
      <c r="M67" s="354">
        <v>48</v>
      </c>
      <c r="N67" s="354">
        <v>155</v>
      </c>
    </row>
    <row r="68" spans="1:14" x14ac:dyDescent="0.15">
      <c r="A68" s="354" t="s">
        <v>14</v>
      </c>
      <c r="B68" s="354" t="s">
        <v>15</v>
      </c>
      <c r="C68" s="354" t="s">
        <v>277</v>
      </c>
      <c r="D68" s="354" t="s">
        <v>17</v>
      </c>
      <c r="E68" s="354">
        <v>2</v>
      </c>
      <c r="F68" s="354">
        <v>20496</v>
      </c>
      <c r="G68" s="354" t="s">
        <v>100</v>
      </c>
      <c r="H68" s="354" t="s">
        <v>101</v>
      </c>
      <c r="I68" s="354" t="s">
        <v>278</v>
      </c>
      <c r="J68" s="354" t="s">
        <v>279</v>
      </c>
      <c r="K68" s="354" t="s">
        <v>280</v>
      </c>
      <c r="L68" s="354">
        <v>12</v>
      </c>
      <c r="M68" s="354">
        <v>50</v>
      </c>
      <c r="N68" s="354">
        <v>152</v>
      </c>
    </row>
    <row r="69" spans="1:14" x14ac:dyDescent="0.15">
      <c r="A69" s="354" t="s">
        <v>14</v>
      </c>
      <c r="B69" s="354" t="s">
        <v>15</v>
      </c>
      <c r="C69" s="354" t="s">
        <v>281</v>
      </c>
      <c r="D69" s="354" t="s">
        <v>17</v>
      </c>
      <c r="E69" s="354">
        <v>2</v>
      </c>
      <c r="F69" s="354">
        <v>20497</v>
      </c>
      <c r="G69" s="354" t="s">
        <v>100</v>
      </c>
      <c r="H69" s="354" t="s">
        <v>101</v>
      </c>
      <c r="I69" s="354" t="s">
        <v>282</v>
      </c>
      <c r="J69" s="354" t="s">
        <v>283</v>
      </c>
      <c r="K69" s="354" t="s">
        <v>284</v>
      </c>
      <c r="L69" s="354">
        <v>12</v>
      </c>
      <c r="M69" s="354">
        <v>55</v>
      </c>
      <c r="N69" s="354">
        <v>145</v>
      </c>
    </row>
    <row r="70" spans="1:14" x14ac:dyDescent="0.15">
      <c r="A70" s="354" t="s">
        <v>14</v>
      </c>
      <c r="B70" s="354" t="s">
        <v>15</v>
      </c>
      <c r="C70" s="354" t="s">
        <v>285</v>
      </c>
      <c r="D70" s="354" t="s">
        <v>17</v>
      </c>
      <c r="E70" s="354">
        <v>2</v>
      </c>
      <c r="F70" s="354">
        <v>20498</v>
      </c>
      <c r="G70" s="354" t="s">
        <v>100</v>
      </c>
      <c r="H70" s="354" t="s">
        <v>101</v>
      </c>
      <c r="I70" s="354" t="s">
        <v>286</v>
      </c>
      <c r="J70" s="354" t="s">
        <v>287</v>
      </c>
      <c r="K70" s="354" t="s">
        <v>288</v>
      </c>
      <c r="L70" s="354">
        <v>12</v>
      </c>
      <c r="M70" s="354">
        <v>35</v>
      </c>
      <c r="N70" s="354">
        <v>148</v>
      </c>
    </row>
    <row r="71" spans="1:14" x14ac:dyDescent="0.15">
      <c r="A71" s="354" t="s">
        <v>14</v>
      </c>
      <c r="B71" s="354" t="s">
        <v>15</v>
      </c>
      <c r="C71" s="354" t="s">
        <v>289</v>
      </c>
      <c r="D71" s="354" t="s">
        <v>17</v>
      </c>
      <c r="E71" s="354">
        <v>2</v>
      </c>
      <c r="F71" s="354">
        <v>20499</v>
      </c>
      <c r="G71" s="354" t="s">
        <v>100</v>
      </c>
      <c r="H71" s="354" t="s">
        <v>101</v>
      </c>
      <c r="I71" s="354" t="s">
        <v>290</v>
      </c>
      <c r="J71" s="354" t="s">
        <v>291</v>
      </c>
      <c r="K71" s="354" t="s">
        <v>292</v>
      </c>
      <c r="L71" s="354">
        <v>13</v>
      </c>
      <c r="M71" s="354">
        <v>96</v>
      </c>
      <c r="N71" s="354">
        <v>167</v>
      </c>
    </row>
    <row r="72" spans="1:14" x14ac:dyDescent="0.15">
      <c r="A72" s="354" t="s">
        <v>14</v>
      </c>
      <c r="B72" s="354" t="s">
        <v>15</v>
      </c>
      <c r="C72" s="354" t="s">
        <v>293</v>
      </c>
      <c r="D72" s="354" t="s">
        <v>17</v>
      </c>
      <c r="E72" s="354">
        <v>2</v>
      </c>
      <c r="F72" s="354">
        <v>20500</v>
      </c>
      <c r="G72" s="354" t="s">
        <v>100</v>
      </c>
      <c r="H72" s="354" t="s">
        <v>101</v>
      </c>
      <c r="I72" s="354" t="s">
        <v>294</v>
      </c>
      <c r="J72" s="354" t="s">
        <v>295</v>
      </c>
      <c r="K72" s="354" t="s">
        <v>296</v>
      </c>
      <c r="L72" s="354">
        <v>13</v>
      </c>
      <c r="M72" s="354">
        <v>55</v>
      </c>
      <c r="N72" s="354">
        <v>167</v>
      </c>
    </row>
    <row r="73" spans="1:14" x14ac:dyDescent="0.15">
      <c r="A73" s="354" t="s">
        <v>14</v>
      </c>
      <c r="B73" s="354" t="s">
        <v>15</v>
      </c>
      <c r="C73" s="354" t="s">
        <v>297</v>
      </c>
      <c r="D73" s="354" t="s">
        <v>17</v>
      </c>
      <c r="E73" s="354">
        <v>2</v>
      </c>
      <c r="F73" s="354">
        <v>20501</v>
      </c>
      <c r="G73" s="354" t="s">
        <v>100</v>
      </c>
      <c r="H73" s="354" t="s">
        <v>101</v>
      </c>
      <c r="I73" s="354" t="s">
        <v>298</v>
      </c>
      <c r="J73" s="354" t="s">
        <v>299</v>
      </c>
      <c r="K73" s="354" t="s">
        <v>163</v>
      </c>
      <c r="L73" s="354">
        <v>13</v>
      </c>
      <c r="M73" s="354">
        <v>44</v>
      </c>
      <c r="N73" s="354">
        <v>160</v>
      </c>
    </row>
    <row r="74" spans="1:14" x14ac:dyDescent="0.15">
      <c r="A74" s="354" t="s">
        <v>14</v>
      </c>
      <c r="B74" s="354" t="s">
        <v>15</v>
      </c>
      <c r="C74" s="354" t="s">
        <v>300</v>
      </c>
      <c r="D74" s="354" t="s">
        <v>17</v>
      </c>
      <c r="E74" s="354">
        <v>2</v>
      </c>
      <c r="F74" s="354">
        <v>20502</v>
      </c>
      <c r="G74" s="354" t="s">
        <v>100</v>
      </c>
      <c r="H74" s="354" t="s">
        <v>101</v>
      </c>
      <c r="I74" s="354" t="s">
        <v>301</v>
      </c>
      <c r="J74" s="354" t="s">
        <v>302</v>
      </c>
      <c r="K74" s="354" t="s">
        <v>303</v>
      </c>
      <c r="L74" s="354">
        <v>12</v>
      </c>
      <c r="M74" s="354">
        <v>32</v>
      </c>
      <c r="N74" s="354">
        <v>134</v>
      </c>
    </row>
    <row r="75" spans="1:14" x14ac:dyDescent="0.15">
      <c r="A75" s="354" t="s">
        <v>14</v>
      </c>
      <c r="B75" s="354" t="s">
        <v>15</v>
      </c>
      <c r="C75" s="354" t="s">
        <v>304</v>
      </c>
      <c r="D75" s="354" t="s">
        <v>17</v>
      </c>
      <c r="E75" s="354">
        <v>2</v>
      </c>
      <c r="F75" s="354">
        <v>20503</v>
      </c>
      <c r="G75" s="354" t="s">
        <v>100</v>
      </c>
      <c r="H75" s="354" t="s">
        <v>101</v>
      </c>
      <c r="I75" s="354" t="s">
        <v>305</v>
      </c>
      <c r="J75" s="354" t="s">
        <v>306</v>
      </c>
      <c r="K75" s="354" t="s">
        <v>307</v>
      </c>
      <c r="L75" s="354">
        <v>13</v>
      </c>
      <c r="M75" s="354">
        <v>35</v>
      </c>
      <c r="N75" s="354">
        <v>150</v>
      </c>
    </row>
    <row r="76" spans="1:14" x14ac:dyDescent="0.15">
      <c r="A76" s="354" t="s">
        <v>14</v>
      </c>
      <c r="B76" s="354" t="s">
        <v>15</v>
      </c>
      <c r="C76" s="354" t="s">
        <v>308</v>
      </c>
      <c r="D76" s="354" t="s">
        <v>17</v>
      </c>
      <c r="E76" s="354">
        <v>2</v>
      </c>
      <c r="F76" s="354">
        <v>20504</v>
      </c>
      <c r="G76" s="354" t="s">
        <v>100</v>
      </c>
      <c r="H76" s="354" t="s">
        <v>101</v>
      </c>
      <c r="I76" s="354" t="s">
        <v>309</v>
      </c>
      <c r="J76" s="354" t="s">
        <v>310</v>
      </c>
      <c r="K76" s="354" t="s">
        <v>311</v>
      </c>
      <c r="L76" s="354">
        <v>14</v>
      </c>
      <c r="M76" s="354">
        <v>45</v>
      </c>
      <c r="N76" s="354">
        <v>155</v>
      </c>
    </row>
    <row r="77" spans="1:14" x14ac:dyDescent="0.15">
      <c r="A77" s="354" t="s">
        <v>14</v>
      </c>
      <c r="B77" s="354" t="s">
        <v>15</v>
      </c>
      <c r="C77" s="354" t="s">
        <v>312</v>
      </c>
      <c r="D77" s="354" t="s">
        <v>17</v>
      </c>
      <c r="E77" s="354">
        <v>2</v>
      </c>
      <c r="F77" s="354">
        <v>20505</v>
      </c>
      <c r="G77" s="354" t="s">
        <v>100</v>
      </c>
      <c r="H77" s="354" t="s">
        <v>101</v>
      </c>
      <c r="I77" s="354" t="s">
        <v>313</v>
      </c>
      <c r="J77" s="354" t="s">
        <v>314</v>
      </c>
      <c r="K77" s="354" t="s">
        <v>315</v>
      </c>
      <c r="L77" s="354">
        <v>12</v>
      </c>
      <c r="M77" s="354">
        <v>65</v>
      </c>
      <c r="N77" s="354">
        <v>152</v>
      </c>
    </row>
    <row r="78" spans="1:14" x14ac:dyDescent="0.15">
      <c r="A78" s="354" t="s">
        <v>14</v>
      </c>
      <c r="B78" s="354" t="s">
        <v>15</v>
      </c>
      <c r="C78" s="354" t="s">
        <v>316</v>
      </c>
      <c r="D78" s="354" t="s">
        <v>17</v>
      </c>
      <c r="E78" s="354">
        <v>2</v>
      </c>
      <c r="F78" s="354">
        <v>20506</v>
      </c>
      <c r="G78" s="354" t="s">
        <v>100</v>
      </c>
      <c r="H78" s="354" t="s">
        <v>101</v>
      </c>
      <c r="I78" s="354" t="s">
        <v>317</v>
      </c>
      <c r="J78" s="354" t="s">
        <v>318</v>
      </c>
      <c r="K78" s="354" t="s">
        <v>319</v>
      </c>
      <c r="L78" s="354">
        <v>13</v>
      </c>
      <c r="M78" s="354">
        <v>35</v>
      </c>
      <c r="N78" s="354">
        <v>157</v>
      </c>
    </row>
    <row r="79" spans="1:14" x14ac:dyDescent="0.15">
      <c r="A79" s="354" t="s">
        <v>14</v>
      </c>
      <c r="B79" s="354" t="s">
        <v>15</v>
      </c>
      <c r="C79" s="354" t="s">
        <v>320</v>
      </c>
      <c r="D79" s="354" t="s">
        <v>17</v>
      </c>
      <c r="E79" s="354">
        <v>2</v>
      </c>
      <c r="F79" s="354">
        <v>20508</v>
      </c>
      <c r="G79" s="354" t="s">
        <v>100</v>
      </c>
      <c r="H79" s="354" t="s">
        <v>101</v>
      </c>
      <c r="I79" s="354" t="s">
        <v>321</v>
      </c>
      <c r="J79" s="354" t="s">
        <v>322</v>
      </c>
      <c r="K79" s="354" t="s">
        <v>323</v>
      </c>
      <c r="L79" s="354">
        <v>13</v>
      </c>
      <c r="M79" s="354">
        <v>35</v>
      </c>
      <c r="N79" s="354">
        <v>158</v>
      </c>
    </row>
    <row r="80" spans="1:14" x14ac:dyDescent="0.15">
      <c r="A80" s="354" t="s">
        <v>14</v>
      </c>
      <c r="B80" s="354" t="s">
        <v>15</v>
      </c>
      <c r="C80" s="354" t="s">
        <v>324</v>
      </c>
      <c r="D80" s="354" t="s">
        <v>17</v>
      </c>
      <c r="E80" s="354">
        <v>2</v>
      </c>
      <c r="F80" s="354">
        <v>20509</v>
      </c>
      <c r="G80" s="354" t="s">
        <v>100</v>
      </c>
      <c r="H80" s="354" t="s">
        <v>101</v>
      </c>
      <c r="I80" s="354" t="s">
        <v>325</v>
      </c>
      <c r="J80" s="354" t="s">
        <v>326</v>
      </c>
      <c r="K80" s="354" t="s">
        <v>327</v>
      </c>
      <c r="L80" s="354">
        <v>12</v>
      </c>
      <c r="M80" s="354">
        <v>56</v>
      </c>
      <c r="N80" s="354">
        <v>160</v>
      </c>
    </row>
    <row r="81" spans="1:14" x14ac:dyDescent="0.15">
      <c r="A81" s="354" t="s">
        <v>14</v>
      </c>
      <c r="B81" s="354" t="s">
        <v>15</v>
      </c>
      <c r="C81" s="354" t="s">
        <v>328</v>
      </c>
      <c r="D81" s="354" t="s">
        <v>17</v>
      </c>
      <c r="E81" s="354">
        <v>2</v>
      </c>
      <c r="F81" s="354">
        <v>20510</v>
      </c>
      <c r="G81" s="354" t="s">
        <v>100</v>
      </c>
      <c r="H81" s="354" t="s">
        <v>101</v>
      </c>
      <c r="I81" s="354" t="s">
        <v>329</v>
      </c>
      <c r="J81" s="354" t="s">
        <v>330</v>
      </c>
      <c r="K81" s="354" t="s">
        <v>331</v>
      </c>
      <c r="L81" s="354">
        <v>13</v>
      </c>
      <c r="M81" s="354">
        <v>55</v>
      </c>
      <c r="N81" s="354">
        <v>155</v>
      </c>
    </row>
    <row r="82" spans="1:14" x14ac:dyDescent="0.15">
      <c r="A82" s="354" t="s">
        <v>14</v>
      </c>
      <c r="B82" s="354" t="s">
        <v>15</v>
      </c>
      <c r="C82" s="354" t="s">
        <v>332</v>
      </c>
      <c r="D82" s="354" t="s">
        <v>17</v>
      </c>
      <c r="E82" s="354">
        <v>2</v>
      </c>
      <c r="F82" s="354">
        <v>20511</v>
      </c>
      <c r="G82" s="354" t="s">
        <v>100</v>
      </c>
      <c r="H82" s="354" t="s">
        <v>101</v>
      </c>
      <c r="I82" s="354" t="s">
        <v>333</v>
      </c>
      <c r="J82" s="354" t="s">
        <v>334</v>
      </c>
      <c r="K82" s="354" t="s">
        <v>335</v>
      </c>
      <c r="L82" s="354">
        <v>13</v>
      </c>
      <c r="M82" s="354">
        <v>70.2</v>
      </c>
      <c r="N82" s="354">
        <v>157</v>
      </c>
    </row>
    <row r="83" spans="1:14" x14ac:dyDescent="0.15">
      <c r="A83" s="354" t="s">
        <v>14</v>
      </c>
      <c r="B83" s="354" t="s">
        <v>15</v>
      </c>
      <c r="C83" s="354" t="s">
        <v>336</v>
      </c>
      <c r="D83" s="354" t="s">
        <v>17</v>
      </c>
      <c r="E83" s="354">
        <v>2</v>
      </c>
      <c r="F83" s="354">
        <v>20512</v>
      </c>
      <c r="G83" s="354" t="s">
        <v>100</v>
      </c>
      <c r="H83" s="354" t="s">
        <v>101</v>
      </c>
      <c r="I83" s="354" t="s">
        <v>337</v>
      </c>
      <c r="J83" s="354" t="s">
        <v>338</v>
      </c>
      <c r="K83" s="354" t="s">
        <v>339</v>
      </c>
      <c r="L83" s="354">
        <v>12</v>
      </c>
      <c r="M83" s="354">
        <v>40</v>
      </c>
      <c r="N83" s="354">
        <v>145</v>
      </c>
    </row>
    <row r="84" spans="1:14" x14ac:dyDescent="0.15">
      <c r="A84" s="354" t="s">
        <v>14</v>
      </c>
      <c r="B84" s="354" t="s">
        <v>15</v>
      </c>
      <c r="C84" s="354" t="s">
        <v>340</v>
      </c>
      <c r="D84" s="354" t="s">
        <v>17</v>
      </c>
      <c r="E84" s="354">
        <v>2</v>
      </c>
      <c r="F84" s="354">
        <v>20513</v>
      </c>
      <c r="G84" s="354" t="s">
        <v>100</v>
      </c>
      <c r="H84" s="354" t="s">
        <v>101</v>
      </c>
      <c r="I84" s="354" t="s">
        <v>341</v>
      </c>
      <c r="J84" s="354" t="s">
        <v>342</v>
      </c>
      <c r="K84" s="354" t="s">
        <v>343</v>
      </c>
      <c r="L84" s="354">
        <v>13</v>
      </c>
      <c r="M84" s="354">
        <v>49.6</v>
      </c>
      <c r="N84" s="354">
        <v>155</v>
      </c>
    </row>
    <row r="85" spans="1:14" x14ac:dyDescent="0.15">
      <c r="A85" s="354" t="s">
        <v>14</v>
      </c>
      <c r="B85" s="354" t="s">
        <v>15</v>
      </c>
      <c r="C85" s="354" t="s">
        <v>344</v>
      </c>
      <c r="D85" s="354" t="s">
        <v>17</v>
      </c>
      <c r="E85" s="354">
        <v>2</v>
      </c>
      <c r="F85" s="354">
        <v>20514</v>
      </c>
      <c r="G85" s="354" t="s">
        <v>100</v>
      </c>
      <c r="H85" s="354" t="s">
        <v>101</v>
      </c>
      <c r="I85" s="354" t="s">
        <v>345</v>
      </c>
      <c r="J85" s="354" t="s">
        <v>346</v>
      </c>
      <c r="K85" s="354" t="s">
        <v>347</v>
      </c>
      <c r="L85" s="354">
        <v>13</v>
      </c>
      <c r="M85" s="354">
        <v>75</v>
      </c>
      <c r="N85" s="354">
        <v>120</v>
      </c>
    </row>
    <row r="86" spans="1:14" x14ac:dyDescent="0.15">
      <c r="A86" s="354" t="s">
        <v>14</v>
      </c>
      <c r="B86" s="354" t="s">
        <v>15</v>
      </c>
      <c r="C86" s="354" t="s">
        <v>348</v>
      </c>
      <c r="D86" s="354" t="s">
        <v>17</v>
      </c>
      <c r="E86" s="354">
        <v>2</v>
      </c>
      <c r="F86" s="354">
        <v>20515</v>
      </c>
      <c r="G86" s="354" t="s">
        <v>100</v>
      </c>
      <c r="H86" s="354" t="s">
        <v>101</v>
      </c>
      <c r="I86" s="354" t="s">
        <v>349</v>
      </c>
      <c r="J86" s="354" t="s">
        <v>350</v>
      </c>
      <c r="K86" s="354" t="s">
        <v>148</v>
      </c>
      <c r="L86" s="354">
        <v>12</v>
      </c>
      <c r="M86" s="354">
        <v>65</v>
      </c>
      <c r="N86" s="354">
        <v>161</v>
      </c>
    </row>
    <row r="87" spans="1:14" x14ac:dyDescent="0.15">
      <c r="A87" s="354" t="s">
        <v>14</v>
      </c>
      <c r="B87" s="354" t="s">
        <v>15</v>
      </c>
      <c r="C87" s="354" t="s">
        <v>351</v>
      </c>
      <c r="D87" s="354" t="s">
        <v>17</v>
      </c>
      <c r="E87" s="354">
        <v>2</v>
      </c>
      <c r="F87" s="354">
        <v>20516</v>
      </c>
      <c r="G87" s="354" t="s">
        <v>100</v>
      </c>
      <c r="H87" s="354" t="s">
        <v>101</v>
      </c>
      <c r="I87" s="354" t="s">
        <v>352</v>
      </c>
      <c r="J87" s="354" t="s">
        <v>353</v>
      </c>
      <c r="K87" s="354" t="s">
        <v>354</v>
      </c>
      <c r="L87" s="354">
        <v>13</v>
      </c>
      <c r="M87" s="354">
        <v>45</v>
      </c>
      <c r="N87" s="354">
        <v>157</v>
      </c>
    </row>
    <row r="88" spans="1:14" x14ac:dyDescent="0.15">
      <c r="A88" s="354" t="s">
        <v>14</v>
      </c>
      <c r="B88" s="354" t="s">
        <v>15</v>
      </c>
      <c r="C88" s="354" t="s">
        <v>355</v>
      </c>
      <c r="D88" s="354" t="s">
        <v>17</v>
      </c>
      <c r="E88" s="354">
        <v>2</v>
      </c>
      <c r="F88" s="354">
        <v>20507</v>
      </c>
      <c r="G88" s="354" t="s">
        <v>100</v>
      </c>
      <c r="H88" s="354" t="s">
        <v>101</v>
      </c>
      <c r="I88" s="354" t="s">
        <v>356</v>
      </c>
      <c r="J88" s="354" t="s">
        <v>357</v>
      </c>
      <c r="K88" s="354" t="s">
        <v>358</v>
      </c>
      <c r="L88" s="354">
        <v>12</v>
      </c>
      <c r="M88" s="354">
        <v>43</v>
      </c>
      <c r="N88" s="354">
        <v>156</v>
      </c>
    </row>
    <row r="89" spans="1:14" x14ac:dyDescent="0.15">
      <c r="A89" s="354" t="s">
        <v>14</v>
      </c>
      <c r="B89" s="354" t="s">
        <v>15</v>
      </c>
      <c r="C89" s="354" t="s">
        <v>359</v>
      </c>
      <c r="D89" s="354" t="s">
        <v>17</v>
      </c>
      <c r="E89" s="354">
        <v>3</v>
      </c>
      <c r="F89" s="354">
        <v>20517</v>
      </c>
      <c r="G89" s="354" t="s">
        <v>18</v>
      </c>
      <c r="H89" s="354" t="s">
        <v>19</v>
      </c>
      <c r="I89" s="354" t="s">
        <v>360</v>
      </c>
      <c r="J89" s="354" t="s">
        <v>361</v>
      </c>
      <c r="K89" s="354" t="s">
        <v>362</v>
      </c>
      <c r="L89" s="354">
        <v>12</v>
      </c>
      <c r="M89" s="354">
        <v>60</v>
      </c>
      <c r="N89" s="354">
        <v>155</v>
      </c>
    </row>
    <row r="90" spans="1:14" x14ac:dyDescent="0.15">
      <c r="A90" s="354" t="s">
        <v>14</v>
      </c>
      <c r="B90" s="354" t="s">
        <v>15</v>
      </c>
      <c r="C90" s="354" t="s">
        <v>363</v>
      </c>
      <c r="D90" s="354" t="s">
        <v>17</v>
      </c>
      <c r="E90" s="354">
        <v>3</v>
      </c>
      <c r="F90" s="354">
        <v>20518</v>
      </c>
      <c r="G90" s="354" t="s">
        <v>18</v>
      </c>
      <c r="H90" s="354" t="s">
        <v>19</v>
      </c>
      <c r="I90" s="354" t="s">
        <v>364</v>
      </c>
      <c r="J90" s="354" t="s">
        <v>365</v>
      </c>
      <c r="K90" s="354" t="s">
        <v>366</v>
      </c>
      <c r="L90" s="354">
        <v>13</v>
      </c>
      <c r="M90" s="354">
        <v>40</v>
      </c>
      <c r="N90" s="354">
        <v>160</v>
      </c>
    </row>
    <row r="91" spans="1:14" x14ac:dyDescent="0.15">
      <c r="A91" s="354" t="s">
        <v>14</v>
      </c>
      <c r="B91" s="354" t="s">
        <v>15</v>
      </c>
      <c r="C91" s="354" t="s">
        <v>367</v>
      </c>
      <c r="D91" s="354" t="s">
        <v>17</v>
      </c>
      <c r="E91" s="354">
        <v>3</v>
      </c>
      <c r="F91" s="354">
        <v>20519</v>
      </c>
      <c r="G91" s="354" t="s">
        <v>18</v>
      </c>
      <c r="H91" s="354" t="s">
        <v>19</v>
      </c>
      <c r="I91" s="354" t="s">
        <v>368</v>
      </c>
      <c r="J91" s="354" t="s">
        <v>369</v>
      </c>
      <c r="K91" s="354" t="s">
        <v>104</v>
      </c>
      <c r="L91" s="354">
        <v>12</v>
      </c>
      <c r="M91" s="354">
        <v>56</v>
      </c>
      <c r="N91" s="354">
        <v>159</v>
      </c>
    </row>
    <row r="92" spans="1:14" x14ac:dyDescent="0.15">
      <c r="A92" s="354" t="s">
        <v>14</v>
      </c>
      <c r="B92" s="354" t="s">
        <v>15</v>
      </c>
      <c r="C92" s="354" t="s">
        <v>370</v>
      </c>
      <c r="D92" s="354" t="s">
        <v>17</v>
      </c>
      <c r="E92" s="354">
        <v>3</v>
      </c>
      <c r="F92" s="354">
        <v>20520</v>
      </c>
      <c r="G92" s="354" t="s">
        <v>18</v>
      </c>
      <c r="H92" s="354" t="s">
        <v>19</v>
      </c>
      <c r="I92" s="354" t="s">
        <v>204</v>
      </c>
      <c r="J92" s="354" t="s">
        <v>371</v>
      </c>
      <c r="K92" s="354" t="s">
        <v>372</v>
      </c>
      <c r="L92" s="354">
        <v>12</v>
      </c>
      <c r="M92" s="354">
        <v>32</v>
      </c>
      <c r="N92" s="354">
        <v>142</v>
      </c>
    </row>
    <row r="93" spans="1:14" x14ac:dyDescent="0.15">
      <c r="A93" s="354" t="s">
        <v>14</v>
      </c>
      <c r="B93" s="354" t="s">
        <v>15</v>
      </c>
      <c r="C93" s="354" t="s">
        <v>373</v>
      </c>
      <c r="D93" s="354" t="s">
        <v>17</v>
      </c>
      <c r="E93" s="354">
        <v>3</v>
      </c>
      <c r="F93" s="354">
        <v>20521</v>
      </c>
      <c r="G93" s="354" t="s">
        <v>18</v>
      </c>
      <c r="H93" s="354" t="s">
        <v>19</v>
      </c>
      <c r="I93" s="354" t="s">
        <v>374</v>
      </c>
      <c r="J93" s="354" t="s">
        <v>375</v>
      </c>
      <c r="K93" s="354" t="s">
        <v>98</v>
      </c>
      <c r="L93" s="354">
        <v>13</v>
      </c>
      <c r="M93" s="354">
        <v>46</v>
      </c>
      <c r="N93" s="354">
        <v>160</v>
      </c>
    </row>
    <row r="94" spans="1:14" x14ac:dyDescent="0.15">
      <c r="A94" s="354" t="s">
        <v>14</v>
      </c>
      <c r="B94" s="354" t="s">
        <v>15</v>
      </c>
      <c r="C94" s="354" t="s">
        <v>376</v>
      </c>
      <c r="D94" s="354" t="s">
        <v>17</v>
      </c>
      <c r="E94" s="354">
        <v>3</v>
      </c>
      <c r="F94" s="354">
        <v>20522</v>
      </c>
      <c r="G94" s="354" t="s">
        <v>18</v>
      </c>
      <c r="H94" s="354" t="s">
        <v>19</v>
      </c>
      <c r="I94" s="354" t="s">
        <v>377</v>
      </c>
      <c r="J94" s="354" t="s">
        <v>378</v>
      </c>
      <c r="K94" s="354" t="s">
        <v>379</v>
      </c>
      <c r="L94" s="354">
        <v>12</v>
      </c>
      <c r="M94" s="354">
        <v>38</v>
      </c>
      <c r="N94" s="354">
        <v>155</v>
      </c>
    </row>
    <row r="95" spans="1:14" x14ac:dyDescent="0.15">
      <c r="A95" s="354" t="s">
        <v>14</v>
      </c>
      <c r="B95" s="354" t="s">
        <v>15</v>
      </c>
      <c r="C95" s="354" t="s">
        <v>380</v>
      </c>
      <c r="D95" s="354" t="s">
        <v>17</v>
      </c>
      <c r="E95" s="354">
        <v>3</v>
      </c>
      <c r="F95" s="354">
        <v>20523</v>
      </c>
      <c r="G95" s="354" t="s">
        <v>18</v>
      </c>
      <c r="H95" s="354" t="s">
        <v>19</v>
      </c>
      <c r="I95" s="354" t="s">
        <v>381</v>
      </c>
      <c r="J95" s="354" t="s">
        <v>382</v>
      </c>
      <c r="K95" s="354" t="s">
        <v>335</v>
      </c>
      <c r="L95" s="354">
        <v>13</v>
      </c>
      <c r="M95" s="354">
        <v>46</v>
      </c>
      <c r="N95" s="354">
        <v>155</v>
      </c>
    </row>
    <row r="96" spans="1:14" x14ac:dyDescent="0.15">
      <c r="A96" s="354" t="s">
        <v>14</v>
      </c>
      <c r="B96" s="354" t="s">
        <v>15</v>
      </c>
      <c r="C96" s="354" t="s">
        <v>383</v>
      </c>
      <c r="D96" s="354" t="s">
        <v>17</v>
      </c>
      <c r="E96" s="354">
        <v>3</v>
      </c>
      <c r="F96" s="354">
        <v>20524</v>
      </c>
      <c r="G96" s="354" t="s">
        <v>18</v>
      </c>
      <c r="H96" s="354" t="s">
        <v>19</v>
      </c>
      <c r="I96" s="354" t="s">
        <v>384</v>
      </c>
      <c r="J96" s="354" t="s">
        <v>385</v>
      </c>
      <c r="K96" s="354" t="s">
        <v>386</v>
      </c>
      <c r="L96" s="354">
        <v>13</v>
      </c>
      <c r="M96" s="354">
        <v>85</v>
      </c>
      <c r="N96" s="354">
        <v>165</v>
      </c>
    </row>
    <row r="97" spans="1:14" x14ac:dyDescent="0.15">
      <c r="A97" s="354" t="s">
        <v>14</v>
      </c>
      <c r="B97" s="354" t="s">
        <v>15</v>
      </c>
      <c r="C97" s="354" t="s">
        <v>387</v>
      </c>
      <c r="D97" s="354" t="s">
        <v>17</v>
      </c>
      <c r="E97" s="354">
        <v>3</v>
      </c>
      <c r="F97" s="354">
        <v>20525</v>
      </c>
      <c r="G97" s="354" t="s">
        <v>18</v>
      </c>
      <c r="H97" s="354" t="s">
        <v>19</v>
      </c>
      <c r="I97" s="354" t="s">
        <v>388</v>
      </c>
      <c r="J97" s="354" t="s">
        <v>389</v>
      </c>
      <c r="K97" s="354" t="s">
        <v>390</v>
      </c>
      <c r="L97" s="354">
        <v>12</v>
      </c>
      <c r="M97" s="354">
        <v>60</v>
      </c>
      <c r="N97" s="354">
        <v>150</v>
      </c>
    </row>
    <row r="98" spans="1:14" x14ac:dyDescent="0.15">
      <c r="A98" s="354" t="s">
        <v>14</v>
      </c>
      <c r="B98" s="354" t="s">
        <v>15</v>
      </c>
      <c r="C98" s="354" t="s">
        <v>391</v>
      </c>
      <c r="D98" s="354" t="s">
        <v>17</v>
      </c>
      <c r="E98" s="354">
        <v>3</v>
      </c>
      <c r="F98" s="354">
        <v>20526</v>
      </c>
      <c r="G98" s="354" t="s">
        <v>18</v>
      </c>
      <c r="H98" s="354" t="s">
        <v>19</v>
      </c>
      <c r="I98" s="354" t="s">
        <v>392</v>
      </c>
      <c r="J98" s="354" t="s">
        <v>393</v>
      </c>
      <c r="K98" s="354" t="s">
        <v>394</v>
      </c>
      <c r="L98" s="354">
        <v>13</v>
      </c>
      <c r="M98" s="354">
        <v>45</v>
      </c>
      <c r="N98" s="354">
        <v>149</v>
      </c>
    </row>
    <row r="99" spans="1:14" x14ac:dyDescent="0.15">
      <c r="A99" s="354" t="s">
        <v>14</v>
      </c>
      <c r="B99" s="354" t="s">
        <v>15</v>
      </c>
      <c r="C99" s="354" t="s">
        <v>395</v>
      </c>
      <c r="D99" s="354" t="s">
        <v>17</v>
      </c>
      <c r="E99" s="354">
        <v>3</v>
      </c>
      <c r="F99" s="354">
        <v>20527</v>
      </c>
      <c r="G99" s="354" t="s">
        <v>18</v>
      </c>
      <c r="H99" s="354" t="s">
        <v>19</v>
      </c>
      <c r="I99" s="354" t="s">
        <v>396</v>
      </c>
      <c r="J99" s="354" t="s">
        <v>397</v>
      </c>
      <c r="K99" s="354" t="s">
        <v>398</v>
      </c>
      <c r="L99" s="354">
        <v>13</v>
      </c>
      <c r="M99" s="354">
        <v>60</v>
      </c>
      <c r="N99" s="354">
        <v>135</v>
      </c>
    </row>
    <row r="100" spans="1:14" x14ac:dyDescent="0.15">
      <c r="A100" s="354" t="s">
        <v>14</v>
      </c>
      <c r="B100" s="354" t="s">
        <v>15</v>
      </c>
      <c r="C100" s="354" t="s">
        <v>399</v>
      </c>
      <c r="D100" s="354" t="s">
        <v>17</v>
      </c>
      <c r="E100" s="354">
        <v>3</v>
      </c>
      <c r="F100" s="354">
        <v>20528</v>
      </c>
      <c r="G100" s="354" t="s">
        <v>18</v>
      </c>
      <c r="H100" s="354" t="s">
        <v>19</v>
      </c>
      <c r="I100" s="354" t="s">
        <v>400</v>
      </c>
      <c r="J100" s="354" t="s">
        <v>401</v>
      </c>
      <c r="K100" s="354" t="s">
        <v>402</v>
      </c>
      <c r="L100" s="354">
        <v>13</v>
      </c>
      <c r="M100" s="354">
        <v>50</v>
      </c>
      <c r="N100" s="354">
        <v>164</v>
      </c>
    </row>
    <row r="101" spans="1:14" x14ac:dyDescent="0.15">
      <c r="A101" s="354" t="s">
        <v>14</v>
      </c>
      <c r="B101" s="354" t="s">
        <v>15</v>
      </c>
      <c r="C101" s="354" t="s">
        <v>403</v>
      </c>
      <c r="D101" s="354" t="s">
        <v>17</v>
      </c>
      <c r="E101" s="354">
        <v>3</v>
      </c>
      <c r="F101" s="354">
        <v>20529</v>
      </c>
      <c r="G101" s="354" t="s">
        <v>18</v>
      </c>
      <c r="H101" s="354" t="s">
        <v>19</v>
      </c>
      <c r="I101" s="354" t="s">
        <v>404</v>
      </c>
      <c r="J101" s="354" t="s">
        <v>405</v>
      </c>
      <c r="K101" s="354" t="s">
        <v>406</v>
      </c>
      <c r="L101" s="354">
        <v>13</v>
      </c>
      <c r="M101" s="354">
        <v>30</v>
      </c>
      <c r="N101" s="354">
        <v>135</v>
      </c>
    </row>
    <row r="102" spans="1:14" x14ac:dyDescent="0.15">
      <c r="A102" s="354" t="s">
        <v>14</v>
      </c>
      <c r="B102" s="354" t="s">
        <v>15</v>
      </c>
      <c r="C102" s="354" t="s">
        <v>407</v>
      </c>
      <c r="D102" s="354" t="s">
        <v>17</v>
      </c>
      <c r="E102" s="354">
        <v>3</v>
      </c>
      <c r="F102" s="354">
        <v>20530</v>
      </c>
      <c r="G102" s="354" t="s">
        <v>18</v>
      </c>
      <c r="H102" s="354" t="s">
        <v>19</v>
      </c>
      <c r="I102" s="354" t="s">
        <v>408</v>
      </c>
      <c r="J102" s="354" t="s">
        <v>409</v>
      </c>
      <c r="K102" s="354" t="s">
        <v>410</v>
      </c>
      <c r="L102" s="354">
        <v>13</v>
      </c>
      <c r="M102" s="354">
        <v>43</v>
      </c>
      <c r="N102" s="354">
        <v>150</v>
      </c>
    </row>
    <row r="103" spans="1:14" x14ac:dyDescent="0.15">
      <c r="A103" s="354" t="s">
        <v>14</v>
      </c>
      <c r="B103" s="354" t="s">
        <v>15</v>
      </c>
      <c r="C103" s="354" t="s">
        <v>411</v>
      </c>
      <c r="D103" s="354" t="s">
        <v>17</v>
      </c>
      <c r="E103" s="354">
        <v>3</v>
      </c>
      <c r="F103" s="354">
        <v>20531</v>
      </c>
      <c r="G103" s="354" t="s">
        <v>18</v>
      </c>
      <c r="H103" s="354" t="s">
        <v>19</v>
      </c>
      <c r="I103" s="354" t="s">
        <v>412</v>
      </c>
      <c r="J103" s="354" t="s">
        <v>413</v>
      </c>
      <c r="K103" s="354" t="s">
        <v>414</v>
      </c>
      <c r="L103" s="354">
        <v>13</v>
      </c>
      <c r="M103" s="354">
        <v>33</v>
      </c>
      <c r="N103" s="354">
        <v>150</v>
      </c>
    </row>
    <row r="104" spans="1:14" x14ac:dyDescent="0.15">
      <c r="A104" s="354" t="s">
        <v>14</v>
      </c>
      <c r="B104" s="354" t="s">
        <v>15</v>
      </c>
      <c r="C104" s="354" t="s">
        <v>415</v>
      </c>
      <c r="D104" s="354" t="s">
        <v>17</v>
      </c>
      <c r="E104" s="354">
        <v>3</v>
      </c>
      <c r="F104" s="354">
        <v>20532</v>
      </c>
      <c r="G104" s="354" t="s">
        <v>18</v>
      </c>
      <c r="H104" s="354" t="s">
        <v>19</v>
      </c>
      <c r="I104" s="354" t="s">
        <v>416</v>
      </c>
      <c r="J104" s="354" t="s">
        <v>417</v>
      </c>
      <c r="K104" s="354" t="s">
        <v>418</v>
      </c>
      <c r="L104" s="354">
        <v>12</v>
      </c>
      <c r="M104" s="354">
        <v>63</v>
      </c>
      <c r="N104" s="354">
        <v>157</v>
      </c>
    </row>
    <row r="105" spans="1:14" x14ac:dyDescent="0.15">
      <c r="A105" s="354" t="s">
        <v>14</v>
      </c>
      <c r="B105" s="354" t="s">
        <v>15</v>
      </c>
      <c r="C105" s="354" t="s">
        <v>419</v>
      </c>
      <c r="D105" s="354" t="s">
        <v>17</v>
      </c>
      <c r="E105" s="354">
        <v>3</v>
      </c>
      <c r="F105" s="354">
        <v>20533</v>
      </c>
      <c r="G105" s="354" t="s">
        <v>18</v>
      </c>
      <c r="H105" s="354" t="s">
        <v>19</v>
      </c>
      <c r="I105" s="354" t="s">
        <v>420</v>
      </c>
      <c r="J105" s="354" t="s">
        <v>421</v>
      </c>
      <c r="K105" s="354" t="s">
        <v>422</v>
      </c>
      <c r="L105" s="354">
        <v>13</v>
      </c>
      <c r="M105" s="354">
        <v>85</v>
      </c>
      <c r="N105" s="354">
        <v>167</v>
      </c>
    </row>
    <row r="106" spans="1:14" x14ac:dyDescent="0.15">
      <c r="A106" s="354" t="s">
        <v>14</v>
      </c>
      <c r="B106" s="354" t="s">
        <v>15</v>
      </c>
      <c r="C106" s="354" t="s">
        <v>423</v>
      </c>
      <c r="D106" s="354" t="s">
        <v>17</v>
      </c>
      <c r="E106" s="354">
        <v>3</v>
      </c>
      <c r="F106" s="354">
        <v>20534</v>
      </c>
      <c r="G106" s="354" t="s">
        <v>100</v>
      </c>
      <c r="H106" s="354" t="s">
        <v>101</v>
      </c>
      <c r="I106" s="354" t="s">
        <v>424</v>
      </c>
      <c r="J106" s="354" t="s">
        <v>425</v>
      </c>
      <c r="K106" s="354" t="s">
        <v>426</v>
      </c>
      <c r="L106" s="354">
        <v>13</v>
      </c>
      <c r="M106" s="354">
        <v>48</v>
      </c>
      <c r="N106" s="354">
        <v>160</v>
      </c>
    </row>
    <row r="107" spans="1:14" x14ac:dyDescent="0.15">
      <c r="A107" s="354" t="s">
        <v>14</v>
      </c>
      <c r="B107" s="354" t="s">
        <v>15</v>
      </c>
      <c r="C107" s="354" t="s">
        <v>427</v>
      </c>
      <c r="D107" s="354" t="s">
        <v>17</v>
      </c>
      <c r="E107" s="354">
        <v>3</v>
      </c>
      <c r="F107" s="354">
        <v>20535</v>
      </c>
      <c r="G107" s="354" t="s">
        <v>100</v>
      </c>
      <c r="H107" s="354" t="s">
        <v>101</v>
      </c>
      <c r="I107" s="354" t="s">
        <v>428</v>
      </c>
      <c r="J107" s="354" t="s">
        <v>429</v>
      </c>
      <c r="K107" s="354" t="s">
        <v>430</v>
      </c>
      <c r="L107" s="354">
        <v>13</v>
      </c>
      <c r="M107" s="354">
        <v>32</v>
      </c>
      <c r="N107" s="354">
        <v>140</v>
      </c>
    </row>
    <row r="108" spans="1:14" x14ac:dyDescent="0.15">
      <c r="A108" s="354" t="s">
        <v>14</v>
      </c>
      <c r="B108" s="354" t="s">
        <v>15</v>
      </c>
      <c r="C108" s="354" t="s">
        <v>431</v>
      </c>
      <c r="D108" s="354" t="s">
        <v>17</v>
      </c>
      <c r="E108" s="354">
        <v>3</v>
      </c>
      <c r="F108" s="354">
        <v>20536</v>
      </c>
      <c r="G108" s="354" t="s">
        <v>100</v>
      </c>
      <c r="H108" s="354" t="s">
        <v>101</v>
      </c>
      <c r="I108" s="354" t="s">
        <v>432</v>
      </c>
      <c r="J108" s="354" t="s">
        <v>433</v>
      </c>
      <c r="K108" s="354" t="s">
        <v>434</v>
      </c>
      <c r="L108" s="354">
        <v>13</v>
      </c>
      <c r="M108" s="354">
        <v>62</v>
      </c>
      <c r="N108" s="354">
        <v>162</v>
      </c>
    </row>
    <row r="109" spans="1:14" x14ac:dyDescent="0.15">
      <c r="A109" s="354" t="s">
        <v>14</v>
      </c>
      <c r="B109" s="354" t="s">
        <v>15</v>
      </c>
      <c r="C109" s="354" t="s">
        <v>435</v>
      </c>
      <c r="D109" s="354" t="s">
        <v>17</v>
      </c>
      <c r="E109" s="354">
        <v>3</v>
      </c>
      <c r="F109" s="354">
        <v>20537</v>
      </c>
      <c r="G109" s="354" t="s">
        <v>100</v>
      </c>
      <c r="H109" s="354" t="s">
        <v>101</v>
      </c>
      <c r="I109" s="354" t="s">
        <v>436</v>
      </c>
      <c r="J109" s="354" t="s">
        <v>437</v>
      </c>
      <c r="K109" s="354" t="s">
        <v>438</v>
      </c>
      <c r="L109" s="354">
        <v>13</v>
      </c>
      <c r="M109" s="354">
        <v>41</v>
      </c>
      <c r="N109" s="354">
        <v>151</v>
      </c>
    </row>
    <row r="110" spans="1:14" x14ac:dyDescent="0.15">
      <c r="A110" s="354" t="s">
        <v>14</v>
      </c>
      <c r="B110" s="354" t="s">
        <v>15</v>
      </c>
      <c r="C110" s="354" t="s">
        <v>439</v>
      </c>
      <c r="D110" s="354" t="s">
        <v>17</v>
      </c>
      <c r="E110" s="354">
        <v>3</v>
      </c>
      <c r="F110" s="354">
        <v>20538</v>
      </c>
      <c r="G110" s="354" t="s">
        <v>100</v>
      </c>
      <c r="H110" s="354" t="s">
        <v>101</v>
      </c>
      <c r="I110" s="354" t="s">
        <v>440</v>
      </c>
      <c r="J110" s="354" t="s">
        <v>441</v>
      </c>
      <c r="K110" s="354" t="s">
        <v>442</v>
      </c>
      <c r="L110" s="354">
        <v>13</v>
      </c>
      <c r="M110" s="354">
        <v>51</v>
      </c>
      <c r="N110" s="354">
        <v>155</v>
      </c>
    </row>
    <row r="111" spans="1:14" x14ac:dyDescent="0.15">
      <c r="A111" s="354" t="s">
        <v>14</v>
      </c>
      <c r="B111" s="354" t="s">
        <v>15</v>
      </c>
      <c r="C111" s="354" t="s">
        <v>443</v>
      </c>
      <c r="D111" s="354" t="s">
        <v>17</v>
      </c>
      <c r="E111" s="354">
        <v>3</v>
      </c>
      <c r="F111" s="354">
        <v>20539</v>
      </c>
      <c r="G111" s="354" t="s">
        <v>100</v>
      </c>
      <c r="H111" s="354" t="s">
        <v>101</v>
      </c>
      <c r="I111" s="354" t="s">
        <v>444</v>
      </c>
      <c r="J111" s="354" t="s">
        <v>445</v>
      </c>
      <c r="K111" s="354" t="s">
        <v>303</v>
      </c>
      <c r="L111" s="354">
        <v>12</v>
      </c>
      <c r="M111" s="354">
        <v>58</v>
      </c>
      <c r="N111" s="354">
        <v>149</v>
      </c>
    </row>
    <row r="112" spans="1:14" x14ac:dyDescent="0.15">
      <c r="A112" s="354" t="s">
        <v>14</v>
      </c>
      <c r="B112" s="354" t="s">
        <v>15</v>
      </c>
      <c r="C112" s="354" t="s">
        <v>446</v>
      </c>
      <c r="D112" s="354" t="s">
        <v>17</v>
      </c>
      <c r="E112" s="354">
        <v>3</v>
      </c>
      <c r="F112" s="354">
        <v>20540</v>
      </c>
      <c r="G112" s="354" t="s">
        <v>100</v>
      </c>
      <c r="H112" s="354" t="s">
        <v>101</v>
      </c>
      <c r="I112" s="354" t="s">
        <v>447</v>
      </c>
      <c r="J112" s="354" t="s">
        <v>448</v>
      </c>
      <c r="K112" s="354" t="s">
        <v>449</v>
      </c>
      <c r="L112" s="354">
        <v>13</v>
      </c>
      <c r="M112" s="354">
        <v>48</v>
      </c>
      <c r="N112" s="354">
        <v>163</v>
      </c>
    </row>
    <row r="113" spans="1:14" x14ac:dyDescent="0.15">
      <c r="A113" s="354" t="s">
        <v>14</v>
      </c>
      <c r="B113" s="354" t="s">
        <v>15</v>
      </c>
      <c r="C113" s="354" t="s">
        <v>450</v>
      </c>
      <c r="D113" s="354" t="s">
        <v>17</v>
      </c>
      <c r="E113" s="354">
        <v>3</v>
      </c>
      <c r="F113" s="354">
        <v>20541</v>
      </c>
      <c r="G113" s="354" t="s">
        <v>100</v>
      </c>
      <c r="H113" s="354" t="s">
        <v>101</v>
      </c>
      <c r="I113" s="354" t="s">
        <v>451</v>
      </c>
      <c r="J113" s="354" t="s">
        <v>452</v>
      </c>
      <c r="K113" s="354" t="s">
        <v>366</v>
      </c>
      <c r="L113" s="354">
        <v>13</v>
      </c>
      <c r="M113" s="354">
        <v>57</v>
      </c>
      <c r="N113" s="354">
        <v>151</v>
      </c>
    </row>
    <row r="114" spans="1:14" x14ac:dyDescent="0.15">
      <c r="A114" s="354" t="s">
        <v>14</v>
      </c>
      <c r="B114" s="354" t="s">
        <v>15</v>
      </c>
      <c r="C114" s="354" t="s">
        <v>453</v>
      </c>
      <c r="D114" s="354" t="s">
        <v>17</v>
      </c>
      <c r="E114" s="354">
        <v>3</v>
      </c>
      <c r="F114" s="354">
        <v>20542</v>
      </c>
      <c r="G114" s="354" t="s">
        <v>100</v>
      </c>
      <c r="H114" s="354" t="s">
        <v>101</v>
      </c>
      <c r="I114" s="354" t="s">
        <v>454</v>
      </c>
      <c r="J114" s="354" t="s">
        <v>455</v>
      </c>
      <c r="K114" s="354" t="s">
        <v>456</v>
      </c>
      <c r="L114" s="354">
        <v>12</v>
      </c>
      <c r="M114" s="354">
        <v>60</v>
      </c>
      <c r="N114" s="354">
        <v>160</v>
      </c>
    </row>
    <row r="115" spans="1:14" x14ac:dyDescent="0.15">
      <c r="A115" s="354" t="s">
        <v>14</v>
      </c>
      <c r="B115" s="354" t="s">
        <v>15</v>
      </c>
      <c r="C115" s="354" t="s">
        <v>457</v>
      </c>
      <c r="D115" s="354" t="s">
        <v>17</v>
      </c>
      <c r="E115" s="354">
        <v>3</v>
      </c>
      <c r="F115" s="354">
        <v>20543</v>
      </c>
      <c r="G115" s="354" t="s">
        <v>100</v>
      </c>
      <c r="H115" s="354" t="s">
        <v>101</v>
      </c>
      <c r="I115" s="354" t="s">
        <v>458</v>
      </c>
      <c r="J115" s="354" t="s">
        <v>459</v>
      </c>
      <c r="K115" s="354" t="s">
        <v>460</v>
      </c>
      <c r="L115" s="354">
        <v>13</v>
      </c>
      <c r="M115" s="354">
        <v>53</v>
      </c>
      <c r="N115" s="354">
        <v>150</v>
      </c>
    </row>
    <row r="116" spans="1:14" x14ac:dyDescent="0.15">
      <c r="A116" s="354" t="s">
        <v>14</v>
      </c>
      <c r="B116" s="354" t="s">
        <v>15</v>
      </c>
      <c r="C116" s="354" t="s">
        <v>461</v>
      </c>
      <c r="D116" s="354" t="s">
        <v>17</v>
      </c>
      <c r="E116" s="354">
        <v>3</v>
      </c>
      <c r="F116" s="354">
        <v>20544</v>
      </c>
      <c r="G116" s="354" t="s">
        <v>100</v>
      </c>
      <c r="H116" s="354" t="s">
        <v>101</v>
      </c>
      <c r="I116" s="354" t="s">
        <v>462</v>
      </c>
      <c r="J116" s="354" t="s">
        <v>463</v>
      </c>
      <c r="K116" s="354" t="s">
        <v>464</v>
      </c>
      <c r="L116" s="354">
        <v>12</v>
      </c>
      <c r="M116" s="354">
        <v>40.200000000000003</v>
      </c>
      <c r="N116" s="354">
        <v>144</v>
      </c>
    </row>
    <row r="117" spans="1:14" x14ac:dyDescent="0.15">
      <c r="A117" s="354" t="s">
        <v>14</v>
      </c>
      <c r="B117" s="354" t="s">
        <v>15</v>
      </c>
      <c r="C117" s="354" t="s">
        <v>465</v>
      </c>
      <c r="D117" s="354" t="s">
        <v>17</v>
      </c>
      <c r="E117" s="354">
        <v>3</v>
      </c>
      <c r="F117" s="354">
        <v>20546</v>
      </c>
      <c r="G117" s="354" t="s">
        <v>100</v>
      </c>
      <c r="H117" s="354" t="s">
        <v>101</v>
      </c>
      <c r="I117" s="354" t="s">
        <v>466</v>
      </c>
      <c r="J117" s="354" t="s">
        <v>467</v>
      </c>
      <c r="K117" s="354" t="s">
        <v>468</v>
      </c>
      <c r="L117" s="354">
        <v>12</v>
      </c>
      <c r="M117" s="354">
        <v>50</v>
      </c>
      <c r="N117" s="354">
        <v>163</v>
      </c>
    </row>
    <row r="118" spans="1:14" x14ac:dyDescent="0.15">
      <c r="A118" s="354" t="s">
        <v>14</v>
      </c>
      <c r="B118" s="354" t="s">
        <v>15</v>
      </c>
      <c r="C118" s="354" t="s">
        <v>469</v>
      </c>
      <c r="D118" s="354" t="s">
        <v>17</v>
      </c>
      <c r="E118" s="354">
        <v>3</v>
      </c>
      <c r="F118" s="354">
        <v>20547</v>
      </c>
      <c r="G118" s="354" t="s">
        <v>100</v>
      </c>
      <c r="H118" s="354" t="s">
        <v>101</v>
      </c>
      <c r="I118" s="354" t="s">
        <v>470</v>
      </c>
      <c r="J118" s="354" t="s">
        <v>471</v>
      </c>
      <c r="K118" s="354" t="s">
        <v>472</v>
      </c>
      <c r="L118" s="354">
        <v>12</v>
      </c>
      <c r="M118" s="354">
        <v>26.7</v>
      </c>
      <c r="N118" s="354">
        <v>146</v>
      </c>
    </row>
    <row r="119" spans="1:14" x14ac:dyDescent="0.15">
      <c r="A119" s="354" t="s">
        <v>14</v>
      </c>
      <c r="B119" s="354" t="s">
        <v>15</v>
      </c>
      <c r="C119" s="354" t="s">
        <v>473</v>
      </c>
      <c r="D119" s="354" t="s">
        <v>17</v>
      </c>
      <c r="E119" s="354">
        <v>3</v>
      </c>
      <c r="F119" s="354">
        <v>20548</v>
      </c>
      <c r="G119" s="354" t="s">
        <v>100</v>
      </c>
      <c r="H119" s="354" t="s">
        <v>101</v>
      </c>
      <c r="I119" s="354" t="s">
        <v>474</v>
      </c>
      <c r="J119" s="354" t="s">
        <v>475</v>
      </c>
      <c r="K119" s="354" t="s">
        <v>476</v>
      </c>
      <c r="L119" s="354">
        <v>12</v>
      </c>
      <c r="M119" s="354">
        <v>38</v>
      </c>
      <c r="N119" s="354">
        <v>158</v>
      </c>
    </row>
    <row r="120" spans="1:14" x14ac:dyDescent="0.15">
      <c r="A120" s="354" t="s">
        <v>14</v>
      </c>
      <c r="B120" s="354" t="s">
        <v>15</v>
      </c>
      <c r="C120" s="354" t="s">
        <v>477</v>
      </c>
      <c r="D120" s="354" t="s">
        <v>17</v>
      </c>
      <c r="E120" s="354">
        <v>3</v>
      </c>
      <c r="F120" s="354">
        <v>20549</v>
      </c>
      <c r="G120" s="354" t="s">
        <v>100</v>
      </c>
      <c r="H120" s="354" t="s">
        <v>101</v>
      </c>
      <c r="I120" s="354" t="s">
        <v>478</v>
      </c>
      <c r="J120" s="354" t="s">
        <v>479</v>
      </c>
      <c r="K120" s="354" t="s">
        <v>480</v>
      </c>
      <c r="L120" s="354">
        <v>13</v>
      </c>
      <c r="M120" s="354">
        <v>47</v>
      </c>
      <c r="N120" s="354">
        <v>153</v>
      </c>
    </row>
    <row r="121" spans="1:14" x14ac:dyDescent="0.15">
      <c r="A121" s="354" t="s">
        <v>14</v>
      </c>
      <c r="B121" s="354" t="s">
        <v>15</v>
      </c>
      <c r="C121" s="354" t="s">
        <v>481</v>
      </c>
      <c r="D121" s="354" t="s">
        <v>17</v>
      </c>
      <c r="E121" s="354">
        <v>3</v>
      </c>
      <c r="F121" s="354">
        <v>20550</v>
      </c>
      <c r="G121" s="354" t="s">
        <v>100</v>
      </c>
      <c r="H121" s="354" t="s">
        <v>101</v>
      </c>
      <c r="I121" s="354" t="s">
        <v>482</v>
      </c>
      <c r="J121" s="354" t="s">
        <v>483</v>
      </c>
      <c r="K121" s="354" t="s">
        <v>484</v>
      </c>
      <c r="L121" s="354">
        <v>13</v>
      </c>
      <c r="M121" s="354">
        <v>35</v>
      </c>
      <c r="N121" s="354">
        <v>158</v>
      </c>
    </row>
    <row r="122" spans="1:14" x14ac:dyDescent="0.15">
      <c r="A122" s="354" t="s">
        <v>14</v>
      </c>
      <c r="B122" s="354" t="s">
        <v>15</v>
      </c>
      <c r="C122" s="354" t="s">
        <v>485</v>
      </c>
      <c r="D122" s="354" t="s">
        <v>17</v>
      </c>
      <c r="E122" s="354">
        <v>3</v>
      </c>
      <c r="F122" s="354">
        <v>20551</v>
      </c>
      <c r="G122" s="354" t="s">
        <v>100</v>
      </c>
      <c r="H122" s="354" t="s">
        <v>101</v>
      </c>
      <c r="I122" s="354" t="s">
        <v>486</v>
      </c>
      <c r="J122" s="354" t="s">
        <v>487</v>
      </c>
      <c r="K122" s="354" t="s">
        <v>488</v>
      </c>
      <c r="L122" s="354">
        <v>12</v>
      </c>
      <c r="M122" s="354">
        <v>50</v>
      </c>
      <c r="N122" s="354">
        <v>152</v>
      </c>
    </row>
    <row r="123" spans="1:14" x14ac:dyDescent="0.15">
      <c r="A123" s="354" t="s">
        <v>14</v>
      </c>
      <c r="B123" s="354" t="s">
        <v>15</v>
      </c>
      <c r="C123" s="354" t="s">
        <v>489</v>
      </c>
      <c r="D123" s="354" t="s">
        <v>17</v>
      </c>
      <c r="E123" s="354">
        <v>3</v>
      </c>
      <c r="F123" s="354">
        <v>20552</v>
      </c>
      <c r="G123" s="354" t="s">
        <v>100</v>
      </c>
      <c r="H123" s="354" t="s">
        <v>101</v>
      </c>
      <c r="I123" s="354" t="s">
        <v>490</v>
      </c>
      <c r="J123" s="354" t="s">
        <v>491</v>
      </c>
      <c r="K123" s="354" t="s">
        <v>492</v>
      </c>
      <c r="L123" s="354">
        <v>13</v>
      </c>
      <c r="M123" s="354">
        <v>42</v>
      </c>
      <c r="N123" s="354">
        <v>153</v>
      </c>
    </row>
    <row r="124" spans="1:14" x14ac:dyDescent="0.15">
      <c r="A124" s="354" t="s">
        <v>14</v>
      </c>
      <c r="B124" s="354" t="s">
        <v>15</v>
      </c>
      <c r="C124" s="354" t="s">
        <v>493</v>
      </c>
      <c r="D124" s="354" t="s">
        <v>17</v>
      </c>
      <c r="E124" s="354">
        <v>3</v>
      </c>
      <c r="F124" s="354">
        <v>20553</v>
      </c>
      <c r="G124" s="354" t="s">
        <v>100</v>
      </c>
      <c r="H124" s="354" t="s">
        <v>101</v>
      </c>
      <c r="I124" s="354" t="s">
        <v>494</v>
      </c>
      <c r="J124" s="354" t="s">
        <v>495</v>
      </c>
      <c r="K124" s="354" t="s">
        <v>496</v>
      </c>
      <c r="L124" s="354">
        <v>12</v>
      </c>
      <c r="M124" s="354">
        <v>36.4</v>
      </c>
      <c r="N124" s="354">
        <v>150</v>
      </c>
    </row>
    <row r="125" spans="1:14" x14ac:dyDescent="0.15">
      <c r="A125" s="354" t="s">
        <v>14</v>
      </c>
      <c r="B125" s="354" t="s">
        <v>15</v>
      </c>
      <c r="C125" s="354" t="s">
        <v>497</v>
      </c>
      <c r="D125" s="354" t="s">
        <v>17</v>
      </c>
      <c r="E125" s="354">
        <v>3</v>
      </c>
      <c r="F125" s="354">
        <v>20554</v>
      </c>
      <c r="G125" s="354" t="s">
        <v>100</v>
      </c>
      <c r="H125" s="354" t="s">
        <v>101</v>
      </c>
      <c r="I125" s="354" t="s">
        <v>498</v>
      </c>
      <c r="J125" s="354" t="s">
        <v>499</v>
      </c>
      <c r="K125" s="354" t="s">
        <v>148</v>
      </c>
      <c r="L125" s="354">
        <v>12</v>
      </c>
      <c r="M125" s="354">
        <v>29</v>
      </c>
      <c r="N125" s="354">
        <v>138</v>
      </c>
    </row>
    <row r="126" spans="1:14" x14ac:dyDescent="0.15">
      <c r="A126" s="354" t="s">
        <v>14</v>
      </c>
      <c r="B126" s="354" t="s">
        <v>15</v>
      </c>
      <c r="C126" s="354" t="s">
        <v>500</v>
      </c>
      <c r="D126" s="354" t="s">
        <v>17</v>
      </c>
      <c r="E126" s="354">
        <v>3</v>
      </c>
      <c r="F126" s="354">
        <v>20555</v>
      </c>
      <c r="G126" s="354" t="s">
        <v>100</v>
      </c>
      <c r="H126" s="354" t="s">
        <v>101</v>
      </c>
      <c r="I126" s="354" t="s">
        <v>501</v>
      </c>
      <c r="J126" s="354" t="s">
        <v>502</v>
      </c>
      <c r="K126" s="354" t="s">
        <v>442</v>
      </c>
      <c r="L126" s="354">
        <v>13</v>
      </c>
      <c r="M126" s="354">
        <v>39</v>
      </c>
      <c r="N126" s="354">
        <v>157</v>
      </c>
    </row>
    <row r="127" spans="1:14" x14ac:dyDescent="0.15">
      <c r="A127" s="354" t="s">
        <v>14</v>
      </c>
      <c r="B127" s="354" t="s">
        <v>15</v>
      </c>
      <c r="C127" s="354" t="s">
        <v>503</v>
      </c>
      <c r="D127" s="354" t="s">
        <v>17</v>
      </c>
      <c r="E127" s="354">
        <v>3</v>
      </c>
      <c r="F127" s="354">
        <v>20556</v>
      </c>
      <c r="G127" s="354" t="s">
        <v>100</v>
      </c>
      <c r="H127" s="354" t="s">
        <v>101</v>
      </c>
      <c r="I127" s="354" t="s">
        <v>504</v>
      </c>
      <c r="J127" s="354" t="s">
        <v>505</v>
      </c>
      <c r="K127" s="354" t="s">
        <v>506</v>
      </c>
      <c r="L127" s="354">
        <v>13</v>
      </c>
      <c r="M127" s="354">
        <v>45</v>
      </c>
      <c r="N127" s="354">
        <v>153</v>
      </c>
    </row>
    <row r="128" spans="1:14" x14ac:dyDescent="0.15">
      <c r="A128" s="354" t="s">
        <v>14</v>
      </c>
      <c r="B128" s="354" t="s">
        <v>15</v>
      </c>
      <c r="C128" s="354" t="s">
        <v>507</v>
      </c>
      <c r="D128" s="354" t="s">
        <v>17</v>
      </c>
      <c r="E128" s="354">
        <v>3</v>
      </c>
      <c r="F128" s="354">
        <v>20557</v>
      </c>
      <c r="G128" s="354" t="s">
        <v>100</v>
      </c>
      <c r="H128" s="354" t="s">
        <v>101</v>
      </c>
      <c r="I128" s="354" t="s">
        <v>508</v>
      </c>
      <c r="J128" s="354" t="s">
        <v>509</v>
      </c>
      <c r="K128" s="354" t="s">
        <v>510</v>
      </c>
      <c r="L128" s="354">
        <v>13</v>
      </c>
      <c r="M128" s="354">
        <v>53</v>
      </c>
      <c r="N128" s="354">
        <v>154</v>
      </c>
    </row>
    <row r="129" spans="1:14" x14ac:dyDescent="0.15">
      <c r="A129" s="354" t="s">
        <v>14</v>
      </c>
      <c r="B129" s="354" t="s">
        <v>15</v>
      </c>
      <c r="C129" s="354" t="s">
        <v>511</v>
      </c>
      <c r="D129" s="354" t="s">
        <v>17</v>
      </c>
      <c r="E129" s="354">
        <v>3</v>
      </c>
      <c r="F129" s="354">
        <v>20558</v>
      </c>
      <c r="G129" s="354" t="s">
        <v>100</v>
      </c>
      <c r="H129" s="354" t="s">
        <v>101</v>
      </c>
      <c r="I129" s="354" t="s">
        <v>512</v>
      </c>
      <c r="J129" s="354" t="s">
        <v>513</v>
      </c>
      <c r="K129" s="354" t="s">
        <v>434</v>
      </c>
      <c r="L129" s="354">
        <v>13</v>
      </c>
      <c r="M129" s="354">
        <v>30</v>
      </c>
      <c r="N129" s="354">
        <v>147</v>
      </c>
    </row>
    <row r="130" spans="1:14" x14ac:dyDescent="0.15">
      <c r="A130" s="354" t="s">
        <v>14</v>
      </c>
      <c r="B130" s="354" t="s">
        <v>15</v>
      </c>
      <c r="C130" s="354" t="s">
        <v>514</v>
      </c>
      <c r="D130" s="354" t="s">
        <v>17</v>
      </c>
      <c r="E130" s="354">
        <v>3</v>
      </c>
      <c r="F130" s="354">
        <v>20559</v>
      </c>
      <c r="G130" s="354" t="s">
        <v>100</v>
      </c>
      <c r="H130" s="354" t="s">
        <v>101</v>
      </c>
      <c r="I130" s="354" t="s">
        <v>515</v>
      </c>
      <c r="J130" s="354" t="s">
        <v>516</v>
      </c>
      <c r="K130" s="354" t="s">
        <v>517</v>
      </c>
      <c r="L130" s="354">
        <v>13</v>
      </c>
      <c r="M130" s="354">
        <v>58</v>
      </c>
      <c r="N130" s="354">
        <v>159</v>
      </c>
    </row>
    <row r="131" spans="1:14" x14ac:dyDescent="0.15">
      <c r="A131" s="354" t="s">
        <v>14</v>
      </c>
      <c r="B131" s="354" t="s">
        <v>15</v>
      </c>
      <c r="C131" s="354" t="s">
        <v>518</v>
      </c>
      <c r="D131" s="354" t="s">
        <v>17</v>
      </c>
      <c r="E131" s="354">
        <v>3</v>
      </c>
      <c r="F131" s="354">
        <v>20545</v>
      </c>
      <c r="G131" s="354" t="s">
        <v>100</v>
      </c>
      <c r="H131" s="354" t="s">
        <v>101</v>
      </c>
      <c r="I131" s="354" t="s">
        <v>519</v>
      </c>
      <c r="J131" s="354" t="s">
        <v>197</v>
      </c>
      <c r="K131" s="354" t="s">
        <v>520</v>
      </c>
      <c r="L131" s="354">
        <v>13</v>
      </c>
      <c r="M131" s="354">
        <v>68</v>
      </c>
      <c r="N131" s="354">
        <v>151</v>
      </c>
    </row>
    <row r="132" spans="1:14" x14ac:dyDescent="0.15">
      <c r="A132" s="354" t="s">
        <v>14</v>
      </c>
      <c r="B132" s="354" t="s">
        <v>15</v>
      </c>
      <c r="C132" s="354" t="s">
        <v>521</v>
      </c>
      <c r="D132" s="354" t="s">
        <v>17</v>
      </c>
      <c r="E132" s="354">
        <v>4</v>
      </c>
      <c r="F132" s="354">
        <v>20560</v>
      </c>
      <c r="G132" s="354" t="s">
        <v>18</v>
      </c>
      <c r="H132" s="354" t="s">
        <v>19</v>
      </c>
      <c r="I132" s="354" t="s">
        <v>522</v>
      </c>
      <c r="J132" s="354" t="s">
        <v>523</v>
      </c>
      <c r="K132" s="354" t="s">
        <v>163</v>
      </c>
      <c r="L132" s="354">
        <v>13</v>
      </c>
      <c r="M132" s="354">
        <v>57.2</v>
      </c>
      <c r="N132" s="354">
        <v>159</v>
      </c>
    </row>
    <row r="133" spans="1:14" x14ac:dyDescent="0.15">
      <c r="A133" s="354" t="s">
        <v>14</v>
      </c>
      <c r="B133" s="354" t="s">
        <v>15</v>
      </c>
      <c r="C133" s="354" t="s">
        <v>524</v>
      </c>
      <c r="D133" s="354" t="s">
        <v>17</v>
      </c>
      <c r="E133" s="354">
        <v>4</v>
      </c>
      <c r="F133" s="354">
        <v>20561</v>
      </c>
      <c r="G133" s="354" t="s">
        <v>18</v>
      </c>
      <c r="H133" s="354" t="s">
        <v>19</v>
      </c>
      <c r="I133" s="354" t="s">
        <v>525</v>
      </c>
      <c r="J133" s="354" t="s">
        <v>526</v>
      </c>
      <c r="K133" s="354" t="s">
        <v>527</v>
      </c>
      <c r="L133" s="354">
        <v>13</v>
      </c>
      <c r="M133" s="354">
        <v>42</v>
      </c>
      <c r="N133" s="354">
        <v>152</v>
      </c>
    </row>
    <row r="134" spans="1:14" x14ac:dyDescent="0.15">
      <c r="A134" s="354" t="s">
        <v>14</v>
      </c>
      <c r="B134" s="354" t="s">
        <v>15</v>
      </c>
      <c r="C134" s="354" t="s">
        <v>528</v>
      </c>
      <c r="D134" s="354" t="s">
        <v>17</v>
      </c>
      <c r="E134" s="354">
        <v>4</v>
      </c>
      <c r="F134" s="354">
        <v>20562</v>
      </c>
      <c r="G134" s="354" t="s">
        <v>18</v>
      </c>
      <c r="H134" s="354" t="s">
        <v>19</v>
      </c>
      <c r="I134" s="354" t="s">
        <v>529</v>
      </c>
      <c r="J134" s="354" t="s">
        <v>530</v>
      </c>
      <c r="K134" s="354" t="s">
        <v>120</v>
      </c>
      <c r="L134" s="354">
        <v>12</v>
      </c>
      <c r="M134" s="354">
        <v>60</v>
      </c>
      <c r="N134" s="354">
        <v>164</v>
      </c>
    </row>
    <row r="135" spans="1:14" x14ac:dyDescent="0.15">
      <c r="A135" s="354" t="s">
        <v>14</v>
      </c>
      <c r="B135" s="354" t="s">
        <v>15</v>
      </c>
      <c r="C135" s="354" t="s">
        <v>531</v>
      </c>
      <c r="D135" s="354" t="s">
        <v>17</v>
      </c>
      <c r="E135" s="354">
        <v>4</v>
      </c>
      <c r="F135" s="354">
        <v>20563</v>
      </c>
      <c r="G135" s="354" t="s">
        <v>18</v>
      </c>
      <c r="H135" s="354" t="s">
        <v>19</v>
      </c>
      <c r="I135" s="354" t="s">
        <v>532</v>
      </c>
      <c r="J135" s="354" t="s">
        <v>533</v>
      </c>
      <c r="K135" s="354" t="s">
        <v>534</v>
      </c>
      <c r="L135" s="354">
        <v>13</v>
      </c>
      <c r="M135" s="354">
        <v>52</v>
      </c>
      <c r="N135" s="354">
        <v>158</v>
      </c>
    </row>
    <row r="136" spans="1:14" x14ac:dyDescent="0.15">
      <c r="A136" s="354" t="s">
        <v>14</v>
      </c>
      <c r="B136" s="354" t="s">
        <v>15</v>
      </c>
      <c r="C136" s="354" t="s">
        <v>535</v>
      </c>
      <c r="D136" s="354" t="s">
        <v>17</v>
      </c>
      <c r="E136" s="354">
        <v>4</v>
      </c>
      <c r="F136" s="354">
        <v>20564</v>
      </c>
      <c r="G136" s="354" t="s">
        <v>18</v>
      </c>
      <c r="H136" s="354" t="s">
        <v>19</v>
      </c>
      <c r="I136" s="354" t="s">
        <v>536</v>
      </c>
      <c r="J136" s="354" t="s">
        <v>537</v>
      </c>
      <c r="K136" s="354" t="s">
        <v>538</v>
      </c>
      <c r="L136" s="354">
        <v>13</v>
      </c>
      <c r="M136" s="354">
        <v>35</v>
      </c>
      <c r="N136" s="354">
        <v>158</v>
      </c>
    </row>
    <row r="137" spans="1:14" x14ac:dyDescent="0.15">
      <c r="A137" s="354" t="s">
        <v>14</v>
      </c>
      <c r="B137" s="354" t="s">
        <v>15</v>
      </c>
      <c r="C137" s="354" t="s">
        <v>539</v>
      </c>
      <c r="D137" s="354" t="s">
        <v>17</v>
      </c>
      <c r="E137" s="354">
        <v>4</v>
      </c>
      <c r="F137" s="354">
        <v>20565</v>
      </c>
      <c r="G137" s="354" t="s">
        <v>18</v>
      </c>
      <c r="H137" s="354" t="s">
        <v>19</v>
      </c>
      <c r="I137" s="354" t="s">
        <v>540</v>
      </c>
      <c r="J137" s="354" t="s">
        <v>541</v>
      </c>
      <c r="K137" s="354" t="s">
        <v>542</v>
      </c>
      <c r="L137" s="354">
        <v>12</v>
      </c>
      <c r="M137" s="354">
        <v>40</v>
      </c>
      <c r="N137" s="354">
        <v>150</v>
      </c>
    </row>
    <row r="138" spans="1:14" x14ac:dyDescent="0.15">
      <c r="A138" s="354" t="s">
        <v>14</v>
      </c>
      <c r="B138" s="354" t="s">
        <v>15</v>
      </c>
      <c r="C138" s="354" t="s">
        <v>543</v>
      </c>
      <c r="D138" s="354" t="s">
        <v>17</v>
      </c>
      <c r="E138" s="354">
        <v>4</v>
      </c>
      <c r="F138" s="354">
        <v>20567</v>
      </c>
      <c r="G138" s="354" t="s">
        <v>18</v>
      </c>
      <c r="H138" s="354" t="s">
        <v>19</v>
      </c>
      <c r="I138" s="354" t="s">
        <v>48</v>
      </c>
      <c r="J138" s="354" t="s">
        <v>45</v>
      </c>
      <c r="K138" s="354" t="s">
        <v>544</v>
      </c>
      <c r="L138" s="354">
        <v>13</v>
      </c>
      <c r="M138" s="354">
        <v>57</v>
      </c>
      <c r="N138" s="354">
        <v>165</v>
      </c>
    </row>
    <row r="139" spans="1:14" x14ac:dyDescent="0.15">
      <c r="A139" s="354" t="s">
        <v>14</v>
      </c>
      <c r="B139" s="354" t="s">
        <v>15</v>
      </c>
      <c r="C139" s="354" t="s">
        <v>545</v>
      </c>
      <c r="D139" s="354" t="s">
        <v>17</v>
      </c>
      <c r="E139" s="354">
        <v>4</v>
      </c>
      <c r="F139" s="354">
        <v>20569</v>
      </c>
      <c r="G139" s="354" t="s">
        <v>18</v>
      </c>
      <c r="H139" s="354" t="s">
        <v>19</v>
      </c>
      <c r="I139" s="354" t="s">
        <v>381</v>
      </c>
      <c r="J139" s="354" t="s">
        <v>546</v>
      </c>
      <c r="K139" s="354" t="s">
        <v>547</v>
      </c>
      <c r="L139" s="354">
        <v>13</v>
      </c>
      <c r="M139" s="354">
        <v>43</v>
      </c>
      <c r="N139" s="354">
        <v>133</v>
      </c>
    </row>
    <row r="140" spans="1:14" x14ac:dyDescent="0.15">
      <c r="A140" s="354" t="s">
        <v>14</v>
      </c>
      <c r="B140" s="354" t="s">
        <v>15</v>
      </c>
      <c r="C140" s="354" t="s">
        <v>548</v>
      </c>
      <c r="D140" s="354" t="s">
        <v>17</v>
      </c>
      <c r="E140" s="354">
        <v>4</v>
      </c>
      <c r="F140" s="354">
        <v>20570</v>
      </c>
      <c r="G140" s="354" t="s">
        <v>18</v>
      </c>
      <c r="H140" s="354" t="s">
        <v>19</v>
      </c>
      <c r="I140" s="354" t="s">
        <v>52</v>
      </c>
      <c r="J140" s="354" t="s">
        <v>549</v>
      </c>
      <c r="K140" s="354" t="s">
        <v>550</v>
      </c>
      <c r="L140" s="354">
        <v>12</v>
      </c>
      <c r="M140" s="354">
        <v>38</v>
      </c>
      <c r="N140" s="354">
        <v>152</v>
      </c>
    </row>
    <row r="141" spans="1:14" x14ac:dyDescent="0.15">
      <c r="A141" s="354" t="s">
        <v>14</v>
      </c>
      <c r="B141" s="354" t="s">
        <v>15</v>
      </c>
      <c r="C141" s="354" t="s">
        <v>551</v>
      </c>
      <c r="D141" s="354" t="s">
        <v>17</v>
      </c>
      <c r="E141" s="354">
        <v>4</v>
      </c>
      <c r="F141" s="354">
        <v>20571</v>
      </c>
      <c r="G141" s="354" t="s">
        <v>18</v>
      </c>
      <c r="H141" s="354" t="s">
        <v>19</v>
      </c>
      <c r="I141" s="354" t="s">
        <v>552</v>
      </c>
      <c r="J141" s="354" t="s">
        <v>553</v>
      </c>
      <c r="K141" s="354" t="s">
        <v>82</v>
      </c>
      <c r="L141" s="354">
        <v>12</v>
      </c>
      <c r="M141" s="354">
        <v>41</v>
      </c>
      <c r="N141" s="354">
        <v>158</v>
      </c>
    </row>
    <row r="142" spans="1:14" x14ac:dyDescent="0.15">
      <c r="A142" s="354" t="s">
        <v>14</v>
      </c>
      <c r="B142" s="354" t="s">
        <v>15</v>
      </c>
      <c r="C142" s="354" t="s">
        <v>554</v>
      </c>
      <c r="D142" s="354" t="s">
        <v>17</v>
      </c>
      <c r="E142" s="354">
        <v>4</v>
      </c>
      <c r="F142" s="354">
        <v>20572</v>
      </c>
      <c r="G142" s="354" t="s">
        <v>18</v>
      </c>
      <c r="H142" s="354" t="s">
        <v>19</v>
      </c>
      <c r="I142" s="354" t="s">
        <v>555</v>
      </c>
      <c r="J142" s="354" t="s">
        <v>556</v>
      </c>
      <c r="K142" s="354" t="s">
        <v>557</v>
      </c>
      <c r="L142" s="354">
        <v>13</v>
      </c>
      <c r="M142" s="354">
        <v>38</v>
      </c>
      <c r="N142" s="354">
        <v>146</v>
      </c>
    </row>
    <row r="143" spans="1:14" x14ac:dyDescent="0.15">
      <c r="A143" s="354" t="s">
        <v>14</v>
      </c>
      <c r="B143" s="354" t="s">
        <v>15</v>
      </c>
      <c r="C143" s="354" t="s">
        <v>558</v>
      </c>
      <c r="D143" s="354" t="s">
        <v>17</v>
      </c>
      <c r="E143" s="354">
        <v>4</v>
      </c>
      <c r="F143" s="354">
        <v>20573</v>
      </c>
      <c r="G143" s="354" t="s">
        <v>18</v>
      </c>
      <c r="H143" s="354" t="s">
        <v>19</v>
      </c>
      <c r="I143" s="354" t="s">
        <v>559</v>
      </c>
      <c r="J143" s="354" t="s">
        <v>560</v>
      </c>
      <c r="K143" s="354" t="s">
        <v>248</v>
      </c>
      <c r="L143" s="354">
        <v>13</v>
      </c>
      <c r="M143" s="354">
        <v>44</v>
      </c>
      <c r="N143" s="354">
        <v>156</v>
      </c>
    </row>
    <row r="144" spans="1:14" x14ac:dyDescent="0.15">
      <c r="A144" s="354" t="s">
        <v>14</v>
      </c>
      <c r="B144" s="354" t="s">
        <v>15</v>
      </c>
      <c r="C144" s="354" t="s">
        <v>561</v>
      </c>
      <c r="D144" s="354" t="s">
        <v>17</v>
      </c>
      <c r="E144" s="354">
        <v>4</v>
      </c>
      <c r="F144" s="354">
        <v>20574</v>
      </c>
      <c r="G144" s="354" t="s">
        <v>18</v>
      </c>
      <c r="H144" s="354" t="s">
        <v>19</v>
      </c>
      <c r="I144" s="354" t="s">
        <v>562</v>
      </c>
      <c r="J144" s="354" t="s">
        <v>563</v>
      </c>
      <c r="K144" s="354" t="s">
        <v>230</v>
      </c>
      <c r="L144" s="354">
        <v>12</v>
      </c>
      <c r="M144" s="354">
        <v>32</v>
      </c>
      <c r="N144" s="354">
        <v>147</v>
      </c>
    </row>
    <row r="145" spans="1:14" x14ac:dyDescent="0.15">
      <c r="A145" s="354" t="s">
        <v>14</v>
      </c>
      <c r="B145" s="354" t="s">
        <v>15</v>
      </c>
      <c r="C145" s="354" t="s">
        <v>564</v>
      </c>
      <c r="D145" s="354" t="s">
        <v>17</v>
      </c>
      <c r="E145" s="354">
        <v>4</v>
      </c>
      <c r="F145" s="354">
        <v>20575</v>
      </c>
      <c r="G145" s="354" t="s">
        <v>18</v>
      </c>
      <c r="H145" s="354" t="s">
        <v>19</v>
      </c>
      <c r="I145" s="354" t="s">
        <v>565</v>
      </c>
      <c r="J145" s="354" t="s">
        <v>566</v>
      </c>
      <c r="K145" s="354" t="s">
        <v>567</v>
      </c>
      <c r="L145" s="354">
        <v>13</v>
      </c>
      <c r="M145" s="354">
        <v>69</v>
      </c>
      <c r="N145" s="354">
        <v>156</v>
      </c>
    </row>
    <row r="146" spans="1:14" x14ac:dyDescent="0.15">
      <c r="A146" s="354" t="s">
        <v>14</v>
      </c>
      <c r="B146" s="354" t="s">
        <v>15</v>
      </c>
      <c r="C146" s="354" t="s">
        <v>568</v>
      </c>
      <c r="D146" s="354" t="s">
        <v>17</v>
      </c>
      <c r="E146" s="354">
        <v>4</v>
      </c>
      <c r="F146" s="354">
        <v>20577</v>
      </c>
      <c r="G146" s="354" t="s">
        <v>18</v>
      </c>
      <c r="H146" s="354" t="s">
        <v>19</v>
      </c>
      <c r="I146" s="354" t="s">
        <v>569</v>
      </c>
      <c r="J146" s="354" t="s">
        <v>570</v>
      </c>
      <c r="K146" s="354" t="s">
        <v>571</v>
      </c>
      <c r="L146" s="354">
        <v>12</v>
      </c>
      <c r="M146" s="354">
        <v>50</v>
      </c>
      <c r="N146" s="354">
        <v>150</v>
      </c>
    </row>
    <row r="147" spans="1:14" x14ac:dyDescent="0.15">
      <c r="A147" s="354" t="s">
        <v>14</v>
      </c>
      <c r="B147" s="354" t="s">
        <v>15</v>
      </c>
      <c r="C147" s="354" t="s">
        <v>572</v>
      </c>
      <c r="D147" s="354" t="s">
        <v>17</v>
      </c>
      <c r="E147" s="354">
        <v>4</v>
      </c>
      <c r="F147" s="354">
        <v>20576</v>
      </c>
      <c r="G147" s="354" t="s">
        <v>18</v>
      </c>
      <c r="H147" s="354" t="s">
        <v>19</v>
      </c>
      <c r="I147" s="354" t="s">
        <v>573</v>
      </c>
      <c r="J147" s="354" t="s">
        <v>574</v>
      </c>
      <c r="K147" s="354" t="s">
        <v>575</v>
      </c>
      <c r="L147" s="354">
        <v>12</v>
      </c>
      <c r="M147" s="354">
        <v>36</v>
      </c>
      <c r="N147" s="354">
        <v>140</v>
      </c>
    </row>
    <row r="148" spans="1:14" x14ac:dyDescent="0.15">
      <c r="A148" s="354" t="s">
        <v>14</v>
      </c>
      <c r="B148" s="354" t="s">
        <v>15</v>
      </c>
      <c r="C148" s="354" t="s">
        <v>576</v>
      </c>
      <c r="D148" s="354" t="s">
        <v>17</v>
      </c>
      <c r="E148" s="354">
        <v>4</v>
      </c>
      <c r="F148" s="354">
        <v>20566</v>
      </c>
      <c r="G148" s="354" t="s">
        <v>18</v>
      </c>
      <c r="H148" s="354" t="s">
        <v>19</v>
      </c>
      <c r="I148" s="354" t="s">
        <v>577</v>
      </c>
      <c r="J148" s="354" t="s">
        <v>578</v>
      </c>
      <c r="K148" s="354" t="s">
        <v>579</v>
      </c>
      <c r="L148" s="354">
        <v>13</v>
      </c>
      <c r="M148" s="354">
        <v>62</v>
      </c>
      <c r="N148" s="354">
        <v>140</v>
      </c>
    </row>
    <row r="149" spans="1:14" x14ac:dyDescent="0.15">
      <c r="A149" s="354" t="s">
        <v>14</v>
      </c>
      <c r="B149" s="354" t="s">
        <v>15</v>
      </c>
      <c r="C149" s="354" t="s">
        <v>580</v>
      </c>
      <c r="D149" s="354" t="s">
        <v>17</v>
      </c>
      <c r="E149" s="354">
        <v>4</v>
      </c>
      <c r="F149" s="354">
        <v>20568</v>
      </c>
      <c r="G149" s="354" t="s">
        <v>18</v>
      </c>
      <c r="H149" s="354" t="s">
        <v>19</v>
      </c>
      <c r="I149" s="354" t="s">
        <v>581</v>
      </c>
      <c r="J149" s="354" t="s">
        <v>582</v>
      </c>
      <c r="K149" s="354" t="s">
        <v>583</v>
      </c>
      <c r="L149" s="354">
        <v>13</v>
      </c>
      <c r="M149" s="354">
        <v>38</v>
      </c>
      <c r="N149" s="354">
        <v>160</v>
      </c>
    </row>
    <row r="150" spans="1:14" x14ac:dyDescent="0.15">
      <c r="A150" s="354" t="s">
        <v>14</v>
      </c>
      <c r="B150" s="354" t="s">
        <v>15</v>
      </c>
      <c r="C150" s="354" t="s">
        <v>584</v>
      </c>
      <c r="D150" s="354" t="s">
        <v>17</v>
      </c>
      <c r="E150" s="354">
        <v>4</v>
      </c>
      <c r="F150" s="354">
        <v>20591</v>
      </c>
      <c r="G150" s="354" t="s">
        <v>100</v>
      </c>
      <c r="H150" s="354" t="s">
        <v>101</v>
      </c>
      <c r="I150" s="354" t="s">
        <v>585</v>
      </c>
      <c r="J150" s="354" t="s">
        <v>586</v>
      </c>
      <c r="K150" s="354" t="s">
        <v>587</v>
      </c>
      <c r="L150" s="354">
        <v>13</v>
      </c>
      <c r="M150" s="354">
        <v>32</v>
      </c>
      <c r="N150" s="354">
        <v>144</v>
      </c>
    </row>
    <row r="151" spans="1:14" x14ac:dyDescent="0.15">
      <c r="A151" s="354" t="s">
        <v>14</v>
      </c>
      <c r="B151" s="354" t="s">
        <v>15</v>
      </c>
      <c r="C151" s="354" t="s">
        <v>588</v>
      </c>
      <c r="D151" s="354" t="s">
        <v>17</v>
      </c>
      <c r="E151" s="354">
        <v>4</v>
      </c>
      <c r="F151" s="354">
        <v>20590</v>
      </c>
      <c r="G151" s="354" t="s">
        <v>100</v>
      </c>
      <c r="H151" s="354" t="s">
        <v>101</v>
      </c>
      <c r="I151" s="354" t="s">
        <v>589</v>
      </c>
      <c r="J151" s="354" t="s">
        <v>590</v>
      </c>
      <c r="K151" s="354" t="s">
        <v>591</v>
      </c>
      <c r="L151" s="354">
        <v>13</v>
      </c>
      <c r="M151" s="354">
        <v>40</v>
      </c>
      <c r="N151" s="354">
        <v>154</v>
      </c>
    </row>
    <row r="152" spans="1:14" x14ac:dyDescent="0.15">
      <c r="A152" s="354" t="s">
        <v>14</v>
      </c>
      <c r="B152" s="354" t="s">
        <v>15</v>
      </c>
      <c r="C152" s="354" t="s">
        <v>592</v>
      </c>
      <c r="D152" s="354" t="s">
        <v>17</v>
      </c>
      <c r="E152" s="354">
        <v>4</v>
      </c>
      <c r="F152" s="354">
        <v>20589</v>
      </c>
      <c r="G152" s="354" t="s">
        <v>100</v>
      </c>
      <c r="H152" s="354" t="s">
        <v>101</v>
      </c>
      <c r="I152" s="354" t="s">
        <v>593</v>
      </c>
      <c r="J152" s="354" t="s">
        <v>594</v>
      </c>
      <c r="K152" s="354" t="s">
        <v>595</v>
      </c>
      <c r="L152" s="354">
        <v>13</v>
      </c>
      <c r="M152" s="354">
        <v>50</v>
      </c>
      <c r="N152" s="354">
        <v>161</v>
      </c>
    </row>
    <row r="153" spans="1:14" x14ac:dyDescent="0.15">
      <c r="A153" s="354" t="s">
        <v>14</v>
      </c>
      <c r="B153" s="354" t="s">
        <v>15</v>
      </c>
      <c r="C153" s="354" t="s">
        <v>596</v>
      </c>
      <c r="D153" s="354" t="s">
        <v>17</v>
      </c>
      <c r="E153" s="354">
        <v>4</v>
      </c>
      <c r="F153" s="354">
        <v>20592</v>
      </c>
      <c r="G153" s="354" t="s">
        <v>100</v>
      </c>
      <c r="H153" s="354" t="s">
        <v>101</v>
      </c>
      <c r="I153" s="354" t="s">
        <v>597</v>
      </c>
      <c r="J153" s="354" t="s">
        <v>598</v>
      </c>
      <c r="K153" s="354" t="s">
        <v>599</v>
      </c>
      <c r="L153" s="354">
        <v>13</v>
      </c>
      <c r="M153" s="354">
        <v>39</v>
      </c>
      <c r="N153" s="354">
        <v>134</v>
      </c>
    </row>
    <row r="154" spans="1:14" x14ac:dyDescent="0.15">
      <c r="A154" s="354" t="s">
        <v>14</v>
      </c>
      <c r="B154" s="354" t="s">
        <v>15</v>
      </c>
      <c r="C154" s="354" t="s">
        <v>600</v>
      </c>
      <c r="D154" s="354" t="s">
        <v>17</v>
      </c>
      <c r="E154" s="354">
        <v>4</v>
      </c>
      <c r="F154" s="354">
        <v>20578</v>
      </c>
      <c r="G154" s="354" t="s">
        <v>100</v>
      </c>
      <c r="H154" s="354" t="s">
        <v>101</v>
      </c>
      <c r="I154" s="354" t="s">
        <v>601</v>
      </c>
      <c r="J154" s="354" t="s">
        <v>602</v>
      </c>
      <c r="K154" s="354" t="s">
        <v>62</v>
      </c>
      <c r="L154" s="354">
        <v>13</v>
      </c>
      <c r="M154" s="354">
        <v>46</v>
      </c>
      <c r="N154" s="354">
        <v>160</v>
      </c>
    </row>
    <row r="155" spans="1:14" x14ac:dyDescent="0.15">
      <c r="A155" s="354" t="s">
        <v>14</v>
      </c>
      <c r="B155" s="354" t="s">
        <v>15</v>
      </c>
      <c r="C155" s="354" t="s">
        <v>603</v>
      </c>
      <c r="D155" s="354" t="s">
        <v>17</v>
      </c>
      <c r="E155" s="354">
        <v>4</v>
      </c>
      <c r="F155" s="354">
        <v>20579</v>
      </c>
      <c r="G155" s="354" t="s">
        <v>100</v>
      </c>
      <c r="H155" s="354" t="s">
        <v>101</v>
      </c>
      <c r="I155" s="354" t="s">
        <v>604</v>
      </c>
      <c r="J155" s="354" t="s">
        <v>605</v>
      </c>
      <c r="K155" s="354" t="s">
        <v>606</v>
      </c>
      <c r="L155" s="354">
        <v>12</v>
      </c>
      <c r="M155" s="354">
        <v>55</v>
      </c>
      <c r="N155" s="354">
        <v>155</v>
      </c>
    </row>
    <row r="156" spans="1:14" x14ac:dyDescent="0.15">
      <c r="A156" s="354" t="s">
        <v>14</v>
      </c>
      <c r="B156" s="354" t="s">
        <v>15</v>
      </c>
      <c r="C156" s="354" t="s">
        <v>607</v>
      </c>
      <c r="D156" s="354" t="s">
        <v>17</v>
      </c>
      <c r="E156" s="354">
        <v>4</v>
      </c>
      <c r="F156" s="354">
        <v>20595</v>
      </c>
      <c r="G156" s="354" t="s">
        <v>100</v>
      </c>
      <c r="H156" s="354" t="s">
        <v>101</v>
      </c>
      <c r="I156" s="354" t="s">
        <v>608</v>
      </c>
      <c r="J156" s="354" t="s">
        <v>609</v>
      </c>
      <c r="K156" s="354" t="s">
        <v>183</v>
      </c>
      <c r="L156" s="354">
        <v>13</v>
      </c>
      <c r="M156" s="354">
        <v>32</v>
      </c>
      <c r="N156" s="354">
        <v>144</v>
      </c>
    </row>
    <row r="157" spans="1:14" x14ac:dyDescent="0.15">
      <c r="A157" s="354" t="s">
        <v>14</v>
      </c>
      <c r="B157" s="354" t="s">
        <v>15</v>
      </c>
      <c r="C157" s="354" t="s">
        <v>610</v>
      </c>
      <c r="D157" s="354" t="s">
        <v>17</v>
      </c>
      <c r="E157" s="354">
        <v>4</v>
      </c>
      <c r="F157" s="354">
        <v>20580</v>
      </c>
      <c r="G157" s="354" t="s">
        <v>100</v>
      </c>
      <c r="H157" s="354" t="s">
        <v>101</v>
      </c>
      <c r="I157" s="354" t="s">
        <v>611</v>
      </c>
      <c r="J157" s="354" t="s">
        <v>612</v>
      </c>
      <c r="K157" s="354" t="s">
        <v>268</v>
      </c>
      <c r="L157" s="354">
        <v>13</v>
      </c>
      <c r="M157" s="354">
        <v>52</v>
      </c>
      <c r="N157" s="354">
        <v>157</v>
      </c>
    </row>
    <row r="158" spans="1:14" x14ac:dyDescent="0.15">
      <c r="A158" s="354" t="s">
        <v>14</v>
      </c>
      <c r="B158" s="354" t="s">
        <v>15</v>
      </c>
      <c r="C158" s="354" t="s">
        <v>613</v>
      </c>
      <c r="D158" s="354" t="s">
        <v>17</v>
      </c>
      <c r="E158" s="354">
        <v>4</v>
      </c>
      <c r="F158" s="354">
        <v>20581</v>
      </c>
      <c r="G158" s="354" t="s">
        <v>100</v>
      </c>
      <c r="H158" s="354" t="s">
        <v>101</v>
      </c>
      <c r="I158" s="354" t="s">
        <v>614</v>
      </c>
      <c r="J158" s="354" t="s">
        <v>615</v>
      </c>
      <c r="K158" s="354" t="s">
        <v>616</v>
      </c>
      <c r="L158" s="354">
        <v>13</v>
      </c>
      <c r="M158" s="354">
        <v>36</v>
      </c>
      <c r="N158" s="354">
        <v>150</v>
      </c>
    </row>
    <row r="159" spans="1:14" x14ac:dyDescent="0.15">
      <c r="A159" s="354" t="s">
        <v>14</v>
      </c>
      <c r="B159" s="354" t="s">
        <v>15</v>
      </c>
      <c r="C159" s="354" t="s">
        <v>617</v>
      </c>
      <c r="D159" s="354" t="s">
        <v>17</v>
      </c>
      <c r="E159" s="354">
        <v>4</v>
      </c>
      <c r="F159" s="354">
        <v>20596</v>
      </c>
      <c r="G159" s="354" t="s">
        <v>100</v>
      </c>
      <c r="H159" s="354" t="s">
        <v>101</v>
      </c>
      <c r="I159" s="354" t="s">
        <v>618</v>
      </c>
      <c r="J159" s="354" t="s">
        <v>619</v>
      </c>
      <c r="K159" s="354" t="s">
        <v>620</v>
      </c>
      <c r="L159" s="354">
        <v>13</v>
      </c>
      <c r="M159" s="354">
        <v>36</v>
      </c>
      <c r="N159" s="354">
        <v>150</v>
      </c>
    </row>
    <row r="160" spans="1:14" x14ac:dyDescent="0.15">
      <c r="A160" s="354" t="s">
        <v>14</v>
      </c>
      <c r="B160" s="354" t="s">
        <v>15</v>
      </c>
      <c r="C160" s="354" t="s">
        <v>621</v>
      </c>
      <c r="D160" s="354" t="s">
        <v>17</v>
      </c>
      <c r="E160" s="354">
        <v>4</v>
      </c>
      <c r="F160" s="354">
        <v>20582</v>
      </c>
      <c r="G160" s="354" t="s">
        <v>100</v>
      </c>
      <c r="H160" s="354" t="s">
        <v>101</v>
      </c>
      <c r="I160" s="354" t="s">
        <v>622</v>
      </c>
      <c r="J160" s="354" t="s">
        <v>623</v>
      </c>
      <c r="K160" s="354" t="s">
        <v>624</v>
      </c>
      <c r="L160" s="354">
        <v>12</v>
      </c>
      <c r="M160" s="354">
        <v>32</v>
      </c>
      <c r="N160" s="354">
        <v>140</v>
      </c>
    </row>
    <row r="161" spans="1:14" x14ac:dyDescent="0.15">
      <c r="A161" s="354" t="s">
        <v>14</v>
      </c>
      <c r="B161" s="354" t="s">
        <v>15</v>
      </c>
      <c r="C161" s="354" t="s">
        <v>625</v>
      </c>
      <c r="D161" s="354" t="s">
        <v>17</v>
      </c>
      <c r="E161" s="354">
        <v>4</v>
      </c>
      <c r="F161" s="354">
        <v>20598</v>
      </c>
      <c r="G161" s="354" t="s">
        <v>100</v>
      </c>
      <c r="H161" s="354" t="s">
        <v>101</v>
      </c>
      <c r="I161" s="354" t="s">
        <v>626</v>
      </c>
      <c r="J161" s="354" t="s">
        <v>627</v>
      </c>
      <c r="K161" s="354" t="s">
        <v>628</v>
      </c>
      <c r="L161" s="354">
        <v>12</v>
      </c>
      <c r="M161" s="354">
        <v>52</v>
      </c>
      <c r="N161" s="354">
        <v>157</v>
      </c>
    </row>
    <row r="162" spans="1:14" x14ac:dyDescent="0.15">
      <c r="A162" s="354" t="s">
        <v>14</v>
      </c>
      <c r="B162" s="354" t="s">
        <v>15</v>
      </c>
      <c r="C162" s="354" t="s">
        <v>629</v>
      </c>
      <c r="D162" s="354" t="s">
        <v>17</v>
      </c>
      <c r="E162" s="354">
        <v>4</v>
      </c>
      <c r="F162" s="354">
        <v>20583</v>
      </c>
      <c r="G162" s="354" t="s">
        <v>100</v>
      </c>
      <c r="H162" s="354" t="s">
        <v>101</v>
      </c>
      <c r="I162" s="354" t="s">
        <v>630</v>
      </c>
      <c r="J162" s="354" t="s">
        <v>631</v>
      </c>
      <c r="K162" s="354" t="s">
        <v>632</v>
      </c>
      <c r="L162" s="354">
        <v>12</v>
      </c>
      <c r="M162" s="354">
        <v>30</v>
      </c>
      <c r="N162" s="354">
        <v>142</v>
      </c>
    </row>
    <row r="163" spans="1:14" x14ac:dyDescent="0.15">
      <c r="A163" s="354" t="s">
        <v>14</v>
      </c>
      <c r="B163" s="354" t="s">
        <v>15</v>
      </c>
      <c r="C163" s="354" t="s">
        <v>633</v>
      </c>
      <c r="D163" s="354" t="s">
        <v>17</v>
      </c>
      <c r="E163" s="354">
        <v>4</v>
      </c>
      <c r="F163" s="354">
        <v>20599</v>
      </c>
      <c r="G163" s="354" t="s">
        <v>100</v>
      </c>
      <c r="H163" s="354" t="s">
        <v>101</v>
      </c>
      <c r="I163" s="354" t="s">
        <v>634</v>
      </c>
      <c r="J163" s="354" t="s">
        <v>635</v>
      </c>
      <c r="K163" s="354" t="s">
        <v>636</v>
      </c>
      <c r="L163" s="354">
        <v>12</v>
      </c>
      <c r="M163" s="354">
        <v>45</v>
      </c>
      <c r="N163" s="354">
        <v>145</v>
      </c>
    </row>
    <row r="164" spans="1:14" x14ac:dyDescent="0.15">
      <c r="A164" s="354" t="s">
        <v>14</v>
      </c>
      <c r="B164" s="354" t="s">
        <v>15</v>
      </c>
      <c r="C164" s="354" t="s">
        <v>637</v>
      </c>
      <c r="D164" s="354" t="s">
        <v>17</v>
      </c>
      <c r="E164" s="354">
        <v>4</v>
      </c>
      <c r="F164" s="354">
        <v>20584</v>
      </c>
      <c r="G164" s="354" t="s">
        <v>100</v>
      </c>
      <c r="H164" s="354" t="s">
        <v>101</v>
      </c>
      <c r="I164" s="354" t="s">
        <v>638</v>
      </c>
      <c r="J164" s="354" t="s">
        <v>639</v>
      </c>
      <c r="K164" s="354" t="s">
        <v>434</v>
      </c>
      <c r="L164" s="354">
        <v>13</v>
      </c>
      <c r="M164" s="354">
        <v>44</v>
      </c>
      <c r="N164" s="354">
        <v>156</v>
      </c>
    </row>
    <row r="165" spans="1:14" x14ac:dyDescent="0.15">
      <c r="A165" s="354" t="s">
        <v>14</v>
      </c>
      <c r="B165" s="354" t="s">
        <v>15</v>
      </c>
      <c r="C165" s="354" t="s">
        <v>640</v>
      </c>
      <c r="D165" s="354" t="s">
        <v>17</v>
      </c>
      <c r="E165" s="354">
        <v>4</v>
      </c>
      <c r="F165" s="354">
        <v>20585</v>
      </c>
      <c r="G165" s="354" t="s">
        <v>100</v>
      </c>
      <c r="H165" s="354" t="s">
        <v>101</v>
      </c>
      <c r="I165" s="354" t="s">
        <v>641</v>
      </c>
      <c r="J165" s="354" t="s">
        <v>642</v>
      </c>
      <c r="K165" s="354" t="s">
        <v>643</v>
      </c>
      <c r="L165" s="354">
        <v>13</v>
      </c>
      <c r="M165" s="354">
        <v>35</v>
      </c>
      <c r="N165" s="354">
        <v>154</v>
      </c>
    </row>
    <row r="166" spans="1:14" x14ac:dyDescent="0.15">
      <c r="A166" s="354" t="s">
        <v>14</v>
      </c>
      <c r="B166" s="354" t="s">
        <v>15</v>
      </c>
      <c r="C166" s="354" t="s">
        <v>644</v>
      </c>
      <c r="D166" s="354" t="s">
        <v>17</v>
      </c>
      <c r="E166" s="354">
        <v>4</v>
      </c>
      <c r="F166" s="354">
        <v>20593</v>
      </c>
      <c r="G166" s="354" t="s">
        <v>100</v>
      </c>
      <c r="H166" s="354" t="s">
        <v>101</v>
      </c>
      <c r="I166" s="354" t="s">
        <v>645</v>
      </c>
      <c r="J166" s="354" t="s">
        <v>646</v>
      </c>
      <c r="K166" s="354" t="s">
        <v>647</v>
      </c>
      <c r="L166" s="354">
        <v>13</v>
      </c>
      <c r="M166" s="354">
        <v>51</v>
      </c>
      <c r="N166" s="354">
        <v>159</v>
      </c>
    </row>
    <row r="167" spans="1:14" x14ac:dyDescent="0.15">
      <c r="A167" s="354" t="s">
        <v>14</v>
      </c>
      <c r="B167" s="354" t="s">
        <v>15</v>
      </c>
      <c r="C167" s="354" t="s">
        <v>648</v>
      </c>
      <c r="D167" s="354" t="s">
        <v>17</v>
      </c>
      <c r="E167" s="354">
        <v>4</v>
      </c>
      <c r="F167" s="354">
        <v>20600</v>
      </c>
      <c r="G167" s="354" t="s">
        <v>100</v>
      </c>
      <c r="H167" s="354" t="s">
        <v>101</v>
      </c>
      <c r="I167" s="354" t="s">
        <v>649</v>
      </c>
      <c r="J167" s="354" t="s">
        <v>650</v>
      </c>
      <c r="K167" s="354" t="s">
        <v>651</v>
      </c>
      <c r="L167" s="354">
        <v>13</v>
      </c>
      <c r="M167" s="354">
        <v>49</v>
      </c>
      <c r="N167" s="354">
        <v>157</v>
      </c>
    </row>
    <row r="168" spans="1:14" x14ac:dyDescent="0.15">
      <c r="A168" s="354" t="s">
        <v>14</v>
      </c>
      <c r="B168" s="354" t="s">
        <v>15</v>
      </c>
      <c r="C168" s="354" t="s">
        <v>652</v>
      </c>
      <c r="D168" s="354" t="s">
        <v>17</v>
      </c>
      <c r="E168" s="354">
        <v>4</v>
      </c>
      <c r="F168" s="354">
        <v>20586</v>
      </c>
      <c r="G168" s="354" t="s">
        <v>100</v>
      </c>
      <c r="H168" s="354" t="s">
        <v>101</v>
      </c>
      <c r="I168" s="354" t="s">
        <v>653</v>
      </c>
      <c r="J168" s="354" t="s">
        <v>654</v>
      </c>
      <c r="K168" s="354" t="s">
        <v>120</v>
      </c>
      <c r="L168" s="354">
        <v>12</v>
      </c>
      <c r="M168" s="354">
        <v>32</v>
      </c>
      <c r="N168" s="354">
        <v>164</v>
      </c>
    </row>
    <row r="169" spans="1:14" x14ac:dyDescent="0.15">
      <c r="A169" s="354" t="s">
        <v>14</v>
      </c>
      <c r="B169" s="354" t="s">
        <v>15</v>
      </c>
      <c r="C169" s="354" t="s">
        <v>655</v>
      </c>
      <c r="D169" s="354" t="s">
        <v>17</v>
      </c>
      <c r="E169" s="354">
        <v>4</v>
      </c>
      <c r="F169" s="354">
        <v>20601</v>
      </c>
      <c r="G169" s="354" t="s">
        <v>100</v>
      </c>
      <c r="H169" s="354" t="s">
        <v>101</v>
      </c>
      <c r="I169" s="354" t="s">
        <v>656</v>
      </c>
      <c r="J169" s="354" t="s">
        <v>657</v>
      </c>
      <c r="K169" s="354" t="s">
        <v>658</v>
      </c>
      <c r="L169" s="354">
        <v>13</v>
      </c>
      <c r="M169" s="354">
        <v>32</v>
      </c>
      <c r="N169" s="354">
        <v>154</v>
      </c>
    </row>
    <row r="170" spans="1:14" x14ac:dyDescent="0.15">
      <c r="A170" s="354" t="s">
        <v>14</v>
      </c>
      <c r="B170" s="354" t="s">
        <v>15</v>
      </c>
      <c r="C170" s="354" t="s">
        <v>659</v>
      </c>
      <c r="D170" s="354" t="s">
        <v>17</v>
      </c>
      <c r="E170" s="354">
        <v>4</v>
      </c>
      <c r="F170" s="354">
        <v>20587</v>
      </c>
      <c r="G170" s="354" t="s">
        <v>100</v>
      </c>
      <c r="H170" s="354" t="s">
        <v>101</v>
      </c>
      <c r="I170" s="354" t="s">
        <v>660</v>
      </c>
      <c r="J170" s="354" t="s">
        <v>661</v>
      </c>
      <c r="K170" s="354" t="s">
        <v>662</v>
      </c>
      <c r="L170" s="354">
        <v>13</v>
      </c>
      <c r="M170" s="354">
        <v>41</v>
      </c>
      <c r="N170" s="354">
        <v>158</v>
      </c>
    </row>
    <row r="171" spans="1:14" x14ac:dyDescent="0.15">
      <c r="A171" s="354" t="s">
        <v>14</v>
      </c>
      <c r="B171" s="354" t="s">
        <v>15</v>
      </c>
      <c r="C171" s="354" t="s">
        <v>663</v>
      </c>
      <c r="D171" s="354" t="s">
        <v>17</v>
      </c>
      <c r="E171" s="354">
        <v>4</v>
      </c>
      <c r="F171" s="354">
        <v>20602</v>
      </c>
      <c r="G171" s="354" t="s">
        <v>100</v>
      </c>
      <c r="H171" s="354" t="s">
        <v>101</v>
      </c>
      <c r="I171" s="354" t="s">
        <v>664</v>
      </c>
      <c r="J171" s="354" t="s">
        <v>665</v>
      </c>
      <c r="K171" s="354" t="s">
        <v>480</v>
      </c>
      <c r="L171" s="354">
        <v>13</v>
      </c>
      <c r="M171" s="354">
        <v>42</v>
      </c>
      <c r="N171" s="354">
        <v>158</v>
      </c>
    </row>
    <row r="172" spans="1:14" x14ac:dyDescent="0.15">
      <c r="A172" s="354" t="s">
        <v>14</v>
      </c>
      <c r="B172" s="354" t="s">
        <v>15</v>
      </c>
      <c r="C172" s="354" t="s">
        <v>666</v>
      </c>
      <c r="D172" s="354" t="s">
        <v>17</v>
      </c>
      <c r="E172" s="354">
        <v>4</v>
      </c>
      <c r="F172" s="354">
        <v>20588</v>
      </c>
      <c r="G172" s="354" t="s">
        <v>100</v>
      </c>
      <c r="H172" s="354" t="s">
        <v>101</v>
      </c>
      <c r="I172" s="354" t="s">
        <v>667</v>
      </c>
      <c r="J172" s="354" t="s">
        <v>668</v>
      </c>
      <c r="K172" s="354" t="s">
        <v>669</v>
      </c>
      <c r="L172" s="354">
        <v>13</v>
      </c>
      <c r="M172" s="354">
        <v>39</v>
      </c>
      <c r="N172" s="354">
        <v>152</v>
      </c>
    </row>
    <row r="173" spans="1:14" x14ac:dyDescent="0.15">
      <c r="A173" s="354" t="s">
        <v>14</v>
      </c>
      <c r="B173" s="354" t="s">
        <v>15</v>
      </c>
      <c r="C173" s="354" t="s">
        <v>670</v>
      </c>
      <c r="D173" s="354" t="s">
        <v>17</v>
      </c>
      <c r="E173" s="354">
        <v>4</v>
      </c>
      <c r="F173" s="354">
        <v>20597</v>
      </c>
      <c r="G173" s="354" t="s">
        <v>100</v>
      </c>
      <c r="H173" s="354" t="s">
        <v>101</v>
      </c>
      <c r="I173" s="354" t="s">
        <v>671</v>
      </c>
      <c r="J173" s="354" t="s">
        <v>672</v>
      </c>
      <c r="K173" s="354" t="s">
        <v>673</v>
      </c>
      <c r="L173" s="354">
        <v>13</v>
      </c>
      <c r="M173" s="354">
        <v>36</v>
      </c>
      <c r="N173" s="354">
        <v>151</v>
      </c>
    </row>
    <row r="174" spans="1:14" x14ac:dyDescent="0.15">
      <c r="A174" s="354" t="s">
        <v>14</v>
      </c>
      <c r="B174" s="354" t="s">
        <v>15</v>
      </c>
      <c r="C174" s="354" t="s">
        <v>674</v>
      </c>
      <c r="D174" s="354" t="s">
        <v>17</v>
      </c>
      <c r="E174" s="354">
        <v>4</v>
      </c>
      <c r="F174" s="354">
        <v>20603</v>
      </c>
      <c r="G174" s="354" t="s">
        <v>100</v>
      </c>
      <c r="H174" s="354" t="s">
        <v>101</v>
      </c>
      <c r="I174" s="354" t="s">
        <v>675</v>
      </c>
      <c r="J174" s="354" t="s">
        <v>676</v>
      </c>
      <c r="K174" s="354" t="s">
        <v>571</v>
      </c>
      <c r="L174" s="354">
        <v>12</v>
      </c>
      <c r="M174" s="354">
        <v>45</v>
      </c>
      <c r="N174" s="354">
        <v>152</v>
      </c>
    </row>
    <row r="175" spans="1:14" x14ac:dyDescent="0.15">
      <c r="A175" s="354" t="s">
        <v>14</v>
      </c>
      <c r="B175" s="354" t="s">
        <v>15</v>
      </c>
      <c r="C175" s="354" t="s">
        <v>677</v>
      </c>
      <c r="D175" s="354" t="s">
        <v>17</v>
      </c>
      <c r="E175" s="354">
        <v>5</v>
      </c>
      <c r="F175" s="354">
        <v>20604</v>
      </c>
      <c r="G175" s="354" t="s">
        <v>18</v>
      </c>
      <c r="H175" s="354" t="s">
        <v>19</v>
      </c>
      <c r="I175" s="354" t="s">
        <v>678</v>
      </c>
      <c r="J175" s="354" t="s">
        <v>679</v>
      </c>
      <c r="K175" s="354" t="s">
        <v>583</v>
      </c>
      <c r="L175" s="354">
        <v>13</v>
      </c>
      <c r="M175" s="354">
        <v>75</v>
      </c>
      <c r="N175" s="354">
        <v>160</v>
      </c>
    </row>
    <row r="176" spans="1:14" x14ac:dyDescent="0.15">
      <c r="A176" s="354" t="s">
        <v>14</v>
      </c>
      <c r="B176" s="354" t="s">
        <v>15</v>
      </c>
      <c r="C176" s="354" t="s">
        <v>680</v>
      </c>
      <c r="D176" s="354" t="s">
        <v>17</v>
      </c>
      <c r="E176" s="354">
        <v>5</v>
      </c>
      <c r="F176" s="354">
        <v>20605</v>
      </c>
      <c r="G176" s="354" t="s">
        <v>18</v>
      </c>
      <c r="H176" s="354" t="s">
        <v>19</v>
      </c>
      <c r="I176" s="354" t="s">
        <v>681</v>
      </c>
      <c r="J176" s="354" t="s">
        <v>682</v>
      </c>
      <c r="K176" s="354" t="s">
        <v>683</v>
      </c>
      <c r="L176" s="354">
        <v>13</v>
      </c>
      <c r="M176" s="354">
        <v>46</v>
      </c>
      <c r="N176" s="354">
        <v>151</v>
      </c>
    </row>
    <row r="177" spans="1:14" x14ac:dyDescent="0.15">
      <c r="A177" s="354" t="s">
        <v>14</v>
      </c>
      <c r="B177" s="354" t="s">
        <v>15</v>
      </c>
      <c r="C177" s="354" t="s">
        <v>684</v>
      </c>
      <c r="D177" s="354" t="s">
        <v>17</v>
      </c>
      <c r="E177" s="354">
        <v>5</v>
      </c>
      <c r="F177" s="354">
        <v>20606</v>
      </c>
      <c r="G177" s="354" t="s">
        <v>18</v>
      </c>
      <c r="H177" s="354" t="s">
        <v>19</v>
      </c>
      <c r="I177" s="354" t="s">
        <v>685</v>
      </c>
      <c r="J177" s="354" t="s">
        <v>686</v>
      </c>
      <c r="K177" s="354" t="s">
        <v>687</v>
      </c>
      <c r="L177" s="354">
        <v>12</v>
      </c>
      <c r="M177" s="354">
        <v>32</v>
      </c>
      <c r="N177" s="354">
        <v>149</v>
      </c>
    </row>
    <row r="178" spans="1:14" x14ac:dyDescent="0.15">
      <c r="A178" s="354" t="s">
        <v>14</v>
      </c>
      <c r="B178" s="354" t="s">
        <v>15</v>
      </c>
      <c r="C178" s="354" t="s">
        <v>688</v>
      </c>
      <c r="D178" s="354" t="s">
        <v>17</v>
      </c>
      <c r="E178" s="354">
        <v>5</v>
      </c>
      <c r="F178" s="354">
        <v>20607</v>
      </c>
      <c r="G178" s="354" t="s">
        <v>18</v>
      </c>
      <c r="H178" s="354" t="s">
        <v>19</v>
      </c>
      <c r="I178" s="354" t="s">
        <v>689</v>
      </c>
      <c r="J178" s="354" t="s">
        <v>690</v>
      </c>
      <c r="K178" s="354" t="s">
        <v>691</v>
      </c>
      <c r="L178" s="354">
        <v>13</v>
      </c>
      <c r="M178" s="354">
        <v>41</v>
      </c>
      <c r="N178" s="354">
        <v>150</v>
      </c>
    </row>
    <row r="179" spans="1:14" x14ac:dyDescent="0.15">
      <c r="A179" s="354" t="s">
        <v>14</v>
      </c>
      <c r="B179" s="354" t="s">
        <v>15</v>
      </c>
      <c r="C179" s="354" t="s">
        <v>692</v>
      </c>
      <c r="D179" s="354" t="s">
        <v>17</v>
      </c>
      <c r="E179" s="354">
        <v>5</v>
      </c>
      <c r="F179" s="354">
        <v>20609</v>
      </c>
      <c r="G179" s="354" t="s">
        <v>18</v>
      </c>
      <c r="H179" s="354" t="s">
        <v>19</v>
      </c>
      <c r="I179" s="354" t="s">
        <v>693</v>
      </c>
      <c r="J179" s="354" t="s">
        <v>694</v>
      </c>
      <c r="K179" s="354" t="s">
        <v>315</v>
      </c>
      <c r="L179" s="354">
        <v>12</v>
      </c>
      <c r="M179" s="354">
        <v>75</v>
      </c>
      <c r="N179" s="354">
        <v>141</v>
      </c>
    </row>
    <row r="180" spans="1:14" x14ac:dyDescent="0.15">
      <c r="A180" s="354" t="s">
        <v>14</v>
      </c>
      <c r="B180" s="354" t="s">
        <v>15</v>
      </c>
      <c r="C180" s="354" t="s">
        <v>695</v>
      </c>
      <c r="D180" s="354" t="s">
        <v>17</v>
      </c>
      <c r="E180" s="354">
        <v>5</v>
      </c>
      <c r="F180" s="354">
        <v>20611</v>
      </c>
      <c r="G180" s="354" t="s">
        <v>18</v>
      </c>
      <c r="H180" s="354" t="s">
        <v>19</v>
      </c>
      <c r="I180" s="354" t="s">
        <v>196</v>
      </c>
      <c r="J180" s="354" t="s">
        <v>696</v>
      </c>
      <c r="K180" s="354" t="s">
        <v>148</v>
      </c>
      <c r="L180" s="354">
        <v>12</v>
      </c>
      <c r="M180" s="354">
        <v>52</v>
      </c>
      <c r="N180" s="354">
        <v>149</v>
      </c>
    </row>
    <row r="181" spans="1:14" x14ac:dyDescent="0.15">
      <c r="A181" s="354" t="s">
        <v>14</v>
      </c>
      <c r="B181" s="354" t="s">
        <v>15</v>
      </c>
      <c r="C181" s="354" t="s">
        <v>697</v>
      </c>
      <c r="D181" s="354" t="s">
        <v>17</v>
      </c>
      <c r="E181" s="354">
        <v>5</v>
      </c>
      <c r="F181" s="354">
        <v>20613</v>
      </c>
      <c r="G181" s="354" t="s">
        <v>18</v>
      </c>
      <c r="H181" s="354" t="s">
        <v>19</v>
      </c>
      <c r="I181" s="354" t="s">
        <v>698</v>
      </c>
      <c r="J181" s="354" t="s">
        <v>699</v>
      </c>
      <c r="K181" s="354" t="s">
        <v>700</v>
      </c>
      <c r="L181" s="354">
        <v>12</v>
      </c>
      <c r="M181" s="354">
        <v>42</v>
      </c>
      <c r="N181" s="354">
        <v>154</v>
      </c>
    </row>
    <row r="182" spans="1:14" x14ac:dyDescent="0.15">
      <c r="A182" s="354" t="s">
        <v>14</v>
      </c>
      <c r="B182" s="354" t="s">
        <v>15</v>
      </c>
      <c r="C182" s="354" t="s">
        <v>701</v>
      </c>
      <c r="D182" s="354" t="s">
        <v>17</v>
      </c>
      <c r="E182" s="354">
        <v>5</v>
      </c>
      <c r="F182" s="354">
        <v>20614</v>
      </c>
      <c r="G182" s="354" t="s">
        <v>18</v>
      </c>
      <c r="H182" s="354" t="s">
        <v>19</v>
      </c>
      <c r="I182" s="354" t="s">
        <v>702</v>
      </c>
      <c r="J182" s="354" t="s">
        <v>703</v>
      </c>
      <c r="K182" s="354" t="s">
        <v>704</v>
      </c>
      <c r="L182" s="354">
        <v>13</v>
      </c>
      <c r="M182" s="354">
        <v>35</v>
      </c>
      <c r="N182" s="354">
        <v>155</v>
      </c>
    </row>
    <row r="183" spans="1:14" x14ac:dyDescent="0.15">
      <c r="A183" s="354" t="s">
        <v>14</v>
      </c>
      <c r="B183" s="354" t="s">
        <v>15</v>
      </c>
      <c r="C183" s="354" t="s">
        <v>705</v>
      </c>
      <c r="D183" s="354" t="s">
        <v>17</v>
      </c>
      <c r="E183" s="354">
        <v>5</v>
      </c>
      <c r="F183" s="354">
        <v>20615</v>
      </c>
      <c r="G183" s="354" t="s">
        <v>18</v>
      </c>
      <c r="H183" s="354" t="s">
        <v>19</v>
      </c>
      <c r="I183" s="354" t="s">
        <v>48</v>
      </c>
      <c r="J183" s="354" t="s">
        <v>706</v>
      </c>
      <c r="K183" s="354" t="s">
        <v>707</v>
      </c>
      <c r="L183" s="354">
        <v>13</v>
      </c>
      <c r="M183" s="354">
        <v>47</v>
      </c>
      <c r="N183" s="354">
        <v>149</v>
      </c>
    </row>
    <row r="184" spans="1:14" x14ac:dyDescent="0.15">
      <c r="A184" s="354" t="s">
        <v>14</v>
      </c>
      <c r="B184" s="354" t="s">
        <v>15</v>
      </c>
      <c r="C184" s="354" t="s">
        <v>708</v>
      </c>
      <c r="D184" s="354" t="s">
        <v>17</v>
      </c>
      <c r="E184" s="354">
        <v>5</v>
      </c>
      <c r="F184" s="354">
        <v>20616</v>
      </c>
      <c r="G184" s="354" t="s">
        <v>18</v>
      </c>
      <c r="H184" s="354" t="s">
        <v>19</v>
      </c>
      <c r="I184" s="354" t="s">
        <v>709</v>
      </c>
      <c r="J184" s="354" t="s">
        <v>710</v>
      </c>
      <c r="K184" s="354" t="s">
        <v>651</v>
      </c>
      <c r="L184" s="354">
        <v>13</v>
      </c>
      <c r="M184" s="354">
        <v>55</v>
      </c>
      <c r="N184" s="354">
        <v>151</v>
      </c>
    </row>
    <row r="185" spans="1:14" x14ac:dyDescent="0.15">
      <c r="A185" s="354" t="s">
        <v>14</v>
      </c>
      <c r="B185" s="354" t="s">
        <v>15</v>
      </c>
      <c r="C185" s="354" t="s">
        <v>711</v>
      </c>
      <c r="D185" s="354" t="s">
        <v>17</v>
      </c>
      <c r="E185" s="354">
        <v>5</v>
      </c>
      <c r="F185" s="354">
        <v>20617</v>
      </c>
      <c r="G185" s="354" t="s">
        <v>18</v>
      </c>
      <c r="H185" s="354" t="s">
        <v>19</v>
      </c>
      <c r="I185" s="354" t="s">
        <v>712</v>
      </c>
      <c r="J185" s="354" t="s">
        <v>713</v>
      </c>
      <c r="K185" s="354" t="s">
        <v>714</v>
      </c>
      <c r="L185" s="354">
        <v>13</v>
      </c>
      <c r="M185" s="354">
        <v>65</v>
      </c>
      <c r="N185" s="354">
        <v>171</v>
      </c>
    </row>
    <row r="186" spans="1:14" x14ac:dyDescent="0.15">
      <c r="A186" s="354" t="s">
        <v>14</v>
      </c>
      <c r="B186" s="354" t="s">
        <v>15</v>
      </c>
      <c r="C186" s="354" t="s">
        <v>715</v>
      </c>
      <c r="D186" s="354" t="s">
        <v>17</v>
      </c>
      <c r="E186" s="354">
        <v>5</v>
      </c>
      <c r="F186" s="354">
        <v>20618</v>
      </c>
      <c r="G186" s="354" t="s">
        <v>18</v>
      </c>
      <c r="H186" s="354" t="s">
        <v>19</v>
      </c>
      <c r="I186" s="354" t="s">
        <v>716</v>
      </c>
      <c r="J186" s="354" t="s">
        <v>717</v>
      </c>
      <c r="K186" s="354" t="s">
        <v>406</v>
      </c>
      <c r="L186" s="354">
        <v>13</v>
      </c>
      <c r="M186" s="354">
        <v>65</v>
      </c>
      <c r="N186" s="354">
        <v>168</v>
      </c>
    </row>
    <row r="187" spans="1:14" x14ac:dyDescent="0.15">
      <c r="A187" s="354" t="s">
        <v>14</v>
      </c>
      <c r="B187" s="354" t="s">
        <v>15</v>
      </c>
      <c r="C187" s="354" t="s">
        <v>718</v>
      </c>
      <c r="D187" s="354" t="s">
        <v>17</v>
      </c>
      <c r="E187" s="354">
        <v>5</v>
      </c>
      <c r="F187" s="354">
        <v>20619</v>
      </c>
      <c r="G187" s="354" t="s">
        <v>18</v>
      </c>
      <c r="H187" s="354" t="s">
        <v>19</v>
      </c>
      <c r="I187" s="354" t="s">
        <v>719</v>
      </c>
      <c r="J187" s="354" t="s">
        <v>720</v>
      </c>
      <c r="K187" s="354" t="s">
        <v>721</v>
      </c>
      <c r="L187" s="354">
        <v>12</v>
      </c>
      <c r="M187" s="354">
        <v>26</v>
      </c>
      <c r="N187" s="354">
        <v>131</v>
      </c>
    </row>
    <row r="188" spans="1:14" x14ac:dyDescent="0.15">
      <c r="A188" s="354" t="s">
        <v>14</v>
      </c>
      <c r="B188" s="354" t="s">
        <v>15</v>
      </c>
      <c r="C188" s="354" t="s">
        <v>722</v>
      </c>
      <c r="D188" s="354" t="s">
        <v>17</v>
      </c>
      <c r="E188" s="354">
        <v>5</v>
      </c>
      <c r="F188" s="354">
        <v>20620</v>
      </c>
      <c r="G188" s="354" t="s">
        <v>18</v>
      </c>
      <c r="H188" s="354" t="s">
        <v>19</v>
      </c>
      <c r="I188" s="354" t="s">
        <v>723</v>
      </c>
      <c r="J188" s="354" t="s">
        <v>724</v>
      </c>
      <c r="K188" s="354" t="s">
        <v>725</v>
      </c>
      <c r="L188" s="354">
        <v>13</v>
      </c>
      <c r="M188" s="354">
        <v>35</v>
      </c>
      <c r="N188" s="354">
        <v>150</v>
      </c>
    </row>
    <row r="189" spans="1:14" x14ac:dyDescent="0.15">
      <c r="A189" s="354" t="s">
        <v>14</v>
      </c>
      <c r="B189" s="354" t="s">
        <v>15</v>
      </c>
      <c r="C189" s="354" t="s">
        <v>726</v>
      </c>
      <c r="D189" s="354" t="s">
        <v>17</v>
      </c>
      <c r="E189" s="354">
        <v>5</v>
      </c>
      <c r="F189" s="354">
        <v>20612</v>
      </c>
      <c r="G189" s="354" t="s">
        <v>18</v>
      </c>
      <c r="H189" s="354" t="s">
        <v>19</v>
      </c>
      <c r="I189" s="354" t="s">
        <v>727</v>
      </c>
      <c r="J189" s="354" t="s">
        <v>728</v>
      </c>
      <c r="K189" s="354" t="s">
        <v>729</v>
      </c>
      <c r="L189" s="354">
        <v>13</v>
      </c>
      <c r="M189" s="354">
        <v>45</v>
      </c>
      <c r="N189" s="354">
        <v>154</v>
      </c>
    </row>
    <row r="190" spans="1:14" x14ac:dyDescent="0.15">
      <c r="A190" s="354" t="s">
        <v>14</v>
      </c>
      <c r="B190" s="354" t="s">
        <v>15</v>
      </c>
      <c r="C190" s="354" t="s">
        <v>730</v>
      </c>
      <c r="D190" s="354" t="s">
        <v>17</v>
      </c>
      <c r="E190" s="354">
        <v>5</v>
      </c>
      <c r="F190" s="354">
        <v>20621</v>
      </c>
      <c r="G190" s="354" t="s">
        <v>18</v>
      </c>
      <c r="H190" s="354" t="s">
        <v>19</v>
      </c>
      <c r="I190" s="354" t="s">
        <v>731</v>
      </c>
      <c r="J190" s="354" t="s">
        <v>732</v>
      </c>
      <c r="K190" s="354" t="s">
        <v>733</v>
      </c>
      <c r="L190" s="354">
        <v>12</v>
      </c>
      <c r="M190" s="354">
        <v>53</v>
      </c>
      <c r="N190" s="354">
        <v>140</v>
      </c>
    </row>
    <row r="191" spans="1:14" x14ac:dyDescent="0.15">
      <c r="A191" s="354" t="s">
        <v>14</v>
      </c>
      <c r="B191" s="354" t="s">
        <v>15</v>
      </c>
      <c r="C191" s="354" t="s">
        <v>734</v>
      </c>
      <c r="D191" s="354" t="s">
        <v>17</v>
      </c>
      <c r="E191" s="354">
        <v>5</v>
      </c>
      <c r="F191" s="354">
        <v>20608</v>
      </c>
      <c r="G191" s="354" t="s">
        <v>18</v>
      </c>
      <c r="H191" s="354" t="s">
        <v>19</v>
      </c>
      <c r="I191" s="354" t="s">
        <v>735</v>
      </c>
      <c r="J191" s="354" t="s">
        <v>736</v>
      </c>
      <c r="K191" s="354" t="s">
        <v>737</v>
      </c>
      <c r="L191" s="354">
        <v>13</v>
      </c>
      <c r="M191" s="354">
        <v>32</v>
      </c>
      <c r="N191" s="354">
        <v>150</v>
      </c>
    </row>
    <row r="192" spans="1:14" x14ac:dyDescent="0.15">
      <c r="A192" s="354" t="s">
        <v>14</v>
      </c>
      <c r="B192" s="354" t="s">
        <v>15</v>
      </c>
      <c r="C192" s="354" t="s">
        <v>738</v>
      </c>
      <c r="D192" s="354" t="s">
        <v>17</v>
      </c>
      <c r="E192" s="354">
        <v>5</v>
      </c>
      <c r="F192" s="354">
        <v>20622</v>
      </c>
      <c r="G192" s="354" t="s">
        <v>18</v>
      </c>
      <c r="H192" s="354" t="s">
        <v>19</v>
      </c>
      <c r="I192" s="354" t="s">
        <v>739</v>
      </c>
      <c r="J192" s="354" t="s">
        <v>740</v>
      </c>
      <c r="K192" s="354" t="s">
        <v>741</v>
      </c>
      <c r="L192" s="354">
        <v>13</v>
      </c>
      <c r="M192" s="354">
        <v>40</v>
      </c>
      <c r="N192" s="354">
        <v>125</v>
      </c>
    </row>
    <row r="193" spans="1:14" x14ac:dyDescent="0.15">
      <c r="A193" s="354" t="s">
        <v>14</v>
      </c>
      <c r="B193" s="354" t="s">
        <v>15</v>
      </c>
      <c r="C193" s="354" t="s">
        <v>742</v>
      </c>
      <c r="D193" s="354" t="s">
        <v>17</v>
      </c>
      <c r="E193" s="354">
        <v>5</v>
      </c>
      <c r="F193" s="354">
        <v>20623</v>
      </c>
      <c r="G193" s="354" t="s">
        <v>18</v>
      </c>
      <c r="H193" s="354" t="s">
        <v>19</v>
      </c>
      <c r="I193" s="354" t="s">
        <v>743</v>
      </c>
      <c r="J193" s="354" t="s">
        <v>744</v>
      </c>
      <c r="K193" s="354" t="s">
        <v>745</v>
      </c>
      <c r="L193" s="354">
        <v>13</v>
      </c>
      <c r="M193" s="354">
        <v>35</v>
      </c>
      <c r="N193" s="354">
        <v>152</v>
      </c>
    </row>
    <row r="194" spans="1:14" x14ac:dyDescent="0.15">
      <c r="A194" s="354" t="s">
        <v>14</v>
      </c>
      <c r="B194" s="354" t="s">
        <v>15</v>
      </c>
      <c r="C194" s="354" t="s">
        <v>746</v>
      </c>
      <c r="D194" s="354" t="s">
        <v>17</v>
      </c>
      <c r="E194" s="354">
        <v>5</v>
      </c>
      <c r="F194" s="354">
        <v>20610</v>
      </c>
      <c r="G194" s="354" t="s">
        <v>18</v>
      </c>
      <c r="H194" s="354" t="s">
        <v>19</v>
      </c>
      <c r="I194" s="354" t="s">
        <v>747</v>
      </c>
      <c r="J194" s="354" t="s">
        <v>748</v>
      </c>
      <c r="K194" s="354" t="s">
        <v>749</v>
      </c>
      <c r="L194" s="354">
        <v>13</v>
      </c>
      <c r="M194" s="354">
        <v>55</v>
      </c>
      <c r="N194" s="354">
        <v>158</v>
      </c>
    </row>
    <row r="195" spans="1:14" x14ac:dyDescent="0.15">
      <c r="A195" s="354" t="s">
        <v>14</v>
      </c>
      <c r="B195" s="354" t="s">
        <v>15</v>
      </c>
      <c r="C195" s="354" t="s">
        <v>750</v>
      </c>
      <c r="D195" s="354" t="s">
        <v>17</v>
      </c>
      <c r="E195" s="354">
        <v>5</v>
      </c>
      <c r="F195" s="354">
        <v>20624</v>
      </c>
      <c r="G195" s="354" t="s">
        <v>100</v>
      </c>
      <c r="H195" s="354" t="s">
        <v>101</v>
      </c>
      <c r="I195" s="354" t="s">
        <v>751</v>
      </c>
      <c r="J195" s="354" t="s">
        <v>752</v>
      </c>
      <c r="K195" s="354" t="s">
        <v>753</v>
      </c>
      <c r="L195" s="354">
        <v>13</v>
      </c>
      <c r="M195" s="354">
        <v>50</v>
      </c>
      <c r="N195" s="354">
        <v>165</v>
      </c>
    </row>
    <row r="196" spans="1:14" x14ac:dyDescent="0.15">
      <c r="A196" s="354" t="s">
        <v>14</v>
      </c>
      <c r="B196" s="354" t="s">
        <v>15</v>
      </c>
      <c r="C196" s="354" t="s">
        <v>754</v>
      </c>
      <c r="D196" s="354" t="s">
        <v>17</v>
      </c>
      <c r="E196" s="354">
        <v>5</v>
      </c>
      <c r="F196" s="354">
        <v>20625</v>
      </c>
      <c r="G196" s="354" t="s">
        <v>100</v>
      </c>
      <c r="H196" s="354" t="s">
        <v>101</v>
      </c>
      <c r="I196" s="354" t="s">
        <v>755</v>
      </c>
      <c r="J196" s="354" t="s">
        <v>756</v>
      </c>
      <c r="K196" s="354" t="s">
        <v>757</v>
      </c>
      <c r="L196" s="354">
        <v>13</v>
      </c>
      <c r="M196" s="354">
        <v>35</v>
      </c>
      <c r="N196" s="354">
        <v>155</v>
      </c>
    </row>
    <row r="197" spans="1:14" x14ac:dyDescent="0.15">
      <c r="A197" s="354" t="s">
        <v>14</v>
      </c>
      <c r="B197" s="354" t="s">
        <v>15</v>
      </c>
      <c r="C197" s="354" t="s">
        <v>758</v>
      </c>
      <c r="D197" s="354" t="s">
        <v>17</v>
      </c>
      <c r="E197" s="354">
        <v>5</v>
      </c>
      <c r="F197" s="354">
        <v>20626</v>
      </c>
      <c r="G197" s="354" t="s">
        <v>100</v>
      </c>
      <c r="H197" s="354" t="s">
        <v>101</v>
      </c>
      <c r="I197" s="354" t="s">
        <v>759</v>
      </c>
      <c r="J197" s="354" t="s">
        <v>760</v>
      </c>
      <c r="K197" s="354" t="s">
        <v>761</v>
      </c>
      <c r="L197" s="354">
        <v>13</v>
      </c>
      <c r="M197" s="354">
        <v>35</v>
      </c>
      <c r="N197" s="354">
        <v>145</v>
      </c>
    </row>
    <row r="198" spans="1:14" x14ac:dyDescent="0.15">
      <c r="A198" s="354" t="s">
        <v>14</v>
      </c>
      <c r="B198" s="354" t="s">
        <v>15</v>
      </c>
      <c r="C198" s="354" t="s">
        <v>762</v>
      </c>
      <c r="D198" s="354" t="s">
        <v>17</v>
      </c>
      <c r="E198" s="354">
        <v>5</v>
      </c>
      <c r="F198" s="354">
        <v>20627</v>
      </c>
      <c r="G198" s="354" t="s">
        <v>100</v>
      </c>
      <c r="H198" s="354" t="s">
        <v>101</v>
      </c>
      <c r="I198" s="354" t="s">
        <v>763</v>
      </c>
      <c r="J198" s="354" t="s">
        <v>764</v>
      </c>
      <c r="K198" s="354" t="s">
        <v>765</v>
      </c>
      <c r="L198" s="354">
        <v>12</v>
      </c>
      <c r="M198" s="354">
        <v>35</v>
      </c>
      <c r="N198" s="354">
        <v>150</v>
      </c>
    </row>
    <row r="199" spans="1:14" x14ac:dyDescent="0.15">
      <c r="A199" s="354" t="s">
        <v>14</v>
      </c>
      <c r="B199" s="354" t="s">
        <v>15</v>
      </c>
      <c r="C199" s="354" t="s">
        <v>766</v>
      </c>
      <c r="D199" s="354" t="s">
        <v>17</v>
      </c>
      <c r="E199" s="354">
        <v>5</v>
      </c>
      <c r="F199" s="354">
        <v>20628</v>
      </c>
      <c r="G199" s="354" t="s">
        <v>100</v>
      </c>
      <c r="H199" s="354" t="s">
        <v>101</v>
      </c>
      <c r="I199" s="354" t="s">
        <v>767</v>
      </c>
      <c r="J199" s="354" t="s">
        <v>768</v>
      </c>
      <c r="K199" s="354" t="s">
        <v>769</v>
      </c>
      <c r="L199" s="354">
        <v>12</v>
      </c>
      <c r="M199" s="354">
        <v>58</v>
      </c>
      <c r="N199" s="354">
        <v>156</v>
      </c>
    </row>
    <row r="200" spans="1:14" x14ac:dyDescent="0.15">
      <c r="A200" s="354" t="s">
        <v>14</v>
      </c>
      <c r="B200" s="354" t="s">
        <v>15</v>
      </c>
      <c r="C200" s="354" t="s">
        <v>770</v>
      </c>
      <c r="D200" s="354" t="s">
        <v>17</v>
      </c>
      <c r="E200" s="354">
        <v>5</v>
      </c>
      <c r="F200" s="354">
        <v>20629</v>
      </c>
      <c r="G200" s="354" t="s">
        <v>100</v>
      </c>
      <c r="H200" s="354" t="s">
        <v>101</v>
      </c>
      <c r="I200" s="354" t="s">
        <v>771</v>
      </c>
      <c r="J200" s="354" t="s">
        <v>772</v>
      </c>
      <c r="K200" s="354" t="s">
        <v>765</v>
      </c>
      <c r="L200" s="354">
        <v>12</v>
      </c>
      <c r="M200" s="354">
        <v>31</v>
      </c>
      <c r="N200" s="354">
        <v>153</v>
      </c>
    </row>
    <row r="201" spans="1:14" x14ac:dyDescent="0.15">
      <c r="A201" s="354" t="s">
        <v>14</v>
      </c>
      <c r="B201" s="354" t="s">
        <v>15</v>
      </c>
      <c r="C201" s="354" t="s">
        <v>773</v>
      </c>
      <c r="D201" s="354" t="s">
        <v>17</v>
      </c>
      <c r="E201" s="354">
        <v>5</v>
      </c>
      <c r="F201" s="354">
        <v>20630</v>
      </c>
      <c r="G201" s="354" t="s">
        <v>100</v>
      </c>
      <c r="H201" s="354" t="s">
        <v>101</v>
      </c>
      <c r="I201" s="354" t="s">
        <v>774</v>
      </c>
      <c r="J201" s="354" t="s">
        <v>775</v>
      </c>
      <c r="K201" s="354" t="s">
        <v>82</v>
      </c>
      <c r="L201" s="354">
        <v>12</v>
      </c>
      <c r="M201" s="354">
        <v>68</v>
      </c>
      <c r="N201" s="354">
        <v>156</v>
      </c>
    </row>
    <row r="202" spans="1:14" x14ac:dyDescent="0.15">
      <c r="A202" s="354" t="s">
        <v>14</v>
      </c>
      <c r="B202" s="354" t="s">
        <v>15</v>
      </c>
      <c r="C202" s="354" t="s">
        <v>776</v>
      </c>
      <c r="D202" s="354" t="s">
        <v>17</v>
      </c>
      <c r="E202" s="354">
        <v>5</v>
      </c>
      <c r="F202" s="354">
        <v>20631</v>
      </c>
      <c r="G202" s="354" t="s">
        <v>100</v>
      </c>
      <c r="H202" s="354" t="s">
        <v>101</v>
      </c>
      <c r="I202" s="354" t="s">
        <v>777</v>
      </c>
      <c r="J202" s="354" t="s">
        <v>642</v>
      </c>
      <c r="K202" s="354" t="s">
        <v>643</v>
      </c>
      <c r="L202" s="354">
        <v>13</v>
      </c>
      <c r="M202" s="354">
        <v>85</v>
      </c>
      <c r="N202" s="354">
        <v>165</v>
      </c>
    </row>
    <row r="203" spans="1:14" x14ac:dyDescent="0.15">
      <c r="A203" s="354" t="s">
        <v>14</v>
      </c>
      <c r="B203" s="354" t="s">
        <v>15</v>
      </c>
      <c r="C203" s="354" t="s">
        <v>778</v>
      </c>
      <c r="D203" s="354" t="s">
        <v>17</v>
      </c>
      <c r="E203" s="354">
        <v>5</v>
      </c>
      <c r="F203" s="354">
        <v>20633</v>
      </c>
      <c r="G203" s="354" t="s">
        <v>100</v>
      </c>
      <c r="H203" s="354" t="s">
        <v>101</v>
      </c>
      <c r="I203" s="354" t="s">
        <v>779</v>
      </c>
      <c r="J203" s="354" t="s">
        <v>780</v>
      </c>
      <c r="K203" s="354" t="s">
        <v>152</v>
      </c>
      <c r="L203" s="354">
        <v>13</v>
      </c>
      <c r="M203" s="354">
        <v>41</v>
      </c>
      <c r="N203" s="354">
        <v>155</v>
      </c>
    </row>
    <row r="204" spans="1:14" x14ac:dyDescent="0.15">
      <c r="A204" s="354" t="s">
        <v>14</v>
      </c>
      <c r="B204" s="354" t="s">
        <v>15</v>
      </c>
      <c r="C204" s="354" t="s">
        <v>781</v>
      </c>
      <c r="D204" s="354" t="s">
        <v>17</v>
      </c>
      <c r="E204" s="354">
        <v>5</v>
      </c>
      <c r="F204" s="354">
        <v>20634</v>
      </c>
      <c r="G204" s="354" t="s">
        <v>100</v>
      </c>
      <c r="H204" s="354" t="s">
        <v>101</v>
      </c>
      <c r="I204" s="354" t="s">
        <v>782</v>
      </c>
      <c r="J204" s="354" t="s">
        <v>783</v>
      </c>
      <c r="K204" s="354" t="s">
        <v>472</v>
      </c>
      <c r="L204" s="354">
        <v>12</v>
      </c>
      <c r="M204" s="354">
        <v>58</v>
      </c>
      <c r="N204" s="354">
        <v>160</v>
      </c>
    </row>
    <row r="205" spans="1:14" x14ac:dyDescent="0.15">
      <c r="A205" s="354" t="s">
        <v>14</v>
      </c>
      <c r="B205" s="354" t="s">
        <v>15</v>
      </c>
      <c r="C205" s="354" t="s">
        <v>784</v>
      </c>
      <c r="D205" s="354" t="s">
        <v>17</v>
      </c>
      <c r="E205" s="354">
        <v>5</v>
      </c>
      <c r="F205" s="354">
        <v>20635</v>
      </c>
      <c r="G205" s="354" t="s">
        <v>100</v>
      </c>
      <c r="H205" s="354" t="s">
        <v>101</v>
      </c>
      <c r="I205" s="354" t="s">
        <v>785</v>
      </c>
      <c r="J205" s="354" t="s">
        <v>786</v>
      </c>
      <c r="K205" s="354" t="s">
        <v>144</v>
      </c>
      <c r="L205" s="354">
        <v>13</v>
      </c>
      <c r="M205" s="354">
        <v>50</v>
      </c>
      <c r="N205" s="354">
        <v>164</v>
      </c>
    </row>
    <row r="206" spans="1:14" x14ac:dyDescent="0.15">
      <c r="A206" s="354" t="s">
        <v>14</v>
      </c>
      <c r="B206" s="354" t="s">
        <v>15</v>
      </c>
      <c r="C206" s="354" t="s">
        <v>787</v>
      </c>
      <c r="D206" s="354" t="s">
        <v>17</v>
      </c>
      <c r="E206" s="354">
        <v>5</v>
      </c>
      <c r="F206" s="354">
        <v>20636</v>
      </c>
      <c r="G206" s="354" t="s">
        <v>100</v>
      </c>
      <c r="H206" s="354" t="s">
        <v>101</v>
      </c>
      <c r="I206" s="354" t="s">
        <v>788</v>
      </c>
      <c r="J206" s="354" t="s">
        <v>789</v>
      </c>
      <c r="K206" s="354" t="s">
        <v>745</v>
      </c>
      <c r="L206" s="354">
        <v>13</v>
      </c>
      <c r="M206" s="354">
        <v>46</v>
      </c>
      <c r="N206" s="354">
        <v>161</v>
      </c>
    </row>
    <row r="207" spans="1:14" x14ac:dyDescent="0.15">
      <c r="A207" s="354" t="s">
        <v>14</v>
      </c>
      <c r="B207" s="354" t="s">
        <v>15</v>
      </c>
      <c r="C207" s="354" t="s">
        <v>790</v>
      </c>
      <c r="D207" s="354" t="s">
        <v>17</v>
      </c>
      <c r="E207" s="354">
        <v>5</v>
      </c>
      <c r="F207" s="354">
        <v>20637</v>
      </c>
      <c r="G207" s="354" t="s">
        <v>100</v>
      </c>
      <c r="H207" s="354" t="s">
        <v>101</v>
      </c>
      <c r="I207" s="354" t="s">
        <v>791</v>
      </c>
      <c r="J207" s="354" t="s">
        <v>792</v>
      </c>
      <c r="K207" s="354" t="s">
        <v>315</v>
      </c>
      <c r="L207" s="354">
        <v>12</v>
      </c>
      <c r="M207" s="354">
        <v>36</v>
      </c>
      <c r="N207" s="354">
        <v>150</v>
      </c>
    </row>
    <row r="208" spans="1:14" x14ac:dyDescent="0.15">
      <c r="A208" s="354" t="s">
        <v>14</v>
      </c>
      <c r="B208" s="354" t="s">
        <v>15</v>
      </c>
      <c r="C208" s="354" t="s">
        <v>793</v>
      </c>
      <c r="D208" s="354" t="s">
        <v>17</v>
      </c>
      <c r="E208" s="354">
        <v>5</v>
      </c>
      <c r="F208" s="354">
        <v>20638</v>
      </c>
      <c r="G208" s="354" t="s">
        <v>100</v>
      </c>
      <c r="H208" s="354" t="s">
        <v>101</v>
      </c>
      <c r="I208" s="354" t="s">
        <v>794</v>
      </c>
      <c r="J208" s="354" t="s">
        <v>795</v>
      </c>
      <c r="K208" s="354" t="s">
        <v>741</v>
      </c>
      <c r="L208" s="354">
        <v>13</v>
      </c>
      <c r="M208" s="354">
        <v>61</v>
      </c>
      <c r="N208" s="354">
        <v>162</v>
      </c>
    </row>
    <row r="209" spans="1:14" x14ac:dyDescent="0.15">
      <c r="A209" s="354" t="s">
        <v>14</v>
      </c>
      <c r="B209" s="354" t="s">
        <v>15</v>
      </c>
      <c r="C209" s="354" t="s">
        <v>796</v>
      </c>
      <c r="D209" s="354" t="s">
        <v>17</v>
      </c>
      <c r="E209" s="354">
        <v>5</v>
      </c>
      <c r="F209" s="354">
        <v>20639</v>
      </c>
      <c r="G209" s="354" t="s">
        <v>100</v>
      </c>
      <c r="H209" s="354" t="s">
        <v>101</v>
      </c>
      <c r="I209" s="354" t="s">
        <v>797</v>
      </c>
      <c r="J209" s="354" t="s">
        <v>798</v>
      </c>
      <c r="K209" s="354" t="s">
        <v>658</v>
      </c>
      <c r="L209" s="354">
        <v>13</v>
      </c>
      <c r="M209" s="354">
        <v>29</v>
      </c>
      <c r="N209" s="354">
        <v>146</v>
      </c>
    </row>
    <row r="210" spans="1:14" x14ac:dyDescent="0.15">
      <c r="A210" s="354" t="s">
        <v>14</v>
      </c>
      <c r="B210" s="354" t="s">
        <v>15</v>
      </c>
      <c r="C210" s="354" t="s">
        <v>799</v>
      </c>
      <c r="D210" s="354" t="s">
        <v>17</v>
      </c>
      <c r="E210" s="354">
        <v>5</v>
      </c>
      <c r="F210" s="354">
        <v>20640</v>
      </c>
      <c r="G210" s="354" t="s">
        <v>100</v>
      </c>
      <c r="H210" s="354" t="s">
        <v>101</v>
      </c>
      <c r="I210" s="354" t="s">
        <v>800</v>
      </c>
      <c r="J210" s="354" t="s">
        <v>801</v>
      </c>
      <c r="K210" s="354" t="s">
        <v>802</v>
      </c>
      <c r="L210" s="354">
        <v>13</v>
      </c>
      <c r="M210" s="354">
        <v>41</v>
      </c>
      <c r="N210" s="354">
        <v>158</v>
      </c>
    </row>
    <row r="211" spans="1:14" x14ac:dyDescent="0.15">
      <c r="A211" s="354" t="s">
        <v>14</v>
      </c>
      <c r="B211" s="354" t="s">
        <v>15</v>
      </c>
      <c r="C211" s="354" t="s">
        <v>803</v>
      </c>
      <c r="D211" s="354" t="s">
        <v>17</v>
      </c>
      <c r="E211" s="354">
        <v>5</v>
      </c>
      <c r="F211" s="354">
        <v>20641</v>
      </c>
      <c r="G211" s="354" t="s">
        <v>100</v>
      </c>
      <c r="H211" s="354" t="s">
        <v>101</v>
      </c>
      <c r="I211" s="354" t="s">
        <v>804</v>
      </c>
      <c r="J211" s="354" t="s">
        <v>805</v>
      </c>
      <c r="K211" s="354" t="s">
        <v>806</v>
      </c>
      <c r="L211" s="354">
        <v>13</v>
      </c>
      <c r="M211" s="354">
        <v>48</v>
      </c>
      <c r="N211" s="354">
        <v>157</v>
      </c>
    </row>
    <row r="212" spans="1:14" x14ac:dyDescent="0.15">
      <c r="A212" s="354" t="s">
        <v>14</v>
      </c>
      <c r="B212" s="354" t="s">
        <v>15</v>
      </c>
      <c r="C212" s="354" t="s">
        <v>807</v>
      </c>
      <c r="D212" s="354" t="s">
        <v>17</v>
      </c>
      <c r="E212" s="354">
        <v>5</v>
      </c>
      <c r="F212" s="354">
        <v>20642</v>
      </c>
      <c r="G212" s="354" t="s">
        <v>100</v>
      </c>
      <c r="H212" s="354" t="s">
        <v>101</v>
      </c>
      <c r="I212" s="354" t="s">
        <v>808</v>
      </c>
      <c r="J212" s="354" t="s">
        <v>809</v>
      </c>
      <c r="K212" s="354" t="s">
        <v>810</v>
      </c>
      <c r="L212" s="354">
        <v>13</v>
      </c>
      <c r="M212" s="354">
        <v>62</v>
      </c>
      <c r="N212" s="354">
        <v>161</v>
      </c>
    </row>
    <row r="213" spans="1:14" x14ac:dyDescent="0.15">
      <c r="A213" s="354" t="s">
        <v>14</v>
      </c>
      <c r="B213" s="354" t="s">
        <v>15</v>
      </c>
      <c r="C213" s="354" t="s">
        <v>811</v>
      </c>
      <c r="D213" s="354" t="s">
        <v>17</v>
      </c>
      <c r="E213" s="354">
        <v>5</v>
      </c>
      <c r="F213" s="354">
        <v>20643</v>
      </c>
      <c r="G213" s="354" t="s">
        <v>100</v>
      </c>
      <c r="H213" s="354" t="s">
        <v>101</v>
      </c>
      <c r="I213" s="354" t="s">
        <v>812</v>
      </c>
      <c r="J213" s="354" t="s">
        <v>813</v>
      </c>
      <c r="K213" s="354" t="s">
        <v>806</v>
      </c>
      <c r="L213" s="354">
        <v>13</v>
      </c>
      <c r="M213" s="354">
        <v>61</v>
      </c>
      <c r="N213" s="354">
        <v>163</v>
      </c>
    </row>
    <row r="214" spans="1:14" x14ac:dyDescent="0.15">
      <c r="A214" s="354" t="s">
        <v>14</v>
      </c>
      <c r="B214" s="354" t="s">
        <v>15</v>
      </c>
      <c r="C214" s="354" t="s">
        <v>814</v>
      </c>
      <c r="D214" s="354" t="s">
        <v>17</v>
      </c>
      <c r="E214" s="354">
        <v>5</v>
      </c>
      <c r="F214" s="354">
        <v>20644</v>
      </c>
      <c r="G214" s="354" t="s">
        <v>100</v>
      </c>
      <c r="H214" s="354" t="s">
        <v>101</v>
      </c>
      <c r="I214" s="354" t="s">
        <v>815</v>
      </c>
      <c r="J214" s="354" t="s">
        <v>816</v>
      </c>
      <c r="K214" s="354" t="s">
        <v>817</v>
      </c>
      <c r="L214" s="354">
        <v>13</v>
      </c>
      <c r="M214" s="354">
        <v>50</v>
      </c>
      <c r="N214" s="354">
        <v>165</v>
      </c>
    </row>
    <row r="215" spans="1:14" x14ac:dyDescent="0.15">
      <c r="A215" s="354" t="s">
        <v>14</v>
      </c>
      <c r="B215" s="354" t="s">
        <v>15</v>
      </c>
      <c r="C215" s="354" t="s">
        <v>818</v>
      </c>
      <c r="D215" s="354" t="s">
        <v>17</v>
      </c>
      <c r="E215" s="354">
        <v>5</v>
      </c>
      <c r="F215" s="354">
        <v>20645</v>
      </c>
      <c r="G215" s="354" t="s">
        <v>100</v>
      </c>
      <c r="H215" s="354" t="s">
        <v>101</v>
      </c>
      <c r="I215" s="354" t="s">
        <v>819</v>
      </c>
      <c r="J215" s="354" t="s">
        <v>820</v>
      </c>
      <c r="K215" s="354" t="s">
        <v>327</v>
      </c>
      <c r="L215" s="354">
        <v>12</v>
      </c>
      <c r="M215" s="354">
        <v>55</v>
      </c>
      <c r="N215" s="354">
        <v>152</v>
      </c>
    </row>
    <row r="216" spans="1:14" x14ac:dyDescent="0.15">
      <c r="A216" s="354" t="s">
        <v>14</v>
      </c>
      <c r="B216" s="354" t="s">
        <v>15</v>
      </c>
      <c r="C216" s="354" t="s">
        <v>821</v>
      </c>
      <c r="D216" s="354" t="s">
        <v>17</v>
      </c>
      <c r="E216" s="354">
        <v>5</v>
      </c>
      <c r="F216" s="354">
        <v>20646</v>
      </c>
      <c r="G216" s="354" t="s">
        <v>100</v>
      </c>
      <c r="H216" s="354" t="s">
        <v>101</v>
      </c>
      <c r="I216" s="354" t="s">
        <v>822</v>
      </c>
      <c r="J216" s="354" t="s">
        <v>823</v>
      </c>
      <c r="K216" s="354" t="s">
        <v>591</v>
      </c>
      <c r="L216" s="354">
        <v>13</v>
      </c>
      <c r="M216" s="354">
        <v>47</v>
      </c>
      <c r="N216" s="354">
        <v>147</v>
      </c>
    </row>
    <row r="217" spans="1:14" x14ac:dyDescent="0.15">
      <c r="A217" s="354" t="s">
        <v>14</v>
      </c>
      <c r="B217" s="354" t="s">
        <v>15</v>
      </c>
      <c r="C217" s="354" t="s">
        <v>824</v>
      </c>
      <c r="D217" s="354" t="s">
        <v>17</v>
      </c>
      <c r="E217" s="354">
        <v>5</v>
      </c>
      <c r="F217" s="354">
        <v>20647</v>
      </c>
      <c r="G217" s="354" t="s">
        <v>100</v>
      </c>
      <c r="H217" s="354" t="s">
        <v>101</v>
      </c>
      <c r="I217" s="354" t="s">
        <v>825</v>
      </c>
      <c r="J217" s="354" t="s">
        <v>826</v>
      </c>
      <c r="K217" s="354" t="s">
        <v>292</v>
      </c>
      <c r="L217" s="354">
        <v>13</v>
      </c>
      <c r="M217" s="354">
        <v>46</v>
      </c>
      <c r="N217" s="354">
        <v>159</v>
      </c>
    </row>
    <row r="218" spans="1:14" x14ac:dyDescent="0.15">
      <c r="A218" s="354" t="s">
        <v>14</v>
      </c>
      <c r="B218" s="354" t="s">
        <v>15</v>
      </c>
      <c r="C218" s="354" t="s">
        <v>827</v>
      </c>
      <c r="D218" s="354" t="s">
        <v>17</v>
      </c>
      <c r="E218" s="354">
        <v>5</v>
      </c>
      <c r="F218" s="354">
        <v>20632</v>
      </c>
      <c r="G218" s="354" t="s">
        <v>100</v>
      </c>
      <c r="H218" s="354" t="s">
        <v>101</v>
      </c>
      <c r="I218" s="354" t="s">
        <v>828</v>
      </c>
      <c r="J218" s="354" t="s">
        <v>829</v>
      </c>
      <c r="K218" s="354" t="s">
        <v>830</v>
      </c>
      <c r="L218" s="354">
        <v>13</v>
      </c>
      <c r="M218" s="354">
        <v>85</v>
      </c>
      <c r="N218" s="354">
        <v>165</v>
      </c>
    </row>
    <row r="219" spans="1:14" x14ac:dyDescent="0.15">
      <c r="A219" s="354" t="s">
        <v>14</v>
      </c>
      <c r="B219" s="354" t="s">
        <v>15</v>
      </c>
      <c r="C219" s="354" t="s">
        <v>831</v>
      </c>
      <c r="D219" s="354" t="s">
        <v>17</v>
      </c>
      <c r="E219" s="354">
        <v>6</v>
      </c>
      <c r="F219" s="354">
        <v>20648</v>
      </c>
      <c r="G219" s="354" t="s">
        <v>18</v>
      </c>
      <c r="H219" s="354" t="s">
        <v>19</v>
      </c>
      <c r="I219" s="354" t="s">
        <v>832</v>
      </c>
      <c r="J219" s="354" t="s">
        <v>833</v>
      </c>
      <c r="K219" s="354" t="s">
        <v>834</v>
      </c>
      <c r="L219" s="354">
        <v>13</v>
      </c>
      <c r="M219" s="354">
        <v>45</v>
      </c>
      <c r="N219" s="354">
        <v>156</v>
      </c>
    </row>
    <row r="220" spans="1:14" x14ac:dyDescent="0.15">
      <c r="A220" s="354" t="s">
        <v>14</v>
      </c>
      <c r="B220" s="354" t="s">
        <v>15</v>
      </c>
      <c r="C220" s="354" t="s">
        <v>835</v>
      </c>
      <c r="D220" s="354" t="s">
        <v>17</v>
      </c>
      <c r="E220" s="354">
        <v>6</v>
      </c>
      <c r="F220" s="354">
        <v>20650</v>
      </c>
      <c r="G220" s="354" t="s">
        <v>18</v>
      </c>
      <c r="H220" s="354" t="s">
        <v>19</v>
      </c>
      <c r="I220" s="354" t="s">
        <v>727</v>
      </c>
      <c r="J220" s="354" t="s">
        <v>836</v>
      </c>
      <c r="K220" s="354" t="s">
        <v>837</v>
      </c>
      <c r="L220" s="354">
        <v>12</v>
      </c>
      <c r="M220" s="354">
        <v>56</v>
      </c>
      <c r="N220" s="354">
        <v>159</v>
      </c>
    </row>
    <row r="221" spans="1:14" x14ac:dyDescent="0.15">
      <c r="A221" s="354" t="s">
        <v>14</v>
      </c>
      <c r="B221" s="354" t="s">
        <v>15</v>
      </c>
      <c r="C221" s="354" t="s">
        <v>838</v>
      </c>
      <c r="D221" s="354" t="s">
        <v>17</v>
      </c>
      <c r="E221" s="354">
        <v>6</v>
      </c>
      <c r="F221" s="354">
        <v>20651</v>
      </c>
      <c r="G221" s="354" t="s">
        <v>18</v>
      </c>
      <c r="H221" s="354" t="s">
        <v>19</v>
      </c>
      <c r="I221" s="354" t="s">
        <v>839</v>
      </c>
      <c r="J221" s="354" t="s">
        <v>201</v>
      </c>
      <c r="K221" s="354" t="s">
        <v>840</v>
      </c>
      <c r="L221" s="354">
        <v>12</v>
      </c>
      <c r="M221" s="354">
        <v>38</v>
      </c>
      <c r="N221" s="354">
        <v>153</v>
      </c>
    </row>
    <row r="222" spans="1:14" x14ac:dyDescent="0.15">
      <c r="A222" s="354" t="s">
        <v>14</v>
      </c>
      <c r="B222" s="354" t="s">
        <v>15</v>
      </c>
      <c r="C222" s="354" t="s">
        <v>841</v>
      </c>
      <c r="D222" s="354" t="s">
        <v>17</v>
      </c>
      <c r="E222" s="354">
        <v>6</v>
      </c>
      <c r="F222" s="354">
        <v>20652</v>
      </c>
      <c r="G222" s="354" t="s">
        <v>18</v>
      </c>
      <c r="H222" s="354" t="s">
        <v>19</v>
      </c>
      <c r="I222" s="354" t="s">
        <v>842</v>
      </c>
      <c r="J222" s="354" t="s">
        <v>843</v>
      </c>
      <c r="K222" s="354" t="s">
        <v>844</v>
      </c>
      <c r="L222" s="354">
        <v>13</v>
      </c>
      <c r="M222" s="354">
        <v>42</v>
      </c>
      <c r="N222" s="354">
        <v>150</v>
      </c>
    </row>
    <row r="223" spans="1:14" x14ac:dyDescent="0.15">
      <c r="A223" s="354" t="s">
        <v>14</v>
      </c>
      <c r="B223" s="354" t="s">
        <v>15</v>
      </c>
      <c r="C223" s="354" t="s">
        <v>845</v>
      </c>
      <c r="D223" s="354" t="s">
        <v>17</v>
      </c>
      <c r="E223" s="354">
        <v>6</v>
      </c>
      <c r="F223" s="354">
        <v>20653</v>
      </c>
      <c r="G223" s="354" t="s">
        <v>18</v>
      </c>
      <c r="H223" s="354" t="s">
        <v>19</v>
      </c>
      <c r="I223" s="354" t="s">
        <v>846</v>
      </c>
      <c r="J223" s="354" t="s">
        <v>847</v>
      </c>
      <c r="K223" s="354" t="s">
        <v>848</v>
      </c>
      <c r="L223" s="354">
        <v>13</v>
      </c>
      <c r="M223" s="354">
        <v>69</v>
      </c>
      <c r="N223" s="354">
        <v>156</v>
      </c>
    </row>
    <row r="224" spans="1:14" x14ac:dyDescent="0.15">
      <c r="A224" s="354" t="s">
        <v>14</v>
      </c>
      <c r="B224" s="354" t="s">
        <v>15</v>
      </c>
      <c r="C224" s="354" t="s">
        <v>849</v>
      </c>
      <c r="D224" s="354" t="s">
        <v>17</v>
      </c>
      <c r="E224" s="354">
        <v>6</v>
      </c>
      <c r="F224" s="354">
        <v>20654</v>
      </c>
      <c r="G224" s="354" t="s">
        <v>18</v>
      </c>
      <c r="H224" s="354" t="s">
        <v>19</v>
      </c>
      <c r="I224" s="354" t="s">
        <v>850</v>
      </c>
      <c r="J224" s="354" t="s">
        <v>851</v>
      </c>
      <c r="K224" s="354" t="s">
        <v>852</v>
      </c>
      <c r="L224" s="354">
        <v>13</v>
      </c>
      <c r="M224" s="354">
        <v>37</v>
      </c>
      <c r="N224" s="354">
        <v>140</v>
      </c>
    </row>
    <row r="225" spans="1:14" x14ac:dyDescent="0.15">
      <c r="A225" s="354" t="s">
        <v>14</v>
      </c>
      <c r="B225" s="354" t="s">
        <v>15</v>
      </c>
      <c r="C225" s="354" t="s">
        <v>853</v>
      </c>
      <c r="D225" s="354" t="s">
        <v>17</v>
      </c>
      <c r="E225" s="354">
        <v>6</v>
      </c>
      <c r="F225" s="354">
        <v>20655</v>
      </c>
      <c r="G225" s="354" t="s">
        <v>18</v>
      </c>
      <c r="H225" s="354" t="s">
        <v>19</v>
      </c>
      <c r="I225" s="354" t="s">
        <v>854</v>
      </c>
      <c r="J225" s="354" t="s">
        <v>855</v>
      </c>
      <c r="K225" s="354" t="s">
        <v>206</v>
      </c>
      <c r="L225" s="354">
        <v>13</v>
      </c>
      <c r="M225" s="354">
        <v>40</v>
      </c>
      <c r="N225" s="354">
        <v>142</v>
      </c>
    </row>
    <row r="226" spans="1:14" x14ac:dyDescent="0.15">
      <c r="A226" s="354" t="s">
        <v>14</v>
      </c>
      <c r="B226" s="354" t="s">
        <v>15</v>
      </c>
      <c r="C226" s="354" t="s">
        <v>856</v>
      </c>
      <c r="D226" s="354" t="s">
        <v>17</v>
      </c>
      <c r="E226" s="354">
        <v>6</v>
      </c>
      <c r="F226" s="354">
        <v>20656</v>
      </c>
      <c r="G226" s="354" t="s">
        <v>18</v>
      </c>
      <c r="H226" s="354" t="s">
        <v>19</v>
      </c>
      <c r="I226" s="354" t="s">
        <v>857</v>
      </c>
      <c r="J226" s="354" t="s">
        <v>858</v>
      </c>
      <c r="K226" s="354" t="s">
        <v>859</v>
      </c>
      <c r="L226" s="354">
        <v>13</v>
      </c>
      <c r="M226" s="354">
        <v>41</v>
      </c>
      <c r="N226" s="354">
        <v>165</v>
      </c>
    </row>
    <row r="227" spans="1:14" x14ac:dyDescent="0.15">
      <c r="A227" s="354" t="s">
        <v>14</v>
      </c>
      <c r="B227" s="354" t="s">
        <v>15</v>
      </c>
      <c r="C227" s="354" t="s">
        <v>860</v>
      </c>
      <c r="D227" s="354" t="s">
        <v>17</v>
      </c>
      <c r="E227" s="354">
        <v>6</v>
      </c>
      <c r="F227" s="354">
        <v>20657</v>
      </c>
      <c r="G227" s="354" t="s">
        <v>18</v>
      </c>
      <c r="H227" s="354" t="s">
        <v>19</v>
      </c>
      <c r="I227" s="354" t="s">
        <v>861</v>
      </c>
      <c r="J227" s="354" t="s">
        <v>862</v>
      </c>
      <c r="K227" s="354" t="s">
        <v>848</v>
      </c>
      <c r="L227" s="354">
        <v>13</v>
      </c>
      <c r="M227" s="354">
        <v>35</v>
      </c>
      <c r="N227" s="354">
        <v>142</v>
      </c>
    </row>
    <row r="228" spans="1:14" x14ac:dyDescent="0.15">
      <c r="A228" s="354" t="s">
        <v>14</v>
      </c>
      <c r="B228" s="354" t="s">
        <v>15</v>
      </c>
      <c r="C228" s="354" t="s">
        <v>863</v>
      </c>
      <c r="D228" s="354" t="s">
        <v>17</v>
      </c>
      <c r="E228" s="354">
        <v>6</v>
      </c>
      <c r="F228" s="354">
        <v>20658</v>
      </c>
      <c r="G228" s="354" t="s">
        <v>18</v>
      </c>
      <c r="H228" s="354" t="s">
        <v>19</v>
      </c>
      <c r="I228" s="354" t="s">
        <v>864</v>
      </c>
      <c r="J228" s="354" t="s">
        <v>865</v>
      </c>
      <c r="K228" s="354" t="s">
        <v>866</v>
      </c>
      <c r="L228" s="354">
        <v>12</v>
      </c>
      <c r="M228" s="354">
        <v>50</v>
      </c>
      <c r="N228" s="354">
        <v>157</v>
      </c>
    </row>
    <row r="229" spans="1:14" x14ac:dyDescent="0.15">
      <c r="A229" s="354" t="s">
        <v>14</v>
      </c>
      <c r="B229" s="354" t="s">
        <v>15</v>
      </c>
      <c r="C229" s="354" t="s">
        <v>867</v>
      </c>
      <c r="D229" s="354" t="s">
        <v>17</v>
      </c>
      <c r="E229" s="354">
        <v>6</v>
      </c>
      <c r="F229" s="354">
        <v>20659</v>
      </c>
      <c r="G229" s="354" t="s">
        <v>18</v>
      </c>
      <c r="H229" s="354" t="s">
        <v>19</v>
      </c>
      <c r="I229" s="354" t="s">
        <v>868</v>
      </c>
      <c r="J229" s="354" t="s">
        <v>869</v>
      </c>
      <c r="K229" s="354" t="s">
        <v>198</v>
      </c>
      <c r="L229" s="354">
        <v>13</v>
      </c>
      <c r="M229" s="354">
        <v>38</v>
      </c>
      <c r="N229" s="354">
        <v>150</v>
      </c>
    </row>
    <row r="230" spans="1:14" x14ac:dyDescent="0.15">
      <c r="A230" s="354" t="s">
        <v>14</v>
      </c>
      <c r="B230" s="354" t="s">
        <v>15</v>
      </c>
      <c r="C230" s="354" t="s">
        <v>870</v>
      </c>
      <c r="D230" s="354" t="s">
        <v>17</v>
      </c>
      <c r="E230" s="354">
        <v>6</v>
      </c>
      <c r="F230" s="354">
        <v>20660</v>
      </c>
      <c r="G230" s="354" t="s">
        <v>18</v>
      </c>
      <c r="H230" s="354" t="s">
        <v>19</v>
      </c>
      <c r="I230" s="354" t="s">
        <v>871</v>
      </c>
      <c r="J230" s="354" t="s">
        <v>872</v>
      </c>
      <c r="K230" s="354" t="s">
        <v>873</v>
      </c>
      <c r="L230" s="354">
        <v>13</v>
      </c>
      <c r="M230" s="354">
        <v>41</v>
      </c>
      <c r="N230" s="354">
        <v>161</v>
      </c>
    </row>
    <row r="231" spans="1:14" x14ac:dyDescent="0.15">
      <c r="A231" s="354" t="s">
        <v>14</v>
      </c>
      <c r="B231" s="354" t="s">
        <v>15</v>
      </c>
      <c r="C231" s="354" t="s">
        <v>874</v>
      </c>
      <c r="D231" s="354" t="s">
        <v>17</v>
      </c>
      <c r="E231" s="354">
        <v>6</v>
      </c>
      <c r="F231" s="354">
        <v>20661</v>
      </c>
      <c r="G231" s="354" t="s">
        <v>18</v>
      </c>
      <c r="H231" s="354" t="s">
        <v>19</v>
      </c>
      <c r="I231" s="354" t="s">
        <v>875</v>
      </c>
      <c r="J231" s="354" t="s">
        <v>876</v>
      </c>
      <c r="K231" s="354" t="s">
        <v>347</v>
      </c>
      <c r="L231" s="354">
        <v>13</v>
      </c>
      <c r="M231" s="354">
        <v>70</v>
      </c>
      <c r="N231" s="354">
        <v>160</v>
      </c>
    </row>
    <row r="232" spans="1:14" x14ac:dyDescent="0.15">
      <c r="A232" s="354" t="s">
        <v>14</v>
      </c>
      <c r="B232" s="354" t="s">
        <v>15</v>
      </c>
      <c r="C232" s="354" t="s">
        <v>877</v>
      </c>
      <c r="D232" s="354" t="s">
        <v>17</v>
      </c>
      <c r="E232" s="354">
        <v>6</v>
      </c>
      <c r="F232" s="354">
        <v>20662</v>
      </c>
      <c r="G232" s="354" t="s">
        <v>18</v>
      </c>
      <c r="H232" s="354" t="s">
        <v>19</v>
      </c>
      <c r="I232" s="354" t="s">
        <v>878</v>
      </c>
      <c r="J232" s="354" t="s">
        <v>879</v>
      </c>
      <c r="K232" s="354" t="s">
        <v>327</v>
      </c>
      <c r="L232" s="354">
        <v>12</v>
      </c>
      <c r="M232" s="354">
        <v>40</v>
      </c>
      <c r="N232" s="354">
        <v>148</v>
      </c>
    </row>
    <row r="233" spans="1:14" x14ac:dyDescent="0.15">
      <c r="A233" s="354" t="s">
        <v>14</v>
      </c>
      <c r="B233" s="354" t="s">
        <v>15</v>
      </c>
      <c r="C233" s="354" t="s">
        <v>880</v>
      </c>
      <c r="D233" s="354" t="s">
        <v>17</v>
      </c>
      <c r="E233" s="354">
        <v>6</v>
      </c>
      <c r="F233" s="354">
        <v>20663</v>
      </c>
      <c r="G233" s="354" t="s">
        <v>18</v>
      </c>
      <c r="H233" s="354" t="s">
        <v>19</v>
      </c>
      <c r="I233" s="354" t="s">
        <v>881</v>
      </c>
      <c r="J233" s="354" t="s">
        <v>882</v>
      </c>
      <c r="K233" s="354" t="s">
        <v>883</v>
      </c>
      <c r="L233" s="354">
        <v>13</v>
      </c>
      <c r="M233" s="354">
        <v>45</v>
      </c>
      <c r="N233" s="354">
        <v>162</v>
      </c>
    </row>
    <row r="234" spans="1:14" x14ac:dyDescent="0.15">
      <c r="A234" s="354" t="s">
        <v>14</v>
      </c>
      <c r="B234" s="354" t="s">
        <v>15</v>
      </c>
      <c r="C234" s="354" t="s">
        <v>884</v>
      </c>
      <c r="D234" s="354" t="s">
        <v>17</v>
      </c>
      <c r="E234" s="354">
        <v>6</v>
      </c>
      <c r="F234" s="354">
        <v>20664</v>
      </c>
      <c r="G234" s="354" t="s">
        <v>18</v>
      </c>
      <c r="H234" s="354" t="s">
        <v>19</v>
      </c>
      <c r="I234" s="354" t="s">
        <v>885</v>
      </c>
      <c r="J234" s="354" t="s">
        <v>886</v>
      </c>
      <c r="K234" s="354" t="s">
        <v>210</v>
      </c>
      <c r="L234" s="354">
        <v>13</v>
      </c>
      <c r="M234" s="354">
        <v>48</v>
      </c>
      <c r="N234" s="354">
        <v>162</v>
      </c>
    </row>
    <row r="235" spans="1:14" x14ac:dyDescent="0.15">
      <c r="A235" s="354" t="s">
        <v>14</v>
      </c>
      <c r="B235" s="354" t="s">
        <v>15</v>
      </c>
      <c r="C235" s="354" t="s">
        <v>887</v>
      </c>
      <c r="D235" s="354" t="s">
        <v>17</v>
      </c>
      <c r="E235" s="354">
        <v>6</v>
      </c>
      <c r="F235" s="354">
        <v>20665</v>
      </c>
      <c r="G235" s="354" t="s">
        <v>18</v>
      </c>
      <c r="H235" s="354" t="s">
        <v>19</v>
      </c>
      <c r="I235" s="354" t="s">
        <v>888</v>
      </c>
      <c r="J235" s="354" t="s">
        <v>889</v>
      </c>
      <c r="K235" s="354" t="s">
        <v>890</v>
      </c>
      <c r="L235" s="354">
        <v>12</v>
      </c>
      <c r="M235" s="354">
        <v>31</v>
      </c>
      <c r="N235" s="354">
        <v>145</v>
      </c>
    </row>
    <row r="236" spans="1:14" x14ac:dyDescent="0.15">
      <c r="A236" s="354" t="s">
        <v>14</v>
      </c>
      <c r="B236" s="354" t="s">
        <v>15</v>
      </c>
      <c r="C236" s="354" t="s">
        <v>891</v>
      </c>
      <c r="D236" s="354" t="s">
        <v>17</v>
      </c>
      <c r="E236" s="354">
        <v>6</v>
      </c>
      <c r="F236" s="354">
        <v>20666</v>
      </c>
      <c r="G236" s="354" t="s">
        <v>18</v>
      </c>
      <c r="H236" s="354" t="s">
        <v>19</v>
      </c>
      <c r="I236" s="354" t="s">
        <v>892</v>
      </c>
      <c r="J236" s="354" t="s">
        <v>893</v>
      </c>
      <c r="K236" s="354" t="s">
        <v>894</v>
      </c>
      <c r="L236" s="354">
        <v>12</v>
      </c>
      <c r="M236" s="354">
        <v>62</v>
      </c>
      <c r="N236" s="354">
        <v>158</v>
      </c>
    </row>
    <row r="237" spans="1:14" x14ac:dyDescent="0.15">
      <c r="A237" s="354" t="s">
        <v>14</v>
      </c>
      <c r="B237" s="354" t="s">
        <v>15</v>
      </c>
      <c r="C237" s="354" t="s">
        <v>895</v>
      </c>
      <c r="D237" s="354" t="s">
        <v>17</v>
      </c>
      <c r="E237" s="354">
        <v>6</v>
      </c>
      <c r="F237" s="354">
        <v>20667</v>
      </c>
      <c r="G237" s="354" t="s">
        <v>18</v>
      </c>
      <c r="H237" s="354" t="s">
        <v>19</v>
      </c>
      <c r="I237" s="354" t="s">
        <v>896</v>
      </c>
      <c r="J237" s="354" t="s">
        <v>897</v>
      </c>
      <c r="K237" s="354" t="s">
        <v>753</v>
      </c>
      <c r="L237" s="354">
        <v>13</v>
      </c>
      <c r="M237" s="354">
        <v>85</v>
      </c>
      <c r="N237" s="354">
        <v>175</v>
      </c>
    </row>
    <row r="238" spans="1:14" x14ac:dyDescent="0.15">
      <c r="A238" s="354" t="s">
        <v>14</v>
      </c>
      <c r="B238" s="354" t="s">
        <v>15</v>
      </c>
      <c r="C238" s="354" t="s">
        <v>898</v>
      </c>
      <c r="D238" s="354" t="s">
        <v>17</v>
      </c>
      <c r="E238" s="354">
        <v>6</v>
      </c>
      <c r="F238" s="354">
        <v>20668</v>
      </c>
      <c r="G238" s="354" t="s">
        <v>18</v>
      </c>
      <c r="H238" s="354" t="s">
        <v>19</v>
      </c>
      <c r="I238" s="354" t="s">
        <v>899</v>
      </c>
      <c r="J238" s="354" t="s">
        <v>900</v>
      </c>
      <c r="K238" s="354" t="s">
        <v>901</v>
      </c>
      <c r="L238" s="354">
        <v>12</v>
      </c>
      <c r="M238" s="354">
        <v>84</v>
      </c>
      <c r="N238" s="354">
        <v>161</v>
      </c>
    </row>
    <row r="239" spans="1:14" x14ac:dyDescent="0.15">
      <c r="A239" s="354" t="s">
        <v>14</v>
      </c>
      <c r="B239" s="354" t="s">
        <v>15</v>
      </c>
      <c r="C239" s="354" t="s">
        <v>902</v>
      </c>
      <c r="D239" s="354" t="s">
        <v>17</v>
      </c>
      <c r="E239" s="354">
        <v>6</v>
      </c>
      <c r="F239" s="354">
        <v>20649</v>
      </c>
      <c r="G239" s="354" t="s">
        <v>18</v>
      </c>
      <c r="H239" s="354" t="s">
        <v>19</v>
      </c>
      <c r="I239" s="354" t="s">
        <v>903</v>
      </c>
      <c r="J239" s="354" t="s">
        <v>904</v>
      </c>
      <c r="K239" s="354" t="s">
        <v>905</v>
      </c>
      <c r="L239" s="354">
        <v>12</v>
      </c>
      <c r="M239" s="354">
        <v>40</v>
      </c>
      <c r="N239" s="354">
        <v>154</v>
      </c>
    </row>
    <row r="240" spans="1:14" x14ac:dyDescent="0.15">
      <c r="A240" s="354" t="s">
        <v>14</v>
      </c>
      <c r="B240" s="354" t="s">
        <v>15</v>
      </c>
      <c r="C240" s="354" t="s">
        <v>906</v>
      </c>
      <c r="D240" s="354" t="s">
        <v>17</v>
      </c>
      <c r="E240" s="354">
        <v>6</v>
      </c>
      <c r="F240" s="354">
        <v>20669</v>
      </c>
      <c r="G240" s="354" t="s">
        <v>100</v>
      </c>
      <c r="H240" s="354" t="s">
        <v>101</v>
      </c>
      <c r="I240" s="354" t="s">
        <v>451</v>
      </c>
      <c r="J240" s="354" t="s">
        <v>907</v>
      </c>
      <c r="K240" s="354" t="s">
        <v>908</v>
      </c>
      <c r="L240" s="354">
        <v>13</v>
      </c>
      <c r="M240" s="354">
        <v>54</v>
      </c>
      <c r="N240" s="354">
        <v>164</v>
      </c>
    </row>
    <row r="241" spans="1:14" x14ac:dyDescent="0.15">
      <c r="A241" s="354" t="s">
        <v>14</v>
      </c>
      <c r="B241" s="354" t="s">
        <v>15</v>
      </c>
      <c r="C241" s="354" t="s">
        <v>909</v>
      </c>
      <c r="D241" s="354" t="s">
        <v>17</v>
      </c>
      <c r="E241" s="354">
        <v>6</v>
      </c>
      <c r="F241" s="354">
        <v>20670</v>
      </c>
      <c r="G241" s="354" t="s">
        <v>100</v>
      </c>
      <c r="H241" s="354" t="s">
        <v>101</v>
      </c>
      <c r="I241" s="354" t="s">
        <v>641</v>
      </c>
      <c r="J241" s="354" t="s">
        <v>910</v>
      </c>
      <c r="K241" s="354" t="s">
        <v>911</v>
      </c>
      <c r="L241" s="354">
        <v>13</v>
      </c>
      <c r="M241" s="354">
        <v>35</v>
      </c>
      <c r="N241" s="354">
        <v>149</v>
      </c>
    </row>
    <row r="242" spans="1:14" x14ac:dyDescent="0.15">
      <c r="A242" s="354" t="s">
        <v>14</v>
      </c>
      <c r="B242" s="354" t="s">
        <v>15</v>
      </c>
      <c r="C242" s="354" t="s">
        <v>912</v>
      </c>
      <c r="D242" s="354" t="s">
        <v>17</v>
      </c>
      <c r="E242" s="354">
        <v>6</v>
      </c>
      <c r="F242" s="354">
        <v>20671</v>
      </c>
      <c r="G242" s="354" t="s">
        <v>100</v>
      </c>
      <c r="H242" s="354" t="s">
        <v>101</v>
      </c>
      <c r="I242" s="354" t="s">
        <v>913</v>
      </c>
      <c r="J242" s="354" t="s">
        <v>914</v>
      </c>
      <c r="K242" s="354" t="s">
        <v>210</v>
      </c>
      <c r="L242" s="354">
        <v>13</v>
      </c>
      <c r="M242" s="354">
        <v>50</v>
      </c>
      <c r="N242" s="354">
        <v>155</v>
      </c>
    </row>
    <row r="243" spans="1:14" x14ac:dyDescent="0.15">
      <c r="A243" s="354" t="s">
        <v>14</v>
      </c>
      <c r="B243" s="354" t="s">
        <v>15</v>
      </c>
      <c r="C243" s="354" t="s">
        <v>915</v>
      </c>
      <c r="D243" s="354" t="s">
        <v>17</v>
      </c>
      <c r="E243" s="354">
        <v>6</v>
      </c>
      <c r="F243" s="354">
        <v>20672</v>
      </c>
      <c r="G243" s="354" t="s">
        <v>100</v>
      </c>
      <c r="H243" s="354" t="s">
        <v>101</v>
      </c>
      <c r="I243" s="354" t="s">
        <v>916</v>
      </c>
      <c r="J243" s="354" t="s">
        <v>917</v>
      </c>
      <c r="K243" s="354" t="s">
        <v>918</v>
      </c>
      <c r="L243" s="354">
        <v>13</v>
      </c>
      <c r="M243" s="354">
        <v>50</v>
      </c>
      <c r="N243" s="354">
        <v>152</v>
      </c>
    </row>
    <row r="244" spans="1:14" x14ac:dyDescent="0.15">
      <c r="A244" s="354" t="s">
        <v>14</v>
      </c>
      <c r="B244" s="354" t="s">
        <v>15</v>
      </c>
      <c r="C244" s="354" t="s">
        <v>919</v>
      </c>
      <c r="D244" s="354" t="s">
        <v>17</v>
      </c>
      <c r="E244" s="354">
        <v>6</v>
      </c>
      <c r="F244" s="354">
        <v>20673</v>
      </c>
      <c r="G244" s="354" t="s">
        <v>100</v>
      </c>
      <c r="H244" s="354" t="s">
        <v>101</v>
      </c>
      <c r="I244" s="354" t="s">
        <v>920</v>
      </c>
      <c r="J244" s="354" t="s">
        <v>921</v>
      </c>
      <c r="K244" s="354" t="s">
        <v>918</v>
      </c>
      <c r="L244" s="354">
        <v>13</v>
      </c>
      <c r="M244" s="354">
        <v>37</v>
      </c>
      <c r="N244" s="354">
        <v>155</v>
      </c>
    </row>
    <row r="245" spans="1:14" x14ac:dyDescent="0.15">
      <c r="A245" s="354" t="s">
        <v>14</v>
      </c>
      <c r="B245" s="354" t="s">
        <v>15</v>
      </c>
      <c r="C245" s="354" t="s">
        <v>922</v>
      </c>
      <c r="D245" s="354" t="s">
        <v>17</v>
      </c>
      <c r="E245" s="354">
        <v>6</v>
      </c>
      <c r="F245" s="354">
        <v>20674</v>
      </c>
      <c r="G245" s="354" t="s">
        <v>100</v>
      </c>
      <c r="H245" s="354" t="s">
        <v>101</v>
      </c>
      <c r="I245" s="354" t="s">
        <v>923</v>
      </c>
      <c r="J245" s="354" t="s">
        <v>907</v>
      </c>
      <c r="K245" s="354" t="s">
        <v>924</v>
      </c>
      <c r="L245" s="354">
        <v>13</v>
      </c>
      <c r="M245" s="354">
        <v>49</v>
      </c>
      <c r="N245" s="354">
        <v>158</v>
      </c>
    </row>
    <row r="246" spans="1:14" x14ac:dyDescent="0.15">
      <c r="A246" s="354" t="s">
        <v>14</v>
      </c>
      <c r="B246" s="354" t="s">
        <v>15</v>
      </c>
      <c r="C246" s="354" t="s">
        <v>925</v>
      </c>
      <c r="D246" s="354" t="s">
        <v>17</v>
      </c>
      <c r="E246" s="354">
        <v>6</v>
      </c>
      <c r="F246" s="354">
        <v>20675</v>
      </c>
      <c r="G246" s="354" t="s">
        <v>100</v>
      </c>
      <c r="H246" s="354" t="s">
        <v>101</v>
      </c>
      <c r="I246" s="354" t="s">
        <v>926</v>
      </c>
      <c r="J246" s="354" t="s">
        <v>927</v>
      </c>
      <c r="K246" s="354" t="s">
        <v>928</v>
      </c>
      <c r="L246" s="354">
        <v>13</v>
      </c>
      <c r="M246" s="354">
        <v>33</v>
      </c>
      <c r="N246" s="354">
        <v>150</v>
      </c>
    </row>
    <row r="247" spans="1:14" x14ac:dyDescent="0.15">
      <c r="A247" s="354" t="s">
        <v>14</v>
      </c>
      <c r="B247" s="354" t="s">
        <v>15</v>
      </c>
      <c r="C247" s="354" t="s">
        <v>929</v>
      </c>
      <c r="D247" s="354" t="s">
        <v>17</v>
      </c>
      <c r="E247" s="354">
        <v>6</v>
      </c>
      <c r="F247" s="354">
        <v>20676</v>
      </c>
      <c r="G247" s="354" t="s">
        <v>100</v>
      </c>
      <c r="H247" s="354" t="s">
        <v>101</v>
      </c>
      <c r="I247" s="354" t="s">
        <v>930</v>
      </c>
      <c r="J247" s="354" t="s">
        <v>931</v>
      </c>
      <c r="K247" s="354" t="s">
        <v>932</v>
      </c>
      <c r="L247" s="354">
        <v>13</v>
      </c>
      <c r="M247" s="354">
        <v>87</v>
      </c>
      <c r="N247" s="354">
        <v>165</v>
      </c>
    </row>
    <row r="248" spans="1:14" x14ac:dyDescent="0.15">
      <c r="A248" s="354" t="s">
        <v>14</v>
      </c>
      <c r="B248" s="354" t="s">
        <v>15</v>
      </c>
      <c r="C248" s="354" t="s">
        <v>933</v>
      </c>
      <c r="D248" s="354" t="s">
        <v>17</v>
      </c>
      <c r="E248" s="354">
        <v>6</v>
      </c>
      <c r="F248" s="354">
        <v>20677</v>
      </c>
      <c r="G248" s="354" t="s">
        <v>100</v>
      </c>
      <c r="H248" s="354" t="s">
        <v>101</v>
      </c>
      <c r="I248" s="354" t="s">
        <v>934</v>
      </c>
      <c r="J248" s="354" t="s">
        <v>935</v>
      </c>
      <c r="K248" s="354" t="s">
        <v>936</v>
      </c>
      <c r="L248" s="354">
        <v>13</v>
      </c>
      <c r="M248" s="354">
        <v>42</v>
      </c>
      <c r="N248" s="354">
        <v>155</v>
      </c>
    </row>
    <row r="249" spans="1:14" x14ac:dyDescent="0.15">
      <c r="A249" s="354" t="s">
        <v>14</v>
      </c>
      <c r="B249" s="354" t="s">
        <v>15</v>
      </c>
      <c r="C249" s="354" t="s">
        <v>937</v>
      </c>
      <c r="D249" s="354" t="s">
        <v>17</v>
      </c>
      <c r="E249" s="354">
        <v>6</v>
      </c>
      <c r="F249" s="354">
        <v>20678</v>
      </c>
      <c r="G249" s="354" t="s">
        <v>100</v>
      </c>
      <c r="H249" s="354" t="s">
        <v>101</v>
      </c>
      <c r="I249" s="354" t="s">
        <v>938</v>
      </c>
      <c r="J249" s="354" t="s">
        <v>939</v>
      </c>
      <c r="K249" s="354" t="s">
        <v>940</v>
      </c>
      <c r="L249" s="354">
        <v>13</v>
      </c>
      <c r="M249" s="354">
        <v>69</v>
      </c>
      <c r="N249" s="354">
        <v>156</v>
      </c>
    </row>
    <row r="250" spans="1:14" x14ac:dyDescent="0.15">
      <c r="A250" s="354" t="s">
        <v>14</v>
      </c>
      <c r="B250" s="354" t="s">
        <v>15</v>
      </c>
      <c r="C250" s="354" t="s">
        <v>941</v>
      </c>
      <c r="D250" s="354" t="s">
        <v>17</v>
      </c>
      <c r="E250" s="354">
        <v>6</v>
      </c>
      <c r="F250" s="354">
        <v>20679</v>
      </c>
      <c r="G250" s="354" t="s">
        <v>100</v>
      </c>
      <c r="H250" s="354" t="s">
        <v>101</v>
      </c>
      <c r="I250" s="354" t="s">
        <v>942</v>
      </c>
      <c r="J250" s="354" t="s">
        <v>943</v>
      </c>
      <c r="K250" s="354" t="s">
        <v>248</v>
      </c>
      <c r="L250" s="354">
        <v>13</v>
      </c>
      <c r="M250" s="354">
        <v>50</v>
      </c>
      <c r="N250" s="354">
        <v>148</v>
      </c>
    </row>
    <row r="251" spans="1:14" x14ac:dyDescent="0.15">
      <c r="A251" s="354" t="s">
        <v>14</v>
      </c>
      <c r="B251" s="354" t="s">
        <v>15</v>
      </c>
      <c r="C251" s="354" t="s">
        <v>944</v>
      </c>
      <c r="D251" s="354" t="s">
        <v>17</v>
      </c>
      <c r="E251" s="354">
        <v>6</v>
      </c>
      <c r="F251" s="354">
        <v>20680</v>
      </c>
      <c r="G251" s="354" t="s">
        <v>100</v>
      </c>
      <c r="H251" s="354" t="s">
        <v>101</v>
      </c>
      <c r="I251" s="354" t="s">
        <v>945</v>
      </c>
      <c r="J251" s="354" t="s">
        <v>946</v>
      </c>
      <c r="K251" s="354" t="s">
        <v>947</v>
      </c>
      <c r="L251" s="354">
        <v>13</v>
      </c>
      <c r="M251" s="354">
        <v>42</v>
      </c>
      <c r="N251" s="354">
        <v>160</v>
      </c>
    </row>
    <row r="252" spans="1:14" x14ac:dyDescent="0.15">
      <c r="A252" s="354" t="s">
        <v>14</v>
      </c>
      <c r="B252" s="354" t="s">
        <v>15</v>
      </c>
      <c r="C252" s="354" t="s">
        <v>948</v>
      </c>
      <c r="D252" s="354" t="s">
        <v>17</v>
      </c>
      <c r="E252" s="354">
        <v>6</v>
      </c>
      <c r="F252" s="354">
        <v>20681</v>
      </c>
      <c r="G252" s="354" t="s">
        <v>100</v>
      </c>
      <c r="H252" s="354" t="s">
        <v>101</v>
      </c>
      <c r="I252" s="354" t="s">
        <v>949</v>
      </c>
      <c r="J252" s="354" t="s">
        <v>950</v>
      </c>
      <c r="K252" s="354" t="s">
        <v>817</v>
      </c>
      <c r="L252" s="354">
        <v>13</v>
      </c>
      <c r="M252" s="354">
        <v>45</v>
      </c>
      <c r="N252" s="354">
        <v>155</v>
      </c>
    </row>
    <row r="253" spans="1:14" x14ac:dyDescent="0.15">
      <c r="A253" s="354" t="s">
        <v>14</v>
      </c>
      <c r="B253" s="354" t="s">
        <v>15</v>
      </c>
      <c r="C253" s="354" t="s">
        <v>951</v>
      </c>
      <c r="D253" s="354" t="s">
        <v>17</v>
      </c>
      <c r="E253" s="354">
        <v>6</v>
      </c>
      <c r="F253" s="354">
        <v>20682</v>
      </c>
      <c r="G253" s="354" t="s">
        <v>100</v>
      </c>
      <c r="H253" s="354" t="s">
        <v>101</v>
      </c>
      <c r="I253" s="354" t="s">
        <v>952</v>
      </c>
      <c r="J253" s="354" t="s">
        <v>953</v>
      </c>
      <c r="K253" s="354" t="s">
        <v>954</v>
      </c>
      <c r="L253" s="354">
        <v>13</v>
      </c>
      <c r="M253" s="354">
        <v>46</v>
      </c>
      <c r="N253" s="354">
        <v>161</v>
      </c>
    </row>
    <row r="254" spans="1:14" x14ac:dyDescent="0.15">
      <c r="A254" s="354" t="s">
        <v>14</v>
      </c>
      <c r="B254" s="354" t="s">
        <v>15</v>
      </c>
      <c r="C254" s="354" t="s">
        <v>955</v>
      </c>
      <c r="D254" s="354" t="s">
        <v>17</v>
      </c>
      <c r="E254" s="354">
        <v>6</v>
      </c>
      <c r="F254" s="354">
        <v>20683</v>
      </c>
      <c r="G254" s="354" t="s">
        <v>100</v>
      </c>
      <c r="H254" s="354" t="s">
        <v>101</v>
      </c>
      <c r="I254" s="354" t="s">
        <v>956</v>
      </c>
      <c r="J254" s="354" t="s">
        <v>957</v>
      </c>
      <c r="K254" s="354" t="s">
        <v>108</v>
      </c>
      <c r="L254" s="354">
        <v>12</v>
      </c>
      <c r="M254" s="354">
        <v>44</v>
      </c>
      <c r="N254" s="354">
        <v>149</v>
      </c>
    </row>
    <row r="255" spans="1:14" x14ac:dyDescent="0.15">
      <c r="A255" s="354" t="s">
        <v>14</v>
      </c>
      <c r="B255" s="354" t="s">
        <v>15</v>
      </c>
      <c r="C255" s="354" t="s">
        <v>958</v>
      </c>
      <c r="D255" s="354" t="s">
        <v>17</v>
      </c>
      <c r="E255" s="354">
        <v>6</v>
      </c>
      <c r="F255" s="354">
        <v>20684</v>
      </c>
      <c r="G255" s="354" t="s">
        <v>100</v>
      </c>
      <c r="H255" s="354" t="s">
        <v>101</v>
      </c>
      <c r="I255" s="354" t="s">
        <v>959</v>
      </c>
      <c r="J255" s="354" t="s">
        <v>960</v>
      </c>
      <c r="K255" s="354" t="s">
        <v>961</v>
      </c>
      <c r="L255" s="354">
        <v>13</v>
      </c>
      <c r="M255" s="354">
        <v>29</v>
      </c>
      <c r="N255" s="354">
        <v>147</v>
      </c>
    </row>
    <row r="256" spans="1:14" x14ac:dyDescent="0.15">
      <c r="A256" s="354" t="s">
        <v>14</v>
      </c>
      <c r="B256" s="354" t="s">
        <v>15</v>
      </c>
      <c r="C256" s="354" t="s">
        <v>962</v>
      </c>
      <c r="D256" s="354" t="s">
        <v>17</v>
      </c>
      <c r="E256" s="354">
        <v>6</v>
      </c>
      <c r="F256" s="354">
        <v>20685</v>
      </c>
      <c r="G256" s="354" t="s">
        <v>100</v>
      </c>
      <c r="H256" s="354" t="s">
        <v>101</v>
      </c>
      <c r="I256" s="354" t="s">
        <v>963</v>
      </c>
      <c r="J256" s="354" t="s">
        <v>964</v>
      </c>
      <c r="K256" s="354" t="s">
        <v>802</v>
      </c>
      <c r="L256" s="354">
        <v>13</v>
      </c>
      <c r="M256" s="354">
        <v>37</v>
      </c>
      <c r="N256" s="354">
        <v>153</v>
      </c>
    </row>
    <row r="257" spans="1:14" x14ac:dyDescent="0.15">
      <c r="A257" s="354" t="s">
        <v>14</v>
      </c>
      <c r="B257" s="354" t="s">
        <v>15</v>
      </c>
      <c r="C257" s="354" t="s">
        <v>965</v>
      </c>
      <c r="D257" s="354" t="s">
        <v>17</v>
      </c>
      <c r="E257" s="354">
        <v>6</v>
      </c>
      <c r="F257" s="354">
        <v>20686</v>
      </c>
      <c r="G257" s="354" t="s">
        <v>100</v>
      </c>
      <c r="H257" s="354" t="s">
        <v>101</v>
      </c>
      <c r="I257" s="354" t="s">
        <v>966</v>
      </c>
      <c r="J257" s="354" t="s">
        <v>967</v>
      </c>
      <c r="K257" s="354" t="s">
        <v>968</v>
      </c>
      <c r="L257" s="354">
        <v>12</v>
      </c>
      <c r="M257" s="354">
        <v>39</v>
      </c>
      <c r="N257" s="354">
        <v>152</v>
      </c>
    </row>
    <row r="258" spans="1:14" x14ac:dyDescent="0.15">
      <c r="A258" s="354" t="s">
        <v>14</v>
      </c>
      <c r="B258" s="354" t="s">
        <v>15</v>
      </c>
      <c r="C258" s="354" t="s">
        <v>969</v>
      </c>
      <c r="D258" s="354" t="s">
        <v>17</v>
      </c>
      <c r="E258" s="354">
        <v>6</v>
      </c>
      <c r="F258" s="354">
        <v>20687</v>
      </c>
      <c r="G258" s="354" t="s">
        <v>100</v>
      </c>
      <c r="H258" s="354" t="s">
        <v>101</v>
      </c>
      <c r="I258" s="354" t="s">
        <v>970</v>
      </c>
      <c r="J258" s="354" t="s">
        <v>971</v>
      </c>
      <c r="K258" s="354" t="s">
        <v>972</v>
      </c>
      <c r="L258" s="354">
        <v>13</v>
      </c>
      <c r="M258" s="354">
        <v>39</v>
      </c>
      <c r="N258" s="354">
        <v>152</v>
      </c>
    </row>
    <row r="259" spans="1:14" x14ac:dyDescent="0.15">
      <c r="A259" s="354" t="s">
        <v>14</v>
      </c>
      <c r="B259" s="354" t="s">
        <v>15</v>
      </c>
      <c r="C259" s="354" t="s">
        <v>973</v>
      </c>
      <c r="D259" s="354" t="s">
        <v>17</v>
      </c>
      <c r="E259" s="354">
        <v>6</v>
      </c>
      <c r="F259" s="354">
        <v>20688</v>
      </c>
      <c r="G259" s="354" t="s">
        <v>100</v>
      </c>
      <c r="H259" s="354" t="s">
        <v>101</v>
      </c>
      <c r="I259" s="354" t="s">
        <v>974</v>
      </c>
      <c r="J259" s="354" t="s">
        <v>975</v>
      </c>
      <c r="K259" s="354" t="s">
        <v>976</v>
      </c>
      <c r="L259" s="354">
        <v>13</v>
      </c>
      <c r="M259" s="354">
        <v>70</v>
      </c>
      <c r="N259" s="354">
        <v>158</v>
      </c>
    </row>
    <row r="260" spans="1:14" x14ac:dyDescent="0.15">
      <c r="A260" s="354" t="s">
        <v>14</v>
      </c>
      <c r="B260" s="354" t="s">
        <v>15</v>
      </c>
      <c r="C260" s="354" t="s">
        <v>977</v>
      </c>
      <c r="D260" s="354" t="s">
        <v>17</v>
      </c>
      <c r="E260" s="354">
        <v>6</v>
      </c>
      <c r="F260" s="354">
        <v>20689</v>
      </c>
      <c r="G260" s="354" t="s">
        <v>100</v>
      </c>
      <c r="H260" s="354" t="s">
        <v>101</v>
      </c>
      <c r="I260" s="354" t="s">
        <v>978</v>
      </c>
      <c r="J260" s="354" t="s">
        <v>979</v>
      </c>
      <c r="K260" s="354" t="s">
        <v>980</v>
      </c>
      <c r="L260" s="354">
        <v>13</v>
      </c>
      <c r="M260" s="354">
        <v>59</v>
      </c>
      <c r="N260" s="354">
        <v>158</v>
      </c>
    </row>
    <row r="261" spans="1:14" x14ac:dyDescent="0.15">
      <c r="A261" s="354" t="s">
        <v>14</v>
      </c>
      <c r="B261" s="354" t="s">
        <v>15</v>
      </c>
      <c r="C261" s="354" t="s">
        <v>981</v>
      </c>
      <c r="D261" s="354" t="s">
        <v>17</v>
      </c>
      <c r="E261" s="354">
        <v>6</v>
      </c>
      <c r="F261" s="354">
        <v>20690</v>
      </c>
      <c r="G261" s="354" t="s">
        <v>100</v>
      </c>
      <c r="H261" s="354" t="s">
        <v>101</v>
      </c>
      <c r="I261" s="354" t="s">
        <v>982</v>
      </c>
      <c r="J261" s="354" t="s">
        <v>983</v>
      </c>
      <c r="K261" s="354" t="s">
        <v>390</v>
      </c>
      <c r="L261" s="354">
        <v>12</v>
      </c>
      <c r="M261" s="354">
        <v>50</v>
      </c>
      <c r="N261" s="354">
        <v>155</v>
      </c>
    </row>
    <row r="262" spans="1:14" x14ac:dyDescent="0.15">
      <c r="A262" s="354" t="s">
        <v>14</v>
      </c>
      <c r="B262" s="354" t="s">
        <v>15</v>
      </c>
      <c r="C262" s="354" t="s">
        <v>984</v>
      </c>
      <c r="D262" s="354" t="s">
        <v>17</v>
      </c>
      <c r="E262" s="354">
        <v>7</v>
      </c>
      <c r="F262" s="354">
        <v>20691</v>
      </c>
      <c r="G262" s="354" t="s">
        <v>18</v>
      </c>
      <c r="H262" s="354" t="s">
        <v>19</v>
      </c>
      <c r="I262" s="354" t="s">
        <v>985</v>
      </c>
      <c r="J262" s="354" t="s">
        <v>986</v>
      </c>
      <c r="K262" s="354" t="s">
        <v>987</v>
      </c>
      <c r="L262" s="354">
        <v>12</v>
      </c>
      <c r="M262" s="354">
        <v>67</v>
      </c>
      <c r="N262" s="354">
        <v>150</v>
      </c>
    </row>
    <row r="263" spans="1:14" x14ac:dyDescent="0.15">
      <c r="A263" s="354" t="s">
        <v>14</v>
      </c>
      <c r="B263" s="354" t="s">
        <v>15</v>
      </c>
      <c r="C263" s="354" t="s">
        <v>988</v>
      </c>
      <c r="D263" s="354" t="s">
        <v>17</v>
      </c>
      <c r="E263" s="354">
        <v>7</v>
      </c>
      <c r="F263" s="354">
        <v>20692</v>
      </c>
      <c r="G263" s="354" t="s">
        <v>18</v>
      </c>
      <c r="H263" s="354" t="s">
        <v>19</v>
      </c>
      <c r="I263" s="354" t="s">
        <v>989</v>
      </c>
      <c r="J263" s="354" t="s">
        <v>990</v>
      </c>
      <c r="K263" s="354" t="s">
        <v>991</v>
      </c>
      <c r="L263" s="354">
        <v>12</v>
      </c>
      <c r="M263" s="354">
        <v>89</v>
      </c>
      <c r="N263" s="354">
        <v>140</v>
      </c>
    </row>
    <row r="264" spans="1:14" x14ac:dyDescent="0.15">
      <c r="A264" s="354" t="s">
        <v>14</v>
      </c>
      <c r="B264" s="354" t="s">
        <v>15</v>
      </c>
      <c r="C264" s="354" t="s">
        <v>992</v>
      </c>
      <c r="D264" s="354" t="s">
        <v>17</v>
      </c>
      <c r="E264" s="354">
        <v>7</v>
      </c>
      <c r="F264" s="354">
        <v>20693</v>
      </c>
      <c r="G264" s="354" t="s">
        <v>18</v>
      </c>
      <c r="H264" s="354" t="s">
        <v>19</v>
      </c>
      <c r="I264" s="354" t="s">
        <v>993</v>
      </c>
      <c r="J264" s="354" t="s">
        <v>994</v>
      </c>
      <c r="K264" s="354" t="s">
        <v>202</v>
      </c>
      <c r="L264" s="354">
        <v>12</v>
      </c>
      <c r="M264" s="354">
        <v>50</v>
      </c>
      <c r="N264" s="354">
        <v>147</v>
      </c>
    </row>
    <row r="265" spans="1:14" x14ac:dyDescent="0.15">
      <c r="A265" s="354" t="s">
        <v>14</v>
      </c>
      <c r="B265" s="354" t="s">
        <v>15</v>
      </c>
      <c r="C265" s="354" t="s">
        <v>995</v>
      </c>
      <c r="D265" s="354" t="s">
        <v>17</v>
      </c>
      <c r="E265" s="354">
        <v>7</v>
      </c>
      <c r="F265" s="354">
        <v>20694</v>
      </c>
      <c r="G265" s="354" t="s">
        <v>18</v>
      </c>
      <c r="H265" s="354" t="s">
        <v>19</v>
      </c>
      <c r="I265" s="354" t="s">
        <v>996</v>
      </c>
      <c r="J265" s="354" t="s">
        <v>997</v>
      </c>
      <c r="K265" s="354" t="s">
        <v>303</v>
      </c>
      <c r="L265" s="354">
        <v>12</v>
      </c>
      <c r="M265" s="354">
        <v>55</v>
      </c>
      <c r="N265" s="354">
        <v>160</v>
      </c>
    </row>
    <row r="266" spans="1:14" x14ac:dyDescent="0.15">
      <c r="A266" s="354" t="s">
        <v>14</v>
      </c>
      <c r="B266" s="354" t="s">
        <v>15</v>
      </c>
      <c r="C266" s="354" t="s">
        <v>998</v>
      </c>
      <c r="D266" s="354" t="s">
        <v>17</v>
      </c>
      <c r="E266" s="354">
        <v>7</v>
      </c>
      <c r="F266" s="354">
        <v>20695</v>
      </c>
      <c r="G266" s="354" t="s">
        <v>18</v>
      </c>
      <c r="H266" s="354" t="s">
        <v>19</v>
      </c>
      <c r="I266" s="354" t="s">
        <v>208</v>
      </c>
      <c r="J266" s="354" t="s">
        <v>999</v>
      </c>
      <c r="K266" s="354" t="s">
        <v>1000</v>
      </c>
      <c r="L266" s="354">
        <v>13</v>
      </c>
      <c r="M266" s="354">
        <v>59</v>
      </c>
      <c r="N266" s="354">
        <v>164</v>
      </c>
    </row>
    <row r="267" spans="1:14" x14ac:dyDescent="0.15">
      <c r="A267" s="354" t="s">
        <v>14</v>
      </c>
      <c r="B267" s="354" t="s">
        <v>15</v>
      </c>
      <c r="C267" s="354" t="s">
        <v>1001</v>
      </c>
      <c r="D267" s="354" t="s">
        <v>17</v>
      </c>
      <c r="E267" s="354">
        <v>7</v>
      </c>
      <c r="F267" s="354">
        <v>20696</v>
      </c>
      <c r="G267" s="354" t="s">
        <v>18</v>
      </c>
      <c r="H267" s="354" t="s">
        <v>19</v>
      </c>
      <c r="I267" s="354" t="s">
        <v>1002</v>
      </c>
      <c r="J267" s="354" t="s">
        <v>1003</v>
      </c>
      <c r="K267" s="354" t="s">
        <v>940</v>
      </c>
      <c r="L267" s="354">
        <v>13</v>
      </c>
      <c r="M267" s="354">
        <v>62</v>
      </c>
      <c r="N267" s="354">
        <v>163</v>
      </c>
    </row>
    <row r="268" spans="1:14" x14ac:dyDescent="0.15">
      <c r="A268" s="354" t="s">
        <v>14</v>
      </c>
      <c r="B268" s="354" t="s">
        <v>15</v>
      </c>
      <c r="C268" s="354" t="s">
        <v>1004</v>
      </c>
      <c r="D268" s="354" t="s">
        <v>17</v>
      </c>
      <c r="E268" s="354">
        <v>7</v>
      </c>
      <c r="F268" s="354">
        <v>20697</v>
      </c>
      <c r="G268" s="354" t="s">
        <v>18</v>
      </c>
      <c r="H268" s="354" t="s">
        <v>19</v>
      </c>
      <c r="I268" s="354" t="s">
        <v>1005</v>
      </c>
      <c r="J268" s="354" t="s">
        <v>1006</v>
      </c>
      <c r="K268" s="354" t="s">
        <v>1007</v>
      </c>
      <c r="L268" s="354">
        <v>13</v>
      </c>
      <c r="M268" s="354">
        <v>44</v>
      </c>
      <c r="N268" s="354">
        <v>149</v>
      </c>
    </row>
    <row r="269" spans="1:14" x14ac:dyDescent="0.15">
      <c r="A269" s="354" t="s">
        <v>14</v>
      </c>
      <c r="B269" s="354" t="s">
        <v>15</v>
      </c>
      <c r="C269" s="354" t="s">
        <v>1008</v>
      </c>
      <c r="D269" s="354" t="s">
        <v>17</v>
      </c>
      <c r="E269" s="354">
        <v>7</v>
      </c>
      <c r="F269" s="354">
        <v>20698</v>
      </c>
      <c r="G269" s="354" t="s">
        <v>18</v>
      </c>
      <c r="H269" s="354" t="s">
        <v>19</v>
      </c>
      <c r="I269" s="354" t="s">
        <v>1009</v>
      </c>
      <c r="J269" s="354" t="s">
        <v>1010</v>
      </c>
      <c r="K269" s="354" t="s">
        <v>1011</v>
      </c>
      <c r="L269" s="354">
        <v>13</v>
      </c>
      <c r="M269" s="354">
        <v>68</v>
      </c>
      <c r="N269" s="354">
        <v>155</v>
      </c>
    </row>
    <row r="270" spans="1:14" x14ac:dyDescent="0.15">
      <c r="A270" s="354" t="s">
        <v>14</v>
      </c>
      <c r="B270" s="354" t="s">
        <v>15</v>
      </c>
      <c r="C270" s="354" t="s">
        <v>1012</v>
      </c>
      <c r="D270" s="354" t="s">
        <v>17</v>
      </c>
      <c r="E270" s="354">
        <v>7</v>
      </c>
      <c r="F270" s="354">
        <v>20699</v>
      </c>
      <c r="G270" s="354" t="s">
        <v>18</v>
      </c>
      <c r="H270" s="354" t="s">
        <v>19</v>
      </c>
      <c r="I270" s="354" t="s">
        <v>1013</v>
      </c>
      <c r="J270" s="354" t="s">
        <v>1014</v>
      </c>
      <c r="K270" s="354" t="s">
        <v>70</v>
      </c>
      <c r="L270" s="354">
        <v>13</v>
      </c>
      <c r="M270" s="354">
        <v>75</v>
      </c>
      <c r="N270" s="354">
        <v>175</v>
      </c>
    </row>
    <row r="271" spans="1:14" x14ac:dyDescent="0.15">
      <c r="A271" s="354" t="s">
        <v>14</v>
      </c>
      <c r="B271" s="354" t="s">
        <v>15</v>
      </c>
      <c r="C271" s="354" t="s">
        <v>1015</v>
      </c>
      <c r="D271" s="354" t="s">
        <v>17</v>
      </c>
      <c r="E271" s="354">
        <v>7</v>
      </c>
      <c r="F271" s="354">
        <v>20700</v>
      </c>
      <c r="G271" s="354" t="s">
        <v>18</v>
      </c>
      <c r="H271" s="354" t="s">
        <v>19</v>
      </c>
      <c r="I271" s="354" t="s">
        <v>1016</v>
      </c>
      <c r="J271" s="354" t="s">
        <v>1017</v>
      </c>
      <c r="K271" s="354" t="s">
        <v>848</v>
      </c>
      <c r="L271" s="354">
        <v>13</v>
      </c>
      <c r="M271" s="354">
        <v>46</v>
      </c>
      <c r="N271" s="354">
        <v>170</v>
      </c>
    </row>
    <row r="272" spans="1:14" x14ac:dyDescent="0.15">
      <c r="A272" s="354" t="s">
        <v>14</v>
      </c>
      <c r="B272" s="354" t="s">
        <v>15</v>
      </c>
      <c r="C272" s="354" t="s">
        <v>1018</v>
      </c>
      <c r="D272" s="354" t="s">
        <v>17</v>
      </c>
      <c r="E272" s="354">
        <v>7</v>
      </c>
      <c r="F272" s="354">
        <v>20701</v>
      </c>
      <c r="G272" s="354" t="s">
        <v>18</v>
      </c>
      <c r="H272" s="354" t="s">
        <v>19</v>
      </c>
      <c r="I272" s="354" t="s">
        <v>1019</v>
      </c>
      <c r="J272" s="354" t="s">
        <v>1020</v>
      </c>
      <c r="K272" s="354" t="s">
        <v>488</v>
      </c>
      <c r="L272" s="354">
        <v>12</v>
      </c>
      <c r="M272" s="354">
        <v>34</v>
      </c>
      <c r="N272" s="354">
        <v>143</v>
      </c>
    </row>
    <row r="273" spans="1:14" x14ac:dyDescent="0.15">
      <c r="A273" s="354" t="s">
        <v>14</v>
      </c>
      <c r="B273" s="354" t="s">
        <v>15</v>
      </c>
      <c r="C273" s="354" t="s">
        <v>1021</v>
      </c>
      <c r="D273" s="354" t="s">
        <v>17</v>
      </c>
      <c r="E273" s="354">
        <v>7</v>
      </c>
      <c r="F273" s="354">
        <v>20702</v>
      </c>
      <c r="G273" s="354" t="s">
        <v>18</v>
      </c>
      <c r="H273" s="354" t="s">
        <v>19</v>
      </c>
      <c r="I273" s="354" t="s">
        <v>1022</v>
      </c>
      <c r="J273" s="354" t="s">
        <v>1023</v>
      </c>
      <c r="K273" s="354" t="s">
        <v>1024</v>
      </c>
      <c r="L273" s="354">
        <v>13</v>
      </c>
      <c r="M273" s="354">
        <v>50</v>
      </c>
      <c r="N273" s="354">
        <v>165</v>
      </c>
    </row>
    <row r="274" spans="1:14" x14ac:dyDescent="0.15">
      <c r="A274" s="354" t="s">
        <v>14</v>
      </c>
      <c r="B274" s="354" t="s">
        <v>15</v>
      </c>
      <c r="C274" s="354" t="s">
        <v>1025</v>
      </c>
      <c r="D274" s="354" t="s">
        <v>17</v>
      </c>
      <c r="E274" s="354">
        <v>7</v>
      </c>
      <c r="F274" s="354">
        <v>20703</v>
      </c>
      <c r="G274" s="354" t="s">
        <v>18</v>
      </c>
      <c r="H274" s="354" t="s">
        <v>19</v>
      </c>
      <c r="I274" s="354" t="s">
        <v>1026</v>
      </c>
      <c r="J274" s="354" t="s">
        <v>1027</v>
      </c>
      <c r="K274" s="354" t="s">
        <v>1028</v>
      </c>
      <c r="L274" s="354">
        <v>13</v>
      </c>
      <c r="M274" s="354">
        <v>68</v>
      </c>
      <c r="N274" s="354">
        <v>162</v>
      </c>
    </row>
    <row r="275" spans="1:14" x14ac:dyDescent="0.15">
      <c r="A275" s="354" t="s">
        <v>14</v>
      </c>
      <c r="B275" s="354" t="s">
        <v>15</v>
      </c>
      <c r="C275" s="354" t="s">
        <v>1029</v>
      </c>
      <c r="D275" s="354" t="s">
        <v>17</v>
      </c>
      <c r="E275" s="354">
        <v>7</v>
      </c>
      <c r="F275" s="354">
        <v>20704</v>
      </c>
      <c r="G275" s="354" t="s">
        <v>18</v>
      </c>
      <c r="H275" s="354" t="s">
        <v>19</v>
      </c>
      <c r="I275" s="354" t="s">
        <v>1030</v>
      </c>
      <c r="J275" s="354" t="s">
        <v>1031</v>
      </c>
      <c r="K275" s="354" t="s">
        <v>534</v>
      </c>
      <c r="L275" s="354">
        <v>13</v>
      </c>
      <c r="M275" s="354">
        <v>56</v>
      </c>
      <c r="N275" s="354">
        <v>161</v>
      </c>
    </row>
    <row r="276" spans="1:14" x14ac:dyDescent="0.15">
      <c r="A276" s="354" t="s">
        <v>14</v>
      </c>
      <c r="B276" s="354" t="s">
        <v>15</v>
      </c>
      <c r="C276" s="354" t="s">
        <v>1032</v>
      </c>
      <c r="D276" s="354" t="s">
        <v>17</v>
      </c>
      <c r="E276" s="354">
        <v>7</v>
      </c>
      <c r="F276" s="354">
        <v>20705</v>
      </c>
      <c r="G276" s="354" t="s">
        <v>18</v>
      </c>
      <c r="H276" s="354" t="s">
        <v>19</v>
      </c>
      <c r="I276" s="354" t="s">
        <v>1033</v>
      </c>
      <c r="J276" s="354" t="s">
        <v>255</v>
      </c>
      <c r="K276" s="354" t="s">
        <v>1034</v>
      </c>
      <c r="L276" s="354">
        <v>14</v>
      </c>
      <c r="M276" s="354">
        <v>50</v>
      </c>
      <c r="N276" s="354">
        <v>161</v>
      </c>
    </row>
    <row r="277" spans="1:14" x14ac:dyDescent="0.15">
      <c r="A277" s="354" t="s">
        <v>14</v>
      </c>
      <c r="B277" s="354" t="s">
        <v>15</v>
      </c>
      <c r="C277" s="354" t="s">
        <v>1035</v>
      </c>
      <c r="D277" s="354" t="s">
        <v>17</v>
      </c>
      <c r="E277" s="354">
        <v>7</v>
      </c>
      <c r="F277" s="354">
        <v>20706</v>
      </c>
      <c r="G277" s="354" t="s">
        <v>18</v>
      </c>
      <c r="H277" s="354" t="s">
        <v>19</v>
      </c>
      <c r="I277" s="354" t="s">
        <v>1036</v>
      </c>
      <c r="J277" s="354" t="s">
        <v>1037</v>
      </c>
      <c r="K277" s="354" t="s">
        <v>1038</v>
      </c>
      <c r="L277" s="354">
        <v>12</v>
      </c>
      <c r="M277" s="354">
        <v>39</v>
      </c>
      <c r="N277" s="354">
        <v>149</v>
      </c>
    </row>
    <row r="278" spans="1:14" x14ac:dyDescent="0.15">
      <c r="A278" s="354" t="s">
        <v>14</v>
      </c>
      <c r="B278" s="354" t="s">
        <v>15</v>
      </c>
      <c r="C278" s="354" t="s">
        <v>1039</v>
      </c>
      <c r="D278" s="354" t="s">
        <v>17</v>
      </c>
      <c r="E278" s="354">
        <v>7</v>
      </c>
      <c r="F278" s="354">
        <v>20707</v>
      </c>
      <c r="G278" s="354" t="s">
        <v>18</v>
      </c>
      <c r="H278" s="354" t="s">
        <v>19</v>
      </c>
      <c r="I278" s="354" t="s">
        <v>1040</v>
      </c>
      <c r="J278" s="354" t="s">
        <v>1041</v>
      </c>
      <c r="K278" s="354" t="s">
        <v>1042</v>
      </c>
      <c r="L278" s="354">
        <v>12</v>
      </c>
      <c r="M278" s="354">
        <v>69</v>
      </c>
      <c r="N278" s="354">
        <v>154</v>
      </c>
    </row>
    <row r="279" spans="1:14" x14ac:dyDescent="0.15">
      <c r="A279" s="354" t="s">
        <v>14</v>
      </c>
      <c r="B279" s="354" t="s">
        <v>15</v>
      </c>
      <c r="C279" s="354" t="s">
        <v>1043</v>
      </c>
      <c r="D279" s="354" t="s">
        <v>17</v>
      </c>
      <c r="E279" s="354">
        <v>7</v>
      </c>
      <c r="F279" s="354">
        <v>20709</v>
      </c>
      <c r="G279" s="354" t="s">
        <v>18</v>
      </c>
      <c r="H279" s="354" t="s">
        <v>19</v>
      </c>
      <c r="I279" s="354" t="s">
        <v>1044</v>
      </c>
      <c r="J279" s="354" t="s">
        <v>1045</v>
      </c>
      <c r="K279" s="354" t="s">
        <v>152</v>
      </c>
      <c r="L279" s="354">
        <v>13</v>
      </c>
      <c r="M279" s="354">
        <v>39</v>
      </c>
      <c r="N279" s="354">
        <v>158</v>
      </c>
    </row>
    <row r="280" spans="1:14" x14ac:dyDescent="0.15">
      <c r="A280" s="354" t="s">
        <v>14</v>
      </c>
      <c r="B280" s="354" t="s">
        <v>15</v>
      </c>
      <c r="C280" s="354" t="s">
        <v>1046</v>
      </c>
      <c r="D280" s="354" t="s">
        <v>17</v>
      </c>
      <c r="E280" s="354">
        <v>7</v>
      </c>
      <c r="F280" s="354">
        <v>20708</v>
      </c>
      <c r="G280" s="354" t="s">
        <v>18</v>
      </c>
      <c r="H280" s="354" t="s">
        <v>19</v>
      </c>
      <c r="I280" s="354" t="s">
        <v>1047</v>
      </c>
      <c r="J280" s="354" t="s">
        <v>1006</v>
      </c>
      <c r="K280" s="354" t="s">
        <v>1048</v>
      </c>
      <c r="L280" s="354">
        <v>13</v>
      </c>
      <c r="M280" s="354">
        <v>71</v>
      </c>
      <c r="N280" s="354">
        <v>160</v>
      </c>
    </row>
    <row r="281" spans="1:14" x14ac:dyDescent="0.15">
      <c r="A281" s="354" t="s">
        <v>14</v>
      </c>
      <c r="B281" s="354" t="s">
        <v>15</v>
      </c>
      <c r="C281" s="354" t="s">
        <v>1049</v>
      </c>
      <c r="D281" s="354" t="s">
        <v>17</v>
      </c>
      <c r="E281" s="354">
        <v>7</v>
      </c>
      <c r="F281" s="354">
        <v>20710</v>
      </c>
      <c r="G281" s="354" t="s">
        <v>100</v>
      </c>
      <c r="H281" s="354" t="s">
        <v>101</v>
      </c>
      <c r="I281" s="354" t="s">
        <v>1050</v>
      </c>
      <c r="J281" s="354" t="s">
        <v>1051</v>
      </c>
      <c r="K281" s="354" t="s">
        <v>1052</v>
      </c>
      <c r="L281" s="354">
        <v>12</v>
      </c>
      <c r="M281" s="354">
        <v>36</v>
      </c>
      <c r="N281" s="354">
        <v>140</v>
      </c>
    </row>
    <row r="282" spans="1:14" x14ac:dyDescent="0.15">
      <c r="A282" s="354" t="s">
        <v>14</v>
      </c>
      <c r="B282" s="354" t="s">
        <v>15</v>
      </c>
      <c r="C282" s="354" t="s">
        <v>1053</v>
      </c>
      <c r="D282" s="354" t="s">
        <v>17</v>
      </c>
      <c r="E282" s="354">
        <v>7</v>
      </c>
      <c r="F282" s="354">
        <v>20711</v>
      </c>
      <c r="G282" s="354" t="s">
        <v>100</v>
      </c>
      <c r="H282" s="354" t="s">
        <v>101</v>
      </c>
      <c r="I282" s="354" t="s">
        <v>1054</v>
      </c>
      <c r="J282" s="354" t="s">
        <v>1055</v>
      </c>
      <c r="K282" s="354" t="s">
        <v>1056</v>
      </c>
      <c r="L282" s="354">
        <v>12</v>
      </c>
      <c r="M282" s="354">
        <v>44.4</v>
      </c>
      <c r="N282" s="354">
        <v>145</v>
      </c>
    </row>
    <row r="283" spans="1:14" x14ac:dyDescent="0.15">
      <c r="A283" s="354" t="s">
        <v>14</v>
      </c>
      <c r="B283" s="354" t="s">
        <v>15</v>
      </c>
      <c r="C283" s="354" t="s">
        <v>1057</v>
      </c>
      <c r="D283" s="354" t="s">
        <v>17</v>
      </c>
      <c r="E283" s="354">
        <v>7</v>
      </c>
      <c r="F283" s="354">
        <v>20712</v>
      </c>
      <c r="G283" s="354" t="s">
        <v>100</v>
      </c>
      <c r="H283" s="354" t="s">
        <v>101</v>
      </c>
      <c r="I283" s="354" t="s">
        <v>270</v>
      </c>
      <c r="J283" s="354" t="s">
        <v>1058</v>
      </c>
      <c r="K283" s="354" t="s">
        <v>806</v>
      </c>
      <c r="L283" s="354">
        <v>13</v>
      </c>
      <c r="M283" s="354">
        <v>31</v>
      </c>
      <c r="N283" s="354">
        <v>150</v>
      </c>
    </row>
    <row r="284" spans="1:14" x14ac:dyDescent="0.15">
      <c r="A284" s="354" t="s">
        <v>14</v>
      </c>
      <c r="B284" s="354" t="s">
        <v>15</v>
      </c>
      <c r="C284" s="354" t="s">
        <v>1059</v>
      </c>
      <c r="D284" s="354" t="s">
        <v>17</v>
      </c>
      <c r="E284" s="354">
        <v>7</v>
      </c>
      <c r="F284" s="354">
        <v>20713</v>
      </c>
      <c r="G284" s="354" t="s">
        <v>100</v>
      </c>
      <c r="H284" s="354" t="s">
        <v>101</v>
      </c>
      <c r="I284" s="354" t="s">
        <v>1060</v>
      </c>
      <c r="J284" s="354" t="s">
        <v>1061</v>
      </c>
      <c r="K284" s="354" t="s">
        <v>1062</v>
      </c>
      <c r="L284" s="354">
        <v>12</v>
      </c>
      <c r="M284" s="354">
        <v>50</v>
      </c>
      <c r="N284" s="354">
        <v>150</v>
      </c>
    </row>
    <row r="285" spans="1:14" x14ac:dyDescent="0.15">
      <c r="A285" s="354" t="s">
        <v>14</v>
      </c>
      <c r="B285" s="354" t="s">
        <v>15</v>
      </c>
      <c r="C285" s="354" t="s">
        <v>1063</v>
      </c>
      <c r="D285" s="354" t="s">
        <v>17</v>
      </c>
      <c r="E285" s="354">
        <v>7</v>
      </c>
      <c r="F285" s="354">
        <v>20715</v>
      </c>
      <c r="G285" s="354" t="s">
        <v>100</v>
      </c>
      <c r="H285" s="354" t="s">
        <v>101</v>
      </c>
      <c r="I285" s="354" t="s">
        <v>1064</v>
      </c>
      <c r="J285" s="354" t="s">
        <v>1065</v>
      </c>
      <c r="K285" s="354" t="s">
        <v>1066</v>
      </c>
      <c r="L285" s="354">
        <v>14</v>
      </c>
      <c r="M285" s="354">
        <v>55</v>
      </c>
      <c r="N285" s="354">
        <v>155</v>
      </c>
    </row>
    <row r="286" spans="1:14" x14ac:dyDescent="0.15">
      <c r="A286" s="354" t="s">
        <v>14</v>
      </c>
      <c r="B286" s="354" t="s">
        <v>15</v>
      </c>
      <c r="C286" s="354" t="s">
        <v>1067</v>
      </c>
      <c r="D286" s="354" t="s">
        <v>17</v>
      </c>
      <c r="E286" s="354">
        <v>7</v>
      </c>
      <c r="F286" s="354">
        <v>20716</v>
      </c>
      <c r="G286" s="354" t="s">
        <v>100</v>
      </c>
      <c r="H286" s="354" t="s">
        <v>101</v>
      </c>
      <c r="I286" s="354" t="s">
        <v>1068</v>
      </c>
      <c r="J286" s="354" t="s">
        <v>1069</v>
      </c>
      <c r="K286" s="354" t="s">
        <v>1070</v>
      </c>
      <c r="L286" s="354">
        <v>12</v>
      </c>
      <c r="M286" s="354">
        <v>50</v>
      </c>
      <c r="N286" s="354">
        <v>149</v>
      </c>
    </row>
    <row r="287" spans="1:14" x14ac:dyDescent="0.15">
      <c r="A287" s="354" t="s">
        <v>14</v>
      </c>
      <c r="B287" s="354" t="s">
        <v>15</v>
      </c>
      <c r="C287" s="354" t="s">
        <v>1071</v>
      </c>
      <c r="D287" s="354" t="s">
        <v>17</v>
      </c>
      <c r="E287" s="354">
        <v>7</v>
      </c>
      <c r="F287" s="354">
        <v>20717</v>
      </c>
      <c r="G287" s="354" t="s">
        <v>100</v>
      </c>
      <c r="H287" s="354" t="s">
        <v>101</v>
      </c>
      <c r="I287" s="354" t="s">
        <v>1072</v>
      </c>
      <c r="J287" s="354" t="s">
        <v>1073</v>
      </c>
      <c r="K287" s="354" t="s">
        <v>1074</v>
      </c>
      <c r="L287" s="354">
        <v>13</v>
      </c>
      <c r="M287" s="354">
        <v>60</v>
      </c>
      <c r="N287" s="354">
        <v>168</v>
      </c>
    </row>
    <row r="288" spans="1:14" x14ac:dyDescent="0.15">
      <c r="A288" s="354" t="s">
        <v>14</v>
      </c>
      <c r="B288" s="354" t="s">
        <v>15</v>
      </c>
      <c r="C288" s="354" t="s">
        <v>1075</v>
      </c>
      <c r="D288" s="354" t="s">
        <v>17</v>
      </c>
      <c r="E288" s="354">
        <v>7</v>
      </c>
      <c r="F288" s="354">
        <v>20718</v>
      </c>
      <c r="G288" s="354" t="s">
        <v>100</v>
      </c>
      <c r="H288" s="354" t="s">
        <v>101</v>
      </c>
      <c r="I288" s="354" t="s">
        <v>1076</v>
      </c>
      <c r="J288" s="354" t="s">
        <v>1077</v>
      </c>
      <c r="K288" s="354" t="s">
        <v>961</v>
      </c>
      <c r="L288" s="354">
        <v>13</v>
      </c>
      <c r="M288" s="354">
        <v>52</v>
      </c>
      <c r="N288" s="354">
        <v>157</v>
      </c>
    </row>
    <row r="289" spans="1:14" x14ac:dyDescent="0.15">
      <c r="A289" s="354" t="s">
        <v>14</v>
      </c>
      <c r="B289" s="354" t="s">
        <v>15</v>
      </c>
      <c r="C289" s="354" t="s">
        <v>1078</v>
      </c>
      <c r="D289" s="354" t="s">
        <v>17</v>
      </c>
      <c r="E289" s="354">
        <v>7</v>
      </c>
      <c r="F289" s="354">
        <v>20719</v>
      </c>
      <c r="G289" s="354" t="s">
        <v>100</v>
      </c>
      <c r="H289" s="354" t="s">
        <v>101</v>
      </c>
      <c r="I289" s="354" t="s">
        <v>1079</v>
      </c>
      <c r="J289" s="354" t="s">
        <v>1080</v>
      </c>
      <c r="K289" s="354" t="s">
        <v>66</v>
      </c>
      <c r="L289" s="354">
        <v>13</v>
      </c>
      <c r="M289" s="354">
        <v>32</v>
      </c>
      <c r="N289" s="354">
        <v>150</v>
      </c>
    </row>
    <row r="290" spans="1:14" x14ac:dyDescent="0.15">
      <c r="A290" s="354" t="s">
        <v>14</v>
      </c>
      <c r="B290" s="354" t="s">
        <v>15</v>
      </c>
      <c r="C290" s="354" t="s">
        <v>1081</v>
      </c>
      <c r="D290" s="354" t="s">
        <v>17</v>
      </c>
      <c r="E290" s="354">
        <v>7</v>
      </c>
      <c r="F290" s="354">
        <v>20720</v>
      </c>
      <c r="G290" s="354" t="s">
        <v>100</v>
      </c>
      <c r="H290" s="354" t="s">
        <v>101</v>
      </c>
      <c r="I290" s="354" t="s">
        <v>1082</v>
      </c>
      <c r="J290" s="354" t="s">
        <v>1083</v>
      </c>
      <c r="K290" s="354" t="s">
        <v>918</v>
      </c>
      <c r="L290" s="354">
        <v>13</v>
      </c>
      <c r="M290" s="354">
        <v>31</v>
      </c>
      <c r="N290" s="354">
        <v>150</v>
      </c>
    </row>
    <row r="291" spans="1:14" x14ac:dyDescent="0.15">
      <c r="A291" s="354" t="s">
        <v>14</v>
      </c>
      <c r="B291" s="354" t="s">
        <v>15</v>
      </c>
      <c r="C291" s="354" t="s">
        <v>1084</v>
      </c>
      <c r="D291" s="354" t="s">
        <v>17</v>
      </c>
      <c r="E291" s="354">
        <v>7</v>
      </c>
      <c r="F291" s="354">
        <v>20721</v>
      </c>
      <c r="G291" s="354" t="s">
        <v>100</v>
      </c>
      <c r="H291" s="354" t="s">
        <v>101</v>
      </c>
      <c r="I291" s="354" t="s">
        <v>1085</v>
      </c>
      <c r="J291" s="354" t="s">
        <v>166</v>
      </c>
      <c r="K291" s="354" t="s">
        <v>1086</v>
      </c>
      <c r="L291" s="354">
        <v>12</v>
      </c>
      <c r="M291" s="354">
        <v>54</v>
      </c>
      <c r="N291" s="354">
        <v>153</v>
      </c>
    </row>
    <row r="292" spans="1:14" x14ac:dyDescent="0.15">
      <c r="A292" s="354" t="s">
        <v>14</v>
      </c>
      <c r="B292" s="354" t="s">
        <v>15</v>
      </c>
      <c r="C292" s="354" t="s">
        <v>1087</v>
      </c>
      <c r="D292" s="354" t="s">
        <v>17</v>
      </c>
      <c r="E292" s="354">
        <v>7</v>
      </c>
      <c r="F292" s="354">
        <v>20722</v>
      </c>
      <c r="G292" s="354" t="s">
        <v>100</v>
      </c>
      <c r="H292" s="354" t="s">
        <v>101</v>
      </c>
      <c r="I292" s="354" t="s">
        <v>1088</v>
      </c>
      <c r="J292" s="354" t="s">
        <v>1089</v>
      </c>
      <c r="K292" s="354" t="s">
        <v>1090</v>
      </c>
      <c r="L292" s="354">
        <v>12</v>
      </c>
      <c r="M292" s="354">
        <v>74</v>
      </c>
      <c r="N292" s="354">
        <v>161</v>
      </c>
    </row>
    <row r="293" spans="1:14" x14ac:dyDescent="0.15">
      <c r="A293" s="354" t="s">
        <v>14</v>
      </c>
      <c r="B293" s="354" t="s">
        <v>15</v>
      </c>
      <c r="C293" s="354" t="s">
        <v>1091</v>
      </c>
      <c r="D293" s="354" t="s">
        <v>17</v>
      </c>
      <c r="E293" s="354">
        <v>7</v>
      </c>
      <c r="F293" s="354">
        <v>20723</v>
      </c>
      <c r="G293" s="354" t="s">
        <v>100</v>
      </c>
      <c r="H293" s="354" t="s">
        <v>101</v>
      </c>
      <c r="I293" s="354" t="s">
        <v>671</v>
      </c>
      <c r="J293" s="354" t="s">
        <v>1092</v>
      </c>
      <c r="K293" s="354" t="s">
        <v>442</v>
      </c>
      <c r="L293" s="354">
        <v>13</v>
      </c>
      <c r="M293" s="354">
        <v>45</v>
      </c>
      <c r="N293" s="354">
        <v>149</v>
      </c>
    </row>
    <row r="294" spans="1:14" x14ac:dyDescent="0.15">
      <c r="A294" s="354" t="s">
        <v>14</v>
      </c>
      <c r="B294" s="354" t="s">
        <v>15</v>
      </c>
      <c r="C294" s="354" t="s">
        <v>1093</v>
      </c>
      <c r="D294" s="354" t="s">
        <v>17</v>
      </c>
      <c r="E294" s="354">
        <v>7</v>
      </c>
      <c r="F294" s="354">
        <v>20724</v>
      </c>
      <c r="G294" s="354" t="s">
        <v>100</v>
      </c>
      <c r="H294" s="354" t="s">
        <v>101</v>
      </c>
      <c r="I294" s="354" t="s">
        <v>1094</v>
      </c>
      <c r="J294" s="354" t="s">
        <v>1095</v>
      </c>
      <c r="K294" s="354" t="s">
        <v>527</v>
      </c>
      <c r="L294" s="354">
        <v>13</v>
      </c>
      <c r="M294" s="354">
        <v>52</v>
      </c>
      <c r="N294" s="354">
        <v>166</v>
      </c>
    </row>
    <row r="295" spans="1:14" x14ac:dyDescent="0.15">
      <c r="A295" s="354" t="s">
        <v>14</v>
      </c>
      <c r="B295" s="354" t="s">
        <v>15</v>
      </c>
      <c r="C295" s="354" t="s">
        <v>1096</v>
      </c>
      <c r="D295" s="354" t="s">
        <v>17</v>
      </c>
      <c r="E295" s="354">
        <v>7</v>
      </c>
      <c r="F295" s="354">
        <v>20726</v>
      </c>
      <c r="G295" s="354" t="s">
        <v>100</v>
      </c>
      <c r="H295" s="354" t="s">
        <v>101</v>
      </c>
      <c r="I295" s="354" t="s">
        <v>1097</v>
      </c>
      <c r="J295" s="354" t="s">
        <v>1098</v>
      </c>
      <c r="K295" s="354" t="s">
        <v>86</v>
      </c>
      <c r="L295" s="354">
        <v>13</v>
      </c>
      <c r="M295" s="354">
        <v>35</v>
      </c>
      <c r="N295" s="354">
        <v>149</v>
      </c>
    </row>
    <row r="296" spans="1:14" x14ac:dyDescent="0.15">
      <c r="A296" s="354" t="s">
        <v>14</v>
      </c>
      <c r="B296" s="354" t="s">
        <v>15</v>
      </c>
      <c r="C296" s="354" t="s">
        <v>1099</v>
      </c>
      <c r="D296" s="354" t="s">
        <v>17</v>
      </c>
      <c r="E296" s="354">
        <v>7</v>
      </c>
      <c r="F296" s="354">
        <v>20727</v>
      </c>
      <c r="G296" s="354" t="s">
        <v>100</v>
      </c>
      <c r="H296" s="354" t="s">
        <v>101</v>
      </c>
      <c r="I296" s="354" t="s">
        <v>1100</v>
      </c>
      <c r="J296" s="354" t="s">
        <v>642</v>
      </c>
      <c r="K296" s="354" t="s">
        <v>1101</v>
      </c>
      <c r="L296" s="354">
        <v>13</v>
      </c>
      <c r="M296" s="354">
        <v>55</v>
      </c>
      <c r="N296" s="354">
        <v>150</v>
      </c>
    </row>
    <row r="297" spans="1:14" x14ac:dyDescent="0.15">
      <c r="A297" s="354" t="s">
        <v>14</v>
      </c>
      <c r="B297" s="354" t="s">
        <v>15</v>
      </c>
      <c r="C297" s="354" t="s">
        <v>1102</v>
      </c>
      <c r="D297" s="354" t="s">
        <v>17</v>
      </c>
      <c r="E297" s="354">
        <v>7</v>
      </c>
      <c r="F297" s="354">
        <v>20728</v>
      </c>
      <c r="G297" s="354" t="s">
        <v>100</v>
      </c>
      <c r="H297" s="354" t="s">
        <v>101</v>
      </c>
      <c r="I297" s="354" t="s">
        <v>1103</v>
      </c>
      <c r="J297" s="354" t="s">
        <v>1104</v>
      </c>
      <c r="K297" s="354" t="s">
        <v>571</v>
      </c>
      <c r="L297" s="354">
        <v>12</v>
      </c>
      <c r="M297" s="354">
        <v>75</v>
      </c>
      <c r="N297" s="354">
        <v>166</v>
      </c>
    </row>
    <row r="298" spans="1:14" x14ac:dyDescent="0.15">
      <c r="A298" s="354" t="s">
        <v>14</v>
      </c>
      <c r="B298" s="354" t="s">
        <v>15</v>
      </c>
      <c r="C298" s="354" t="s">
        <v>1105</v>
      </c>
      <c r="D298" s="354" t="s">
        <v>17</v>
      </c>
      <c r="E298" s="354">
        <v>7</v>
      </c>
      <c r="F298" s="354">
        <v>20729</v>
      </c>
      <c r="G298" s="354" t="s">
        <v>100</v>
      </c>
      <c r="H298" s="354" t="s">
        <v>101</v>
      </c>
      <c r="I298" s="354" t="s">
        <v>1106</v>
      </c>
      <c r="J298" s="354" t="s">
        <v>1107</v>
      </c>
      <c r="K298" s="354" t="s">
        <v>128</v>
      </c>
      <c r="L298" s="354">
        <v>12</v>
      </c>
      <c r="M298" s="354">
        <v>65</v>
      </c>
      <c r="N298" s="354">
        <v>159</v>
      </c>
    </row>
    <row r="299" spans="1:14" x14ac:dyDescent="0.15">
      <c r="A299" s="354" t="s">
        <v>14</v>
      </c>
      <c r="B299" s="354" t="s">
        <v>15</v>
      </c>
      <c r="C299" s="354" t="s">
        <v>1108</v>
      </c>
      <c r="D299" s="354" t="s">
        <v>17</v>
      </c>
      <c r="E299" s="354">
        <v>7</v>
      </c>
      <c r="F299" s="354">
        <v>20730</v>
      </c>
      <c r="G299" s="354" t="s">
        <v>100</v>
      </c>
      <c r="H299" s="354" t="s">
        <v>101</v>
      </c>
      <c r="I299" s="354" t="s">
        <v>515</v>
      </c>
      <c r="J299" s="354" t="s">
        <v>1109</v>
      </c>
      <c r="K299" s="354" t="s">
        <v>434</v>
      </c>
      <c r="L299" s="354">
        <v>13</v>
      </c>
      <c r="M299" s="354">
        <v>73</v>
      </c>
      <c r="N299" s="354">
        <v>163</v>
      </c>
    </row>
    <row r="300" spans="1:14" x14ac:dyDescent="0.15">
      <c r="A300" s="354" t="s">
        <v>14</v>
      </c>
      <c r="B300" s="354" t="s">
        <v>15</v>
      </c>
      <c r="C300" s="354" t="s">
        <v>1110</v>
      </c>
      <c r="D300" s="354" t="s">
        <v>17</v>
      </c>
      <c r="E300" s="354">
        <v>7</v>
      </c>
      <c r="F300" s="354">
        <v>20732</v>
      </c>
      <c r="G300" s="354" t="s">
        <v>100</v>
      </c>
      <c r="H300" s="354" t="s">
        <v>101</v>
      </c>
      <c r="I300" s="354" t="s">
        <v>1111</v>
      </c>
      <c r="J300" s="354" t="s">
        <v>1112</v>
      </c>
      <c r="K300" s="354" t="s">
        <v>1113</v>
      </c>
      <c r="L300" s="354">
        <v>13</v>
      </c>
      <c r="M300" s="354">
        <v>55</v>
      </c>
      <c r="N300" s="354">
        <v>156</v>
      </c>
    </row>
    <row r="301" spans="1:14" x14ac:dyDescent="0.15">
      <c r="A301" s="354" t="s">
        <v>14</v>
      </c>
      <c r="B301" s="354" t="s">
        <v>15</v>
      </c>
      <c r="C301" s="354" t="s">
        <v>1114</v>
      </c>
      <c r="D301" s="354" t="s">
        <v>17</v>
      </c>
      <c r="E301" s="354">
        <v>7</v>
      </c>
      <c r="F301" s="354">
        <v>20725</v>
      </c>
      <c r="G301" s="354" t="s">
        <v>100</v>
      </c>
      <c r="H301" s="354" t="s">
        <v>101</v>
      </c>
      <c r="I301" s="354" t="s">
        <v>1094</v>
      </c>
      <c r="J301" s="354" t="s">
        <v>1115</v>
      </c>
      <c r="K301" s="354" t="s">
        <v>673</v>
      </c>
      <c r="L301" s="354">
        <v>13</v>
      </c>
      <c r="M301" s="354">
        <v>55</v>
      </c>
      <c r="N301" s="354">
        <v>155</v>
      </c>
    </row>
    <row r="302" spans="1:14" x14ac:dyDescent="0.15">
      <c r="A302" s="354" t="s">
        <v>14</v>
      </c>
      <c r="B302" s="354" t="s">
        <v>15</v>
      </c>
      <c r="C302" s="354" t="s">
        <v>1116</v>
      </c>
      <c r="D302" s="354" t="s">
        <v>17</v>
      </c>
      <c r="E302" s="354">
        <v>7</v>
      </c>
      <c r="F302" s="354">
        <v>20731</v>
      </c>
      <c r="G302" s="354" t="s">
        <v>100</v>
      </c>
      <c r="H302" s="354" t="s">
        <v>101</v>
      </c>
      <c r="I302" s="354" t="s">
        <v>1117</v>
      </c>
      <c r="J302" s="354" t="s">
        <v>676</v>
      </c>
      <c r="K302" s="354" t="s">
        <v>571</v>
      </c>
      <c r="L302" s="354">
        <v>12</v>
      </c>
      <c r="M302" s="354">
        <v>40</v>
      </c>
      <c r="N302" s="354">
        <v>154</v>
      </c>
    </row>
    <row r="303" spans="1:14" x14ac:dyDescent="0.15">
      <c r="A303" s="354" t="s">
        <v>14</v>
      </c>
      <c r="B303" s="354" t="s">
        <v>15</v>
      </c>
      <c r="C303" s="354" t="s">
        <v>1118</v>
      </c>
      <c r="D303" s="354" t="s">
        <v>17</v>
      </c>
      <c r="E303" s="354">
        <v>7</v>
      </c>
      <c r="F303" s="354">
        <v>20714</v>
      </c>
      <c r="G303" s="354" t="s">
        <v>100</v>
      </c>
      <c r="H303" s="354" t="s">
        <v>101</v>
      </c>
      <c r="I303" s="354" t="s">
        <v>1119</v>
      </c>
      <c r="J303" s="354" t="s">
        <v>1120</v>
      </c>
      <c r="K303" s="354" t="s">
        <v>1121</v>
      </c>
      <c r="L303" s="354">
        <v>14</v>
      </c>
      <c r="M303" s="354">
        <v>44</v>
      </c>
      <c r="N303" s="354">
        <v>160</v>
      </c>
    </row>
    <row r="304" spans="1:14" x14ac:dyDescent="0.15">
      <c r="A304" s="354" t="s">
        <v>14</v>
      </c>
      <c r="B304" s="354" t="s">
        <v>15</v>
      </c>
      <c r="C304" s="354" t="s">
        <v>1122</v>
      </c>
      <c r="D304" s="354" t="s">
        <v>17</v>
      </c>
      <c r="E304" s="354">
        <v>8</v>
      </c>
      <c r="F304" s="354">
        <v>20733</v>
      </c>
      <c r="G304" s="354" t="s">
        <v>18</v>
      </c>
      <c r="H304" s="354" t="s">
        <v>19</v>
      </c>
      <c r="I304" s="354" t="s">
        <v>1123</v>
      </c>
      <c r="J304" s="354" t="s">
        <v>1124</v>
      </c>
      <c r="K304" s="354" t="s">
        <v>1125</v>
      </c>
      <c r="L304" s="354">
        <v>13</v>
      </c>
      <c r="M304" s="354">
        <v>42</v>
      </c>
      <c r="N304" s="354">
        <v>147</v>
      </c>
    </row>
    <row r="305" spans="1:14" x14ac:dyDescent="0.15">
      <c r="A305" s="354" t="s">
        <v>14</v>
      </c>
      <c r="B305" s="354" t="s">
        <v>15</v>
      </c>
      <c r="C305" s="354" t="s">
        <v>1126</v>
      </c>
      <c r="D305" s="354" t="s">
        <v>17</v>
      </c>
      <c r="E305" s="354">
        <v>8</v>
      </c>
      <c r="F305" s="354">
        <v>20734</v>
      </c>
      <c r="G305" s="354" t="s">
        <v>18</v>
      </c>
      <c r="H305" s="354" t="s">
        <v>19</v>
      </c>
      <c r="I305" s="354" t="s">
        <v>1127</v>
      </c>
      <c r="J305" s="354" t="s">
        <v>1128</v>
      </c>
      <c r="K305" s="354" t="s">
        <v>1129</v>
      </c>
      <c r="L305" s="354">
        <v>12</v>
      </c>
      <c r="M305" s="354">
        <v>39</v>
      </c>
      <c r="N305" s="354">
        <v>149</v>
      </c>
    </row>
    <row r="306" spans="1:14" x14ac:dyDescent="0.15">
      <c r="A306" s="354" t="s">
        <v>14</v>
      </c>
      <c r="B306" s="354" t="s">
        <v>15</v>
      </c>
      <c r="C306" s="354" t="s">
        <v>1130</v>
      </c>
      <c r="D306" s="354" t="s">
        <v>17</v>
      </c>
      <c r="E306" s="354">
        <v>8</v>
      </c>
      <c r="F306" s="354">
        <v>20735</v>
      </c>
      <c r="G306" s="354" t="s">
        <v>18</v>
      </c>
      <c r="H306" s="354" t="s">
        <v>19</v>
      </c>
      <c r="I306" s="354" t="s">
        <v>1131</v>
      </c>
      <c r="J306" s="354" t="s">
        <v>1132</v>
      </c>
      <c r="K306" s="354" t="s">
        <v>1133</v>
      </c>
      <c r="L306" s="354">
        <v>12</v>
      </c>
      <c r="M306" s="354">
        <v>68.3</v>
      </c>
      <c r="N306" s="354">
        <v>155</v>
      </c>
    </row>
    <row r="307" spans="1:14" x14ac:dyDescent="0.15">
      <c r="A307" s="354" t="s">
        <v>14</v>
      </c>
      <c r="B307" s="354" t="s">
        <v>15</v>
      </c>
      <c r="C307" s="354" t="s">
        <v>1134</v>
      </c>
      <c r="D307" s="354" t="s">
        <v>17</v>
      </c>
      <c r="E307" s="354">
        <v>8</v>
      </c>
      <c r="F307" s="354">
        <v>20736</v>
      </c>
      <c r="G307" s="354" t="s">
        <v>18</v>
      </c>
      <c r="H307" s="354" t="s">
        <v>19</v>
      </c>
      <c r="I307" s="354" t="s">
        <v>1135</v>
      </c>
      <c r="J307" s="354" t="s">
        <v>994</v>
      </c>
      <c r="K307" s="354" t="s">
        <v>202</v>
      </c>
      <c r="L307" s="354">
        <v>12</v>
      </c>
      <c r="M307" s="354">
        <v>61</v>
      </c>
      <c r="N307" s="354">
        <v>146</v>
      </c>
    </row>
    <row r="308" spans="1:14" x14ac:dyDescent="0.15">
      <c r="A308" s="354" t="s">
        <v>14</v>
      </c>
      <c r="B308" s="354" t="s">
        <v>15</v>
      </c>
      <c r="C308" s="354" t="s">
        <v>1136</v>
      </c>
      <c r="D308" s="354" t="s">
        <v>17</v>
      </c>
      <c r="E308" s="354">
        <v>8</v>
      </c>
      <c r="F308" s="354">
        <v>20737</v>
      </c>
      <c r="G308" s="354" t="s">
        <v>18</v>
      </c>
      <c r="H308" s="354" t="s">
        <v>19</v>
      </c>
      <c r="I308" s="354" t="s">
        <v>1137</v>
      </c>
      <c r="J308" s="354" t="s">
        <v>1138</v>
      </c>
      <c r="K308" s="354" t="s">
        <v>1139</v>
      </c>
      <c r="L308" s="354">
        <v>13</v>
      </c>
      <c r="M308" s="354">
        <v>60</v>
      </c>
      <c r="N308" s="354">
        <v>153</v>
      </c>
    </row>
    <row r="309" spans="1:14" x14ac:dyDescent="0.15">
      <c r="A309" s="354" t="s">
        <v>14</v>
      </c>
      <c r="B309" s="354" t="s">
        <v>15</v>
      </c>
      <c r="C309" s="354" t="s">
        <v>1140</v>
      </c>
      <c r="D309" s="354" t="s">
        <v>17</v>
      </c>
      <c r="E309" s="354">
        <v>8</v>
      </c>
      <c r="F309" s="354">
        <v>20738</v>
      </c>
      <c r="G309" s="354" t="s">
        <v>18</v>
      </c>
      <c r="H309" s="354" t="s">
        <v>19</v>
      </c>
      <c r="I309" s="354" t="s">
        <v>1141</v>
      </c>
      <c r="J309" s="354" t="s">
        <v>1142</v>
      </c>
      <c r="K309" s="354" t="s">
        <v>1143</v>
      </c>
      <c r="L309" s="354">
        <v>12</v>
      </c>
      <c r="M309" s="354">
        <v>37</v>
      </c>
      <c r="N309" s="354">
        <v>146</v>
      </c>
    </row>
    <row r="310" spans="1:14" x14ac:dyDescent="0.15">
      <c r="A310" s="354" t="s">
        <v>14</v>
      </c>
      <c r="B310" s="354" t="s">
        <v>15</v>
      </c>
      <c r="C310" s="354" t="s">
        <v>1144</v>
      </c>
      <c r="D310" s="354" t="s">
        <v>17</v>
      </c>
      <c r="E310" s="354">
        <v>8</v>
      </c>
      <c r="F310" s="354">
        <v>20739</v>
      </c>
      <c r="G310" s="354" t="s">
        <v>18</v>
      </c>
      <c r="H310" s="354" t="s">
        <v>19</v>
      </c>
      <c r="I310" s="354" t="s">
        <v>540</v>
      </c>
      <c r="J310" s="354" t="s">
        <v>1145</v>
      </c>
      <c r="K310" s="354" t="s">
        <v>616</v>
      </c>
      <c r="L310" s="354">
        <v>13</v>
      </c>
      <c r="M310" s="354">
        <v>70</v>
      </c>
      <c r="N310" s="354">
        <v>161</v>
      </c>
    </row>
    <row r="311" spans="1:14" x14ac:dyDescent="0.15">
      <c r="A311" s="354" t="s">
        <v>14</v>
      </c>
      <c r="B311" s="354" t="s">
        <v>15</v>
      </c>
      <c r="C311" s="354" t="s">
        <v>1146</v>
      </c>
      <c r="D311" s="354" t="s">
        <v>17</v>
      </c>
      <c r="E311" s="354">
        <v>8</v>
      </c>
      <c r="F311" s="354">
        <v>20740</v>
      </c>
      <c r="G311" s="354" t="s">
        <v>18</v>
      </c>
      <c r="H311" s="354" t="s">
        <v>19</v>
      </c>
      <c r="I311" s="354" t="s">
        <v>1147</v>
      </c>
      <c r="J311" s="354" t="s">
        <v>1148</v>
      </c>
      <c r="K311" s="354" t="s">
        <v>54</v>
      </c>
      <c r="L311" s="354">
        <v>12</v>
      </c>
      <c r="M311" s="354">
        <v>56</v>
      </c>
      <c r="N311" s="354">
        <v>152</v>
      </c>
    </row>
    <row r="312" spans="1:14" x14ac:dyDescent="0.15">
      <c r="A312" s="354" t="s">
        <v>14</v>
      </c>
      <c r="B312" s="354" t="s">
        <v>15</v>
      </c>
      <c r="C312" s="354" t="s">
        <v>1149</v>
      </c>
      <c r="D312" s="354" t="s">
        <v>17</v>
      </c>
      <c r="E312" s="354">
        <v>8</v>
      </c>
      <c r="F312" s="354">
        <v>20741</v>
      </c>
      <c r="G312" s="354" t="s">
        <v>18</v>
      </c>
      <c r="H312" s="354" t="s">
        <v>19</v>
      </c>
      <c r="I312" s="354" t="s">
        <v>1150</v>
      </c>
      <c r="J312" s="354" t="s">
        <v>1151</v>
      </c>
      <c r="K312" s="354" t="s">
        <v>1152</v>
      </c>
      <c r="L312" s="354">
        <v>13</v>
      </c>
      <c r="M312" s="354">
        <v>60</v>
      </c>
      <c r="N312" s="354">
        <v>150</v>
      </c>
    </row>
    <row r="313" spans="1:14" x14ac:dyDescent="0.15">
      <c r="A313" s="354" t="s">
        <v>14</v>
      </c>
      <c r="B313" s="354" t="s">
        <v>15</v>
      </c>
      <c r="C313" s="354" t="s">
        <v>1153</v>
      </c>
      <c r="D313" s="354" t="s">
        <v>17</v>
      </c>
      <c r="E313" s="354">
        <v>8</v>
      </c>
      <c r="F313" s="354">
        <v>20742</v>
      </c>
      <c r="G313" s="354" t="s">
        <v>18</v>
      </c>
      <c r="H313" s="354" t="s">
        <v>19</v>
      </c>
      <c r="I313" s="354" t="s">
        <v>1154</v>
      </c>
      <c r="J313" s="354" t="s">
        <v>1155</v>
      </c>
      <c r="K313" s="354" t="s">
        <v>1156</v>
      </c>
      <c r="L313" s="354">
        <v>13</v>
      </c>
      <c r="M313" s="354">
        <v>56.5</v>
      </c>
      <c r="N313" s="354">
        <v>147</v>
      </c>
    </row>
    <row r="314" spans="1:14" x14ac:dyDescent="0.15">
      <c r="A314" s="354" t="s">
        <v>14</v>
      </c>
      <c r="B314" s="354" t="s">
        <v>15</v>
      </c>
      <c r="C314" s="354" t="s">
        <v>1157</v>
      </c>
      <c r="D314" s="354" t="s">
        <v>17</v>
      </c>
      <c r="E314" s="354">
        <v>8</v>
      </c>
      <c r="F314" s="354">
        <v>20743</v>
      </c>
      <c r="G314" s="354" t="s">
        <v>18</v>
      </c>
      <c r="H314" s="354" t="s">
        <v>19</v>
      </c>
      <c r="I314" s="354" t="s">
        <v>1158</v>
      </c>
      <c r="J314" s="354" t="s">
        <v>1159</v>
      </c>
      <c r="K314" s="354" t="s">
        <v>534</v>
      </c>
      <c r="L314" s="354">
        <v>13</v>
      </c>
      <c r="M314" s="354">
        <v>49</v>
      </c>
      <c r="N314" s="354">
        <v>156</v>
      </c>
    </row>
    <row r="315" spans="1:14" x14ac:dyDescent="0.15">
      <c r="A315" s="354" t="s">
        <v>14</v>
      </c>
      <c r="B315" s="354" t="s">
        <v>15</v>
      </c>
      <c r="C315" s="354" t="s">
        <v>1160</v>
      </c>
      <c r="D315" s="354" t="s">
        <v>17</v>
      </c>
      <c r="E315" s="354">
        <v>8</v>
      </c>
      <c r="F315" s="354">
        <v>20744</v>
      </c>
      <c r="G315" s="354" t="s">
        <v>18</v>
      </c>
      <c r="H315" s="354" t="s">
        <v>19</v>
      </c>
      <c r="I315" s="354" t="s">
        <v>1161</v>
      </c>
      <c r="J315" s="354" t="s">
        <v>1162</v>
      </c>
      <c r="K315" s="354" t="s">
        <v>179</v>
      </c>
      <c r="L315" s="354">
        <v>13</v>
      </c>
      <c r="M315" s="354">
        <v>54</v>
      </c>
      <c r="N315" s="354">
        <v>164</v>
      </c>
    </row>
    <row r="316" spans="1:14" x14ac:dyDescent="0.15">
      <c r="A316" s="354" t="s">
        <v>14</v>
      </c>
      <c r="B316" s="354" t="s">
        <v>15</v>
      </c>
      <c r="C316" s="354" t="s">
        <v>1163</v>
      </c>
      <c r="D316" s="354" t="s">
        <v>17</v>
      </c>
      <c r="E316" s="354">
        <v>8</v>
      </c>
      <c r="F316" s="354">
        <v>20745</v>
      </c>
      <c r="G316" s="354" t="s">
        <v>18</v>
      </c>
      <c r="H316" s="354" t="s">
        <v>19</v>
      </c>
      <c r="I316" s="354" t="s">
        <v>1164</v>
      </c>
      <c r="J316" s="354" t="s">
        <v>1165</v>
      </c>
      <c r="K316" s="354" t="s">
        <v>1166</v>
      </c>
      <c r="L316" s="354">
        <v>12</v>
      </c>
      <c r="M316" s="354">
        <v>51</v>
      </c>
      <c r="N316" s="354">
        <v>171</v>
      </c>
    </row>
    <row r="317" spans="1:14" x14ac:dyDescent="0.15">
      <c r="A317" s="354" t="s">
        <v>14</v>
      </c>
      <c r="B317" s="354" t="s">
        <v>15</v>
      </c>
      <c r="C317" s="354" t="s">
        <v>1167</v>
      </c>
      <c r="D317" s="354" t="s">
        <v>17</v>
      </c>
      <c r="E317" s="354">
        <v>8</v>
      </c>
      <c r="F317" s="354">
        <v>20746</v>
      </c>
      <c r="G317" s="354" t="s">
        <v>18</v>
      </c>
      <c r="H317" s="354" t="s">
        <v>19</v>
      </c>
      <c r="I317" s="354" t="s">
        <v>1168</v>
      </c>
      <c r="J317" s="354" t="s">
        <v>1169</v>
      </c>
      <c r="K317" s="354" t="s">
        <v>1170</v>
      </c>
      <c r="L317" s="354">
        <v>13</v>
      </c>
      <c r="M317" s="354">
        <v>38</v>
      </c>
      <c r="N317" s="354">
        <v>138</v>
      </c>
    </row>
    <row r="318" spans="1:14" x14ac:dyDescent="0.15">
      <c r="A318" s="354" t="s">
        <v>14</v>
      </c>
      <c r="B318" s="354" t="s">
        <v>15</v>
      </c>
      <c r="C318" s="354" t="s">
        <v>1171</v>
      </c>
      <c r="D318" s="354" t="s">
        <v>17</v>
      </c>
      <c r="E318" s="354">
        <v>8</v>
      </c>
      <c r="F318" s="354">
        <v>20747</v>
      </c>
      <c r="G318" s="354" t="s">
        <v>18</v>
      </c>
      <c r="H318" s="354" t="s">
        <v>19</v>
      </c>
      <c r="I318" s="354" t="s">
        <v>1172</v>
      </c>
      <c r="J318" s="354" t="s">
        <v>1173</v>
      </c>
      <c r="K318" s="354" t="s">
        <v>347</v>
      </c>
      <c r="L318" s="354">
        <v>13</v>
      </c>
      <c r="M318" s="354">
        <v>41</v>
      </c>
      <c r="N318" s="354">
        <v>151</v>
      </c>
    </row>
    <row r="319" spans="1:14" x14ac:dyDescent="0.15">
      <c r="A319" s="354" t="s">
        <v>14</v>
      </c>
      <c r="B319" s="354" t="s">
        <v>15</v>
      </c>
      <c r="C319" s="354" t="s">
        <v>1174</v>
      </c>
      <c r="D319" s="354" t="s">
        <v>17</v>
      </c>
      <c r="E319" s="354">
        <v>8</v>
      </c>
      <c r="F319" s="354">
        <v>20748</v>
      </c>
      <c r="G319" s="354" t="s">
        <v>18</v>
      </c>
      <c r="H319" s="354" t="s">
        <v>19</v>
      </c>
      <c r="I319" s="354" t="s">
        <v>1175</v>
      </c>
      <c r="J319" s="354" t="s">
        <v>1176</v>
      </c>
      <c r="K319" s="354" t="s">
        <v>248</v>
      </c>
      <c r="L319" s="354">
        <v>13</v>
      </c>
      <c r="M319" s="354">
        <v>54</v>
      </c>
      <c r="N319" s="354">
        <v>170</v>
      </c>
    </row>
    <row r="320" spans="1:14" x14ac:dyDescent="0.15">
      <c r="A320" s="354" t="s">
        <v>14</v>
      </c>
      <c r="B320" s="354" t="s">
        <v>15</v>
      </c>
      <c r="C320" s="354" t="s">
        <v>1177</v>
      </c>
      <c r="D320" s="354" t="s">
        <v>17</v>
      </c>
      <c r="E320" s="354">
        <v>8</v>
      </c>
      <c r="F320" s="354">
        <v>20749</v>
      </c>
      <c r="G320" s="354" t="s">
        <v>18</v>
      </c>
      <c r="H320" s="354" t="s">
        <v>19</v>
      </c>
      <c r="I320" s="354" t="s">
        <v>1178</v>
      </c>
      <c r="J320" s="354" t="s">
        <v>1179</v>
      </c>
      <c r="K320" s="354" t="s">
        <v>1180</v>
      </c>
      <c r="L320" s="354">
        <v>12</v>
      </c>
      <c r="M320" s="354">
        <v>45</v>
      </c>
      <c r="N320" s="354">
        <v>157</v>
      </c>
    </row>
    <row r="321" spans="1:14" x14ac:dyDescent="0.15">
      <c r="A321" s="354" t="s">
        <v>14</v>
      </c>
      <c r="B321" s="354" t="s">
        <v>15</v>
      </c>
      <c r="C321" s="354" t="s">
        <v>1181</v>
      </c>
      <c r="D321" s="354" t="s">
        <v>17</v>
      </c>
      <c r="E321" s="354">
        <v>8</v>
      </c>
      <c r="F321" s="354">
        <v>20750</v>
      </c>
      <c r="G321" s="354" t="s">
        <v>18</v>
      </c>
      <c r="H321" s="354" t="s">
        <v>19</v>
      </c>
      <c r="I321" s="354" t="s">
        <v>1182</v>
      </c>
      <c r="J321" s="354" t="s">
        <v>1183</v>
      </c>
      <c r="K321" s="354" t="s">
        <v>406</v>
      </c>
      <c r="L321" s="354">
        <v>13</v>
      </c>
      <c r="M321" s="354">
        <v>59</v>
      </c>
      <c r="N321" s="354">
        <v>153</v>
      </c>
    </row>
    <row r="322" spans="1:14" x14ac:dyDescent="0.15">
      <c r="A322" s="354" t="s">
        <v>14</v>
      </c>
      <c r="B322" s="354" t="s">
        <v>15</v>
      </c>
      <c r="C322" s="354" t="s">
        <v>1184</v>
      </c>
      <c r="D322" s="354" t="s">
        <v>17</v>
      </c>
      <c r="E322" s="354">
        <v>8</v>
      </c>
      <c r="F322" s="354">
        <v>20751</v>
      </c>
      <c r="G322" s="354" t="s">
        <v>18</v>
      </c>
      <c r="H322" s="354" t="s">
        <v>19</v>
      </c>
      <c r="I322" s="354" t="s">
        <v>1185</v>
      </c>
      <c r="J322" s="354" t="s">
        <v>45</v>
      </c>
      <c r="K322" s="354" t="s">
        <v>834</v>
      </c>
      <c r="L322" s="354">
        <v>13</v>
      </c>
      <c r="M322" s="354">
        <v>37</v>
      </c>
      <c r="N322" s="354">
        <v>151</v>
      </c>
    </row>
    <row r="323" spans="1:14" x14ac:dyDescent="0.15">
      <c r="A323" s="354" t="s">
        <v>14</v>
      </c>
      <c r="B323" s="354" t="s">
        <v>15</v>
      </c>
      <c r="C323" s="354" t="s">
        <v>1186</v>
      </c>
      <c r="D323" s="354" t="s">
        <v>17</v>
      </c>
      <c r="E323" s="354">
        <v>8</v>
      </c>
      <c r="F323" s="354">
        <v>20752</v>
      </c>
      <c r="G323" s="354" t="s">
        <v>18</v>
      </c>
      <c r="H323" s="354" t="s">
        <v>19</v>
      </c>
      <c r="I323" s="354" t="s">
        <v>1187</v>
      </c>
      <c r="J323" s="354" t="s">
        <v>1188</v>
      </c>
      <c r="K323" s="354" t="s">
        <v>1042</v>
      </c>
      <c r="L323" s="354">
        <v>12</v>
      </c>
      <c r="M323" s="354">
        <v>49</v>
      </c>
      <c r="N323" s="354">
        <v>158</v>
      </c>
    </row>
    <row r="324" spans="1:14" x14ac:dyDescent="0.15">
      <c r="A324" s="354" t="s">
        <v>14</v>
      </c>
      <c r="B324" s="354" t="s">
        <v>15</v>
      </c>
      <c r="C324" s="354" t="s">
        <v>1189</v>
      </c>
      <c r="D324" s="354" t="s">
        <v>17</v>
      </c>
      <c r="E324" s="354">
        <v>8</v>
      </c>
      <c r="F324" s="354">
        <v>20753</v>
      </c>
      <c r="G324" s="354" t="s">
        <v>18</v>
      </c>
      <c r="H324" s="354" t="s">
        <v>19</v>
      </c>
      <c r="I324" s="354" t="s">
        <v>1190</v>
      </c>
      <c r="J324" s="354" t="s">
        <v>1191</v>
      </c>
      <c r="K324" s="354" t="s">
        <v>1192</v>
      </c>
      <c r="L324" s="354">
        <v>13</v>
      </c>
      <c r="M324" s="354">
        <v>50</v>
      </c>
      <c r="N324" s="354">
        <v>155</v>
      </c>
    </row>
    <row r="325" spans="1:14" x14ac:dyDescent="0.15">
      <c r="A325" s="354" t="s">
        <v>14</v>
      </c>
      <c r="B325" s="354" t="s">
        <v>15</v>
      </c>
      <c r="C325" s="354" t="s">
        <v>1193</v>
      </c>
      <c r="D325" s="354" t="s">
        <v>17</v>
      </c>
      <c r="E325" s="354">
        <v>8</v>
      </c>
      <c r="F325" s="354">
        <v>20754</v>
      </c>
      <c r="G325" s="354" t="s">
        <v>100</v>
      </c>
      <c r="H325" s="354" t="s">
        <v>101</v>
      </c>
      <c r="I325" s="354" t="s">
        <v>1194</v>
      </c>
      <c r="J325" s="354" t="s">
        <v>1195</v>
      </c>
      <c r="K325" s="354" t="s">
        <v>347</v>
      </c>
      <c r="L325" s="354">
        <v>13</v>
      </c>
      <c r="M325" s="354">
        <v>33</v>
      </c>
      <c r="N325" s="354">
        <v>159</v>
      </c>
    </row>
    <row r="326" spans="1:14" x14ac:dyDescent="0.15">
      <c r="A326" s="354" t="s">
        <v>14</v>
      </c>
      <c r="B326" s="354" t="s">
        <v>15</v>
      </c>
      <c r="C326" s="354" t="s">
        <v>1196</v>
      </c>
      <c r="D326" s="354" t="s">
        <v>17</v>
      </c>
      <c r="E326" s="354">
        <v>8</v>
      </c>
      <c r="F326" s="354">
        <v>20755</v>
      </c>
      <c r="G326" s="354" t="s">
        <v>100</v>
      </c>
      <c r="H326" s="354" t="s">
        <v>101</v>
      </c>
      <c r="I326" s="354" t="s">
        <v>1197</v>
      </c>
      <c r="J326" s="354" t="s">
        <v>1198</v>
      </c>
      <c r="K326" s="354" t="s">
        <v>520</v>
      </c>
      <c r="L326" s="354">
        <v>13</v>
      </c>
      <c r="M326" s="354">
        <v>46</v>
      </c>
      <c r="N326" s="354">
        <v>155</v>
      </c>
    </row>
    <row r="327" spans="1:14" x14ac:dyDescent="0.15">
      <c r="A327" s="354" t="s">
        <v>14</v>
      </c>
      <c r="B327" s="354" t="s">
        <v>15</v>
      </c>
      <c r="C327" s="354" t="s">
        <v>1199</v>
      </c>
      <c r="D327" s="354" t="s">
        <v>17</v>
      </c>
      <c r="E327" s="354">
        <v>8</v>
      </c>
      <c r="F327" s="354">
        <v>20756</v>
      </c>
      <c r="G327" s="354" t="s">
        <v>100</v>
      </c>
      <c r="H327" s="354" t="s">
        <v>101</v>
      </c>
      <c r="I327" s="354" t="s">
        <v>1200</v>
      </c>
      <c r="J327" s="354" t="s">
        <v>1201</v>
      </c>
      <c r="K327" s="354" t="s">
        <v>918</v>
      </c>
      <c r="L327" s="354">
        <v>13</v>
      </c>
      <c r="M327" s="354">
        <v>91</v>
      </c>
      <c r="N327" s="354">
        <v>170</v>
      </c>
    </row>
    <row r="328" spans="1:14" x14ac:dyDescent="0.15">
      <c r="A328" s="354" t="s">
        <v>14</v>
      </c>
      <c r="B328" s="354" t="s">
        <v>15</v>
      </c>
      <c r="C328" s="354" t="s">
        <v>1202</v>
      </c>
      <c r="D328" s="354" t="s">
        <v>17</v>
      </c>
      <c r="E328" s="354">
        <v>8</v>
      </c>
      <c r="F328" s="354">
        <v>20757</v>
      </c>
      <c r="G328" s="354" t="s">
        <v>100</v>
      </c>
      <c r="H328" s="354" t="s">
        <v>101</v>
      </c>
      <c r="I328" s="354" t="s">
        <v>1203</v>
      </c>
      <c r="J328" s="354" t="s">
        <v>1204</v>
      </c>
      <c r="K328" s="354" t="s">
        <v>806</v>
      </c>
      <c r="L328" s="354">
        <v>13</v>
      </c>
      <c r="M328" s="354">
        <v>46</v>
      </c>
      <c r="N328" s="354">
        <v>152</v>
      </c>
    </row>
    <row r="329" spans="1:14" x14ac:dyDescent="0.15">
      <c r="A329" s="354" t="s">
        <v>14</v>
      </c>
      <c r="B329" s="354" t="s">
        <v>15</v>
      </c>
      <c r="C329" s="354" t="s">
        <v>1205</v>
      </c>
      <c r="D329" s="354" t="s">
        <v>17</v>
      </c>
      <c r="E329" s="354">
        <v>8</v>
      </c>
      <c r="F329" s="354">
        <v>20758</v>
      </c>
      <c r="G329" s="354" t="s">
        <v>100</v>
      </c>
      <c r="H329" s="354" t="s">
        <v>101</v>
      </c>
      <c r="I329" s="354" t="s">
        <v>1206</v>
      </c>
      <c r="J329" s="354" t="s">
        <v>1207</v>
      </c>
      <c r="K329" s="354" t="s">
        <v>1208</v>
      </c>
      <c r="L329" s="354">
        <v>13</v>
      </c>
      <c r="M329" s="354">
        <v>39</v>
      </c>
      <c r="N329" s="354">
        <v>148</v>
      </c>
    </row>
    <row r="330" spans="1:14" x14ac:dyDescent="0.15">
      <c r="A330" s="354" t="s">
        <v>14</v>
      </c>
      <c r="B330" s="354" t="s">
        <v>15</v>
      </c>
      <c r="C330" s="354" t="s">
        <v>1209</v>
      </c>
      <c r="D330" s="354" t="s">
        <v>17</v>
      </c>
      <c r="E330" s="354">
        <v>8</v>
      </c>
      <c r="F330" s="354">
        <v>20759</v>
      </c>
      <c r="G330" s="354" t="s">
        <v>100</v>
      </c>
      <c r="H330" s="354" t="s">
        <v>101</v>
      </c>
      <c r="I330" s="354" t="s">
        <v>1210</v>
      </c>
      <c r="J330" s="354" t="s">
        <v>1211</v>
      </c>
      <c r="K330" s="354" t="s">
        <v>492</v>
      </c>
      <c r="L330" s="354">
        <v>13</v>
      </c>
      <c r="M330" s="354">
        <v>41</v>
      </c>
      <c r="N330" s="354">
        <v>160</v>
      </c>
    </row>
    <row r="331" spans="1:14" x14ac:dyDescent="0.15">
      <c r="A331" s="354" t="s">
        <v>14</v>
      </c>
      <c r="B331" s="354" t="s">
        <v>15</v>
      </c>
      <c r="C331" s="354" t="s">
        <v>1212</v>
      </c>
      <c r="D331" s="354" t="s">
        <v>17</v>
      </c>
      <c r="E331" s="354">
        <v>8</v>
      </c>
      <c r="F331" s="354">
        <v>20760</v>
      </c>
      <c r="G331" s="354" t="s">
        <v>100</v>
      </c>
      <c r="H331" s="354" t="s">
        <v>101</v>
      </c>
      <c r="I331" s="354" t="s">
        <v>1213</v>
      </c>
      <c r="J331" s="354" t="s">
        <v>1214</v>
      </c>
      <c r="K331" s="354" t="s">
        <v>241</v>
      </c>
      <c r="L331" s="354">
        <v>12</v>
      </c>
      <c r="M331" s="354">
        <v>43</v>
      </c>
      <c r="N331" s="354">
        <v>150</v>
      </c>
    </row>
    <row r="332" spans="1:14" x14ac:dyDescent="0.15">
      <c r="A332" s="354" t="s">
        <v>14</v>
      </c>
      <c r="B332" s="354" t="s">
        <v>15</v>
      </c>
      <c r="C332" s="354" t="s">
        <v>1215</v>
      </c>
      <c r="D332" s="354" t="s">
        <v>17</v>
      </c>
      <c r="E332" s="354">
        <v>8</v>
      </c>
      <c r="F332" s="354">
        <v>20761</v>
      </c>
      <c r="G332" s="354" t="s">
        <v>100</v>
      </c>
      <c r="H332" s="354" t="s">
        <v>101</v>
      </c>
      <c r="I332" s="354" t="s">
        <v>1216</v>
      </c>
      <c r="J332" s="354" t="s">
        <v>1217</v>
      </c>
      <c r="K332" s="354" t="s">
        <v>1218</v>
      </c>
      <c r="L332" s="354">
        <v>13</v>
      </c>
      <c r="M332" s="354">
        <v>57</v>
      </c>
      <c r="N332" s="354">
        <v>159</v>
      </c>
    </row>
    <row r="333" spans="1:14" x14ac:dyDescent="0.15">
      <c r="A333" s="354" t="s">
        <v>14</v>
      </c>
      <c r="B333" s="354" t="s">
        <v>15</v>
      </c>
      <c r="C333" s="354" t="s">
        <v>1219</v>
      </c>
      <c r="D333" s="354" t="s">
        <v>17</v>
      </c>
      <c r="E333" s="354">
        <v>8</v>
      </c>
      <c r="F333" s="354">
        <v>20762</v>
      </c>
      <c r="G333" s="354" t="s">
        <v>100</v>
      </c>
      <c r="H333" s="354" t="s">
        <v>101</v>
      </c>
      <c r="I333" s="354" t="s">
        <v>1220</v>
      </c>
      <c r="J333" s="354" t="s">
        <v>1221</v>
      </c>
      <c r="K333" s="354" t="s">
        <v>802</v>
      </c>
      <c r="L333" s="354">
        <v>13</v>
      </c>
      <c r="M333" s="354">
        <v>43</v>
      </c>
      <c r="N333" s="354">
        <v>154</v>
      </c>
    </row>
    <row r="334" spans="1:14" x14ac:dyDescent="0.15">
      <c r="A334" s="354" t="s">
        <v>14</v>
      </c>
      <c r="B334" s="354" t="s">
        <v>15</v>
      </c>
      <c r="C334" s="354" t="s">
        <v>1222</v>
      </c>
      <c r="D334" s="354" t="s">
        <v>17</v>
      </c>
      <c r="E334" s="354">
        <v>8</v>
      </c>
      <c r="F334" s="354">
        <v>20763</v>
      </c>
      <c r="G334" s="354" t="s">
        <v>100</v>
      </c>
      <c r="H334" s="354" t="s">
        <v>101</v>
      </c>
      <c r="I334" s="354" t="s">
        <v>1223</v>
      </c>
      <c r="J334" s="354" t="s">
        <v>1224</v>
      </c>
      <c r="K334" s="354" t="s">
        <v>542</v>
      </c>
      <c r="L334" s="354">
        <v>12</v>
      </c>
      <c r="M334" s="354">
        <v>37</v>
      </c>
      <c r="N334" s="354">
        <v>142</v>
      </c>
    </row>
    <row r="335" spans="1:14" x14ac:dyDescent="0.15">
      <c r="A335" s="354" t="s">
        <v>14</v>
      </c>
      <c r="B335" s="354" t="s">
        <v>15</v>
      </c>
      <c r="C335" s="354" t="s">
        <v>1225</v>
      </c>
      <c r="D335" s="354" t="s">
        <v>17</v>
      </c>
      <c r="E335" s="354">
        <v>8</v>
      </c>
      <c r="F335" s="354">
        <v>20764</v>
      </c>
      <c r="G335" s="354" t="s">
        <v>100</v>
      </c>
      <c r="H335" s="354" t="s">
        <v>101</v>
      </c>
      <c r="I335" s="354" t="s">
        <v>1226</v>
      </c>
      <c r="J335" s="354" t="s">
        <v>1227</v>
      </c>
      <c r="K335" s="354" t="s">
        <v>198</v>
      </c>
      <c r="L335" s="354">
        <v>13</v>
      </c>
      <c r="M335" s="354">
        <v>29</v>
      </c>
      <c r="N335" s="354">
        <v>137</v>
      </c>
    </row>
    <row r="336" spans="1:14" x14ac:dyDescent="0.15">
      <c r="A336" s="354" t="s">
        <v>14</v>
      </c>
      <c r="B336" s="354" t="s">
        <v>15</v>
      </c>
      <c r="C336" s="354" t="s">
        <v>1228</v>
      </c>
      <c r="D336" s="354" t="s">
        <v>17</v>
      </c>
      <c r="E336" s="354">
        <v>8</v>
      </c>
      <c r="F336" s="354">
        <v>20765</v>
      </c>
      <c r="G336" s="354" t="s">
        <v>100</v>
      </c>
      <c r="H336" s="354" t="s">
        <v>101</v>
      </c>
      <c r="I336" s="354" t="s">
        <v>1229</v>
      </c>
      <c r="J336" s="354" t="s">
        <v>1230</v>
      </c>
      <c r="K336" s="354" t="s">
        <v>928</v>
      </c>
      <c r="L336" s="354">
        <v>13</v>
      </c>
      <c r="M336" s="354">
        <v>40</v>
      </c>
      <c r="N336" s="354">
        <v>148</v>
      </c>
    </row>
    <row r="337" spans="1:14" x14ac:dyDescent="0.15">
      <c r="A337" s="354" t="s">
        <v>14</v>
      </c>
      <c r="B337" s="354" t="s">
        <v>15</v>
      </c>
      <c r="C337" s="354" t="s">
        <v>1231</v>
      </c>
      <c r="D337" s="354" t="s">
        <v>17</v>
      </c>
      <c r="E337" s="354">
        <v>8</v>
      </c>
      <c r="F337" s="354">
        <v>20766</v>
      </c>
      <c r="G337" s="354" t="s">
        <v>100</v>
      </c>
      <c r="H337" s="354" t="s">
        <v>101</v>
      </c>
      <c r="I337" s="354" t="s">
        <v>1232</v>
      </c>
      <c r="J337" s="354" t="s">
        <v>1233</v>
      </c>
      <c r="K337" s="354" t="s">
        <v>1152</v>
      </c>
      <c r="L337" s="354">
        <v>13</v>
      </c>
      <c r="M337" s="354">
        <v>37</v>
      </c>
      <c r="N337" s="354">
        <v>151</v>
      </c>
    </row>
    <row r="338" spans="1:14" x14ac:dyDescent="0.15">
      <c r="A338" s="354" t="s">
        <v>14</v>
      </c>
      <c r="B338" s="354" t="s">
        <v>15</v>
      </c>
      <c r="C338" s="354" t="s">
        <v>1234</v>
      </c>
      <c r="D338" s="354" t="s">
        <v>17</v>
      </c>
      <c r="E338" s="354">
        <v>8</v>
      </c>
      <c r="F338" s="354">
        <v>20767</v>
      </c>
      <c r="G338" s="354" t="s">
        <v>100</v>
      </c>
      <c r="H338" s="354" t="s">
        <v>101</v>
      </c>
      <c r="I338" s="354" t="s">
        <v>1235</v>
      </c>
      <c r="J338" s="354" t="s">
        <v>1236</v>
      </c>
      <c r="K338" s="354" t="s">
        <v>82</v>
      </c>
      <c r="L338" s="354">
        <v>12</v>
      </c>
      <c r="M338" s="354">
        <v>60</v>
      </c>
      <c r="N338" s="354">
        <v>153</v>
      </c>
    </row>
    <row r="339" spans="1:14" x14ac:dyDescent="0.15">
      <c r="A339" s="354" t="s">
        <v>14</v>
      </c>
      <c r="B339" s="354" t="s">
        <v>15</v>
      </c>
      <c r="C339" s="354" t="s">
        <v>1237</v>
      </c>
      <c r="D339" s="354" t="s">
        <v>17</v>
      </c>
      <c r="E339" s="354">
        <v>8</v>
      </c>
      <c r="F339" s="354">
        <v>20769</v>
      </c>
      <c r="G339" s="354" t="s">
        <v>100</v>
      </c>
      <c r="H339" s="354" t="s">
        <v>101</v>
      </c>
      <c r="I339" s="354" t="s">
        <v>1238</v>
      </c>
      <c r="J339" s="354" t="s">
        <v>1239</v>
      </c>
      <c r="K339" s="354" t="s">
        <v>1156</v>
      </c>
      <c r="L339" s="354">
        <v>13</v>
      </c>
      <c r="M339" s="354">
        <v>42</v>
      </c>
      <c r="N339" s="354">
        <v>160</v>
      </c>
    </row>
    <row r="340" spans="1:14" x14ac:dyDescent="0.15">
      <c r="A340" s="354" t="s">
        <v>14</v>
      </c>
      <c r="B340" s="354" t="s">
        <v>15</v>
      </c>
      <c r="C340" s="354" t="s">
        <v>1240</v>
      </c>
      <c r="D340" s="354" t="s">
        <v>17</v>
      </c>
      <c r="E340" s="354">
        <v>8</v>
      </c>
      <c r="F340" s="354">
        <v>20771</v>
      </c>
      <c r="G340" s="354" t="s">
        <v>100</v>
      </c>
      <c r="H340" s="354" t="s">
        <v>101</v>
      </c>
      <c r="I340" s="354" t="s">
        <v>1241</v>
      </c>
      <c r="J340" s="354" t="s">
        <v>1242</v>
      </c>
      <c r="K340" s="354" t="s">
        <v>1243</v>
      </c>
      <c r="L340" s="354">
        <v>13</v>
      </c>
      <c r="M340" s="354">
        <v>26</v>
      </c>
      <c r="N340" s="354">
        <v>134</v>
      </c>
    </row>
    <row r="341" spans="1:14" x14ac:dyDescent="0.15">
      <c r="A341" s="354" t="s">
        <v>14</v>
      </c>
      <c r="B341" s="354" t="s">
        <v>15</v>
      </c>
      <c r="C341" s="354" t="s">
        <v>1244</v>
      </c>
      <c r="D341" s="354" t="s">
        <v>17</v>
      </c>
      <c r="E341" s="354">
        <v>8</v>
      </c>
      <c r="F341" s="354">
        <v>20772</v>
      </c>
      <c r="G341" s="354" t="s">
        <v>100</v>
      </c>
      <c r="H341" s="354" t="s">
        <v>101</v>
      </c>
      <c r="I341" s="354" t="s">
        <v>1245</v>
      </c>
      <c r="J341" s="354" t="s">
        <v>1246</v>
      </c>
      <c r="K341" s="354" t="s">
        <v>1247</v>
      </c>
      <c r="L341" s="354">
        <v>13</v>
      </c>
      <c r="M341" s="354">
        <v>45</v>
      </c>
      <c r="N341" s="354">
        <v>142</v>
      </c>
    </row>
    <row r="342" spans="1:14" x14ac:dyDescent="0.15">
      <c r="A342" s="354" t="s">
        <v>14</v>
      </c>
      <c r="B342" s="354" t="s">
        <v>15</v>
      </c>
      <c r="C342" s="354" t="s">
        <v>1248</v>
      </c>
      <c r="D342" s="354" t="s">
        <v>17</v>
      </c>
      <c r="E342" s="354">
        <v>8</v>
      </c>
      <c r="F342" s="354">
        <v>20773</v>
      </c>
      <c r="G342" s="354" t="s">
        <v>100</v>
      </c>
      <c r="H342" s="354" t="s">
        <v>101</v>
      </c>
      <c r="I342" s="354" t="s">
        <v>1249</v>
      </c>
      <c r="J342" s="354" t="s">
        <v>1250</v>
      </c>
      <c r="K342" s="354" t="s">
        <v>38</v>
      </c>
      <c r="L342" s="354">
        <v>13</v>
      </c>
      <c r="M342" s="354">
        <v>53</v>
      </c>
      <c r="N342" s="354">
        <v>157</v>
      </c>
    </row>
    <row r="343" spans="1:14" x14ac:dyDescent="0.15">
      <c r="A343" s="354" t="s">
        <v>14</v>
      </c>
      <c r="B343" s="354" t="s">
        <v>15</v>
      </c>
      <c r="C343" s="354" t="s">
        <v>1251</v>
      </c>
      <c r="D343" s="354" t="s">
        <v>17</v>
      </c>
      <c r="E343" s="354">
        <v>8</v>
      </c>
      <c r="F343" s="354">
        <v>20774</v>
      </c>
      <c r="G343" s="354" t="s">
        <v>100</v>
      </c>
      <c r="H343" s="354" t="s">
        <v>101</v>
      </c>
      <c r="I343" s="354" t="s">
        <v>1252</v>
      </c>
      <c r="J343" s="354" t="s">
        <v>1253</v>
      </c>
      <c r="K343" s="354" t="s">
        <v>1062</v>
      </c>
      <c r="L343" s="354">
        <v>12</v>
      </c>
      <c r="M343" s="354">
        <v>40</v>
      </c>
      <c r="N343" s="354">
        <v>159</v>
      </c>
    </row>
    <row r="344" spans="1:14" x14ac:dyDescent="0.15">
      <c r="A344" s="354" t="s">
        <v>14</v>
      </c>
      <c r="B344" s="354" t="s">
        <v>15</v>
      </c>
      <c r="C344" s="354" t="s">
        <v>1254</v>
      </c>
      <c r="D344" s="354" t="s">
        <v>17</v>
      </c>
      <c r="E344" s="354">
        <v>8</v>
      </c>
      <c r="F344" s="354">
        <v>20775</v>
      </c>
      <c r="G344" s="354" t="s">
        <v>100</v>
      </c>
      <c r="H344" s="354" t="s">
        <v>101</v>
      </c>
      <c r="I344" s="354" t="s">
        <v>825</v>
      </c>
      <c r="J344" s="354" t="s">
        <v>1255</v>
      </c>
      <c r="K344" s="354" t="s">
        <v>1256</v>
      </c>
      <c r="L344" s="354">
        <v>13</v>
      </c>
      <c r="M344" s="354">
        <v>43</v>
      </c>
      <c r="N344" s="354">
        <v>159</v>
      </c>
    </row>
    <row r="345" spans="1:14" x14ac:dyDescent="0.15">
      <c r="A345" s="354" t="s">
        <v>14</v>
      </c>
      <c r="B345" s="354" t="s">
        <v>15</v>
      </c>
      <c r="C345" s="354" t="s">
        <v>1257</v>
      </c>
      <c r="D345" s="354" t="s">
        <v>17</v>
      </c>
      <c r="E345" s="354">
        <v>8</v>
      </c>
      <c r="F345" s="354">
        <v>20776</v>
      </c>
      <c r="G345" s="354" t="s">
        <v>100</v>
      </c>
      <c r="H345" s="354" t="s">
        <v>101</v>
      </c>
      <c r="I345" s="354" t="s">
        <v>1258</v>
      </c>
      <c r="J345" s="354" t="s">
        <v>1259</v>
      </c>
      <c r="K345" s="354" t="s">
        <v>1260</v>
      </c>
      <c r="L345" s="354">
        <v>12</v>
      </c>
      <c r="M345" s="354">
        <v>44</v>
      </c>
      <c r="N345" s="354">
        <v>152</v>
      </c>
    </row>
    <row r="346" spans="1:14" x14ac:dyDescent="0.15">
      <c r="A346" s="354" t="s">
        <v>14</v>
      </c>
      <c r="B346" s="354" t="s">
        <v>15</v>
      </c>
      <c r="C346" s="354" t="s">
        <v>1261</v>
      </c>
      <c r="D346" s="354" t="s">
        <v>17</v>
      </c>
      <c r="E346" s="354">
        <v>8</v>
      </c>
      <c r="F346" s="354">
        <v>20768</v>
      </c>
      <c r="G346" s="354" t="s">
        <v>100</v>
      </c>
      <c r="H346" s="354" t="s">
        <v>101</v>
      </c>
      <c r="I346" s="354" t="s">
        <v>1262</v>
      </c>
      <c r="J346" s="354" t="s">
        <v>1263</v>
      </c>
      <c r="K346" s="354" t="s">
        <v>1264</v>
      </c>
      <c r="L346" s="354">
        <v>13</v>
      </c>
      <c r="M346" s="354">
        <v>45</v>
      </c>
      <c r="N346" s="354">
        <v>157</v>
      </c>
    </row>
    <row r="347" spans="1:14" x14ac:dyDescent="0.15">
      <c r="A347" s="354" t="s">
        <v>14</v>
      </c>
      <c r="B347" s="354" t="s">
        <v>15</v>
      </c>
      <c r="C347" s="354" t="s">
        <v>1265</v>
      </c>
      <c r="D347" s="354" t="s">
        <v>17</v>
      </c>
      <c r="E347" s="354">
        <v>8</v>
      </c>
      <c r="F347" s="354">
        <v>20770</v>
      </c>
      <c r="G347" s="354" t="s">
        <v>100</v>
      </c>
      <c r="H347" s="354" t="s">
        <v>101</v>
      </c>
      <c r="I347" s="354" t="s">
        <v>1266</v>
      </c>
      <c r="J347" s="354" t="s">
        <v>1267</v>
      </c>
      <c r="K347" s="354" t="s">
        <v>163</v>
      </c>
      <c r="L347" s="354">
        <v>13</v>
      </c>
      <c r="M347" s="354">
        <v>75</v>
      </c>
      <c r="N347" s="354">
        <v>157</v>
      </c>
    </row>
    <row r="348" spans="1:14" x14ac:dyDescent="0.15">
      <c r="A348" s="354" t="s">
        <v>14</v>
      </c>
      <c r="B348" s="354" t="s">
        <v>15</v>
      </c>
      <c r="C348" s="354" t="s">
        <v>1268</v>
      </c>
      <c r="D348" s="354" t="s">
        <v>17</v>
      </c>
      <c r="E348" s="354">
        <v>9</v>
      </c>
      <c r="F348" s="354">
        <v>20777</v>
      </c>
      <c r="G348" s="354" t="s">
        <v>18</v>
      </c>
      <c r="H348" s="354" t="s">
        <v>19</v>
      </c>
      <c r="I348" s="354" t="s">
        <v>1269</v>
      </c>
      <c r="J348" s="354" t="s">
        <v>1270</v>
      </c>
      <c r="K348" s="354" t="s">
        <v>1271</v>
      </c>
      <c r="L348" s="354">
        <v>13</v>
      </c>
      <c r="M348" s="354">
        <v>61</v>
      </c>
      <c r="N348" s="354">
        <v>169</v>
      </c>
    </row>
    <row r="349" spans="1:14" x14ac:dyDescent="0.15">
      <c r="A349" s="354" t="s">
        <v>14</v>
      </c>
      <c r="B349" s="354" t="s">
        <v>15</v>
      </c>
      <c r="C349" s="354" t="s">
        <v>1272</v>
      </c>
      <c r="D349" s="354" t="s">
        <v>17</v>
      </c>
      <c r="E349" s="354">
        <v>9</v>
      </c>
      <c r="F349" s="354">
        <v>20778</v>
      </c>
      <c r="G349" s="354" t="s">
        <v>18</v>
      </c>
      <c r="H349" s="354" t="s">
        <v>19</v>
      </c>
      <c r="I349" s="354" t="s">
        <v>1273</v>
      </c>
      <c r="J349" s="354" t="s">
        <v>1274</v>
      </c>
      <c r="K349" s="354" t="s">
        <v>226</v>
      </c>
      <c r="L349" s="354">
        <v>13</v>
      </c>
      <c r="M349" s="354">
        <v>51</v>
      </c>
      <c r="N349" s="354">
        <v>165</v>
      </c>
    </row>
    <row r="350" spans="1:14" x14ac:dyDescent="0.15">
      <c r="A350" s="354" t="s">
        <v>14</v>
      </c>
      <c r="B350" s="354" t="s">
        <v>15</v>
      </c>
      <c r="C350" s="354" t="s">
        <v>1275</v>
      </c>
      <c r="D350" s="354" t="s">
        <v>17</v>
      </c>
      <c r="E350" s="354">
        <v>9</v>
      </c>
      <c r="F350" s="354">
        <v>20779</v>
      </c>
      <c r="G350" s="354" t="s">
        <v>18</v>
      </c>
      <c r="H350" s="354" t="s">
        <v>19</v>
      </c>
      <c r="I350" s="354" t="s">
        <v>1276</v>
      </c>
      <c r="J350" s="354" t="s">
        <v>1277</v>
      </c>
      <c r="K350" s="354" t="s">
        <v>1042</v>
      </c>
      <c r="L350" s="354">
        <v>12</v>
      </c>
      <c r="M350" s="354">
        <v>30</v>
      </c>
      <c r="N350" s="354">
        <v>147</v>
      </c>
    </row>
    <row r="351" spans="1:14" x14ac:dyDescent="0.15">
      <c r="A351" s="354" t="s">
        <v>14</v>
      </c>
      <c r="B351" s="354" t="s">
        <v>15</v>
      </c>
      <c r="C351" s="354" t="s">
        <v>1278</v>
      </c>
      <c r="D351" s="354" t="s">
        <v>17</v>
      </c>
      <c r="E351" s="354">
        <v>9</v>
      </c>
      <c r="F351" s="354">
        <v>20780</v>
      </c>
      <c r="G351" s="354" t="s">
        <v>18</v>
      </c>
      <c r="H351" s="354" t="s">
        <v>19</v>
      </c>
      <c r="I351" s="354" t="s">
        <v>200</v>
      </c>
      <c r="J351" s="354" t="s">
        <v>1279</v>
      </c>
      <c r="K351" s="354" t="s">
        <v>319</v>
      </c>
      <c r="L351" s="354">
        <v>13</v>
      </c>
      <c r="M351" s="354">
        <v>46</v>
      </c>
      <c r="N351" s="354">
        <v>158</v>
      </c>
    </row>
    <row r="352" spans="1:14" x14ac:dyDescent="0.15">
      <c r="A352" s="354" t="s">
        <v>14</v>
      </c>
      <c r="B352" s="354" t="s">
        <v>15</v>
      </c>
      <c r="C352" s="354" t="s">
        <v>1280</v>
      </c>
      <c r="D352" s="354" t="s">
        <v>17</v>
      </c>
      <c r="E352" s="354">
        <v>9</v>
      </c>
      <c r="F352" s="354">
        <v>20781</v>
      </c>
      <c r="G352" s="354" t="s">
        <v>18</v>
      </c>
      <c r="H352" s="354" t="s">
        <v>19</v>
      </c>
      <c r="I352" s="354" t="s">
        <v>1281</v>
      </c>
      <c r="J352" s="354" t="s">
        <v>1282</v>
      </c>
      <c r="K352" s="354" t="s">
        <v>1283</v>
      </c>
      <c r="L352" s="354">
        <v>13</v>
      </c>
      <c r="M352" s="354">
        <v>52</v>
      </c>
      <c r="N352" s="354">
        <v>170</v>
      </c>
    </row>
    <row r="353" spans="1:14" x14ac:dyDescent="0.15">
      <c r="A353" s="354" t="s">
        <v>14</v>
      </c>
      <c r="B353" s="354" t="s">
        <v>15</v>
      </c>
      <c r="C353" s="354" t="s">
        <v>1284</v>
      </c>
      <c r="D353" s="354" t="s">
        <v>17</v>
      </c>
      <c r="E353" s="354">
        <v>9</v>
      </c>
      <c r="F353" s="354">
        <v>20782</v>
      </c>
      <c r="G353" s="354" t="s">
        <v>18</v>
      </c>
      <c r="H353" s="354" t="s">
        <v>19</v>
      </c>
      <c r="I353" s="354" t="s">
        <v>1285</v>
      </c>
      <c r="J353" s="354" t="s">
        <v>1286</v>
      </c>
      <c r="K353" s="354" t="s">
        <v>1287</v>
      </c>
      <c r="L353" s="354">
        <v>12</v>
      </c>
      <c r="M353" s="354">
        <v>40</v>
      </c>
      <c r="N353" s="354">
        <v>136</v>
      </c>
    </row>
    <row r="354" spans="1:14" x14ac:dyDescent="0.15">
      <c r="A354" s="354" t="s">
        <v>14</v>
      </c>
      <c r="B354" s="354" t="s">
        <v>15</v>
      </c>
      <c r="C354" s="354" t="s">
        <v>1288</v>
      </c>
      <c r="D354" s="354" t="s">
        <v>17</v>
      </c>
      <c r="E354" s="354">
        <v>9</v>
      </c>
      <c r="F354" s="354">
        <v>20784</v>
      </c>
      <c r="G354" s="354" t="s">
        <v>18</v>
      </c>
      <c r="H354" s="354" t="s">
        <v>19</v>
      </c>
      <c r="I354" s="354" t="s">
        <v>1289</v>
      </c>
      <c r="J354" s="354" t="s">
        <v>1290</v>
      </c>
      <c r="K354" s="354" t="s">
        <v>520</v>
      </c>
      <c r="L354" s="354">
        <v>13</v>
      </c>
      <c r="M354" s="354">
        <v>57</v>
      </c>
      <c r="N354" s="354">
        <v>155</v>
      </c>
    </row>
    <row r="355" spans="1:14" x14ac:dyDescent="0.15">
      <c r="A355" s="354" t="s">
        <v>14</v>
      </c>
      <c r="B355" s="354" t="s">
        <v>15</v>
      </c>
      <c r="C355" s="354" t="s">
        <v>1291</v>
      </c>
      <c r="D355" s="354" t="s">
        <v>17</v>
      </c>
      <c r="E355" s="354">
        <v>9</v>
      </c>
      <c r="F355" s="354">
        <v>20785</v>
      </c>
      <c r="G355" s="354" t="s">
        <v>18</v>
      </c>
      <c r="H355" s="354" t="s">
        <v>19</v>
      </c>
      <c r="I355" s="354" t="s">
        <v>1292</v>
      </c>
      <c r="J355" s="354" t="s">
        <v>1293</v>
      </c>
      <c r="K355" s="354" t="s">
        <v>852</v>
      </c>
      <c r="L355" s="354">
        <v>13</v>
      </c>
      <c r="M355" s="354">
        <v>65</v>
      </c>
      <c r="N355" s="354">
        <v>167</v>
      </c>
    </row>
    <row r="356" spans="1:14" x14ac:dyDescent="0.15">
      <c r="A356" s="354" t="s">
        <v>14</v>
      </c>
      <c r="B356" s="354" t="s">
        <v>15</v>
      </c>
      <c r="C356" s="354" t="s">
        <v>1294</v>
      </c>
      <c r="D356" s="354" t="s">
        <v>17</v>
      </c>
      <c r="E356" s="354">
        <v>9</v>
      </c>
      <c r="F356" s="354">
        <v>20786</v>
      </c>
      <c r="G356" s="354" t="s">
        <v>18</v>
      </c>
      <c r="H356" s="354" t="s">
        <v>19</v>
      </c>
      <c r="I356" s="354" t="s">
        <v>1295</v>
      </c>
      <c r="J356" s="354" t="s">
        <v>1296</v>
      </c>
      <c r="K356" s="354" t="s">
        <v>449</v>
      </c>
      <c r="L356" s="354">
        <v>13</v>
      </c>
      <c r="M356" s="354">
        <v>36</v>
      </c>
      <c r="N356" s="354">
        <v>140</v>
      </c>
    </row>
    <row r="357" spans="1:14" x14ac:dyDescent="0.15">
      <c r="A357" s="354" t="s">
        <v>14</v>
      </c>
      <c r="B357" s="354" t="s">
        <v>15</v>
      </c>
      <c r="C357" s="354" t="s">
        <v>1297</v>
      </c>
      <c r="D357" s="354" t="s">
        <v>17</v>
      </c>
      <c r="E357" s="354">
        <v>9</v>
      </c>
      <c r="F357" s="354">
        <v>20787</v>
      </c>
      <c r="G357" s="354" t="s">
        <v>18</v>
      </c>
      <c r="H357" s="354" t="s">
        <v>19</v>
      </c>
      <c r="I357" s="354" t="s">
        <v>857</v>
      </c>
      <c r="J357" s="354" t="s">
        <v>1298</v>
      </c>
      <c r="K357" s="354" t="s">
        <v>1299</v>
      </c>
      <c r="L357" s="354">
        <v>12</v>
      </c>
      <c r="M357" s="354">
        <v>79</v>
      </c>
      <c r="N357" s="354">
        <v>153</v>
      </c>
    </row>
    <row r="358" spans="1:14" x14ac:dyDescent="0.15">
      <c r="A358" s="354" t="s">
        <v>14</v>
      </c>
      <c r="B358" s="354" t="s">
        <v>15</v>
      </c>
      <c r="C358" s="354" t="s">
        <v>1300</v>
      </c>
      <c r="D358" s="354" t="s">
        <v>17</v>
      </c>
      <c r="E358" s="354">
        <v>9</v>
      </c>
      <c r="F358" s="354">
        <v>20789</v>
      </c>
      <c r="G358" s="354" t="s">
        <v>18</v>
      </c>
      <c r="H358" s="354" t="s">
        <v>19</v>
      </c>
      <c r="I358" s="354" t="s">
        <v>1301</v>
      </c>
      <c r="J358" s="354" t="s">
        <v>1302</v>
      </c>
      <c r="K358" s="354" t="s">
        <v>1303</v>
      </c>
      <c r="L358" s="354">
        <v>13</v>
      </c>
      <c r="M358" s="354">
        <v>39</v>
      </c>
      <c r="N358" s="354">
        <v>140</v>
      </c>
    </row>
    <row r="359" spans="1:14" x14ac:dyDescent="0.15">
      <c r="A359" s="354" t="s">
        <v>14</v>
      </c>
      <c r="B359" s="354" t="s">
        <v>15</v>
      </c>
      <c r="C359" s="354" t="s">
        <v>1304</v>
      </c>
      <c r="D359" s="354" t="s">
        <v>17</v>
      </c>
      <c r="E359" s="354">
        <v>9</v>
      </c>
      <c r="F359" s="354">
        <v>20790</v>
      </c>
      <c r="G359" s="354" t="s">
        <v>18</v>
      </c>
      <c r="H359" s="354" t="s">
        <v>19</v>
      </c>
      <c r="I359" s="354" t="s">
        <v>1305</v>
      </c>
      <c r="J359" s="354" t="s">
        <v>1306</v>
      </c>
      <c r="K359" s="354" t="s">
        <v>1125</v>
      </c>
      <c r="L359" s="354">
        <v>13</v>
      </c>
      <c r="M359" s="354">
        <v>29.8</v>
      </c>
      <c r="N359" s="354">
        <v>142</v>
      </c>
    </row>
    <row r="360" spans="1:14" x14ac:dyDescent="0.15">
      <c r="A360" s="354" t="s">
        <v>14</v>
      </c>
      <c r="B360" s="354" t="s">
        <v>15</v>
      </c>
      <c r="C360" s="354" t="s">
        <v>1307</v>
      </c>
      <c r="D360" s="354" t="s">
        <v>17</v>
      </c>
      <c r="E360" s="354">
        <v>9</v>
      </c>
      <c r="F360" s="354">
        <v>20792</v>
      </c>
      <c r="G360" s="354" t="s">
        <v>18</v>
      </c>
      <c r="H360" s="354" t="s">
        <v>19</v>
      </c>
      <c r="I360" s="354" t="s">
        <v>1308</v>
      </c>
      <c r="J360" s="354" t="s">
        <v>1309</v>
      </c>
      <c r="K360" s="354" t="s">
        <v>1310</v>
      </c>
      <c r="L360" s="354">
        <v>13</v>
      </c>
      <c r="M360" s="354">
        <v>45</v>
      </c>
      <c r="N360" s="354">
        <v>152</v>
      </c>
    </row>
    <row r="361" spans="1:14" x14ac:dyDescent="0.15">
      <c r="A361" s="354" t="s">
        <v>14</v>
      </c>
      <c r="B361" s="354" t="s">
        <v>15</v>
      </c>
      <c r="C361" s="354" t="s">
        <v>1311</v>
      </c>
      <c r="D361" s="354" t="s">
        <v>17</v>
      </c>
      <c r="E361" s="354">
        <v>9</v>
      </c>
      <c r="F361" s="354">
        <v>20793</v>
      </c>
      <c r="G361" s="354" t="s">
        <v>18</v>
      </c>
      <c r="H361" s="354" t="s">
        <v>19</v>
      </c>
      <c r="I361" s="354" t="s">
        <v>1312</v>
      </c>
      <c r="J361" s="354" t="s">
        <v>1313</v>
      </c>
      <c r="K361" s="354" t="s">
        <v>1314</v>
      </c>
      <c r="L361" s="354">
        <v>12</v>
      </c>
      <c r="M361" s="354">
        <v>61</v>
      </c>
      <c r="N361" s="354">
        <v>153</v>
      </c>
    </row>
    <row r="362" spans="1:14" x14ac:dyDescent="0.15">
      <c r="A362" s="354" t="s">
        <v>14</v>
      </c>
      <c r="B362" s="354" t="s">
        <v>15</v>
      </c>
      <c r="C362" s="354" t="s">
        <v>1315</v>
      </c>
      <c r="D362" s="354" t="s">
        <v>17</v>
      </c>
      <c r="E362" s="354">
        <v>9</v>
      </c>
      <c r="F362" s="354">
        <v>20794</v>
      </c>
      <c r="G362" s="354" t="s">
        <v>18</v>
      </c>
      <c r="H362" s="354" t="s">
        <v>19</v>
      </c>
      <c r="I362" s="354" t="s">
        <v>1316</v>
      </c>
      <c r="J362" s="354" t="s">
        <v>1317</v>
      </c>
      <c r="K362" s="354" t="s">
        <v>1318</v>
      </c>
      <c r="L362" s="354">
        <v>13</v>
      </c>
      <c r="M362" s="354">
        <v>46</v>
      </c>
      <c r="N362" s="354">
        <v>160</v>
      </c>
    </row>
    <row r="363" spans="1:14" x14ac:dyDescent="0.15">
      <c r="A363" s="354" t="s">
        <v>14</v>
      </c>
      <c r="B363" s="354" t="s">
        <v>15</v>
      </c>
      <c r="C363" s="354" t="s">
        <v>1319</v>
      </c>
      <c r="D363" s="354" t="s">
        <v>17</v>
      </c>
      <c r="E363" s="354">
        <v>9</v>
      </c>
      <c r="F363" s="354">
        <v>20795</v>
      </c>
      <c r="G363" s="354" t="s">
        <v>18</v>
      </c>
      <c r="H363" s="354" t="s">
        <v>19</v>
      </c>
      <c r="I363" s="354" t="s">
        <v>1320</v>
      </c>
      <c r="J363" s="354" t="s">
        <v>1321</v>
      </c>
      <c r="K363" s="354" t="s">
        <v>544</v>
      </c>
      <c r="L363" s="354">
        <v>13</v>
      </c>
      <c r="M363" s="354">
        <v>45</v>
      </c>
      <c r="N363" s="354">
        <v>165</v>
      </c>
    </row>
    <row r="364" spans="1:14" x14ac:dyDescent="0.15">
      <c r="A364" s="354" t="s">
        <v>14</v>
      </c>
      <c r="B364" s="354" t="s">
        <v>15</v>
      </c>
      <c r="C364" s="354" t="s">
        <v>1322</v>
      </c>
      <c r="D364" s="354" t="s">
        <v>17</v>
      </c>
      <c r="E364" s="354">
        <v>9</v>
      </c>
      <c r="F364" s="354">
        <v>20796</v>
      </c>
      <c r="G364" s="354" t="s">
        <v>18</v>
      </c>
      <c r="H364" s="354" t="s">
        <v>19</v>
      </c>
      <c r="I364" s="354" t="s">
        <v>1323</v>
      </c>
      <c r="J364" s="354" t="s">
        <v>1324</v>
      </c>
      <c r="K364" s="354" t="s">
        <v>414</v>
      </c>
      <c r="L364" s="354">
        <v>13</v>
      </c>
      <c r="M364" s="354">
        <v>49</v>
      </c>
      <c r="N364" s="354">
        <v>159</v>
      </c>
    </row>
    <row r="365" spans="1:14" x14ac:dyDescent="0.15">
      <c r="A365" s="354" t="s">
        <v>14</v>
      </c>
      <c r="B365" s="354" t="s">
        <v>15</v>
      </c>
      <c r="C365" s="354" t="s">
        <v>1325</v>
      </c>
      <c r="D365" s="354" t="s">
        <v>17</v>
      </c>
      <c r="E365" s="354">
        <v>9</v>
      </c>
      <c r="F365" s="354">
        <v>20788</v>
      </c>
      <c r="G365" s="354" t="s">
        <v>18</v>
      </c>
      <c r="H365" s="354" t="s">
        <v>19</v>
      </c>
      <c r="I365" s="354" t="s">
        <v>1326</v>
      </c>
      <c r="J365" s="354" t="s">
        <v>1327</v>
      </c>
      <c r="K365" s="354" t="s">
        <v>753</v>
      </c>
      <c r="L365" s="354">
        <v>13</v>
      </c>
      <c r="M365" s="354">
        <v>56</v>
      </c>
      <c r="N365" s="354">
        <v>156</v>
      </c>
    </row>
    <row r="366" spans="1:14" x14ac:dyDescent="0.15">
      <c r="A366" s="354" t="s">
        <v>14</v>
      </c>
      <c r="B366" s="354" t="s">
        <v>15</v>
      </c>
      <c r="C366" s="354" t="s">
        <v>1328</v>
      </c>
      <c r="D366" s="354" t="s">
        <v>17</v>
      </c>
      <c r="E366" s="354">
        <v>9</v>
      </c>
      <c r="F366" s="354">
        <v>20791</v>
      </c>
      <c r="G366" s="354" t="s">
        <v>18</v>
      </c>
      <c r="H366" s="354" t="s">
        <v>19</v>
      </c>
      <c r="I366" s="354" t="s">
        <v>1329</v>
      </c>
      <c r="J366" s="354" t="s">
        <v>1330</v>
      </c>
      <c r="K366" s="354" t="s">
        <v>1331</v>
      </c>
      <c r="L366" s="354">
        <v>13</v>
      </c>
      <c r="M366" s="354">
        <v>64</v>
      </c>
      <c r="N366" s="354">
        <v>170</v>
      </c>
    </row>
    <row r="367" spans="1:14" x14ac:dyDescent="0.15">
      <c r="A367" s="354" t="s">
        <v>14</v>
      </c>
      <c r="B367" s="354" t="s">
        <v>15</v>
      </c>
      <c r="C367" s="354" t="s">
        <v>1332</v>
      </c>
      <c r="D367" s="354" t="s">
        <v>17</v>
      </c>
      <c r="E367" s="354">
        <v>9</v>
      </c>
      <c r="F367" s="354">
        <v>20798</v>
      </c>
      <c r="G367" s="354" t="s">
        <v>18</v>
      </c>
      <c r="H367" s="354" t="s">
        <v>101</v>
      </c>
      <c r="I367" s="354" t="s">
        <v>1333</v>
      </c>
      <c r="J367" s="354" t="s">
        <v>1334</v>
      </c>
      <c r="K367" s="354" t="s">
        <v>1335</v>
      </c>
      <c r="L367" s="354">
        <v>12</v>
      </c>
      <c r="M367" s="354">
        <v>49</v>
      </c>
      <c r="N367" s="354">
        <v>150</v>
      </c>
    </row>
    <row r="368" spans="1:14" x14ac:dyDescent="0.15">
      <c r="A368" s="354" t="s">
        <v>14</v>
      </c>
      <c r="B368" s="354" t="s">
        <v>15</v>
      </c>
      <c r="C368" s="354" t="s">
        <v>1336</v>
      </c>
      <c r="D368" s="354" t="s">
        <v>17</v>
      </c>
      <c r="E368" s="354">
        <v>9</v>
      </c>
      <c r="F368" s="354">
        <v>20783</v>
      </c>
      <c r="G368" s="354" t="s">
        <v>18</v>
      </c>
      <c r="H368" s="354" t="s">
        <v>19</v>
      </c>
      <c r="I368" s="354" t="s">
        <v>1337</v>
      </c>
      <c r="J368" s="354" t="s">
        <v>1338</v>
      </c>
      <c r="K368" s="354" t="s">
        <v>1339</v>
      </c>
      <c r="L368" s="354">
        <v>14</v>
      </c>
      <c r="M368" s="354">
        <v>35</v>
      </c>
      <c r="N368" s="354">
        <v>150</v>
      </c>
    </row>
    <row r="369" spans="1:14" x14ac:dyDescent="0.15">
      <c r="A369" s="354" t="s">
        <v>14</v>
      </c>
      <c r="B369" s="354" t="s">
        <v>15</v>
      </c>
      <c r="C369" s="354" t="s">
        <v>1340</v>
      </c>
      <c r="D369" s="354" t="s">
        <v>17</v>
      </c>
      <c r="E369" s="354">
        <v>9</v>
      </c>
      <c r="F369" s="354">
        <v>20797</v>
      </c>
      <c r="G369" s="354" t="s">
        <v>100</v>
      </c>
      <c r="H369" s="354" t="s">
        <v>101</v>
      </c>
      <c r="I369" s="354" t="s">
        <v>1341</v>
      </c>
      <c r="J369" s="354" t="s">
        <v>1342</v>
      </c>
      <c r="K369" s="354" t="s">
        <v>248</v>
      </c>
      <c r="L369" s="354">
        <v>13</v>
      </c>
      <c r="M369" s="354">
        <v>111</v>
      </c>
      <c r="N369" s="354">
        <v>163</v>
      </c>
    </row>
    <row r="370" spans="1:14" x14ac:dyDescent="0.15">
      <c r="A370" s="354" t="s">
        <v>14</v>
      </c>
      <c r="B370" s="354" t="s">
        <v>15</v>
      </c>
      <c r="C370" s="354" t="s">
        <v>1343</v>
      </c>
      <c r="D370" s="354" t="s">
        <v>17</v>
      </c>
      <c r="E370" s="354">
        <v>9</v>
      </c>
      <c r="F370" s="354">
        <v>20800</v>
      </c>
      <c r="G370" s="354" t="s">
        <v>100</v>
      </c>
      <c r="H370" s="354" t="s">
        <v>101</v>
      </c>
      <c r="I370" s="354" t="s">
        <v>1344</v>
      </c>
      <c r="J370" s="354" t="s">
        <v>1345</v>
      </c>
      <c r="K370" s="354" t="s">
        <v>1346</v>
      </c>
      <c r="L370" s="354">
        <v>12</v>
      </c>
      <c r="M370" s="354">
        <v>60</v>
      </c>
      <c r="N370" s="354">
        <v>165</v>
      </c>
    </row>
    <row r="371" spans="1:14" x14ac:dyDescent="0.15">
      <c r="A371" s="354" t="s">
        <v>14</v>
      </c>
      <c r="B371" s="354" t="s">
        <v>15</v>
      </c>
      <c r="C371" s="354" t="s">
        <v>1347</v>
      </c>
      <c r="D371" s="354" t="s">
        <v>17</v>
      </c>
      <c r="E371" s="354">
        <v>9</v>
      </c>
      <c r="F371" s="354">
        <v>20801</v>
      </c>
      <c r="G371" s="354" t="s">
        <v>100</v>
      </c>
      <c r="H371" s="354" t="s">
        <v>101</v>
      </c>
      <c r="I371" s="354" t="s">
        <v>1348</v>
      </c>
      <c r="J371" s="354" t="s">
        <v>1349</v>
      </c>
      <c r="K371" s="354" t="s">
        <v>1350</v>
      </c>
      <c r="L371" s="354">
        <v>13</v>
      </c>
      <c r="M371" s="354">
        <v>50</v>
      </c>
      <c r="N371" s="354">
        <v>160</v>
      </c>
    </row>
    <row r="372" spans="1:14" x14ac:dyDescent="0.15">
      <c r="A372" s="354" t="s">
        <v>14</v>
      </c>
      <c r="B372" s="354" t="s">
        <v>15</v>
      </c>
      <c r="C372" s="354" t="s">
        <v>1351</v>
      </c>
      <c r="D372" s="354" t="s">
        <v>17</v>
      </c>
      <c r="E372" s="354">
        <v>9</v>
      </c>
      <c r="F372" s="354">
        <v>20808</v>
      </c>
      <c r="G372" s="354" t="s">
        <v>100</v>
      </c>
      <c r="H372" s="354" t="s">
        <v>101</v>
      </c>
      <c r="I372" s="354" t="s">
        <v>1352</v>
      </c>
      <c r="J372" s="354" t="s">
        <v>1353</v>
      </c>
      <c r="K372" s="354" t="s">
        <v>1354</v>
      </c>
      <c r="L372" s="354">
        <v>13</v>
      </c>
      <c r="M372" s="354">
        <v>37</v>
      </c>
      <c r="N372" s="354">
        <v>146</v>
      </c>
    </row>
    <row r="373" spans="1:14" x14ac:dyDescent="0.15">
      <c r="A373" s="354" t="s">
        <v>14</v>
      </c>
      <c r="B373" s="354" t="s">
        <v>15</v>
      </c>
      <c r="C373" s="354" t="s">
        <v>1355</v>
      </c>
      <c r="D373" s="354" t="s">
        <v>17</v>
      </c>
      <c r="E373" s="354">
        <v>9</v>
      </c>
      <c r="F373" s="354">
        <v>20809</v>
      </c>
      <c r="G373" s="354" t="s">
        <v>100</v>
      </c>
      <c r="H373" s="354" t="s">
        <v>101</v>
      </c>
      <c r="I373" s="354" t="s">
        <v>1356</v>
      </c>
      <c r="J373" s="354" t="s">
        <v>1357</v>
      </c>
      <c r="K373" s="354" t="s">
        <v>167</v>
      </c>
      <c r="L373" s="354">
        <v>13</v>
      </c>
      <c r="M373" s="354">
        <v>77</v>
      </c>
      <c r="N373" s="354">
        <v>160</v>
      </c>
    </row>
    <row r="374" spans="1:14" x14ac:dyDescent="0.15">
      <c r="A374" s="354" t="s">
        <v>14</v>
      </c>
      <c r="B374" s="354" t="s">
        <v>15</v>
      </c>
      <c r="C374" s="354" t="s">
        <v>1358</v>
      </c>
      <c r="D374" s="354" t="s">
        <v>17</v>
      </c>
      <c r="E374" s="354">
        <v>9</v>
      </c>
      <c r="F374" s="354">
        <v>20810</v>
      </c>
      <c r="G374" s="354" t="s">
        <v>100</v>
      </c>
      <c r="H374" s="354" t="s">
        <v>101</v>
      </c>
      <c r="I374" s="354" t="s">
        <v>1359</v>
      </c>
      <c r="J374" s="354" t="s">
        <v>1360</v>
      </c>
      <c r="K374" s="354" t="s">
        <v>210</v>
      </c>
      <c r="L374" s="354">
        <v>13</v>
      </c>
      <c r="M374" s="354">
        <v>43</v>
      </c>
      <c r="N374" s="354">
        <v>163</v>
      </c>
    </row>
    <row r="375" spans="1:14" x14ac:dyDescent="0.15">
      <c r="A375" s="354" t="s">
        <v>14</v>
      </c>
      <c r="B375" s="354" t="s">
        <v>15</v>
      </c>
      <c r="C375" s="354" t="s">
        <v>1361</v>
      </c>
      <c r="D375" s="354" t="s">
        <v>17</v>
      </c>
      <c r="E375" s="354">
        <v>9</v>
      </c>
      <c r="F375" s="354">
        <v>20807</v>
      </c>
      <c r="G375" s="354" t="s">
        <v>100</v>
      </c>
      <c r="H375" s="354" t="s">
        <v>101</v>
      </c>
      <c r="I375" s="354" t="s">
        <v>1362</v>
      </c>
      <c r="J375" s="354" t="s">
        <v>1363</v>
      </c>
      <c r="K375" s="354" t="s">
        <v>1129</v>
      </c>
      <c r="L375" s="354">
        <v>12</v>
      </c>
      <c r="M375" s="354">
        <v>33</v>
      </c>
      <c r="N375" s="354">
        <v>133</v>
      </c>
    </row>
    <row r="376" spans="1:14" x14ac:dyDescent="0.15">
      <c r="A376" s="354" t="s">
        <v>14</v>
      </c>
      <c r="B376" s="354" t="s">
        <v>15</v>
      </c>
      <c r="C376" s="354" t="s">
        <v>1364</v>
      </c>
      <c r="D376" s="354" t="s">
        <v>17</v>
      </c>
      <c r="E376" s="354">
        <v>9</v>
      </c>
      <c r="F376" s="354">
        <v>20806</v>
      </c>
      <c r="G376" s="354" t="s">
        <v>100</v>
      </c>
      <c r="H376" s="354" t="s">
        <v>101</v>
      </c>
      <c r="I376" s="354" t="s">
        <v>1365</v>
      </c>
      <c r="J376" s="354" t="s">
        <v>900</v>
      </c>
      <c r="K376" s="354" t="s">
        <v>1299</v>
      </c>
      <c r="L376" s="354">
        <v>12</v>
      </c>
      <c r="M376" s="354">
        <v>41</v>
      </c>
      <c r="N376" s="354">
        <v>143</v>
      </c>
    </row>
    <row r="377" spans="1:14" x14ac:dyDescent="0.15">
      <c r="A377" s="354" t="s">
        <v>14</v>
      </c>
      <c r="B377" s="354" t="s">
        <v>15</v>
      </c>
      <c r="C377" s="354" t="s">
        <v>1366</v>
      </c>
      <c r="D377" s="354" t="s">
        <v>17</v>
      </c>
      <c r="E377" s="354">
        <v>9</v>
      </c>
      <c r="F377" s="354">
        <v>20805</v>
      </c>
      <c r="G377" s="354" t="s">
        <v>100</v>
      </c>
      <c r="H377" s="354" t="s">
        <v>101</v>
      </c>
      <c r="I377" s="354" t="s">
        <v>1367</v>
      </c>
      <c r="J377" s="354" t="s">
        <v>1368</v>
      </c>
      <c r="K377" s="354" t="s">
        <v>714</v>
      </c>
      <c r="L377" s="354">
        <v>13</v>
      </c>
      <c r="M377" s="354">
        <v>65</v>
      </c>
      <c r="N377" s="354">
        <v>165</v>
      </c>
    </row>
    <row r="378" spans="1:14" x14ac:dyDescent="0.15">
      <c r="A378" s="354" t="s">
        <v>14</v>
      </c>
      <c r="B378" s="354" t="s">
        <v>15</v>
      </c>
      <c r="C378" s="354" t="s">
        <v>1369</v>
      </c>
      <c r="D378" s="354" t="s">
        <v>17</v>
      </c>
      <c r="E378" s="354">
        <v>9</v>
      </c>
      <c r="F378" s="354">
        <v>20803</v>
      </c>
      <c r="G378" s="354" t="s">
        <v>100</v>
      </c>
      <c r="H378" s="354" t="s">
        <v>101</v>
      </c>
      <c r="I378" s="354" t="s">
        <v>1370</v>
      </c>
      <c r="J378" s="354" t="s">
        <v>1371</v>
      </c>
      <c r="K378" s="354" t="s">
        <v>1156</v>
      </c>
      <c r="L378" s="354">
        <v>13</v>
      </c>
      <c r="M378" s="354">
        <v>41</v>
      </c>
      <c r="N378" s="354">
        <v>154</v>
      </c>
    </row>
    <row r="379" spans="1:14" x14ac:dyDescent="0.15">
      <c r="A379" s="354" t="s">
        <v>14</v>
      </c>
      <c r="B379" s="354" t="s">
        <v>15</v>
      </c>
      <c r="C379" s="354" t="s">
        <v>1372</v>
      </c>
      <c r="D379" s="354" t="s">
        <v>17</v>
      </c>
      <c r="E379" s="354">
        <v>9</v>
      </c>
      <c r="F379" s="354">
        <v>20802</v>
      </c>
      <c r="G379" s="354" t="s">
        <v>100</v>
      </c>
      <c r="H379" s="354" t="s">
        <v>101</v>
      </c>
      <c r="I379" s="354" t="s">
        <v>114</v>
      </c>
      <c r="J379" s="354" t="s">
        <v>334</v>
      </c>
      <c r="K379" s="354" t="s">
        <v>1373</v>
      </c>
      <c r="L379" s="354">
        <v>13</v>
      </c>
      <c r="M379" s="354">
        <v>38</v>
      </c>
      <c r="N379" s="354">
        <v>143</v>
      </c>
    </row>
    <row r="380" spans="1:14" x14ac:dyDescent="0.15">
      <c r="A380" s="354" t="s">
        <v>14</v>
      </c>
      <c r="B380" s="354" t="s">
        <v>15</v>
      </c>
      <c r="C380" s="354" t="s">
        <v>1374</v>
      </c>
      <c r="D380" s="354" t="s">
        <v>17</v>
      </c>
      <c r="E380" s="354">
        <v>9</v>
      </c>
      <c r="F380" s="354">
        <v>20811</v>
      </c>
      <c r="G380" s="354" t="s">
        <v>100</v>
      </c>
      <c r="H380" s="354" t="s">
        <v>101</v>
      </c>
      <c r="I380" s="354" t="s">
        <v>1375</v>
      </c>
      <c r="J380" s="354" t="s">
        <v>1376</v>
      </c>
      <c r="K380" s="354" t="s">
        <v>1377</v>
      </c>
      <c r="L380" s="354">
        <v>13</v>
      </c>
      <c r="M380" s="354">
        <v>54</v>
      </c>
      <c r="N380" s="354">
        <v>155</v>
      </c>
    </row>
    <row r="381" spans="1:14" x14ac:dyDescent="0.15">
      <c r="A381" s="354" t="s">
        <v>14</v>
      </c>
      <c r="B381" s="354" t="s">
        <v>15</v>
      </c>
      <c r="C381" s="354" t="s">
        <v>1378</v>
      </c>
      <c r="D381" s="354" t="s">
        <v>17</v>
      </c>
      <c r="E381" s="354">
        <v>9</v>
      </c>
      <c r="F381" s="354">
        <v>20813</v>
      </c>
      <c r="G381" s="354" t="s">
        <v>100</v>
      </c>
      <c r="H381" s="354" t="s">
        <v>101</v>
      </c>
      <c r="I381" s="354" t="s">
        <v>1379</v>
      </c>
      <c r="J381" s="354" t="s">
        <v>1380</v>
      </c>
      <c r="K381" s="354" t="s">
        <v>1381</v>
      </c>
      <c r="L381" s="354">
        <v>13</v>
      </c>
      <c r="M381" s="354">
        <v>42</v>
      </c>
      <c r="N381" s="354">
        <v>162</v>
      </c>
    </row>
    <row r="382" spans="1:14" x14ac:dyDescent="0.15">
      <c r="A382" s="354" t="s">
        <v>14</v>
      </c>
      <c r="B382" s="354" t="s">
        <v>15</v>
      </c>
      <c r="C382" s="354" t="s">
        <v>1382</v>
      </c>
      <c r="D382" s="354" t="s">
        <v>17</v>
      </c>
      <c r="E382" s="354">
        <v>9</v>
      </c>
      <c r="F382" s="354">
        <v>20814</v>
      </c>
      <c r="G382" s="354" t="s">
        <v>100</v>
      </c>
      <c r="H382" s="354" t="s">
        <v>101</v>
      </c>
      <c r="I382" s="354" t="s">
        <v>1383</v>
      </c>
      <c r="J382" s="354" t="s">
        <v>1384</v>
      </c>
      <c r="K382" s="354" t="s">
        <v>1385</v>
      </c>
      <c r="L382" s="354">
        <v>13</v>
      </c>
      <c r="M382" s="354">
        <v>90</v>
      </c>
      <c r="N382" s="354">
        <v>163</v>
      </c>
    </row>
    <row r="383" spans="1:14" x14ac:dyDescent="0.15">
      <c r="A383" s="354" t="s">
        <v>14</v>
      </c>
      <c r="B383" s="354" t="s">
        <v>15</v>
      </c>
      <c r="C383" s="354" t="s">
        <v>1386</v>
      </c>
      <c r="D383" s="354" t="s">
        <v>17</v>
      </c>
      <c r="E383" s="354">
        <v>9</v>
      </c>
      <c r="F383" s="354">
        <v>20815</v>
      </c>
      <c r="G383" s="354" t="s">
        <v>100</v>
      </c>
      <c r="H383" s="354" t="s">
        <v>101</v>
      </c>
      <c r="I383" s="354" t="s">
        <v>1387</v>
      </c>
      <c r="J383" s="354" t="s">
        <v>1388</v>
      </c>
      <c r="K383" s="354" t="s">
        <v>1389</v>
      </c>
      <c r="L383" s="354">
        <v>12</v>
      </c>
      <c r="M383" s="354">
        <v>50</v>
      </c>
      <c r="N383" s="354">
        <v>167</v>
      </c>
    </row>
    <row r="384" spans="1:14" x14ac:dyDescent="0.15">
      <c r="A384" s="354" t="s">
        <v>14</v>
      </c>
      <c r="B384" s="354" t="s">
        <v>15</v>
      </c>
      <c r="C384" s="354" t="s">
        <v>1390</v>
      </c>
      <c r="D384" s="354" t="s">
        <v>17</v>
      </c>
      <c r="E384" s="354">
        <v>9</v>
      </c>
      <c r="F384" s="354">
        <v>20816</v>
      </c>
      <c r="G384" s="354" t="s">
        <v>100</v>
      </c>
      <c r="H384" s="354" t="s">
        <v>101</v>
      </c>
      <c r="I384" s="354" t="s">
        <v>185</v>
      </c>
      <c r="J384" s="354" t="s">
        <v>1391</v>
      </c>
      <c r="K384" s="354" t="s">
        <v>810</v>
      </c>
      <c r="L384" s="354">
        <v>13</v>
      </c>
      <c r="M384" s="354">
        <v>38</v>
      </c>
      <c r="N384" s="354">
        <v>155</v>
      </c>
    </row>
    <row r="385" spans="1:14" x14ac:dyDescent="0.15">
      <c r="A385" s="354" t="s">
        <v>14</v>
      </c>
      <c r="B385" s="354" t="s">
        <v>15</v>
      </c>
      <c r="C385" s="354" t="s">
        <v>1392</v>
      </c>
      <c r="D385" s="354" t="s">
        <v>17</v>
      </c>
      <c r="E385" s="354">
        <v>9</v>
      </c>
      <c r="F385" s="354">
        <v>20819</v>
      </c>
      <c r="G385" s="354" t="s">
        <v>100</v>
      </c>
      <c r="H385" s="354" t="s">
        <v>101</v>
      </c>
      <c r="I385" s="354" t="s">
        <v>1393</v>
      </c>
      <c r="J385" s="354" t="s">
        <v>1394</v>
      </c>
      <c r="K385" s="354" t="s">
        <v>1395</v>
      </c>
      <c r="L385" s="354">
        <v>13</v>
      </c>
      <c r="M385" s="354">
        <v>41</v>
      </c>
      <c r="N385" s="354">
        <v>152</v>
      </c>
    </row>
    <row r="386" spans="1:14" x14ac:dyDescent="0.15">
      <c r="A386" s="354" t="s">
        <v>14</v>
      </c>
      <c r="B386" s="354" t="s">
        <v>15</v>
      </c>
      <c r="C386" s="354" t="s">
        <v>1396</v>
      </c>
      <c r="D386" s="354" t="s">
        <v>17</v>
      </c>
      <c r="E386" s="354">
        <v>9</v>
      </c>
      <c r="F386" s="354">
        <v>20799</v>
      </c>
      <c r="G386" s="354" t="s">
        <v>100</v>
      </c>
      <c r="H386" s="354" t="s">
        <v>101</v>
      </c>
      <c r="I386" s="354" t="s">
        <v>1397</v>
      </c>
      <c r="J386" s="354" t="s">
        <v>1398</v>
      </c>
      <c r="K386" s="354" t="s">
        <v>1399</v>
      </c>
      <c r="L386" s="354">
        <v>12</v>
      </c>
      <c r="M386" s="354">
        <v>57</v>
      </c>
      <c r="N386" s="354">
        <v>153</v>
      </c>
    </row>
    <row r="387" spans="1:14" x14ac:dyDescent="0.15">
      <c r="A387" s="354" t="s">
        <v>14</v>
      </c>
      <c r="B387" s="354" t="s">
        <v>15</v>
      </c>
      <c r="C387" s="354" t="s">
        <v>1400</v>
      </c>
      <c r="D387" s="354" t="s">
        <v>17</v>
      </c>
      <c r="E387" s="354">
        <v>9</v>
      </c>
      <c r="F387" s="354">
        <v>20804</v>
      </c>
      <c r="G387" s="354" t="s">
        <v>100</v>
      </c>
      <c r="H387" s="354" t="s">
        <v>101</v>
      </c>
      <c r="I387" s="354" t="s">
        <v>1401</v>
      </c>
      <c r="J387" s="354" t="s">
        <v>1402</v>
      </c>
      <c r="K387" s="354" t="s">
        <v>1166</v>
      </c>
      <c r="L387" s="354">
        <v>12</v>
      </c>
      <c r="M387" s="354">
        <v>52</v>
      </c>
      <c r="N387" s="354">
        <v>163</v>
      </c>
    </row>
    <row r="388" spans="1:14" x14ac:dyDescent="0.15">
      <c r="A388" s="354" t="s">
        <v>14</v>
      </c>
      <c r="B388" s="354" t="s">
        <v>15</v>
      </c>
      <c r="C388" s="354" t="s">
        <v>1403</v>
      </c>
      <c r="D388" s="354" t="s">
        <v>17</v>
      </c>
      <c r="E388" s="354">
        <v>9</v>
      </c>
      <c r="F388" s="354">
        <v>20812</v>
      </c>
      <c r="G388" s="354" t="s">
        <v>100</v>
      </c>
      <c r="H388" s="354" t="s">
        <v>101</v>
      </c>
      <c r="I388" s="354" t="s">
        <v>1404</v>
      </c>
      <c r="J388" s="354" t="s">
        <v>1405</v>
      </c>
      <c r="K388" s="354" t="s">
        <v>1406</v>
      </c>
      <c r="L388" s="354">
        <v>12</v>
      </c>
      <c r="M388" s="354">
        <v>37</v>
      </c>
      <c r="N388" s="354">
        <v>151</v>
      </c>
    </row>
    <row r="389" spans="1:14" x14ac:dyDescent="0.15">
      <c r="A389" s="354" t="s">
        <v>14</v>
      </c>
      <c r="B389" s="354" t="s">
        <v>15</v>
      </c>
      <c r="C389" s="354" t="s">
        <v>1407</v>
      </c>
      <c r="D389" s="354" t="s">
        <v>17</v>
      </c>
      <c r="E389" s="354">
        <v>9</v>
      </c>
      <c r="F389" s="354">
        <v>20818</v>
      </c>
      <c r="G389" s="354" t="s">
        <v>100</v>
      </c>
      <c r="H389" s="354" t="s">
        <v>101</v>
      </c>
      <c r="I389" s="354" t="s">
        <v>1408</v>
      </c>
      <c r="J389" s="354" t="s">
        <v>1409</v>
      </c>
      <c r="K389" s="354" t="s">
        <v>1410</v>
      </c>
      <c r="L389" s="354">
        <v>12</v>
      </c>
      <c r="M389" s="354">
        <v>35</v>
      </c>
      <c r="N389" s="354">
        <v>148</v>
      </c>
    </row>
    <row r="390" spans="1:14" x14ac:dyDescent="0.15">
      <c r="A390" s="354" t="s">
        <v>14</v>
      </c>
      <c r="B390" s="354" t="s">
        <v>15</v>
      </c>
      <c r="C390" s="354" t="s">
        <v>1411</v>
      </c>
      <c r="D390" s="354" t="s">
        <v>17</v>
      </c>
      <c r="E390" s="354">
        <v>9</v>
      </c>
      <c r="F390" s="354">
        <v>20817</v>
      </c>
      <c r="G390" s="354" t="s">
        <v>100</v>
      </c>
      <c r="H390" s="354" t="s">
        <v>101</v>
      </c>
      <c r="I390" s="354" t="s">
        <v>1412</v>
      </c>
      <c r="J390" s="354" t="s">
        <v>847</v>
      </c>
      <c r="K390" s="354" t="s">
        <v>1243</v>
      </c>
      <c r="L390" s="354">
        <v>13</v>
      </c>
      <c r="M390" s="354">
        <v>71</v>
      </c>
      <c r="N390" s="354">
        <v>160</v>
      </c>
    </row>
    <row r="391" spans="1:14" x14ac:dyDescent="0.15">
      <c r="A391" s="354" t="s">
        <v>14</v>
      </c>
      <c r="B391" s="354" t="s">
        <v>15</v>
      </c>
      <c r="C391" s="354" t="s">
        <v>1413</v>
      </c>
      <c r="D391" s="354" t="s">
        <v>17</v>
      </c>
      <c r="E391" s="354">
        <v>10</v>
      </c>
      <c r="F391" s="354">
        <v>20820</v>
      </c>
      <c r="G391" s="354" t="s">
        <v>18</v>
      </c>
      <c r="H391" s="354" t="s">
        <v>19</v>
      </c>
      <c r="I391" s="354" t="s">
        <v>1414</v>
      </c>
      <c r="J391" s="354" t="s">
        <v>1415</v>
      </c>
      <c r="K391" s="354" t="s">
        <v>1416</v>
      </c>
      <c r="L391" s="354">
        <v>12</v>
      </c>
      <c r="M391" s="354">
        <v>60</v>
      </c>
      <c r="N391" s="354">
        <v>167</v>
      </c>
    </row>
    <row r="392" spans="1:14" x14ac:dyDescent="0.15">
      <c r="A392" s="354" t="s">
        <v>14</v>
      </c>
      <c r="B392" s="354" t="s">
        <v>15</v>
      </c>
      <c r="C392" s="354" t="s">
        <v>1417</v>
      </c>
      <c r="D392" s="354" t="s">
        <v>17</v>
      </c>
      <c r="E392" s="354">
        <v>10</v>
      </c>
      <c r="F392" s="354">
        <v>20821</v>
      </c>
      <c r="G392" s="354" t="s">
        <v>18</v>
      </c>
      <c r="H392" s="354" t="s">
        <v>19</v>
      </c>
      <c r="I392" s="354" t="s">
        <v>1418</v>
      </c>
      <c r="J392" s="354" t="s">
        <v>1419</v>
      </c>
      <c r="K392" s="354" t="s">
        <v>1420</v>
      </c>
      <c r="L392" s="354">
        <v>13</v>
      </c>
      <c r="M392" s="354">
        <v>61</v>
      </c>
      <c r="N392" s="354">
        <v>158</v>
      </c>
    </row>
    <row r="393" spans="1:14" x14ac:dyDescent="0.15">
      <c r="A393" s="354" t="s">
        <v>14</v>
      </c>
      <c r="B393" s="354" t="s">
        <v>15</v>
      </c>
      <c r="C393" s="354" t="s">
        <v>1421</v>
      </c>
      <c r="D393" s="354" t="s">
        <v>17</v>
      </c>
      <c r="E393" s="354">
        <v>10</v>
      </c>
      <c r="F393" s="354">
        <v>20822</v>
      </c>
      <c r="G393" s="354" t="s">
        <v>18</v>
      </c>
      <c r="H393" s="354" t="s">
        <v>19</v>
      </c>
      <c r="I393" s="354" t="s">
        <v>1422</v>
      </c>
      <c r="J393" s="354" t="s">
        <v>1423</v>
      </c>
      <c r="K393" s="354" t="s">
        <v>1256</v>
      </c>
      <c r="L393" s="354">
        <v>13</v>
      </c>
      <c r="M393" s="354">
        <v>33</v>
      </c>
      <c r="N393" s="354">
        <v>141</v>
      </c>
    </row>
    <row r="394" spans="1:14" x14ac:dyDescent="0.15">
      <c r="A394" s="354" t="s">
        <v>14</v>
      </c>
      <c r="B394" s="354" t="s">
        <v>15</v>
      </c>
      <c r="C394" s="354" t="s">
        <v>1424</v>
      </c>
      <c r="D394" s="354" t="s">
        <v>17</v>
      </c>
      <c r="E394" s="354">
        <v>10</v>
      </c>
      <c r="F394" s="354">
        <v>20823</v>
      </c>
      <c r="G394" s="354" t="s">
        <v>18</v>
      </c>
      <c r="H394" s="354" t="s">
        <v>19</v>
      </c>
      <c r="I394" s="354" t="s">
        <v>1425</v>
      </c>
      <c r="J394" s="354" t="s">
        <v>1426</v>
      </c>
      <c r="K394" s="354" t="s">
        <v>542</v>
      </c>
      <c r="L394" s="354">
        <v>12</v>
      </c>
      <c r="M394" s="354">
        <v>47</v>
      </c>
      <c r="N394" s="354">
        <v>159</v>
      </c>
    </row>
    <row r="395" spans="1:14" x14ac:dyDescent="0.15">
      <c r="A395" s="354" t="s">
        <v>14</v>
      </c>
      <c r="B395" s="354" t="s">
        <v>15</v>
      </c>
      <c r="C395" s="354" t="s">
        <v>1427</v>
      </c>
      <c r="D395" s="354" t="s">
        <v>17</v>
      </c>
      <c r="E395" s="354">
        <v>10</v>
      </c>
      <c r="F395" s="354">
        <v>20824</v>
      </c>
      <c r="G395" s="354" t="s">
        <v>18</v>
      </c>
      <c r="H395" s="354" t="s">
        <v>19</v>
      </c>
      <c r="I395" s="354" t="s">
        <v>1428</v>
      </c>
      <c r="J395" s="354" t="s">
        <v>1429</v>
      </c>
      <c r="K395" s="354" t="s">
        <v>1430</v>
      </c>
      <c r="L395" s="354">
        <v>12</v>
      </c>
      <c r="M395" s="354">
        <v>50</v>
      </c>
      <c r="N395" s="354">
        <v>154</v>
      </c>
    </row>
    <row r="396" spans="1:14" x14ac:dyDescent="0.15">
      <c r="A396" s="354" t="s">
        <v>14</v>
      </c>
      <c r="B396" s="354" t="s">
        <v>15</v>
      </c>
      <c r="C396" s="354" t="s">
        <v>1431</v>
      </c>
      <c r="D396" s="354" t="s">
        <v>17</v>
      </c>
      <c r="E396" s="354">
        <v>10</v>
      </c>
      <c r="F396" s="354">
        <v>20825</v>
      </c>
      <c r="G396" s="354" t="s">
        <v>18</v>
      </c>
      <c r="H396" s="354" t="s">
        <v>19</v>
      </c>
      <c r="I396" s="354" t="s">
        <v>1432</v>
      </c>
      <c r="J396" s="354" t="s">
        <v>1433</v>
      </c>
      <c r="K396" s="354" t="s">
        <v>1434</v>
      </c>
      <c r="L396" s="354">
        <v>13</v>
      </c>
      <c r="M396" s="354">
        <v>41</v>
      </c>
      <c r="N396" s="354">
        <v>157</v>
      </c>
    </row>
    <row r="397" spans="1:14" x14ac:dyDescent="0.15">
      <c r="A397" s="354" t="s">
        <v>14</v>
      </c>
      <c r="B397" s="354" t="s">
        <v>15</v>
      </c>
      <c r="C397" s="354" t="s">
        <v>1435</v>
      </c>
      <c r="D397" s="354" t="s">
        <v>17</v>
      </c>
      <c r="E397" s="354">
        <v>10</v>
      </c>
      <c r="F397" s="354">
        <v>20827</v>
      </c>
      <c r="G397" s="354" t="s">
        <v>18</v>
      </c>
      <c r="H397" s="354" t="s">
        <v>19</v>
      </c>
      <c r="I397" s="354" t="s">
        <v>1436</v>
      </c>
      <c r="J397" s="354" t="s">
        <v>526</v>
      </c>
      <c r="K397" s="354" t="s">
        <v>1437</v>
      </c>
      <c r="L397" s="354">
        <v>13</v>
      </c>
      <c r="M397" s="354">
        <v>38</v>
      </c>
      <c r="N397" s="354">
        <v>152</v>
      </c>
    </row>
    <row r="398" spans="1:14" x14ac:dyDescent="0.15">
      <c r="A398" s="354" t="s">
        <v>14</v>
      </c>
      <c r="B398" s="354" t="s">
        <v>15</v>
      </c>
      <c r="C398" s="354" t="s">
        <v>1438</v>
      </c>
      <c r="D398" s="354" t="s">
        <v>17</v>
      </c>
      <c r="E398" s="354">
        <v>10</v>
      </c>
      <c r="F398" s="354">
        <v>20828</v>
      </c>
      <c r="G398" s="354" t="s">
        <v>18</v>
      </c>
      <c r="H398" s="354" t="s">
        <v>19</v>
      </c>
      <c r="I398" s="354" t="s">
        <v>1439</v>
      </c>
      <c r="J398" s="354" t="s">
        <v>1440</v>
      </c>
      <c r="K398" s="354" t="s">
        <v>1028</v>
      </c>
      <c r="L398" s="354">
        <v>13</v>
      </c>
      <c r="M398" s="354">
        <v>41</v>
      </c>
      <c r="N398" s="354">
        <v>161</v>
      </c>
    </row>
    <row r="399" spans="1:14" x14ac:dyDescent="0.15">
      <c r="A399" s="354" t="s">
        <v>14</v>
      </c>
      <c r="B399" s="354" t="s">
        <v>15</v>
      </c>
      <c r="C399" s="354" t="s">
        <v>1441</v>
      </c>
      <c r="D399" s="354" t="s">
        <v>17</v>
      </c>
      <c r="E399" s="354">
        <v>10</v>
      </c>
      <c r="F399" s="354">
        <v>20830</v>
      </c>
      <c r="G399" s="354" t="s">
        <v>18</v>
      </c>
      <c r="H399" s="354" t="s">
        <v>19</v>
      </c>
      <c r="I399" s="354" t="s">
        <v>1442</v>
      </c>
      <c r="J399" s="354" t="s">
        <v>1443</v>
      </c>
      <c r="K399" s="354" t="s">
        <v>214</v>
      </c>
      <c r="L399" s="354">
        <v>13</v>
      </c>
      <c r="M399" s="354">
        <v>46</v>
      </c>
      <c r="N399" s="354">
        <v>153</v>
      </c>
    </row>
    <row r="400" spans="1:14" x14ac:dyDescent="0.15">
      <c r="A400" s="354" t="s">
        <v>14</v>
      </c>
      <c r="B400" s="354" t="s">
        <v>15</v>
      </c>
      <c r="C400" s="354" t="s">
        <v>1444</v>
      </c>
      <c r="D400" s="354" t="s">
        <v>17</v>
      </c>
      <c r="E400" s="354">
        <v>10</v>
      </c>
      <c r="F400" s="354">
        <v>20834</v>
      </c>
      <c r="G400" s="354" t="s">
        <v>18</v>
      </c>
      <c r="H400" s="354" t="s">
        <v>19</v>
      </c>
      <c r="I400" s="354" t="s">
        <v>1445</v>
      </c>
      <c r="J400" s="354" t="s">
        <v>1446</v>
      </c>
      <c r="K400" s="354" t="s">
        <v>492</v>
      </c>
      <c r="L400" s="354">
        <v>13</v>
      </c>
      <c r="M400" s="354">
        <v>30</v>
      </c>
      <c r="N400" s="354">
        <v>142</v>
      </c>
    </row>
    <row r="401" spans="1:14" x14ac:dyDescent="0.15">
      <c r="A401" s="354" t="s">
        <v>14</v>
      </c>
      <c r="B401" s="354" t="s">
        <v>15</v>
      </c>
      <c r="C401" s="354" t="s">
        <v>1447</v>
      </c>
      <c r="D401" s="354" t="s">
        <v>17</v>
      </c>
      <c r="E401" s="354">
        <v>10</v>
      </c>
      <c r="F401" s="354">
        <v>20836</v>
      </c>
      <c r="G401" s="354" t="s">
        <v>18</v>
      </c>
      <c r="H401" s="354" t="s">
        <v>19</v>
      </c>
      <c r="I401" s="354" t="s">
        <v>1448</v>
      </c>
      <c r="J401" s="354" t="s">
        <v>1449</v>
      </c>
      <c r="K401" s="354" t="s">
        <v>347</v>
      </c>
      <c r="L401" s="354">
        <v>13</v>
      </c>
      <c r="M401" s="354">
        <v>33</v>
      </c>
      <c r="N401" s="354">
        <v>153</v>
      </c>
    </row>
    <row r="402" spans="1:14" x14ac:dyDescent="0.15">
      <c r="A402" s="354" t="s">
        <v>14</v>
      </c>
      <c r="B402" s="354" t="s">
        <v>15</v>
      </c>
      <c r="C402" s="354" t="s">
        <v>1450</v>
      </c>
      <c r="D402" s="354" t="s">
        <v>17</v>
      </c>
      <c r="E402" s="354">
        <v>10</v>
      </c>
      <c r="F402" s="354">
        <v>20838</v>
      </c>
      <c r="G402" s="354" t="s">
        <v>18</v>
      </c>
      <c r="H402" s="354" t="s">
        <v>19</v>
      </c>
      <c r="I402" s="354" t="s">
        <v>1451</v>
      </c>
      <c r="J402" s="354" t="s">
        <v>1452</v>
      </c>
      <c r="K402" s="354" t="s">
        <v>1453</v>
      </c>
      <c r="L402" s="354">
        <v>13</v>
      </c>
      <c r="M402" s="354">
        <v>41</v>
      </c>
      <c r="N402" s="354">
        <v>160</v>
      </c>
    </row>
    <row r="403" spans="1:14" x14ac:dyDescent="0.15">
      <c r="A403" s="354" t="s">
        <v>14</v>
      </c>
      <c r="B403" s="354" t="s">
        <v>15</v>
      </c>
      <c r="C403" s="354" t="s">
        <v>1454</v>
      </c>
      <c r="D403" s="354" t="s">
        <v>17</v>
      </c>
      <c r="E403" s="354">
        <v>10</v>
      </c>
      <c r="F403" s="354">
        <v>20862</v>
      </c>
      <c r="G403" s="354" t="s">
        <v>18</v>
      </c>
      <c r="H403" s="354" t="s">
        <v>19</v>
      </c>
      <c r="I403" s="354" t="s">
        <v>1455</v>
      </c>
      <c r="J403" s="354" t="s">
        <v>1456</v>
      </c>
      <c r="K403" s="354" t="s">
        <v>1457</v>
      </c>
      <c r="L403" s="354">
        <v>13</v>
      </c>
      <c r="M403" s="354">
        <v>65</v>
      </c>
      <c r="N403" s="354">
        <v>147</v>
      </c>
    </row>
    <row r="404" spans="1:14" x14ac:dyDescent="0.15">
      <c r="A404" s="354" t="s">
        <v>14</v>
      </c>
      <c r="B404" s="354" t="s">
        <v>15</v>
      </c>
      <c r="C404" s="354" t="s">
        <v>1458</v>
      </c>
      <c r="D404" s="354" t="s">
        <v>17</v>
      </c>
      <c r="E404" s="354">
        <v>10</v>
      </c>
      <c r="F404" s="354">
        <v>20837</v>
      </c>
      <c r="G404" s="354" t="s">
        <v>18</v>
      </c>
      <c r="H404" s="354" t="s">
        <v>19</v>
      </c>
      <c r="I404" s="354" t="s">
        <v>709</v>
      </c>
      <c r="J404" s="354" t="s">
        <v>1459</v>
      </c>
      <c r="K404" s="354" t="s">
        <v>1460</v>
      </c>
      <c r="L404" s="354">
        <v>12</v>
      </c>
      <c r="M404" s="354">
        <v>25</v>
      </c>
      <c r="N404" s="354">
        <v>137</v>
      </c>
    </row>
    <row r="405" spans="1:14" x14ac:dyDescent="0.15">
      <c r="A405" s="354" t="s">
        <v>14</v>
      </c>
      <c r="B405" s="354" t="s">
        <v>15</v>
      </c>
      <c r="C405" s="354" t="s">
        <v>1461</v>
      </c>
      <c r="D405" s="354" t="s">
        <v>17</v>
      </c>
      <c r="E405" s="354">
        <v>10</v>
      </c>
      <c r="F405" s="354">
        <v>20835</v>
      </c>
      <c r="G405" s="354" t="s">
        <v>18</v>
      </c>
      <c r="H405" s="354" t="s">
        <v>19</v>
      </c>
      <c r="I405" s="354" t="s">
        <v>1462</v>
      </c>
      <c r="J405" s="354" t="s">
        <v>1463</v>
      </c>
      <c r="K405" s="354" t="s">
        <v>1464</v>
      </c>
      <c r="L405" s="354">
        <v>13</v>
      </c>
      <c r="M405" s="354">
        <v>40</v>
      </c>
      <c r="N405" s="354">
        <v>160</v>
      </c>
    </row>
    <row r="406" spans="1:14" x14ac:dyDescent="0.15">
      <c r="A406" s="354" t="s">
        <v>14</v>
      </c>
      <c r="B406" s="354" t="s">
        <v>15</v>
      </c>
      <c r="C406" s="354" t="s">
        <v>1465</v>
      </c>
      <c r="D406" s="354" t="s">
        <v>17</v>
      </c>
      <c r="E406" s="354">
        <v>10</v>
      </c>
      <c r="F406" s="354">
        <v>20833</v>
      </c>
      <c r="G406" s="354" t="s">
        <v>18</v>
      </c>
      <c r="H406" s="354" t="s">
        <v>19</v>
      </c>
      <c r="I406" s="354" t="s">
        <v>1466</v>
      </c>
      <c r="J406" s="354" t="s">
        <v>1467</v>
      </c>
      <c r="K406" s="354" t="s">
        <v>1052</v>
      </c>
      <c r="L406" s="354">
        <v>12</v>
      </c>
      <c r="M406" s="354">
        <v>25</v>
      </c>
      <c r="N406" s="354">
        <v>130</v>
      </c>
    </row>
    <row r="407" spans="1:14" x14ac:dyDescent="0.15">
      <c r="A407" s="354" t="s">
        <v>14</v>
      </c>
      <c r="B407" s="354" t="s">
        <v>15</v>
      </c>
      <c r="C407" s="354" t="s">
        <v>1468</v>
      </c>
      <c r="D407" s="354" t="s">
        <v>17</v>
      </c>
      <c r="E407" s="354">
        <v>10</v>
      </c>
      <c r="F407" s="354">
        <v>20832</v>
      </c>
      <c r="G407" s="354" t="s">
        <v>18</v>
      </c>
      <c r="H407" s="354" t="s">
        <v>19</v>
      </c>
      <c r="I407" s="354" t="s">
        <v>1469</v>
      </c>
      <c r="J407" s="354" t="s">
        <v>1470</v>
      </c>
      <c r="K407" s="354" t="s">
        <v>606</v>
      </c>
      <c r="L407" s="354">
        <v>12</v>
      </c>
      <c r="M407" s="354">
        <v>41</v>
      </c>
      <c r="N407" s="354">
        <v>150</v>
      </c>
    </row>
    <row r="408" spans="1:14" x14ac:dyDescent="0.15">
      <c r="A408" s="354" t="s">
        <v>14</v>
      </c>
      <c r="B408" s="354" t="s">
        <v>15</v>
      </c>
      <c r="C408" s="354" t="s">
        <v>1471</v>
      </c>
      <c r="D408" s="354" t="s">
        <v>17</v>
      </c>
      <c r="E408" s="354">
        <v>10</v>
      </c>
      <c r="F408" s="354">
        <v>20831</v>
      </c>
      <c r="G408" s="354" t="s">
        <v>18</v>
      </c>
      <c r="H408" s="354" t="s">
        <v>19</v>
      </c>
      <c r="I408" s="354" t="s">
        <v>1472</v>
      </c>
      <c r="J408" s="354" t="s">
        <v>1473</v>
      </c>
      <c r="K408" s="354" t="s">
        <v>1287</v>
      </c>
      <c r="L408" s="354">
        <v>12</v>
      </c>
      <c r="M408" s="354">
        <v>30</v>
      </c>
      <c r="N408" s="354">
        <v>150</v>
      </c>
    </row>
    <row r="409" spans="1:14" x14ac:dyDescent="0.15">
      <c r="A409" s="354" t="s">
        <v>14</v>
      </c>
      <c r="B409" s="354" t="s">
        <v>15</v>
      </c>
      <c r="C409" s="354" t="s">
        <v>1474</v>
      </c>
      <c r="D409" s="354" t="s">
        <v>17</v>
      </c>
      <c r="E409" s="354">
        <v>10</v>
      </c>
      <c r="F409" s="354">
        <v>20829</v>
      </c>
      <c r="G409" s="354" t="s">
        <v>18</v>
      </c>
      <c r="H409" s="354" t="s">
        <v>19</v>
      </c>
      <c r="I409" s="354" t="s">
        <v>1475</v>
      </c>
      <c r="J409" s="354" t="s">
        <v>1476</v>
      </c>
      <c r="K409" s="354" t="s">
        <v>583</v>
      </c>
      <c r="L409" s="354">
        <v>13</v>
      </c>
      <c r="M409" s="354">
        <v>63</v>
      </c>
      <c r="N409" s="354">
        <v>164</v>
      </c>
    </row>
    <row r="410" spans="1:14" x14ac:dyDescent="0.15">
      <c r="A410" s="354" t="s">
        <v>14</v>
      </c>
      <c r="B410" s="354" t="s">
        <v>15</v>
      </c>
      <c r="C410" s="354" t="s">
        <v>1477</v>
      </c>
      <c r="D410" s="354" t="s">
        <v>17</v>
      </c>
      <c r="E410" s="354">
        <v>10</v>
      </c>
      <c r="F410" s="354">
        <v>20826</v>
      </c>
      <c r="G410" s="354" t="s">
        <v>18</v>
      </c>
      <c r="H410" s="354" t="s">
        <v>19</v>
      </c>
      <c r="I410" s="354" t="s">
        <v>1478</v>
      </c>
      <c r="J410" s="354" t="s">
        <v>1479</v>
      </c>
      <c r="K410" s="354" t="s">
        <v>1480</v>
      </c>
      <c r="L410" s="354">
        <v>13</v>
      </c>
      <c r="M410" s="354">
        <v>56</v>
      </c>
      <c r="N410" s="354">
        <v>172</v>
      </c>
    </row>
    <row r="411" spans="1:14" x14ac:dyDescent="0.15">
      <c r="A411" s="354" t="s">
        <v>14</v>
      </c>
      <c r="B411" s="354" t="s">
        <v>15</v>
      </c>
      <c r="C411" s="354" t="s">
        <v>1481</v>
      </c>
      <c r="D411" s="354" t="s">
        <v>17</v>
      </c>
      <c r="E411" s="354">
        <v>10</v>
      </c>
      <c r="F411" s="354">
        <v>21086</v>
      </c>
      <c r="G411" s="354" t="s">
        <v>18</v>
      </c>
      <c r="H411" s="354" t="s">
        <v>19</v>
      </c>
      <c r="I411" s="354" t="s">
        <v>1482</v>
      </c>
      <c r="J411" s="354" t="s">
        <v>1483</v>
      </c>
      <c r="K411" s="354" t="s">
        <v>817</v>
      </c>
      <c r="L411" s="354">
        <v>13</v>
      </c>
      <c r="M411" s="354">
        <v>52</v>
      </c>
      <c r="N411" s="354">
        <v>154</v>
      </c>
    </row>
    <row r="412" spans="1:14" x14ac:dyDescent="0.15">
      <c r="A412" s="354" t="s">
        <v>14</v>
      </c>
      <c r="B412" s="354" t="s">
        <v>15</v>
      </c>
      <c r="C412" s="354" t="s">
        <v>1484</v>
      </c>
      <c r="D412" s="354" t="s">
        <v>17</v>
      </c>
      <c r="E412" s="354">
        <v>10</v>
      </c>
      <c r="F412" s="354">
        <v>20840</v>
      </c>
      <c r="G412" s="354" t="s">
        <v>100</v>
      </c>
      <c r="H412" s="354" t="s">
        <v>101</v>
      </c>
      <c r="I412" s="354" t="s">
        <v>1485</v>
      </c>
      <c r="J412" s="354" t="s">
        <v>1486</v>
      </c>
      <c r="K412" s="354" t="s">
        <v>669</v>
      </c>
      <c r="L412" s="354">
        <v>13</v>
      </c>
      <c r="M412" s="354">
        <v>41</v>
      </c>
      <c r="N412" s="354">
        <v>156</v>
      </c>
    </row>
    <row r="413" spans="1:14" x14ac:dyDescent="0.15">
      <c r="A413" s="354" t="s">
        <v>14</v>
      </c>
      <c r="B413" s="354" t="s">
        <v>15</v>
      </c>
      <c r="C413" s="354" t="s">
        <v>1487</v>
      </c>
      <c r="D413" s="354" t="s">
        <v>17</v>
      </c>
      <c r="E413" s="354">
        <v>10</v>
      </c>
      <c r="F413" s="354">
        <v>20841</v>
      </c>
      <c r="G413" s="354" t="s">
        <v>100</v>
      </c>
      <c r="H413" s="354" t="s">
        <v>101</v>
      </c>
      <c r="I413" s="354" t="s">
        <v>1488</v>
      </c>
      <c r="J413" s="354" t="s">
        <v>1489</v>
      </c>
      <c r="K413" s="354" t="s">
        <v>222</v>
      </c>
      <c r="L413" s="354">
        <v>13</v>
      </c>
      <c r="M413" s="354">
        <v>38</v>
      </c>
      <c r="N413" s="354">
        <v>165</v>
      </c>
    </row>
    <row r="414" spans="1:14" x14ac:dyDescent="0.15">
      <c r="A414" s="354" t="s">
        <v>14</v>
      </c>
      <c r="B414" s="354" t="s">
        <v>15</v>
      </c>
      <c r="C414" s="354" t="s">
        <v>1490</v>
      </c>
      <c r="D414" s="354" t="s">
        <v>17</v>
      </c>
      <c r="E414" s="354">
        <v>10</v>
      </c>
      <c r="F414" s="354">
        <v>20847</v>
      </c>
      <c r="G414" s="354" t="s">
        <v>100</v>
      </c>
      <c r="H414" s="354" t="s">
        <v>101</v>
      </c>
      <c r="I414" s="354" t="s">
        <v>1491</v>
      </c>
      <c r="J414" s="354" t="s">
        <v>1492</v>
      </c>
      <c r="K414" s="354" t="s">
        <v>527</v>
      </c>
      <c r="L414" s="354">
        <v>13</v>
      </c>
      <c r="M414" s="354">
        <v>56</v>
      </c>
      <c r="N414" s="354">
        <v>156</v>
      </c>
    </row>
    <row r="415" spans="1:14" x14ac:dyDescent="0.15">
      <c r="A415" s="354" t="s">
        <v>14</v>
      </c>
      <c r="B415" s="354" t="s">
        <v>15</v>
      </c>
      <c r="C415" s="354" t="s">
        <v>1493</v>
      </c>
      <c r="D415" s="354" t="s">
        <v>17</v>
      </c>
      <c r="E415" s="354">
        <v>10</v>
      </c>
      <c r="F415" s="354">
        <v>20848</v>
      </c>
      <c r="G415" s="354" t="s">
        <v>100</v>
      </c>
      <c r="H415" s="354" t="s">
        <v>101</v>
      </c>
      <c r="I415" s="354" t="s">
        <v>126</v>
      </c>
      <c r="J415" s="354" t="s">
        <v>1494</v>
      </c>
      <c r="K415" s="354" t="s">
        <v>1495</v>
      </c>
      <c r="L415" s="354">
        <v>12</v>
      </c>
      <c r="M415" s="354">
        <v>37</v>
      </c>
      <c r="N415" s="354">
        <v>154</v>
      </c>
    </row>
    <row r="416" spans="1:14" x14ac:dyDescent="0.15">
      <c r="A416" s="354" t="s">
        <v>14</v>
      </c>
      <c r="B416" s="354" t="s">
        <v>15</v>
      </c>
      <c r="C416" s="354" t="s">
        <v>1496</v>
      </c>
      <c r="D416" s="354" t="s">
        <v>17</v>
      </c>
      <c r="E416" s="354">
        <v>10</v>
      </c>
      <c r="F416" s="354">
        <v>20849</v>
      </c>
      <c r="G416" s="354" t="s">
        <v>100</v>
      </c>
      <c r="H416" s="354" t="s">
        <v>101</v>
      </c>
      <c r="I416" s="354" t="s">
        <v>1497</v>
      </c>
      <c r="J416" s="354" t="s">
        <v>1498</v>
      </c>
      <c r="K416" s="354" t="s">
        <v>86</v>
      </c>
      <c r="L416" s="354">
        <v>13</v>
      </c>
      <c r="M416" s="354">
        <v>28</v>
      </c>
      <c r="N416" s="354">
        <v>140</v>
      </c>
    </row>
    <row r="417" spans="1:14" x14ac:dyDescent="0.15">
      <c r="A417" s="354" t="s">
        <v>14</v>
      </c>
      <c r="B417" s="354" t="s">
        <v>15</v>
      </c>
      <c r="C417" s="354" t="s">
        <v>1499</v>
      </c>
      <c r="D417" s="354" t="s">
        <v>17</v>
      </c>
      <c r="E417" s="354">
        <v>10</v>
      </c>
      <c r="F417" s="354">
        <v>20852</v>
      </c>
      <c r="G417" s="354" t="s">
        <v>100</v>
      </c>
      <c r="H417" s="354" t="s">
        <v>101</v>
      </c>
      <c r="I417" s="354" t="s">
        <v>1500</v>
      </c>
      <c r="J417" s="354" t="s">
        <v>1501</v>
      </c>
      <c r="K417" s="354" t="s">
        <v>252</v>
      </c>
      <c r="L417" s="354">
        <v>13</v>
      </c>
      <c r="M417" s="354">
        <v>36</v>
      </c>
      <c r="N417" s="354">
        <v>138</v>
      </c>
    </row>
    <row r="418" spans="1:14" x14ac:dyDescent="0.15">
      <c r="A418" s="354" t="s">
        <v>14</v>
      </c>
      <c r="B418" s="354" t="s">
        <v>15</v>
      </c>
      <c r="C418" s="354" t="s">
        <v>1502</v>
      </c>
      <c r="D418" s="354" t="s">
        <v>17</v>
      </c>
      <c r="E418" s="354">
        <v>10</v>
      </c>
      <c r="F418" s="354">
        <v>20853</v>
      </c>
      <c r="G418" s="354" t="s">
        <v>100</v>
      </c>
      <c r="H418" s="354" t="s">
        <v>101</v>
      </c>
      <c r="I418" s="354" t="s">
        <v>1503</v>
      </c>
      <c r="J418" s="354" t="s">
        <v>1504</v>
      </c>
      <c r="K418" s="354" t="s">
        <v>1505</v>
      </c>
      <c r="L418" s="354">
        <v>12</v>
      </c>
      <c r="M418" s="354">
        <v>33</v>
      </c>
      <c r="N418" s="354">
        <v>150</v>
      </c>
    </row>
    <row r="419" spans="1:14" x14ac:dyDescent="0.15">
      <c r="A419" s="354" t="s">
        <v>14</v>
      </c>
      <c r="B419" s="354" t="s">
        <v>15</v>
      </c>
      <c r="C419" s="354" t="s">
        <v>1506</v>
      </c>
      <c r="D419" s="354" t="s">
        <v>17</v>
      </c>
      <c r="E419" s="354">
        <v>10</v>
      </c>
      <c r="F419" s="354">
        <v>20857</v>
      </c>
      <c r="G419" s="354" t="s">
        <v>100</v>
      </c>
      <c r="H419" s="354" t="s">
        <v>101</v>
      </c>
      <c r="I419" s="354" t="s">
        <v>1507</v>
      </c>
      <c r="J419" s="354" t="s">
        <v>1508</v>
      </c>
      <c r="K419" s="354" t="s">
        <v>1509</v>
      </c>
      <c r="L419" s="354">
        <v>13</v>
      </c>
      <c r="M419" s="354">
        <v>40</v>
      </c>
      <c r="N419" s="354">
        <v>157</v>
      </c>
    </row>
    <row r="420" spans="1:14" x14ac:dyDescent="0.15">
      <c r="A420" s="354" t="s">
        <v>14</v>
      </c>
      <c r="B420" s="354" t="s">
        <v>15</v>
      </c>
      <c r="C420" s="354" t="s">
        <v>1510</v>
      </c>
      <c r="D420" s="354" t="s">
        <v>17</v>
      </c>
      <c r="E420" s="354">
        <v>10</v>
      </c>
      <c r="F420" s="354">
        <v>20858</v>
      </c>
      <c r="G420" s="354" t="s">
        <v>100</v>
      </c>
      <c r="H420" s="354" t="s">
        <v>101</v>
      </c>
      <c r="I420" s="354" t="s">
        <v>1511</v>
      </c>
      <c r="J420" s="354" t="s">
        <v>1512</v>
      </c>
      <c r="K420" s="354" t="s">
        <v>1513</v>
      </c>
      <c r="L420" s="354">
        <v>13</v>
      </c>
      <c r="M420" s="354">
        <v>37</v>
      </c>
      <c r="N420" s="354">
        <v>155</v>
      </c>
    </row>
    <row r="421" spans="1:14" x14ac:dyDescent="0.15">
      <c r="A421" s="354" t="s">
        <v>14</v>
      </c>
      <c r="B421" s="354" t="s">
        <v>15</v>
      </c>
      <c r="C421" s="354" t="s">
        <v>1514</v>
      </c>
      <c r="D421" s="354" t="s">
        <v>17</v>
      </c>
      <c r="E421" s="354">
        <v>10</v>
      </c>
      <c r="F421" s="354">
        <v>20861</v>
      </c>
      <c r="G421" s="354" t="s">
        <v>100</v>
      </c>
      <c r="H421" s="354" t="s">
        <v>101</v>
      </c>
      <c r="I421" s="354" t="s">
        <v>1515</v>
      </c>
      <c r="J421" s="354" t="s">
        <v>1516</v>
      </c>
      <c r="K421" s="354" t="s">
        <v>1517</v>
      </c>
      <c r="L421" s="354">
        <v>12</v>
      </c>
      <c r="M421" s="354">
        <v>38</v>
      </c>
      <c r="N421" s="354">
        <v>156</v>
      </c>
    </row>
    <row r="422" spans="1:14" x14ac:dyDescent="0.15">
      <c r="A422" s="354" t="s">
        <v>14</v>
      </c>
      <c r="B422" s="354" t="s">
        <v>15</v>
      </c>
      <c r="C422" s="354" t="s">
        <v>1518</v>
      </c>
      <c r="D422" s="354" t="s">
        <v>17</v>
      </c>
      <c r="E422" s="354">
        <v>10</v>
      </c>
      <c r="F422" s="354">
        <v>20860</v>
      </c>
      <c r="G422" s="354" t="s">
        <v>100</v>
      </c>
      <c r="H422" s="354" t="s">
        <v>101</v>
      </c>
      <c r="I422" s="354" t="s">
        <v>1519</v>
      </c>
      <c r="J422" s="354" t="s">
        <v>1520</v>
      </c>
      <c r="K422" s="354" t="s">
        <v>198</v>
      </c>
      <c r="L422" s="354">
        <v>13</v>
      </c>
      <c r="M422" s="354">
        <v>47.7</v>
      </c>
      <c r="N422" s="354">
        <v>158</v>
      </c>
    </row>
    <row r="423" spans="1:14" x14ac:dyDescent="0.15">
      <c r="A423" s="354" t="s">
        <v>14</v>
      </c>
      <c r="B423" s="354" t="s">
        <v>15</v>
      </c>
      <c r="C423" s="354" t="s">
        <v>1521</v>
      </c>
      <c r="D423" s="354" t="s">
        <v>17</v>
      </c>
      <c r="E423" s="354">
        <v>10</v>
      </c>
      <c r="F423" s="354">
        <v>20859</v>
      </c>
      <c r="G423" s="354" t="s">
        <v>100</v>
      </c>
      <c r="H423" s="354" t="s">
        <v>101</v>
      </c>
      <c r="I423" s="354" t="s">
        <v>1522</v>
      </c>
      <c r="J423" s="354" t="s">
        <v>1523</v>
      </c>
      <c r="K423" s="354" t="s">
        <v>1086</v>
      </c>
      <c r="L423" s="354">
        <v>12</v>
      </c>
      <c r="M423" s="354">
        <v>38</v>
      </c>
      <c r="N423" s="354">
        <v>148</v>
      </c>
    </row>
    <row r="424" spans="1:14" x14ac:dyDescent="0.15">
      <c r="A424" s="354" t="s">
        <v>14</v>
      </c>
      <c r="B424" s="354" t="s">
        <v>15</v>
      </c>
      <c r="C424" s="354" t="s">
        <v>1524</v>
      </c>
      <c r="D424" s="354" t="s">
        <v>17</v>
      </c>
      <c r="E424" s="354">
        <v>10</v>
      </c>
      <c r="F424" s="354">
        <v>20855</v>
      </c>
      <c r="G424" s="354" t="s">
        <v>100</v>
      </c>
      <c r="H424" s="354" t="s">
        <v>101</v>
      </c>
      <c r="I424" s="354" t="s">
        <v>1525</v>
      </c>
      <c r="J424" s="354" t="s">
        <v>1526</v>
      </c>
      <c r="K424" s="354" t="s">
        <v>1527</v>
      </c>
      <c r="L424" s="354">
        <v>13</v>
      </c>
      <c r="M424" s="354">
        <v>48</v>
      </c>
      <c r="N424" s="354">
        <v>163</v>
      </c>
    </row>
    <row r="425" spans="1:14" x14ac:dyDescent="0.15">
      <c r="A425" s="354" t="s">
        <v>14</v>
      </c>
      <c r="B425" s="354" t="s">
        <v>15</v>
      </c>
      <c r="C425" s="354" t="s">
        <v>1528</v>
      </c>
      <c r="D425" s="354" t="s">
        <v>17</v>
      </c>
      <c r="E425" s="354">
        <v>10</v>
      </c>
      <c r="F425" s="354">
        <v>20854</v>
      </c>
      <c r="G425" s="354" t="s">
        <v>100</v>
      </c>
      <c r="H425" s="354" t="s">
        <v>101</v>
      </c>
      <c r="I425" s="354" t="s">
        <v>1529</v>
      </c>
      <c r="J425" s="354" t="s">
        <v>1530</v>
      </c>
      <c r="K425" s="354" t="s">
        <v>1531</v>
      </c>
      <c r="L425" s="354">
        <v>13</v>
      </c>
      <c r="M425" s="354">
        <v>36</v>
      </c>
      <c r="N425" s="354">
        <v>140</v>
      </c>
    </row>
    <row r="426" spans="1:14" x14ac:dyDescent="0.15">
      <c r="A426" s="354" t="s">
        <v>14</v>
      </c>
      <c r="B426" s="354" t="s">
        <v>15</v>
      </c>
      <c r="C426" s="354" t="s">
        <v>1532</v>
      </c>
      <c r="D426" s="354" t="s">
        <v>17</v>
      </c>
      <c r="E426" s="354">
        <v>10</v>
      </c>
      <c r="F426" s="354">
        <v>20851</v>
      </c>
      <c r="G426" s="354" t="s">
        <v>100</v>
      </c>
      <c r="H426" s="354" t="s">
        <v>101</v>
      </c>
      <c r="I426" s="354" t="s">
        <v>608</v>
      </c>
      <c r="J426" s="354" t="s">
        <v>1533</v>
      </c>
      <c r="K426" s="354" t="s">
        <v>1534</v>
      </c>
      <c r="L426" s="354">
        <v>13</v>
      </c>
      <c r="M426" s="354">
        <v>37</v>
      </c>
      <c r="N426" s="354">
        <v>155</v>
      </c>
    </row>
    <row r="427" spans="1:14" x14ac:dyDescent="0.15">
      <c r="A427" s="354" t="s">
        <v>14</v>
      </c>
      <c r="B427" s="354" t="s">
        <v>15</v>
      </c>
      <c r="C427" s="354" t="s">
        <v>1535</v>
      </c>
      <c r="D427" s="354" t="s">
        <v>17</v>
      </c>
      <c r="E427" s="354">
        <v>10</v>
      </c>
      <c r="F427" s="354">
        <v>20839</v>
      </c>
      <c r="G427" s="354" t="s">
        <v>100</v>
      </c>
      <c r="H427" s="354" t="s">
        <v>101</v>
      </c>
      <c r="I427" s="354" t="s">
        <v>258</v>
      </c>
      <c r="J427" s="354" t="s">
        <v>1536</v>
      </c>
      <c r="K427" s="354" t="s">
        <v>98</v>
      </c>
      <c r="L427" s="354">
        <v>13</v>
      </c>
      <c r="M427" s="354">
        <v>40</v>
      </c>
      <c r="N427" s="354">
        <v>156</v>
      </c>
    </row>
    <row r="428" spans="1:14" x14ac:dyDescent="0.15">
      <c r="A428" s="354" t="s">
        <v>14</v>
      </c>
      <c r="B428" s="354" t="s">
        <v>15</v>
      </c>
      <c r="C428" s="354" t="s">
        <v>1537</v>
      </c>
      <c r="D428" s="354" t="s">
        <v>17</v>
      </c>
      <c r="E428" s="354">
        <v>10</v>
      </c>
      <c r="F428" s="354">
        <v>20856</v>
      </c>
      <c r="G428" s="354" t="s">
        <v>100</v>
      </c>
      <c r="H428" s="354" t="s">
        <v>101</v>
      </c>
      <c r="I428" s="354" t="s">
        <v>1262</v>
      </c>
      <c r="J428" s="354" t="s">
        <v>1538</v>
      </c>
      <c r="K428" s="354" t="s">
        <v>1539</v>
      </c>
      <c r="L428" s="354">
        <v>13</v>
      </c>
      <c r="M428" s="354">
        <v>51</v>
      </c>
      <c r="N428" s="354">
        <v>167</v>
      </c>
    </row>
    <row r="429" spans="1:14" x14ac:dyDescent="0.15">
      <c r="A429" s="354" t="s">
        <v>14</v>
      </c>
      <c r="B429" s="354" t="s">
        <v>15</v>
      </c>
      <c r="C429" s="354" t="s">
        <v>1540</v>
      </c>
      <c r="D429" s="354" t="s">
        <v>17</v>
      </c>
      <c r="E429" s="354">
        <v>10</v>
      </c>
      <c r="F429" s="354">
        <v>20846</v>
      </c>
      <c r="G429" s="354" t="s">
        <v>100</v>
      </c>
      <c r="H429" s="354" t="s">
        <v>101</v>
      </c>
      <c r="I429" s="354" t="s">
        <v>118</v>
      </c>
      <c r="J429" s="354" t="s">
        <v>1541</v>
      </c>
      <c r="K429" s="354" t="s">
        <v>1542</v>
      </c>
      <c r="L429" s="354">
        <v>12</v>
      </c>
      <c r="M429" s="354">
        <v>39</v>
      </c>
      <c r="N429" s="354">
        <v>150</v>
      </c>
    </row>
    <row r="430" spans="1:14" x14ac:dyDescent="0.15">
      <c r="A430" s="354" t="s">
        <v>14</v>
      </c>
      <c r="B430" s="354" t="s">
        <v>15</v>
      </c>
      <c r="C430" s="354" t="s">
        <v>1543</v>
      </c>
      <c r="D430" s="354" t="s">
        <v>17</v>
      </c>
      <c r="E430" s="354">
        <v>10</v>
      </c>
      <c r="F430" s="354">
        <v>20845</v>
      </c>
      <c r="G430" s="354" t="s">
        <v>100</v>
      </c>
      <c r="H430" s="354" t="s">
        <v>101</v>
      </c>
      <c r="I430" s="354" t="s">
        <v>1544</v>
      </c>
      <c r="J430" s="354" t="s">
        <v>1545</v>
      </c>
      <c r="K430" s="354" t="s">
        <v>1208</v>
      </c>
      <c r="L430" s="354">
        <v>13</v>
      </c>
      <c r="M430" s="354">
        <v>49</v>
      </c>
      <c r="N430" s="354">
        <v>153</v>
      </c>
    </row>
    <row r="431" spans="1:14" x14ac:dyDescent="0.15">
      <c r="A431" s="354" t="s">
        <v>14</v>
      </c>
      <c r="B431" s="354" t="s">
        <v>15</v>
      </c>
      <c r="C431" s="354" t="s">
        <v>1546</v>
      </c>
      <c r="D431" s="354" t="s">
        <v>17</v>
      </c>
      <c r="E431" s="354">
        <v>10</v>
      </c>
      <c r="F431" s="354">
        <v>20844</v>
      </c>
      <c r="G431" s="354" t="s">
        <v>100</v>
      </c>
      <c r="H431" s="354" t="s">
        <v>101</v>
      </c>
      <c r="I431" s="354" t="s">
        <v>1547</v>
      </c>
      <c r="J431" s="354" t="s">
        <v>1548</v>
      </c>
      <c r="K431" s="354" t="s">
        <v>1531</v>
      </c>
      <c r="L431" s="354">
        <v>13</v>
      </c>
      <c r="M431" s="354">
        <v>39</v>
      </c>
      <c r="N431" s="354">
        <v>155</v>
      </c>
    </row>
    <row r="432" spans="1:14" x14ac:dyDescent="0.15">
      <c r="A432" s="354" t="s">
        <v>14</v>
      </c>
      <c r="B432" s="354" t="s">
        <v>15</v>
      </c>
      <c r="C432" s="354" t="s">
        <v>1549</v>
      </c>
      <c r="D432" s="354" t="s">
        <v>17</v>
      </c>
      <c r="E432" s="354">
        <v>10</v>
      </c>
      <c r="F432" s="354">
        <v>20850</v>
      </c>
      <c r="G432" s="354" t="s">
        <v>100</v>
      </c>
      <c r="H432" s="354" t="s">
        <v>101</v>
      </c>
      <c r="I432" s="354" t="s">
        <v>1550</v>
      </c>
      <c r="J432" s="354" t="s">
        <v>1551</v>
      </c>
      <c r="K432" s="354" t="s">
        <v>422</v>
      </c>
      <c r="L432" s="354">
        <v>13</v>
      </c>
      <c r="M432" s="354">
        <v>88</v>
      </c>
      <c r="N432" s="354">
        <v>156</v>
      </c>
    </row>
    <row r="433" spans="1:14" x14ac:dyDescent="0.15">
      <c r="A433" s="354" t="s">
        <v>14</v>
      </c>
      <c r="B433" s="354" t="s">
        <v>15</v>
      </c>
      <c r="C433" s="354" t="s">
        <v>1552</v>
      </c>
      <c r="D433" s="354" t="s">
        <v>17</v>
      </c>
      <c r="E433" s="354">
        <v>10</v>
      </c>
      <c r="F433" s="354">
        <v>20842</v>
      </c>
      <c r="G433" s="354" t="s">
        <v>100</v>
      </c>
      <c r="H433" s="354" t="s">
        <v>101</v>
      </c>
      <c r="I433" s="354" t="s">
        <v>678</v>
      </c>
      <c r="J433" s="354" t="s">
        <v>1553</v>
      </c>
      <c r="K433" s="354" t="s">
        <v>456</v>
      </c>
      <c r="L433" s="354">
        <v>12</v>
      </c>
      <c r="M433" s="354">
        <v>49</v>
      </c>
      <c r="N433" s="354">
        <v>150</v>
      </c>
    </row>
    <row r="434" spans="1:14" x14ac:dyDescent="0.15">
      <c r="A434" s="354" t="s">
        <v>14</v>
      </c>
      <c r="B434" s="354" t="s">
        <v>15</v>
      </c>
      <c r="C434" s="354" t="s">
        <v>1554</v>
      </c>
      <c r="D434" s="354" t="s">
        <v>17</v>
      </c>
      <c r="E434" s="354">
        <v>10</v>
      </c>
      <c r="F434" s="354">
        <v>20843</v>
      </c>
      <c r="G434" s="354" t="s">
        <v>100</v>
      </c>
      <c r="H434" s="354" t="s">
        <v>101</v>
      </c>
      <c r="I434" s="354" t="s">
        <v>1555</v>
      </c>
      <c r="J434" s="354" t="s">
        <v>1556</v>
      </c>
      <c r="K434" s="354" t="s">
        <v>1557</v>
      </c>
      <c r="L434" s="354">
        <v>12</v>
      </c>
      <c r="M434" s="354">
        <v>40.799999999999997</v>
      </c>
      <c r="N434" s="354">
        <v>156</v>
      </c>
    </row>
    <row r="435" spans="1:14" x14ac:dyDescent="0.15">
      <c r="A435" s="354" t="s">
        <v>14</v>
      </c>
      <c r="B435" s="354" t="s">
        <v>15</v>
      </c>
      <c r="C435" s="354" t="s">
        <v>1558</v>
      </c>
      <c r="D435" s="354" t="s">
        <v>17</v>
      </c>
      <c r="E435" s="354">
        <v>11</v>
      </c>
      <c r="F435" s="354">
        <v>20863</v>
      </c>
      <c r="G435" s="354" t="s">
        <v>18</v>
      </c>
      <c r="H435" s="354" t="s">
        <v>19</v>
      </c>
      <c r="I435" s="354" t="s">
        <v>1559</v>
      </c>
      <c r="J435" s="354" t="s">
        <v>1560</v>
      </c>
      <c r="K435" s="354" t="s">
        <v>538</v>
      </c>
      <c r="L435" s="354">
        <v>13</v>
      </c>
      <c r="M435" s="354">
        <v>33</v>
      </c>
      <c r="N435" s="354">
        <v>143</v>
      </c>
    </row>
    <row r="436" spans="1:14" x14ac:dyDescent="0.15">
      <c r="A436" s="354" t="s">
        <v>14</v>
      </c>
      <c r="B436" s="354" t="s">
        <v>15</v>
      </c>
      <c r="C436" s="354" t="s">
        <v>1561</v>
      </c>
      <c r="D436" s="354" t="s">
        <v>17</v>
      </c>
      <c r="E436" s="354">
        <v>11</v>
      </c>
      <c r="F436" s="354">
        <v>20864</v>
      </c>
      <c r="G436" s="354" t="s">
        <v>18</v>
      </c>
      <c r="H436" s="354" t="s">
        <v>19</v>
      </c>
      <c r="I436" s="354" t="s">
        <v>1562</v>
      </c>
      <c r="J436" s="354" t="s">
        <v>1563</v>
      </c>
      <c r="K436" s="354" t="s">
        <v>1564</v>
      </c>
      <c r="L436" s="354">
        <v>13</v>
      </c>
      <c r="M436" s="354">
        <v>50</v>
      </c>
      <c r="N436" s="354">
        <v>163</v>
      </c>
    </row>
    <row r="437" spans="1:14" x14ac:dyDescent="0.15">
      <c r="A437" s="354" t="s">
        <v>14</v>
      </c>
      <c r="B437" s="354" t="s">
        <v>15</v>
      </c>
      <c r="C437" s="354" t="s">
        <v>1565</v>
      </c>
      <c r="D437" s="354" t="s">
        <v>17</v>
      </c>
      <c r="E437" s="354">
        <v>11</v>
      </c>
      <c r="F437" s="354">
        <v>20865</v>
      </c>
      <c r="G437" s="354" t="s">
        <v>18</v>
      </c>
      <c r="H437" s="354" t="s">
        <v>19</v>
      </c>
      <c r="I437" s="354" t="s">
        <v>1566</v>
      </c>
      <c r="J437" s="354" t="s">
        <v>1567</v>
      </c>
      <c r="K437" s="354" t="s">
        <v>86</v>
      </c>
      <c r="L437" s="354">
        <v>13</v>
      </c>
      <c r="M437" s="354">
        <v>51</v>
      </c>
      <c r="N437" s="354">
        <v>166</v>
      </c>
    </row>
    <row r="438" spans="1:14" x14ac:dyDescent="0.15">
      <c r="A438" s="354" t="s">
        <v>14</v>
      </c>
      <c r="B438" s="354" t="s">
        <v>15</v>
      </c>
      <c r="C438" s="354" t="s">
        <v>1568</v>
      </c>
      <c r="D438" s="354" t="s">
        <v>17</v>
      </c>
      <c r="E438" s="354">
        <v>11</v>
      </c>
      <c r="F438" s="354">
        <v>20866</v>
      </c>
      <c r="G438" s="354" t="s">
        <v>18</v>
      </c>
      <c r="H438" s="354" t="s">
        <v>19</v>
      </c>
      <c r="I438" s="354" t="s">
        <v>1569</v>
      </c>
      <c r="J438" s="354" t="s">
        <v>1570</v>
      </c>
      <c r="K438" s="354" t="s">
        <v>844</v>
      </c>
      <c r="L438" s="354">
        <v>13</v>
      </c>
      <c r="M438" s="354">
        <v>59</v>
      </c>
      <c r="N438" s="354">
        <v>155</v>
      </c>
    </row>
    <row r="439" spans="1:14" x14ac:dyDescent="0.15">
      <c r="A439" s="354" t="s">
        <v>14</v>
      </c>
      <c r="B439" s="354" t="s">
        <v>15</v>
      </c>
      <c r="C439" s="354" t="s">
        <v>1571</v>
      </c>
      <c r="D439" s="354" t="s">
        <v>17</v>
      </c>
      <c r="E439" s="354">
        <v>11</v>
      </c>
      <c r="F439" s="354">
        <v>20867</v>
      </c>
      <c r="G439" s="354" t="s">
        <v>18</v>
      </c>
      <c r="H439" s="354" t="s">
        <v>19</v>
      </c>
      <c r="I439" s="354" t="s">
        <v>857</v>
      </c>
      <c r="J439" s="354" t="s">
        <v>1572</v>
      </c>
      <c r="K439" s="354" t="s">
        <v>848</v>
      </c>
      <c r="L439" s="354">
        <v>13</v>
      </c>
      <c r="M439" s="354">
        <v>96</v>
      </c>
      <c r="N439" s="354">
        <v>175</v>
      </c>
    </row>
    <row r="440" spans="1:14" x14ac:dyDescent="0.15">
      <c r="A440" s="354" t="s">
        <v>14</v>
      </c>
      <c r="B440" s="354" t="s">
        <v>15</v>
      </c>
      <c r="C440" s="354" t="s">
        <v>1573</v>
      </c>
      <c r="D440" s="354" t="s">
        <v>17</v>
      </c>
      <c r="E440" s="354">
        <v>11</v>
      </c>
      <c r="F440" s="354">
        <v>20868</v>
      </c>
      <c r="G440" s="354" t="s">
        <v>18</v>
      </c>
      <c r="H440" s="354" t="s">
        <v>19</v>
      </c>
      <c r="I440" s="354" t="s">
        <v>1574</v>
      </c>
      <c r="J440" s="354" t="s">
        <v>1575</v>
      </c>
      <c r="K440" s="354" t="s">
        <v>704</v>
      </c>
      <c r="L440" s="354">
        <v>13</v>
      </c>
      <c r="M440" s="354">
        <v>54</v>
      </c>
      <c r="N440" s="354">
        <v>178</v>
      </c>
    </row>
    <row r="441" spans="1:14" x14ac:dyDescent="0.15">
      <c r="A441" s="354" t="s">
        <v>14</v>
      </c>
      <c r="B441" s="354" t="s">
        <v>15</v>
      </c>
      <c r="C441" s="354" t="s">
        <v>1576</v>
      </c>
      <c r="D441" s="354" t="s">
        <v>17</v>
      </c>
      <c r="E441" s="354">
        <v>11</v>
      </c>
      <c r="F441" s="354">
        <v>20869</v>
      </c>
      <c r="G441" s="354" t="s">
        <v>18</v>
      </c>
      <c r="H441" s="354" t="s">
        <v>19</v>
      </c>
      <c r="I441" s="354" t="s">
        <v>1577</v>
      </c>
      <c r="J441" s="354" t="s">
        <v>1578</v>
      </c>
      <c r="K441" s="354" t="s">
        <v>1579</v>
      </c>
      <c r="L441" s="354">
        <v>12</v>
      </c>
      <c r="M441" s="354">
        <v>35</v>
      </c>
      <c r="N441" s="354">
        <v>155</v>
      </c>
    </row>
    <row r="442" spans="1:14" x14ac:dyDescent="0.15">
      <c r="A442" s="354" t="s">
        <v>14</v>
      </c>
      <c r="B442" s="354" t="s">
        <v>15</v>
      </c>
      <c r="C442" s="354" t="s">
        <v>1580</v>
      </c>
      <c r="D442" s="354" t="s">
        <v>17</v>
      </c>
      <c r="E442" s="354">
        <v>11</v>
      </c>
      <c r="F442" s="354">
        <v>20870</v>
      </c>
      <c r="G442" s="354" t="s">
        <v>18</v>
      </c>
      <c r="H442" s="354" t="s">
        <v>19</v>
      </c>
      <c r="I442" s="354" t="s">
        <v>1581</v>
      </c>
      <c r="J442" s="354" t="s">
        <v>1582</v>
      </c>
      <c r="K442" s="354" t="s">
        <v>583</v>
      </c>
      <c r="L442" s="354">
        <v>13</v>
      </c>
      <c r="M442" s="354">
        <v>62</v>
      </c>
      <c r="N442" s="354">
        <v>164</v>
      </c>
    </row>
    <row r="443" spans="1:14" x14ac:dyDescent="0.15">
      <c r="A443" s="354" t="s">
        <v>14</v>
      </c>
      <c r="B443" s="354" t="s">
        <v>15</v>
      </c>
      <c r="C443" s="354" t="s">
        <v>1583</v>
      </c>
      <c r="D443" s="354" t="s">
        <v>17</v>
      </c>
      <c r="E443" s="354">
        <v>11</v>
      </c>
      <c r="F443" s="354">
        <v>20871</v>
      </c>
      <c r="G443" s="354" t="s">
        <v>18</v>
      </c>
      <c r="H443" s="354" t="s">
        <v>19</v>
      </c>
      <c r="I443" s="354" t="s">
        <v>1584</v>
      </c>
      <c r="J443" s="354" t="s">
        <v>1585</v>
      </c>
      <c r="K443" s="354" t="s">
        <v>414</v>
      </c>
      <c r="L443" s="354">
        <v>13</v>
      </c>
      <c r="M443" s="354">
        <v>43</v>
      </c>
      <c r="N443" s="354">
        <v>162</v>
      </c>
    </row>
    <row r="444" spans="1:14" x14ac:dyDescent="0.15">
      <c r="A444" s="354" t="s">
        <v>14</v>
      </c>
      <c r="B444" s="354" t="s">
        <v>15</v>
      </c>
      <c r="C444" s="354" t="s">
        <v>1586</v>
      </c>
      <c r="D444" s="354" t="s">
        <v>17</v>
      </c>
      <c r="E444" s="354">
        <v>11</v>
      </c>
      <c r="F444" s="354">
        <v>20872</v>
      </c>
      <c r="G444" s="354" t="s">
        <v>18</v>
      </c>
      <c r="H444" s="354" t="s">
        <v>19</v>
      </c>
      <c r="I444" s="354" t="s">
        <v>1587</v>
      </c>
      <c r="J444" s="354" t="s">
        <v>1588</v>
      </c>
      <c r="K444" s="354" t="s">
        <v>1056</v>
      </c>
      <c r="L444" s="354">
        <v>12</v>
      </c>
      <c r="M444" s="354">
        <v>37</v>
      </c>
      <c r="N444" s="354">
        <v>153</v>
      </c>
    </row>
    <row r="445" spans="1:14" x14ac:dyDescent="0.15">
      <c r="A445" s="354" t="s">
        <v>14</v>
      </c>
      <c r="B445" s="354" t="s">
        <v>15</v>
      </c>
      <c r="C445" s="354" t="s">
        <v>1589</v>
      </c>
      <c r="D445" s="354" t="s">
        <v>17</v>
      </c>
      <c r="E445" s="354">
        <v>11</v>
      </c>
      <c r="F445" s="354">
        <v>20874</v>
      </c>
      <c r="G445" s="354" t="s">
        <v>18</v>
      </c>
      <c r="H445" s="354" t="s">
        <v>19</v>
      </c>
      <c r="I445" s="354" t="s">
        <v>404</v>
      </c>
      <c r="J445" s="354" t="s">
        <v>1590</v>
      </c>
      <c r="K445" s="354" t="s">
        <v>284</v>
      </c>
      <c r="L445" s="354">
        <v>12</v>
      </c>
      <c r="M445" s="354">
        <v>40</v>
      </c>
      <c r="N445" s="354">
        <v>150</v>
      </c>
    </row>
    <row r="446" spans="1:14" x14ac:dyDescent="0.15">
      <c r="A446" s="354" t="s">
        <v>14</v>
      </c>
      <c r="B446" s="354" t="s">
        <v>15</v>
      </c>
      <c r="C446" s="354" t="s">
        <v>1591</v>
      </c>
      <c r="D446" s="354" t="s">
        <v>17</v>
      </c>
      <c r="E446" s="354">
        <v>11</v>
      </c>
      <c r="F446" s="354">
        <v>20877</v>
      </c>
      <c r="G446" s="354" t="s">
        <v>18</v>
      </c>
      <c r="H446" s="354" t="s">
        <v>19</v>
      </c>
      <c r="I446" s="354" t="s">
        <v>1592</v>
      </c>
      <c r="J446" s="354" t="s">
        <v>1593</v>
      </c>
      <c r="K446" s="354" t="s">
        <v>343</v>
      </c>
      <c r="L446" s="354">
        <v>13</v>
      </c>
      <c r="M446" s="354">
        <v>40</v>
      </c>
      <c r="N446" s="354">
        <v>148</v>
      </c>
    </row>
    <row r="447" spans="1:14" x14ac:dyDescent="0.15">
      <c r="A447" s="354" t="s">
        <v>14</v>
      </c>
      <c r="B447" s="354" t="s">
        <v>15</v>
      </c>
      <c r="C447" s="354" t="s">
        <v>1594</v>
      </c>
      <c r="D447" s="354" t="s">
        <v>17</v>
      </c>
      <c r="E447" s="354">
        <v>11</v>
      </c>
      <c r="F447" s="354">
        <v>20875</v>
      </c>
      <c r="G447" s="354" t="s">
        <v>18</v>
      </c>
      <c r="H447" s="354" t="s">
        <v>19</v>
      </c>
      <c r="I447" s="354" t="s">
        <v>1595</v>
      </c>
      <c r="J447" s="354" t="s">
        <v>1596</v>
      </c>
      <c r="K447" s="354" t="s">
        <v>492</v>
      </c>
      <c r="L447" s="354">
        <v>13</v>
      </c>
      <c r="M447" s="354">
        <v>59</v>
      </c>
      <c r="N447" s="354">
        <v>165</v>
      </c>
    </row>
    <row r="448" spans="1:14" x14ac:dyDescent="0.15">
      <c r="A448" s="354" t="s">
        <v>14</v>
      </c>
      <c r="B448" s="354" t="s">
        <v>15</v>
      </c>
      <c r="C448" s="354" t="s">
        <v>1597</v>
      </c>
      <c r="D448" s="354" t="s">
        <v>17</v>
      </c>
      <c r="E448" s="354">
        <v>11</v>
      </c>
      <c r="F448" s="354">
        <v>20876</v>
      </c>
      <c r="G448" s="354" t="s">
        <v>18</v>
      </c>
      <c r="H448" s="354" t="s">
        <v>19</v>
      </c>
      <c r="I448" s="354" t="s">
        <v>1598</v>
      </c>
      <c r="J448" s="354" t="s">
        <v>1599</v>
      </c>
      <c r="K448" s="354" t="s">
        <v>62</v>
      </c>
      <c r="L448" s="354">
        <v>13</v>
      </c>
      <c r="M448" s="354">
        <v>50</v>
      </c>
      <c r="N448" s="354">
        <v>145</v>
      </c>
    </row>
    <row r="449" spans="1:14" x14ac:dyDescent="0.15">
      <c r="A449" s="354" t="s">
        <v>14</v>
      </c>
      <c r="B449" s="354" t="s">
        <v>15</v>
      </c>
      <c r="C449" s="354" t="s">
        <v>1600</v>
      </c>
      <c r="D449" s="354" t="s">
        <v>17</v>
      </c>
      <c r="E449" s="354">
        <v>11</v>
      </c>
      <c r="F449" s="354">
        <v>20878</v>
      </c>
      <c r="G449" s="354" t="s">
        <v>18</v>
      </c>
      <c r="H449" s="354" t="s">
        <v>19</v>
      </c>
      <c r="I449" s="354" t="s">
        <v>1601</v>
      </c>
      <c r="J449" s="354" t="s">
        <v>1602</v>
      </c>
      <c r="K449" s="354" t="s">
        <v>307</v>
      </c>
      <c r="L449" s="354">
        <v>13</v>
      </c>
      <c r="M449" s="354">
        <v>65</v>
      </c>
      <c r="N449" s="354">
        <v>165</v>
      </c>
    </row>
    <row r="450" spans="1:14" x14ac:dyDescent="0.15">
      <c r="A450" s="354" t="s">
        <v>14</v>
      </c>
      <c r="B450" s="354" t="s">
        <v>15</v>
      </c>
      <c r="C450" s="354" t="s">
        <v>1603</v>
      </c>
      <c r="D450" s="354" t="s">
        <v>17</v>
      </c>
      <c r="E450" s="354">
        <v>11</v>
      </c>
      <c r="F450" s="354">
        <v>20873</v>
      </c>
      <c r="G450" s="354" t="s">
        <v>18</v>
      </c>
      <c r="H450" s="354" t="s">
        <v>19</v>
      </c>
      <c r="I450" s="354" t="s">
        <v>1604</v>
      </c>
      <c r="J450" s="354" t="s">
        <v>1605</v>
      </c>
      <c r="K450" s="354" t="s">
        <v>464</v>
      </c>
      <c r="L450" s="354">
        <v>12</v>
      </c>
      <c r="M450" s="354">
        <v>37</v>
      </c>
      <c r="N450" s="354">
        <v>147</v>
      </c>
    </row>
    <row r="451" spans="1:14" x14ac:dyDescent="0.15">
      <c r="A451" s="354" t="s">
        <v>14</v>
      </c>
      <c r="B451" s="354" t="s">
        <v>15</v>
      </c>
      <c r="C451" s="354" t="s">
        <v>1606</v>
      </c>
      <c r="D451" s="354" t="s">
        <v>17</v>
      </c>
      <c r="E451" s="354">
        <v>11</v>
      </c>
      <c r="F451" s="354">
        <v>20879</v>
      </c>
      <c r="G451" s="354" t="s">
        <v>100</v>
      </c>
      <c r="H451" s="354" t="s">
        <v>101</v>
      </c>
      <c r="I451" s="354" t="s">
        <v>1607</v>
      </c>
      <c r="J451" s="354" t="s">
        <v>1608</v>
      </c>
      <c r="K451" s="354" t="s">
        <v>1609</v>
      </c>
      <c r="L451" s="354">
        <v>13</v>
      </c>
      <c r="M451" s="354">
        <v>41</v>
      </c>
      <c r="N451" s="354">
        <v>162</v>
      </c>
    </row>
    <row r="452" spans="1:14" x14ac:dyDescent="0.15">
      <c r="A452" s="354" t="s">
        <v>14</v>
      </c>
      <c r="B452" s="354" t="s">
        <v>15</v>
      </c>
      <c r="C452" s="354" t="s">
        <v>1610</v>
      </c>
      <c r="D452" s="354" t="s">
        <v>17</v>
      </c>
      <c r="E452" s="354">
        <v>11</v>
      </c>
      <c r="F452" s="354">
        <v>20891</v>
      </c>
      <c r="G452" s="354" t="s">
        <v>100</v>
      </c>
      <c r="H452" s="354" t="s">
        <v>101</v>
      </c>
      <c r="I452" s="354" t="s">
        <v>1611</v>
      </c>
      <c r="J452" s="354" t="s">
        <v>1612</v>
      </c>
      <c r="K452" s="354" t="s">
        <v>510</v>
      </c>
      <c r="L452" s="354">
        <v>13</v>
      </c>
      <c r="M452" s="354">
        <v>48</v>
      </c>
      <c r="N452" s="354">
        <v>151</v>
      </c>
    </row>
    <row r="453" spans="1:14" x14ac:dyDescent="0.15">
      <c r="A453" s="354" t="s">
        <v>14</v>
      </c>
      <c r="B453" s="354" t="s">
        <v>15</v>
      </c>
      <c r="C453" s="354" t="s">
        <v>1613</v>
      </c>
      <c r="D453" s="354" t="s">
        <v>17</v>
      </c>
      <c r="E453" s="354">
        <v>11</v>
      </c>
      <c r="F453" s="354">
        <v>20880</v>
      </c>
      <c r="G453" s="354" t="s">
        <v>100</v>
      </c>
      <c r="H453" s="354" t="s">
        <v>19</v>
      </c>
      <c r="I453" s="354" t="s">
        <v>1614</v>
      </c>
      <c r="J453" s="354" t="s">
        <v>1615</v>
      </c>
      <c r="K453" s="354" t="s">
        <v>1314</v>
      </c>
      <c r="L453" s="354">
        <v>12</v>
      </c>
      <c r="M453" s="354">
        <v>45</v>
      </c>
      <c r="N453" s="354">
        <v>160</v>
      </c>
    </row>
    <row r="454" spans="1:14" x14ac:dyDescent="0.15">
      <c r="A454" s="354" t="s">
        <v>14</v>
      </c>
      <c r="B454" s="354" t="s">
        <v>15</v>
      </c>
      <c r="C454" s="354" t="s">
        <v>1616</v>
      </c>
      <c r="D454" s="354" t="s">
        <v>17</v>
      </c>
      <c r="E454" s="354">
        <v>11</v>
      </c>
      <c r="F454" s="354">
        <v>20881</v>
      </c>
      <c r="G454" s="354" t="s">
        <v>100</v>
      </c>
      <c r="H454" s="354" t="s">
        <v>101</v>
      </c>
      <c r="I454" s="354" t="s">
        <v>1617</v>
      </c>
      <c r="J454" s="354" t="s">
        <v>1618</v>
      </c>
      <c r="K454" s="354" t="s">
        <v>248</v>
      </c>
      <c r="L454" s="354">
        <v>13</v>
      </c>
      <c r="M454" s="354">
        <v>54</v>
      </c>
      <c r="N454" s="354">
        <v>162</v>
      </c>
    </row>
    <row r="455" spans="1:14" x14ac:dyDescent="0.15">
      <c r="A455" s="354" t="s">
        <v>14</v>
      </c>
      <c r="B455" s="354" t="s">
        <v>15</v>
      </c>
      <c r="C455" s="354" t="s">
        <v>1619</v>
      </c>
      <c r="D455" s="354" t="s">
        <v>17</v>
      </c>
      <c r="E455" s="354">
        <v>11</v>
      </c>
      <c r="F455" s="354">
        <v>20883</v>
      </c>
      <c r="G455" s="354" t="s">
        <v>100</v>
      </c>
      <c r="H455" s="354" t="s">
        <v>101</v>
      </c>
      <c r="I455" s="354" t="s">
        <v>1620</v>
      </c>
      <c r="J455" s="354" t="s">
        <v>1621</v>
      </c>
      <c r="K455" s="354" t="s">
        <v>252</v>
      </c>
      <c r="L455" s="354">
        <v>13</v>
      </c>
      <c r="M455" s="354">
        <v>48</v>
      </c>
      <c r="N455" s="354">
        <v>156</v>
      </c>
    </row>
    <row r="456" spans="1:14" x14ac:dyDescent="0.15">
      <c r="A456" s="354" t="s">
        <v>14</v>
      </c>
      <c r="B456" s="354" t="s">
        <v>15</v>
      </c>
      <c r="C456" s="354" t="s">
        <v>1622</v>
      </c>
      <c r="D456" s="354" t="s">
        <v>17</v>
      </c>
      <c r="E456" s="354">
        <v>11</v>
      </c>
      <c r="F456" s="354">
        <v>20884</v>
      </c>
      <c r="G456" s="354" t="s">
        <v>100</v>
      </c>
      <c r="H456" s="354" t="s">
        <v>101</v>
      </c>
      <c r="I456" s="354" t="s">
        <v>1623</v>
      </c>
      <c r="J456" s="354" t="s">
        <v>1624</v>
      </c>
      <c r="K456" s="354" t="s">
        <v>241</v>
      </c>
      <c r="L456" s="354">
        <v>12</v>
      </c>
      <c r="M456" s="354">
        <v>38</v>
      </c>
      <c r="N456" s="354">
        <v>152</v>
      </c>
    </row>
    <row r="457" spans="1:14" x14ac:dyDescent="0.15">
      <c r="A457" s="354" t="s">
        <v>14</v>
      </c>
      <c r="B457" s="354" t="s">
        <v>15</v>
      </c>
      <c r="C457" s="354" t="s">
        <v>1625</v>
      </c>
      <c r="D457" s="354" t="s">
        <v>17</v>
      </c>
      <c r="E457" s="354">
        <v>11</v>
      </c>
      <c r="F457" s="354">
        <v>20885</v>
      </c>
      <c r="G457" s="354" t="s">
        <v>100</v>
      </c>
      <c r="H457" s="354" t="s">
        <v>101</v>
      </c>
      <c r="I457" s="354" t="s">
        <v>1626</v>
      </c>
      <c r="J457" s="354" t="s">
        <v>1627</v>
      </c>
      <c r="K457" s="354" t="s">
        <v>583</v>
      </c>
      <c r="L457" s="354">
        <v>13</v>
      </c>
      <c r="M457" s="354">
        <v>41</v>
      </c>
      <c r="N457" s="354">
        <v>154</v>
      </c>
    </row>
    <row r="458" spans="1:14" x14ac:dyDescent="0.15">
      <c r="A458" s="354" t="s">
        <v>14</v>
      </c>
      <c r="B458" s="354" t="s">
        <v>15</v>
      </c>
      <c r="C458" s="354" t="s">
        <v>1628</v>
      </c>
      <c r="D458" s="354" t="s">
        <v>17</v>
      </c>
      <c r="E458" s="354">
        <v>11</v>
      </c>
      <c r="F458" s="354">
        <v>20886</v>
      </c>
      <c r="G458" s="354" t="s">
        <v>100</v>
      </c>
      <c r="H458" s="354" t="s">
        <v>101</v>
      </c>
      <c r="I458" s="354" t="s">
        <v>1629</v>
      </c>
      <c r="J458" s="354" t="s">
        <v>1630</v>
      </c>
      <c r="K458" s="354" t="s">
        <v>1631</v>
      </c>
      <c r="L458" s="354">
        <v>13</v>
      </c>
      <c r="M458" s="354">
        <v>44</v>
      </c>
      <c r="N458" s="354">
        <v>174</v>
      </c>
    </row>
    <row r="459" spans="1:14" x14ac:dyDescent="0.15">
      <c r="A459" s="354" t="s">
        <v>14</v>
      </c>
      <c r="B459" s="354" t="s">
        <v>15</v>
      </c>
      <c r="C459" s="354" t="s">
        <v>1632</v>
      </c>
      <c r="D459" s="354" t="s">
        <v>17</v>
      </c>
      <c r="E459" s="354">
        <v>11</v>
      </c>
      <c r="F459" s="354">
        <v>20887</v>
      </c>
      <c r="G459" s="354" t="s">
        <v>100</v>
      </c>
      <c r="H459" s="354" t="s">
        <v>101</v>
      </c>
      <c r="I459" s="354" t="s">
        <v>1633</v>
      </c>
      <c r="J459" s="354" t="s">
        <v>1634</v>
      </c>
      <c r="K459" s="354" t="s">
        <v>1635</v>
      </c>
      <c r="L459" s="354">
        <v>12</v>
      </c>
      <c r="M459" s="354">
        <v>49</v>
      </c>
      <c r="N459" s="354">
        <v>155</v>
      </c>
    </row>
    <row r="460" spans="1:14" x14ac:dyDescent="0.15">
      <c r="A460" s="354" t="s">
        <v>14</v>
      </c>
      <c r="B460" s="354" t="s">
        <v>15</v>
      </c>
      <c r="C460" s="354" t="s">
        <v>1636</v>
      </c>
      <c r="D460" s="354" t="s">
        <v>17</v>
      </c>
      <c r="E460" s="354">
        <v>11</v>
      </c>
      <c r="F460" s="354">
        <v>20888</v>
      </c>
      <c r="G460" s="354" t="s">
        <v>100</v>
      </c>
      <c r="H460" s="354" t="s">
        <v>101</v>
      </c>
      <c r="I460" s="354" t="s">
        <v>1637</v>
      </c>
      <c r="J460" s="354" t="s">
        <v>1638</v>
      </c>
      <c r="K460" s="354" t="s">
        <v>506</v>
      </c>
      <c r="L460" s="354">
        <v>13</v>
      </c>
      <c r="M460" s="354">
        <v>57</v>
      </c>
      <c r="N460" s="354">
        <v>159</v>
      </c>
    </row>
    <row r="461" spans="1:14" x14ac:dyDescent="0.15">
      <c r="A461" s="354" t="s">
        <v>14</v>
      </c>
      <c r="B461" s="354" t="s">
        <v>15</v>
      </c>
      <c r="C461" s="354" t="s">
        <v>1639</v>
      </c>
      <c r="D461" s="354" t="s">
        <v>17</v>
      </c>
      <c r="E461" s="354">
        <v>11</v>
      </c>
      <c r="F461" s="354">
        <v>20889</v>
      </c>
      <c r="G461" s="354" t="s">
        <v>100</v>
      </c>
      <c r="H461" s="354" t="s">
        <v>101</v>
      </c>
      <c r="I461" s="354" t="s">
        <v>1640</v>
      </c>
      <c r="J461" s="354" t="s">
        <v>1641</v>
      </c>
      <c r="K461" s="354" t="s">
        <v>179</v>
      </c>
      <c r="L461" s="354">
        <v>13</v>
      </c>
      <c r="M461" s="354">
        <v>56</v>
      </c>
      <c r="N461" s="354">
        <v>156</v>
      </c>
    </row>
    <row r="462" spans="1:14" x14ac:dyDescent="0.15">
      <c r="A462" s="354" t="s">
        <v>14</v>
      </c>
      <c r="B462" s="354" t="s">
        <v>15</v>
      </c>
      <c r="C462" s="354" t="s">
        <v>1642</v>
      </c>
      <c r="D462" s="354" t="s">
        <v>17</v>
      </c>
      <c r="E462" s="354">
        <v>11</v>
      </c>
      <c r="F462" s="354">
        <v>20890</v>
      </c>
      <c r="G462" s="354" t="s">
        <v>100</v>
      </c>
      <c r="H462" s="354" t="s">
        <v>101</v>
      </c>
      <c r="I462" s="354" t="s">
        <v>923</v>
      </c>
      <c r="J462" s="354" t="s">
        <v>1643</v>
      </c>
      <c r="K462" s="354" t="s">
        <v>296</v>
      </c>
      <c r="L462" s="354">
        <v>13</v>
      </c>
      <c r="M462" s="354">
        <v>43</v>
      </c>
      <c r="N462" s="354">
        <v>155</v>
      </c>
    </row>
    <row r="463" spans="1:14" x14ac:dyDescent="0.15">
      <c r="A463" s="354" t="s">
        <v>14</v>
      </c>
      <c r="B463" s="354" t="s">
        <v>15</v>
      </c>
      <c r="C463" s="354" t="s">
        <v>1644</v>
      </c>
      <c r="D463" s="354" t="s">
        <v>17</v>
      </c>
      <c r="E463" s="354">
        <v>11</v>
      </c>
      <c r="F463" s="354">
        <v>20892</v>
      </c>
      <c r="G463" s="354" t="s">
        <v>100</v>
      </c>
      <c r="H463" s="354" t="s">
        <v>101</v>
      </c>
      <c r="I463" s="354" t="s">
        <v>1645</v>
      </c>
      <c r="J463" s="354" t="s">
        <v>1646</v>
      </c>
      <c r="K463" s="354" t="s">
        <v>1647</v>
      </c>
      <c r="L463" s="354">
        <v>12</v>
      </c>
      <c r="M463" s="354">
        <v>38</v>
      </c>
      <c r="N463" s="354">
        <v>147</v>
      </c>
    </row>
    <row r="464" spans="1:14" x14ac:dyDescent="0.15">
      <c r="A464" s="354" t="s">
        <v>14</v>
      </c>
      <c r="B464" s="354" t="s">
        <v>15</v>
      </c>
      <c r="C464" s="354" t="s">
        <v>1648</v>
      </c>
      <c r="D464" s="354" t="s">
        <v>17</v>
      </c>
      <c r="E464" s="354">
        <v>11</v>
      </c>
      <c r="F464" s="354">
        <v>20894</v>
      </c>
      <c r="G464" s="354" t="s">
        <v>100</v>
      </c>
      <c r="H464" s="354" t="s">
        <v>101</v>
      </c>
      <c r="I464" s="354" t="s">
        <v>1649</v>
      </c>
      <c r="J464" s="354" t="s">
        <v>1650</v>
      </c>
      <c r="K464" s="354" t="s">
        <v>82</v>
      </c>
      <c r="L464" s="354">
        <v>12</v>
      </c>
      <c r="M464" s="354">
        <v>55</v>
      </c>
      <c r="N464" s="354">
        <v>159</v>
      </c>
    </row>
    <row r="465" spans="1:14" x14ac:dyDescent="0.15">
      <c r="A465" s="354" t="s">
        <v>14</v>
      </c>
      <c r="B465" s="354" t="s">
        <v>15</v>
      </c>
      <c r="C465" s="354" t="s">
        <v>1651</v>
      </c>
      <c r="D465" s="354" t="s">
        <v>17</v>
      </c>
      <c r="E465" s="354">
        <v>11</v>
      </c>
      <c r="F465" s="354">
        <v>20895</v>
      </c>
      <c r="G465" s="354" t="s">
        <v>100</v>
      </c>
      <c r="H465" s="354" t="s">
        <v>101</v>
      </c>
      <c r="I465" s="354" t="s">
        <v>1652</v>
      </c>
      <c r="J465" s="354" t="s">
        <v>1653</v>
      </c>
      <c r="K465" s="354" t="s">
        <v>1654</v>
      </c>
      <c r="L465" s="354">
        <v>13</v>
      </c>
      <c r="M465" s="354">
        <v>80</v>
      </c>
      <c r="N465" s="354">
        <v>172</v>
      </c>
    </row>
    <row r="466" spans="1:14" x14ac:dyDescent="0.15">
      <c r="A466" s="354" t="s">
        <v>14</v>
      </c>
      <c r="B466" s="354" t="s">
        <v>15</v>
      </c>
      <c r="C466" s="354" t="s">
        <v>1655</v>
      </c>
      <c r="D466" s="354" t="s">
        <v>17</v>
      </c>
      <c r="E466" s="354">
        <v>11</v>
      </c>
      <c r="F466" s="354">
        <v>20896</v>
      </c>
      <c r="G466" s="354" t="s">
        <v>100</v>
      </c>
      <c r="H466" s="354" t="s">
        <v>101</v>
      </c>
      <c r="I466" s="354" t="s">
        <v>1656</v>
      </c>
      <c r="J466" s="354" t="s">
        <v>1657</v>
      </c>
      <c r="K466" s="354" t="s">
        <v>288</v>
      </c>
      <c r="L466" s="354">
        <v>12</v>
      </c>
      <c r="M466" s="354">
        <v>39</v>
      </c>
      <c r="N466" s="354">
        <v>150</v>
      </c>
    </row>
    <row r="467" spans="1:14" x14ac:dyDescent="0.15">
      <c r="A467" s="354" t="s">
        <v>14</v>
      </c>
      <c r="B467" s="354" t="s">
        <v>15</v>
      </c>
      <c r="C467" s="354" t="s">
        <v>1658</v>
      </c>
      <c r="D467" s="354" t="s">
        <v>17</v>
      </c>
      <c r="E467" s="354">
        <v>11</v>
      </c>
      <c r="F467" s="354">
        <v>20893</v>
      </c>
      <c r="G467" s="354" t="s">
        <v>100</v>
      </c>
      <c r="H467" s="354" t="s">
        <v>101</v>
      </c>
      <c r="I467" s="354" t="s">
        <v>1659</v>
      </c>
      <c r="J467" s="354" t="s">
        <v>1660</v>
      </c>
      <c r="K467" s="354" t="s">
        <v>1180</v>
      </c>
      <c r="L467" s="354">
        <v>12</v>
      </c>
      <c r="M467" s="354">
        <v>79</v>
      </c>
      <c r="N467" s="354">
        <v>166</v>
      </c>
    </row>
    <row r="468" spans="1:14" x14ac:dyDescent="0.15">
      <c r="A468" s="354" t="s">
        <v>14</v>
      </c>
      <c r="B468" s="354" t="s">
        <v>15</v>
      </c>
      <c r="C468" s="354" t="s">
        <v>1661</v>
      </c>
      <c r="D468" s="354" t="s">
        <v>17</v>
      </c>
      <c r="E468" s="354">
        <v>11</v>
      </c>
      <c r="F468" s="354">
        <v>20882</v>
      </c>
      <c r="G468" s="354" t="s">
        <v>100</v>
      </c>
      <c r="H468" s="354" t="s">
        <v>101</v>
      </c>
      <c r="I468" s="354" t="s">
        <v>1662</v>
      </c>
      <c r="J468" s="354" t="s">
        <v>1663</v>
      </c>
      <c r="K468" s="354" t="s">
        <v>1664</v>
      </c>
      <c r="L468" s="354">
        <v>12</v>
      </c>
      <c r="M468" s="354">
        <v>48</v>
      </c>
      <c r="N468" s="354">
        <v>166.5</v>
      </c>
    </row>
    <row r="469" spans="1:14" x14ac:dyDescent="0.15">
      <c r="A469" s="354" t="s">
        <v>14</v>
      </c>
      <c r="B469" s="354" t="s">
        <v>15</v>
      </c>
      <c r="C469" s="354" t="s">
        <v>1665</v>
      </c>
      <c r="D469" s="354" t="s">
        <v>17</v>
      </c>
      <c r="E469" s="354">
        <v>12</v>
      </c>
      <c r="F469" s="354">
        <v>20897</v>
      </c>
      <c r="G469" s="354" t="s">
        <v>18</v>
      </c>
      <c r="H469" s="354" t="s">
        <v>19</v>
      </c>
      <c r="I469" s="354" t="s">
        <v>1666</v>
      </c>
      <c r="J469" s="354" t="s">
        <v>1667</v>
      </c>
      <c r="K469" s="354" t="s">
        <v>104</v>
      </c>
      <c r="L469" s="354">
        <v>12</v>
      </c>
      <c r="M469" s="354">
        <v>75</v>
      </c>
      <c r="N469" s="354">
        <v>165</v>
      </c>
    </row>
    <row r="470" spans="1:14" x14ac:dyDescent="0.15">
      <c r="A470" s="354" t="s">
        <v>14</v>
      </c>
      <c r="B470" s="354" t="s">
        <v>15</v>
      </c>
      <c r="C470" s="354" t="s">
        <v>1668</v>
      </c>
      <c r="D470" s="354" t="s">
        <v>17</v>
      </c>
      <c r="E470" s="354">
        <v>12</v>
      </c>
      <c r="F470" s="354">
        <v>20898</v>
      </c>
      <c r="G470" s="354" t="s">
        <v>18</v>
      </c>
      <c r="H470" s="354" t="s">
        <v>19</v>
      </c>
      <c r="I470" s="354" t="s">
        <v>1669</v>
      </c>
      <c r="J470" s="354" t="s">
        <v>1670</v>
      </c>
      <c r="K470" s="354" t="s">
        <v>179</v>
      </c>
      <c r="L470" s="354">
        <v>13</v>
      </c>
      <c r="M470" s="354">
        <v>67</v>
      </c>
      <c r="N470" s="354">
        <v>164</v>
      </c>
    </row>
    <row r="471" spans="1:14" x14ac:dyDescent="0.15">
      <c r="A471" s="354" t="s">
        <v>14</v>
      </c>
      <c r="B471" s="354" t="s">
        <v>15</v>
      </c>
      <c r="C471" s="354" t="s">
        <v>1671</v>
      </c>
      <c r="D471" s="354" t="s">
        <v>17</v>
      </c>
      <c r="E471" s="354">
        <v>12</v>
      </c>
      <c r="F471" s="354">
        <v>20899</v>
      </c>
      <c r="G471" s="354" t="s">
        <v>18</v>
      </c>
      <c r="H471" s="354" t="s">
        <v>19</v>
      </c>
      <c r="I471" s="354" t="s">
        <v>1672</v>
      </c>
      <c r="J471" s="354" t="s">
        <v>1673</v>
      </c>
      <c r="K471" s="354" t="s">
        <v>749</v>
      </c>
      <c r="L471" s="354">
        <v>13</v>
      </c>
      <c r="M471" s="354">
        <v>53</v>
      </c>
      <c r="N471" s="354">
        <v>153</v>
      </c>
    </row>
    <row r="472" spans="1:14" x14ac:dyDescent="0.15">
      <c r="A472" s="354" t="s">
        <v>14</v>
      </c>
      <c r="B472" s="354" t="s">
        <v>15</v>
      </c>
      <c r="C472" s="354" t="s">
        <v>1674</v>
      </c>
      <c r="D472" s="354" t="s">
        <v>17</v>
      </c>
      <c r="E472" s="354">
        <v>12</v>
      </c>
      <c r="F472" s="354">
        <v>20901</v>
      </c>
      <c r="G472" s="354" t="s">
        <v>18</v>
      </c>
      <c r="H472" s="354" t="s">
        <v>19</v>
      </c>
      <c r="I472" s="354" t="s">
        <v>1675</v>
      </c>
      <c r="J472" s="354" t="s">
        <v>1676</v>
      </c>
      <c r="K472" s="354" t="s">
        <v>1042</v>
      </c>
      <c r="L472" s="354">
        <v>12</v>
      </c>
      <c r="M472" s="354">
        <v>58</v>
      </c>
      <c r="N472" s="354">
        <v>154</v>
      </c>
    </row>
    <row r="473" spans="1:14" x14ac:dyDescent="0.15">
      <c r="A473" s="354" t="s">
        <v>14</v>
      </c>
      <c r="B473" s="354" t="s">
        <v>15</v>
      </c>
      <c r="C473" s="354" t="s">
        <v>1677</v>
      </c>
      <c r="D473" s="354" t="s">
        <v>17</v>
      </c>
      <c r="E473" s="354">
        <v>12</v>
      </c>
      <c r="F473" s="354">
        <v>20902</v>
      </c>
      <c r="G473" s="354" t="s">
        <v>18</v>
      </c>
      <c r="H473" s="354" t="s">
        <v>19</v>
      </c>
      <c r="I473" s="354" t="s">
        <v>1678</v>
      </c>
      <c r="J473" s="354" t="s">
        <v>1679</v>
      </c>
      <c r="K473" s="354" t="s">
        <v>1680</v>
      </c>
      <c r="L473" s="354">
        <v>12</v>
      </c>
      <c r="M473" s="354">
        <v>40</v>
      </c>
      <c r="N473" s="354">
        <v>150</v>
      </c>
    </row>
    <row r="474" spans="1:14" x14ac:dyDescent="0.15">
      <c r="A474" s="354" t="s">
        <v>14</v>
      </c>
      <c r="B474" s="354" t="s">
        <v>15</v>
      </c>
      <c r="C474" s="354" t="s">
        <v>1681</v>
      </c>
      <c r="D474" s="354" t="s">
        <v>17</v>
      </c>
      <c r="E474" s="354">
        <v>12</v>
      </c>
      <c r="F474" s="354">
        <v>20903</v>
      </c>
      <c r="G474" s="354" t="s">
        <v>18</v>
      </c>
      <c r="H474" s="354" t="s">
        <v>19</v>
      </c>
      <c r="I474" s="354" t="s">
        <v>1682</v>
      </c>
      <c r="J474" s="354" t="s">
        <v>1683</v>
      </c>
      <c r="K474" s="354" t="s">
        <v>315</v>
      </c>
      <c r="L474" s="354">
        <v>12</v>
      </c>
      <c r="M474" s="354">
        <v>46</v>
      </c>
      <c r="N474" s="354">
        <v>155</v>
      </c>
    </row>
    <row r="475" spans="1:14" x14ac:dyDescent="0.15">
      <c r="A475" s="354" t="s">
        <v>14</v>
      </c>
      <c r="B475" s="354" t="s">
        <v>15</v>
      </c>
      <c r="C475" s="354" t="s">
        <v>1684</v>
      </c>
      <c r="D475" s="354" t="s">
        <v>17</v>
      </c>
      <c r="E475" s="354">
        <v>12</v>
      </c>
      <c r="F475" s="354">
        <v>20904</v>
      </c>
      <c r="G475" s="354" t="s">
        <v>18</v>
      </c>
      <c r="H475" s="354" t="s">
        <v>19</v>
      </c>
      <c r="I475" s="354" t="s">
        <v>1685</v>
      </c>
      <c r="J475" s="354" t="s">
        <v>1686</v>
      </c>
      <c r="K475" s="354" t="s">
        <v>1687</v>
      </c>
      <c r="L475" s="354">
        <v>13</v>
      </c>
      <c r="M475" s="354">
        <v>45</v>
      </c>
      <c r="N475" s="354">
        <v>166</v>
      </c>
    </row>
    <row r="476" spans="1:14" x14ac:dyDescent="0.15">
      <c r="A476" s="354" t="s">
        <v>14</v>
      </c>
      <c r="B476" s="354" t="s">
        <v>15</v>
      </c>
      <c r="C476" s="354" t="s">
        <v>1688</v>
      </c>
      <c r="D476" s="354" t="s">
        <v>17</v>
      </c>
      <c r="E476" s="354">
        <v>12</v>
      </c>
      <c r="F476" s="354">
        <v>20905</v>
      </c>
      <c r="G476" s="354" t="s">
        <v>18</v>
      </c>
      <c r="H476" s="354" t="s">
        <v>19</v>
      </c>
      <c r="I476" s="354" t="s">
        <v>1689</v>
      </c>
      <c r="J476" s="354" t="s">
        <v>1690</v>
      </c>
      <c r="K476" s="354" t="s">
        <v>272</v>
      </c>
      <c r="L476" s="354">
        <v>13</v>
      </c>
      <c r="M476" s="354">
        <v>45</v>
      </c>
      <c r="N476" s="354">
        <v>166</v>
      </c>
    </row>
    <row r="477" spans="1:14" x14ac:dyDescent="0.15">
      <c r="A477" s="354" t="s">
        <v>14</v>
      </c>
      <c r="B477" s="354" t="s">
        <v>15</v>
      </c>
      <c r="C477" s="354" t="s">
        <v>1691</v>
      </c>
      <c r="D477" s="354" t="s">
        <v>17</v>
      </c>
      <c r="E477" s="354">
        <v>12</v>
      </c>
      <c r="F477" s="354">
        <v>20906</v>
      </c>
      <c r="G477" s="354" t="s">
        <v>18</v>
      </c>
      <c r="H477" s="354" t="s">
        <v>19</v>
      </c>
      <c r="I477" s="354" t="s">
        <v>1692</v>
      </c>
      <c r="J477" s="354" t="s">
        <v>1693</v>
      </c>
      <c r="K477" s="354" t="s">
        <v>38</v>
      </c>
      <c r="L477" s="354">
        <v>13</v>
      </c>
      <c r="M477" s="354">
        <v>37</v>
      </c>
      <c r="N477" s="354">
        <v>163</v>
      </c>
    </row>
    <row r="478" spans="1:14" x14ac:dyDescent="0.15">
      <c r="A478" s="354" t="s">
        <v>14</v>
      </c>
      <c r="B478" s="354" t="s">
        <v>15</v>
      </c>
      <c r="C478" s="354" t="s">
        <v>1694</v>
      </c>
      <c r="D478" s="354" t="s">
        <v>17</v>
      </c>
      <c r="E478" s="354">
        <v>12</v>
      </c>
      <c r="F478" s="354">
        <v>20907</v>
      </c>
      <c r="G478" s="354" t="s">
        <v>18</v>
      </c>
      <c r="H478" s="354" t="s">
        <v>19</v>
      </c>
      <c r="I478" s="354" t="s">
        <v>1695</v>
      </c>
      <c r="J478" s="354" t="s">
        <v>1696</v>
      </c>
      <c r="K478" s="354" t="s">
        <v>1697</v>
      </c>
      <c r="L478" s="354">
        <v>12</v>
      </c>
      <c r="M478" s="354">
        <v>31</v>
      </c>
      <c r="N478" s="354">
        <v>145</v>
      </c>
    </row>
    <row r="479" spans="1:14" x14ac:dyDescent="0.15">
      <c r="A479" s="354" t="s">
        <v>14</v>
      </c>
      <c r="B479" s="354" t="s">
        <v>15</v>
      </c>
      <c r="C479" s="354" t="s">
        <v>1698</v>
      </c>
      <c r="D479" s="354" t="s">
        <v>17</v>
      </c>
      <c r="E479" s="354">
        <v>12</v>
      </c>
      <c r="F479" s="354">
        <v>20908</v>
      </c>
      <c r="G479" s="354" t="s">
        <v>18</v>
      </c>
      <c r="H479" s="354" t="s">
        <v>19</v>
      </c>
      <c r="I479" s="354" t="s">
        <v>1699</v>
      </c>
      <c r="J479" s="354" t="s">
        <v>1700</v>
      </c>
      <c r="K479" s="354" t="s">
        <v>1701</v>
      </c>
      <c r="L479" s="354">
        <v>12</v>
      </c>
      <c r="M479" s="354">
        <v>28</v>
      </c>
      <c r="N479" s="354">
        <v>147</v>
      </c>
    </row>
    <row r="480" spans="1:14" x14ac:dyDescent="0.15">
      <c r="A480" s="354" t="s">
        <v>14</v>
      </c>
      <c r="B480" s="354" t="s">
        <v>15</v>
      </c>
      <c r="C480" s="354" t="s">
        <v>1702</v>
      </c>
      <c r="D480" s="354" t="s">
        <v>17</v>
      </c>
      <c r="E480" s="354">
        <v>12</v>
      </c>
      <c r="F480" s="354">
        <v>20910</v>
      </c>
      <c r="G480" s="354" t="s">
        <v>18</v>
      </c>
      <c r="H480" s="354" t="s">
        <v>101</v>
      </c>
      <c r="I480" s="354" t="s">
        <v>1703</v>
      </c>
      <c r="J480" s="354" t="s">
        <v>1704</v>
      </c>
      <c r="K480" s="354" t="s">
        <v>1701</v>
      </c>
      <c r="L480" s="354">
        <v>12</v>
      </c>
      <c r="M480" s="354">
        <v>43</v>
      </c>
      <c r="N480" s="354">
        <v>145</v>
      </c>
    </row>
    <row r="481" spans="1:14" x14ac:dyDescent="0.15">
      <c r="A481" s="354" t="s">
        <v>14</v>
      </c>
      <c r="B481" s="354" t="s">
        <v>15</v>
      </c>
      <c r="C481" s="354" t="s">
        <v>1705</v>
      </c>
      <c r="D481" s="354" t="s">
        <v>17</v>
      </c>
      <c r="E481" s="354">
        <v>12</v>
      </c>
      <c r="F481" s="354">
        <v>20900</v>
      </c>
      <c r="G481" s="354" t="s">
        <v>18</v>
      </c>
      <c r="H481" s="354" t="s">
        <v>19</v>
      </c>
      <c r="I481" s="354" t="s">
        <v>1706</v>
      </c>
      <c r="J481" s="354" t="s">
        <v>1707</v>
      </c>
      <c r="K481" s="354" t="s">
        <v>496</v>
      </c>
      <c r="L481" s="354">
        <v>12</v>
      </c>
      <c r="M481" s="354">
        <v>41</v>
      </c>
      <c r="N481" s="354">
        <v>150</v>
      </c>
    </row>
    <row r="482" spans="1:14" x14ac:dyDescent="0.15">
      <c r="A482" s="354" t="s">
        <v>14</v>
      </c>
      <c r="B482" s="354" t="s">
        <v>15</v>
      </c>
      <c r="C482" s="354" t="s">
        <v>1708</v>
      </c>
      <c r="D482" s="354" t="s">
        <v>17</v>
      </c>
      <c r="E482" s="354">
        <v>12</v>
      </c>
      <c r="F482" s="354">
        <v>20909</v>
      </c>
      <c r="G482" s="354" t="s">
        <v>100</v>
      </c>
      <c r="H482" s="354" t="s">
        <v>101</v>
      </c>
      <c r="I482" s="354" t="s">
        <v>1709</v>
      </c>
      <c r="J482" s="354" t="s">
        <v>1710</v>
      </c>
      <c r="K482" s="354" t="s">
        <v>1701</v>
      </c>
      <c r="L482" s="354">
        <v>12</v>
      </c>
      <c r="M482" s="354">
        <v>73</v>
      </c>
      <c r="N482" s="354">
        <v>160</v>
      </c>
    </row>
    <row r="483" spans="1:14" x14ac:dyDescent="0.15">
      <c r="A483" s="354" t="s">
        <v>14</v>
      </c>
      <c r="B483" s="354" t="s">
        <v>15</v>
      </c>
      <c r="C483" s="354" t="s">
        <v>1711</v>
      </c>
      <c r="D483" s="354" t="s">
        <v>17</v>
      </c>
      <c r="E483" s="354">
        <v>12</v>
      </c>
      <c r="F483" s="354">
        <v>20911</v>
      </c>
      <c r="G483" s="354" t="s">
        <v>100</v>
      </c>
      <c r="H483" s="354" t="s">
        <v>101</v>
      </c>
      <c r="I483" s="354" t="s">
        <v>1712</v>
      </c>
      <c r="J483" s="354" t="s">
        <v>1713</v>
      </c>
      <c r="K483" s="354" t="s">
        <v>901</v>
      </c>
      <c r="L483" s="354">
        <v>12</v>
      </c>
      <c r="M483" s="354">
        <v>41</v>
      </c>
      <c r="N483" s="354">
        <v>180</v>
      </c>
    </row>
    <row r="484" spans="1:14" x14ac:dyDescent="0.15">
      <c r="A484" s="354" t="s">
        <v>14</v>
      </c>
      <c r="B484" s="354" t="s">
        <v>15</v>
      </c>
      <c r="C484" s="354" t="s">
        <v>1714</v>
      </c>
      <c r="D484" s="354" t="s">
        <v>17</v>
      </c>
      <c r="E484" s="354">
        <v>12</v>
      </c>
      <c r="F484" s="354">
        <v>20912</v>
      </c>
      <c r="G484" s="354" t="s">
        <v>100</v>
      </c>
      <c r="H484" s="354" t="s">
        <v>101</v>
      </c>
      <c r="I484" s="354" t="s">
        <v>1715</v>
      </c>
      <c r="J484" s="354" t="s">
        <v>1716</v>
      </c>
      <c r="K484" s="354" t="s">
        <v>78</v>
      </c>
      <c r="L484" s="354">
        <v>12</v>
      </c>
      <c r="M484" s="354">
        <v>37</v>
      </c>
      <c r="N484" s="354">
        <v>151</v>
      </c>
    </row>
    <row r="485" spans="1:14" x14ac:dyDescent="0.15">
      <c r="A485" s="354" t="s">
        <v>14</v>
      </c>
      <c r="B485" s="354" t="s">
        <v>15</v>
      </c>
      <c r="C485" s="354" t="s">
        <v>1717</v>
      </c>
      <c r="D485" s="354" t="s">
        <v>17</v>
      </c>
      <c r="E485" s="354">
        <v>12</v>
      </c>
      <c r="F485" s="354">
        <v>20913</v>
      </c>
      <c r="G485" s="354" t="s">
        <v>100</v>
      </c>
      <c r="H485" s="354" t="s">
        <v>101</v>
      </c>
      <c r="I485" s="354" t="s">
        <v>1718</v>
      </c>
      <c r="J485" s="354" t="s">
        <v>1719</v>
      </c>
      <c r="K485" s="354" t="s">
        <v>1720</v>
      </c>
      <c r="L485" s="354">
        <v>12</v>
      </c>
      <c r="M485" s="354">
        <v>35</v>
      </c>
      <c r="N485" s="354">
        <v>153</v>
      </c>
    </row>
    <row r="486" spans="1:14" x14ac:dyDescent="0.15">
      <c r="A486" s="354" t="s">
        <v>14</v>
      </c>
      <c r="B486" s="354" t="s">
        <v>15</v>
      </c>
      <c r="C486" s="354" t="s">
        <v>1721</v>
      </c>
      <c r="D486" s="354" t="s">
        <v>17</v>
      </c>
      <c r="E486" s="354">
        <v>12</v>
      </c>
      <c r="F486" s="354">
        <v>20914</v>
      </c>
      <c r="G486" s="354" t="s">
        <v>100</v>
      </c>
      <c r="H486" s="354" t="s">
        <v>101</v>
      </c>
      <c r="I486" s="354" t="s">
        <v>1722</v>
      </c>
      <c r="J486" s="354" t="s">
        <v>1723</v>
      </c>
      <c r="K486" s="354" t="s">
        <v>1724</v>
      </c>
      <c r="L486" s="354">
        <v>13</v>
      </c>
      <c r="M486" s="354">
        <v>35</v>
      </c>
      <c r="N486" s="354">
        <v>160</v>
      </c>
    </row>
    <row r="487" spans="1:14" x14ac:dyDescent="0.15">
      <c r="A487" s="354" t="s">
        <v>14</v>
      </c>
      <c r="B487" s="354" t="s">
        <v>15</v>
      </c>
      <c r="C487" s="354" t="s">
        <v>1725</v>
      </c>
      <c r="D487" s="354" t="s">
        <v>17</v>
      </c>
      <c r="E487" s="354">
        <v>12</v>
      </c>
      <c r="F487" s="354">
        <v>20915</v>
      </c>
      <c r="G487" s="354" t="s">
        <v>100</v>
      </c>
      <c r="H487" s="354" t="s">
        <v>101</v>
      </c>
      <c r="I487" s="354" t="s">
        <v>1726</v>
      </c>
      <c r="J487" s="354" t="s">
        <v>1727</v>
      </c>
      <c r="K487" s="354" t="s">
        <v>606</v>
      </c>
      <c r="L487" s="354">
        <v>12</v>
      </c>
      <c r="M487" s="354">
        <v>45</v>
      </c>
      <c r="N487" s="354">
        <v>151</v>
      </c>
    </row>
    <row r="488" spans="1:14" x14ac:dyDescent="0.15">
      <c r="A488" s="354" t="s">
        <v>14</v>
      </c>
      <c r="B488" s="354" t="s">
        <v>15</v>
      </c>
      <c r="C488" s="354" t="s">
        <v>1728</v>
      </c>
      <c r="D488" s="354" t="s">
        <v>17</v>
      </c>
      <c r="E488" s="354">
        <v>12</v>
      </c>
      <c r="F488" s="354">
        <v>20917</v>
      </c>
      <c r="G488" s="354" t="s">
        <v>100</v>
      </c>
      <c r="H488" s="354" t="s">
        <v>101</v>
      </c>
      <c r="I488" s="354" t="s">
        <v>1729</v>
      </c>
      <c r="J488" s="354" t="s">
        <v>213</v>
      </c>
      <c r="K488" s="354" t="s">
        <v>1730</v>
      </c>
      <c r="L488" s="354">
        <v>13</v>
      </c>
      <c r="M488" s="354">
        <v>62</v>
      </c>
      <c r="N488" s="354">
        <v>172</v>
      </c>
    </row>
    <row r="489" spans="1:14" x14ac:dyDescent="0.15">
      <c r="A489" s="354" t="s">
        <v>14</v>
      </c>
      <c r="B489" s="354" t="s">
        <v>15</v>
      </c>
      <c r="C489" s="354" t="s">
        <v>1731</v>
      </c>
      <c r="D489" s="354" t="s">
        <v>17</v>
      </c>
      <c r="E489" s="354">
        <v>12</v>
      </c>
      <c r="F489" s="354">
        <v>20918</v>
      </c>
      <c r="G489" s="354" t="s">
        <v>100</v>
      </c>
      <c r="H489" s="354" t="s">
        <v>101</v>
      </c>
      <c r="I489" s="354" t="s">
        <v>1732</v>
      </c>
      <c r="J489" s="354" t="s">
        <v>1733</v>
      </c>
      <c r="K489" s="354" t="s">
        <v>488</v>
      </c>
      <c r="L489" s="354">
        <v>12</v>
      </c>
      <c r="M489" s="354">
        <v>52</v>
      </c>
      <c r="N489" s="354">
        <v>155</v>
      </c>
    </row>
    <row r="490" spans="1:14" x14ac:dyDescent="0.15">
      <c r="A490" s="354" t="s">
        <v>14</v>
      </c>
      <c r="B490" s="354" t="s">
        <v>15</v>
      </c>
      <c r="C490" s="354" t="s">
        <v>1734</v>
      </c>
      <c r="D490" s="354" t="s">
        <v>17</v>
      </c>
      <c r="E490" s="354">
        <v>12</v>
      </c>
      <c r="F490" s="354">
        <v>20919</v>
      </c>
      <c r="G490" s="354" t="s">
        <v>100</v>
      </c>
      <c r="H490" s="354" t="s">
        <v>101</v>
      </c>
      <c r="I490" s="354" t="s">
        <v>1735</v>
      </c>
      <c r="J490" s="354" t="s">
        <v>1736</v>
      </c>
      <c r="K490" s="354" t="s">
        <v>1381</v>
      </c>
      <c r="L490" s="354">
        <v>13</v>
      </c>
      <c r="M490" s="354">
        <v>48</v>
      </c>
      <c r="N490" s="354">
        <v>148</v>
      </c>
    </row>
    <row r="491" spans="1:14" x14ac:dyDescent="0.15">
      <c r="A491" s="354" t="s">
        <v>14</v>
      </c>
      <c r="B491" s="354" t="s">
        <v>15</v>
      </c>
      <c r="C491" s="354" t="s">
        <v>1737</v>
      </c>
      <c r="D491" s="354" t="s">
        <v>17</v>
      </c>
      <c r="E491" s="354">
        <v>12</v>
      </c>
      <c r="F491" s="354">
        <v>20920</v>
      </c>
      <c r="G491" s="354" t="s">
        <v>100</v>
      </c>
      <c r="H491" s="354" t="s">
        <v>101</v>
      </c>
      <c r="I491" s="354" t="s">
        <v>1738</v>
      </c>
      <c r="J491" s="354" t="s">
        <v>1739</v>
      </c>
      <c r="K491" s="354" t="s">
        <v>1042</v>
      </c>
      <c r="L491" s="354">
        <v>12</v>
      </c>
      <c r="M491" s="354">
        <v>50</v>
      </c>
      <c r="N491" s="354">
        <v>150</v>
      </c>
    </row>
    <row r="492" spans="1:14" x14ac:dyDescent="0.15">
      <c r="A492" s="354" t="s">
        <v>14</v>
      </c>
      <c r="B492" s="354" t="s">
        <v>15</v>
      </c>
      <c r="C492" s="354" t="s">
        <v>1740</v>
      </c>
      <c r="D492" s="354" t="s">
        <v>17</v>
      </c>
      <c r="E492" s="354">
        <v>12</v>
      </c>
      <c r="F492" s="354">
        <v>20921</v>
      </c>
      <c r="G492" s="354" t="s">
        <v>100</v>
      </c>
      <c r="H492" s="354" t="s">
        <v>101</v>
      </c>
      <c r="I492" s="354" t="s">
        <v>515</v>
      </c>
      <c r="J492" s="354" t="s">
        <v>1741</v>
      </c>
      <c r="K492" s="354" t="s">
        <v>1742</v>
      </c>
      <c r="L492" s="354">
        <v>12</v>
      </c>
      <c r="M492" s="354">
        <v>55</v>
      </c>
      <c r="N492" s="354">
        <v>148</v>
      </c>
    </row>
    <row r="493" spans="1:14" x14ac:dyDescent="0.15">
      <c r="A493" s="354" t="s">
        <v>14</v>
      </c>
      <c r="B493" s="354" t="s">
        <v>15</v>
      </c>
      <c r="C493" s="354" t="s">
        <v>1743</v>
      </c>
      <c r="D493" s="354" t="s">
        <v>17</v>
      </c>
      <c r="E493" s="354">
        <v>12</v>
      </c>
      <c r="F493" s="354">
        <v>20922</v>
      </c>
      <c r="G493" s="354" t="s">
        <v>100</v>
      </c>
      <c r="H493" s="354" t="s">
        <v>101</v>
      </c>
      <c r="I493" s="354" t="s">
        <v>1744</v>
      </c>
      <c r="J493" s="354" t="s">
        <v>1745</v>
      </c>
      <c r="K493" s="354" t="s">
        <v>492</v>
      </c>
      <c r="L493" s="354">
        <v>13</v>
      </c>
      <c r="M493" s="354">
        <v>44</v>
      </c>
      <c r="N493" s="354">
        <v>151</v>
      </c>
    </row>
    <row r="494" spans="1:14" x14ac:dyDescent="0.15">
      <c r="A494" s="354" t="s">
        <v>14</v>
      </c>
      <c r="B494" s="354" t="s">
        <v>15</v>
      </c>
      <c r="C494" s="354" t="s">
        <v>1746</v>
      </c>
      <c r="D494" s="354" t="s">
        <v>17</v>
      </c>
      <c r="E494" s="354">
        <v>12</v>
      </c>
      <c r="F494" s="354">
        <v>20916</v>
      </c>
      <c r="G494" s="354" t="s">
        <v>100</v>
      </c>
      <c r="H494" s="354" t="s">
        <v>101</v>
      </c>
      <c r="I494" s="354" t="s">
        <v>1747</v>
      </c>
      <c r="J494" s="354" t="s">
        <v>1748</v>
      </c>
      <c r="K494" s="354" t="s">
        <v>1749</v>
      </c>
      <c r="L494" s="354">
        <v>13</v>
      </c>
      <c r="M494" s="354">
        <v>50</v>
      </c>
      <c r="N494" s="354">
        <v>161</v>
      </c>
    </row>
    <row r="495" spans="1:14" x14ac:dyDescent="0.15">
      <c r="A495" s="354" t="s">
        <v>14</v>
      </c>
      <c r="B495" s="354" t="s">
        <v>15</v>
      </c>
      <c r="C495" s="354" t="s">
        <v>1750</v>
      </c>
      <c r="D495" s="354" t="s">
        <v>1751</v>
      </c>
      <c r="E495" s="354">
        <v>1</v>
      </c>
      <c r="F495" s="354">
        <v>19764</v>
      </c>
      <c r="G495" s="354" t="s">
        <v>18</v>
      </c>
      <c r="H495" s="354" t="s">
        <v>19</v>
      </c>
      <c r="I495" s="354" t="s">
        <v>1752</v>
      </c>
      <c r="J495" s="354" t="s">
        <v>1753</v>
      </c>
      <c r="K495" s="354" t="s">
        <v>1754</v>
      </c>
      <c r="L495" s="354">
        <v>14</v>
      </c>
      <c r="M495" s="354">
        <v>43</v>
      </c>
      <c r="N495" s="354">
        <v>156</v>
      </c>
    </row>
    <row r="496" spans="1:14" x14ac:dyDescent="0.15">
      <c r="A496" s="354" t="s">
        <v>14</v>
      </c>
      <c r="B496" s="354" t="s">
        <v>15</v>
      </c>
      <c r="C496" s="354" t="s">
        <v>1755</v>
      </c>
      <c r="D496" s="354" t="s">
        <v>1751</v>
      </c>
      <c r="E496" s="354">
        <v>1</v>
      </c>
      <c r="F496" s="354">
        <v>19765</v>
      </c>
      <c r="G496" s="354" t="s">
        <v>18</v>
      </c>
      <c r="H496" s="354" t="s">
        <v>19</v>
      </c>
      <c r="I496" s="354" t="s">
        <v>1566</v>
      </c>
      <c r="J496" s="354" t="s">
        <v>1756</v>
      </c>
      <c r="K496" s="354" t="s">
        <v>1757</v>
      </c>
      <c r="L496" s="354">
        <v>14</v>
      </c>
      <c r="M496" s="354">
        <v>59</v>
      </c>
      <c r="N496" s="354">
        <v>157</v>
      </c>
    </row>
    <row r="497" spans="1:14" x14ac:dyDescent="0.15">
      <c r="A497" s="354" t="s">
        <v>14</v>
      </c>
      <c r="B497" s="354" t="s">
        <v>15</v>
      </c>
      <c r="C497" s="354" t="s">
        <v>1758</v>
      </c>
      <c r="D497" s="354" t="s">
        <v>1751</v>
      </c>
      <c r="E497" s="354">
        <v>1</v>
      </c>
      <c r="F497" s="354">
        <v>19767</v>
      </c>
      <c r="G497" s="354" t="s">
        <v>18</v>
      </c>
      <c r="H497" s="354" t="s">
        <v>19</v>
      </c>
      <c r="I497" s="354" t="s">
        <v>1759</v>
      </c>
      <c r="J497" s="354" t="s">
        <v>1760</v>
      </c>
      <c r="K497" s="354" t="s">
        <v>1761</v>
      </c>
      <c r="L497" s="354">
        <v>13</v>
      </c>
      <c r="M497" s="354">
        <v>46</v>
      </c>
      <c r="N497" s="354">
        <v>176</v>
      </c>
    </row>
    <row r="498" spans="1:14" x14ac:dyDescent="0.15">
      <c r="A498" s="354" t="s">
        <v>14</v>
      </c>
      <c r="B498" s="354" t="s">
        <v>15</v>
      </c>
      <c r="C498" s="354" t="s">
        <v>1762</v>
      </c>
      <c r="D498" s="354" t="s">
        <v>1751</v>
      </c>
      <c r="E498" s="354">
        <v>1</v>
      </c>
      <c r="F498" s="354">
        <v>19768</v>
      </c>
      <c r="G498" s="354" t="s">
        <v>18</v>
      </c>
      <c r="H498" s="354" t="s">
        <v>19</v>
      </c>
      <c r="I498" s="354" t="s">
        <v>1763</v>
      </c>
      <c r="J498" s="354" t="s">
        <v>1764</v>
      </c>
      <c r="K498" s="354" t="s">
        <v>1765</v>
      </c>
      <c r="L498" s="354">
        <v>14</v>
      </c>
      <c r="M498" s="354">
        <v>53</v>
      </c>
      <c r="N498" s="354">
        <v>167</v>
      </c>
    </row>
    <row r="499" spans="1:14" x14ac:dyDescent="0.15">
      <c r="A499" s="354" t="s">
        <v>14</v>
      </c>
      <c r="B499" s="354" t="s">
        <v>15</v>
      </c>
      <c r="C499" s="354" t="s">
        <v>1766</v>
      </c>
      <c r="D499" s="354" t="s">
        <v>1751</v>
      </c>
      <c r="E499" s="354">
        <v>1</v>
      </c>
      <c r="F499" s="354">
        <v>19769</v>
      </c>
      <c r="G499" s="354" t="s">
        <v>18</v>
      </c>
      <c r="H499" s="354" t="s">
        <v>19</v>
      </c>
      <c r="I499" s="354" t="s">
        <v>384</v>
      </c>
      <c r="J499" s="354" t="s">
        <v>1767</v>
      </c>
      <c r="K499" s="354" t="s">
        <v>1768</v>
      </c>
      <c r="L499" s="354">
        <v>14</v>
      </c>
      <c r="M499" s="354">
        <v>52</v>
      </c>
      <c r="N499" s="354">
        <v>158</v>
      </c>
    </row>
    <row r="500" spans="1:14" x14ac:dyDescent="0.15">
      <c r="A500" s="354" t="s">
        <v>14</v>
      </c>
      <c r="B500" s="354" t="s">
        <v>15</v>
      </c>
      <c r="C500" s="354" t="s">
        <v>1769</v>
      </c>
      <c r="D500" s="354" t="s">
        <v>1751</v>
      </c>
      <c r="E500" s="354">
        <v>1</v>
      </c>
      <c r="F500" s="354">
        <v>19770</v>
      </c>
      <c r="G500" s="354" t="s">
        <v>18</v>
      </c>
      <c r="H500" s="354" t="s">
        <v>19</v>
      </c>
      <c r="I500" s="354" t="s">
        <v>1770</v>
      </c>
      <c r="J500" s="354" t="s">
        <v>1771</v>
      </c>
      <c r="K500" s="354" t="s">
        <v>1772</v>
      </c>
      <c r="L500" s="354">
        <v>14</v>
      </c>
      <c r="M500" s="354">
        <v>58</v>
      </c>
      <c r="N500" s="354">
        <v>153</v>
      </c>
    </row>
    <row r="501" spans="1:14" x14ac:dyDescent="0.15">
      <c r="A501" s="354" t="s">
        <v>14</v>
      </c>
      <c r="B501" s="354" t="s">
        <v>15</v>
      </c>
      <c r="C501" s="354" t="s">
        <v>1773</v>
      </c>
      <c r="D501" s="354" t="s">
        <v>1751</v>
      </c>
      <c r="E501" s="354">
        <v>1</v>
      </c>
      <c r="F501" s="354">
        <v>19774</v>
      </c>
      <c r="G501" s="354" t="s">
        <v>18</v>
      </c>
      <c r="H501" s="354" t="s">
        <v>19</v>
      </c>
      <c r="I501" s="354" t="s">
        <v>1774</v>
      </c>
      <c r="J501" s="354" t="s">
        <v>1775</v>
      </c>
      <c r="K501" s="354" t="s">
        <v>1776</v>
      </c>
      <c r="L501" s="354">
        <v>14</v>
      </c>
      <c r="M501" s="354">
        <v>52</v>
      </c>
      <c r="N501" s="354">
        <v>162</v>
      </c>
    </row>
    <row r="502" spans="1:14" x14ac:dyDescent="0.15">
      <c r="A502" s="354" t="s">
        <v>14</v>
      </c>
      <c r="B502" s="354" t="s">
        <v>15</v>
      </c>
      <c r="C502" s="354" t="s">
        <v>1777</v>
      </c>
      <c r="D502" s="354" t="s">
        <v>1751</v>
      </c>
      <c r="E502" s="354">
        <v>1</v>
      </c>
      <c r="F502" s="354">
        <v>19775</v>
      </c>
      <c r="G502" s="354" t="s">
        <v>18</v>
      </c>
      <c r="H502" s="354" t="s">
        <v>19</v>
      </c>
      <c r="I502" s="354" t="s">
        <v>1778</v>
      </c>
      <c r="J502" s="354" t="s">
        <v>1779</v>
      </c>
      <c r="K502" s="354" t="s">
        <v>1780</v>
      </c>
      <c r="L502" s="354">
        <v>14</v>
      </c>
      <c r="M502" s="354">
        <v>52</v>
      </c>
      <c r="N502" s="354">
        <v>157</v>
      </c>
    </row>
    <row r="503" spans="1:14" x14ac:dyDescent="0.15">
      <c r="A503" s="354" t="s">
        <v>14</v>
      </c>
      <c r="B503" s="354" t="s">
        <v>15</v>
      </c>
      <c r="C503" s="354" t="s">
        <v>1781</v>
      </c>
      <c r="D503" s="354" t="s">
        <v>1751</v>
      </c>
      <c r="E503" s="354">
        <v>1</v>
      </c>
      <c r="F503" s="354">
        <v>19776</v>
      </c>
      <c r="G503" s="354" t="s">
        <v>18</v>
      </c>
      <c r="H503" s="354" t="s">
        <v>19</v>
      </c>
      <c r="I503" s="354" t="s">
        <v>1782</v>
      </c>
      <c r="J503" s="354" t="s">
        <v>795</v>
      </c>
      <c r="K503" s="354" t="s">
        <v>1783</v>
      </c>
      <c r="L503" s="354">
        <v>14</v>
      </c>
      <c r="M503" s="354">
        <v>55</v>
      </c>
      <c r="N503" s="354">
        <v>152</v>
      </c>
    </row>
    <row r="504" spans="1:14" x14ac:dyDescent="0.15">
      <c r="A504" s="354" t="s">
        <v>14</v>
      </c>
      <c r="B504" s="354" t="s">
        <v>15</v>
      </c>
      <c r="C504" s="354" t="s">
        <v>1784</v>
      </c>
      <c r="D504" s="354" t="s">
        <v>1751</v>
      </c>
      <c r="E504" s="354">
        <v>1</v>
      </c>
      <c r="F504" s="354">
        <v>19777</v>
      </c>
      <c r="G504" s="354" t="s">
        <v>18</v>
      </c>
      <c r="H504" s="354" t="s">
        <v>19</v>
      </c>
      <c r="I504" s="354" t="s">
        <v>1785</v>
      </c>
      <c r="J504" s="354" t="s">
        <v>1786</v>
      </c>
      <c r="K504" s="354" t="s">
        <v>1787</v>
      </c>
      <c r="L504" s="354">
        <v>14</v>
      </c>
      <c r="M504" s="354">
        <v>55</v>
      </c>
      <c r="N504" s="354">
        <v>159</v>
      </c>
    </row>
    <row r="505" spans="1:14" x14ac:dyDescent="0.15">
      <c r="A505" s="354" t="s">
        <v>14</v>
      </c>
      <c r="B505" s="354" t="s">
        <v>15</v>
      </c>
      <c r="C505" s="354" t="s">
        <v>1788</v>
      </c>
      <c r="D505" s="354" t="s">
        <v>1751</v>
      </c>
      <c r="E505" s="354">
        <v>1</v>
      </c>
      <c r="F505" s="354">
        <v>19778</v>
      </c>
      <c r="G505" s="354" t="s">
        <v>18</v>
      </c>
      <c r="H505" s="354" t="s">
        <v>1789</v>
      </c>
      <c r="I505" s="354" t="s">
        <v>1790</v>
      </c>
      <c r="J505" s="354" t="s">
        <v>1791</v>
      </c>
      <c r="K505" s="354" t="s">
        <v>1792</v>
      </c>
      <c r="L505" s="354">
        <v>14</v>
      </c>
      <c r="M505" s="354">
        <v>55</v>
      </c>
      <c r="N505" s="354">
        <v>169</v>
      </c>
    </row>
    <row r="506" spans="1:14" x14ac:dyDescent="0.15">
      <c r="A506" s="354" t="s">
        <v>14</v>
      </c>
      <c r="B506" s="354" t="s">
        <v>15</v>
      </c>
      <c r="C506" s="354" t="s">
        <v>1793</v>
      </c>
      <c r="D506" s="354" t="s">
        <v>1751</v>
      </c>
      <c r="E506" s="354">
        <v>1</v>
      </c>
      <c r="F506" s="354">
        <v>19780</v>
      </c>
      <c r="G506" s="354" t="s">
        <v>18</v>
      </c>
      <c r="H506" s="354" t="s">
        <v>19</v>
      </c>
      <c r="I506" s="354" t="s">
        <v>1794</v>
      </c>
      <c r="J506" s="354" t="s">
        <v>1795</v>
      </c>
      <c r="K506" s="354" t="s">
        <v>1796</v>
      </c>
      <c r="L506" s="354">
        <v>14</v>
      </c>
      <c r="M506" s="354">
        <v>46</v>
      </c>
      <c r="N506" s="354">
        <v>158</v>
      </c>
    </row>
    <row r="507" spans="1:14" x14ac:dyDescent="0.15">
      <c r="A507" s="354" t="s">
        <v>14</v>
      </c>
      <c r="B507" s="354" t="s">
        <v>15</v>
      </c>
      <c r="C507" s="354" t="s">
        <v>1797</v>
      </c>
      <c r="D507" s="354" t="s">
        <v>1751</v>
      </c>
      <c r="E507" s="354">
        <v>1</v>
      </c>
      <c r="F507" s="354">
        <v>19781</v>
      </c>
      <c r="G507" s="354" t="s">
        <v>18</v>
      </c>
      <c r="H507" s="354" t="s">
        <v>19</v>
      </c>
      <c r="I507" s="354" t="s">
        <v>1798</v>
      </c>
      <c r="J507" s="354" t="s">
        <v>1799</v>
      </c>
      <c r="K507" s="354" t="s">
        <v>1800</v>
      </c>
      <c r="L507" s="354">
        <v>14</v>
      </c>
      <c r="M507" s="354">
        <v>48</v>
      </c>
      <c r="N507" s="354">
        <v>157</v>
      </c>
    </row>
    <row r="508" spans="1:14" x14ac:dyDescent="0.15">
      <c r="A508" s="354" t="s">
        <v>14</v>
      </c>
      <c r="B508" s="354" t="s">
        <v>15</v>
      </c>
      <c r="C508" s="354" t="s">
        <v>1801</v>
      </c>
      <c r="D508" s="354" t="s">
        <v>1751</v>
      </c>
      <c r="E508" s="354">
        <v>1</v>
      </c>
      <c r="F508" s="354">
        <v>19782</v>
      </c>
      <c r="G508" s="354" t="s">
        <v>18</v>
      </c>
      <c r="H508" s="354" t="s">
        <v>19</v>
      </c>
      <c r="I508" s="354" t="s">
        <v>1802</v>
      </c>
      <c r="J508" s="354" t="s">
        <v>1803</v>
      </c>
      <c r="K508" s="354" t="s">
        <v>1804</v>
      </c>
      <c r="L508" s="354">
        <v>15</v>
      </c>
      <c r="M508" s="354">
        <v>52</v>
      </c>
      <c r="N508" s="354">
        <v>153</v>
      </c>
    </row>
    <row r="509" spans="1:14" x14ac:dyDescent="0.15">
      <c r="A509" s="354" t="s">
        <v>14</v>
      </c>
      <c r="B509" s="354" t="s">
        <v>15</v>
      </c>
      <c r="C509" s="354" t="s">
        <v>1805</v>
      </c>
      <c r="D509" s="354" t="s">
        <v>1751</v>
      </c>
      <c r="E509" s="354">
        <v>1</v>
      </c>
      <c r="F509" s="354">
        <v>19783</v>
      </c>
      <c r="G509" s="354" t="s">
        <v>18</v>
      </c>
      <c r="H509" s="354" t="s">
        <v>19</v>
      </c>
      <c r="I509" s="354" t="s">
        <v>1806</v>
      </c>
      <c r="J509" s="354" t="s">
        <v>1807</v>
      </c>
      <c r="K509" s="354" t="s">
        <v>1808</v>
      </c>
      <c r="L509" s="354">
        <v>13</v>
      </c>
      <c r="M509" s="354">
        <v>45</v>
      </c>
      <c r="N509" s="354">
        <v>156</v>
      </c>
    </row>
    <row r="510" spans="1:14" x14ac:dyDescent="0.15">
      <c r="A510" s="354" t="s">
        <v>14</v>
      </c>
      <c r="B510" s="354" t="s">
        <v>15</v>
      </c>
      <c r="C510" s="354" t="s">
        <v>1809</v>
      </c>
      <c r="D510" s="354" t="s">
        <v>1751</v>
      </c>
      <c r="E510" s="354">
        <v>1</v>
      </c>
      <c r="F510" s="354">
        <v>19784</v>
      </c>
      <c r="G510" s="354" t="s">
        <v>18</v>
      </c>
      <c r="H510" s="354" t="s">
        <v>19</v>
      </c>
      <c r="I510" s="354" t="s">
        <v>1810</v>
      </c>
      <c r="J510" s="354" t="s">
        <v>1811</v>
      </c>
      <c r="K510" s="354" t="s">
        <v>1765</v>
      </c>
      <c r="L510" s="354">
        <v>14</v>
      </c>
      <c r="M510" s="354">
        <v>45</v>
      </c>
      <c r="N510" s="354">
        <v>157</v>
      </c>
    </row>
    <row r="511" spans="1:14" x14ac:dyDescent="0.15">
      <c r="A511" s="354" t="s">
        <v>14</v>
      </c>
      <c r="B511" s="354" t="s">
        <v>15</v>
      </c>
      <c r="C511" s="354" t="s">
        <v>1812</v>
      </c>
      <c r="D511" s="354" t="s">
        <v>1751</v>
      </c>
      <c r="E511" s="354">
        <v>1</v>
      </c>
      <c r="F511" s="354">
        <v>19787</v>
      </c>
      <c r="G511" s="354" t="s">
        <v>18</v>
      </c>
      <c r="H511" s="354" t="s">
        <v>101</v>
      </c>
      <c r="I511" s="354" t="s">
        <v>1813</v>
      </c>
      <c r="J511" s="354" t="s">
        <v>1814</v>
      </c>
      <c r="K511" s="354" t="s">
        <v>1815</v>
      </c>
      <c r="L511" s="354">
        <v>13</v>
      </c>
      <c r="M511" s="354">
        <v>45</v>
      </c>
      <c r="N511" s="354">
        <v>153</v>
      </c>
    </row>
    <row r="512" spans="1:14" x14ac:dyDescent="0.15">
      <c r="A512" s="354" t="s">
        <v>14</v>
      </c>
      <c r="B512" s="354" t="s">
        <v>15</v>
      </c>
      <c r="C512" s="354" t="s">
        <v>1816</v>
      </c>
      <c r="D512" s="354" t="s">
        <v>1751</v>
      </c>
      <c r="E512" s="354">
        <v>1</v>
      </c>
      <c r="F512" s="354">
        <v>19766</v>
      </c>
      <c r="G512" s="354" t="s">
        <v>18</v>
      </c>
      <c r="H512" s="354" t="s">
        <v>19</v>
      </c>
      <c r="I512" s="354" t="s">
        <v>540</v>
      </c>
      <c r="J512" s="354" t="s">
        <v>1817</v>
      </c>
      <c r="K512" s="354" t="s">
        <v>1818</v>
      </c>
      <c r="L512" s="354">
        <v>14</v>
      </c>
      <c r="M512" s="354">
        <v>57</v>
      </c>
      <c r="N512" s="354">
        <v>157</v>
      </c>
    </row>
    <row r="513" spans="1:14" x14ac:dyDescent="0.15">
      <c r="A513" s="354" t="s">
        <v>14</v>
      </c>
      <c r="B513" s="354" t="s">
        <v>15</v>
      </c>
      <c r="C513" s="354" t="s">
        <v>1819</v>
      </c>
      <c r="D513" s="354" t="s">
        <v>1751</v>
      </c>
      <c r="E513" s="354">
        <v>1</v>
      </c>
      <c r="F513" s="354">
        <v>19771</v>
      </c>
      <c r="G513" s="354" t="s">
        <v>18</v>
      </c>
      <c r="H513" s="354" t="s">
        <v>19</v>
      </c>
      <c r="I513" s="354" t="s">
        <v>1820</v>
      </c>
      <c r="J513" s="354" t="s">
        <v>1821</v>
      </c>
      <c r="K513" s="354" t="s">
        <v>1822</v>
      </c>
      <c r="L513" s="354">
        <v>14</v>
      </c>
      <c r="M513" s="354">
        <v>55</v>
      </c>
      <c r="N513" s="354">
        <v>159</v>
      </c>
    </row>
    <row r="514" spans="1:14" x14ac:dyDescent="0.15">
      <c r="A514" s="354" t="s">
        <v>14</v>
      </c>
      <c r="B514" s="354" t="s">
        <v>15</v>
      </c>
      <c r="C514" s="354" t="s">
        <v>1823</v>
      </c>
      <c r="D514" s="354" t="s">
        <v>1751</v>
      </c>
      <c r="E514" s="354">
        <v>1</v>
      </c>
      <c r="F514" s="354">
        <v>19779</v>
      </c>
      <c r="G514" s="354" t="s">
        <v>18</v>
      </c>
      <c r="H514" s="354" t="s">
        <v>19</v>
      </c>
      <c r="I514" s="354" t="s">
        <v>1824</v>
      </c>
      <c r="J514" s="354" t="s">
        <v>1825</v>
      </c>
      <c r="K514" s="354" t="s">
        <v>1800</v>
      </c>
      <c r="L514" s="354">
        <v>14</v>
      </c>
      <c r="M514" s="354">
        <v>55</v>
      </c>
      <c r="N514" s="354">
        <v>153</v>
      </c>
    </row>
    <row r="515" spans="1:14" x14ac:dyDescent="0.15">
      <c r="A515" s="354" t="s">
        <v>14</v>
      </c>
      <c r="B515" s="354" t="s">
        <v>15</v>
      </c>
      <c r="C515" s="354" t="s">
        <v>1826</v>
      </c>
      <c r="D515" s="354" t="s">
        <v>1751</v>
      </c>
      <c r="E515" s="354">
        <v>1</v>
      </c>
      <c r="F515" s="354">
        <v>19773</v>
      </c>
      <c r="G515" s="354" t="s">
        <v>18</v>
      </c>
      <c r="H515" s="354" t="s">
        <v>19</v>
      </c>
      <c r="I515" s="354" t="s">
        <v>404</v>
      </c>
      <c r="J515" s="354" t="s">
        <v>1827</v>
      </c>
      <c r="K515" s="354" t="s">
        <v>1828</v>
      </c>
      <c r="L515" s="354">
        <v>14</v>
      </c>
      <c r="M515" s="354">
        <v>56</v>
      </c>
      <c r="N515" s="354">
        <v>162</v>
      </c>
    </row>
    <row r="516" spans="1:14" x14ac:dyDescent="0.15">
      <c r="A516" s="354" t="s">
        <v>14</v>
      </c>
      <c r="B516" s="354" t="s">
        <v>15</v>
      </c>
      <c r="C516" s="354" t="s">
        <v>1829</v>
      </c>
      <c r="D516" s="354" t="s">
        <v>1751</v>
      </c>
      <c r="E516" s="354">
        <v>1</v>
      </c>
      <c r="F516" s="354">
        <v>20407</v>
      </c>
      <c r="G516" s="354" t="s">
        <v>18</v>
      </c>
      <c r="H516" s="354" t="s">
        <v>19</v>
      </c>
      <c r="I516" s="354" t="s">
        <v>1682</v>
      </c>
      <c r="J516" s="354" t="s">
        <v>1830</v>
      </c>
      <c r="K516" s="354" t="s">
        <v>1831</v>
      </c>
      <c r="L516" s="354">
        <v>14</v>
      </c>
      <c r="M516" s="354">
        <v>54</v>
      </c>
      <c r="N516" s="354">
        <v>185</v>
      </c>
    </row>
    <row r="517" spans="1:14" x14ac:dyDescent="0.15">
      <c r="A517" s="354" t="s">
        <v>14</v>
      </c>
      <c r="B517" s="354" t="s">
        <v>15</v>
      </c>
      <c r="C517" s="354" t="s">
        <v>1832</v>
      </c>
      <c r="D517" s="354" t="s">
        <v>1751</v>
      </c>
      <c r="E517" s="354">
        <v>1</v>
      </c>
      <c r="F517" s="354">
        <v>21052</v>
      </c>
      <c r="G517" s="354" t="s">
        <v>18</v>
      </c>
      <c r="H517" s="354" t="s">
        <v>19</v>
      </c>
      <c r="I517" s="354" t="s">
        <v>1833</v>
      </c>
      <c r="J517" s="354" t="s">
        <v>1834</v>
      </c>
      <c r="K517" s="354" t="s">
        <v>1835</v>
      </c>
      <c r="L517" s="354">
        <v>14</v>
      </c>
      <c r="M517" s="354">
        <v>66</v>
      </c>
      <c r="N517" s="354">
        <v>157</v>
      </c>
    </row>
    <row r="518" spans="1:14" x14ac:dyDescent="0.15">
      <c r="A518" s="354" t="s">
        <v>14</v>
      </c>
      <c r="B518" s="354" t="s">
        <v>15</v>
      </c>
      <c r="C518" s="354" t="s">
        <v>1836</v>
      </c>
      <c r="D518" s="354" t="s">
        <v>1751</v>
      </c>
      <c r="E518" s="354">
        <v>1</v>
      </c>
      <c r="F518" s="354">
        <v>19785</v>
      </c>
      <c r="G518" s="354" t="s">
        <v>100</v>
      </c>
      <c r="H518" s="354" t="s">
        <v>101</v>
      </c>
      <c r="I518" s="354" t="s">
        <v>424</v>
      </c>
      <c r="J518" s="354" t="s">
        <v>1837</v>
      </c>
      <c r="K518" s="354" t="s">
        <v>859</v>
      </c>
      <c r="L518" s="354">
        <v>13</v>
      </c>
      <c r="M518" s="354">
        <v>65</v>
      </c>
      <c r="N518" s="354">
        <v>157</v>
      </c>
    </row>
    <row r="519" spans="1:14" x14ac:dyDescent="0.15">
      <c r="A519" s="354" t="s">
        <v>14</v>
      </c>
      <c r="B519" s="354" t="s">
        <v>15</v>
      </c>
      <c r="C519" s="354" t="s">
        <v>1838</v>
      </c>
      <c r="D519" s="354" t="s">
        <v>1751</v>
      </c>
      <c r="E519" s="354">
        <v>1</v>
      </c>
      <c r="F519" s="354">
        <v>19786</v>
      </c>
      <c r="G519" s="354" t="s">
        <v>100</v>
      </c>
      <c r="H519" s="354" t="s">
        <v>101</v>
      </c>
      <c r="I519" s="354" t="s">
        <v>1060</v>
      </c>
      <c r="J519" s="354" t="s">
        <v>1839</v>
      </c>
      <c r="K519" s="354" t="s">
        <v>1840</v>
      </c>
      <c r="L519" s="354">
        <v>13</v>
      </c>
      <c r="M519" s="354">
        <v>56</v>
      </c>
      <c r="N519" s="354">
        <v>156</v>
      </c>
    </row>
    <row r="520" spans="1:14" x14ac:dyDescent="0.15">
      <c r="A520" s="354" t="s">
        <v>14</v>
      </c>
      <c r="B520" s="354" t="s">
        <v>15</v>
      </c>
      <c r="C520" s="354" t="s">
        <v>1841</v>
      </c>
      <c r="D520" s="354" t="s">
        <v>1751</v>
      </c>
      <c r="E520" s="354">
        <v>1</v>
      </c>
      <c r="F520" s="354">
        <v>19788</v>
      </c>
      <c r="G520" s="354" t="s">
        <v>100</v>
      </c>
      <c r="H520" s="354" t="s">
        <v>101</v>
      </c>
      <c r="I520" s="354" t="s">
        <v>1842</v>
      </c>
      <c r="J520" s="354" t="s">
        <v>1843</v>
      </c>
      <c r="K520" s="354" t="s">
        <v>1844</v>
      </c>
      <c r="L520" s="354">
        <v>13</v>
      </c>
      <c r="M520" s="354">
        <v>44</v>
      </c>
      <c r="N520" s="354">
        <v>157</v>
      </c>
    </row>
    <row r="521" spans="1:14" x14ac:dyDescent="0.15">
      <c r="A521" s="354" t="s">
        <v>14</v>
      </c>
      <c r="B521" s="354" t="s">
        <v>15</v>
      </c>
      <c r="C521" s="354" t="s">
        <v>1845</v>
      </c>
      <c r="D521" s="354" t="s">
        <v>1751</v>
      </c>
      <c r="E521" s="354">
        <v>1</v>
      </c>
      <c r="F521" s="354">
        <v>19789</v>
      </c>
      <c r="G521" s="354" t="s">
        <v>100</v>
      </c>
      <c r="H521" s="354" t="s">
        <v>101</v>
      </c>
      <c r="I521" s="354" t="s">
        <v>1722</v>
      </c>
      <c r="J521" s="354" t="s">
        <v>1846</v>
      </c>
      <c r="K521" s="354" t="s">
        <v>1066</v>
      </c>
      <c r="L521" s="354">
        <v>14</v>
      </c>
      <c r="M521" s="354">
        <v>43</v>
      </c>
      <c r="N521" s="354">
        <v>159</v>
      </c>
    </row>
    <row r="522" spans="1:14" x14ac:dyDescent="0.15">
      <c r="A522" s="354" t="s">
        <v>14</v>
      </c>
      <c r="B522" s="354" t="s">
        <v>15</v>
      </c>
      <c r="C522" s="354" t="s">
        <v>1847</v>
      </c>
      <c r="D522" s="354" t="s">
        <v>1751</v>
      </c>
      <c r="E522" s="354">
        <v>1</v>
      </c>
      <c r="F522" s="354">
        <v>19790</v>
      </c>
      <c r="G522" s="354" t="s">
        <v>100</v>
      </c>
      <c r="H522" s="354" t="s">
        <v>101</v>
      </c>
      <c r="I522" s="354" t="s">
        <v>1848</v>
      </c>
      <c r="J522" s="354" t="s">
        <v>1849</v>
      </c>
      <c r="K522" s="354" t="s">
        <v>1850</v>
      </c>
      <c r="L522" s="354">
        <v>14</v>
      </c>
      <c r="M522" s="354">
        <v>57</v>
      </c>
      <c r="N522" s="354">
        <v>157</v>
      </c>
    </row>
    <row r="523" spans="1:14" x14ac:dyDescent="0.15">
      <c r="A523" s="354" t="s">
        <v>14</v>
      </c>
      <c r="B523" s="354" t="s">
        <v>15</v>
      </c>
      <c r="C523" s="354" t="s">
        <v>1851</v>
      </c>
      <c r="D523" s="354" t="s">
        <v>1751</v>
      </c>
      <c r="E523" s="354">
        <v>1</v>
      </c>
      <c r="F523" s="354">
        <v>19791</v>
      </c>
      <c r="G523" s="354" t="s">
        <v>100</v>
      </c>
      <c r="H523" s="354" t="s">
        <v>101</v>
      </c>
      <c r="I523" s="354" t="s">
        <v>1852</v>
      </c>
      <c r="J523" s="354" t="s">
        <v>1853</v>
      </c>
      <c r="K523" s="354" t="s">
        <v>1854</v>
      </c>
      <c r="L523" s="354">
        <v>15</v>
      </c>
      <c r="M523" s="354">
        <v>56</v>
      </c>
      <c r="N523" s="354">
        <v>158</v>
      </c>
    </row>
    <row r="524" spans="1:14" x14ac:dyDescent="0.15">
      <c r="A524" s="354" t="s">
        <v>14</v>
      </c>
      <c r="B524" s="354" t="s">
        <v>15</v>
      </c>
      <c r="C524" s="354" t="s">
        <v>1855</v>
      </c>
      <c r="D524" s="354" t="s">
        <v>1751</v>
      </c>
      <c r="E524" s="354">
        <v>1</v>
      </c>
      <c r="F524" s="354">
        <v>19792</v>
      </c>
      <c r="G524" s="354" t="s">
        <v>100</v>
      </c>
      <c r="H524" s="354" t="s">
        <v>101</v>
      </c>
      <c r="I524" s="354" t="s">
        <v>1856</v>
      </c>
      <c r="J524" s="354" t="s">
        <v>1857</v>
      </c>
      <c r="K524" s="354" t="s">
        <v>1858</v>
      </c>
      <c r="L524" s="354">
        <v>14</v>
      </c>
      <c r="M524" s="354">
        <v>45</v>
      </c>
      <c r="N524" s="354">
        <v>159</v>
      </c>
    </row>
    <row r="525" spans="1:14" x14ac:dyDescent="0.15">
      <c r="A525" s="354" t="s">
        <v>14</v>
      </c>
      <c r="B525" s="354" t="s">
        <v>15</v>
      </c>
      <c r="C525" s="354" t="s">
        <v>1859</v>
      </c>
      <c r="D525" s="354" t="s">
        <v>1751</v>
      </c>
      <c r="E525" s="354">
        <v>1</v>
      </c>
      <c r="F525" s="354">
        <v>19793</v>
      </c>
      <c r="G525" s="354" t="s">
        <v>100</v>
      </c>
      <c r="H525" s="354" t="s">
        <v>101</v>
      </c>
      <c r="I525" s="354" t="s">
        <v>1860</v>
      </c>
      <c r="J525" s="354" t="s">
        <v>1861</v>
      </c>
      <c r="K525" s="354" t="s">
        <v>1862</v>
      </c>
      <c r="L525" s="354">
        <v>14</v>
      </c>
      <c r="M525" s="354">
        <v>54</v>
      </c>
      <c r="N525" s="354">
        <v>153</v>
      </c>
    </row>
    <row r="526" spans="1:14" x14ac:dyDescent="0.15">
      <c r="A526" s="354" t="s">
        <v>14</v>
      </c>
      <c r="B526" s="354" t="s">
        <v>15</v>
      </c>
      <c r="C526" s="354" t="s">
        <v>1863</v>
      </c>
      <c r="D526" s="354" t="s">
        <v>1751</v>
      </c>
      <c r="E526" s="354">
        <v>1</v>
      </c>
      <c r="F526" s="354">
        <v>19795</v>
      </c>
      <c r="G526" s="354" t="s">
        <v>100</v>
      </c>
      <c r="H526" s="354" t="s">
        <v>101</v>
      </c>
      <c r="I526" s="354" t="s">
        <v>1864</v>
      </c>
      <c r="J526" s="354" t="s">
        <v>369</v>
      </c>
      <c r="K526" s="354" t="s">
        <v>1865</v>
      </c>
      <c r="L526" s="354">
        <v>14</v>
      </c>
      <c r="M526" s="354">
        <v>52</v>
      </c>
      <c r="N526" s="354">
        <v>158</v>
      </c>
    </row>
    <row r="527" spans="1:14" x14ac:dyDescent="0.15">
      <c r="A527" s="354" t="s">
        <v>14</v>
      </c>
      <c r="B527" s="354" t="s">
        <v>15</v>
      </c>
      <c r="C527" s="354" t="s">
        <v>1866</v>
      </c>
      <c r="D527" s="354" t="s">
        <v>1751</v>
      </c>
      <c r="E527" s="354">
        <v>1</v>
      </c>
      <c r="F527" s="354">
        <v>19797</v>
      </c>
      <c r="G527" s="354" t="s">
        <v>100</v>
      </c>
      <c r="H527" s="354" t="s">
        <v>101</v>
      </c>
      <c r="I527" s="354" t="s">
        <v>1867</v>
      </c>
      <c r="J527" s="354" t="s">
        <v>1868</v>
      </c>
      <c r="K527" s="354" t="s">
        <v>1869</v>
      </c>
      <c r="L527" s="354">
        <v>13</v>
      </c>
      <c r="M527" s="354">
        <v>75</v>
      </c>
      <c r="N527" s="354">
        <v>157</v>
      </c>
    </row>
    <row r="528" spans="1:14" x14ac:dyDescent="0.15">
      <c r="A528" s="354" t="s">
        <v>14</v>
      </c>
      <c r="B528" s="354" t="s">
        <v>15</v>
      </c>
      <c r="C528" s="354" t="s">
        <v>1870</v>
      </c>
      <c r="D528" s="354" t="s">
        <v>1751</v>
      </c>
      <c r="E528" s="354">
        <v>1</v>
      </c>
      <c r="F528" s="354">
        <v>19798</v>
      </c>
      <c r="G528" s="354" t="s">
        <v>100</v>
      </c>
      <c r="H528" s="354" t="s">
        <v>101</v>
      </c>
      <c r="I528" s="354" t="s">
        <v>1871</v>
      </c>
      <c r="J528" s="354" t="s">
        <v>1872</v>
      </c>
      <c r="K528" s="354" t="s">
        <v>1873</v>
      </c>
      <c r="L528" s="354">
        <v>13</v>
      </c>
      <c r="M528" s="354">
        <v>75</v>
      </c>
      <c r="N528" s="354">
        <v>158</v>
      </c>
    </row>
    <row r="529" spans="1:14" x14ac:dyDescent="0.15">
      <c r="A529" s="354" t="s">
        <v>14</v>
      </c>
      <c r="B529" s="354" t="s">
        <v>15</v>
      </c>
      <c r="C529" s="354" t="s">
        <v>1874</v>
      </c>
      <c r="D529" s="354" t="s">
        <v>1751</v>
      </c>
      <c r="E529" s="354">
        <v>1</v>
      </c>
      <c r="F529" s="354">
        <v>19800</v>
      </c>
      <c r="G529" s="354" t="s">
        <v>100</v>
      </c>
      <c r="H529" s="354" t="s">
        <v>101</v>
      </c>
      <c r="I529" s="354" t="s">
        <v>1875</v>
      </c>
      <c r="J529" s="354" t="s">
        <v>162</v>
      </c>
      <c r="K529" s="354" t="s">
        <v>1876</v>
      </c>
      <c r="L529" s="354">
        <v>14</v>
      </c>
      <c r="M529" s="354">
        <v>75</v>
      </c>
      <c r="N529" s="354">
        <v>157</v>
      </c>
    </row>
    <row r="530" spans="1:14" x14ac:dyDescent="0.15">
      <c r="A530" s="354" t="s">
        <v>14</v>
      </c>
      <c r="B530" s="354" t="s">
        <v>15</v>
      </c>
      <c r="C530" s="354" t="s">
        <v>1877</v>
      </c>
      <c r="D530" s="354" t="s">
        <v>1751</v>
      </c>
      <c r="E530" s="354">
        <v>1</v>
      </c>
      <c r="F530" s="354">
        <v>19801</v>
      </c>
      <c r="G530" s="354" t="s">
        <v>100</v>
      </c>
      <c r="H530" s="354" t="s">
        <v>101</v>
      </c>
      <c r="I530" s="354" t="s">
        <v>1878</v>
      </c>
      <c r="J530" s="354" t="s">
        <v>1879</v>
      </c>
      <c r="K530" s="354" t="s">
        <v>1880</v>
      </c>
      <c r="L530" s="354">
        <v>14</v>
      </c>
      <c r="M530" s="354">
        <v>75</v>
      </c>
      <c r="N530" s="354">
        <v>158</v>
      </c>
    </row>
    <row r="531" spans="1:14" x14ac:dyDescent="0.15">
      <c r="A531" s="354" t="s">
        <v>14</v>
      </c>
      <c r="B531" s="354" t="s">
        <v>15</v>
      </c>
      <c r="C531" s="354" t="s">
        <v>1881</v>
      </c>
      <c r="D531" s="354" t="s">
        <v>1751</v>
      </c>
      <c r="E531" s="354">
        <v>1</v>
      </c>
      <c r="F531" s="354">
        <v>19802</v>
      </c>
      <c r="G531" s="354" t="s">
        <v>100</v>
      </c>
      <c r="H531" s="354" t="s">
        <v>101</v>
      </c>
      <c r="I531" s="354" t="s">
        <v>1882</v>
      </c>
      <c r="J531" s="354" t="s">
        <v>1883</v>
      </c>
      <c r="K531" s="354" t="s">
        <v>1884</v>
      </c>
      <c r="L531" s="354">
        <v>13</v>
      </c>
      <c r="M531" s="354">
        <v>77</v>
      </c>
      <c r="N531" s="354">
        <v>157</v>
      </c>
    </row>
    <row r="532" spans="1:14" x14ac:dyDescent="0.15">
      <c r="A532" s="354" t="s">
        <v>14</v>
      </c>
      <c r="B532" s="354" t="s">
        <v>15</v>
      </c>
      <c r="C532" s="354" t="s">
        <v>1885</v>
      </c>
      <c r="D532" s="354" t="s">
        <v>1751</v>
      </c>
      <c r="E532" s="354">
        <v>1</v>
      </c>
      <c r="F532" s="354">
        <v>19803</v>
      </c>
      <c r="G532" s="354" t="s">
        <v>100</v>
      </c>
      <c r="H532" s="354" t="s">
        <v>101</v>
      </c>
      <c r="I532" s="354" t="s">
        <v>1886</v>
      </c>
      <c r="J532" s="354" t="s">
        <v>1887</v>
      </c>
      <c r="K532" s="354" t="s">
        <v>1888</v>
      </c>
      <c r="L532" s="354">
        <v>14</v>
      </c>
      <c r="M532" s="354">
        <v>77</v>
      </c>
      <c r="N532" s="354">
        <v>170</v>
      </c>
    </row>
    <row r="533" spans="1:14" x14ac:dyDescent="0.15">
      <c r="A533" s="354" t="s">
        <v>14</v>
      </c>
      <c r="B533" s="354" t="s">
        <v>15</v>
      </c>
      <c r="C533" s="354" t="s">
        <v>1889</v>
      </c>
      <c r="D533" s="354" t="s">
        <v>1751</v>
      </c>
      <c r="E533" s="354">
        <v>1</v>
      </c>
      <c r="F533" s="354">
        <v>19794</v>
      </c>
      <c r="G533" s="354" t="s">
        <v>100</v>
      </c>
      <c r="H533" s="354" t="s">
        <v>101</v>
      </c>
      <c r="I533" s="354" t="s">
        <v>1890</v>
      </c>
      <c r="J533" s="354" t="s">
        <v>1891</v>
      </c>
      <c r="K533" s="354" t="s">
        <v>1892</v>
      </c>
      <c r="L533" s="354">
        <v>14</v>
      </c>
      <c r="M533" s="354">
        <v>56</v>
      </c>
      <c r="N533" s="354">
        <v>166</v>
      </c>
    </row>
    <row r="534" spans="1:14" x14ac:dyDescent="0.15">
      <c r="A534" s="354" t="s">
        <v>14</v>
      </c>
      <c r="B534" s="354" t="s">
        <v>15</v>
      </c>
      <c r="C534" s="354" t="s">
        <v>1893</v>
      </c>
      <c r="D534" s="354" t="s">
        <v>1751</v>
      </c>
      <c r="E534" s="354">
        <v>1</v>
      </c>
      <c r="F534" s="354">
        <v>19796</v>
      </c>
      <c r="G534" s="354" t="s">
        <v>100</v>
      </c>
      <c r="H534" s="354" t="s">
        <v>101</v>
      </c>
      <c r="I534" s="354" t="s">
        <v>1894</v>
      </c>
      <c r="J534" s="354" t="s">
        <v>1895</v>
      </c>
      <c r="K534" s="354" t="s">
        <v>1761</v>
      </c>
      <c r="L534" s="354">
        <v>13</v>
      </c>
      <c r="M534" s="354">
        <v>77</v>
      </c>
      <c r="N534" s="354">
        <v>156</v>
      </c>
    </row>
    <row r="535" spans="1:14" x14ac:dyDescent="0.15">
      <c r="A535" s="354" t="s">
        <v>14</v>
      </c>
      <c r="B535" s="354" t="s">
        <v>15</v>
      </c>
      <c r="C535" s="354" t="s">
        <v>1896</v>
      </c>
      <c r="D535" s="354" t="s">
        <v>1751</v>
      </c>
      <c r="E535" s="354">
        <v>1</v>
      </c>
      <c r="F535" s="354">
        <v>19799</v>
      </c>
      <c r="G535" s="354" t="s">
        <v>100</v>
      </c>
      <c r="H535" s="354" t="s">
        <v>101</v>
      </c>
      <c r="I535" s="354" t="s">
        <v>1897</v>
      </c>
      <c r="J535" s="354" t="s">
        <v>1898</v>
      </c>
      <c r="K535" s="354" t="s">
        <v>1899</v>
      </c>
      <c r="L535" s="354">
        <v>14</v>
      </c>
      <c r="M535" s="354">
        <v>75</v>
      </c>
      <c r="N535" s="354">
        <v>159</v>
      </c>
    </row>
    <row r="536" spans="1:14" x14ac:dyDescent="0.15">
      <c r="A536" s="354" t="s">
        <v>14</v>
      </c>
      <c r="B536" s="354" t="s">
        <v>15</v>
      </c>
      <c r="C536" s="354" t="s">
        <v>1900</v>
      </c>
      <c r="D536" s="354" t="s">
        <v>1751</v>
      </c>
      <c r="E536" s="354">
        <v>1</v>
      </c>
      <c r="F536" s="354">
        <v>20413</v>
      </c>
      <c r="G536" s="354" t="s">
        <v>100</v>
      </c>
      <c r="H536" s="354" t="s">
        <v>101</v>
      </c>
      <c r="I536" s="354" t="s">
        <v>1901</v>
      </c>
      <c r="J536" s="354" t="s">
        <v>1902</v>
      </c>
      <c r="K536" s="354" t="s">
        <v>1796</v>
      </c>
      <c r="L536" s="354">
        <v>14</v>
      </c>
      <c r="M536" s="354">
        <v>66</v>
      </c>
      <c r="N536" s="354">
        <v>175</v>
      </c>
    </row>
    <row r="537" spans="1:14" x14ac:dyDescent="0.15">
      <c r="A537" s="354" t="s">
        <v>14</v>
      </c>
      <c r="B537" s="354" t="s">
        <v>15</v>
      </c>
      <c r="C537" s="354" t="s">
        <v>1903</v>
      </c>
      <c r="D537" s="354" t="s">
        <v>1751</v>
      </c>
      <c r="E537" s="354">
        <v>1</v>
      </c>
      <c r="F537" s="354">
        <v>21053</v>
      </c>
      <c r="G537" s="354" t="s">
        <v>100</v>
      </c>
      <c r="H537" s="354" t="s">
        <v>101</v>
      </c>
      <c r="I537" s="354" t="s">
        <v>1904</v>
      </c>
      <c r="J537" s="354" t="s">
        <v>1905</v>
      </c>
      <c r="K537" s="354" t="s">
        <v>1906</v>
      </c>
      <c r="L537" s="354">
        <v>14</v>
      </c>
      <c r="M537" s="354">
        <v>45</v>
      </c>
      <c r="N537" s="354">
        <v>150</v>
      </c>
    </row>
    <row r="538" spans="1:14" x14ac:dyDescent="0.15">
      <c r="A538" s="354" t="s">
        <v>14</v>
      </c>
      <c r="B538" s="354" t="s">
        <v>15</v>
      </c>
      <c r="C538" s="354" t="s">
        <v>1907</v>
      </c>
      <c r="D538" s="354" t="s">
        <v>1751</v>
      </c>
      <c r="E538" s="354">
        <v>2</v>
      </c>
      <c r="F538" s="354">
        <v>19804</v>
      </c>
      <c r="G538" s="354" t="s">
        <v>18</v>
      </c>
      <c r="H538" s="354" t="s">
        <v>19</v>
      </c>
      <c r="I538" s="354" t="s">
        <v>1908</v>
      </c>
      <c r="J538" s="354" t="s">
        <v>1909</v>
      </c>
      <c r="K538" s="354" t="s">
        <v>1910</v>
      </c>
      <c r="L538" s="354">
        <v>14</v>
      </c>
      <c r="M538" s="354">
        <v>66</v>
      </c>
      <c r="N538" s="354">
        <v>186</v>
      </c>
    </row>
    <row r="539" spans="1:14" x14ac:dyDescent="0.15">
      <c r="A539" s="354" t="s">
        <v>14</v>
      </c>
      <c r="B539" s="354" t="s">
        <v>15</v>
      </c>
      <c r="C539" s="354" t="s">
        <v>1911</v>
      </c>
      <c r="D539" s="354" t="s">
        <v>1751</v>
      </c>
      <c r="E539" s="354">
        <v>2</v>
      </c>
      <c r="F539" s="354">
        <v>19805</v>
      </c>
      <c r="G539" s="354" t="s">
        <v>18</v>
      </c>
      <c r="H539" s="354" t="s">
        <v>19</v>
      </c>
      <c r="I539" s="354" t="s">
        <v>1912</v>
      </c>
      <c r="J539" s="354" t="s">
        <v>1913</v>
      </c>
      <c r="K539" s="354" t="s">
        <v>1914</v>
      </c>
      <c r="L539" s="354">
        <v>13</v>
      </c>
      <c r="M539" s="354">
        <v>66</v>
      </c>
      <c r="N539" s="354">
        <v>157</v>
      </c>
    </row>
    <row r="540" spans="1:14" x14ac:dyDescent="0.15">
      <c r="A540" s="354" t="s">
        <v>14</v>
      </c>
      <c r="B540" s="354" t="s">
        <v>15</v>
      </c>
      <c r="C540" s="354" t="s">
        <v>1915</v>
      </c>
      <c r="D540" s="354" t="s">
        <v>1751</v>
      </c>
      <c r="E540" s="354">
        <v>2</v>
      </c>
      <c r="F540" s="354">
        <v>19806</v>
      </c>
      <c r="G540" s="354" t="s">
        <v>18</v>
      </c>
      <c r="H540" s="354" t="s">
        <v>19</v>
      </c>
      <c r="I540" s="354" t="s">
        <v>52</v>
      </c>
      <c r="J540" s="354" t="s">
        <v>1916</v>
      </c>
      <c r="K540" s="354" t="s">
        <v>1917</v>
      </c>
      <c r="L540" s="354">
        <v>14</v>
      </c>
      <c r="M540" s="354">
        <v>66</v>
      </c>
      <c r="N540" s="354">
        <v>158</v>
      </c>
    </row>
    <row r="541" spans="1:14" x14ac:dyDescent="0.15">
      <c r="A541" s="354" t="s">
        <v>14</v>
      </c>
      <c r="B541" s="354" t="s">
        <v>15</v>
      </c>
      <c r="C541" s="354" t="s">
        <v>1918</v>
      </c>
      <c r="D541" s="354" t="s">
        <v>1751</v>
      </c>
      <c r="E541" s="354">
        <v>2</v>
      </c>
      <c r="F541" s="354">
        <v>19807</v>
      </c>
      <c r="G541" s="354" t="s">
        <v>18</v>
      </c>
      <c r="H541" s="354" t="s">
        <v>19</v>
      </c>
      <c r="I541" s="354" t="s">
        <v>1919</v>
      </c>
      <c r="J541" s="354" t="s">
        <v>1920</v>
      </c>
      <c r="K541" s="354" t="s">
        <v>1921</v>
      </c>
      <c r="L541" s="354">
        <v>14</v>
      </c>
      <c r="M541" s="354">
        <v>66</v>
      </c>
      <c r="N541" s="354">
        <v>159</v>
      </c>
    </row>
    <row r="542" spans="1:14" x14ac:dyDescent="0.15">
      <c r="A542" s="354" t="s">
        <v>14</v>
      </c>
      <c r="B542" s="354" t="s">
        <v>15</v>
      </c>
      <c r="C542" s="354" t="s">
        <v>1922</v>
      </c>
      <c r="D542" s="354" t="s">
        <v>1751</v>
      </c>
      <c r="E542" s="354">
        <v>2</v>
      </c>
      <c r="F542" s="354">
        <v>19808</v>
      </c>
      <c r="G542" s="354" t="s">
        <v>18</v>
      </c>
      <c r="H542" s="354" t="s">
        <v>19</v>
      </c>
      <c r="I542" s="354" t="s">
        <v>1919</v>
      </c>
      <c r="J542" s="354" t="s">
        <v>1923</v>
      </c>
      <c r="K542" s="354" t="s">
        <v>1924</v>
      </c>
      <c r="L542" s="354">
        <v>14</v>
      </c>
      <c r="M542" s="354">
        <v>66</v>
      </c>
      <c r="N542" s="354">
        <v>186</v>
      </c>
    </row>
    <row r="543" spans="1:14" x14ac:dyDescent="0.15">
      <c r="A543" s="354" t="s">
        <v>14</v>
      </c>
      <c r="B543" s="354" t="s">
        <v>15</v>
      </c>
      <c r="C543" s="354" t="s">
        <v>1925</v>
      </c>
      <c r="D543" s="354" t="s">
        <v>1751</v>
      </c>
      <c r="E543" s="354">
        <v>2</v>
      </c>
      <c r="F543" s="354">
        <v>19809</v>
      </c>
      <c r="G543" s="354" t="s">
        <v>18</v>
      </c>
      <c r="H543" s="354" t="s">
        <v>19</v>
      </c>
      <c r="I543" s="354" t="s">
        <v>1926</v>
      </c>
      <c r="J543" s="354" t="s">
        <v>1927</v>
      </c>
      <c r="K543" s="354" t="s">
        <v>1928</v>
      </c>
      <c r="L543" s="354">
        <v>14</v>
      </c>
      <c r="M543" s="354">
        <v>66</v>
      </c>
      <c r="N543" s="354">
        <v>176</v>
      </c>
    </row>
    <row r="544" spans="1:14" x14ac:dyDescent="0.15">
      <c r="A544" s="354" t="s">
        <v>14</v>
      </c>
      <c r="B544" s="354" t="s">
        <v>15</v>
      </c>
      <c r="C544" s="354" t="s">
        <v>1929</v>
      </c>
      <c r="D544" s="354" t="s">
        <v>1751</v>
      </c>
      <c r="E544" s="354">
        <v>2</v>
      </c>
      <c r="F544" s="354">
        <v>19810</v>
      </c>
      <c r="G544" s="354" t="s">
        <v>18</v>
      </c>
      <c r="H544" s="354" t="s">
        <v>19</v>
      </c>
      <c r="I544" s="354" t="s">
        <v>1930</v>
      </c>
      <c r="J544" s="354" t="s">
        <v>1931</v>
      </c>
      <c r="K544" s="354" t="s">
        <v>1932</v>
      </c>
      <c r="L544" s="354">
        <v>14</v>
      </c>
      <c r="M544" s="354">
        <v>65</v>
      </c>
      <c r="N544" s="354">
        <v>175</v>
      </c>
    </row>
    <row r="545" spans="1:14" x14ac:dyDescent="0.15">
      <c r="A545" s="354" t="s">
        <v>14</v>
      </c>
      <c r="B545" s="354" t="s">
        <v>15</v>
      </c>
      <c r="C545" s="354" t="s">
        <v>1933</v>
      </c>
      <c r="D545" s="354" t="s">
        <v>1751</v>
      </c>
      <c r="E545" s="354">
        <v>2</v>
      </c>
      <c r="F545" s="354">
        <v>19811</v>
      </c>
      <c r="G545" s="354" t="s">
        <v>18</v>
      </c>
      <c r="H545" s="354" t="s">
        <v>19</v>
      </c>
      <c r="I545" s="354" t="s">
        <v>384</v>
      </c>
      <c r="J545" s="354" t="s">
        <v>1934</v>
      </c>
      <c r="K545" s="354" t="s">
        <v>1935</v>
      </c>
      <c r="L545" s="354">
        <v>15</v>
      </c>
      <c r="M545" s="354">
        <v>56</v>
      </c>
      <c r="N545" s="354">
        <v>159</v>
      </c>
    </row>
    <row r="546" spans="1:14" x14ac:dyDescent="0.15">
      <c r="A546" s="354" t="s">
        <v>14</v>
      </c>
      <c r="B546" s="354" t="s">
        <v>15</v>
      </c>
      <c r="C546" s="354" t="s">
        <v>1936</v>
      </c>
      <c r="D546" s="354" t="s">
        <v>1751</v>
      </c>
      <c r="E546" s="354">
        <v>2</v>
      </c>
      <c r="F546" s="354">
        <v>19812</v>
      </c>
      <c r="G546" s="354" t="s">
        <v>18</v>
      </c>
      <c r="H546" s="354" t="s">
        <v>19</v>
      </c>
      <c r="I546" s="354" t="s">
        <v>1937</v>
      </c>
      <c r="J546" s="354" t="s">
        <v>1938</v>
      </c>
      <c r="K546" s="354" t="s">
        <v>1939</v>
      </c>
      <c r="L546" s="354">
        <v>14</v>
      </c>
      <c r="M546" s="354">
        <v>56</v>
      </c>
      <c r="N546" s="354">
        <v>157</v>
      </c>
    </row>
    <row r="547" spans="1:14" x14ac:dyDescent="0.15">
      <c r="A547" s="354" t="s">
        <v>14</v>
      </c>
      <c r="B547" s="354" t="s">
        <v>15</v>
      </c>
      <c r="C547" s="354" t="s">
        <v>1940</v>
      </c>
      <c r="D547" s="354" t="s">
        <v>1751</v>
      </c>
      <c r="E547" s="354">
        <v>2</v>
      </c>
      <c r="F547" s="354">
        <v>19813</v>
      </c>
      <c r="G547" s="354" t="s">
        <v>18</v>
      </c>
      <c r="H547" s="354" t="s">
        <v>19</v>
      </c>
      <c r="I547" s="354" t="s">
        <v>1472</v>
      </c>
      <c r="J547" s="354" t="s">
        <v>1941</v>
      </c>
      <c r="K547" s="354" t="s">
        <v>1942</v>
      </c>
      <c r="L547" s="354">
        <v>14</v>
      </c>
      <c r="M547" s="354">
        <v>55</v>
      </c>
      <c r="N547" s="354">
        <v>157</v>
      </c>
    </row>
    <row r="548" spans="1:14" x14ac:dyDescent="0.15">
      <c r="A548" s="354" t="s">
        <v>14</v>
      </c>
      <c r="B548" s="354" t="s">
        <v>15</v>
      </c>
      <c r="C548" s="354" t="s">
        <v>1943</v>
      </c>
      <c r="D548" s="354" t="s">
        <v>1751</v>
      </c>
      <c r="E548" s="354">
        <v>2</v>
      </c>
      <c r="F548" s="354">
        <v>19814</v>
      </c>
      <c r="G548" s="354" t="s">
        <v>18</v>
      </c>
      <c r="H548" s="354" t="s">
        <v>19</v>
      </c>
      <c r="I548" s="354" t="s">
        <v>1944</v>
      </c>
      <c r="J548" s="354" t="s">
        <v>1945</v>
      </c>
      <c r="K548" s="354" t="s">
        <v>1946</v>
      </c>
      <c r="L548" s="354">
        <v>13</v>
      </c>
      <c r="M548" s="354">
        <v>85</v>
      </c>
      <c r="N548" s="354">
        <v>159</v>
      </c>
    </row>
    <row r="549" spans="1:14" x14ac:dyDescent="0.15">
      <c r="A549" s="354" t="s">
        <v>14</v>
      </c>
      <c r="B549" s="354" t="s">
        <v>15</v>
      </c>
      <c r="C549" s="354" t="s">
        <v>1947</v>
      </c>
      <c r="D549" s="354" t="s">
        <v>1751</v>
      </c>
      <c r="E549" s="354">
        <v>2</v>
      </c>
      <c r="F549" s="354">
        <v>19815</v>
      </c>
      <c r="G549" s="354" t="s">
        <v>18</v>
      </c>
      <c r="H549" s="354" t="s">
        <v>19</v>
      </c>
      <c r="I549" s="354" t="s">
        <v>1948</v>
      </c>
      <c r="J549" s="354" t="s">
        <v>938</v>
      </c>
      <c r="K549" s="354" t="s">
        <v>1765</v>
      </c>
      <c r="L549" s="354">
        <v>14</v>
      </c>
      <c r="M549" s="354">
        <v>75</v>
      </c>
      <c r="N549" s="354">
        <v>167</v>
      </c>
    </row>
    <row r="550" spans="1:14" x14ac:dyDescent="0.15">
      <c r="A550" s="354" t="s">
        <v>14</v>
      </c>
      <c r="B550" s="354" t="s">
        <v>15</v>
      </c>
      <c r="C550" s="354" t="s">
        <v>1949</v>
      </c>
      <c r="D550" s="354" t="s">
        <v>1751</v>
      </c>
      <c r="E550" s="354">
        <v>2</v>
      </c>
      <c r="F550" s="354">
        <v>19816</v>
      </c>
      <c r="G550" s="354" t="s">
        <v>18</v>
      </c>
      <c r="H550" s="354" t="s">
        <v>19</v>
      </c>
      <c r="I550" s="354" t="s">
        <v>1950</v>
      </c>
      <c r="J550" s="354" t="s">
        <v>1951</v>
      </c>
      <c r="K550" s="354" t="s">
        <v>1952</v>
      </c>
      <c r="L550" s="354">
        <v>14</v>
      </c>
      <c r="M550" s="354">
        <v>57</v>
      </c>
      <c r="N550" s="354">
        <v>159</v>
      </c>
    </row>
    <row r="551" spans="1:14" x14ac:dyDescent="0.15">
      <c r="A551" s="354" t="s">
        <v>14</v>
      </c>
      <c r="B551" s="354" t="s">
        <v>15</v>
      </c>
      <c r="C551" s="354" t="s">
        <v>1953</v>
      </c>
      <c r="D551" s="354" t="s">
        <v>1751</v>
      </c>
      <c r="E551" s="354">
        <v>2</v>
      </c>
      <c r="F551" s="354">
        <v>19817</v>
      </c>
      <c r="G551" s="354" t="s">
        <v>18</v>
      </c>
      <c r="H551" s="354" t="s">
        <v>19</v>
      </c>
      <c r="I551" s="354" t="s">
        <v>1954</v>
      </c>
      <c r="J551" s="354" t="s">
        <v>1955</v>
      </c>
      <c r="K551" s="354" t="s">
        <v>1956</v>
      </c>
      <c r="L551" s="354">
        <v>14</v>
      </c>
      <c r="M551" s="354">
        <v>56</v>
      </c>
      <c r="N551" s="354">
        <v>157</v>
      </c>
    </row>
    <row r="552" spans="1:14" x14ac:dyDescent="0.15">
      <c r="A552" s="354" t="s">
        <v>14</v>
      </c>
      <c r="B552" s="354" t="s">
        <v>15</v>
      </c>
      <c r="C552" s="354" t="s">
        <v>1957</v>
      </c>
      <c r="D552" s="354" t="s">
        <v>1751</v>
      </c>
      <c r="E552" s="354">
        <v>2</v>
      </c>
      <c r="F552" s="354">
        <v>19818</v>
      </c>
      <c r="G552" s="354" t="s">
        <v>18</v>
      </c>
      <c r="H552" s="354" t="s">
        <v>19</v>
      </c>
      <c r="I552" s="354" t="s">
        <v>1958</v>
      </c>
      <c r="J552" s="354" t="s">
        <v>1959</v>
      </c>
      <c r="K552" s="354" t="s">
        <v>1960</v>
      </c>
      <c r="L552" s="354">
        <v>13</v>
      </c>
      <c r="M552" s="354">
        <v>53</v>
      </c>
      <c r="N552" s="354">
        <v>159</v>
      </c>
    </row>
    <row r="553" spans="1:14" x14ac:dyDescent="0.15">
      <c r="A553" s="354" t="s">
        <v>14</v>
      </c>
      <c r="B553" s="354" t="s">
        <v>15</v>
      </c>
      <c r="C553" s="354" t="s">
        <v>1961</v>
      </c>
      <c r="D553" s="354" t="s">
        <v>1751</v>
      </c>
      <c r="E553" s="354">
        <v>2</v>
      </c>
      <c r="F553" s="354">
        <v>19819</v>
      </c>
      <c r="G553" s="354" t="s">
        <v>18</v>
      </c>
      <c r="H553" s="354" t="s">
        <v>19</v>
      </c>
      <c r="I553" s="354" t="s">
        <v>1962</v>
      </c>
      <c r="J553" s="354" t="s">
        <v>1963</v>
      </c>
      <c r="K553" s="354" t="s">
        <v>1964</v>
      </c>
      <c r="L553" s="354">
        <v>14</v>
      </c>
      <c r="M553" s="354">
        <v>55</v>
      </c>
      <c r="N553" s="354">
        <v>160</v>
      </c>
    </row>
    <row r="554" spans="1:14" x14ac:dyDescent="0.15">
      <c r="A554" s="354" t="s">
        <v>14</v>
      </c>
      <c r="B554" s="354" t="s">
        <v>15</v>
      </c>
      <c r="C554" s="354" t="s">
        <v>1965</v>
      </c>
      <c r="D554" s="354" t="s">
        <v>1751</v>
      </c>
      <c r="E554" s="354">
        <v>2</v>
      </c>
      <c r="F554" s="354">
        <v>19820</v>
      </c>
      <c r="G554" s="354" t="s">
        <v>18</v>
      </c>
      <c r="H554" s="354" t="s">
        <v>19</v>
      </c>
      <c r="I554" s="354" t="s">
        <v>1966</v>
      </c>
      <c r="J554" s="354" t="s">
        <v>1967</v>
      </c>
      <c r="K554" s="354" t="s">
        <v>1899</v>
      </c>
      <c r="L554" s="354">
        <v>14</v>
      </c>
      <c r="M554" s="354">
        <v>55</v>
      </c>
      <c r="N554" s="354">
        <v>153</v>
      </c>
    </row>
    <row r="555" spans="1:14" x14ac:dyDescent="0.15">
      <c r="A555" s="354" t="s">
        <v>14</v>
      </c>
      <c r="B555" s="354" t="s">
        <v>15</v>
      </c>
      <c r="C555" s="354" t="s">
        <v>1968</v>
      </c>
      <c r="D555" s="354" t="s">
        <v>1751</v>
      </c>
      <c r="E555" s="354">
        <v>2</v>
      </c>
      <c r="F555" s="354">
        <v>19821</v>
      </c>
      <c r="G555" s="354" t="s">
        <v>18</v>
      </c>
      <c r="H555" s="354" t="s">
        <v>19</v>
      </c>
      <c r="I555" s="354" t="s">
        <v>1040</v>
      </c>
      <c r="J555" s="354" t="s">
        <v>1969</v>
      </c>
      <c r="K555" s="354" t="s">
        <v>1970</v>
      </c>
      <c r="L555" s="354">
        <v>13</v>
      </c>
      <c r="M555" s="354">
        <v>54</v>
      </c>
      <c r="N555" s="354">
        <v>163</v>
      </c>
    </row>
    <row r="556" spans="1:14" x14ac:dyDescent="0.15">
      <c r="A556" s="354" t="s">
        <v>14</v>
      </c>
      <c r="B556" s="354" t="s">
        <v>15</v>
      </c>
      <c r="C556" s="354" t="s">
        <v>1971</v>
      </c>
      <c r="D556" s="354" t="s">
        <v>1751</v>
      </c>
      <c r="E556" s="354">
        <v>2</v>
      </c>
      <c r="F556" s="354">
        <v>19823</v>
      </c>
      <c r="G556" s="354" t="s">
        <v>18</v>
      </c>
      <c r="H556" s="354" t="s">
        <v>19</v>
      </c>
      <c r="I556" s="354" t="s">
        <v>1972</v>
      </c>
      <c r="J556" s="354" t="s">
        <v>706</v>
      </c>
      <c r="K556" s="354" t="s">
        <v>1757</v>
      </c>
      <c r="L556" s="354">
        <v>14</v>
      </c>
      <c r="M556" s="354">
        <v>56</v>
      </c>
      <c r="N556" s="354">
        <v>158</v>
      </c>
    </row>
    <row r="557" spans="1:14" x14ac:dyDescent="0.15">
      <c r="A557" s="354" t="s">
        <v>14</v>
      </c>
      <c r="B557" s="354" t="s">
        <v>15</v>
      </c>
      <c r="C557" s="354" t="s">
        <v>1973</v>
      </c>
      <c r="D557" s="354" t="s">
        <v>1751</v>
      </c>
      <c r="E557" s="354">
        <v>2</v>
      </c>
      <c r="F557" s="354">
        <v>19824</v>
      </c>
      <c r="G557" s="354" t="s">
        <v>18</v>
      </c>
      <c r="H557" s="354" t="s">
        <v>19</v>
      </c>
      <c r="I557" s="354" t="s">
        <v>1974</v>
      </c>
      <c r="J557" s="354" t="s">
        <v>1975</v>
      </c>
      <c r="K557" s="354" t="s">
        <v>1976</v>
      </c>
      <c r="L557" s="354">
        <v>14</v>
      </c>
      <c r="M557" s="354">
        <v>55</v>
      </c>
      <c r="N557" s="354">
        <v>185</v>
      </c>
    </row>
    <row r="558" spans="1:14" x14ac:dyDescent="0.15">
      <c r="A558" s="354" t="s">
        <v>14</v>
      </c>
      <c r="B558" s="354" t="s">
        <v>15</v>
      </c>
      <c r="C558" s="354" t="s">
        <v>1977</v>
      </c>
      <c r="D558" s="354" t="s">
        <v>1751</v>
      </c>
      <c r="E558" s="354">
        <v>2</v>
      </c>
      <c r="F558" s="354">
        <v>19835</v>
      </c>
      <c r="G558" s="354" t="s">
        <v>18</v>
      </c>
      <c r="H558" s="354" t="s">
        <v>101</v>
      </c>
      <c r="I558" s="354" t="s">
        <v>1978</v>
      </c>
      <c r="J558" s="354" t="s">
        <v>1979</v>
      </c>
      <c r="K558" s="354" t="s">
        <v>1980</v>
      </c>
      <c r="L558" s="354">
        <v>14</v>
      </c>
      <c r="M558" s="354">
        <v>42</v>
      </c>
      <c r="N558" s="354">
        <v>153</v>
      </c>
    </row>
    <row r="559" spans="1:14" x14ac:dyDescent="0.15">
      <c r="A559" s="354" t="s">
        <v>14</v>
      </c>
      <c r="B559" s="354" t="s">
        <v>15</v>
      </c>
      <c r="C559" s="354" t="s">
        <v>1981</v>
      </c>
      <c r="D559" s="354" t="s">
        <v>1751</v>
      </c>
      <c r="E559" s="354">
        <v>2</v>
      </c>
      <c r="F559" s="354">
        <v>20408</v>
      </c>
      <c r="G559" s="354" t="s">
        <v>18</v>
      </c>
      <c r="H559" s="354" t="s">
        <v>19</v>
      </c>
      <c r="I559" s="354" t="s">
        <v>48</v>
      </c>
      <c r="J559" s="354" t="s">
        <v>1982</v>
      </c>
      <c r="K559" s="354" t="s">
        <v>1983</v>
      </c>
      <c r="L559" s="354">
        <v>13</v>
      </c>
      <c r="M559" s="354">
        <v>35</v>
      </c>
      <c r="N559" s="354">
        <v>149</v>
      </c>
    </row>
    <row r="560" spans="1:14" x14ac:dyDescent="0.15">
      <c r="A560" s="354" t="s">
        <v>14</v>
      </c>
      <c r="B560" s="354" t="s">
        <v>15</v>
      </c>
      <c r="C560" s="354" t="s">
        <v>1984</v>
      </c>
      <c r="D560" s="354" t="s">
        <v>1751</v>
      </c>
      <c r="E560" s="354">
        <v>2</v>
      </c>
      <c r="F560" s="354">
        <v>21054</v>
      </c>
      <c r="G560" s="354" t="s">
        <v>18</v>
      </c>
      <c r="H560" s="354" t="s">
        <v>19</v>
      </c>
      <c r="I560" s="354" t="s">
        <v>1985</v>
      </c>
      <c r="J560" s="354" t="s">
        <v>1986</v>
      </c>
      <c r="K560" s="354" t="s">
        <v>1987</v>
      </c>
      <c r="L560" s="354">
        <v>14</v>
      </c>
      <c r="M560" s="354">
        <v>52</v>
      </c>
      <c r="N560" s="354">
        <v>162</v>
      </c>
    </row>
    <row r="561" spans="1:14" x14ac:dyDescent="0.15">
      <c r="A561" s="354" t="s">
        <v>14</v>
      </c>
      <c r="B561" s="354" t="s">
        <v>15</v>
      </c>
      <c r="C561" s="354" t="s">
        <v>1988</v>
      </c>
      <c r="D561" s="354" t="s">
        <v>1751</v>
      </c>
      <c r="E561" s="354">
        <v>2</v>
      </c>
      <c r="F561" s="354">
        <v>21055</v>
      </c>
      <c r="G561" s="354" t="s">
        <v>18</v>
      </c>
      <c r="H561" s="354" t="s">
        <v>19</v>
      </c>
      <c r="I561" s="354" t="s">
        <v>1989</v>
      </c>
      <c r="J561" s="354" t="s">
        <v>1990</v>
      </c>
      <c r="K561" s="354" t="s">
        <v>1991</v>
      </c>
      <c r="L561" s="354">
        <v>13</v>
      </c>
      <c r="M561" s="354">
        <v>49</v>
      </c>
      <c r="N561" s="354">
        <v>151</v>
      </c>
    </row>
    <row r="562" spans="1:14" x14ac:dyDescent="0.15">
      <c r="A562" s="354" t="s">
        <v>14</v>
      </c>
      <c r="B562" s="354" t="s">
        <v>15</v>
      </c>
      <c r="C562" s="354" t="s">
        <v>1992</v>
      </c>
      <c r="D562" s="354" t="s">
        <v>1751</v>
      </c>
      <c r="E562" s="354">
        <v>2</v>
      </c>
      <c r="F562" s="354">
        <v>19825</v>
      </c>
      <c r="G562" s="354" t="s">
        <v>100</v>
      </c>
      <c r="H562" s="354" t="s">
        <v>101</v>
      </c>
      <c r="I562" s="354" t="s">
        <v>1993</v>
      </c>
      <c r="J562" s="354" t="s">
        <v>1994</v>
      </c>
      <c r="K562" s="354" t="s">
        <v>1995</v>
      </c>
      <c r="L562" s="354">
        <v>14</v>
      </c>
      <c r="M562" s="354">
        <v>53</v>
      </c>
      <c r="N562" s="354">
        <v>165</v>
      </c>
    </row>
    <row r="563" spans="1:14" x14ac:dyDescent="0.15">
      <c r="A563" s="354" t="s">
        <v>14</v>
      </c>
      <c r="B563" s="354" t="s">
        <v>15</v>
      </c>
      <c r="C563" s="354" t="s">
        <v>1996</v>
      </c>
      <c r="D563" s="354" t="s">
        <v>1751</v>
      </c>
      <c r="E563" s="354">
        <v>2</v>
      </c>
      <c r="F563" s="354">
        <v>19826</v>
      </c>
      <c r="G563" s="354" t="s">
        <v>100</v>
      </c>
      <c r="H563" s="354" t="s">
        <v>101</v>
      </c>
      <c r="I563" s="354" t="s">
        <v>1997</v>
      </c>
      <c r="J563" s="354" t="s">
        <v>1069</v>
      </c>
      <c r="K563" s="354" t="s">
        <v>1956</v>
      </c>
      <c r="L563" s="354">
        <v>14</v>
      </c>
      <c r="M563" s="354">
        <v>57</v>
      </c>
      <c r="N563" s="354">
        <v>167</v>
      </c>
    </row>
    <row r="564" spans="1:14" x14ac:dyDescent="0.15">
      <c r="A564" s="354" t="s">
        <v>14</v>
      </c>
      <c r="B564" s="354" t="s">
        <v>15</v>
      </c>
      <c r="C564" s="354" t="s">
        <v>1998</v>
      </c>
      <c r="D564" s="354" t="s">
        <v>1751</v>
      </c>
      <c r="E564" s="354">
        <v>2</v>
      </c>
      <c r="F564" s="354">
        <v>19828</v>
      </c>
      <c r="G564" s="354" t="s">
        <v>100</v>
      </c>
      <c r="H564" s="354" t="s">
        <v>101</v>
      </c>
      <c r="I564" s="354" t="s">
        <v>1999</v>
      </c>
      <c r="J564" s="354" t="s">
        <v>2000</v>
      </c>
      <c r="K564" s="354" t="s">
        <v>2001</v>
      </c>
      <c r="L564" s="354">
        <v>14</v>
      </c>
      <c r="M564" s="354">
        <v>45</v>
      </c>
      <c r="N564" s="354">
        <v>152</v>
      </c>
    </row>
    <row r="565" spans="1:14" x14ac:dyDescent="0.15">
      <c r="A565" s="354" t="s">
        <v>14</v>
      </c>
      <c r="B565" s="354" t="s">
        <v>15</v>
      </c>
      <c r="C565" s="354" t="s">
        <v>2002</v>
      </c>
      <c r="D565" s="354" t="s">
        <v>1751</v>
      </c>
      <c r="E565" s="354">
        <v>2</v>
      </c>
      <c r="F565" s="354">
        <v>19829</v>
      </c>
      <c r="G565" s="354" t="s">
        <v>100</v>
      </c>
      <c r="H565" s="354" t="s">
        <v>101</v>
      </c>
      <c r="I565" s="354" t="s">
        <v>2003</v>
      </c>
      <c r="J565" s="354" t="s">
        <v>2004</v>
      </c>
      <c r="K565" s="354" t="s">
        <v>1754</v>
      </c>
      <c r="L565" s="354">
        <v>14</v>
      </c>
      <c r="M565" s="354">
        <v>53</v>
      </c>
      <c r="N565" s="354">
        <v>153</v>
      </c>
    </row>
    <row r="566" spans="1:14" x14ac:dyDescent="0.15">
      <c r="A566" s="354" t="s">
        <v>14</v>
      </c>
      <c r="B566" s="354" t="s">
        <v>15</v>
      </c>
      <c r="C566" s="354" t="s">
        <v>2005</v>
      </c>
      <c r="D566" s="354" t="s">
        <v>1751</v>
      </c>
      <c r="E566" s="354">
        <v>2</v>
      </c>
      <c r="F566" s="354">
        <v>19830</v>
      </c>
      <c r="G566" s="354" t="s">
        <v>100</v>
      </c>
      <c r="H566" s="354" t="s">
        <v>101</v>
      </c>
      <c r="I566" s="354" t="s">
        <v>519</v>
      </c>
      <c r="J566" s="354" t="s">
        <v>2006</v>
      </c>
      <c r="K566" s="354" t="s">
        <v>2007</v>
      </c>
      <c r="L566" s="354">
        <v>13</v>
      </c>
      <c r="M566" s="354">
        <v>52</v>
      </c>
      <c r="N566" s="354">
        <v>157</v>
      </c>
    </row>
    <row r="567" spans="1:14" x14ac:dyDescent="0.15">
      <c r="A567" s="354" t="s">
        <v>14</v>
      </c>
      <c r="B567" s="354" t="s">
        <v>15</v>
      </c>
      <c r="C567" s="354" t="s">
        <v>2008</v>
      </c>
      <c r="D567" s="354" t="s">
        <v>1751</v>
      </c>
      <c r="E567" s="354">
        <v>2</v>
      </c>
      <c r="F567" s="354">
        <v>19831</v>
      </c>
      <c r="G567" s="354" t="s">
        <v>100</v>
      </c>
      <c r="H567" s="354" t="s">
        <v>101</v>
      </c>
      <c r="I567" s="354" t="s">
        <v>2009</v>
      </c>
      <c r="J567" s="354" t="s">
        <v>2010</v>
      </c>
      <c r="K567" s="354" t="s">
        <v>1980</v>
      </c>
      <c r="L567" s="354">
        <v>14</v>
      </c>
      <c r="M567" s="354">
        <v>48</v>
      </c>
      <c r="N567" s="354">
        <v>157</v>
      </c>
    </row>
    <row r="568" spans="1:14" x14ac:dyDescent="0.15">
      <c r="A568" s="354" t="s">
        <v>14</v>
      </c>
      <c r="B568" s="354" t="s">
        <v>15</v>
      </c>
      <c r="C568" s="354" t="s">
        <v>2011</v>
      </c>
      <c r="D568" s="354" t="s">
        <v>1751</v>
      </c>
      <c r="E568" s="354">
        <v>2</v>
      </c>
      <c r="F568" s="354">
        <v>19832</v>
      </c>
      <c r="G568" s="354" t="s">
        <v>100</v>
      </c>
      <c r="H568" s="354" t="s">
        <v>101</v>
      </c>
      <c r="I568" s="354" t="s">
        <v>2012</v>
      </c>
      <c r="J568" s="354" t="s">
        <v>2013</v>
      </c>
      <c r="K568" s="354" t="s">
        <v>2014</v>
      </c>
      <c r="L568" s="354">
        <v>13</v>
      </c>
      <c r="M568" s="354">
        <v>55</v>
      </c>
      <c r="N568" s="354">
        <v>160</v>
      </c>
    </row>
    <row r="569" spans="1:14" x14ac:dyDescent="0.15">
      <c r="A569" s="354" t="s">
        <v>14</v>
      </c>
      <c r="B569" s="354" t="s">
        <v>15</v>
      </c>
      <c r="C569" s="354" t="s">
        <v>2015</v>
      </c>
      <c r="D569" s="354" t="s">
        <v>1751</v>
      </c>
      <c r="E569" s="354">
        <v>2</v>
      </c>
      <c r="F569" s="354">
        <v>19833</v>
      </c>
      <c r="G569" s="354" t="s">
        <v>100</v>
      </c>
      <c r="H569" s="354" t="s">
        <v>101</v>
      </c>
      <c r="I569" s="354" t="s">
        <v>2016</v>
      </c>
      <c r="J569" s="354" t="s">
        <v>2017</v>
      </c>
      <c r="K569" s="354" t="s">
        <v>1844</v>
      </c>
      <c r="L569" s="354">
        <v>13</v>
      </c>
      <c r="M569" s="354">
        <v>50</v>
      </c>
      <c r="N569" s="354">
        <v>155</v>
      </c>
    </row>
    <row r="570" spans="1:14" x14ac:dyDescent="0.15">
      <c r="A570" s="354" t="s">
        <v>14</v>
      </c>
      <c r="B570" s="354" t="s">
        <v>15</v>
      </c>
      <c r="C570" s="354" t="s">
        <v>2018</v>
      </c>
      <c r="D570" s="354" t="s">
        <v>1751</v>
      </c>
      <c r="E570" s="354">
        <v>2</v>
      </c>
      <c r="F570" s="354">
        <v>19834</v>
      </c>
      <c r="G570" s="354" t="s">
        <v>100</v>
      </c>
      <c r="H570" s="354" t="s">
        <v>101</v>
      </c>
      <c r="I570" s="354" t="s">
        <v>2019</v>
      </c>
      <c r="J570" s="354" t="s">
        <v>2020</v>
      </c>
      <c r="K570" s="354" t="s">
        <v>1888</v>
      </c>
      <c r="L570" s="354">
        <v>14</v>
      </c>
      <c r="M570" s="354">
        <v>38</v>
      </c>
      <c r="N570" s="354">
        <v>148</v>
      </c>
    </row>
    <row r="571" spans="1:14" x14ac:dyDescent="0.15">
      <c r="A571" s="354" t="s">
        <v>14</v>
      </c>
      <c r="B571" s="354" t="s">
        <v>15</v>
      </c>
      <c r="C571" s="354" t="s">
        <v>2021</v>
      </c>
      <c r="D571" s="354" t="s">
        <v>1751</v>
      </c>
      <c r="E571" s="354">
        <v>2</v>
      </c>
      <c r="F571" s="354">
        <v>19836</v>
      </c>
      <c r="G571" s="354" t="s">
        <v>100</v>
      </c>
      <c r="H571" s="354" t="s">
        <v>101</v>
      </c>
      <c r="I571" s="354" t="s">
        <v>2022</v>
      </c>
      <c r="J571" s="354" t="s">
        <v>2023</v>
      </c>
      <c r="K571" s="354" t="s">
        <v>2024</v>
      </c>
      <c r="L571" s="354">
        <v>14</v>
      </c>
      <c r="M571" s="354">
        <v>39</v>
      </c>
      <c r="N571" s="354">
        <v>159</v>
      </c>
    </row>
    <row r="572" spans="1:14" x14ac:dyDescent="0.15">
      <c r="A572" s="354" t="s">
        <v>14</v>
      </c>
      <c r="B572" s="354" t="s">
        <v>15</v>
      </c>
      <c r="C572" s="354" t="s">
        <v>2025</v>
      </c>
      <c r="D572" s="354" t="s">
        <v>1751</v>
      </c>
      <c r="E572" s="354">
        <v>2</v>
      </c>
      <c r="F572" s="354">
        <v>19837</v>
      </c>
      <c r="G572" s="354" t="s">
        <v>100</v>
      </c>
      <c r="H572" s="354" t="s">
        <v>101</v>
      </c>
      <c r="I572" s="354" t="s">
        <v>2026</v>
      </c>
      <c r="J572" s="354" t="s">
        <v>2027</v>
      </c>
      <c r="K572" s="354" t="s">
        <v>2028</v>
      </c>
      <c r="L572" s="354">
        <v>14</v>
      </c>
      <c r="M572" s="354">
        <v>40</v>
      </c>
      <c r="N572" s="354">
        <v>161</v>
      </c>
    </row>
    <row r="573" spans="1:14" x14ac:dyDescent="0.15">
      <c r="A573" s="354" t="s">
        <v>14</v>
      </c>
      <c r="B573" s="354" t="s">
        <v>15</v>
      </c>
      <c r="C573" s="354" t="s">
        <v>2029</v>
      </c>
      <c r="D573" s="354" t="s">
        <v>1751</v>
      </c>
      <c r="E573" s="354">
        <v>2</v>
      </c>
      <c r="F573" s="354">
        <v>19838</v>
      </c>
      <c r="G573" s="354" t="s">
        <v>100</v>
      </c>
      <c r="H573" s="354" t="s">
        <v>101</v>
      </c>
      <c r="I573" s="354" t="s">
        <v>2030</v>
      </c>
      <c r="J573" s="354" t="s">
        <v>2031</v>
      </c>
      <c r="K573" s="354" t="s">
        <v>2032</v>
      </c>
      <c r="L573" s="354">
        <v>14</v>
      </c>
      <c r="M573" s="354">
        <v>33</v>
      </c>
      <c r="N573" s="354">
        <v>157</v>
      </c>
    </row>
    <row r="574" spans="1:14" x14ac:dyDescent="0.15">
      <c r="A574" s="354" t="s">
        <v>14</v>
      </c>
      <c r="B574" s="354" t="s">
        <v>15</v>
      </c>
      <c r="C574" s="354" t="s">
        <v>2033</v>
      </c>
      <c r="D574" s="354" t="s">
        <v>1751</v>
      </c>
      <c r="E574" s="354">
        <v>2</v>
      </c>
      <c r="F574" s="354">
        <v>19840</v>
      </c>
      <c r="G574" s="354" t="s">
        <v>100</v>
      </c>
      <c r="H574" s="354" t="s">
        <v>101</v>
      </c>
      <c r="I574" s="354" t="s">
        <v>634</v>
      </c>
      <c r="J574" s="354" t="s">
        <v>2034</v>
      </c>
      <c r="K574" s="354" t="s">
        <v>1377</v>
      </c>
      <c r="L574" s="354">
        <v>13</v>
      </c>
      <c r="M574" s="354">
        <v>31</v>
      </c>
      <c r="N574" s="354">
        <v>155</v>
      </c>
    </row>
    <row r="575" spans="1:14" x14ac:dyDescent="0.15">
      <c r="A575" s="354" t="s">
        <v>14</v>
      </c>
      <c r="B575" s="354" t="s">
        <v>15</v>
      </c>
      <c r="C575" s="354" t="s">
        <v>2035</v>
      </c>
      <c r="D575" s="354" t="s">
        <v>1751</v>
      </c>
      <c r="E575" s="354">
        <v>2</v>
      </c>
      <c r="F575" s="354">
        <v>19841</v>
      </c>
      <c r="G575" s="354" t="s">
        <v>100</v>
      </c>
      <c r="H575" s="354" t="s">
        <v>101</v>
      </c>
      <c r="I575" s="354" t="s">
        <v>2036</v>
      </c>
      <c r="J575" s="354" t="s">
        <v>2037</v>
      </c>
      <c r="K575" s="354" t="s">
        <v>2038</v>
      </c>
      <c r="L575" s="354">
        <v>14</v>
      </c>
      <c r="M575" s="354">
        <v>35</v>
      </c>
      <c r="N575" s="354">
        <v>147</v>
      </c>
    </row>
    <row r="576" spans="1:14" x14ac:dyDescent="0.15">
      <c r="A576" s="354" t="s">
        <v>14</v>
      </c>
      <c r="B576" s="354" t="s">
        <v>15</v>
      </c>
      <c r="C576" s="354" t="s">
        <v>2039</v>
      </c>
      <c r="D576" s="354" t="s">
        <v>1751</v>
      </c>
      <c r="E576" s="354">
        <v>2</v>
      </c>
      <c r="F576" s="354">
        <v>19842</v>
      </c>
      <c r="G576" s="354" t="s">
        <v>100</v>
      </c>
      <c r="H576" s="354" t="s">
        <v>101</v>
      </c>
      <c r="I576" s="354" t="s">
        <v>2040</v>
      </c>
      <c r="J576" s="354" t="s">
        <v>2041</v>
      </c>
      <c r="K576" s="354" t="s">
        <v>1888</v>
      </c>
      <c r="L576" s="354">
        <v>14</v>
      </c>
      <c r="M576" s="354">
        <v>41</v>
      </c>
      <c r="N576" s="354">
        <v>152</v>
      </c>
    </row>
    <row r="577" spans="1:14" x14ac:dyDescent="0.15">
      <c r="A577" s="354" t="s">
        <v>14</v>
      </c>
      <c r="B577" s="354" t="s">
        <v>15</v>
      </c>
      <c r="C577" s="354" t="s">
        <v>2042</v>
      </c>
      <c r="D577" s="354" t="s">
        <v>1751</v>
      </c>
      <c r="E577" s="354">
        <v>2</v>
      </c>
      <c r="F577" s="354">
        <v>19843</v>
      </c>
      <c r="G577" s="354" t="s">
        <v>100</v>
      </c>
      <c r="H577" s="354" t="s">
        <v>101</v>
      </c>
      <c r="I577" s="354" t="s">
        <v>2043</v>
      </c>
      <c r="J577" s="354" t="s">
        <v>2044</v>
      </c>
      <c r="K577" s="354" t="s">
        <v>1780</v>
      </c>
      <c r="L577" s="354">
        <v>14</v>
      </c>
      <c r="M577" s="354">
        <v>44</v>
      </c>
      <c r="N577" s="354">
        <v>157</v>
      </c>
    </row>
    <row r="578" spans="1:14" x14ac:dyDescent="0.15">
      <c r="A578" s="354" t="s">
        <v>14</v>
      </c>
      <c r="B578" s="354" t="s">
        <v>15</v>
      </c>
      <c r="C578" s="354" t="s">
        <v>2045</v>
      </c>
      <c r="D578" s="354" t="s">
        <v>1751</v>
      </c>
      <c r="E578" s="354">
        <v>2</v>
      </c>
      <c r="F578" s="354">
        <v>20409</v>
      </c>
      <c r="G578" s="354" t="s">
        <v>100</v>
      </c>
      <c r="H578" s="354" t="s">
        <v>101</v>
      </c>
      <c r="I578" s="354" t="s">
        <v>2046</v>
      </c>
      <c r="J578" s="354" t="s">
        <v>2047</v>
      </c>
      <c r="K578" s="354" t="s">
        <v>2048</v>
      </c>
      <c r="L578" s="354">
        <v>15</v>
      </c>
      <c r="M578" s="354">
        <v>48</v>
      </c>
      <c r="N578" s="354">
        <v>152</v>
      </c>
    </row>
    <row r="579" spans="1:14" x14ac:dyDescent="0.15">
      <c r="A579" s="354" t="s">
        <v>14</v>
      </c>
      <c r="B579" s="354" t="s">
        <v>15</v>
      </c>
      <c r="C579" s="354" t="s">
        <v>2049</v>
      </c>
      <c r="D579" s="354" t="s">
        <v>1751</v>
      </c>
      <c r="E579" s="354">
        <v>2</v>
      </c>
      <c r="F579" s="354">
        <v>19827</v>
      </c>
      <c r="G579" s="354" t="s">
        <v>100</v>
      </c>
      <c r="H579" s="354" t="s">
        <v>101</v>
      </c>
      <c r="I579" s="354" t="s">
        <v>2050</v>
      </c>
      <c r="J579" s="354" t="s">
        <v>2051</v>
      </c>
      <c r="K579" s="354" t="s">
        <v>2052</v>
      </c>
      <c r="L579" s="354">
        <v>14</v>
      </c>
      <c r="M579" s="354">
        <v>52</v>
      </c>
      <c r="N579" s="354">
        <v>157</v>
      </c>
    </row>
    <row r="580" spans="1:14" x14ac:dyDescent="0.15">
      <c r="A580" s="354" t="s">
        <v>14</v>
      </c>
      <c r="B580" s="354" t="s">
        <v>15</v>
      </c>
      <c r="C580" s="354" t="s">
        <v>2053</v>
      </c>
      <c r="D580" s="354" t="s">
        <v>1751</v>
      </c>
      <c r="E580" s="354">
        <v>2</v>
      </c>
      <c r="F580" s="354">
        <v>19839</v>
      </c>
      <c r="G580" s="354" t="s">
        <v>100</v>
      </c>
      <c r="H580" s="354" t="s">
        <v>101</v>
      </c>
      <c r="I580" s="354" t="s">
        <v>2054</v>
      </c>
      <c r="J580" s="354" t="s">
        <v>2055</v>
      </c>
      <c r="K580" s="354" t="s">
        <v>2056</v>
      </c>
      <c r="L580" s="354">
        <v>13</v>
      </c>
      <c r="M580" s="354">
        <v>50</v>
      </c>
      <c r="N580" s="354">
        <v>162</v>
      </c>
    </row>
    <row r="581" spans="1:14" x14ac:dyDescent="0.15">
      <c r="A581" s="354" t="s">
        <v>14</v>
      </c>
      <c r="B581" s="354" t="s">
        <v>15</v>
      </c>
      <c r="C581" s="354" t="s">
        <v>2057</v>
      </c>
      <c r="D581" s="354" t="s">
        <v>1751</v>
      </c>
      <c r="E581" s="354">
        <v>2</v>
      </c>
      <c r="F581" s="354">
        <v>20429</v>
      </c>
      <c r="G581" s="354" t="s">
        <v>100</v>
      </c>
      <c r="H581" s="354" t="s">
        <v>101</v>
      </c>
      <c r="I581" s="354" t="s">
        <v>2058</v>
      </c>
      <c r="J581" s="354" t="s">
        <v>2059</v>
      </c>
      <c r="K581" s="354" t="s">
        <v>2060</v>
      </c>
      <c r="L581" s="354">
        <v>14</v>
      </c>
      <c r="M581" s="354">
        <v>54</v>
      </c>
      <c r="N581" s="354">
        <v>155</v>
      </c>
    </row>
    <row r="582" spans="1:14" x14ac:dyDescent="0.15">
      <c r="A582" s="354" t="s">
        <v>14</v>
      </c>
      <c r="B582" s="354" t="s">
        <v>15</v>
      </c>
      <c r="C582" s="354" t="s">
        <v>2061</v>
      </c>
      <c r="D582" s="354" t="s">
        <v>1751</v>
      </c>
      <c r="E582" s="354">
        <v>3</v>
      </c>
      <c r="F582" s="354">
        <v>19844</v>
      </c>
      <c r="G582" s="354" t="s">
        <v>18</v>
      </c>
      <c r="H582" s="354" t="s">
        <v>19</v>
      </c>
      <c r="I582" s="354" t="s">
        <v>2062</v>
      </c>
      <c r="J582" s="354" t="s">
        <v>2063</v>
      </c>
      <c r="K582" s="354" t="s">
        <v>2064</v>
      </c>
      <c r="L582" s="354">
        <v>14</v>
      </c>
      <c r="M582" s="354">
        <v>55</v>
      </c>
      <c r="N582" s="354">
        <v>162</v>
      </c>
    </row>
    <row r="583" spans="1:14" x14ac:dyDescent="0.15">
      <c r="A583" s="354" t="s">
        <v>14</v>
      </c>
      <c r="B583" s="354" t="s">
        <v>15</v>
      </c>
      <c r="C583" s="354" t="s">
        <v>2065</v>
      </c>
      <c r="D583" s="354" t="s">
        <v>1751</v>
      </c>
      <c r="E583" s="354">
        <v>3</v>
      </c>
      <c r="F583" s="354">
        <v>19846</v>
      </c>
      <c r="G583" s="354" t="s">
        <v>18</v>
      </c>
      <c r="H583" s="354" t="s">
        <v>19</v>
      </c>
      <c r="I583" s="354" t="s">
        <v>2066</v>
      </c>
      <c r="J583" s="354" t="s">
        <v>876</v>
      </c>
      <c r="K583" s="354" t="s">
        <v>2067</v>
      </c>
      <c r="L583" s="354">
        <v>13</v>
      </c>
      <c r="M583" s="354">
        <v>48</v>
      </c>
      <c r="N583" s="354">
        <v>154</v>
      </c>
    </row>
    <row r="584" spans="1:14" x14ac:dyDescent="0.15">
      <c r="A584" s="354" t="s">
        <v>14</v>
      </c>
      <c r="B584" s="354" t="s">
        <v>15</v>
      </c>
      <c r="C584" s="354" t="s">
        <v>2068</v>
      </c>
      <c r="D584" s="354" t="s">
        <v>1751</v>
      </c>
      <c r="E584" s="354">
        <v>3</v>
      </c>
      <c r="F584" s="354">
        <v>19847</v>
      </c>
      <c r="G584" s="354" t="s">
        <v>18</v>
      </c>
      <c r="H584" s="354" t="s">
        <v>19</v>
      </c>
      <c r="I584" s="354" t="s">
        <v>204</v>
      </c>
      <c r="J584" s="354" t="s">
        <v>2069</v>
      </c>
      <c r="K584" s="354" t="s">
        <v>2070</v>
      </c>
      <c r="L584" s="354">
        <v>13</v>
      </c>
      <c r="M584" s="354">
        <v>37</v>
      </c>
      <c r="N584" s="354">
        <v>152</v>
      </c>
    </row>
    <row r="585" spans="1:14" x14ac:dyDescent="0.15">
      <c r="A585" s="354" t="s">
        <v>14</v>
      </c>
      <c r="B585" s="354" t="s">
        <v>15</v>
      </c>
      <c r="C585" s="354" t="s">
        <v>2071</v>
      </c>
      <c r="D585" s="354" t="s">
        <v>1751</v>
      </c>
      <c r="E585" s="354">
        <v>3</v>
      </c>
      <c r="F585" s="354">
        <v>19848</v>
      </c>
      <c r="G585" s="354" t="s">
        <v>18</v>
      </c>
      <c r="H585" s="354" t="s">
        <v>19</v>
      </c>
      <c r="I585" s="354" t="s">
        <v>857</v>
      </c>
      <c r="J585" s="354" t="s">
        <v>2072</v>
      </c>
      <c r="K585" s="354" t="s">
        <v>2073</v>
      </c>
      <c r="L585" s="354">
        <v>13</v>
      </c>
      <c r="M585" s="354">
        <v>75</v>
      </c>
      <c r="N585" s="354">
        <v>164</v>
      </c>
    </row>
    <row r="586" spans="1:14" x14ac:dyDescent="0.15">
      <c r="A586" s="354" t="s">
        <v>14</v>
      </c>
      <c r="B586" s="354" t="s">
        <v>15</v>
      </c>
      <c r="C586" s="354" t="s">
        <v>2074</v>
      </c>
      <c r="D586" s="354" t="s">
        <v>1751</v>
      </c>
      <c r="E586" s="354">
        <v>3</v>
      </c>
      <c r="F586" s="354">
        <v>19849</v>
      </c>
      <c r="G586" s="354" t="s">
        <v>18</v>
      </c>
      <c r="H586" s="354" t="s">
        <v>19</v>
      </c>
      <c r="I586" s="354" t="s">
        <v>2075</v>
      </c>
      <c r="J586" s="354" t="s">
        <v>2076</v>
      </c>
      <c r="K586" s="354" t="s">
        <v>2007</v>
      </c>
      <c r="L586" s="354">
        <v>13</v>
      </c>
      <c r="M586" s="354">
        <v>64</v>
      </c>
      <c r="N586" s="354">
        <v>159</v>
      </c>
    </row>
    <row r="587" spans="1:14" x14ac:dyDescent="0.15">
      <c r="A587" s="354" t="s">
        <v>14</v>
      </c>
      <c r="B587" s="354" t="s">
        <v>15</v>
      </c>
      <c r="C587" s="354" t="s">
        <v>2077</v>
      </c>
      <c r="D587" s="354" t="s">
        <v>1751</v>
      </c>
      <c r="E587" s="354">
        <v>3</v>
      </c>
      <c r="F587" s="354">
        <v>19850</v>
      </c>
      <c r="G587" s="354" t="s">
        <v>18</v>
      </c>
      <c r="H587" s="354" t="s">
        <v>19</v>
      </c>
      <c r="I587" s="354" t="s">
        <v>2078</v>
      </c>
      <c r="J587" s="354" t="s">
        <v>2079</v>
      </c>
      <c r="K587" s="354" t="s">
        <v>2080</v>
      </c>
      <c r="L587" s="354">
        <v>13</v>
      </c>
      <c r="M587" s="354">
        <v>41</v>
      </c>
      <c r="N587" s="354">
        <v>152</v>
      </c>
    </row>
    <row r="588" spans="1:14" x14ac:dyDescent="0.15">
      <c r="A588" s="354" t="s">
        <v>14</v>
      </c>
      <c r="B588" s="354" t="s">
        <v>15</v>
      </c>
      <c r="C588" s="354" t="s">
        <v>2081</v>
      </c>
      <c r="D588" s="354" t="s">
        <v>1751</v>
      </c>
      <c r="E588" s="354">
        <v>3</v>
      </c>
      <c r="F588" s="354">
        <v>19851</v>
      </c>
      <c r="G588" s="354" t="s">
        <v>18</v>
      </c>
      <c r="H588" s="354" t="s">
        <v>19</v>
      </c>
      <c r="I588" s="354" t="s">
        <v>2082</v>
      </c>
      <c r="J588" s="354" t="s">
        <v>2083</v>
      </c>
      <c r="K588" s="354" t="s">
        <v>908</v>
      </c>
      <c r="L588" s="354">
        <v>13</v>
      </c>
      <c r="M588" s="354">
        <v>41</v>
      </c>
      <c r="N588" s="354">
        <v>154</v>
      </c>
    </row>
    <row r="589" spans="1:14" x14ac:dyDescent="0.15">
      <c r="A589" s="354" t="s">
        <v>14</v>
      </c>
      <c r="B589" s="354" t="s">
        <v>15</v>
      </c>
      <c r="C589" s="354" t="s">
        <v>2084</v>
      </c>
      <c r="D589" s="354" t="s">
        <v>1751</v>
      </c>
      <c r="E589" s="354">
        <v>3</v>
      </c>
      <c r="F589" s="354">
        <v>19852</v>
      </c>
      <c r="G589" s="354" t="s">
        <v>18</v>
      </c>
      <c r="H589" s="354" t="s">
        <v>19</v>
      </c>
      <c r="I589" s="354" t="s">
        <v>2085</v>
      </c>
      <c r="J589" s="354" t="s">
        <v>2086</v>
      </c>
      <c r="K589" s="354" t="s">
        <v>2087</v>
      </c>
      <c r="L589" s="354">
        <v>14</v>
      </c>
      <c r="M589" s="354">
        <v>40</v>
      </c>
      <c r="N589" s="354">
        <v>151</v>
      </c>
    </row>
    <row r="590" spans="1:14" x14ac:dyDescent="0.15">
      <c r="A590" s="354" t="s">
        <v>14</v>
      </c>
      <c r="B590" s="354" t="s">
        <v>15</v>
      </c>
      <c r="C590" s="354" t="s">
        <v>2088</v>
      </c>
      <c r="D590" s="354" t="s">
        <v>1751</v>
      </c>
      <c r="E590" s="354">
        <v>3</v>
      </c>
      <c r="F590" s="354">
        <v>19854</v>
      </c>
      <c r="G590" s="354" t="s">
        <v>18</v>
      </c>
      <c r="H590" s="354" t="s">
        <v>19</v>
      </c>
      <c r="I590" s="354" t="s">
        <v>2089</v>
      </c>
      <c r="J590" s="354" t="s">
        <v>2090</v>
      </c>
      <c r="K590" s="354" t="s">
        <v>1862</v>
      </c>
      <c r="L590" s="354">
        <v>14</v>
      </c>
      <c r="M590" s="354">
        <v>54</v>
      </c>
      <c r="N590" s="354">
        <v>168</v>
      </c>
    </row>
    <row r="591" spans="1:14" x14ac:dyDescent="0.15">
      <c r="A591" s="354" t="s">
        <v>14</v>
      </c>
      <c r="B591" s="354" t="s">
        <v>15</v>
      </c>
      <c r="C591" s="354" t="s">
        <v>2091</v>
      </c>
      <c r="D591" s="354" t="s">
        <v>1751</v>
      </c>
      <c r="E591" s="354">
        <v>3</v>
      </c>
      <c r="F591" s="354">
        <v>19855</v>
      </c>
      <c r="G591" s="354" t="s">
        <v>18</v>
      </c>
      <c r="H591" s="354" t="s">
        <v>19</v>
      </c>
      <c r="I591" s="354" t="s">
        <v>2092</v>
      </c>
      <c r="J591" s="354" t="s">
        <v>2093</v>
      </c>
      <c r="K591" s="354" t="s">
        <v>2094</v>
      </c>
      <c r="L591" s="354">
        <v>14</v>
      </c>
      <c r="M591" s="354">
        <v>39</v>
      </c>
      <c r="N591" s="354">
        <v>154</v>
      </c>
    </row>
    <row r="592" spans="1:14" x14ac:dyDescent="0.15">
      <c r="A592" s="354" t="s">
        <v>14</v>
      </c>
      <c r="B592" s="354" t="s">
        <v>15</v>
      </c>
      <c r="C592" s="354" t="s">
        <v>2095</v>
      </c>
      <c r="D592" s="354" t="s">
        <v>1751</v>
      </c>
      <c r="E592" s="354">
        <v>3</v>
      </c>
      <c r="F592" s="354">
        <v>19856</v>
      </c>
      <c r="G592" s="354" t="s">
        <v>18</v>
      </c>
      <c r="H592" s="354" t="s">
        <v>19</v>
      </c>
      <c r="I592" s="354" t="s">
        <v>2096</v>
      </c>
      <c r="J592" s="354" t="s">
        <v>2097</v>
      </c>
      <c r="K592" s="354" t="s">
        <v>2098</v>
      </c>
      <c r="L592" s="354">
        <v>13</v>
      </c>
      <c r="M592" s="354">
        <v>37</v>
      </c>
      <c r="N592" s="354">
        <v>148</v>
      </c>
    </row>
    <row r="593" spans="1:14" x14ac:dyDescent="0.15">
      <c r="A593" s="354" t="s">
        <v>14</v>
      </c>
      <c r="B593" s="354" t="s">
        <v>15</v>
      </c>
      <c r="C593" s="354" t="s">
        <v>2099</v>
      </c>
      <c r="D593" s="354" t="s">
        <v>1751</v>
      </c>
      <c r="E593" s="354">
        <v>3</v>
      </c>
      <c r="F593" s="354">
        <v>19857</v>
      </c>
      <c r="G593" s="354" t="s">
        <v>18</v>
      </c>
      <c r="H593" s="354" t="s">
        <v>19</v>
      </c>
      <c r="I593" s="354" t="s">
        <v>1689</v>
      </c>
      <c r="J593" s="354" t="s">
        <v>2100</v>
      </c>
      <c r="K593" s="354" t="s">
        <v>2101</v>
      </c>
      <c r="L593" s="354">
        <v>14</v>
      </c>
      <c r="M593" s="354">
        <v>39</v>
      </c>
      <c r="N593" s="354">
        <v>151</v>
      </c>
    </row>
    <row r="594" spans="1:14" x14ac:dyDescent="0.15">
      <c r="A594" s="354" t="s">
        <v>14</v>
      </c>
      <c r="B594" s="354" t="s">
        <v>15</v>
      </c>
      <c r="C594" s="354" t="s">
        <v>2102</v>
      </c>
      <c r="D594" s="354" t="s">
        <v>1751</v>
      </c>
      <c r="E594" s="354">
        <v>3</v>
      </c>
      <c r="F594" s="354">
        <v>19858</v>
      </c>
      <c r="G594" s="354" t="s">
        <v>18</v>
      </c>
      <c r="H594" s="354" t="s">
        <v>19</v>
      </c>
      <c r="I594" s="354" t="s">
        <v>2103</v>
      </c>
      <c r="J594" s="354" t="s">
        <v>2104</v>
      </c>
      <c r="K594" s="354" t="s">
        <v>2105</v>
      </c>
      <c r="L594" s="354">
        <v>13</v>
      </c>
      <c r="M594" s="354">
        <v>48</v>
      </c>
      <c r="N594" s="354">
        <v>163</v>
      </c>
    </row>
    <row r="595" spans="1:14" x14ac:dyDescent="0.15">
      <c r="A595" s="354" t="s">
        <v>14</v>
      </c>
      <c r="B595" s="354" t="s">
        <v>15</v>
      </c>
      <c r="C595" s="354" t="s">
        <v>2106</v>
      </c>
      <c r="D595" s="354" t="s">
        <v>1751</v>
      </c>
      <c r="E595" s="354">
        <v>3</v>
      </c>
      <c r="F595" s="354">
        <v>19859</v>
      </c>
      <c r="G595" s="354" t="s">
        <v>18</v>
      </c>
      <c r="H595" s="354" t="s">
        <v>19</v>
      </c>
      <c r="I595" s="354" t="s">
        <v>2107</v>
      </c>
      <c r="J595" s="354" t="s">
        <v>2108</v>
      </c>
      <c r="K595" s="354" t="s">
        <v>2109</v>
      </c>
      <c r="L595" s="354">
        <v>14</v>
      </c>
      <c r="M595" s="354">
        <v>42</v>
      </c>
      <c r="N595" s="354">
        <v>149</v>
      </c>
    </row>
    <row r="596" spans="1:14" x14ac:dyDescent="0.15">
      <c r="A596" s="354" t="s">
        <v>14</v>
      </c>
      <c r="B596" s="354" t="s">
        <v>15</v>
      </c>
      <c r="C596" s="354" t="s">
        <v>2110</v>
      </c>
      <c r="D596" s="354" t="s">
        <v>1751</v>
      </c>
      <c r="E596" s="354">
        <v>3</v>
      </c>
      <c r="F596" s="354">
        <v>19860</v>
      </c>
      <c r="G596" s="354" t="s">
        <v>18</v>
      </c>
      <c r="H596" s="354" t="s">
        <v>19</v>
      </c>
      <c r="I596" s="354" t="s">
        <v>2111</v>
      </c>
      <c r="J596" s="354" t="s">
        <v>2112</v>
      </c>
      <c r="K596" s="354" t="s">
        <v>2113</v>
      </c>
      <c r="L596" s="354">
        <v>14</v>
      </c>
      <c r="M596" s="354">
        <v>52</v>
      </c>
      <c r="N596" s="354">
        <v>158</v>
      </c>
    </row>
    <row r="597" spans="1:14" x14ac:dyDescent="0.15">
      <c r="A597" s="354" t="s">
        <v>14</v>
      </c>
      <c r="B597" s="354" t="s">
        <v>15</v>
      </c>
      <c r="C597" s="354" t="s">
        <v>2114</v>
      </c>
      <c r="D597" s="354" t="s">
        <v>1751</v>
      </c>
      <c r="E597" s="354">
        <v>3</v>
      </c>
      <c r="F597" s="354">
        <v>19862</v>
      </c>
      <c r="G597" s="354" t="s">
        <v>18</v>
      </c>
      <c r="H597" s="354" t="s">
        <v>19</v>
      </c>
      <c r="I597" s="354" t="s">
        <v>2115</v>
      </c>
      <c r="J597" s="354" t="s">
        <v>2116</v>
      </c>
      <c r="K597" s="354" t="s">
        <v>2117</v>
      </c>
      <c r="L597" s="354">
        <v>14</v>
      </c>
      <c r="M597" s="354">
        <v>59</v>
      </c>
      <c r="N597" s="354">
        <v>157</v>
      </c>
    </row>
    <row r="598" spans="1:14" x14ac:dyDescent="0.15">
      <c r="A598" s="354" t="s">
        <v>14</v>
      </c>
      <c r="B598" s="354" t="s">
        <v>15</v>
      </c>
      <c r="C598" s="354" t="s">
        <v>2118</v>
      </c>
      <c r="D598" s="354" t="s">
        <v>1751</v>
      </c>
      <c r="E598" s="354">
        <v>3</v>
      </c>
      <c r="F598" s="354">
        <v>21056</v>
      </c>
      <c r="G598" s="354" t="s">
        <v>18</v>
      </c>
      <c r="H598" s="354" t="s">
        <v>19</v>
      </c>
      <c r="I598" s="354" t="s">
        <v>2119</v>
      </c>
      <c r="J598" s="354" t="s">
        <v>334</v>
      </c>
      <c r="K598" s="354" t="s">
        <v>2120</v>
      </c>
      <c r="L598" s="354">
        <v>14</v>
      </c>
      <c r="M598" s="354">
        <v>37</v>
      </c>
      <c r="N598" s="354">
        <v>154</v>
      </c>
    </row>
    <row r="599" spans="1:14" x14ac:dyDescent="0.15">
      <c r="A599" s="354" t="s">
        <v>14</v>
      </c>
      <c r="B599" s="354" t="s">
        <v>15</v>
      </c>
      <c r="C599" s="354" t="s">
        <v>2121</v>
      </c>
      <c r="D599" s="354" t="s">
        <v>1751</v>
      </c>
      <c r="E599" s="354">
        <v>3</v>
      </c>
      <c r="F599" s="354">
        <v>19845</v>
      </c>
      <c r="G599" s="354" t="s">
        <v>100</v>
      </c>
      <c r="H599" s="354" t="s">
        <v>19</v>
      </c>
      <c r="I599" s="354" t="s">
        <v>2122</v>
      </c>
      <c r="J599" s="354" t="s">
        <v>2123</v>
      </c>
      <c r="K599" s="354" t="s">
        <v>2124</v>
      </c>
      <c r="L599" s="354">
        <v>14</v>
      </c>
      <c r="M599" s="354">
        <v>54</v>
      </c>
      <c r="N599" s="354">
        <v>159</v>
      </c>
    </row>
    <row r="600" spans="1:14" x14ac:dyDescent="0.15">
      <c r="A600" s="354" t="s">
        <v>14</v>
      </c>
      <c r="B600" s="354" t="s">
        <v>15</v>
      </c>
      <c r="C600" s="354" t="s">
        <v>2125</v>
      </c>
      <c r="D600" s="354" t="s">
        <v>1751</v>
      </c>
      <c r="E600" s="354">
        <v>3</v>
      </c>
      <c r="F600" s="354">
        <v>19864</v>
      </c>
      <c r="G600" s="354" t="s">
        <v>100</v>
      </c>
      <c r="H600" s="354" t="s">
        <v>101</v>
      </c>
      <c r="I600" s="354" t="s">
        <v>102</v>
      </c>
      <c r="J600" s="354" t="s">
        <v>2126</v>
      </c>
      <c r="K600" s="354" t="s">
        <v>2127</v>
      </c>
      <c r="L600" s="354">
        <v>14</v>
      </c>
      <c r="M600" s="354">
        <v>48</v>
      </c>
      <c r="N600" s="354">
        <v>143</v>
      </c>
    </row>
    <row r="601" spans="1:14" x14ac:dyDescent="0.15">
      <c r="A601" s="354" t="s">
        <v>14</v>
      </c>
      <c r="B601" s="354" t="s">
        <v>15</v>
      </c>
      <c r="C601" s="354" t="s">
        <v>2128</v>
      </c>
      <c r="D601" s="354" t="s">
        <v>1751</v>
      </c>
      <c r="E601" s="354">
        <v>3</v>
      </c>
      <c r="F601" s="354">
        <v>19865</v>
      </c>
      <c r="G601" s="354" t="s">
        <v>100</v>
      </c>
      <c r="H601" s="354" t="s">
        <v>101</v>
      </c>
      <c r="I601" s="354" t="s">
        <v>2129</v>
      </c>
      <c r="J601" s="354" t="s">
        <v>2130</v>
      </c>
      <c r="K601" s="354" t="s">
        <v>1983</v>
      </c>
      <c r="L601" s="354">
        <v>13</v>
      </c>
      <c r="M601" s="354">
        <v>39</v>
      </c>
      <c r="N601" s="354">
        <v>148</v>
      </c>
    </row>
    <row r="602" spans="1:14" x14ac:dyDescent="0.15">
      <c r="A602" s="354" t="s">
        <v>14</v>
      </c>
      <c r="B602" s="354" t="s">
        <v>15</v>
      </c>
      <c r="C602" s="354" t="s">
        <v>2131</v>
      </c>
      <c r="D602" s="354" t="s">
        <v>1751</v>
      </c>
      <c r="E602" s="354">
        <v>3</v>
      </c>
      <c r="F602" s="354">
        <v>19866</v>
      </c>
      <c r="G602" s="354" t="s">
        <v>100</v>
      </c>
      <c r="H602" s="354" t="s">
        <v>101</v>
      </c>
      <c r="I602" s="354" t="s">
        <v>2132</v>
      </c>
      <c r="J602" s="354" t="s">
        <v>2133</v>
      </c>
      <c r="K602" s="354" t="s">
        <v>2134</v>
      </c>
      <c r="L602" s="354">
        <v>13</v>
      </c>
      <c r="M602" s="354">
        <v>42</v>
      </c>
      <c r="N602" s="354">
        <v>153</v>
      </c>
    </row>
    <row r="603" spans="1:14" x14ac:dyDescent="0.15">
      <c r="A603" s="354" t="s">
        <v>14</v>
      </c>
      <c r="B603" s="354" t="s">
        <v>15</v>
      </c>
      <c r="C603" s="354" t="s">
        <v>2135</v>
      </c>
      <c r="D603" s="354" t="s">
        <v>1751</v>
      </c>
      <c r="E603" s="354">
        <v>3</v>
      </c>
      <c r="F603" s="354">
        <v>19867</v>
      </c>
      <c r="G603" s="354" t="s">
        <v>100</v>
      </c>
      <c r="H603" s="354" t="s">
        <v>101</v>
      </c>
      <c r="I603" s="354" t="s">
        <v>2136</v>
      </c>
      <c r="J603" s="354" t="s">
        <v>2137</v>
      </c>
      <c r="K603" s="354" t="s">
        <v>2138</v>
      </c>
      <c r="L603" s="354">
        <v>14</v>
      </c>
      <c r="M603" s="354">
        <v>55</v>
      </c>
      <c r="N603" s="354">
        <v>158</v>
      </c>
    </row>
    <row r="604" spans="1:14" x14ac:dyDescent="0.15">
      <c r="A604" s="354" t="s">
        <v>14</v>
      </c>
      <c r="B604" s="354" t="s">
        <v>15</v>
      </c>
      <c r="C604" s="354" t="s">
        <v>2139</v>
      </c>
      <c r="D604" s="354" t="s">
        <v>1751</v>
      </c>
      <c r="E604" s="354">
        <v>3</v>
      </c>
      <c r="F604" s="354">
        <v>19868</v>
      </c>
      <c r="G604" s="354" t="s">
        <v>100</v>
      </c>
      <c r="H604" s="354" t="s">
        <v>101</v>
      </c>
      <c r="I604" s="354" t="s">
        <v>2140</v>
      </c>
      <c r="J604" s="354" t="s">
        <v>2141</v>
      </c>
      <c r="K604" s="354" t="s">
        <v>2142</v>
      </c>
      <c r="L604" s="354">
        <v>14</v>
      </c>
      <c r="M604" s="354">
        <v>58</v>
      </c>
      <c r="N604" s="354">
        <v>155</v>
      </c>
    </row>
    <row r="605" spans="1:14" x14ac:dyDescent="0.15">
      <c r="A605" s="354" t="s">
        <v>14</v>
      </c>
      <c r="B605" s="354" t="s">
        <v>15</v>
      </c>
      <c r="C605" s="354" t="s">
        <v>2143</v>
      </c>
      <c r="D605" s="354" t="s">
        <v>1751</v>
      </c>
      <c r="E605" s="354">
        <v>3</v>
      </c>
      <c r="F605" s="354">
        <v>19869</v>
      </c>
      <c r="G605" s="354" t="s">
        <v>100</v>
      </c>
      <c r="H605" s="354" t="s">
        <v>101</v>
      </c>
      <c r="I605" s="354" t="s">
        <v>2144</v>
      </c>
      <c r="J605" s="354" t="s">
        <v>2145</v>
      </c>
      <c r="K605" s="354" t="s">
        <v>2146</v>
      </c>
      <c r="L605" s="354">
        <v>14</v>
      </c>
      <c r="M605" s="354">
        <v>49</v>
      </c>
      <c r="N605" s="354">
        <v>168</v>
      </c>
    </row>
    <row r="606" spans="1:14" x14ac:dyDescent="0.15">
      <c r="A606" s="354" t="s">
        <v>14</v>
      </c>
      <c r="B606" s="354" t="s">
        <v>15</v>
      </c>
      <c r="C606" s="354" t="s">
        <v>2147</v>
      </c>
      <c r="D606" s="354" t="s">
        <v>1751</v>
      </c>
      <c r="E606" s="354">
        <v>3</v>
      </c>
      <c r="F606" s="354">
        <v>19870</v>
      </c>
      <c r="G606" s="354" t="s">
        <v>100</v>
      </c>
      <c r="H606" s="354" t="s">
        <v>101</v>
      </c>
      <c r="I606" s="354" t="s">
        <v>2148</v>
      </c>
      <c r="J606" s="354" t="s">
        <v>2149</v>
      </c>
      <c r="K606" s="354" t="s">
        <v>2127</v>
      </c>
      <c r="L606" s="354">
        <v>14</v>
      </c>
      <c r="M606" s="354">
        <v>75</v>
      </c>
      <c r="N606" s="354">
        <v>165</v>
      </c>
    </row>
    <row r="607" spans="1:14" x14ac:dyDescent="0.15">
      <c r="A607" s="354" t="s">
        <v>14</v>
      </c>
      <c r="B607" s="354" t="s">
        <v>15</v>
      </c>
      <c r="C607" s="354" t="s">
        <v>2150</v>
      </c>
      <c r="D607" s="354" t="s">
        <v>1751</v>
      </c>
      <c r="E607" s="354">
        <v>3</v>
      </c>
      <c r="F607" s="354">
        <v>19871</v>
      </c>
      <c r="G607" s="354" t="s">
        <v>100</v>
      </c>
      <c r="H607" s="354" t="s">
        <v>101</v>
      </c>
      <c r="I607" s="354" t="s">
        <v>2151</v>
      </c>
      <c r="J607" s="354" t="s">
        <v>2152</v>
      </c>
      <c r="K607" s="354" t="s">
        <v>2153</v>
      </c>
      <c r="L607" s="354">
        <v>14</v>
      </c>
      <c r="M607" s="354">
        <v>68</v>
      </c>
      <c r="N607" s="354">
        <v>158</v>
      </c>
    </row>
    <row r="608" spans="1:14" x14ac:dyDescent="0.15">
      <c r="A608" s="354" t="s">
        <v>14</v>
      </c>
      <c r="B608" s="354" t="s">
        <v>15</v>
      </c>
      <c r="C608" s="354" t="s">
        <v>2154</v>
      </c>
      <c r="D608" s="354" t="s">
        <v>1751</v>
      </c>
      <c r="E608" s="354">
        <v>3</v>
      </c>
      <c r="F608" s="354">
        <v>19872</v>
      </c>
      <c r="G608" s="354" t="s">
        <v>100</v>
      </c>
      <c r="H608" s="354" t="s">
        <v>101</v>
      </c>
      <c r="I608" s="354" t="s">
        <v>2155</v>
      </c>
      <c r="J608" s="354" t="s">
        <v>657</v>
      </c>
      <c r="K608" s="354" t="s">
        <v>2156</v>
      </c>
      <c r="L608" s="354">
        <v>14</v>
      </c>
      <c r="M608" s="354">
        <v>55</v>
      </c>
      <c r="N608" s="354">
        <v>160</v>
      </c>
    </row>
    <row r="609" spans="1:14" x14ac:dyDescent="0.15">
      <c r="A609" s="354" t="s">
        <v>14</v>
      </c>
      <c r="B609" s="354" t="s">
        <v>15</v>
      </c>
      <c r="C609" s="354" t="s">
        <v>2157</v>
      </c>
      <c r="D609" s="354" t="s">
        <v>1751</v>
      </c>
      <c r="E609" s="354">
        <v>3</v>
      </c>
      <c r="F609" s="354">
        <v>19873</v>
      </c>
      <c r="G609" s="354" t="s">
        <v>100</v>
      </c>
      <c r="H609" s="354" t="s">
        <v>101</v>
      </c>
      <c r="I609" s="354" t="s">
        <v>1497</v>
      </c>
      <c r="J609" s="354" t="s">
        <v>1037</v>
      </c>
      <c r="K609" s="354" t="s">
        <v>1914</v>
      </c>
      <c r="L609" s="354">
        <v>13</v>
      </c>
      <c r="M609" s="354">
        <v>51</v>
      </c>
      <c r="N609" s="354">
        <v>159</v>
      </c>
    </row>
    <row r="610" spans="1:14" x14ac:dyDescent="0.15">
      <c r="A610" s="354" t="s">
        <v>14</v>
      </c>
      <c r="B610" s="354" t="s">
        <v>15</v>
      </c>
      <c r="C610" s="354" t="s">
        <v>2158</v>
      </c>
      <c r="D610" s="354" t="s">
        <v>1751</v>
      </c>
      <c r="E610" s="354">
        <v>3</v>
      </c>
      <c r="F610" s="354">
        <v>19874</v>
      </c>
      <c r="G610" s="354" t="s">
        <v>100</v>
      </c>
      <c r="H610" s="354" t="s">
        <v>101</v>
      </c>
      <c r="I610" s="354" t="s">
        <v>1226</v>
      </c>
      <c r="J610" s="354" t="s">
        <v>2159</v>
      </c>
      <c r="K610" s="354" t="s">
        <v>2160</v>
      </c>
      <c r="L610" s="354">
        <v>14</v>
      </c>
      <c r="M610" s="354">
        <v>52</v>
      </c>
      <c r="N610" s="354">
        <v>151</v>
      </c>
    </row>
    <row r="611" spans="1:14" x14ac:dyDescent="0.15">
      <c r="A611" s="354" t="s">
        <v>14</v>
      </c>
      <c r="B611" s="354" t="s">
        <v>15</v>
      </c>
      <c r="C611" s="354" t="s">
        <v>2161</v>
      </c>
      <c r="D611" s="354" t="s">
        <v>1751</v>
      </c>
      <c r="E611" s="354">
        <v>3</v>
      </c>
      <c r="F611" s="354">
        <v>19876</v>
      </c>
      <c r="G611" s="354" t="s">
        <v>100</v>
      </c>
      <c r="H611" s="354" t="s">
        <v>101</v>
      </c>
      <c r="I611" s="354" t="s">
        <v>2162</v>
      </c>
      <c r="J611" s="354" t="s">
        <v>2163</v>
      </c>
      <c r="K611" s="354" t="s">
        <v>2164</v>
      </c>
      <c r="L611" s="354">
        <v>14</v>
      </c>
      <c r="M611" s="354">
        <v>59</v>
      </c>
      <c r="N611" s="354">
        <v>159</v>
      </c>
    </row>
    <row r="612" spans="1:14" x14ac:dyDescent="0.15">
      <c r="A612" s="354" t="s">
        <v>14</v>
      </c>
      <c r="B612" s="354" t="s">
        <v>15</v>
      </c>
      <c r="C612" s="354" t="s">
        <v>2165</v>
      </c>
      <c r="D612" s="354" t="s">
        <v>1751</v>
      </c>
      <c r="E612" s="354">
        <v>3</v>
      </c>
      <c r="F612" s="354">
        <v>19877</v>
      </c>
      <c r="G612" s="354" t="s">
        <v>100</v>
      </c>
      <c r="H612" s="354" t="s">
        <v>101</v>
      </c>
      <c r="I612" s="354" t="s">
        <v>2166</v>
      </c>
      <c r="J612" s="354" t="s">
        <v>2167</v>
      </c>
      <c r="K612" s="354" t="s">
        <v>2168</v>
      </c>
      <c r="L612" s="354">
        <v>13</v>
      </c>
      <c r="M612" s="354">
        <v>71</v>
      </c>
      <c r="N612" s="354">
        <v>164</v>
      </c>
    </row>
    <row r="613" spans="1:14" x14ac:dyDescent="0.15">
      <c r="A613" s="354" t="s">
        <v>14</v>
      </c>
      <c r="B613" s="354" t="s">
        <v>15</v>
      </c>
      <c r="C613" s="354" t="s">
        <v>2169</v>
      </c>
      <c r="D613" s="354" t="s">
        <v>1751</v>
      </c>
      <c r="E613" s="354">
        <v>3</v>
      </c>
      <c r="F613" s="354">
        <v>19880</v>
      </c>
      <c r="G613" s="354" t="s">
        <v>100</v>
      </c>
      <c r="H613" s="354" t="s">
        <v>101</v>
      </c>
      <c r="I613" s="354" t="s">
        <v>2170</v>
      </c>
      <c r="J613" s="354" t="s">
        <v>2171</v>
      </c>
      <c r="K613" s="354" t="s">
        <v>2164</v>
      </c>
      <c r="L613" s="354">
        <v>14</v>
      </c>
      <c r="M613" s="354">
        <v>58</v>
      </c>
      <c r="N613" s="354">
        <v>159</v>
      </c>
    </row>
    <row r="614" spans="1:14" x14ac:dyDescent="0.15">
      <c r="A614" s="354" t="s">
        <v>14</v>
      </c>
      <c r="B614" s="354" t="s">
        <v>15</v>
      </c>
      <c r="C614" s="354" t="s">
        <v>2172</v>
      </c>
      <c r="D614" s="354" t="s">
        <v>1751</v>
      </c>
      <c r="E614" s="354">
        <v>3</v>
      </c>
      <c r="F614" s="354">
        <v>19881</v>
      </c>
      <c r="G614" s="354" t="s">
        <v>100</v>
      </c>
      <c r="H614" s="354" t="s">
        <v>101</v>
      </c>
      <c r="I614" s="354" t="s">
        <v>2173</v>
      </c>
      <c r="J614" s="354" t="s">
        <v>69</v>
      </c>
      <c r="K614" s="354" t="s">
        <v>1776</v>
      </c>
      <c r="L614" s="354">
        <v>14</v>
      </c>
      <c r="M614" s="354">
        <v>39</v>
      </c>
      <c r="N614" s="354">
        <v>154</v>
      </c>
    </row>
    <row r="615" spans="1:14" x14ac:dyDescent="0.15">
      <c r="A615" s="354" t="s">
        <v>14</v>
      </c>
      <c r="B615" s="354" t="s">
        <v>15</v>
      </c>
      <c r="C615" s="354" t="s">
        <v>2174</v>
      </c>
      <c r="D615" s="354" t="s">
        <v>1751</v>
      </c>
      <c r="E615" s="354">
        <v>3</v>
      </c>
      <c r="F615" s="354">
        <v>19875</v>
      </c>
      <c r="G615" s="354" t="s">
        <v>100</v>
      </c>
      <c r="H615" s="354" t="s">
        <v>101</v>
      </c>
      <c r="I615" s="354" t="s">
        <v>2175</v>
      </c>
      <c r="J615" s="354" t="s">
        <v>2176</v>
      </c>
      <c r="K615" s="354" t="s">
        <v>268</v>
      </c>
      <c r="L615" s="354">
        <v>13</v>
      </c>
      <c r="M615" s="354">
        <v>65</v>
      </c>
      <c r="N615" s="354">
        <v>165</v>
      </c>
    </row>
    <row r="616" spans="1:14" x14ac:dyDescent="0.15">
      <c r="A616" s="354" t="s">
        <v>14</v>
      </c>
      <c r="B616" s="354" t="s">
        <v>15</v>
      </c>
      <c r="C616" s="354" t="s">
        <v>2177</v>
      </c>
      <c r="D616" s="354" t="s">
        <v>1751</v>
      </c>
      <c r="E616" s="354">
        <v>3</v>
      </c>
      <c r="F616" s="354">
        <v>19878</v>
      </c>
      <c r="G616" s="354" t="s">
        <v>100</v>
      </c>
      <c r="H616" s="354" t="s">
        <v>101</v>
      </c>
      <c r="I616" s="354" t="s">
        <v>2178</v>
      </c>
      <c r="J616" s="354" t="s">
        <v>2179</v>
      </c>
      <c r="K616" s="354" t="s">
        <v>90</v>
      </c>
      <c r="L616" s="354">
        <v>14</v>
      </c>
      <c r="M616" s="354">
        <v>51</v>
      </c>
      <c r="N616" s="354">
        <v>164</v>
      </c>
    </row>
    <row r="617" spans="1:14" x14ac:dyDescent="0.15">
      <c r="A617" s="354" t="s">
        <v>14</v>
      </c>
      <c r="B617" s="354" t="s">
        <v>15</v>
      </c>
      <c r="C617" s="354" t="s">
        <v>2180</v>
      </c>
      <c r="D617" s="354" t="s">
        <v>1751</v>
      </c>
      <c r="E617" s="354">
        <v>3</v>
      </c>
      <c r="F617" s="354">
        <v>19883</v>
      </c>
      <c r="G617" s="354" t="s">
        <v>100</v>
      </c>
      <c r="H617" s="354" t="s">
        <v>101</v>
      </c>
      <c r="I617" s="354" t="s">
        <v>2181</v>
      </c>
      <c r="J617" s="354" t="s">
        <v>2182</v>
      </c>
      <c r="K617" s="354" t="s">
        <v>2183</v>
      </c>
      <c r="L617" s="354">
        <v>13</v>
      </c>
      <c r="M617" s="354">
        <v>49</v>
      </c>
      <c r="N617" s="354">
        <v>158</v>
      </c>
    </row>
    <row r="618" spans="1:14" x14ac:dyDescent="0.15">
      <c r="A618" s="354" t="s">
        <v>14</v>
      </c>
      <c r="B618" s="354" t="s">
        <v>15</v>
      </c>
      <c r="C618" s="354" t="s">
        <v>2184</v>
      </c>
      <c r="D618" s="354" t="s">
        <v>1751</v>
      </c>
      <c r="E618" s="354">
        <v>3</v>
      </c>
      <c r="F618" s="354">
        <v>19885</v>
      </c>
      <c r="G618" s="354" t="s">
        <v>100</v>
      </c>
      <c r="H618" s="354" t="s">
        <v>101</v>
      </c>
      <c r="I618" s="354" t="s">
        <v>2185</v>
      </c>
      <c r="J618" s="354" t="s">
        <v>2186</v>
      </c>
      <c r="K618" s="354" t="s">
        <v>1434</v>
      </c>
      <c r="L618" s="354">
        <v>13</v>
      </c>
      <c r="M618" s="354">
        <v>47</v>
      </c>
      <c r="N618" s="354">
        <v>161</v>
      </c>
    </row>
    <row r="619" spans="1:14" x14ac:dyDescent="0.15">
      <c r="A619" s="354" t="s">
        <v>14</v>
      </c>
      <c r="B619" s="354" t="s">
        <v>15</v>
      </c>
      <c r="C619" s="354" t="s">
        <v>2187</v>
      </c>
      <c r="D619" s="354" t="s">
        <v>1751</v>
      </c>
      <c r="E619" s="354">
        <v>3</v>
      </c>
      <c r="F619" s="354">
        <v>19884</v>
      </c>
      <c r="G619" s="354" t="s">
        <v>100</v>
      </c>
      <c r="H619" s="354" t="s">
        <v>101</v>
      </c>
      <c r="I619" s="354" t="s">
        <v>2188</v>
      </c>
      <c r="J619" s="354" t="s">
        <v>2189</v>
      </c>
      <c r="K619" s="354" t="s">
        <v>506</v>
      </c>
      <c r="L619" s="354">
        <v>13</v>
      </c>
      <c r="M619" s="354">
        <v>44</v>
      </c>
      <c r="N619" s="354">
        <v>157</v>
      </c>
    </row>
    <row r="620" spans="1:14" x14ac:dyDescent="0.15">
      <c r="A620" s="354" t="s">
        <v>14</v>
      </c>
      <c r="B620" s="354" t="s">
        <v>15</v>
      </c>
      <c r="C620" s="354" t="s">
        <v>2190</v>
      </c>
      <c r="D620" s="354" t="s">
        <v>1751</v>
      </c>
      <c r="E620" s="354">
        <v>3</v>
      </c>
      <c r="F620" s="354">
        <v>19882</v>
      </c>
      <c r="G620" s="354" t="s">
        <v>100</v>
      </c>
      <c r="H620" s="354" t="s">
        <v>101</v>
      </c>
      <c r="I620" s="354" t="s">
        <v>2191</v>
      </c>
      <c r="J620" s="354" t="s">
        <v>2192</v>
      </c>
      <c r="K620" s="354" t="s">
        <v>2109</v>
      </c>
      <c r="L620" s="354">
        <v>14</v>
      </c>
      <c r="M620" s="354">
        <v>42</v>
      </c>
      <c r="N620" s="354">
        <v>155</v>
      </c>
    </row>
    <row r="621" spans="1:14" x14ac:dyDescent="0.15">
      <c r="A621" s="354" t="s">
        <v>14</v>
      </c>
      <c r="B621" s="354" t="s">
        <v>15</v>
      </c>
      <c r="C621" s="354" t="s">
        <v>2193</v>
      </c>
      <c r="D621" s="354" t="s">
        <v>1751</v>
      </c>
      <c r="E621" s="354">
        <v>3</v>
      </c>
      <c r="F621" s="354">
        <v>21057</v>
      </c>
      <c r="G621" s="354" t="s">
        <v>100</v>
      </c>
      <c r="H621" s="354" t="s">
        <v>101</v>
      </c>
      <c r="I621" s="354" t="s">
        <v>2194</v>
      </c>
      <c r="J621" s="354" t="s">
        <v>2195</v>
      </c>
      <c r="K621" s="354" t="s">
        <v>2196</v>
      </c>
      <c r="L621" s="354">
        <v>13</v>
      </c>
      <c r="M621" s="354">
        <v>55</v>
      </c>
      <c r="N621" s="354">
        <v>156</v>
      </c>
    </row>
    <row r="622" spans="1:14" x14ac:dyDescent="0.15">
      <c r="A622" s="354" t="s">
        <v>14</v>
      </c>
      <c r="B622" s="354" t="s">
        <v>15</v>
      </c>
      <c r="C622" s="354" t="s">
        <v>2197</v>
      </c>
      <c r="D622" s="354" t="s">
        <v>1751</v>
      </c>
      <c r="E622" s="354">
        <v>4</v>
      </c>
      <c r="F622" s="354">
        <v>19886</v>
      </c>
      <c r="G622" s="354" t="s">
        <v>18</v>
      </c>
      <c r="H622" s="354" t="s">
        <v>19</v>
      </c>
      <c r="I622" s="354" t="s">
        <v>2198</v>
      </c>
      <c r="J622" s="354" t="s">
        <v>69</v>
      </c>
      <c r="K622" s="354" t="s">
        <v>729</v>
      </c>
      <c r="L622" s="354">
        <v>13</v>
      </c>
      <c r="M622" s="354">
        <v>52</v>
      </c>
      <c r="N622" s="354">
        <v>164</v>
      </c>
    </row>
    <row r="623" spans="1:14" x14ac:dyDescent="0.15">
      <c r="A623" s="354" t="s">
        <v>14</v>
      </c>
      <c r="B623" s="354" t="s">
        <v>15</v>
      </c>
      <c r="C623" s="354" t="s">
        <v>2199</v>
      </c>
      <c r="D623" s="354" t="s">
        <v>1751</v>
      </c>
      <c r="E623" s="354">
        <v>4</v>
      </c>
      <c r="F623" s="354">
        <v>19887</v>
      </c>
      <c r="G623" s="354" t="s">
        <v>18</v>
      </c>
      <c r="H623" s="354" t="s">
        <v>19</v>
      </c>
      <c r="I623" s="354" t="s">
        <v>2200</v>
      </c>
      <c r="J623" s="354" t="s">
        <v>2055</v>
      </c>
      <c r="K623" s="354" t="s">
        <v>2201</v>
      </c>
      <c r="L623" s="354">
        <v>14</v>
      </c>
      <c r="M623" s="354">
        <v>49</v>
      </c>
      <c r="N623" s="354">
        <v>157</v>
      </c>
    </row>
    <row r="624" spans="1:14" x14ac:dyDescent="0.15">
      <c r="A624" s="354" t="s">
        <v>14</v>
      </c>
      <c r="B624" s="354" t="s">
        <v>15</v>
      </c>
      <c r="C624" s="354" t="s">
        <v>2202</v>
      </c>
      <c r="D624" s="354" t="s">
        <v>1751</v>
      </c>
      <c r="E624" s="354">
        <v>4</v>
      </c>
      <c r="F624" s="354">
        <v>19890</v>
      </c>
      <c r="G624" s="354" t="s">
        <v>18</v>
      </c>
      <c r="H624" s="354" t="s">
        <v>19</v>
      </c>
      <c r="I624" s="354" t="s">
        <v>2203</v>
      </c>
      <c r="J624" s="354" t="s">
        <v>2204</v>
      </c>
      <c r="K624" s="354" t="s">
        <v>2205</v>
      </c>
      <c r="L624" s="354">
        <v>14</v>
      </c>
      <c r="M624" s="354">
        <v>43</v>
      </c>
      <c r="N624" s="354">
        <v>153</v>
      </c>
    </row>
    <row r="625" spans="1:14" x14ac:dyDescent="0.15">
      <c r="A625" s="354" t="s">
        <v>14</v>
      </c>
      <c r="B625" s="354" t="s">
        <v>15</v>
      </c>
      <c r="C625" s="354" t="s">
        <v>2206</v>
      </c>
      <c r="D625" s="354" t="s">
        <v>1751</v>
      </c>
      <c r="E625" s="354">
        <v>4</v>
      </c>
      <c r="F625" s="354">
        <v>19891</v>
      </c>
      <c r="G625" s="354" t="s">
        <v>18</v>
      </c>
      <c r="H625" s="354" t="s">
        <v>19</v>
      </c>
      <c r="I625" s="354" t="s">
        <v>2207</v>
      </c>
      <c r="J625" s="354" t="s">
        <v>2208</v>
      </c>
      <c r="K625" s="354" t="s">
        <v>2209</v>
      </c>
      <c r="L625" s="354">
        <v>14</v>
      </c>
      <c r="M625" s="354">
        <v>48</v>
      </c>
      <c r="N625" s="354">
        <v>149</v>
      </c>
    </row>
    <row r="626" spans="1:14" x14ac:dyDescent="0.15">
      <c r="A626" s="354" t="s">
        <v>14</v>
      </c>
      <c r="B626" s="354" t="s">
        <v>15</v>
      </c>
      <c r="C626" s="354" t="s">
        <v>2210</v>
      </c>
      <c r="D626" s="354" t="s">
        <v>1751</v>
      </c>
      <c r="E626" s="354">
        <v>4</v>
      </c>
      <c r="F626" s="354">
        <v>19892</v>
      </c>
      <c r="G626" s="354" t="s">
        <v>18</v>
      </c>
      <c r="H626" s="354" t="s">
        <v>19</v>
      </c>
      <c r="I626" s="354" t="s">
        <v>1158</v>
      </c>
      <c r="J626" s="354" t="s">
        <v>2211</v>
      </c>
      <c r="K626" s="354" t="s">
        <v>2160</v>
      </c>
      <c r="L626" s="354">
        <v>14</v>
      </c>
      <c r="M626" s="354">
        <v>41</v>
      </c>
      <c r="N626" s="354">
        <v>154</v>
      </c>
    </row>
    <row r="627" spans="1:14" x14ac:dyDescent="0.15">
      <c r="A627" s="354" t="s">
        <v>14</v>
      </c>
      <c r="B627" s="354" t="s">
        <v>15</v>
      </c>
      <c r="C627" s="354" t="s">
        <v>2212</v>
      </c>
      <c r="D627" s="354" t="s">
        <v>1751</v>
      </c>
      <c r="E627" s="354">
        <v>4</v>
      </c>
      <c r="F627" s="354">
        <v>19893</v>
      </c>
      <c r="G627" s="354" t="s">
        <v>18</v>
      </c>
      <c r="H627" s="354" t="s">
        <v>19</v>
      </c>
      <c r="I627" s="354" t="s">
        <v>2213</v>
      </c>
      <c r="J627" s="354" t="s">
        <v>2214</v>
      </c>
      <c r="K627" s="354" t="s">
        <v>2215</v>
      </c>
      <c r="L627" s="354">
        <v>14</v>
      </c>
      <c r="M627" s="354">
        <v>55</v>
      </c>
      <c r="N627" s="354">
        <v>160</v>
      </c>
    </row>
    <row r="628" spans="1:14" x14ac:dyDescent="0.15">
      <c r="A628" s="354" t="s">
        <v>14</v>
      </c>
      <c r="B628" s="354" t="s">
        <v>15</v>
      </c>
      <c r="C628" s="354" t="s">
        <v>2216</v>
      </c>
      <c r="D628" s="354" t="s">
        <v>1751</v>
      </c>
      <c r="E628" s="354">
        <v>4</v>
      </c>
      <c r="F628" s="354">
        <v>19894</v>
      </c>
      <c r="G628" s="354" t="s">
        <v>18</v>
      </c>
      <c r="H628" s="354" t="s">
        <v>19</v>
      </c>
      <c r="I628" s="354" t="s">
        <v>2217</v>
      </c>
      <c r="J628" s="354" t="s">
        <v>2218</v>
      </c>
      <c r="K628" s="354" t="s">
        <v>2219</v>
      </c>
      <c r="L628" s="354">
        <v>14</v>
      </c>
      <c r="M628" s="354">
        <v>58</v>
      </c>
      <c r="N628" s="354">
        <v>159</v>
      </c>
    </row>
    <row r="629" spans="1:14" x14ac:dyDescent="0.15">
      <c r="A629" s="354" t="s">
        <v>14</v>
      </c>
      <c r="B629" s="354" t="s">
        <v>15</v>
      </c>
      <c r="C629" s="354" t="s">
        <v>2220</v>
      </c>
      <c r="D629" s="354" t="s">
        <v>1751</v>
      </c>
      <c r="E629" s="354">
        <v>4</v>
      </c>
      <c r="F629" s="354">
        <v>19895</v>
      </c>
      <c r="G629" s="354" t="s">
        <v>18</v>
      </c>
      <c r="H629" s="354" t="s">
        <v>19</v>
      </c>
      <c r="I629" s="354" t="s">
        <v>404</v>
      </c>
      <c r="J629" s="354" t="s">
        <v>2221</v>
      </c>
      <c r="K629" s="354" t="s">
        <v>2222</v>
      </c>
      <c r="L629" s="354">
        <v>15</v>
      </c>
      <c r="M629" s="354">
        <v>55</v>
      </c>
      <c r="N629" s="354">
        <v>155</v>
      </c>
    </row>
    <row r="630" spans="1:14" x14ac:dyDescent="0.15">
      <c r="A630" s="354" t="s">
        <v>14</v>
      </c>
      <c r="B630" s="354" t="s">
        <v>15</v>
      </c>
      <c r="C630" s="354" t="s">
        <v>2223</v>
      </c>
      <c r="D630" s="354" t="s">
        <v>1751</v>
      </c>
      <c r="E630" s="354">
        <v>4</v>
      </c>
      <c r="F630" s="354">
        <v>19896</v>
      </c>
      <c r="G630" s="354" t="s">
        <v>18</v>
      </c>
      <c r="H630" s="354" t="s">
        <v>19</v>
      </c>
      <c r="I630" s="354" t="s">
        <v>2224</v>
      </c>
      <c r="J630" s="354" t="s">
        <v>197</v>
      </c>
      <c r="K630" s="354" t="s">
        <v>2225</v>
      </c>
      <c r="L630" s="354">
        <v>14</v>
      </c>
      <c r="M630" s="354">
        <v>48</v>
      </c>
      <c r="N630" s="354">
        <v>158</v>
      </c>
    </row>
    <row r="631" spans="1:14" x14ac:dyDescent="0.15">
      <c r="A631" s="354" t="s">
        <v>14</v>
      </c>
      <c r="B631" s="354" t="s">
        <v>15</v>
      </c>
      <c r="C631" s="354" t="s">
        <v>2226</v>
      </c>
      <c r="D631" s="354" t="s">
        <v>1751</v>
      </c>
      <c r="E631" s="354">
        <v>4</v>
      </c>
      <c r="F631" s="354">
        <v>19897</v>
      </c>
      <c r="G631" s="354" t="s">
        <v>18</v>
      </c>
      <c r="H631" s="354" t="s">
        <v>19</v>
      </c>
      <c r="I631" s="354" t="s">
        <v>2227</v>
      </c>
      <c r="J631" s="354" t="s">
        <v>2228</v>
      </c>
      <c r="K631" s="354" t="s">
        <v>2229</v>
      </c>
      <c r="L631" s="354">
        <v>13</v>
      </c>
      <c r="M631" s="354">
        <v>48</v>
      </c>
      <c r="N631" s="354">
        <v>154</v>
      </c>
    </row>
    <row r="632" spans="1:14" x14ac:dyDescent="0.15">
      <c r="A632" s="354" t="s">
        <v>14</v>
      </c>
      <c r="B632" s="354" t="s">
        <v>15</v>
      </c>
      <c r="C632" s="354" t="s">
        <v>2230</v>
      </c>
      <c r="D632" s="354" t="s">
        <v>1751</v>
      </c>
      <c r="E632" s="354">
        <v>4</v>
      </c>
      <c r="F632" s="354">
        <v>19898</v>
      </c>
      <c r="G632" s="354" t="s">
        <v>18</v>
      </c>
      <c r="H632" s="354" t="s">
        <v>19</v>
      </c>
      <c r="I632" s="354" t="s">
        <v>2231</v>
      </c>
      <c r="J632" s="354" t="s">
        <v>2232</v>
      </c>
      <c r="K632" s="354" t="s">
        <v>234</v>
      </c>
      <c r="L632" s="354">
        <v>13</v>
      </c>
      <c r="M632" s="354">
        <v>45</v>
      </c>
      <c r="N632" s="354">
        <v>161</v>
      </c>
    </row>
    <row r="633" spans="1:14" x14ac:dyDescent="0.15">
      <c r="A633" s="354" t="s">
        <v>14</v>
      </c>
      <c r="B633" s="354" t="s">
        <v>15</v>
      </c>
      <c r="C633" s="354" t="s">
        <v>2233</v>
      </c>
      <c r="D633" s="354" t="s">
        <v>1751</v>
      </c>
      <c r="E633" s="354">
        <v>4</v>
      </c>
      <c r="F633" s="354">
        <v>19899</v>
      </c>
      <c r="G633" s="354" t="s">
        <v>18</v>
      </c>
      <c r="H633" s="354" t="s">
        <v>19</v>
      </c>
      <c r="I633" s="354" t="s">
        <v>2234</v>
      </c>
      <c r="J633" s="354" t="s">
        <v>2235</v>
      </c>
      <c r="K633" s="354" t="s">
        <v>2236</v>
      </c>
      <c r="L633" s="354">
        <v>14</v>
      </c>
      <c r="M633" s="354">
        <v>45</v>
      </c>
      <c r="N633" s="354">
        <v>153</v>
      </c>
    </row>
    <row r="634" spans="1:14" x14ac:dyDescent="0.15">
      <c r="A634" s="354" t="s">
        <v>14</v>
      </c>
      <c r="B634" s="354" t="s">
        <v>15</v>
      </c>
      <c r="C634" s="354" t="s">
        <v>2237</v>
      </c>
      <c r="D634" s="354" t="s">
        <v>1751</v>
      </c>
      <c r="E634" s="354">
        <v>4</v>
      </c>
      <c r="F634" s="354">
        <v>19900</v>
      </c>
      <c r="G634" s="354" t="s">
        <v>18</v>
      </c>
      <c r="H634" s="354" t="s">
        <v>19</v>
      </c>
      <c r="I634" s="354" t="s">
        <v>2238</v>
      </c>
      <c r="J634" s="354" t="s">
        <v>2239</v>
      </c>
      <c r="K634" s="354" t="s">
        <v>2240</v>
      </c>
      <c r="L634" s="354">
        <v>14</v>
      </c>
      <c r="M634" s="354">
        <v>57</v>
      </c>
      <c r="N634" s="354">
        <v>158</v>
      </c>
    </row>
    <row r="635" spans="1:14" x14ac:dyDescent="0.15">
      <c r="A635" s="354" t="s">
        <v>14</v>
      </c>
      <c r="B635" s="354" t="s">
        <v>15</v>
      </c>
      <c r="C635" s="354" t="s">
        <v>2241</v>
      </c>
      <c r="D635" s="354" t="s">
        <v>1751</v>
      </c>
      <c r="E635" s="354">
        <v>4</v>
      </c>
      <c r="F635" s="354">
        <v>19901</v>
      </c>
      <c r="G635" s="354" t="s">
        <v>18</v>
      </c>
      <c r="H635" s="354" t="s">
        <v>19</v>
      </c>
      <c r="I635" s="354" t="s">
        <v>2242</v>
      </c>
      <c r="J635" s="354" t="s">
        <v>2243</v>
      </c>
      <c r="K635" s="354" t="s">
        <v>595</v>
      </c>
      <c r="L635" s="354">
        <v>13</v>
      </c>
      <c r="M635" s="354">
        <v>75</v>
      </c>
      <c r="N635" s="354">
        <v>162</v>
      </c>
    </row>
    <row r="636" spans="1:14" x14ac:dyDescent="0.15">
      <c r="A636" s="354" t="s">
        <v>14</v>
      </c>
      <c r="B636" s="354" t="s">
        <v>15</v>
      </c>
      <c r="C636" s="354" t="s">
        <v>2244</v>
      </c>
      <c r="D636" s="354" t="s">
        <v>1751</v>
      </c>
      <c r="E636" s="354">
        <v>4</v>
      </c>
      <c r="F636" s="354">
        <v>19902</v>
      </c>
      <c r="G636" s="354" t="s">
        <v>18</v>
      </c>
      <c r="H636" s="354" t="s">
        <v>19</v>
      </c>
      <c r="I636" s="354" t="s">
        <v>2245</v>
      </c>
      <c r="J636" s="354" t="s">
        <v>326</v>
      </c>
      <c r="K636" s="354" t="s">
        <v>2246</v>
      </c>
      <c r="L636" s="354">
        <v>13</v>
      </c>
      <c r="M636" s="354">
        <v>55</v>
      </c>
      <c r="N636" s="354">
        <v>158</v>
      </c>
    </row>
    <row r="637" spans="1:14" x14ac:dyDescent="0.15">
      <c r="A637" s="354" t="s">
        <v>14</v>
      </c>
      <c r="B637" s="354" t="s">
        <v>15</v>
      </c>
      <c r="C637" s="354" t="s">
        <v>2247</v>
      </c>
      <c r="D637" s="354" t="s">
        <v>1751</v>
      </c>
      <c r="E637" s="354">
        <v>4</v>
      </c>
      <c r="F637" s="354">
        <v>19903</v>
      </c>
      <c r="G637" s="354" t="s">
        <v>18</v>
      </c>
      <c r="H637" s="354" t="s">
        <v>19</v>
      </c>
      <c r="I637" s="354" t="s">
        <v>573</v>
      </c>
      <c r="J637" s="354" t="s">
        <v>2248</v>
      </c>
      <c r="K637" s="354" t="s">
        <v>2249</v>
      </c>
      <c r="L637" s="354">
        <v>14</v>
      </c>
      <c r="M637" s="354">
        <v>54</v>
      </c>
      <c r="N637" s="354">
        <v>164</v>
      </c>
    </row>
    <row r="638" spans="1:14" x14ac:dyDescent="0.15">
      <c r="A638" s="354" t="s">
        <v>14</v>
      </c>
      <c r="B638" s="354" t="s">
        <v>15</v>
      </c>
      <c r="C638" s="354" t="s">
        <v>2250</v>
      </c>
      <c r="D638" s="354" t="s">
        <v>1751</v>
      </c>
      <c r="E638" s="354">
        <v>4</v>
      </c>
      <c r="F638" s="354">
        <v>19889</v>
      </c>
      <c r="G638" s="354" t="s">
        <v>18</v>
      </c>
      <c r="H638" s="354" t="s">
        <v>19</v>
      </c>
      <c r="I638" s="354" t="s">
        <v>2251</v>
      </c>
      <c r="J638" s="354" t="s">
        <v>2252</v>
      </c>
      <c r="K638" s="354" t="s">
        <v>112</v>
      </c>
      <c r="L638" s="354">
        <v>13</v>
      </c>
      <c r="M638" s="354">
        <v>39</v>
      </c>
      <c r="N638" s="354">
        <v>152</v>
      </c>
    </row>
    <row r="639" spans="1:14" x14ac:dyDescent="0.15">
      <c r="A639" s="354" t="s">
        <v>14</v>
      </c>
      <c r="B639" s="354" t="s">
        <v>15</v>
      </c>
      <c r="C639" s="354" t="s">
        <v>2253</v>
      </c>
      <c r="D639" s="354" t="s">
        <v>1751</v>
      </c>
      <c r="E639" s="354">
        <v>4</v>
      </c>
      <c r="F639" s="354">
        <v>19888</v>
      </c>
      <c r="G639" s="354" t="s">
        <v>18</v>
      </c>
      <c r="H639" s="354" t="s">
        <v>19</v>
      </c>
      <c r="I639" s="354" t="s">
        <v>1562</v>
      </c>
      <c r="J639" s="354" t="s">
        <v>2254</v>
      </c>
      <c r="K639" s="354" t="s">
        <v>2052</v>
      </c>
      <c r="L639" s="354">
        <v>14</v>
      </c>
      <c r="M639" s="354">
        <v>54</v>
      </c>
      <c r="N639" s="354">
        <v>157</v>
      </c>
    </row>
    <row r="640" spans="1:14" x14ac:dyDescent="0.15">
      <c r="A640" s="354" t="s">
        <v>14</v>
      </c>
      <c r="B640" s="354" t="s">
        <v>15</v>
      </c>
      <c r="C640" s="354" t="s">
        <v>2255</v>
      </c>
      <c r="D640" s="354" t="s">
        <v>1751</v>
      </c>
      <c r="E640" s="354">
        <v>4</v>
      </c>
      <c r="F640" s="354">
        <v>21058</v>
      </c>
      <c r="G640" s="354" t="s">
        <v>18</v>
      </c>
      <c r="H640" s="354" t="s">
        <v>19</v>
      </c>
      <c r="I640" s="354" t="s">
        <v>2256</v>
      </c>
      <c r="J640" s="354" t="s">
        <v>2257</v>
      </c>
      <c r="K640" s="354" t="s">
        <v>2098</v>
      </c>
      <c r="L640" s="354">
        <v>13</v>
      </c>
      <c r="M640" s="354">
        <v>50</v>
      </c>
      <c r="N640" s="354">
        <v>173</v>
      </c>
    </row>
    <row r="641" spans="1:14" x14ac:dyDescent="0.15">
      <c r="A641" s="354" t="s">
        <v>14</v>
      </c>
      <c r="B641" s="354" t="s">
        <v>15</v>
      </c>
      <c r="C641" s="354" t="s">
        <v>2258</v>
      </c>
      <c r="D641" s="354" t="s">
        <v>1751</v>
      </c>
      <c r="E641" s="354">
        <v>4</v>
      </c>
      <c r="F641" s="354">
        <v>19904</v>
      </c>
      <c r="G641" s="354" t="s">
        <v>100</v>
      </c>
      <c r="H641" s="354" t="s">
        <v>101</v>
      </c>
      <c r="I641" s="354" t="s">
        <v>2259</v>
      </c>
      <c r="J641" s="354" t="s">
        <v>2260</v>
      </c>
      <c r="K641" s="354" t="s">
        <v>2261</v>
      </c>
      <c r="L641" s="354">
        <v>13</v>
      </c>
      <c r="M641" s="354">
        <v>78</v>
      </c>
      <c r="N641" s="354">
        <v>155</v>
      </c>
    </row>
    <row r="642" spans="1:14" x14ac:dyDescent="0.15">
      <c r="A642" s="354" t="s">
        <v>14</v>
      </c>
      <c r="B642" s="354" t="s">
        <v>15</v>
      </c>
      <c r="C642" s="354" t="s">
        <v>2262</v>
      </c>
      <c r="D642" s="354" t="s">
        <v>1751</v>
      </c>
      <c r="E642" s="354">
        <v>4</v>
      </c>
      <c r="F642" s="354">
        <v>19905</v>
      </c>
      <c r="G642" s="354" t="s">
        <v>100</v>
      </c>
      <c r="H642" s="354" t="s">
        <v>101</v>
      </c>
      <c r="I642" s="354" t="s">
        <v>106</v>
      </c>
      <c r="J642" s="354" t="s">
        <v>259</v>
      </c>
      <c r="K642" s="354" t="s">
        <v>2263</v>
      </c>
      <c r="L642" s="354">
        <v>14</v>
      </c>
      <c r="M642" s="354">
        <v>48</v>
      </c>
      <c r="N642" s="354">
        <v>155</v>
      </c>
    </row>
    <row r="643" spans="1:14" x14ac:dyDescent="0.15">
      <c r="A643" s="354" t="s">
        <v>14</v>
      </c>
      <c r="B643" s="354" t="s">
        <v>15</v>
      </c>
      <c r="C643" s="354" t="s">
        <v>2264</v>
      </c>
      <c r="D643" s="354" t="s">
        <v>1751</v>
      </c>
      <c r="E643" s="354">
        <v>4</v>
      </c>
      <c r="F643" s="354">
        <v>19906</v>
      </c>
      <c r="G643" s="354" t="s">
        <v>100</v>
      </c>
      <c r="H643" s="354" t="s">
        <v>101</v>
      </c>
      <c r="I643" s="354" t="s">
        <v>1397</v>
      </c>
      <c r="J643" s="354" t="s">
        <v>2265</v>
      </c>
      <c r="K643" s="354" t="s">
        <v>2266</v>
      </c>
      <c r="L643" s="354">
        <v>14</v>
      </c>
      <c r="M643" s="354">
        <v>37</v>
      </c>
      <c r="N643" s="354">
        <v>159</v>
      </c>
    </row>
    <row r="644" spans="1:14" x14ac:dyDescent="0.15">
      <c r="A644" s="354" t="s">
        <v>14</v>
      </c>
      <c r="B644" s="354" t="s">
        <v>15</v>
      </c>
      <c r="C644" s="354" t="s">
        <v>2267</v>
      </c>
      <c r="D644" s="354" t="s">
        <v>1751</v>
      </c>
      <c r="E644" s="354">
        <v>4</v>
      </c>
      <c r="F644" s="354">
        <v>19907</v>
      </c>
      <c r="G644" s="354" t="s">
        <v>100</v>
      </c>
      <c r="H644" s="354" t="s">
        <v>101</v>
      </c>
      <c r="I644" s="354" t="s">
        <v>1397</v>
      </c>
      <c r="J644" s="354" t="s">
        <v>2268</v>
      </c>
      <c r="K644" s="354" t="s">
        <v>386</v>
      </c>
      <c r="L644" s="354">
        <v>13</v>
      </c>
      <c r="M644" s="354">
        <v>37</v>
      </c>
      <c r="N644" s="354">
        <v>151</v>
      </c>
    </row>
    <row r="645" spans="1:14" x14ac:dyDescent="0.15">
      <c r="A645" s="354" t="s">
        <v>14</v>
      </c>
      <c r="B645" s="354" t="s">
        <v>15</v>
      </c>
      <c r="C645" s="354" t="s">
        <v>2269</v>
      </c>
      <c r="D645" s="354" t="s">
        <v>1751</v>
      </c>
      <c r="E645" s="354">
        <v>4</v>
      </c>
      <c r="F645" s="354">
        <v>19908</v>
      </c>
      <c r="G645" s="354" t="s">
        <v>100</v>
      </c>
      <c r="H645" s="354" t="s">
        <v>101</v>
      </c>
      <c r="I645" s="354" t="s">
        <v>2270</v>
      </c>
      <c r="J645" s="354" t="s">
        <v>2271</v>
      </c>
      <c r="K645" s="354" t="s">
        <v>2272</v>
      </c>
      <c r="L645" s="354">
        <v>14</v>
      </c>
      <c r="M645" s="354">
        <v>55</v>
      </c>
      <c r="N645" s="354">
        <v>154</v>
      </c>
    </row>
    <row r="646" spans="1:14" x14ac:dyDescent="0.15">
      <c r="A646" s="354" t="s">
        <v>14</v>
      </c>
      <c r="B646" s="354" t="s">
        <v>15</v>
      </c>
      <c r="C646" s="354" t="s">
        <v>2273</v>
      </c>
      <c r="D646" s="354" t="s">
        <v>1751</v>
      </c>
      <c r="E646" s="354">
        <v>4</v>
      </c>
      <c r="F646" s="354">
        <v>19909</v>
      </c>
      <c r="G646" s="354" t="s">
        <v>100</v>
      </c>
      <c r="H646" s="354" t="s">
        <v>101</v>
      </c>
      <c r="I646" s="354" t="s">
        <v>2274</v>
      </c>
      <c r="J646" s="354" t="s">
        <v>2275</v>
      </c>
      <c r="K646" s="354" t="s">
        <v>1808</v>
      </c>
      <c r="L646" s="354">
        <v>13</v>
      </c>
      <c r="M646" s="354">
        <v>47</v>
      </c>
      <c r="N646" s="354">
        <v>162</v>
      </c>
    </row>
    <row r="647" spans="1:14" x14ac:dyDescent="0.15">
      <c r="A647" s="354" t="s">
        <v>14</v>
      </c>
      <c r="B647" s="354" t="s">
        <v>15</v>
      </c>
      <c r="C647" s="354" t="s">
        <v>2276</v>
      </c>
      <c r="D647" s="354" t="s">
        <v>1751</v>
      </c>
      <c r="E647" s="354">
        <v>4</v>
      </c>
      <c r="F647" s="354">
        <v>19910</v>
      </c>
      <c r="G647" s="354" t="s">
        <v>100</v>
      </c>
      <c r="H647" s="354" t="s">
        <v>101</v>
      </c>
      <c r="I647" s="354" t="s">
        <v>2277</v>
      </c>
      <c r="J647" s="354" t="s">
        <v>2278</v>
      </c>
      <c r="K647" s="354" t="s">
        <v>2279</v>
      </c>
      <c r="L647" s="354">
        <v>13</v>
      </c>
      <c r="M647" s="354">
        <v>56</v>
      </c>
      <c r="N647" s="354">
        <v>159</v>
      </c>
    </row>
    <row r="648" spans="1:14" x14ac:dyDescent="0.15">
      <c r="A648" s="354" t="s">
        <v>14</v>
      </c>
      <c r="B648" s="354" t="s">
        <v>15</v>
      </c>
      <c r="C648" s="354" t="s">
        <v>2280</v>
      </c>
      <c r="D648" s="354" t="s">
        <v>1751</v>
      </c>
      <c r="E648" s="354">
        <v>4</v>
      </c>
      <c r="F648" s="354">
        <v>19911</v>
      </c>
      <c r="G648" s="354" t="s">
        <v>100</v>
      </c>
      <c r="H648" s="354" t="s">
        <v>101</v>
      </c>
      <c r="I648" s="354" t="s">
        <v>828</v>
      </c>
      <c r="J648" s="354" t="s">
        <v>2281</v>
      </c>
      <c r="K648" s="354" t="s">
        <v>2282</v>
      </c>
      <c r="L648" s="354">
        <v>14</v>
      </c>
      <c r="M648" s="354">
        <v>58</v>
      </c>
      <c r="N648" s="354">
        <v>154</v>
      </c>
    </row>
    <row r="649" spans="1:14" x14ac:dyDescent="0.15">
      <c r="A649" s="354" t="s">
        <v>14</v>
      </c>
      <c r="B649" s="354" t="s">
        <v>15</v>
      </c>
      <c r="C649" s="354" t="s">
        <v>2283</v>
      </c>
      <c r="D649" s="354" t="s">
        <v>1751</v>
      </c>
      <c r="E649" s="354">
        <v>4</v>
      </c>
      <c r="F649" s="354">
        <v>19912</v>
      </c>
      <c r="G649" s="354" t="s">
        <v>100</v>
      </c>
      <c r="H649" s="354" t="s">
        <v>101</v>
      </c>
      <c r="I649" s="354" t="s">
        <v>712</v>
      </c>
      <c r="J649" s="354" t="s">
        <v>2284</v>
      </c>
      <c r="K649" s="354" t="s">
        <v>1876</v>
      </c>
      <c r="L649" s="354">
        <v>14</v>
      </c>
      <c r="M649" s="354">
        <v>37</v>
      </c>
      <c r="N649" s="354">
        <v>155</v>
      </c>
    </row>
    <row r="650" spans="1:14" x14ac:dyDescent="0.15">
      <c r="A650" s="354" t="s">
        <v>14</v>
      </c>
      <c r="B650" s="354" t="s">
        <v>15</v>
      </c>
      <c r="C650" s="354" t="s">
        <v>2285</v>
      </c>
      <c r="D650" s="354" t="s">
        <v>1751</v>
      </c>
      <c r="E650" s="354">
        <v>4</v>
      </c>
      <c r="F650" s="354">
        <v>19913</v>
      </c>
      <c r="G650" s="354" t="s">
        <v>100</v>
      </c>
      <c r="H650" s="354" t="s">
        <v>101</v>
      </c>
      <c r="I650" s="354" t="s">
        <v>593</v>
      </c>
      <c r="J650" s="354" t="s">
        <v>2286</v>
      </c>
      <c r="K650" s="354" t="s">
        <v>2287</v>
      </c>
      <c r="L650" s="354">
        <v>14</v>
      </c>
      <c r="M650" s="354">
        <v>39</v>
      </c>
      <c r="N650" s="354">
        <v>154</v>
      </c>
    </row>
    <row r="651" spans="1:14" x14ac:dyDescent="0.15">
      <c r="A651" s="354" t="s">
        <v>14</v>
      </c>
      <c r="B651" s="354" t="s">
        <v>15</v>
      </c>
      <c r="C651" s="354" t="s">
        <v>2288</v>
      </c>
      <c r="D651" s="354" t="s">
        <v>1751</v>
      </c>
      <c r="E651" s="354">
        <v>4</v>
      </c>
      <c r="F651" s="354">
        <v>19914</v>
      </c>
      <c r="G651" s="354" t="s">
        <v>100</v>
      </c>
      <c r="H651" s="354" t="s">
        <v>101</v>
      </c>
      <c r="I651" s="354" t="s">
        <v>2289</v>
      </c>
      <c r="J651" s="354" t="s">
        <v>2290</v>
      </c>
      <c r="K651" s="354" t="s">
        <v>2291</v>
      </c>
      <c r="L651" s="354">
        <v>14</v>
      </c>
      <c r="M651" s="354">
        <v>41</v>
      </c>
      <c r="N651" s="354">
        <v>155</v>
      </c>
    </row>
    <row r="652" spans="1:14" x14ac:dyDescent="0.15">
      <c r="A652" s="354" t="s">
        <v>14</v>
      </c>
      <c r="B652" s="354" t="s">
        <v>15</v>
      </c>
      <c r="C652" s="354" t="s">
        <v>2292</v>
      </c>
      <c r="D652" s="354" t="s">
        <v>1751</v>
      </c>
      <c r="E652" s="354">
        <v>4</v>
      </c>
      <c r="F652" s="354">
        <v>19915</v>
      </c>
      <c r="G652" s="354" t="s">
        <v>100</v>
      </c>
      <c r="H652" s="354" t="s">
        <v>101</v>
      </c>
      <c r="I652" s="354" t="s">
        <v>2003</v>
      </c>
      <c r="J652" s="354" t="s">
        <v>2293</v>
      </c>
      <c r="K652" s="354" t="s">
        <v>2294</v>
      </c>
      <c r="L652" s="354">
        <v>14</v>
      </c>
      <c r="M652" s="354">
        <v>40</v>
      </c>
      <c r="N652" s="354">
        <v>158</v>
      </c>
    </row>
    <row r="653" spans="1:14" x14ac:dyDescent="0.15">
      <c r="A653" s="354" t="s">
        <v>14</v>
      </c>
      <c r="B653" s="354" t="s">
        <v>15</v>
      </c>
      <c r="C653" s="354" t="s">
        <v>2295</v>
      </c>
      <c r="D653" s="354" t="s">
        <v>1751</v>
      </c>
      <c r="E653" s="354">
        <v>4</v>
      </c>
      <c r="F653" s="354">
        <v>19916</v>
      </c>
      <c r="G653" s="354" t="s">
        <v>100</v>
      </c>
      <c r="H653" s="354" t="s">
        <v>101</v>
      </c>
      <c r="I653" s="354" t="s">
        <v>2296</v>
      </c>
      <c r="J653" s="354" t="s">
        <v>2297</v>
      </c>
      <c r="K653" s="354" t="s">
        <v>1754</v>
      </c>
      <c r="L653" s="354">
        <v>14</v>
      </c>
      <c r="M653" s="354">
        <v>35</v>
      </c>
      <c r="N653" s="354">
        <v>156</v>
      </c>
    </row>
    <row r="654" spans="1:14" x14ac:dyDescent="0.15">
      <c r="A654" s="354" t="s">
        <v>14</v>
      </c>
      <c r="B654" s="354" t="s">
        <v>15</v>
      </c>
      <c r="C654" s="354" t="s">
        <v>2298</v>
      </c>
      <c r="D654" s="354" t="s">
        <v>1751</v>
      </c>
      <c r="E654" s="354">
        <v>4</v>
      </c>
      <c r="F654" s="354">
        <v>19917</v>
      </c>
      <c r="G654" s="354" t="s">
        <v>100</v>
      </c>
      <c r="H654" s="354" t="s">
        <v>101</v>
      </c>
      <c r="I654" s="354" t="s">
        <v>2299</v>
      </c>
      <c r="J654" s="354" t="s">
        <v>2300</v>
      </c>
      <c r="K654" s="354" t="s">
        <v>2301</v>
      </c>
      <c r="L654" s="354">
        <v>14</v>
      </c>
      <c r="M654" s="354">
        <v>29</v>
      </c>
      <c r="N654" s="354">
        <v>154</v>
      </c>
    </row>
    <row r="655" spans="1:14" x14ac:dyDescent="0.15">
      <c r="A655" s="354" t="s">
        <v>14</v>
      </c>
      <c r="B655" s="354" t="s">
        <v>15</v>
      </c>
      <c r="C655" s="354" t="s">
        <v>2302</v>
      </c>
      <c r="D655" s="354" t="s">
        <v>1751</v>
      </c>
      <c r="E655" s="354">
        <v>4</v>
      </c>
      <c r="F655" s="354">
        <v>19918</v>
      </c>
      <c r="G655" s="354" t="s">
        <v>100</v>
      </c>
      <c r="H655" s="354" t="s">
        <v>101</v>
      </c>
      <c r="I655" s="354" t="s">
        <v>2303</v>
      </c>
      <c r="J655" s="354" t="s">
        <v>2304</v>
      </c>
      <c r="K655" s="354" t="s">
        <v>442</v>
      </c>
      <c r="L655" s="354">
        <v>13</v>
      </c>
      <c r="M655" s="354">
        <v>33</v>
      </c>
      <c r="N655" s="354">
        <v>157</v>
      </c>
    </row>
    <row r="656" spans="1:14" x14ac:dyDescent="0.15">
      <c r="A656" s="354" t="s">
        <v>14</v>
      </c>
      <c r="B656" s="354" t="s">
        <v>15</v>
      </c>
      <c r="C656" s="354" t="s">
        <v>2305</v>
      </c>
      <c r="D656" s="354" t="s">
        <v>1751</v>
      </c>
      <c r="E656" s="354">
        <v>4</v>
      </c>
      <c r="F656" s="354">
        <v>19920</v>
      </c>
      <c r="G656" s="354" t="s">
        <v>100</v>
      </c>
      <c r="H656" s="354" t="s">
        <v>101</v>
      </c>
      <c r="I656" s="354" t="s">
        <v>2306</v>
      </c>
      <c r="J656" s="354" t="s">
        <v>2307</v>
      </c>
      <c r="K656" s="354" t="s">
        <v>2164</v>
      </c>
      <c r="L656" s="354">
        <v>14</v>
      </c>
      <c r="M656" s="354">
        <v>42</v>
      </c>
      <c r="N656" s="354">
        <v>149</v>
      </c>
    </row>
    <row r="657" spans="1:14" x14ac:dyDescent="0.15">
      <c r="A657" s="354" t="s">
        <v>14</v>
      </c>
      <c r="B657" s="354" t="s">
        <v>15</v>
      </c>
      <c r="C657" s="354" t="s">
        <v>2308</v>
      </c>
      <c r="D657" s="354" t="s">
        <v>1751</v>
      </c>
      <c r="E657" s="354">
        <v>4</v>
      </c>
      <c r="F657" s="354">
        <v>19921</v>
      </c>
      <c r="G657" s="354" t="s">
        <v>100</v>
      </c>
      <c r="H657" s="354" t="s">
        <v>101</v>
      </c>
      <c r="I657" s="354" t="s">
        <v>2309</v>
      </c>
      <c r="J657" s="354" t="s">
        <v>2310</v>
      </c>
      <c r="K657" s="354" t="s">
        <v>2311</v>
      </c>
      <c r="L657" s="354">
        <v>14</v>
      </c>
      <c r="M657" s="354">
        <v>47</v>
      </c>
      <c r="N657" s="354">
        <v>155</v>
      </c>
    </row>
    <row r="658" spans="1:14" x14ac:dyDescent="0.15">
      <c r="A658" s="354" t="s">
        <v>14</v>
      </c>
      <c r="B658" s="354" t="s">
        <v>15</v>
      </c>
      <c r="C658" s="354" t="s">
        <v>2312</v>
      </c>
      <c r="D658" s="354" t="s">
        <v>1751</v>
      </c>
      <c r="E658" s="354">
        <v>4</v>
      </c>
      <c r="F658" s="354">
        <v>19922</v>
      </c>
      <c r="G658" s="354" t="s">
        <v>100</v>
      </c>
      <c r="H658" s="354" t="s">
        <v>101</v>
      </c>
      <c r="I658" s="354" t="s">
        <v>2313</v>
      </c>
      <c r="J658" s="354" t="s">
        <v>2314</v>
      </c>
      <c r="K658" s="354" t="s">
        <v>2315</v>
      </c>
      <c r="L658" s="354">
        <v>14</v>
      </c>
      <c r="M658" s="354">
        <v>39</v>
      </c>
      <c r="N658" s="354">
        <v>154</v>
      </c>
    </row>
    <row r="659" spans="1:14" x14ac:dyDescent="0.15">
      <c r="A659" s="354" t="s">
        <v>14</v>
      </c>
      <c r="B659" s="354" t="s">
        <v>15</v>
      </c>
      <c r="C659" s="354" t="s">
        <v>2316</v>
      </c>
      <c r="D659" s="354" t="s">
        <v>1751</v>
      </c>
      <c r="E659" s="354">
        <v>4</v>
      </c>
      <c r="F659" s="354">
        <v>19923</v>
      </c>
      <c r="G659" s="354" t="s">
        <v>100</v>
      </c>
      <c r="H659" s="354" t="s">
        <v>101</v>
      </c>
      <c r="I659" s="354" t="s">
        <v>2181</v>
      </c>
      <c r="J659" s="354" t="s">
        <v>2317</v>
      </c>
      <c r="K659" s="354" t="s">
        <v>2318</v>
      </c>
      <c r="L659" s="354">
        <v>14</v>
      </c>
      <c r="M659" s="354">
        <v>40</v>
      </c>
      <c r="N659" s="354">
        <v>164</v>
      </c>
    </row>
    <row r="660" spans="1:14" x14ac:dyDescent="0.15">
      <c r="A660" s="354" t="s">
        <v>14</v>
      </c>
      <c r="B660" s="354" t="s">
        <v>15</v>
      </c>
      <c r="C660" s="354" t="s">
        <v>2319</v>
      </c>
      <c r="D660" s="354" t="s">
        <v>1751</v>
      </c>
      <c r="E660" s="354">
        <v>4</v>
      </c>
      <c r="F660" s="354">
        <v>19924</v>
      </c>
      <c r="G660" s="354" t="s">
        <v>100</v>
      </c>
      <c r="H660" s="354" t="s">
        <v>101</v>
      </c>
      <c r="I660" s="354" t="s">
        <v>2320</v>
      </c>
      <c r="J660" s="354" t="s">
        <v>2321</v>
      </c>
      <c r="K660" s="354" t="s">
        <v>2322</v>
      </c>
      <c r="L660" s="354">
        <v>13</v>
      </c>
      <c r="M660" s="354">
        <v>58</v>
      </c>
      <c r="N660" s="354">
        <v>154</v>
      </c>
    </row>
    <row r="661" spans="1:14" x14ac:dyDescent="0.15">
      <c r="A661" s="354" t="s">
        <v>14</v>
      </c>
      <c r="B661" s="354" t="s">
        <v>15</v>
      </c>
      <c r="C661" s="354" t="s">
        <v>2323</v>
      </c>
      <c r="D661" s="354" t="s">
        <v>1751</v>
      </c>
      <c r="E661" s="354">
        <v>4</v>
      </c>
      <c r="F661" s="354">
        <v>19925</v>
      </c>
      <c r="G661" s="354" t="s">
        <v>100</v>
      </c>
      <c r="H661" s="354" t="s">
        <v>101</v>
      </c>
      <c r="I661" s="354" t="s">
        <v>2324</v>
      </c>
      <c r="J661" s="354" t="s">
        <v>2325</v>
      </c>
      <c r="K661" s="354" t="s">
        <v>2326</v>
      </c>
      <c r="L661" s="354">
        <v>13</v>
      </c>
      <c r="M661" s="354">
        <v>41</v>
      </c>
      <c r="N661" s="354">
        <v>155</v>
      </c>
    </row>
    <row r="662" spans="1:14" x14ac:dyDescent="0.15">
      <c r="A662" s="354" t="s">
        <v>14</v>
      </c>
      <c r="B662" s="354" t="s">
        <v>15</v>
      </c>
      <c r="C662" s="354" t="s">
        <v>2327</v>
      </c>
      <c r="D662" s="354" t="s">
        <v>1751</v>
      </c>
      <c r="E662" s="354">
        <v>4</v>
      </c>
      <c r="F662" s="354">
        <v>19926</v>
      </c>
      <c r="G662" s="354" t="s">
        <v>100</v>
      </c>
      <c r="H662" s="354" t="s">
        <v>101</v>
      </c>
      <c r="I662" s="354" t="s">
        <v>2328</v>
      </c>
      <c r="J662" s="354" t="s">
        <v>2329</v>
      </c>
      <c r="K662" s="354" t="s">
        <v>2330</v>
      </c>
      <c r="L662" s="354">
        <v>14</v>
      </c>
      <c r="M662" s="354">
        <v>43</v>
      </c>
      <c r="N662" s="354">
        <v>157</v>
      </c>
    </row>
    <row r="663" spans="1:14" x14ac:dyDescent="0.15">
      <c r="A663" s="354" t="s">
        <v>14</v>
      </c>
      <c r="B663" s="354" t="s">
        <v>15</v>
      </c>
      <c r="C663" s="354" t="s">
        <v>2331</v>
      </c>
      <c r="D663" s="354" t="s">
        <v>1751</v>
      </c>
      <c r="E663" s="354">
        <v>4</v>
      </c>
      <c r="F663" s="354">
        <v>19927</v>
      </c>
      <c r="G663" s="354" t="s">
        <v>100</v>
      </c>
      <c r="H663" s="354" t="s">
        <v>101</v>
      </c>
      <c r="I663" s="354" t="s">
        <v>2332</v>
      </c>
      <c r="J663" s="354" t="s">
        <v>2333</v>
      </c>
      <c r="K663" s="354" t="s">
        <v>2334</v>
      </c>
      <c r="L663" s="354">
        <v>14</v>
      </c>
      <c r="M663" s="354">
        <v>39</v>
      </c>
      <c r="N663" s="354">
        <v>150</v>
      </c>
    </row>
    <row r="664" spans="1:14" x14ac:dyDescent="0.15">
      <c r="A664" s="354" t="s">
        <v>14</v>
      </c>
      <c r="B664" s="354" t="s">
        <v>15</v>
      </c>
      <c r="C664" s="354" t="s">
        <v>2335</v>
      </c>
      <c r="D664" s="354" t="s">
        <v>1751</v>
      </c>
      <c r="E664" s="354">
        <v>4</v>
      </c>
      <c r="F664" s="354">
        <v>21059</v>
      </c>
      <c r="G664" s="354" t="s">
        <v>100</v>
      </c>
      <c r="H664" s="354" t="s">
        <v>101</v>
      </c>
      <c r="I664" s="354" t="s">
        <v>1088</v>
      </c>
      <c r="J664" s="354" t="s">
        <v>2336</v>
      </c>
      <c r="K664" s="354" t="s">
        <v>2160</v>
      </c>
      <c r="L664" s="354">
        <v>14</v>
      </c>
      <c r="M664" s="354">
        <v>42</v>
      </c>
      <c r="N664" s="354">
        <v>155</v>
      </c>
    </row>
    <row r="665" spans="1:14" x14ac:dyDescent="0.15">
      <c r="A665" s="354" t="s">
        <v>14</v>
      </c>
      <c r="B665" s="354" t="s">
        <v>15</v>
      </c>
      <c r="C665" s="354" t="s">
        <v>2337</v>
      </c>
      <c r="D665" s="354" t="s">
        <v>1751</v>
      </c>
      <c r="E665" s="354">
        <v>5</v>
      </c>
      <c r="F665" s="354">
        <v>19928</v>
      </c>
      <c r="G665" s="354" t="s">
        <v>18</v>
      </c>
      <c r="H665" s="354" t="s">
        <v>19</v>
      </c>
      <c r="I665" s="354" t="s">
        <v>2338</v>
      </c>
      <c r="J665" s="354" t="s">
        <v>2339</v>
      </c>
      <c r="K665" s="354" t="s">
        <v>1754</v>
      </c>
      <c r="L665" s="354">
        <v>14</v>
      </c>
      <c r="M665" s="354">
        <v>48</v>
      </c>
      <c r="N665" s="354">
        <v>153</v>
      </c>
    </row>
    <row r="666" spans="1:14" x14ac:dyDescent="0.15">
      <c r="A666" s="354" t="s">
        <v>14</v>
      </c>
      <c r="B666" s="354" t="s">
        <v>15</v>
      </c>
      <c r="C666" s="354" t="s">
        <v>2340</v>
      </c>
      <c r="D666" s="354" t="s">
        <v>1751</v>
      </c>
      <c r="E666" s="354">
        <v>5</v>
      </c>
      <c r="F666" s="354">
        <v>19929</v>
      </c>
      <c r="G666" s="354" t="s">
        <v>18</v>
      </c>
      <c r="H666" s="354" t="s">
        <v>19</v>
      </c>
      <c r="I666" s="354" t="s">
        <v>2341</v>
      </c>
      <c r="J666" s="354" t="s">
        <v>2342</v>
      </c>
      <c r="K666" s="354" t="s">
        <v>2343</v>
      </c>
      <c r="L666" s="354">
        <v>14</v>
      </c>
      <c r="M666" s="354">
        <v>51</v>
      </c>
      <c r="N666" s="354">
        <v>164</v>
      </c>
    </row>
    <row r="667" spans="1:14" x14ac:dyDescent="0.15">
      <c r="A667" s="354" t="s">
        <v>14</v>
      </c>
      <c r="B667" s="354" t="s">
        <v>15</v>
      </c>
      <c r="C667" s="354" t="s">
        <v>2344</v>
      </c>
      <c r="D667" s="354" t="s">
        <v>1751</v>
      </c>
      <c r="E667" s="354">
        <v>5</v>
      </c>
      <c r="F667" s="354">
        <v>19930</v>
      </c>
      <c r="G667" s="354" t="s">
        <v>18</v>
      </c>
      <c r="H667" s="354" t="s">
        <v>19</v>
      </c>
      <c r="I667" s="354" t="s">
        <v>2345</v>
      </c>
      <c r="J667" s="354" t="s">
        <v>2346</v>
      </c>
      <c r="K667" s="354" t="s">
        <v>729</v>
      </c>
      <c r="L667" s="354">
        <v>13</v>
      </c>
      <c r="M667" s="354">
        <v>74</v>
      </c>
      <c r="N667" s="354">
        <v>159</v>
      </c>
    </row>
    <row r="668" spans="1:14" x14ac:dyDescent="0.15">
      <c r="A668" s="354" t="s">
        <v>14</v>
      </c>
      <c r="B668" s="354" t="s">
        <v>15</v>
      </c>
      <c r="C668" s="354" t="s">
        <v>2347</v>
      </c>
      <c r="D668" s="354" t="s">
        <v>1751</v>
      </c>
      <c r="E668" s="354">
        <v>5</v>
      </c>
      <c r="F668" s="354">
        <v>19931</v>
      </c>
      <c r="G668" s="354" t="s">
        <v>18</v>
      </c>
      <c r="H668" s="354" t="s">
        <v>19</v>
      </c>
      <c r="I668" s="354" t="s">
        <v>2348</v>
      </c>
      <c r="J668" s="354" t="s">
        <v>2349</v>
      </c>
      <c r="K668" s="354" t="s">
        <v>2350</v>
      </c>
      <c r="L668" s="354">
        <v>14</v>
      </c>
      <c r="M668" s="354">
        <v>66</v>
      </c>
      <c r="N668" s="354">
        <v>154</v>
      </c>
    </row>
    <row r="669" spans="1:14" x14ac:dyDescent="0.15">
      <c r="A669" s="354" t="s">
        <v>14</v>
      </c>
      <c r="B669" s="354" t="s">
        <v>15</v>
      </c>
      <c r="C669" s="354" t="s">
        <v>2351</v>
      </c>
      <c r="D669" s="354" t="s">
        <v>1751</v>
      </c>
      <c r="E669" s="354">
        <v>5</v>
      </c>
      <c r="F669" s="354">
        <v>19932</v>
      </c>
      <c r="G669" s="354" t="s">
        <v>18</v>
      </c>
      <c r="H669" s="354" t="s">
        <v>19</v>
      </c>
      <c r="I669" s="354" t="s">
        <v>2352</v>
      </c>
      <c r="J669" s="354" t="s">
        <v>2353</v>
      </c>
      <c r="K669" s="354" t="s">
        <v>2354</v>
      </c>
      <c r="L669" s="354">
        <v>14</v>
      </c>
      <c r="M669" s="354">
        <v>58</v>
      </c>
      <c r="N669" s="354">
        <v>160</v>
      </c>
    </row>
    <row r="670" spans="1:14" x14ac:dyDescent="0.15">
      <c r="A670" s="354" t="s">
        <v>14</v>
      </c>
      <c r="B670" s="354" t="s">
        <v>15</v>
      </c>
      <c r="C670" s="354" t="s">
        <v>2355</v>
      </c>
      <c r="D670" s="354" t="s">
        <v>1751</v>
      </c>
      <c r="E670" s="354">
        <v>5</v>
      </c>
      <c r="F670" s="354">
        <v>19934</v>
      </c>
      <c r="G670" s="354" t="s">
        <v>18</v>
      </c>
      <c r="H670" s="354" t="s">
        <v>19</v>
      </c>
      <c r="I670" s="354" t="s">
        <v>2356</v>
      </c>
      <c r="J670" s="354" t="s">
        <v>2357</v>
      </c>
      <c r="K670" s="354" t="s">
        <v>2358</v>
      </c>
      <c r="L670" s="354">
        <v>14</v>
      </c>
      <c r="M670" s="354">
        <v>61</v>
      </c>
      <c r="N670" s="354">
        <v>159</v>
      </c>
    </row>
    <row r="671" spans="1:14" x14ac:dyDescent="0.15">
      <c r="A671" s="354" t="s">
        <v>14</v>
      </c>
      <c r="B671" s="354" t="s">
        <v>15</v>
      </c>
      <c r="C671" s="354" t="s">
        <v>2359</v>
      </c>
      <c r="D671" s="354" t="s">
        <v>1751</v>
      </c>
      <c r="E671" s="354">
        <v>5</v>
      </c>
      <c r="F671" s="354">
        <v>19935</v>
      </c>
      <c r="G671" s="354" t="s">
        <v>18</v>
      </c>
      <c r="H671" s="354" t="s">
        <v>19</v>
      </c>
      <c r="I671" s="354" t="s">
        <v>384</v>
      </c>
      <c r="J671" s="354" t="s">
        <v>2360</v>
      </c>
      <c r="K671" s="354" t="s">
        <v>2156</v>
      </c>
      <c r="L671" s="354">
        <v>14</v>
      </c>
      <c r="M671" s="354">
        <v>55</v>
      </c>
      <c r="N671" s="354">
        <v>154</v>
      </c>
    </row>
    <row r="672" spans="1:14" x14ac:dyDescent="0.15">
      <c r="A672" s="354" t="s">
        <v>14</v>
      </c>
      <c r="B672" s="354" t="s">
        <v>15</v>
      </c>
      <c r="C672" s="354" t="s">
        <v>2361</v>
      </c>
      <c r="D672" s="354" t="s">
        <v>1751</v>
      </c>
      <c r="E672" s="354">
        <v>5</v>
      </c>
      <c r="F672" s="354">
        <v>19937</v>
      </c>
      <c r="G672" s="354" t="s">
        <v>18</v>
      </c>
      <c r="H672" s="354" t="s">
        <v>19</v>
      </c>
      <c r="I672" s="354" t="s">
        <v>2362</v>
      </c>
      <c r="J672" s="354" t="s">
        <v>2363</v>
      </c>
      <c r="K672" s="354" t="s">
        <v>2364</v>
      </c>
      <c r="L672" s="354">
        <v>13</v>
      </c>
      <c r="M672" s="354">
        <v>58</v>
      </c>
      <c r="N672" s="354">
        <v>161</v>
      </c>
    </row>
    <row r="673" spans="1:14" x14ac:dyDescent="0.15">
      <c r="A673" s="354" t="s">
        <v>14</v>
      </c>
      <c r="B673" s="354" t="s">
        <v>15</v>
      </c>
      <c r="C673" s="354" t="s">
        <v>2365</v>
      </c>
      <c r="D673" s="354" t="s">
        <v>1751</v>
      </c>
      <c r="E673" s="354">
        <v>5</v>
      </c>
      <c r="F673" s="354">
        <v>19938</v>
      </c>
      <c r="G673" s="354" t="s">
        <v>18</v>
      </c>
      <c r="H673" s="354" t="s">
        <v>19</v>
      </c>
      <c r="I673" s="354" t="s">
        <v>2366</v>
      </c>
      <c r="J673" s="354" t="s">
        <v>2367</v>
      </c>
      <c r="K673" s="354" t="s">
        <v>2368</v>
      </c>
      <c r="L673" s="354">
        <v>14</v>
      </c>
      <c r="M673" s="354">
        <v>59</v>
      </c>
      <c r="N673" s="354">
        <v>158</v>
      </c>
    </row>
    <row r="674" spans="1:14" x14ac:dyDescent="0.15">
      <c r="A674" s="354" t="s">
        <v>14</v>
      </c>
      <c r="B674" s="354" t="s">
        <v>15</v>
      </c>
      <c r="C674" s="354" t="s">
        <v>2369</v>
      </c>
      <c r="D674" s="354" t="s">
        <v>1751</v>
      </c>
      <c r="E674" s="354">
        <v>5</v>
      </c>
      <c r="F674" s="354">
        <v>19939</v>
      </c>
      <c r="G674" s="354" t="s">
        <v>18</v>
      </c>
      <c r="H674" s="354" t="s">
        <v>19</v>
      </c>
      <c r="I674" s="354" t="s">
        <v>2370</v>
      </c>
      <c r="J674" s="354" t="s">
        <v>2371</v>
      </c>
      <c r="K674" s="354" t="s">
        <v>757</v>
      </c>
      <c r="L674" s="354">
        <v>13</v>
      </c>
      <c r="M674" s="354">
        <v>57</v>
      </c>
      <c r="N674" s="354">
        <v>158</v>
      </c>
    </row>
    <row r="675" spans="1:14" x14ac:dyDescent="0.15">
      <c r="A675" s="354" t="s">
        <v>14</v>
      </c>
      <c r="B675" s="354" t="s">
        <v>15</v>
      </c>
      <c r="C675" s="354" t="s">
        <v>2372</v>
      </c>
      <c r="D675" s="354" t="s">
        <v>1751</v>
      </c>
      <c r="E675" s="354">
        <v>5</v>
      </c>
      <c r="F675" s="354">
        <v>19940</v>
      </c>
      <c r="G675" s="354" t="s">
        <v>18</v>
      </c>
      <c r="H675" s="354" t="s">
        <v>19</v>
      </c>
      <c r="I675" s="354" t="s">
        <v>2373</v>
      </c>
      <c r="J675" s="354" t="s">
        <v>2374</v>
      </c>
      <c r="K675" s="354" t="s">
        <v>2375</v>
      </c>
      <c r="L675" s="354">
        <v>13</v>
      </c>
      <c r="M675" s="354">
        <v>44</v>
      </c>
      <c r="N675" s="354">
        <v>157</v>
      </c>
    </row>
    <row r="676" spans="1:14" x14ac:dyDescent="0.15">
      <c r="A676" s="354" t="s">
        <v>14</v>
      </c>
      <c r="B676" s="354" t="s">
        <v>15</v>
      </c>
      <c r="C676" s="354" t="s">
        <v>2376</v>
      </c>
      <c r="D676" s="354" t="s">
        <v>1751</v>
      </c>
      <c r="E676" s="354">
        <v>5</v>
      </c>
      <c r="F676" s="354">
        <v>19941</v>
      </c>
      <c r="G676" s="354" t="s">
        <v>18</v>
      </c>
      <c r="H676" s="354" t="s">
        <v>19</v>
      </c>
      <c r="I676" s="354" t="s">
        <v>2377</v>
      </c>
      <c r="J676" s="354" t="s">
        <v>2235</v>
      </c>
      <c r="K676" s="354" t="s">
        <v>2378</v>
      </c>
      <c r="L676" s="354">
        <v>15</v>
      </c>
      <c r="M676" s="354">
        <v>45</v>
      </c>
      <c r="N676" s="354">
        <v>158</v>
      </c>
    </row>
    <row r="677" spans="1:14" x14ac:dyDescent="0.15">
      <c r="A677" s="354" t="s">
        <v>14</v>
      </c>
      <c r="B677" s="354" t="s">
        <v>15</v>
      </c>
      <c r="C677" s="354" t="s">
        <v>2379</v>
      </c>
      <c r="D677" s="354" t="s">
        <v>1751</v>
      </c>
      <c r="E677" s="354">
        <v>5</v>
      </c>
      <c r="F677" s="354">
        <v>19943</v>
      </c>
      <c r="G677" s="354" t="s">
        <v>18</v>
      </c>
      <c r="H677" s="354" t="s">
        <v>19</v>
      </c>
      <c r="I677" s="354" t="s">
        <v>2380</v>
      </c>
      <c r="J677" s="354" t="s">
        <v>2381</v>
      </c>
      <c r="K677" s="354" t="s">
        <v>1914</v>
      </c>
      <c r="L677" s="354">
        <v>13</v>
      </c>
      <c r="M677" s="354">
        <v>55</v>
      </c>
      <c r="N677" s="354">
        <v>161</v>
      </c>
    </row>
    <row r="678" spans="1:14" x14ac:dyDescent="0.15">
      <c r="A678" s="354" t="s">
        <v>14</v>
      </c>
      <c r="B678" s="354" t="s">
        <v>15</v>
      </c>
      <c r="C678" s="354" t="s">
        <v>2382</v>
      </c>
      <c r="D678" s="354" t="s">
        <v>1751</v>
      </c>
      <c r="E678" s="354">
        <v>5</v>
      </c>
      <c r="F678" s="354">
        <v>19945</v>
      </c>
      <c r="G678" s="354" t="s">
        <v>18</v>
      </c>
      <c r="H678" s="354" t="s">
        <v>19</v>
      </c>
      <c r="I678" s="354" t="s">
        <v>2383</v>
      </c>
      <c r="J678" s="354" t="s">
        <v>2384</v>
      </c>
      <c r="K678" s="354" t="s">
        <v>2385</v>
      </c>
      <c r="L678" s="354">
        <v>14</v>
      </c>
      <c r="M678" s="354">
        <v>51</v>
      </c>
      <c r="N678" s="354">
        <v>158</v>
      </c>
    </row>
    <row r="679" spans="1:14" x14ac:dyDescent="0.15">
      <c r="A679" s="354" t="s">
        <v>14</v>
      </c>
      <c r="B679" s="354" t="s">
        <v>15</v>
      </c>
      <c r="C679" s="354" t="s">
        <v>2386</v>
      </c>
      <c r="D679" s="354" t="s">
        <v>1751</v>
      </c>
      <c r="E679" s="354">
        <v>5</v>
      </c>
      <c r="F679" s="354">
        <v>19946</v>
      </c>
      <c r="G679" s="354" t="s">
        <v>18</v>
      </c>
      <c r="H679" s="354" t="s">
        <v>19</v>
      </c>
      <c r="I679" s="354" t="s">
        <v>2387</v>
      </c>
      <c r="J679" s="354" t="s">
        <v>2388</v>
      </c>
      <c r="K679" s="354" t="s">
        <v>2389</v>
      </c>
      <c r="L679" s="354">
        <v>14</v>
      </c>
      <c r="M679" s="354">
        <v>58</v>
      </c>
      <c r="N679" s="354">
        <v>165</v>
      </c>
    </row>
    <row r="680" spans="1:14" x14ac:dyDescent="0.15">
      <c r="A680" s="354" t="s">
        <v>14</v>
      </c>
      <c r="B680" s="354" t="s">
        <v>15</v>
      </c>
      <c r="C680" s="354" t="s">
        <v>2390</v>
      </c>
      <c r="D680" s="354" t="s">
        <v>1751</v>
      </c>
      <c r="E680" s="354">
        <v>5</v>
      </c>
      <c r="F680" s="354">
        <v>19942</v>
      </c>
      <c r="G680" s="354" t="s">
        <v>18</v>
      </c>
      <c r="H680" s="354" t="s">
        <v>19</v>
      </c>
      <c r="I680" s="354" t="s">
        <v>2391</v>
      </c>
      <c r="J680" s="354" t="s">
        <v>2392</v>
      </c>
      <c r="K680" s="354" t="s">
        <v>2393</v>
      </c>
      <c r="L680" s="354">
        <v>14</v>
      </c>
      <c r="M680" s="354">
        <v>57</v>
      </c>
      <c r="N680" s="354">
        <v>158</v>
      </c>
    </row>
    <row r="681" spans="1:14" x14ac:dyDescent="0.15">
      <c r="A681" s="354" t="s">
        <v>14</v>
      </c>
      <c r="B681" s="354" t="s">
        <v>15</v>
      </c>
      <c r="C681" s="354" t="s">
        <v>2394</v>
      </c>
      <c r="D681" s="354" t="s">
        <v>1751</v>
      </c>
      <c r="E681" s="354">
        <v>5</v>
      </c>
      <c r="F681" s="354">
        <v>19944</v>
      </c>
      <c r="G681" s="354" t="s">
        <v>18</v>
      </c>
      <c r="H681" s="354" t="s">
        <v>19</v>
      </c>
      <c r="I681" s="354" t="s">
        <v>2395</v>
      </c>
      <c r="J681" s="354" t="s">
        <v>2396</v>
      </c>
      <c r="K681" s="354" t="s">
        <v>2397</v>
      </c>
      <c r="L681" s="354">
        <v>14</v>
      </c>
      <c r="M681" s="354">
        <v>49</v>
      </c>
      <c r="N681" s="354">
        <v>154</v>
      </c>
    </row>
    <row r="682" spans="1:14" x14ac:dyDescent="0.15">
      <c r="A682" s="354" t="s">
        <v>14</v>
      </c>
      <c r="B682" s="354" t="s">
        <v>15</v>
      </c>
      <c r="C682" s="354" t="s">
        <v>2398</v>
      </c>
      <c r="D682" s="354" t="s">
        <v>1751</v>
      </c>
      <c r="E682" s="354">
        <v>5</v>
      </c>
      <c r="F682" s="354">
        <v>19947</v>
      </c>
      <c r="G682" s="354" t="s">
        <v>100</v>
      </c>
      <c r="H682" s="354" t="s">
        <v>101</v>
      </c>
      <c r="I682" s="354" t="s">
        <v>2399</v>
      </c>
      <c r="J682" s="354" t="s">
        <v>2400</v>
      </c>
      <c r="K682" s="354" t="s">
        <v>234</v>
      </c>
      <c r="L682" s="354">
        <v>13</v>
      </c>
      <c r="M682" s="354">
        <v>58</v>
      </c>
      <c r="N682" s="354">
        <v>154</v>
      </c>
    </row>
    <row r="683" spans="1:14" x14ac:dyDescent="0.15">
      <c r="A683" s="354" t="s">
        <v>14</v>
      </c>
      <c r="B683" s="354" t="s">
        <v>15</v>
      </c>
      <c r="C683" s="354" t="s">
        <v>2401</v>
      </c>
      <c r="D683" s="354" t="s">
        <v>1751</v>
      </c>
      <c r="E683" s="354">
        <v>5</v>
      </c>
      <c r="F683" s="354">
        <v>19948</v>
      </c>
      <c r="G683" s="354" t="s">
        <v>100</v>
      </c>
      <c r="H683" s="354" t="s">
        <v>101</v>
      </c>
      <c r="I683" s="354" t="s">
        <v>2402</v>
      </c>
      <c r="J683" s="354" t="s">
        <v>2403</v>
      </c>
      <c r="K683" s="354" t="s">
        <v>2249</v>
      </c>
      <c r="L683" s="354">
        <v>14</v>
      </c>
      <c r="M683" s="354">
        <v>39</v>
      </c>
      <c r="N683" s="354">
        <v>155</v>
      </c>
    </row>
    <row r="684" spans="1:14" x14ac:dyDescent="0.15">
      <c r="A684" s="354" t="s">
        <v>14</v>
      </c>
      <c r="B684" s="354" t="s">
        <v>15</v>
      </c>
      <c r="C684" s="354" t="s">
        <v>2404</v>
      </c>
      <c r="D684" s="354" t="s">
        <v>1751</v>
      </c>
      <c r="E684" s="354">
        <v>5</v>
      </c>
      <c r="F684" s="354">
        <v>19949</v>
      </c>
      <c r="G684" s="354" t="s">
        <v>100</v>
      </c>
      <c r="H684" s="354" t="s">
        <v>101</v>
      </c>
      <c r="I684" s="354" t="s">
        <v>2402</v>
      </c>
      <c r="J684" s="354" t="s">
        <v>2405</v>
      </c>
      <c r="K684" s="354" t="s">
        <v>2406</v>
      </c>
      <c r="L684" s="354">
        <v>13</v>
      </c>
      <c r="M684" s="354">
        <v>37</v>
      </c>
      <c r="N684" s="354">
        <v>154</v>
      </c>
    </row>
    <row r="685" spans="1:14" x14ac:dyDescent="0.15">
      <c r="A685" s="354" t="s">
        <v>14</v>
      </c>
      <c r="B685" s="354" t="s">
        <v>15</v>
      </c>
      <c r="C685" s="354" t="s">
        <v>2407</v>
      </c>
      <c r="D685" s="354" t="s">
        <v>1751</v>
      </c>
      <c r="E685" s="354">
        <v>5</v>
      </c>
      <c r="F685" s="354">
        <v>19950</v>
      </c>
      <c r="G685" s="354" t="s">
        <v>100</v>
      </c>
      <c r="H685" s="354" t="s">
        <v>101</v>
      </c>
      <c r="I685" s="354" t="s">
        <v>2408</v>
      </c>
      <c r="J685" s="354" t="s">
        <v>2409</v>
      </c>
      <c r="K685" s="354" t="s">
        <v>2410</v>
      </c>
      <c r="L685" s="354">
        <v>13</v>
      </c>
      <c r="M685" s="354">
        <v>30</v>
      </c>
      <c r="N685" s="354">
        <v>148</v>
      </c>
    </row>
    <row r="686" spans="1:14" x14ac:dyDescent="0.15">
      <c r="A686" s="354" t="s">
        <v>14</v>
      </c>
      <c r="B686" s="354" t="s">
        <v>15</v>
      </c>
      <c r="C686" s="354" t="s">
        <v>2411</v>
      </c>
      <c r="D686" s="354" t="s">
        <v>1751</v>
      </c>
      <c r="E686" s="354">
        <v>5</v>
      </c>
      <c r="F686" s="354">
        <v>19951</v>
      </c>
      <c r="G686" s="354" t="s">
        <v>100</v>
      </c>
      <c r="H686" s="354" t="s">
        <v>101</v>
      </c>
      <c r="I686" s="354" t="s">
        <v>2412</v>
      </c>
      <c r="J686" s="354" t="s">
        <v>2413</v>
      </c>
      <c r="K686" s="354" t="s">
        <v>2414</v>
      </c>
      <c r="L686" s="354">
        <v>13</v>
      </c>
      <c r="M686" s="354">
        <v>41</v>
      </c>
      <c r="N686" s="354">
        <v>154</v>
      </c>
    </row>
    <row r="687" spans="1:14" x14ac:dyDescent="0.15">
      <c r="A687" s="354" t="s">
        <v>14</v>
      </c>
      <c r="B687" s="354" t="s">
        <v>15</v>
      </c>
      <c r="C687" s="354" t="s">
        <v>2415</v>
      </c>
      <c r="D687" s="354" t="s">
        <v>1751</v>
      </c>
      <c r="E687" s="354">
        <v>5</v>
      </c>
      <c r="F687" s="354">
        <v>19953</v>
      </c>
      <c r="G687" s="354" t="s">
        <v>100</v>
      </c>
      <c r="H687" s="354" t="s">
        <v>101</v>
      </c>
      <c r="I687" s="354" t="s">
        <v>2416</v>
      </c>
      <c r="J687" s="354" t="s">
        <v>2417</v>
      </c>
      <c r="K687" s="354" t="s">
        <v>2418</v>
      </c>
      <c r="L687" s="354">
        <v>14</v>
      </c>
      <c r="M687" s="354">
        <v>54</v>
      </c>
      <c r="N687" s="354">
        <v>159</v>
      </c>
    </row>
    <row r="688" spans="1:14" x14ac:dyDescent="0.15">
      <c r="A688" s="354" t="s">
        <v>14</v>
      </c>
      <c r="B688" s="354" t="s">
        <v>15</v>
      </c>
      <c r="C688" s="354" t="s">
        <v>2419</v>
      </c>
      <c r="D688" s="354" t="s">
        <v>1751</v>
      </c>
      <c r="E688" s="354">
        <v>5</v>
      </c>
      <c r="F688" s="354">
        <v>19954</v>
      </c>
      <c r="G688" s="354" t="s">
        <v>100</v>
      </c>
      <c r="H688" s="354" t="s">
        <v>101</v>
      </c>
      <c r="I688" s="354" t="s">
        <v>278</v>
      </c>
      <c r="J688" s="354" t="s">
        <v>2420</v>
      </c>
      <c r="K688" s="354" t="s">
        <v>2421</v>
      </c>
      <c r="L688" s="354">
        <v>14</v>
      </c>
      <c r="M688" s="354">
        <v>49</v>
      </c>
      <c r="N688" s="354">
        <v>162</v>
      </c>
    </row>
    <row r="689" spans="1:14" x14ac:dyDescent="0.15">
      <c r="A689" s="354" t="s">
        <v>14</v>
      </c>
      <c r="B689" s="354" t="s">
        <v>15</v>
      </c>
      <c r="C689" s="354" t="s">
        <v>2422</v>
      </c>
      <c r="D689" s="354" t="s">
        <v>1751</v>
      </c>
      <c r="E689" s="354">
        <v>5</v>
      </c>
      <c r="F689" s="354">
        <v>19955</v>
      </c>
      <c r="G689" s="354" t="s">
        <v>100</v>
      </c>
      <c r="H689" s="354" t="s">
        <v>101</v>
      </c>
      <c r="I689" s="354" t="s">
        <v>2423</v>
      </c>
      <c r="J689" s="354" t="s">
        <v>2424</v>
      </c>
      <c r="K689" s="354" t="s">
        <v>2160</v>
      </c>
      <c r="L689" s="354">
        <v>14</v>
      </c>
      <c r="M689" s="354">
        <v>39</v>
      </c>
      <c r="N689" s="354">
        <v>158</v>
      </c>
    </row>
    <row r="690" spans="1:14" x14ac:dyDescent="0.15">
      <c r="A690" s="354" t="s">
        <v>14</v>
      </c>
      <c r="B690" s="354" t="s">
        <v>15</v>
      </c>
      <c r="C690" s="354" t="s">
        <v>2425</v>
      </c>
      <c r="D690" s="354" t="s">
        <v>1751</v>
      </c>
      <c r="E690" s="354">
        <v>5</v>
      </c>
      <c r="F690" s="354">
        <v>19956</v>
      </c>
      <c r="G690" s="354" t="s">
        <v>100</v>
      </c>
      <c r="H690" s="354" t="s">
        <v>101</v>
      </c>
      <c r="I690" s="354" t="s">
        <v>2426</v>
      </c>
      <c r="J690" s="354" t="s">
        <v>2427</v>
      </c>
      <c r="K690" s="354" t="s">
        <v>2428</v>
      </c>
      <c r="L690" s="354">
        <v>14</v>
      </c>
      <c r="M690" s="354">
        <v>40</v>
      </c>
      <c r="N690" s="354">
        <v>152</v>
      </c>
    </row>
    <row r="691" spans="1:14" x14ac:dyDescent="0.15">
      <c r="A691" s="354" t="s">
        <v>14</v>
      </c>
      <c r="B691" s="354" t="s">
        <v>15</v>
      </c>
      <c r="C691" s="354" t="s">
        <v>2429</v>
      </c>
      <c r="D691" s="354" t="s">
        <v>1751</v>
      </c>
      <c r="E691" s="354">
        <v>5</v>
      </c>
      <c r="F691" s="354">
        <v>19959</v>
      </c>
      <c r="G691" s="354" t="s">
        <v>100</v>
      </c>
      <c r="H691" s="354" t="s">
        <v>101</v>
      </c>
      <c r="I691" s="354" t="s">
        <v>2430</v>
      </c>
      <c r="J691" s="354" t="s">
        <v>2431</v>
      </c>
      <c r="K691" s="354" t="s">
        <v>2432</v>
      </c>
      <c r="L691" s="354">
        <v>13</v>
      </c>
      <c r="M691" s="354">
        <v>37</v>
      </c>
      <c r="N691" s="354">
        <v>159</v>
      </c>
    </row>
    <row r="692" spans="1:14" x14ac:dyDescent="0.15">
      <c r="A692" s="354" t="s">
        <v>14</v>
      </c>
      <c r="B692" s="354" t="s">
        <v>15</v>
      </c>
      <c r="C692" s="354" t="s">
        <v>2433</v>
      </c>
      <c r="D692" s="354" t="s">
        <v>1751</v>
      </c>
      <c r="E692" s="354">
        <v>5</v>
      </c>
      <c r="F692" s="354">
        <v>19960</v>
      </c>
      <c r="G692" s="354" t="s">
        <v>100</v>
      </c>
      <c r="H692" s="354" t="s">
        <v>101</v>
      </c>
      <c r="I692" s="354" t="s">
        <v>2434</v>
      </c>
      <c r="J692" s="354" t="s">
        <v>2435</v>
      </c>
      <c r="K692" s="354" t="s">
        <v>2436</v>
      </c>
      <c r="L692" s="354">
        <v>14</v>
      </c>
      <c r="M692" s="354">
        <v>40</v>
      </c>
      <c r="N692" s="354">
        <v>154</v>
      </c>
    </row>
    <row r="693" spans="1:14" x14ac:dyDescent="0.15">
      <c r="A693" s="354" t="s">
        <v>14</v>
      </c>
      <c r="B693" s="354" t="s">
        <v>15</v>
      </c>
      <c r="C693" s="354" t="s">
        <v>2437</v>
      </c>
      <c r="D693" s="354" t="s">
        <v>1751</v>
      </c>
      <c r="E693" s="354">
        <v>5</v>
      </c>
      <c r="F693" s="354">
        <v>19962</v>
      </c>
      <c r="G693" s="354" t="s">
        <v>100</v>
      </c>
      <c r="H693" s="354" t="s">
        <v>101</v>
      </c>
      <c r="I693" s="354" t="s">
        <v>2438</v>
      </c>
      <c r="J693" s="354" t="s">
        <v>2439</v>
      </c>
      <c r="K693" s="354" t="s">
        <v>2326</v>
      </c>
      <c r="L693" s="354">
        <v>13</v>
      </c>
      <c r="M693" s="354">
        <v>39</v>
      </c>
      <c r="N693" s="354">
        <v>157</v>
      </c>
    </row>
    <row r="694" spans="1:14" x14ac:dyDescent="0.15">
      <c r="A694" s="354" t="s">
        <v>14</v>
      </c>
      <c r="B694" s="354" t="s">
        <v>15</v>
      </c>
      <c r="C694" s="354" t="s">
        <v>2440</v>
      </c>
      <c r="D694" s="354" t="s">
        <v>1751</v>
      </c>
      <c r="E694" s="354">
        <v>5</v>
      </c>
      <c r="F694" s="354">
        <v>19963</v>
      </c>
      <c r="G694" s="354" t="s">
        <v>100</v>
      </c>
      <c r="H694" s="354" t="s">
        <v>101</v>
      </c>
      <c r="I694" s="354" t="s">
        <v>2441</v>
      </c>
      <c r="J694" s="354" t="s">
        <v>2442</v>
      </c>
      <c r="K694" s="354" t="s">
        <v>2443</v>
      </c>
      <c r="L694" s="354">
        <v>14</v>
      </c>
      <c r="M694" s="354">
        <v>47</v>
      </c>
      <c r="N694" s="354">
        <v>154</v>
      </c>
    </row>
    <row r="695" spans="1:14" x14ac:dyDescent="0.15">
      <c r="A695" s="354" t="s">
        <v>14</v>
      </c>
      <c r="B695" s="354" t="s">
        <v>15</v>
      </c>
      <c r="C695" s="354" t="s">
        <v>2444</v>
      </c>
      <c r="D695" s="354" t="s">
        <v>1751</v>
      </c>
      <c r="E695" s="354">
        <v>5</v>
      </c>
      <c r="F695" s="354">
        <v>19964</v>
      </c>
      <c r="G695" s="354" t="s">
        <v>100</v>
      </c>
      <c r="H695" s="354" t="s">
        <v>101</v>
      </c>
      <c r="I695" s="354" t="s">
        <v>800</v>
      </c>
      <c r="J695" s="354" t="s">
        <v>2445</v>
      </c>
      <c r="K695" s="354" t="s">
        <v>2446</v>
      </c>
      <c r="L695" s="354">
        <v>14</v>
      </c>
      <c r="M695" s="354">
        <v>44</v>
      </c>
      <c r="N695" s="354">
        <v>157</v>
      </c>
    </row>
    <row r="696" spans="1:14" x14ac:dyDescent="0.15">
      <c r="A696" s="354" t="s">
        <v>14</v>
      </c>
      <c r="B696" s="354" t="s">
        <v>15</v>
      </c>
      <c r="C696" s="354" t="s">
        <v>2447</v>
      </c>
      <c r="D696" s="354" t="s">
        <v>1751</v>
      </c>
      <c r="E696" s="354">
        <v>5</v>
      </c>
      <c r="F696" s="354">
        <v>19965</v>
      </c>
      <c r="G696" s="354" t="s">
        <v>100</v>
      </c>
      <c r="H696" s="354" t="s">
        <v>101</v>
      </c>
      <c r="I696" s="354" t="s">
        <v>2448</v>
      </c>
      <c r="J696" s="354" t="s">
        <v>2449</v>
      </c>
      <c r="K696" s="354" t="s">
        <v>1924</v>
      </c>
      <c r="L696" s="354">
        <v>14</v>
      </c>
      <c r="M696" s="354">
        <v>39</v>
      </c>
      <c r="N696" s="354">
        <v>155</v>
      </c>
    </row>
    <row r="697" spans="1:14" x14ac:dyDescent="0.15">
      <c r="A697" s="354" t="s">
        <v>14</v>
      </c>
      <c r="B697" s="354" t="s">
        <v>15</v>
      </c>
      <c r="C697" s="354" t="s">
        <v>2450</v>
      </c>
      <c r="D697" s="354" t="s">
        <v>1751</v>
      </c>
      <c r="E697" s="354">
        <v>5</v>
      </c>
      <c r="F697" s="354">
        <v>19966</v>
      </c>
      <c r="G697" s="354" t="s">
        <v>100</v>
      </c>
      <c r="H697" s="354" t="s">
        <v>101</v>
      </c>
      <c r="I697" s="354" t="s">
        <v>2451</v>
      </c>
      <c r="J697" s="354" t="s">
        <v>2452</v>
      </c>
      <c r="K697" s="354" t="s">
        <v>2453</v>
      </c>
      <c r="L697" s="354">
        <v>14</v>
      </c>
      <c r="M697" s="354">
        <v>41</v>
      </c>
      <c r="N697" s="354">
        <v>158</v>
      </c>
    </row>
    <row r="698" spans="1:14" x14ac:dyDescent="0.15">
      <c r="A698" s="354" t="s">
        <v>14</v>
      </c>
      <c r="B698" s="354" t="s">
        <v>15</v>
      </c>
      <c r="C698" s="354" t="s">
        <v>2454</v>
      </c>
      <c r="D698" s="354" t="s">
        <v>1751</v>
      </c>
      <c r="E698" s="354">
        <v>5</v>
      </c>
      <c r="F698" s="354">
        <v>19967</v>
      </c>
      <c r="G698" s="354" t="s">
        <v>100</v>
      </c>
      <c r="H698" s="354" t="s">
        <v>101</v>
      </c>
      <c r="I698" s="354" t="s">
        <v>2455</v>
      </c>
      <c r="J698" s="354" t="s">
        <v>2456</v>
      </c>
      <c r="K698" s="354" t="s">
        <v>2457</v>
      </c>
      <c r="L698" s="354">
        <v>14</v>
      </c>
      <c r="M698" s="354">
        <v>37</v>
      </c>
      <c r="N698" s="354">
        <v>158</v>
      </c>
    </row>
    <row r="699" spans="1:14" x14ac:dyDescent="0.15">
      <c r="A699" s="354" t="s">
        <v>14</v>
      </c>
      <c r="B699" s="354" t="s">
        <v>15</v>
      </c>
      <c r="C699" s="354" t="s">
        <v>2458</v>
      </c>
      <c r="D699" s="354" t="s">
        <v>1751</v>
      </c>
      <c r="E699" s="354">
        <v>5</v>
      </c>
      <c r="F699" s="354">
        <v>19968</v>
      </c>
      <c r="G699" s="354" t="s">
        <v>100</v>
      </c>
      <c r="H699" s="354" t="s">
        <v>101</v>
      </c>
      <c r="I699" s="354" t="s">
        <v>2459</v>
      </c>
      <c r="J699" s="354" t="s">
        <v>131</v>
      </c>
      <c r="K699" s="354" t="s">
        <v>2028</v>
      </c>
      <c r="L699" s="354">
        <v>14</v>
      </c>
      <c r="M699" s="354">
        <v>35</v>
      </c>
      <c r="N699" s="354">
        <v>154</v>
      </c>
    </row>
    <row r="700" spans="1:14" x14ac:dyDescent="0.15">
      <c r="A700" s="354" t="s">
        <v>14</v>
      </c>
      <c r="B700" s="354" t="s">
        <v>15</v>
      </c>
      <c r="C700" s="354" t="s">
        <v>2460</v>
      </c>
      <c r="D700" s="354" t="s">
        <v>1751</v>
      </c>
      <c r="E700" s="354">
        <v>5</v>
      </c>
      <c r="F700" s="354">
        <v>19958</v>
      </c>
      <c r="G700" s="354" t="s">
        <v>100</v>
      </c>
      <c r="H700" s="354" t="s">
        <v>101</v>
      </c>
      <c r="I700" s="354" t="s">
        <v>2461</v>
      </c>
      <c r="J700" s="354" t="s">
        <v>2462</v>
      </c>
      <c r="K700" s="354" t="s">
        <v>2094</v>
      </c>
      <c r="L700" s="354">
        <v>14</v>
      </c>
      <c r="M700" s="354">
        <v>51</v>
      </c>
      <c r="N700" s="354">
        <v>154</v>
      </c>
    </row>
    <row r="701" spans="1:14" x14ac:dyDescent="0.15">
      <c r="A701" s="354" t="s">
        <v>14</v>
      </c>
      <c r="B701" s="354" t="s">
        <v>15</v>
      </c>
      <c r="C701" s="354" t="s">
        <v>2463</v>
      </c>
      <c r="D701" s="354" t="s">
        <v>1751</v>
      </c>
      <c r="E701" s="354">
        <v>5</v>
      </c>
      <c r="F701" s="354">
        <v>20414</v>
      </c>
      <c r="G701" s="354" t="s">
        <v>100</v>
      </c>
      <c r="H701" s="354" t="s">
        <v>101</v>
      </c>
      <c r="I701" s="354" t="s">
        <v>2464</v>
      </c>
      <c r="J701" s="354" t="s">
        <v>2465</v>
      </c>
      <c r="K701" s="354" t="s">
        <v>2466</v>
      </c>
      <c r="L701" s="354">
        <v>14</v>
      </c>
      <c r="M701" s="354">
        <v>30</v>
      </c>
      <c r="N701" s="354">
        <v>159</v>
      </c>
    </row>
    <row r="702" spans="1:14" x14ac:dyDescent="0.15">
      <c r="A702" s="354" t="s">
        <v>14</v>
      </c>
      <c r="B702" s="354" t="s">
        <v>15</v>
      </c>
      <c r="C702" s="354" t="s">
        <v>2467</v>
      </c>
      <c r="D702" s="354" t="s">
        <v>1751</v>
      </c>
      <c r="E702" s="354">
        <v>5</v>
      </c>
      <c r="F702" s="354">
        <v>21060</v>
      </c>
      <c r="G702" s="354" t="s">
        <v>100</v>
      </c>
      <c r="H702" s="354" t="s">
        <v>101</v>
      </c>
      <c r="I702" s="354" t="s">
        <v>2468</v>
      </c>
      <c r="J702" s="354" t="s">
        <v>2469</v>
      </c>
      <c r="K702" s="354" t="s">
        <v>2470</v>
      </c>
      <c r="L702" s="354">
        <v>14</v>
      </c>
      <c r="M702" s="354">
        <v>31</v>
      </c>
      <c r="N702" s="354">
        <v>154</v>
      </c>
    </row>
    <row r="703" spans="1:14" x14ac:dyDescent="0.15">
      <c r="A703" s="354" t="s">
        <v>14</v>
      </c>
      <c r="B703" s="354" t="s">
        <v>15</v>
      </c>
      <c r="C703" s="354" t="s">
        <v>2471</v>
      </c>
      <c r="D703" s="354" t="s">
        <v>1751</v>
      </c>
      <c r="E703" s="354">
        <v>6</v>
      </c>
      <c r="F703" s="354">
        <v>19969</v>
      </c>
      <c r="G703" s="354" t="s">
        <v>18</v>
      </c>
      <c r="H703" s="354" t="s">
        <v>19</v>
      </c>
      <c r="I703" s="354" t="s">
        <v>985</v>
      </c>
      <c r="J703" s="354" t="s">
        <v>2472</v>
      </c>
      <c r="K703" s="354" t="s">
        <v>2473</v>
      </c>
      <c r="L703" s="354">
        <v>14</v>
      </c>
      <c r="M703" s="354">
        <v>57</v>
      </c>
      <c r="N703" s="354">
        <v>155</v>
      </c>
    </row>
    <row r="704" spans="1:14" x14ac:dyDescent="0.15">
      <c r="A704" s="354" t="s">
        <v>14</v>
      </c>
      <c r="B704" s="354" t="s">
        <v>15</v>
      </c>
      <c r="C704" s="354" t="s">
        <v>2474</v>
      </c>
      <c r="D704" s="354" t="s">
        <v>1751</v>
      </c>
      <c r="E704" s="354">
        <v>6</v>
      </c>
      <c r="F704" s="354">
        <v>19970</v>
      </c>
      <c r="G704" s="354" t="s">
        <v>18</v>
      </c>
      <c r="H704" s="354" t="s">
        <v>19</v>
      </c>
      <c r="I704" s="354" t="s">
        <v>200</v>
      </c>
      <c r="J704" s="354" t="s">
        <v>2475</v>
      </c>
      <c r="K704" s="354" t="s">
        <v>2414</v>
      </c>
      <c r="L704" s="354">
        <v>13</v>
      </c>
      <c r="M704" s="354">
        <v>75</v>
      </c>
      <c r="N704" s="354">
        <v>162</v>
      </c>
    </row>
    <row r="705" spans="1:14" x14ac:dyDescent="0.15">
      <c r="A705" s="354" t="s">
        <v>14</v>
      </c>
      <c r="B705" s="354" t="s">
        <v>15</v>
      </c>
      <c r="C705" s="354" t="s">
        <v>2476</v>
      </c>
      <c r="D705" s="354" t="s">
        <v>1751</v>
      </c>
      <c r="E705" s="354">
        <v>6</v>
      </c>
      <c r="F705" s="354">
        <v>19971</v>
      </c>
      <c r="G705" s="354" t="s">
        <v>18</v>
      </c>
      <c r="H705" s="354" t="s">
        <v>19</v>
      </c>
      <c r="I705" s="354" t="s">
        <v>2477</v>
      </c>
      <c r="J705" s="354" t="s">
        <v>2478</v>
      </c>
      <c r="K705" s="354" t="s">
        <v>1873</v>
      </c>
      <c r="L705" s="354">
        <v>13</v>
      </c>
      <c r="M705" s="354">
        <v>55</v>
      </c>
      <c r="N705" s="354">
        <v>150</v>
      </c>
    </row>
    <row r="706" spans="1:14" x14ac:dyDescent="0.15">
      <c r="A706" s="354" t="s">
        <v>14</v>
      </c>
      <c r="B706" s="354" t="s">
        <v>15</v>
      </c>
      <c r="C706" s="354" t="s">
        <v>2479</v>
      </c>
      <c r="D706" s="354" t="s">
        <v>1751</v>
      </c>
      <c r="E706" s="354">
        <v>6</v>
      </c>
      <c r="F706" s="354">
        <v>19972</v>
      </c>
      <c r="G706" s="354" t="s">
        <v>18</v>
      </c>
      <c r="H706" s="354" t="s">
        <v>19</v>
      </c>
      <c r="I706" s="354" t="s">
        <v>2480</v>
      </c>
      <c r="J706" s="354" t="s">
        <v>2481</v>
      </c>
      <c r="K706" s="354" t="s">
        <v>2482</v>
      </c>
      <c r="L706" s="354">
        <v>13</v>
      </c>
      <c r="M706" s="354">
        <v>47</v>
      </c>
      <c r="N706" s="354">
        <v>157</v>
      </c>
    </row>
    <row r="707" spans="1:14" x14ac:dyDescent="0.15">
      <c r="A707" s="354" t="s">
        <v>14</v>
      </c>
      <c r="B707" s="354" t="s">
        <v>15</v>
      </c>
      <c r="C707" s="354" t="s">
        <v>2483</v>
      </c>
      <c r="D707" s="354" t="s">
        <v>1751</v>
      </c>
      <c r="E707" s="354">
        <v>6</v>
      </c>
      <c r="F707" s="354">
        <v>19973</v>
      </c>
      <c r="G707" s="354" t="s">
        <v>18</v>
      </c>
      <c r="H707" s="354" t="s">
        <v>19</v>
      </c>
      <c r="I707" s="354" t="s">
        <v>2484</v>
      </c>
      <c r="J707" s="354" t="s">
        <v>2485</v>
      </c>
      <c r="K707" s="354" t="s">
        <v>1776</v>
      </c>
      <c r="L707" s="354">
        <v>14</v>
      </c>
      <c r="M707" s="354">
        <v>39</v>
      </c>
      <c r="N707" s="354">
        <v>158</v>
      </c>
    </row>
    <row r="708" spans="1:14" x14ac:dyDescent="0.15">
      <c r="A708" s="354" t="s">
        <v>14</v>
      </c>
      <c r="B708" s="354" t="s">
        <v>15</v>
      </c>
      <c r="C708" s="354" t="s">
        <v>2486</v>
      </c>
      <c r="D708" s="354" t="s">
        <v>1751</v>
      </c>
      <c r="E708" s="354">
        <v>6</v>
      </c>
      <c r="F708" s="354">
        <v>19974</v>
      </c>
      <c r="G708" s="354" t="s">
        <v>18</v>
      </c>
      <c r="H708" s="354" t="s">
        <v>19</v>
      </c>
      <c r="I708" s="354" t="s">
        <v>854</v>
      </c>
      <c r="J708" s="354" t="s">
        <v>910</v>
      </c>
      <c r="K708" s="354" t="s">
        <v>1939</v>
      </c>
      <c r="L708" s="354">
        <v>14</v>
      </c>
      <c r="M708" s="354">
        <v>35</v>
      </c>
      <c r="N708" s="354">
        <v>158</v>
      </c>
    </row>
    <row r="709" spans="1:14" x14ac:dyDescent="0.15">
      <c r="A709" s="354" t="s">
        <v>14</v>
      </c>
      <c r="B709" s="354" t="s">
        <v>15</v>
      </c>
      <c r="C709" s="354" t="s">
        <v>2487</v>
      </c>
      <c r="D709" s="354" t="s">
        <v>1751</v>
      </c>
      <c r="E709" s="354">
        <v>6</v>
      </c>
      <c r="F709" s="354">
        <v>19975</v>
      </c>
      <c r="G709" s="354" t="s">
        <v>18</v>
      </c>
      <c r="H709" s="354" t="s">
        <v>19</v>
      </c>
      <c r="I709" s="354" t="s">
        <v>2488</v>
      </c>
      <c r="J709" s="354" t="s">
        <v>2489</v>
      </c>
      <c r="K709" s="354" t="s">
        <v>1991</v>
      </c>
      <c r="L709" s="354">
        <v>13</v>
      </c>
      <c r="M709" s="354">
        <v>54</v>
      </c>
      <c r="N709" s="354">
        <v>168</v>
      </c>
    </row>
    <row r="710" spans="1:14" x14ac:dyDescent="0.15">
      <c r="A710" s="354" t="s">
        <v>14</v>
      </c>
      <c r="B710" s="354" t="s">
        <v>15</v>
      </c>
      <c r="C710" s="354" t="s">
        <v>2490</v>
      </c>
      <c r="D710" s="354" t="s">
        <v>1751</v>
      </c>
      <c r="E710" s="354">
        <v>6</v>
      </c>
      <c r="F710" s="354">
        <v>19976</v>
      </c>
      <c r="G710" s="354" t="s">
        <v>18</v>
      </c>
      <c r="H710" s="354" t="s">
        <v>19</v>
      </c>
      <c r="I710" s="354" t="s">
        <v>2491</v>
      </c>
      <c r="J710" s="354" t="s">
        <v>2492</v>
      </c>
      <c r="K710" s="354" t="s">
        <v>2406</v>
      </c>
      <c r="L710" s="354">
        <v>13</v>
      </c>
      <c r="M710" s="354">
        <v>54</v>
      </c>
      <c r="N710" s="354">
        <v>154</v>
      </c>
    </row>
    <row r="711" spans="1:14" x14ac:dyDescent="0.15">
      <c r="A711" s="354" t="s">
        <v>14</v>
      </c>
      <c r="B711" s="354" t="s">
        <v>15</v>
      </c>
      <c r="C711" s="354" t="s">
        <v>2493</v>
      </c>
      <c r="D711" s="354" t="s">
        <v>1751</v>
      </c>
      <c r="E711" s="354">
        <v>6</v>
      </c>
      <c r="F711" s="354">
        <v>19977</v>
      </c>
      <c r="G711" s="354" t="s">
        <v>18</v>
      </c>
      <c r="H711" s="354" t="s">
        <v>19</v>
      </c>
      <c r="I711" s="354" t="s">
        <v>2494</v>
      </c>
      <c r="J711" s="354" t="s">
        <v>2495</v>
      </c>
      <c r="K711" s="354" t="s">
        <v>2496</v>
      </c>
      <c r="L711" s="354">
        <v>14</v>
      </c>
      <c r="M711" s="354">
        <v>55</v>
      </c>
      <c r="N711" s="354">
        <v>157</v>
      </c>
    </row>
    <row r="712" spans="1:14" x14ac:dyDescent="0.15">
      <c r="A712" s="354" t="s">
        <v>14</v>
      </c>
      <c r="B712" s="354" t="s">
        <v>15</v>
      </c>
      <c r="C712" s="354" t="s">
        <v>2497</v>
      </c>
      <c r="D712" s="354" t="s">
        <v>1751</v>
      </c>
      <c r="E712" s="354">
        <v>6</v>
      </c>
      <c r="F712" s="354">
        <v>19978</v>
      </c>
      <c r="G712" s="354" t="s">
        <v>18</v>
      </c>
      <c r="H712" s="354" t="s">
        <v>19</v>
      </c>
      <c r="I712" s="354" t="s">
        <v>2498</v>
      </c>
      <c r="J712" s="354" t="s">
        <v>2499</v>
      </c>
      <c r="K712" s="354" t="s">
        <v>595</v>
      </c>
      <c r="L712" s="354">
        <v>13</v>
      </c>
      <c r="M712" s="354">
        <v>55</v>
      </c>
      <c r="N712" s="354">
        <v>160</v>
      </c>
    </row>
    <row r="713" spans="1:14" x14ac:dyDescent="0.15">
      <c r="A713" s="354" t="s">
        <v>14</v>
      </c>
      <c r="B713" s="354" t="s">
        <v>15</v>
      </c>
      <c r="C713" s="354" t="s">
        <v>2500</v>
      </c>
      <c r="D713" s="354" t="s">
        <v>1751</v>
      </c>
      <c r="E713" s="354">
        <v>6</v>
      </c>
      <c r="F713" s="354">
        <v>19979</v>
      </c>
      <c r="G713" s="354" t="s">
        <v>18</v>
      </c>
      <c r="H713" s="354" t="s">
        <v>19</v>
      </c>
      <c r="I713" s="354" t="s">
        <v>2501</v>
      </c>
      <c r="J713" s="354" t="s">
        <v>255</v>
      </c>
      <c r="K713" s="354" t="s">
        <v>2502</v>
      </c>
      <c r="L713" s="354">
        <v>15</v>
      </c>
      <c r="M713" s="354">
        <v>58</v>
      </c>
      <c r="N713" s="354">
        <v>159</v>
      </c>
    </row>
    <row r="714" spans="1:14" x14ac:dyDescent="0.15">
      <c r="A714" s="354" t="s">
        <v>14</v>
      </c>
      <c r="B714" s="354" t="s">
        <v>15</v>
      </c>
      <c r="C714" s="354" t="s">
        <v>2503</v>
      </c>
      <c r="D714" s="354" t="s">
        <v>1751</v>
      </c>
      <c r="E714" s="354">
        <v>6</v>
      </c>
      <c r="F714" s="354">
        <v>19981</v>
      </c>
      <c r="G714" s="354" t="s">
        <v>18</v>
      </c>
      <c r="H714" s="354" t="s">
        <v>19</v>
      </c>
      <c r="I714" s="354" t="s">
        <v>2504</v>
      </c>
      <c r="J714" s="354" t="s">
        <v>2505</v>
      </c>
      <c r="K714" s="354" t="s">
        <v>2506</v>
      </c>
      <c r="L714" s="354">
        <v>14</v>
      </c>
      <c r="M714" s="354">
        <v>48</v>
      </c>
      <c r="N714" s="354">
        <v>154</v>
      </c>
    </row>
    <row r="715" spans="1:14" x14ac:dyDescent="0.15">
      <c r="A715" s="354" t="s">
        <v>14</v>
      </c>
      <c r="B715" s="354" t="s">
        <v>15</v>
      </c>
      <c r="C715" s="354" t="s">
        <v>2507</v>
      </c>
      <c r="D715" s="354" t="s">
        <v>1751</v>
      </c>
      <c r="E715" s="354">
        <v>6</v>
      </c>
      <c r="F715" s="354">
        <v>19982</v>
      </c>
      <c r="G715" s="354" t="s">
        <v>18</v>
      </c>
      <c r="H715" s="354" t="s">
        <v>19</v>
      </c>
      <c r="I715" s="354" t="s">
        <v>2508</v>
      </c>
      <c r="J715" s="354" t="s">
        <v>2509</v>
      </c>
      <c r="K715" s="354" t="s">
        <v>2311</v>
      </c>
      <c r="L715" s="354">
        <v>14</v>
      </c>
      <c r="M715" s="354">
        <v>55</v>
      </c>
      <c r="N715" s="354">
        <v>154</v>
      </c>
    </row>
    <row r="716" spans="1:14" x14ac:dyDescent="0.15">
      <c r="A716" s="354" t="s">
        <v>14</v>
      </c>
      <c r="B716" s="354" t="s">
        <v>15</v>
      </c>
      <c r="C716" s="354" t="s">
        <v>2510</v>
      </c>
      <c r="D716" s="354" t="s">
        <v>1751</v>
      </c>
      <c r="E716" s="354">
        <v>6</v>
      </c>
      <c r="F716" s="354">
        <v>20422</v>
      </c>
      <c r="G716" s="354" t="s">
        <v>18</v>
      </c>
      <c r="H716" s="354" t="s">
        <v>19</v>
      </c>
      <c r="I716" s="354" t="s">
        <v>2511</v>
      </c>
      <c r="J716" s="354" t="s">
        <v>2512</v>
      </c>
      <c r="K716" s="354" t="s">
        <v>2001</v>
      </c>
      <c r="L716" s="354">
        <v>14</v>
      </c>
      <c r="M716" s="354">
        <v>47</v>
      </c>
      <c r="N716" s="354">
        <v>158</v>
      </c>
    </row>
    <row r="717" spans="1:14" x14ac:dyDescent="0.15">
      <c r="A717" s="354" t="s">
        <v>14</v>
      </c>
      <c r="B717" s="354" t="s">
        <v>15</v>
      </c>
      <c r="C717" s="354" t="s">
        <v>2513</v>
      </c>
      <c r="D717" s="354" t="s">
        <v>1751</v>
      </c>
      <c r="E717" s="354">
        <v>6</v>
      </c>
      <c r="F717" s="354">
        <v>19983</v>
      </c>
      <c r="G717" s="354" t="s">
        <v>100</v>
      </c>
      <c r="H717" s="354" t="s">
        <v>101</v>
      </c>
      <c r="I717" s="354" t="s">
        <v>2514</v>
      </c>
      <c r="J717" s="354" t="s">
        <v>2515</v>
      </c>
      <c r="K717" s="354" t="s">
        <v>2516</v>
      </c>
      <c r="L717" s="354">
        <v>14</v>
      </c>
      <c r="M717" s="354">
        <v>51</v>
      </c>
      <c r="N717" s="354">
        <v>165</v>
      </c>
    </row>
    <row r="718" spans="1:14" x14ac:dyDescent="0.15">
      <c r="A718" s="354" t="s">
        <v>14</v>
      </c>
      <c r="B718" s="354" t="s">
        <v>15</v>
      </c>
      <c r="C718" s="354" t="s">
        <v>2517</v>
      </c>
      <c r="D718" s="354" t="s">
        <v>1751</v>
      </c>
      <c r="E718" s="354">
        <v>6</v>
      </c>
      <c r="F718" s="354">
        <v>19984</v>
      </c>
      <c r="G718" s="354" t="s">
        <v>100</v>
      </c>
      <c r="H718" s="354" t="s">
        <v>101</v>
      </c>
      <c r="I718" s="354" t="s">
        <v>2518</v>
      </c>
      <c r="J718" s="354" t="s">
        <v>879</v>
      </c>
      <c r="K718" s="354" t="s">
        <v>2519</v>
      </c>
      <c r="L718" s="354">
        <v>13</v>
      </c>
      <c r="M718" s="354">
        <v>49</v>
      </c>
      <c r="N718" s="354">
        <v>152</v>
      </c>
    </row>
    <row r="719" spans="1:14" x14ac:dyDescent="0.15">
      <c r="A719" s="354" t="s">
        <v>14</v>
      </c>
      <c r="B719" s="354" t="s">
        <v>15</v>
      </c>
      <c r="C719" s="354" t="s">
        <v>2520</v>
      </c>
      <c r="D719" s="354" t="s">
        <v>1751</v>
      </c>
      <c r="E719" s="354">
        <v>6</v>
      </c>
      <c r="F719" s="354">
        <v>19985</v>
      </c>
      <c r="G719" s="354" t="s">
        <v>100</v>
      </c>
      <c r="H719" s="354" t="s">
        <v>101</v>
      </c>
      <c r="I719" s="354" t="s">
        <v>270</v>
      </c>
      <c r="J719" s="354" t="s">
        <v>2521</v>
      </c>
      <c r="K719" s="354" t="s">
        <v>2249</v>
      </c>
      <c r="L719" s="354">
        <v>14</v>
      </c>
      <c r="M719" s="354">
        <v>45</v>
      </c>
      <c r="N719" s="354">
        <v>155</v>
      </c>
    </row>
    <row r="720" spans="1:14" x14ac:dyDescent="0.15">
      <c r="A720" s="354" t="s">
        <v>14</v>
      </c>
      <c r="B720" s="354" t="s">
        <v>15</v>
      </c>
      <c r="C720" s="354" t="s">
        <v>2522</v>
      </c>
      <c r="D720" s="354" t="s">
        <v>1751</v>
      </c>
      <c r="E720" s="354">
        <v>6</v>
      </c>
      <c r="F720" s="354">
        <v>19986</v>
      </c>
      <c r="G720" s="354" t="s">
        <v>100</v>
      </c>
      <c r="H720" s="354" t="s">
        <v>101</v>
      </c>
      <c r="I720" s="354" t="s">
        <v>2523</v>
      </c>
      <c r="J720" s="354" t="s">
        <v>2524</v>
      </c>
      <c r="K720" s="354" t="s">
        <v>2225</v>
      </c>
      <c r="L720" s="354">
        <v>14</v>
      </c>
      <c r="M720" s="354">
        <v>47</v>
      </c>
      <c r="N720" s="354">
        <v>154</v>
      </c>
    </row>
    <row r="721" spans="1:14" x14ac:dyDescent="0.15">
      <c r="A721" s="354" t="s">
        <v>14</v>
      </c>
      <c r="B721" s="354" t="s">
        <v>15</v>
      </c>
      <c r="C721" s="354" t="s">
        <v>2525</v>
      </c>
      <c r="D721" s="354" t="s">
        <v>1751</v>
      </c>
      <c r="E721" s="354">
        <v>6</v>
      </c>
      <c r="F721" s="354">
        <v>19987</v>
      </c>
      <c r="G721" s="354" t="s">
        <v>100</v>
      </c>
      <c r="H721" s="354" t="s">
        <v>101</v>
      </c>
      <c r="I721" s="354" t="s">
        <v>1397</v>
      </c>
      <c r="J721" s="354" t="s">
        <v>2526</v>
      </c>
      <c r="K721" s="354" t="s">
        <v>2527</v>
      </c>
      <c r="L721" s="354">
        <v>13</v>
      </c>
      <c r="M721" s="354">
        <v>32</v>
      </c>
      <c r="N721" s="354">
        <v>154</v>
      </c>
    </row>
    <row r="722" spans="1:14" x14ac:dyDescent="0.15">
      <c r="A722" s="354" t="s">
        <v>14</v>
      </c>
      <c r="B722" s="354" t="s">
        <v>15</v>
      </c>
      <c r="C722" s="354" t="s">
        <v>2528</v>
      </c>
      <c r="D722" s="354" t="s">
        <v>1751</v>
      </c>
      <c r="E722" s="354">
        <v>6</v>
      </c>
      <c r="F722" s="354">
        <v>19988</v>
      </c>
      <c r="G722" s="354" t="s">
        <v>100</v>
      </c>
      <c r="H722" s="354" t="s">
        <v>101</v>
      </c>
      <c r="I722" s="354" t="s">
        <v>2529</v>
      </c>
      <c r="J722" s="354" t="s">
        <v>2530</v>
      </c>
      <c r="K722" s="354" t="s">
        <v>2531</v>
      </c>
      <c r="L722" s="354">
        <v>14</v>
      </c>
      <c r="M722" s="354">
        <v>33</v>
      </c>
      <c r="N722" s="354">
        <v>144</v>
      </c>
    </row>
    <row r="723" spans="1:14" x14ac:dyDescent="0.15">
      <c r="A723" s="354" t="s">
        <v>14</v>
      </c>
      <c r="B723" s="354" t="s">
        <v>15</v>
      </c>
      <c r="C723" s="354" t="s">
        <v>2532</v>
      </c>
      <c r="D723" s="354" t="s">
        <v>1751</v>
      </c>
      <c r="E723" s="354">
        <v>6</v>
      </c>
      <c r="F723" s="354">
        <v>19989</v>
      </c>
      <c r="G723" s="354" t="s">
        <v>100</v>
      </c>
      <c r="H723" s="354" t="s">
        <v>101</v>
      </c>
      <c r="I723" s="354" t="s">
        <v>282</v>
      </c>
      <c r="J723" s="354" t="s">
        <v>2533</v>
      </c>
      <c r="K723" s="354" t="s">
        <v>2534</v>
      </c>
      <c r="L723" s="354">
        <v>14</v>
      </c>
      <c r="M723" s="354">
        <v>51</v>
      </c>
      <c r="N723" s="354">
        <v>159</v>
      </c>
    </row>
    <row r="724" spans="1:14" x14ac:dyDescent="0.15">
      <c r="A724" s="354" t="s">
        <v>14</v>
      </c>
      <c r="B724" s="354" t="s">
        <v>15</v>
      </c>
      <c r="C724" s="354" t="s">
        <v>2535</v>
      </c>
      <c r="D724" s="354" t="s">
        <v>1751</v>
      </c>
      <c r="E724" s="354">
        <v>6</v>
      </c>
      <c r="F724" s="354">
        <v>19990</v>
      </c>
      <c r="G724" s="354" t="s">
        <v>100</v>
      </c>
      <c r="H724" s="354" t="s">
        <v>101</v>
      </c>
      <c r="I724" s="354" t="s">
        <v>2536</v>
      </c>
      <c r="J724" s="354" t="s">
        <v>2537</v>
      </c>
      <c r="K724" s="354" t="s">
        <v>2538</v>
      </c>
      <c r="L724" s="354">
        <v>13</v>
      </c>
      <c r="M724" s="354">
        <v>55</v>
      </c>
      <c r="N724" s="354">
        <v>165</v>
      </c>
    </row>
    <row r="725" spans="1:14" x14ac:dyDescent="0.15">
      <c r="A725" s="354" t="s">
        <v>14</v>
      </c>
      <c r="B725" s="354" t="s">
        <v>15</v>
      </c>
      <c r="C725" s="354" t="s">
        <v>2539</v>
      </c>
      <c r="D725" s="354" t="s">
        <v>1751</v>
      </c>
      <c r="E725" s="354">
        <v>6</v>
      </c>
      <c r="F725" s="354">
        <v>19991</v>
      </c>
      <c r="G725" s="354" t="s">
        <v>100</v>
      </c>
      <c r="H725" s="354" t="s">
        <v>101</v>
      </c>
      <c r="I725" s="354" t="s">
        <v>2540</v>
      </c>
      <c r="J725" s="354" t="s">
        <v>2353</v>
      </c>
      <c r="K725" s="354" t="s">
        <v>2168</v>
      </c>
      <c r="L725" s="354">
        <v>13</v>
      </c>
      <c r="M725" s="354">
        <v>33</v>
      </c>
      <c r="N725" s="354">
        <v>133</v>
      </c>
    </row>
    <row r="726" spans="1:14" x14ac:dyDescent="0.15">
      <c r="A726" s="354" t="s">
        <v>14</v>
      </c>
      <c r="B726" s="354" t="s">
        <v>15</v>
      </c>
      <c r="C726" s="354" t="s">
        <v>2541</v>
      </c>
      <c r="D726" s="354" t="s">
        <v>1751</v>
      </c>
      <c r="E726" s="354">
        <v>6</v>
      </c>
      <c r="F726" s="354">
        <v>19992</v>
      </c>
      <c r="G726" s="354" t="s">
        <v>100</v>
      </c>
      <c r="H726" s="354" t="s">
        <v>101</v>
      </c>
      <c r="I726" s="354" t="s">
        <v>1367</v>
      </c>
      <c r="J726" s="354" t="s">
        <v>1142</v>
      </c>
      <c r="K726" s="354" t="s">
        <v>1822</v>
      </c>
      <c r="L726" s="354">
        <v>14</v>
      </c>
      <c r="M726" s="354">
        <v>29</v>
      </c>
      <c r="N726" s="354">
        <v>154</v>
      </c>
    </row>
    <row r="727" spans="1:14" x14ac:dyDescent="0.15">
      <c r="A727" s="354" t="s">
        <v>14</v>
      </c>
      <c r="B727" s="354" t="s">
        <v>15</v>
      </c>
      <c r="C727" s="354" t="s">
        <v>2542</v>
      </c>
      <c r="D727" s="354" t="s">
        <v>1751</v>
      </c>
      <c r="E727" s="354">
        <v>6</v>
      </c>
      <c r="F727" s="354">
        <v>19993</v>
      </c>
      <c r="G727" s="354" t="s">
        <v>100</v>
      </c>
      <c r="H727" s="354" t="s">
        <v>101</v>
      </c>
      <c r="I727" s="354" t="s">
        <v>2543</v>
      </c>
      <c r="J727" s="354" t="s">
        <v>2544</v>
      </c>
      <c r="K727" s="354" t="s">
        <v>2545</v>
      </c>
      <c r="L727" s="354">
        <v>14</v>
      </c>
      <c r="M727" s="354">
        <v>31</v>
      </c>
      <c r="N727" s="354">
        <v>152</v>
      </c>
    </row>
    <row r="728" spans="1:14" x14ac:dyDescent="0.15">
      <c r="A728" s="354" t="s">
        <v>14</v>
      </c>
      <c r="B728" s="354" t="s">
        <v>15</v>
      </c>
      <c r="C728" s="354" t="s">
        <v>2546</v>
      </c>
      <c r="D728" s="354" t="s">
        <v>1751</v>
      </c>
      <c r="E728" s="354">
        <v>6</v>
      </c>
      <c r="F728" s="354">
        <v>20002</v>
      </c>
      <c r="G728" s="354" t="s">
        <v>100</v>
      </c>
      <c r="H728" s="354" t="s">
        <v>101</v>
      </c>
      <c r="I728" s="354" t="s">
        <v>2547</v>
      </c>
      <c r="J728" s="354" t="s">
        <v>2548</v>
      </c>
      <c r="K728" s="354" t="s">
        <v>2549</v>
      </c>
      <c r="L728" s="354">
        <v>13</v>
      </c>
      <c r="M728" s="354">
        <v>33</v>
      </c>
      <c r="N728" s="354">
        <v>143</v>
      </c>
    </row>
    <row r="729" spans="1:14" x14ac:dyDescent="0.15">
      <c r="A729" s="354" t="s">
        <v>14</v>
      </c>
      <c r="B729" s="354" t="s">
        <v>15</v>
      </c>
      <c r="C729" s="354" t="s">
        <v>2550</v>
      </c>
      <c r="D729" s="354" t="s">
        <v>1751</v>
      </c>
      <c r="E729" s="354">
        <v>6</v>
      </c>
      <c r="F729" s="354">
        <v>19994</v>
      </c>
      <c r="G729" s="354" t="s">
        <v>100</v>
      </c>
      <c r="H729" s="354" t="s">
        <v>101</v>
      </c>
      <c r="I729" s="354" t="s">
        <v>2551</v>
      </c>
      <c r="J729" s="354" t="s">
        <v>2552</v>
      </c>
      <c r="K729" s="354" t="s">
        <v>2553</v>
      </c>
      <c r="L729" s="354">
        <v>14</v>
      </c>
      <c r="M729" s="354">
        <v>34</v>
      </c>
      <c r="N729" s="354">
        <v>154</v>
      </c>
    </row>
    <row r="730" spans="1:14" x14ac:dyDescent="0.15">
      <c r="A730" s="354" t="s">
        <v>14</v>
      </c>
      <c r="B730" s="354" t="s">
        <v>15</v>
      </c>
      <c r="C730" s="354" t="s">
        <v>2554</v>
      </c>
      <c r="D730" s="354" t="s">
        <v>1751</v>
      </c>
      <c r="E730" s="354">
        <v>6</v>
      </c>
      <c r="F730" s="354">
        <v>20003</v>
      </c>
      <c r="G730" s="354" t="s">
        <v>100</v>
      </c>
      <c r="H730" s="354" t="s">
        <v>101</v>
      </c>
      <c r="I730" s="354" t="s">
        <v>1103</v>
      </c>
      <c r="J730" s="354" t="s">
        <v>2555</v>
      </c>
      <c r="K730" s="354" t="s">
        <v>2556</v>
      </c>
      <c r="L730" s="354">
        <v>14</v>
      </c>
      <c r="M730" s="354">
        <v>32</v>
      </c>
      <c r="N730" s="354">
        <v>153</v>
      </c>
    </row>
    <row r="731" spans="1:14" x14ac:dyDescent="0.15">
      <c r="A731" s="354" t="s">
        <v>14</v>
      </c>
      <c r="B731" s="354" t="s">
        <v>15</v>
      </c>
      <c r="C731" s="354" t="s">
        <v>2557</v>
      </c>
      <c r="D731" s="354" t="s">
        <v>1751</v>
      </c>
      <c r="E731" s="354">
        <v>6</v>
      </c>
      <c r="F731" s="354">
        <v>20006</v>
      </c>
      <c r="G731" s="354" t="s">
        <v>100</v>
      </c>
      <c r="H731" s="354" t="s">
        <v>101</v>
      </c>
      <c r="I731" s="354" t="s">
        <v>2558</v>
      </c>
      <c r="J731" s="354" t="s">
        <v>2559</v>
      </c>
      <c r="K731" s="354" t="s">
        <v>1339</v>
      </c>
      <c r="L731" s="354">
        <v>14</v>
      </c>
      <c r="M731" s="354">
        <v>58</v>
      </c>
      <c r="N731" s="354">
        <v>154</v>
      </c>
    </row>
    <row r="732" spans="1:14" x14ac:dyDescent="0.15">
      <c r="A732" s="354" t="s">
        <v>14</v>
      </c>
      <c r="B732" s="354" t="s">
        <v>15</v>
      </c>
      <c r="C732" s="354" t="s">
        <v>2560</v>
      </c>
      <c r="D732" s="354" t="s">
        <v>1751</v>
      </c>
      <c r="E732" s="354">
        <v>6</v>
      </c>
      <c r="F732" s="354">
        <v>19995</v>
      </c>
      <c r="G732" s="354" t="s">
        <v>100</v>
      </c>
      <c r="H732" s="354" t="s">
        <v>101</v>
      </c>
      <c r="I732" s="354" t="s">
        <v>2561</v>
      </c>
      <c r="J732" s="354" t="s">
        <v>2562</v>
      </c>
      <c r="K732" s="354" t="s">
        <v>647</v>
      </c>
      <c r="L732" s="354">
        <v>13</v>
      </c>
      <c r="M732" s="354">
        <v>33</v>
      </c>
      <c r="N732" s="354">
        <v>158</v>
      </c>
    </row>
    <row r="733" spans="1:14" x14ac:dyDescent="0.15">
      <c r="A733" s="354" t="s">
        <v>14</v>
      </c>
      <c r="B733" s="354" t="s">
        <v>15</v>
      </c>
      <c r="C733" s="354" t="s">
        <v>2563</v>
      </c>
      <c r="D733" s="354" t="s">
        <v>1751</v>
      </c>
      <c r="E733" s="354">
        <v>6</v>
      </c>
      <c r="F733" s="354">
        <v>20007</v>
      </c>
      <c r="G733" s="354" t="s">
        <v>100</v>
      </c>
      <c r="H733" s="354" t="s">
        <v>101</v>
      </c>
      <c r="I733" s="354" t="s">
        <v>2564</v>
      </c>
      <c r="J733" s="354" t="s">
        <v>2565</v>
      </c>
      <c r="K733" s="354" t="s">
        <v>2249</v>
      </c>
      <c r="L733" s="354">
        <v>14</v>
      </c>
      <c r="M733" s="354">
        <v>54</v>
      </c>
      <c r="N733" s="354">
        <v>161</v>
      </c>
    </row>
    <row r="734" spans="1:14" x14ac:dyDescent="0.15">
      <c r="A734" s="354" t="s">
        <v>14</v>
      </c>
      <c r="B734" s="354" t="s">
        <v>15</v>
      </c>
      <c r="C734" s="354" t="s">
        <v>2566</v>
      </c>
      <c r="D734" s="354" t="s">
        <v>1751</v>
      </c>
      <c r="E734" s="354">
        <v>6</v>
      </c>
      <c r="F734" s="354">
        <v>20008</v>
      </c>
      <c r="G734" s="354" t="s">
        <v>100</v>
      </c>
      <c r="H734" s="354" t="s">
        <v>101</v>
      </c>
      <c r="I734" s="354" t="s">
        <v>2567</v>
      </c>
      <c r="J734" s="354" t="s">
        <v>2568</v>
      </c>
      <c r="K734" s="354" t="s">
        <v>2569</v>
      </c>
      <c r="L734" s="354">
        <v>13</v>
      </c>
      <c r="M734" s="354">
        <v>49</v>
      </c>
      <c r="N734" s="354">
        <v>152</v>
      </c>
    </row>
    <row r="735" spans="1:14" x14ac:dyDescent="0.15">
      <c r="A735" s="354" t="s">
        <v>14</v>
      </c>
      <c r="B735" s="354" t="s">
        <v>15</v>
      </c>
      <c r="C735" s="354" t="s">
        <v>2570</v>
      </c>
      <c r="D735" s="354" t="s">
        <v>1751</v>
      </c>
      <c r="E735" s="354">
        <v>6</v>
      </c>
      <c r="F735" s="354">
        <v>20009</v>
      </c>
      <c r="G735" s="354" t="s">
        <v>100</v>
      </c>
      <c r="H735" s="354" t="s">
        <v>101</v>
      </c>
      <c r="I735" s="354" t="s">
        <v>2571</v>
      </c>
      <c r="J735" s="354" t="s">
        <v>2572</v>
      </c>
      <c r="K735" s="354" t="s">
        <v>2060</v>
      </c>
      <c r="L735" s="354">
        <v>14</v>
      </c>
      <c r="M735" s="354">
        <v>48</v>
      </c>
      <c r="N735" s="354">
        <v>155</v>
      </c>
    </row>
    <row r="736" spans="1:14" x14ac:dyDescent="0.15">
      <c r="A736" s="354" t="s">
        <v>14</v>
      </c>
      <c r="B736" s="354" t="s">
        <v>15</v>
      </c>
      <c r="C736" s="354" t="s">
        <v>2573</v>
      </c>
      <c r="D736" s="354" t="s">
        <v>1751</v>
      </c>
      <c r="E736" s="354">
        <v>6</v>
      </c>
      <c r="F736" s="354">
        <v>19996</v>
      </c>
      <c r="G736" s="354" t="s">
        <v>100</v>
      </c>
      <c r="H736" s="354" t="s">
        <v>101</v>
      </c>
      <c r="I736" s="354" t="s">
        <v>2574</v>
      </c>
      <c r="J736" s="354" t="s">
        <v>2575</v>
      </c>
      <c r="K736" s="354" t="s">
        <v>2446</v>
      </c>
      <c r="L736" s="354">
        <v>14</v>
      </c>
      <c r="M736" s="354">
        <v>41</v>
      </c>
      <c r="N736" s="354">
        <v>160</v>
      </c>
    </row>
    <row r="737" spans="1:14" x14ac:dyDescent="0.15">
      <c r="A737" s="354" t="s">
        <v>14</v>
      </c>
      <c r="B737" s="354" t="s">
        <v>15</v>
      </c>
      <c r="C737" s="354" t="s">
        <v>2576</v>
      </c>
      <c r="D737" s="354" t="s">
        <v>1751</v>
      </c>
      <c r="E737" s="354">
        <v>6</v>
      </c>
      <c r="F737" s="354">
        <v>19997</v>
      </c>
      <c r="G737" s="354" t="s">
        <v>100</v>
      </c>
      <c r="H737" s="354" t="s">
        <v>101</v>
      </c>
      <c r="I737" s="354" t="s">
        <v>2577</v>
      </c>
      <c r="J737" s="354" t="s">
        <v>2578</v>
      </c>
      <c r="K737" s="354" t="s">
        <v>2579</v>
      </c>
      <c r="L737" s="354">
        <v>13</v>
      </c>
      <c r="M737" s="354">
        <v>45</v>
      </c>
      <c r="N737" s="354">
        <v>158</v>
      </c>
    </row>
    <row r="738" spans="1:14" x14ac:dyDescent="0.15">
      <c r="A738" s="354" t="s">
        <v>14</v>
      </c>
      <c r="B738" s="354" t="s">
        <v>15</v>
      </c>
      <c r="C738" s="354" t="s">
        <v>2580</v>
      </c>
      <c r="D738" s="354" t="s">
        <v>1751</v>
      </c>
      <c r="E738" s="354">
        <v>6</v>
      </c>
      <c r="F738" s="354">
        <v>19998</v>
      </c>
      <c r="G738" s="354" t="s">
        <v>100</v>
      </c>
      <c r="H738" s="354" t="s">
        <v>101</v>
      </c>
      <c r="I738" s="354" t="s">
        <v>2581</v>
      </c>
      <c r="J738" s="354" t="s">
        <v>2582</v>
      </c>
      <c r="K738" s="354" t="s">
        <v>2056</v>
      </c>
      <c r="L738" s="354">
        <v>13</v>
      </c>
      <c r="M738" s="354">
        <v>55</v>
      </c>
      <c r="N738" s="354">
        <v>159</v>
      </c>
    </row>
    <row r="739" spans="1:14" x14ac:dyDescent="0.15">
      <c r="A739" s="354" t="s">
        <v>14</v>
      </c>
      <c r="B739" s="354" t="s">
        <v>15</v>
      </c>
      <c r="C739" s="354" t="s">
        <v>2583</v>
      </c>
      <c r="D739" s="354" t="s">
        <v>1751</v>
      </c>
      <c r="E739" s="354">
        <v>6</v>
      </c>
      <c r="F739" s="354">
        <v>19999</v>
      </c>
      <c r="G739" s="354" t="s">
        <v>100</v>
      </c>
      <c r="H739" s="354" t="s">
        <v>101</v>
      </c>
      <c r="I739" s="354" t="s">
        <v>2584</v>
      </c>
      <c r="J739" s="354" t="s">
        <v>2585</v>
      </c>
      <c r="K739" s="354" t="s">
        <v>2586</v>
      </c>
      <c r="L739" s="354">
        <v>13</v>
      </c>
      <c r="M739" s="354">
        <v>54</v>
      </c>
      <c r="N739" s="354">
        <v>160</v>
      </c>
    </row>
    <row r="740" spans="1:14" x14ac:dyDescent="0.15">
      <c r="A740" s="354" t="s">
        <v>14</v>
      </c>
      <c r="B740" s="354" t="s">
        <v>15</v>
      </c>
      <c r="C740" s="354" t="s">
        <v>2587</v>
      </c>
      <c r="D740" s="354" t="s">
        <v>1751</v>
      </c>
      <c r="E740" s="354">
        <v>6</v>
      </c>
      <c r="F740" s="354">
        <v>20000</v>
      </c>
      <c r="G740" s="354" t="s">
        <v>100</v>
      </c>
      <c r="H740" s="354" t="s">
        <v>101</v>
      </c>
      <c r="I740" s="354" t="s">
        <v>2588</v>
      </c>
      <c r="J740" s="354" t="s">
        <v>862</v>
      </c>
      <c r="K740" s="354" t="s">
        <v>2589</v>
      </c>
      <c r="L740" s="354">
        <v>14</v>
      </c>
      <c r="M740" s="354">
        <v>34</v>
      </c>
      <c r="N740" s="354">
        <v>154</v>
      </c>
    </row>
    <row r="741" spans="1:14" x14ac:dyDescent="0.15">
      <c r="A741" s="354" t="s">
        <v>14</v>
      </c>
      <c r="B741" s="354" t="s">
        <v>15</v>
      </c>
      <c r="C741" s="354" t="s">
        <v>2590</v>
      </c>
      <c r="D741" s="354" t="s">
        <v>1751</v>
      </c>
      <c r="E741" s="354">
        <v>6</v>
      </c>
      <c r="F741" s="354">
        <v>20001</v>
      </c>
      <c r="G741" s="354" t="s">
        <v>100</v>
      </c>
      <c r="H741" s="354" t="s">
        <v>101</v>
      </c>
      <c r="I741" s="354" t="s">
        <v>2591</v>
      </c>
      <c r="J741" s="354" t="s">
        <v>2592</v>
      </c>
      <c r="K741" s="354" t="s">
        <v>2138</v>
      </c>
      <c r="L741" s="354">
        <v>14</v>
      </c>
      <c r="M741" s="354">
        <v>38</v>
      </c>
      <c r="N741" s="354">
        <v>157</v>
      </c>
    </row>
    <row r="742" spans="1:14" x14ac:dyDescent="0.15">
      <c r="A742" s="354" t="s">
        <v>14</v>
      </c>
      <c r="B742" s="354" t="s">
        <v>15</v>
      </c>
      <c r="C742" s="354" t="s">
        <v>2593</v>
      </c>
      <c r="D742" s="354" t="s">
        <v>1751</v>
      </c>
      <c r="E742" s="354">
        <v>6</v>
      </c>
      <c r="F742" s="354">
        <v>21061</v>
      </c>
      <c r="G742" s="354" t="s">
        <v>100</v>
      </c>
      <c r="H742" s="354" t="s">
        <v>101</v>
      </c>
      <c r="I742" s="354" t="s">
        <v>2594</v>
      </c>
      <c r="J742" s="354" t="s">
        <v>2595</v>
      </c>
      <c r="K742" s="354" t="s">
        <v>1283</v>
      </c>
      <c r="L742" s="354">
        <v>13</v>
      </c>
      <c r="M742" s="354">
        <v>50</v>
      </c>
      <c r="N742" s="354">
        <v>160</v>
      </c>
    </row>
    <row r="743" spans="1:14" x14ac:dyDescent="0.15">
      <c r="A743" s="354" t="s">
        <v>14</v>
      </c>
      <c r="B743" s="354" t="s">
        <v>15</v>
      </c>
      <c r="C743" s="354" t="s">
        <v>2596</v>
      </c>
      <c r="D743" s="354" t="s">
        <v>1751</v>
      </c>
      <c r="E743" s="354">
        <v>7</v>
      </c>
      <c r="F743" s="354">
        <v>20010</v>
      </c>
      <c r="G743" s="354" t="s">
        <v>18</v>
      </c>
      <c r="H743" s="354" t="s">
        <v>19</v>
      </c>
      <c r="I743" s="354" t="s">
        <v>2597</v>
      </c>
      <c r="J743" s="354" t="s">
        <v>2598</v>
      </c>
      <c r="K743" s="354" t="s">
        <v>2599</v>
      </c>
      <c r="L743" s="354">
        <v>14</v>
      </c>
      <c r="M743" s="354">
        <v>55</v>
      </c>
      <c r="N743" s="354">
        <v>154</v>
      </c>
    </row>
    <row r="744" spans="1:14" x14ac:dyDescent="0.15">
      <c r="A744" s="354" t="s">
        <v>14</v>
      </c>
      <c r="B744" s="354" t="s">
        <v>15</v>
      </c>
      <c r="C744" s="354" t="s">
        <v>2600</v>
      </c>
      <c r="D744" s="354" t="s">
        <v>1751</v>
      </c>
      <c r="E744" s="354">
        <v>7</v>
      </c>
      <c r="F744" s="354">
        <v>20011</v>
      </c>
      <c r="G744" s="354" t="s">
        <v>18</v>
      </c>
      <c r="H744" s="354" t="s">
        <v>19</v>
      </c>
      <c r="I744" s="354" t="s">
        <v>2601</v>
      </c>
      <c r="J744" s="354" t="s">
        <v>2602</v>
      </c>
      <c r="K744" s="354" t="s">
        <v>2272</v>
      </c>
      <c r="L744" s="354">
        <v>14</v>
      </c>
      <c r="M744" s="354">
        <v>75</v>
      </c>
      <c r="N744" s="354">
        <v>162</v>
      </c>
    </row>
    <row r="745" spans="1:14" x14ac:dyDescent="0.15">
      <c r="A745" s="354" t="s">
        <v>14</v>
      </c>
      <c r="B745" s="354" t="s">
        <v>15</v>
      </c>
      <c r="C745" s="354" t="s">
        <v>2603</v>
      </c>
      <c r="D745" s="354" t="s">
        <v>1751</v>
      </c>
      <c r="E745" s="354">
        <v>7</v>
      </c>
      <c r="F745" s="354">
        <v>20012</v>
      </c>
      <c r="G745" s="354" t="s">
        <v>18</v>
      </c>
      <c r="H745" s="354" t="s">
        <v>19</v>
      </c>
      <c r="I745" s="354" t="s">
        <v>2604</v>
      </c>
      <c r="J745" s="354" t="s">
        <v>2605</v>
      </c>
      <c r="K745" s="354" t="s">
        <v>2606</v>
      </c>
      <c r="L745" s="354">
        <v>13</v>
      </c>
      <c r="M745" s="354">
        <v>57</v>
      </c>
      <c r="N745" s="354">
        <v>164</v>
      </c>
    </row>
    <row r="746" spans="1:14" x14ac:dyDescent="0.15">
      <c r="A746" s="354" t="s">
        <v>14</v>
      </c>
      <c r="B746" s="354" t="s">
        <v>15</v>
      </c>
      <c r="C746" s="354" t="s">
        <v>2607</v>
      </c>
      <c r="D746" s="354" t="s">
        <v>1751</v>
      </c>
      <c r="E746" s="354">
        <v>7</v>
      </c>
      <c r="F746" s="354">
        <v>20013</v>
      </c>
      <c r="G746" s="354" t="s">
        <v>18</v>
      </c>
      <c r="H746" s="354" t="s">
        <v>19</v>
      </c>
      <c r="I746" s="354" t="s">
        <v>204</v>
      </c>
      <c r="J746" s="354" t="s">
        <v>2608</v>
      </c>
      <c r="K746" s="354" t="s">
        <v>2609</v>
      </c>
      <c r="L746" s="354">
        <v>14</v>
      </c>
      <c r="M746" s="354">
        <v>45</v>
      </c>
      <c r="N746" s="354">
        <v>155</v>
      </c>
    </row>
    <row r="747" spans="1:14" x14ac:dyDescent="0.15">
      <c r="A747" s="354" t="s">
        <v>14</v>
      </c>
      <c r="B747" s="354" t="s">
        <v>15</v>
      </c>
      <c r="C747" s="354" t="s">
        <v>2610</v>
      </c>
      <c r="D747" s="354" t="s">
        <v>1751</v>
      </c>
      <c r="E747" s="354">
        <v>7</v>
      </c>
      <c r="F747" s="354">
        <v>20014</v>
      </c>
      <c r="G747" s="354" t="s">
        <v>18</v>
      </c>
      <c r="H747" s="354" t="s">
        <v>19</v>
      </c>
      <c r="I747" s="354" t="s">
        <v>540</v>
      </c>
      <c r="J747" s="354" t="s">
        <v>2611</v>
      </c>
      <c r="K747" s="354" t="s">
        <v>2612</v>
      </c>
      <c r="L747" s="354">
        <v>14</v>
      </c>
      <c r="M747" s="354">
        <v>43</v>
      </c>
      <c r="N747" s="354">
        <v>145</v>
      </c>
    </row>
    <row r="748" spans="1:14" x14ac:dyDescent="0.15">
      <c r="A748" s="354" t="s">
        <v>14</v>
      </c>
      <c r="B748" s="354" t="s">
        <v>15</v>
      </c>
      <c r="C748" s="354" t="s">
        <v>2613</v>
      </c>
      <c r="D748" s="354" t="s">
        <v>1751</v>
      </c>
      <c r="E748" s="354">
        <v>7</v>
      </c>
      <c r="F748" s="354">
        <v>20015</v>
      </c>
      <c r="G748" s="354" t="s">
        <v>18</v>
      </c>
      <c r="H748" s="354" t="s">
        <v>19</v>
      </c>
      <c r="I748" s="354" t="s">
        <v>2614</v>
      </c>
      <c r="J748" s="354" t="s">
        <v>2615</v>
      </c>
      <c r="K748" s="354" t="s">
        <v>729</v>
      </c>
      <c r="L748" s="354">
        <v>13</v>
      </c>
      <c r="M748" s="354">
        <v>44</v>
      </c>
      <c r="N748" s="354">
        <v>144</v>
      </c>
    </row>
    <row r="749" spans="1:14" x14ac:dyDescent="0.15">
      <c r="A749" s="354" t="s">
        <v>14</v>
      </c>
      <c r="B749" s="354" t="s">
        <v>15</v>
      </c>
      <c r="C749" s="354" t="s">
        <v>2616</v>
      </c>
      <c r="D749" s="354" t="s">
        <v>1751</v>
      </c>
      <c r="E749" s="354">
        <v>7</v>
      </c>
      <c r="F749" s="354">
        <v>20016</v>
      </c>
      <c r="G749" s="354" t="s">
        <v>18</v>
      </c>
      <c r="H749" s="354" t="s">
        <v>19</v>
      </c>
      <c r="I749" s="354" t="s">
        <v>381</v>
      </c>
      <c r="J749" s="354" t="s">
        <v>2617</v>
      </c>
      <c r="K749" s="354" t="s">
        <v>2618</v>
      </c>
      <c r="L749" s="354">
        <v>14</v>
      </c>
      <c r="M749" s="354">
        <v>48</v>
      </c>
      <c r="N749" s="354">
        <v>151</v>
      </c>
    </row>
    <row r="750" spans="1:14" x14ac:dyDescent="0.15">
      <c r="A750" s="354" t="s">
        <v>14</v>
      </c>
      <c r="B750" s="354" t="s">
        <v>15</v>
      </c>
      <c r="C750" s="354" t="s">
        <v>2619</v>
      </c>
      <c r="D750" s="354" t="s">
        <v>1751</v>
      </c>
      <c r="E750" s="354">
        <v>7</v>
      </c>
      <c r="F750" s="354">
        <v>20017</v>
      </c>
      <c r="G750" s="354" t="s">
        <v>18</v>
      </c>
      <c r="H750" s="354" t="s">
        <v>19</v>
      </c>
      <c r="I750" s="354" t="s">
        <v>2620</v>
      </c>
      <c r="J750" s="354" t="s">
        <v>2621</v>
      </c>
      <c r="K750" s="354" t="s">
        <v>2622</v>
      </c>
      <c r="L750" s="354">
        <v>15</v>
      </c>
      <c r="M750" s="354">
        <v>48</v>
      </c>
      <c r="N750" s="354">
        <v>154</v>
      </c>
    </row>
    <row r="751" spans="1:14" x14ac:dyDescent="0.15">
      <c r="A751" s="354" t="s">
        <v>14</v>
      </c>
      <c r="B751" s="354" t="s">
        <v>15</v>
      </c>
      <c r="C751" s="354" t="s">
        <v>2623</v>
      </c>
      <c r="D751" s="354" t="s">
        <v>1751</v>
      </c>
      <c r="E751" s="354">
        <v>7</v>
      </c>
      <c r="F751" s="354">
        <v>20018</v>
      </c>
      <c r="G751" s="354" t="s">
        <v>18</v>
      </c>
      <c r="H751" s="354" t="s">
        <v>19</v>
      </c>
      <c r="I751" s="354" t="s">
        <v>2624</v>
      </c>
      <c r="J751" s="354" t="s">
        <v>2625</v>
      </c>
      <c r="K751" s="354" t="s">
        <v>2368</v>
      </c>
      <c r="L751" s="354">
        <v>14</v>
      </c>
      <c r="M751" s="354">
        <v>50</v>
      </c>
      <c r="N751" s="354">
        <v>157</v>
      </c>
    </row>
    <row r="752" spans="1:14" x14ac:dyDescent="0.15">
      <c r="A752" s="354" t="s">
        <v>14</v>
      </c>
      <c r="B752" s="354" t="s">
        <v>15</v>
      </c>
      <c r="C752" s="354" t="s">
        <v>2626</v>
      </c>
      <c r="D752" s="354" t="s">
        <v>1751</v>
      </c>
      <c r="E752" s="354">
        <v>7</v>
      </c>
      <c r="F752" s="354">
        <v>20019</v>
      </c>
      <c r="G752" s="354" t="s">
        <v>18</v>
      </c>
      <c r="H752" s="354" t="s">
        <v>19</v>
      </c>
      <c r="I752" s="354" t="s">
        <v>2627</v>
      </c>
      <c r="J752" s="354" t="s">
        <v>2628</v>
      </c>
      <c r="K752" s="354" t="s">
        <v>2599</v>
      </c>
      <c r="L752" s="354">
        <v>14</v>
      </c>
      <c r="M752" s="354">
        <v>30</v>
      </c>
      <c r="N752" s="354">
        <v>154</v>
      </c>
    </row>
    <row r="753" spans="1:14" x14ac:dyDescent="0.15">
      <c r="A753" s="354" t="s">
        <v>14</v>
      </c>
      <c r="B753" s="354" t="s">
        <v>15</v>
      </c>
      <c r="C753" s="354" t="s">
        <v>2629</v>
      </c>
      <c r="D753" s="354" t="s">
        <v>1751</v>
      </c>
      <c r="E753" s="354">
        <v>7</v>
      </c>
      <c r="F753" s="354">
        <v>20020</v>
      </c>
      <c r="G753" s="354" t="s">
        <v>18</v>
      </c>
      <c r="H753" s="354" t="s">
        <v>19</v>
      </c>
      <c r="I753" s="354" t="s">
        <v>2630</v>
      </c>
      <c r="J753" s="354" t="s">
        <v>2631</v>
      </c>
      <c r="K753" s="354" t="s">
        <v>2164</v>
      </c>
      <c r="L753" s="354">
        <v>14</v>
      </c>
      <c r="M753" s="354">
        <v>29</v>
      </c>
      <c r="N753" s="354">
        <v>151</v>
      </c>
    </row>
    <row r="754" spans="1:14" x14ac:dyDescent="0.15">
      <c r="A754" s="354" t="s">
        <v>14</v>
      </c>
      <c r="B754" s="354" t="s">
        <v>15</v>
      </c>
      <c r="C754" s="354" t="s">
        <v>2632</v>
      </c>
      <c r="D754" s="354" t="s">
        <v>1751</v>
      </c>
      <c r="E754" s="354">
        <v>7</v>
      </c>
      <c r="F754" s="354">
        <v>20021</v>
      </c>
      <c r="G754" s="354" t="s">
        <v>18</v>
      </c>
      <c r="H754" s="354" t="s">
        <v>19</v>
      </c>
      <c r="I754" s="354" t="s">
        <v>2633</v>
      </c>
      <c r="J754" s="354" t="s">
        <v>2634</v>
      </c>
      <c r="K754" s="354" t="s">
        <v>2229</v>
      </c>
      <c r="L754" s="354">
        <v>13</v>
      </c>
      <c r="M754" s="354">
        <v>35</v>
      </c>
      <c r="N754" s="354">
        <v>154</v>
      </c>
    </row>
    <row r="755" spans="1:14" x14ac:dyDescent="0.15">
      <c r="A755" s="354" t="s">
        <v>14</v>
      </c>
      <c r="B755" s="354" t="s">
        <v>15</v>
      </c>
      <c r="C755" s="354" t="s">
        <v>2635</v>
      </c>
      <c r="D755" s="354" t="s">
        <v>1751</v>
      </c>
      <c r="E755" s="354">
        <v>7</v>
      </c>
      <c r="F755" s="354">
        <v>20022</v>
      </c>
      <c r="G755" s="354" t="s">
        <v>18</v>
      </c>
      <c r="H755" s="354" t="s">
        <v>19</v>
      </c>
      <c r="I755" s="354" t="s">
        <v>2636</v>
      </c>
      <c r="J755" s="354" t="s">
        <v>2637</v>
      </c>
      <c r="K755" s="354" t="s">
        <v>2638</v>
      </c>
      <c r="L755" s="354">
        <v>14</v>
      </c>
      <c r="M755" s="354">
        <v>37</v>
      </c>
      <c r="N755" s="354">
        <v>158</v>
      </c>
    </row>
    <row r="756" spans="1:14" x14ac:dyDescent="0.15">
      <c r="A756" s="354" t="s">
        <v>14</v>
      </c>
      <c r="B756" s="354" t="s">
        <v>15</v>
      </c>
      <c r="C756" s="354" t="s">
        <v>2639</v>
      </c>
      <c r="D756" s="354" t="s">
        <v>1751</v>
      </c>
      <c r="E756" s="354">
        <v>7</v>
      </c>
      <c r="F756" s="354">
        <v>20023</v>
      </c>
      <c r="G756" s="354" t="s">
        <v>18</v>
      </c>
      <c r="H756" s="354" t="s">
        <v>19</v>
      </c>
      <c r="I756" s="354" t="s">
        <v>2640</v>
      </c>
      <c r="J756" s="354" t="s">
        <v>2641</v>
      </c>
      <c r="K756" s="354" t="s">
        <v>1970</v>
      </c>
      <c r="L756" s="354">
        <v>13</v>
      </c>
      <c r="M756" s="354">
        <v>42</v>
      </c>
      <c r="N756" s="354">
        <v>155</v>
      </c>
    </row>
    <row r="757" spans="1:14" x14ac:dyDescent="0.15">
      <c r="A757" s="354" t="s">
        <v>14</v>
      </c>
      <c r="B757" s="354" t="s">
        <v>15</v>
      </c>
      <c r="C757" s="354" t="s">
        <v>2642</v>
      </c>
      <c r="D757" s="354" t="s">
        <v>1751</v>
      </c>
      <c r="E757" s="354">
        <v>7</v>
      </c>
      <c r="F757" s="354">
        <v>20024</v>
      </c>
      <c r="G757" s="354" t="s">
        <v>18</v>
      </c>
      <c r="H757" s="354" t="s">
        <v>19</v>
      </c>
      <c r="I757" s="354" t="s">
        <v>1451</v>
      </c>
      <c r="J757" s="354" t="s">
        <v>2643</v>
      </c>
      <c r="K757" s="354" t="s">
        <v>2644</v>
      </c>
      <c r="L757" s="354">
        <v>14</v>
      </c>
      <c r="M757" s="354">
        <v>41</v>
      </c>
      <c r="N757" s="354">
        <v>152</v>
      </c>
    </row>
    <row r="758" spans="1:14" x14ac:dyDescent="0.15">
      <c r="A758" s="354" t="s">
        <v>14</v>
      </c>
      <c r="B758" s="354" t="s">
        <v>15</v>
      </c>
      <c r="C758" s="354" t="s">
        <v>2645</v>
      </c>
      <c r="D758" s="354" t="s">
        <v>1751</v>
      </c>
      <c r="E758" s="354">
        <v>7</v>
      </c>
      <c r="F758" s="354">
        <v>20025</v>
      </c>
      <c r="G758" s="354" t="s">
        <v>18</v>
      </c>
      <c r="H758" s="354" t="s">
        <v>19</v>
      </c>
      <c r="I758" s="354" t="s">
        <v>2646</v>
      </c>
      <c r="J758" s="354" t="s">
        <v>2647</v>
      </c>
      <c r="K758" s="354" t="s">
        <v>2648</v>
      </c>
      <c r="L758" s="354">
        <v>14</v>
      </c>
      <c r="M758" s="354">
        <v>47</v>
      </c>
      <c r="N758" s="354">
        <v>157</v>
      </c>
    </row>
    <row r="759" spans="1:14" x14ac:dyDescent="0.15">
      <c r="A759" s="354" t="s">
        <v>14</v>
      </c>
      <c r="B759" s="354" t="s">
        <v>15</v>
      </c>
      <c r="C759" s="354" t="s">
        <v>2649</v>
      </c>
      <c r="D759" s="354" t="s">
        <v>1751</v>
      </c>
      <c r="E759" s="354">
        <v>7</v>
      </c>
      <c r="F759" s="354">
        <v>20026</v>
      </c>
      <c r="G759" s="354" t="s">
        <v>18</v>
      </c>
      <c r="H759" s="354" t="s">
        <v>19</v>
      </c>
      <c r="I759" s="354" t="s">
        <v>2650</v>
      </c>
      <c r="J759" s="354" t="s">
        <v>2651</v>
      </c>
      <c r="K759" s="354" t="s">
        <v>2064</v>
      </c>
      <c r="L759" s="354">
        <v>14</v>
      </c>
      <c r="M759" s="354">
        <v>39</v>
      </c>
      <c r="N759" s="354">
        <v>149</v>
      </c>
    </row>
    <row r="760" spans="1:14" x14ac:dyDescent="0.15">
      <c r="A760" s="354" t="s">
        <v>14</v>
      </c>
      <c r="B760" s="354" t="s">
        <v>15</v>
      </c>
      <c r="C760" s="354" t="s">
        <v>2652</v>
      </c>
      <c r="D760" s="354" t="s">
        <v>1751</v>
      </c>
      <c r="E760" s="354">
        <v>7</v>
      </c>
      <c r="F760" s="354">
        <v>20027</v>
      </c>
      <c r="G760" s="354" t="s">
        <v>100</v>
      </c>
      <c r="H760" s="354" t="s">
        <v>101</v>
      </c>
      <c r="I760" s="354" t="s">
        <v>2653</v>
      </c>
      <c r="J760" s="354" t="s">
        <v>2654</v>
      </c>
      <c r="K760" s="354" t="s">
        <v>2655</v>
      </c>
      <c r="L760" s="354">
        <v>14</v>
      </c>
      <c r="M760" s="354">
        <v>32</v>
      </c>
      <c r="N760" s="354">
        <v>158</v>
      </c>
    </row>
    <row r="761" spans="1:14" x14ac:dyDescent="0.15">
      <c r="A761" s="354" t="s">
        <v>14</v>
      </c>
      <c r="B761" s="354" t="s">
        <v>15</v>
      </c>
      <c r="C761" s="354" t="s">
        <v>2656</v>
      </c>
      <c r="D761" s="354" t="s">
        <v>1751</v>
      </c>
      <c r="E761" s="354">
        <v>7</v>
      </c>
      <c r="F761" s="354">
        <v>20029</v>
      </c>
      <c r="G761" s="354" t="s">
        <v>100</v>
      </c>
      <c r="H761" s="354" t="s">
        <v>101</v>
      </c>
      <c r="I761" s="354" t="s">
        <v>2657</v>
      </c>
      <c r="J761" s="354" t="s">
        <v>2431</v>
      </c>
      <c r="K761" s="354" t="s">
        <v>2658</v>
      </c>
      <c r="L761" s="354">
        <v>14</v>
      </c>
      <c r="M761" s="354">
        <v>29</v>
      </c>
      <c r="N761" s="354">
        <v>157</v>
      </c>
    </row>
    <row r="762" spans="1:14" x14ac:dyDescent="0.15">
      <c r="A762" s="354" t="s">
        <v>14</v>
      </c>
      <c r="B762" s="354" t="s">
        <v>15</v>
      </c>
      <c r="C762" s="354" t="s">
        <v>2659</v>
      </c>
      <c r="D762" s="354" t="s">
        <v>1751</v>
      </c>
      <c r="E762" s="354">
        <v>7</v>
      </c>
      <c r="F762" s="354">
        <v>20030</v>
      </c>
      <c r="G762" s="354" t="s">
        <v>100</v>
      </c>
      <c r="H762" s="354" t="s">
        <v>101</v>
      </c>
      <c r="I762" s="354" t="s">
        <v>2660</v>
      </c>
      <c r="J762" s="354" t="s">
        <v>2661</v>
      </c>
      <c r="K762" s="354" t="s">
        <v>2662</v>
      </c>
      <c r="L762" s="354">
        <v>14</v>
      </c>
      <c r="M762" s="354">
        <v>38</v>
      </c>
      <c r="N762" s="354">
        <v>155</v>
      </c>
    </row>
    <row r="763" spans="1:14" x14ac:dyDescent="0.15">
      <c r="A763" s="354" t="s">
        <v>14</v>
      </c>
      <c r="B763" s="354" t="s">
        <v>15</v>
      </c>
      <c r="C763" s="354" t="s">
        <v>2663</v>
      </c>
      <c r="D763" s="354" t="s">
        <v>1751</v>
      </c>
      <c r="E763" s="354">
        <v>7</v>
      </c>
      <c r="F763" s="354">
        <v>20031</v>
      </c>
      <c r="G763" s="354" t="s">
        <v>100</v>
      </c>
      <c r="H763" s="354" t="s">
        <v>101</v>
      </c>
      <c r="I763" s="354" t="s">
        <v>2664</v>
      </c>
      <c r="J763" s="354" t="s">
        <v>2665</v>
      </c>
      <c r="K763" s="354" t="s">
        <v>2666</v>
      </c>
      <c r="L763" s="354">
        <v>14</v>
      </c>
      <c r="M763" s="354">
        <v>39</v>
      </c>
      <c r="N763" s="354">
        <v>158</v>
      </c>
    </row>
    <row r="764" spans="1:14" x14ac:dyDescent="0.15">
      <c r="A764" s="354" t="s">
        <v>14</v>
      </c>
      <c r="B764" s="354" t="s">
        <v>15</v>
      </c>
      <c r="C764" s="354" t="s">
        <v>2667</v>
      </c>
      <c r="D764" s="354" t="s">
        <v>1751</v>
      </c>
      <c r="E764" s="354">
        <v>7</v>
      </c>
      <c r="F764" s="354">
        <v>20032</v>
      </c>
      <c r="G764" s="354" t="s">
        <v>100</v>
      </c>
      <c r="H764" s="354" t="s">
        <v>101</v>
      </c>
      <c r="I764" s="354" t="s">
        <v>2668</v>
      </c>
      <c r="J764" s="354" t="s">
        <v>566</v>
      </c>
      <c r="K764" s="354" t="s">
        <v>90</v>
      </c>
      <c r="L764" s="354">
        <v>14</v>
      </c>
      <c r="M764" s="354">
        <v>37</v>
      </c>
      <c r="N764" s="354">
        <v>155</v>
      </c>
    </row>
    <row r="765" spans="1:14" x14ac:dyDescent="0.15">
      <c r="A765" s="354" t="s">
        <v>14</v>
      </c>
      <c r="B765" s="354" t="s">
        <v>15</v>
      </c>
      <c r="C765" s="354" t="s">
        <v>2669</v>
      </c>
      <c r="D765" s="354" t="s">
        <v>1751</v>
      </c>
      <c r="E765" s="354">
        <v>7</v>
      </c>
      <c r="F765" s="354">
        <v>20033</v>
      </c>
      <c r="G765" s="354" t="s">
        <v>100</v>
      </c>
      <c r="H765" s="354" t="s">
        <v>101</v>
      </c>
      <c r="I765" s="354" t="s">
        <v>2670</v>
      </c>
      <c r="J765" s="354" t="s">
        <v>2671</v>
      </c>
      <c r="K765" s="354" t="s">
        <v>2672</v>
      </c>
      <c r="L765" s="354">
        <v>14</v>
      </c>
      <c r="M765" s="354">
        <v>41</v>
      </c>
      <c r="N765" s="354">
        <v>158</v>
      </c>
    </row>
    <row r="766" spans="1:14" x14ac:dyDescent="0.15">
      <c r="A766" s="354" t="s">
        <v>14</v>
      </c>
      <c r="B766" s="354" t="s">
        <v>15</v>
      </c>
      <c r="C766" s="354" t="s">
        <v>2673</v>
      </c>
      <c r="D766" s="354" t="s">
        <v>1751</v>
      </c>
      <c r="E766" s="354">
        <v>7</v>
      </c>
      <c r="F766" s="354">
        <v>20034</v>
      </c>
      <c r="G766" s="354" t="s">
        <v>100</v>
      </c>
      <c r="H766" s="354" t="s">
        <v>101</v>
      </c>
      <c r="I766" s="354" t="s">
        <v>2674</v>
      </c>
      <c r="J766" s="354" t="s">
        <v>2675</v>
      </c>
      <c r="K766" s="354" t="s">
        <v>2676</v>
      </c>
      <c r="L766" s="354">
        <v>14</v>
      </c>
      <c r="M766" s="354">
        <v>43</v>
      </c>
      <c r="N766" s="354">
        <v>157</v>
      </c>
    </row>
    <row r="767" spans="1:14" x14ac:dyDescent="0.15">
      <c r="A767" s="354" t="s">
        <v>14</v>
      </c>
      <c r="B767" s="354" t="s">
        <v>15</v>
      </c>
      <c r="C767" s="354" t="s">
        <v>2677</v>
      </c>
      <c r="D767" s="354" t="s">
        <v>1751</v>
      </c>
      <c r="E767" s="354">
        <v>7</v>
      </c>
      <c r="F767" s="354">
        <v>20035</v>
      </c>
      <c r="G767" s="354" t="s">
        <v>100</v>
      </c>
      <c r="H767" s="354" t="s">
        <v>101</v>
      </c>
      <c r="I767" s="354" t="s">
        <v>2678</v>
      </c>
      <c r="J767" s="354" t="s">
        <v>2679</v>
      </c>
      <c r="K767" s="354" t="s">
        <v>2680</v>
      </c>
      <c r="L767" s="354">
        <v>13</v>
      </c>
      <c r="M767" s="354">
        <v>50</v>
      </c>
      <c r="N767" s="354">
        <v>160</v>
      </c>
    </row>
    <row r="768" spans="1:14" x14ac:dyDescent="0.15">
      <c r="A768" s="354" t="s">
        <v>14</v>
      </c>
      <c r="B768" s="354" t="s">
        <v>15</v>
      </c>
      <c r="C768" s="354" t="s">
        <v>2681</v>
      </c>
      <c r="D768" s="354" t="s">
        <v>1751</v>
      </c>
      <c r="E768" s="354">
        <v>7</v>
      </c>
      <c r="F768" s="354">
        <v>20036</v>
      </c>
      <c r="G768" s="354" t="s">
        <v>100</v>
      </c>
      <c r="H768" s="354" t="s">
        <v>101</v>
      </c>
      <c r="I768" s="354" t="s">
        <v>608</v>
      </c>
      <c r="J768" s="354" t="s">
        <v>2682</v>
      </c>
      <c r="K768" s="354" t="s">
        <v>2683</v>
      </c>
      <c r="L768" s="354">
        <v>14</v>
      </c>
      <c r="M768" s="354">
        <v>49</v>
      </c>
      <c r="N768" s="354">
        <v>158</v>
      </c>
    </row>
    <row r="769" spans="1:14" x14ac:dyDescent="0.15">
      <c r="A769" s="354" t="s">
        <v>14</v>
      </c>
      <c r="B769" s="354" t="s">
        <v>15</v>
      </c>
      <c r="C769" s="354" t="s">
        <v>2684</v>
      </c>
      <c r="D769" s="354" t="s">
        <v>1751</v>
      </c>
      <c r="E769" s="354">
        <v>7</v>
      </c>
      <c r="F769" s="354">
        <v>20037</v>
      </c>
      <c r="G769" s="354" t="s">
        <v>100</v>
      </c>
      <c r="H769" s="354" t="s">
        <v>101</v>
      </c>
      <c r="I769" s="354" t="s">
        <v>2685</v>
      </c>
      <c r="J769" s="354" t="s">
        <v>2686</v>
      </c>
      <c r="K769" s="354" t="s">
        <v>1899</v>
      </c>
      <c r="L769" s="354">
        <v>14</v>
      </c>
      <c r="M769" s="354">
        <v>55</v>
      </c>
      <c r="N769" s="354">
        <v>155</v>
      </c>
    </row>
    <row r="770" spans="1:14" x14ac:dyDescent="0.15">
      <c r="A770" s="354" t="s">
        <v>14</v>
      </c>
      <c r="B770" s="354" t="s">
        <v>15</v>
      </c>
      <c r="C770" s="354" t="s">
        <v>2687</v>
      </c>
      <c r="D770" s="354" t="s">
        <v>1751</v>
      </c>
      <c r="E770" s="354">
        <v>7</v>
      </c>
      <c r="F770" s="354">
        <v>20038</v>
      </c>
      <c r="G770" s="354" t="s">
        <v>100</v>
      </c>
      <c r="H770" s="354" t="s">
        <v>101</v>
      </c>
      <c r="I770" s="354" t="s">
        <v>2688</v>
      </c>
      <c r="J770" s="354" t="s">
        <v>2020</v>
      </c>
      <c r="K770" s="354" t="s">
        <v>1888</v>
      </c>
      <c r="L770" s="354">
        <v>14</v>
      </c>
      <c r="M770" s="354">
        <v>51</v>
      </c>
      <c r="N770" s="354">
        <v>159</v>
      </c>
    </row>
    <row r="771" spans="1:14" x14ac:dyDescent="0.15">
      <c r="A771" s="354" t="s">
        <v>14</v>
      </c>
      <c r="B771" s="354" t="s">
        <v>15</v>
      </c>
      <c r="C771" s="354" t="s">
        <v>2689</v>
      </c>
      <c r="D771" s="354" t="s">
        <v>1751</v>
      </c>
      <c r="E771" s="354">
        <v>7</v>
      </c>
      <c r="F771" s="354">
        <v>20039</v>
      </c>
      <c r="G771" s="354" t="s">
        <v>100</v>
      </c>
      <c r="H771" s="354" t="s">
        <v>101</v>
      </c>
      <c r="I771" s="354" t="s">
        <v>2690</v>
      </c>
      <c r="J771" s="354" t="s">
        <v>2691</v>
      </c>
      <c r="K771" s="354" t="s">
        <v>2692</v>
      </c>
      <c r="L771" s="354">
        <v>14</v>
      </c>
      <c r="M771" s="354">
        <v>49</v>
      </c>
      <c r="N771" s="354">
        <v>154</v>
      </c>
    </row>
    <row r="772" spans="1:14" x14ac:dyDescent="0.15">
      <c r="A772" s="354" t="s">
        <v>14</v>
      </c>
      <c r="B772" s="354" t="s">
        <v>15</v>
      </c>
      <c r="C772" s="354" t="s">
        <v>2693</v>
      </c>
      <c r="D772" s="354" t="s">
        <v>1751</v>
      </c>
      <c r="E772" s="354">
        <v>7</v>
      </c>
      <c r="F772" s="354">
        <v>20040</v>
      </c>
      <c r="G772" s="354" t="s">
        <v>100</v>
      </c>
      <c r="H772" s="354" t="s">
        <v>101</v>
      </c>
      <c r="I772" s="354" t="s">
        <v>2694</v>
      </c>
      <c r="J772" s="354" t="s">
        <v>2695</v>
      </c>
      <c r="K772" s="354" t="s">
        <v>2696</v>
      </c>
      <c r="L772" s="354">
        <v>14</v>
      </c>
      <c r="M772" s="354">
        <v>36</v>
      </c>
      <c r="N772" s="354">
        <v>154</v>
      </c>
    </row>
    <row r="773" spans="1:14" x14ac:dyDescent="0.15">
      <c r="A773" s="354" t="s">
        <v>14</v>
      </c>
      <c r="B773" s="354" t="s">
        <v>15</v>
      </c>
      <c r="C773" s="354" t="s">
        <v>2697</v>
      </c>
      <c r="D773" s="354" t="s">
        <v>1751</v>
      </c>
      <c r="E773" s="354">
        <v>7</v>
      </c>
      <c r="F773" s="354">
        <v>20041</v>
      </c>
      <c r="G773" s="354" t="s">
        <v>100</v>
      </c>
      <c r="H773" s="354" t="s">
        <v>101</v>
      </c>
      <c r="I773" s="354" t="s">
        <v>2698</v>
      </c>
      <c r="J773" s="354" t="s">
        <v>2699</v>
      </c>
      <c r="K773" s="354" t="s">
        <v>2156</v>
      </c>
      <c r="L773" s="354">
        <v>14</v>
      </c>
      <c r="M773" s="354">
        <v>34</v>
      </c>
      <c r="N773" s="354">
        <v>159</v>
      </c>
    </row>
    <row r="774" spans="1:14" x14ac:dyDescent="0.15">
      <c r="A774" s="354" t="s">
        <v>14</v>
      </c>
      <c r="B774" s="354" t="s">
        <v>15</v>
      </c>
      <c r="C774" s="354" t="s">
        <v>2700</v>
      </c>
      <c r="D774" s="354" t="s">
        <v>1751</v>
      </c>
      <c r="E774" s="354">
        <v>7</v>
      </c>
      <c r="F774" s="354">
        <v>20042</v>
      </c>
      <c r="G774" s="354" t="s">
        <v>100</v>
      </c>
      <c r="H774" s="354" t="s">
        <v>101</v>
      </c>
      <c r="I774" s="354" t="s">
        <v>2701</v>
      </c>
      <c r="J774" s="354" t="s">
        <v>2702</v>
      </c>
      <c r="K774" s="354" t="s">
        <v>2703</v>
      </c>
      <c r="L774" s="354">
        <v>14</v>
      </c>
      <c r="M774" s="354">
        <v>35</v>
      </c>
      <c r="N774" s="354">
        <v>157</v>
      </c>
    </row>
    <row r="775" spans="1:14" x14ac:dyDescent="0.15">
      <c r="A775" s="354" t="s">
        <v>14</v>
      </c>
      <c r="B775" s="354" t="s">
        <v>15</v>
      </c>
      <c r="C775" s="354" t="s">
        <v>2704</v>
      </c>
      <c r="D775" s="354" t="s">
        <v>1751</v>
      </c>
      <c r="E775" s="354">
        <v>7</v>
      </c>
      <c r="F775" s="354">
        <v>20043</v>
      </c>
      <c r="G775" s="354" t="s">
        <v>100</v>
      </c>
      <c r="H775" s="354" t="s">
        <v>101</v>
      </c>
      <c r="I775" s="354" t="s">
        <v>2705</v>
      </c>
      <c r="J775" s="354" t="s">
        <v>2706</v>
      </c>
      <c r="K775" s="354" t="s">
        <v>1765</v>
      </c>
      <c r="L775" s="354">
        <v>14</v>
      </c>
      <c r="M775" s="354">
        <v>39</v>
      </c>
      <c r="N775" s="354">
        <v>158</v>
      </c>
    </row>
    <row r="776" spans="1:14" x14ac:dyDescent="0.15">
      <c r="A776" s="354" t="s">
        <v>14</v>
      </c>
      <c r="B776" s="354" t="s">
        <v>15</v>
      </c>
      <c r="C776" s="354" t="s">
        <v>2707</v>
      </c>
      <c r="D776" s="354" t="s">
        <v>1751</v>
      </c>
      <c r="E776" s="354">
        <v>7</v>
      </c>
      <c r="F776" s="354">
        <v>20044</v>
      </c>
      <c r="G776" s="354" t="s">
        <v>100</v>
      </c>
      <c r="H776" s="354" t="s">
        <v>101</v>
      </c>
      <c r="I776" s="354" t="s">
        <v>2708</v>
      </c>
      <c r="J776" s="354" t="s">
        <v>2709</v>
      </c>
      <c r="K776" s="354" t="s">
        <v>647</v>
      </c>
      <c r="L776" s="354">
        <v>13</v>
      </c>
      <c r="M776" s="354">
        <v>42</v>
      </c>
      <c r="N776" s="354">
        <v>154</v>
      </c>
    </row>
    <row r="777" spans="1:14" x14ac:dyDescent="0.15">
      <c r="A777" s="354" t="s">
        <v>14</v>
      </c>
      <c r="B777" s="354" t="s">
        <v>15</v>
      </c>
      <c r="C777" s="354" t="s">
        <v>2710</v>
      </c>
      <c r="D777" s="354" t="s">
        <v>1751</v>
      </c>
      <c r="E777" s="354">
        <v>7</v>
      </c>
      <c r="F777" s="354">
        <v>20045</v>
      </c>
      <c r="G777" s="354" t="s">
        <v>100</v>
      </c>
      <c r="H777" s="354" t="s">
        <v>101</v>
      </c>
      <c r="I777" s="354" t="s">
        <v>2711</v>
      </c>
      <c r="J777" s="354" t="s">
        <v>2712</v>
      </c>
      <c r="K777" s="354" t="s">
        <v>2713</v>
      </c>
      <c r="L777" s="354">
        <v>13</v>
      </c>
      <c r="M777" s="354">
        <v>46</v>
      </c>
      <c r="N777" s="354">
        <v>154</v>
      </c>
    </row>
    <row r="778" spans="1:14" x14ac:dyDescent="0.15">
      <c r="A778" s="354" t="s">
        <v>14</v>
      </c>
      <c r="B778" s="354" t="s">
        <v>15</v>
      </c>
      <c r="C778" s="354" t="s">
        <v>2714</v>
      </c>
      <c r="D778" s="354" t="s">
        <v>1751</v>
      </c>
      <c r="E778" s="354">
        <v>7</v>
      </c>
      <c r="F778" s="354">
        <v>20046</v>
      </c>
      <c r="G778" s="354" t="s">
        <v>100</v>
      </c>
      <c r="H778" s="354" t="s">
        <v>101</v>
      </c>
      <c r="I778" s="354" t="s">
        <v>2715</v>
      </c>
      <c r="J778" s="354" t="s">
        <v>2716</v>
      </c>
      <c r="K778" s="354" t="s">
        <v>2717</v>
      </c>
      <c r="L778" s="354">
        <v>15</v>
      </c>
      <c r="M778" s="354">
        <v>29</v>
      </c>
      <c r="N778" s="354">
        <v>158</v>
      </c>
    </row>
    <row r="779" spans="1:14" x14ac:dyDescent="0.15">
      <c r="A779" s="354" t="s">
        <v>14</v>
      </c>
      <c r="B779" s="354" t="s">
        <v>15</v>
      </c>
      <c r="C779" s="354" t="s">
        <v>2718</v>
      </c>
      <c r="D779" s="354" t="s">
        <v>1751</v>
      </c>
      <c r="E779" s="354">
        <v>7</v>
      </c>
      <c r="F779" s="354">
        <v>20047</v>
      </c>
      <c r="G779" s="354" t="s">
        <v>100</v>
      </c>
      <c r="H779" s="354" t="s">
        <v>101</v>
      </c>
      <c r="I779" s="354" t="s">
        <v>2332</v>
      </c>
      <c r="J779" s="354" t="s">
        <v>2719</v>
      </c>
      <c r="K779" s="354" t="s">
        <v>2291</v>
      </c>
      <c r="L779" s="354">
        <v>14</v>
      </c>
      <c r="M779" s="354">
        <v>31</v>
      </c>
      <c r="N779" s="354">
        <v>150</v>
      </c>
    </row>
    <row r="780" spans="1:14" x14ac:dyDescent="0.15">
      <c r="A780" s="354" t="s">
        <v>14</v>
      </c>
      <c r="B780" s="354" t="s">
        <v>15</v>
      </c>
      <c r="C780" s="354" t="s">
        <v>2720</v>
      </c>
      <c r="D780" s="354" t="s">
        <v>1751</v>
      </c>
      <c r="E780" s="354">
        <v>7</v>
      </c>
      <c r="F780" s="354">
        <v>20048</v>
      </c>
      <c r="G780" s="354" t="s">
        <v>100</v>
      </c>
      <c r="H780" s="354" t="s">
        <v>101</v>
      </c>
      <c r="I780" s="354" t="s">
        <v>2721</v>
      </c>
      <c r="J780" s="354" t="s">
        <v>2722</v>
      </c>
      <c r="K780" s="354" t="s">
        <v>2723</v>
      </c>
      <c r="L780" s="354">
        <v>14</v>
      </c>
      <c r="M780" s="354">
        <v>38</v>
      </c>
      <c r="N780" s="354">
        <v>152</v>
      </c>
    </row>
    <row r="781" spans="1:14" x14ac:dyDescent="0.15">
      <c r="A781" s="354" t="s">
        <v>14</v>
      </c>
      <c r="B781" s="354" t="s">
        <v>15</v>
      </c>
      <c r="C781" s="354" t="s">
        <v>2724</v>
      </c>
      <c r="D781" s="354" t="s">
        <v>1751</v>
      </c>
      <c r="E781" s="354">
        <v>7</v>
      </c>
      <c r="F781" s="354">
        <v>20049</v>
      </c>
      <c r="G781" s="354" t="s">
        <v>100</v>
      </c>
      <c r="H781" s="354" t="s">
        <v>101</v>
      </c>
      <c r="I781" s="354" t="s">
        <v>2725</v>
      </c>
      <c r="J781" s="354" t="s">
        <v>2726</v>
      </c>
      <c r="K781" s="354" t="s">
        <v>2727</v>
      </c>
      <c r="L781" s="354">
        <v>13</v>
      </c>
      <c r="M781" s="354">
        <v>41</v>
      </c>
      <c r="N781" s="354">
        <v>154</v>
      </c>
    </row>
    <row r="782" spans="1:14" x14ac:dyDescent="0.15">
      <c r="A782" s="354" t="s">
        <v>14</v>
      </c>
      <c r="B782" s="354" t="s">
        <v>15</v>
      </c>
      <c r="C782" s="354" t="s">
        <v>2728</v>
      </c>
      <c r="D782" s="354" t="s">
        <v>1751</v>
      </c>
      <c r="E782" s="354">
        <v>7</v>
      </c>
      <c r="F782" s="354">
        <v>20050</v>
      </c>
      <c r="G782" s="354" t="s">
        <v>100</v>
      </c>
      <c r="H782" s="354" t="s">
        <v>101</v>
      </c>
      <c r="I782" s="354" t="s">
        <v>2729</v>
      </c>
      <c r="J782" s="354" t="s">
        <v>2730</v>
      </c>
      <c r="K782" s="354" t="s">
        <v>1921</v>
      </c>
      <c r="L782" s="354">
        <v>14</v>
      </c>
      <c r="M782" s="354">
        <v>45</v>
      </c>
      <c r="N782" s="354">
        <v>158</v>
      </c>
    </row>
    <row r="783" spans="1:14" x14ac:dyDescent="0.15">
      <c r="A783" s="354" t="s">
        <v>14</v>
      </c>
      <c r="B783" s="354" t="s">
        <v>15</v>
      </c>
      <c r="C783" s="354" t="s">
        <v>2731</v>
      </c>
      <c r="D783" s="354" t="s">
        <v>1751</v>
      </c>
      <c r="E783" s="354">
        <v>7</v>
      </c>
      <c r="F783" s="354">
        <v>20028</v>
      </c>
      <c r="G783" s="354" t="s">
        <v>100</v>
      </c>
      <c r="H783" s="354" t="s">
        <v>101</v>
      </c>
      <c r="I783" s="354" t="s">
        <v>2732</v>
      </c>
      <c r="J783" s="354" t="s">
        <v>2733</v>
      </c>
      <c r="K783" s="354" t="s">
        <v>268</v>
      </c>
      <c r="L783" s="354">
        <v>13</v>
      </c>
      <c r="M783" s="354">
        <v>30</v>
      </c>
      <c r="N783" s="354">
        <v>157</v>
      </c>
    </row>
    <row r="784" spans="1:14" x14ac:dyDescent="0.15">
      <c r="A784" s="354" t="s">
        <v>14</v>
      </c>
      <c r="B784" s="354" t="s">
        <v>15</v>
      </c>
      <c r="C784" s="354" t="s">
        <v>2734</v>
      </c>
      <c r="D784" s="354" t="s">
        <v>1751</v>
      </c>
      <c r="E784" s="354">
        <v>7</v>
      </c>
      <c r="F784" s="354">
        <v>20425</v>
      </c>
      <c r="G784" s="354" t="s">
        <v>100</v>
      </c>
      <c r="H784" s="354" t="s">
        <v>101</v>
      </c>
      <c r="I784" s="354" t="s">
        <v>2735</v>
      </c>
      <c r="J784" s="354" t="s">
        <v>935</v>
      </c>
      <c r="K784" s="354" t="s">
        <v>2457</v>
      </c>
      <c r="L784" s="354">
        <v>14</v>
      </c>
      <c r="M784" s="354">
        <v>50</v>
      </c>
      <c r="N784" s="354">
        <v>159</v>
      </c>
    </row>
    <row r="785" spans="1:14" x14ac:dyDescent="0.15">
      <c r="A785" s="354" t="s">
        <v>14</v>
      </c>
      <c r="B785" s="354" t="s">
        <v>15</v>
      </c>
      <c r="C785" s="354" t="s">
        <v>2736</v>
      </c>
      <c r="D785" s="354" t="s">
        <v>1751</v>
      </c>
      <c r="E785" s="354">
        <v>7</v>
      </c>
      <c r="F785" s="354">
        <v>21062</v>
      </c>
      <c r="G785" s="354" t="s">
        <v>100</v>
      </c>
      <c r="H785" s="354" t="s">
        <v>101</v>
      </c>
      <c r="I785" s="354" t="s">
        <v>2737</v>
      </c>
      <c r="J785" s="354" t="s">
        <v>2738</v>
      </c>
      <c r="K785" s="354" t="s">
        <v>2683</v>
      </c>
      <c r="L785" s="354">
        <v>14</v>
      </c>
      <c r="M785" s="354">
        <v>35</v>
      </c>
      <c r="N785" s="354">
        <v>150</v>
      </c>
    </row>
    <row r="786" spans="1:14" x14ac:dyDescent="0.15">
      <c r="A786" s="354" t="s">
        <v>14</v>
      </c>
      <c r="B786" s="354" t="s">
        <v>15</v>
      </c>
      <c r="C786" s="354" t="s">
        <v>2739</v>
      </c>
      <c r="D786" s="354" t="s">
        <v>1751</v>
      </c>
      <c r="E786" s="354">
        <v>8</v>
      </c>
      <c r="F786" s="354">
        <v>20051</v>
      </c>
      <c r="G786" s="354" t="s">
        <v>18</v>
      </c>
      <c r="H786" s="354" t="s">
        <v>19</v>
      </c>
      <c r="I786" s="354" t="s">
        <v>2740</v>
      </c>
      <c r="J786" s="354" t="s">
        <v>2741</v>
      </c>
      <c r="K786" s="354" t="s">
        <v>2080</v>
      </c>
      <c r="L786" s="354">
        <v>13</v>
      </c>
      <c r="M786" s="354">
        <v>36</v>
      </c>
      <c r="N786" s="354">
        <v>157</v>
      </c>
    </row>
    <row r="787" spans="1:14" x14ac:dyDescent="0.15">
      <c r="A787" s="354" t="s">
        <v>14</v>
      </c>
      <c r="B787" s="354" t="s">
        <v>15</v>
      </c>
      <c r="C787" s="354" t="s">
        <v>2742</v>
      </c>
      <c r="D787" s="354" t="s">
        <v>1751</v>
      </c>
      <c r="E787" s="354">
        <v>8</v>
      </c>
      <c r="F787" s="354">
        <v>20052</v>
      </c>
      <c r="G787" s="354" t="s">
        <v>18</v>
      </c>
      <c r="H787" s="354" t="s">
        <v>19</v>
      </c>
      <c r="I787" s="354" t="s">
        <v>2743</v>
      </c>
      <c r="J787" s="354" t="s">
        <v>2744</v>
      </c>
      <c r="K787" s="354" t="s">
        <v>1869</v>
      </c>
      <c r="L787" s="354">
        <v>13</v>
      </c>
      <c r="M787" s="354">
        <v>40</v>
      </c>
      <c r="N787" s="354">
        <v>157</v>
      </c>
    </row>
    <row r="788" spans="1:14" x14ac:dyDescent="0.15">
      <c r="A788" s="354" t="s">
        <v>14</v>
      </c>
      <c r="B788" s="354" t="s">
        <v>15</v>
      </c>
      <c r="C788" s="354" t="s">
        <v>2745</v>
      </c>
      <c r="D788" s="354" t="s">
        <v>1751</v>
      </c>
      <c r="E788" s="354">
        <v>8</v>
      </c>
      <c r="F788" s="354">
        <v>20053</v>
      </c>
      <c r="G788" s="354" t="s">
        <v>18</v>
      </c>
      <c r="H788" s="354" t="s">
        <v>19</v>
      </c>
      <c r="I788" s="354" t="s">
        <v>2746</v>
      </c>
      <c r="J788" s="354" t="s">
        <v>2747</v>
      </c>
      <c r="K788" s="354" t="s">
        <v>2748</v>
      </c>
      <c r="L788" s="354">
        <v>14</v>
      </c>
      <c r="M788" s="354">
        <v>59</v>
      </c>
      <c r="N788" s="354">
        <v>160</v>
      </c>
    </row>
    <row r="789" spans="1:14" x14ac:dyDescent="0.15">
      <c r="A789" s="354" t="s">
        <v>14</v>
      </c>
      <c r="B789" s="354" t="s">
        <v>15</v>
      </c>
      <c r="C789" s="354" t="s">
        <v>2749</v>
      </c>
      <c r="D789" s="354" t="s">
        <v>1751</v>
      </c>
      <c r="E789" s="354">
        <v>8</v>
      </c>
      <c r="F789" s="354">
        <v>20054</v>
      </c>
      <c r="G789" s="354" t="s">
        <v>18</v>
      </c>
      <c r="H789" s="354" t="s">
        <v>19</v>
      </c>
      <c r="I789" s="354" t="s">
        <v>2750</v>
      </c>
      <c r="J789" s="354" t="s">
        <v>2751</v>
      </c>
      <c r="K789" s="354" t="s">
        <v>2146</v>
      </c>
      <c r="L789" s="354">
        <v>14</v>
      </c>
      <c r="M789" s="354">
        <v>75</v>
      </c>
      <c r="N789" s="354">
        <v>166</v>
      </c>
    </row>
    <row r="790" spans="1:14" x14ac:dyDescent="0.15">
      <c r="A790" s="354" t="s">
        <v>14</v>
      </c>
      <c r="B790" s="354" t="s">
        <v>15</v>
      </c>
      <c r="C790" s="354" t="s">
        <v>2752</v>
      </c>
      <c r="D790" s="354" t="s">
        <v>1751</v>
      </c>
      <c r="E790" s="354">
        <v>8</v>
      </c>
      <c r="F790" s="354">
        <v>20055</v>
      </c>
      <c r="G790" s="354" t="s">
        <v>18</v>
      </c>
      <c r="H790" s="354" t="s">
        <v>19</v>
      </c>
      <c r="I790" s="354" t="s">
        <v>2753</v>
      </c>
      <c r="J790" s="354" t="s">
        <v>2754</v>
      </c>
      <c r="K790" s="354" t="s">
        <v>2755</v>
      </c>
      <c r="L790" s="354">
        <v>13</v>
      </c>
      <c r="M790" s="354">
        <v>59</v>
      </c>
      <c r="N790" s="354">
        <v>156</v>
      </c>
    </row>
    <row r="791" spans="1:14" x14ac:dyDescent="0.15">
      <c r="A791" s="354" t="s">
        <v>14</v>
      </c>
      <c r="B791" s="354" t="s">
        <v>15</v>
      </c>
      <c r="C791" s="354" t="s">
        <v>2756</v>
      </c>
      <c r="D791" s="354" t="s">
        <v>1751</v>
      </c>
      <c r="E791" s="354">
        <v>8</v>
      </c>
      <c r="F791" s="354">
        <v>20056</v>
      </c>
      <c r="G791" s="354" t="s">
        <v>18</v>
      </c>
      <c r="H791" s="354" t="s">
        <v>19</v>
      </c>
      <c r="I791" s="354" t="s">
        <v>204</v>
      </c>
      <c r="J791" s="354" t="s">
        <v>2757</v>
      </c>
      <c r="K791" s="354" t="s">
        <v>2758</v>
      </c>
      <c r="L791" s="354">
        <v>13</v>
      </c>
      <c r="M791" s="354">
        <v>64</v>
      </c>
      <c r="N791" s="354">
        <v>150</v>
      </c>
    </row>
    <row r="792" spans="1:14" x14ac:dyDescent="0.15">
      <c r="A792" s="354" t="s">
        <v>14</v>
      </c>
      <c r="B792" s="354" t="s">
        <v>15</v>
      </c>
      <c r="C792" s="354" t="s">
        <v>2759</v>
      </c>
      <c r="D792" s="354" t="s">
        <v>1751</v>
      </c>
      <c r="E792" s="354">
        <v>8</v>
      </c>
      <c r="F792" s="354">
        <v>20057</v>
      </c>
      <c r="G792" s="354" t="s">
        <v>18</v>
      </c>
      <c r="H792" s="354" t="s">
        <v>19</v>
      </c>
      <c r="I792" s="354" t="s">
        <v>2760</v>
      </c>
      <c r="J792" s="354" t="s">
        <v>2761</v>
      </c>
      <c r="K792" s="354" t="s">
        <v>2762</v>
      </c>
      <c r="L792" s="354">
        <v>14</v>
      </c>
      <c r="M792" s="354">
        <v>42</v>
      </c>
      <c r="N792" s="354">
        <v>158</v>
      </c>
    </row>
    <row r="793" spans="1:14" x14ac:dyDescent="0.15">
      <c r="A793" s="354" t="s">
        <v>14</v>
      </c>
      <c r="B793" s="354" t="s">
        <v>15</v>
      </c>
      <c r="C793" s="354" t="s">
        <v>2763</v>
      </c>
      <c r="D793" s="354" t="s">
        <v>1751</v>
      </c>
      <c r="E793" s="354">
        <v>8</v>
      </c>
      <c r="F793" s="354">
        <v>20058</v>
      </c>
      <c r="G793" s="354" t="s">
        <v>18</v>
      </c>
      <c r="H793" s="354" t="s">
        <v>19</v>
      </c>
      <c r="I793" s="354" t="s">
        <v>2764</v>
      </c>
      <c r="J793" s="354" t="s">
        <v>2765</v>
      </c>
      <c r="K793" s="354" t="s">
        <v>1970</v>
      </c>
      <c r="L793" s="354">
        <v>13</v>
      </c>
      <c r="M793" s="354">
        <v>49</v>
      </c>
      <c r="N793" s="354">
        <v>160</v>
      </c>
    </row>
    <row r="794" spans="1:14" x14ac:dyDescent="0.15">
      <c r="A794" s="354" t="s">
        <v>14</v>
      </c>
      <c r="B794" s="354" t="s">
        <v>15</v>
      </c>
      <c r="C794" s="354" t="s">
        <v>2766</v>
      </c>
      <c r="D794" s="354" t="s">
        <v>1751</v>
      </c>
      <c r="E794" s="354">
        <v>8</v>
      </c>
      <c r="F794" s="354">
        <v>20059</v>
      </c>
      <c r="G794" s="354" t="s">
        <v>18</v>
      </c>
      <c r="H794" s="354" t="s">
        <v>19</v>
      </c>
      <c r="I794" s="354" t="s">
        <v>2767</v>
      </c>
      <c r="J794" s="354" t="s">
        <v>2768</v>
      </c>
      <c r="K794" s="354" t="s">
        <v>2028</v>
      </c>
      <c r="L794" s="354">
        <v>14</v>
      </c>
      <c r="M794" s="354">
        <v>37</v>
      </c>
      <c r="N794" s="354">
        <v>154</v>
      </c>
    </row>
    <row r="795" spans="1:14" x14ac:dyDescent="0.15">
      <c r="A795" s="354" t="s">
        <v>14</v>
      </c>
      <c r="B795" s="354" t="s">
        <v>15</v>
      </c>
      <c r="C795" s="354" t="s">
        <v>2769</v>
      </c>
      <c r="D795" s="354" t="s">
        <v>1751</v>
      </c>
      <c r="E795" s="354">
        <v>8</v>
      </c>
      <c r="F795" s="354">
        <v>20061</v>
      </c>
      <c r="G795" s="354" t="s">
        <v>18</v>
      </c>
      <c r="H795" s="354" t="s">
        <v>19</v>
      </c>
      <c r="I795" s="354" t="s">
        <v>2770</v>
      </c>
      <c r="J795" s="354" t="s">
        <v>2771</v>
      </c>
      <c r="K795" s="354" t="s">
        <v>2772</v>
      </c>
      <c r="L795" s="354">
        <v>14</v>
      </c>
      <c r="M795" s="354">
        <v>35</v>
      </c>
      <c r="N795" s="354">
        <v>148</v>
      </c>
    </row>
    <row r="796" spans="1:14" x14ac:dyDescent="0.15">
      <c r="A796" s="354" t="s">
        <v>14</v>
      </c>
      <c r="B796" s="354" t="s">
        <v>15</v>
      </c>
      <c r="C796" s="354" t="s">
        <v>2773</v>
      </c>
      <c r="D796" s="354" t="s">
        <v>1751</v>
      </c>
      <c r="E796" s="354">
        <v>8</v>
      </c>
      <c r="F796" s="354">
        <v>20062</v>
      </c>
      <c r="G796" s="354" t="s">
        <v>18</v>
      </c>
      <c r="H796" s="354" t="s">
        <v>19</v>
      </c>
      <c r="I796" s="354" t="s">
        <v>2774</v>
      </c>
      <c r="J796" s="354" t="s">
        <v>2775</v>
      </c>
      <c r="K796" s="354" t="s">
        <v>2330</v>
      </c>
      <c r="L796" s="354">
        <v>14</v>
      </c>
      <c r="M796" s="354">
        <v>48</v>
      </c>
      <c r="N796" s="354">
        <v>162</v>
      </c>
    </row>
    <row r="797" spans="1:14" x14ac:dyDescent="0.15">
      <c r="A797" s="354" t="s">
        <v>14</v>
      </c>
      <c r="B797" s="354" t="s">
        <v>15</v>
      </c>
      <c r="C797" s="354" t="s">
        <v>2776</v>
      </c>
      <c r="D797" s="354" t="s">
        <v>1751</v>
      </c>
      <c r="E797" s="354">
        <v>8</v>
      </c>
      <c r="F797" s="354">
        <v>20063</v>
      </c>
      <c r="G797" s="354" t="s">
        <v>18</v>
      </c>
      <c r="H797" s="354" t="s">
        <v>19</v>
      </c>
      <c r="I797" s="354" t="s">
        <v>2777</v>
      </c>
      <c r="J797" s="354" t="s">
        <v>2778</v>
      </c>
      <c r="K797" s="354" t="s">
        <v>859</v>
      </c>
      <c r="L797" s="354">
        <v>13</v>
      </c>
      <c r="M797" s="354">
        <v>52</v>
      </c>
      <c r="N797" s="354">
        <v>153</v>
      </c>
    </row>
    <row r="798" spans="1:14" x14ac:dyDescent="0.15">
      <c r="A798" s="354" t="s">
        <v>14</v>
      </c>
      <c r="B798" s="354" t="s">
        <v>15</v>
      </c>
      <c r="C798" s="354" t="s">
        <v>2779</v>
      </c>
      <c r="D798" s="354" t="s">
        <v>1751</v>
      </c>
      <c r="E798" s="354">
        <v>8</v>
      </c>
      <c r="F798" s="354">
        <v>20064</v>
      </c>
      <c r="G798" s="354" t="s">
        <v>18</v>
      </c>
      <c r="H798" s="354" t="s">
        <v>19</v>
      </c>
      <c r="I798" s="354" t="s">
        <v>2780</v>
      </c>
      <c r="J798" s="354" t="s">
        <v>2781</v>
      </c>
      <c r="K798" s="354" t="s">
        <v>2782</v>
      </c>
      <c r="L798" s="354">
        <v>13</v>
      </c>
      <c r="M798" s="354">
        <v>36</v>
      </c>
      <c r="N798" s="354">
        <v>156</v>
      </c>
    </row>
    <row r="799" spans="1:14" x14ac:dyDescent="0.15">
      <c r="A799" s="354" t="s">
        <v>14</v>
      </c>
      <c r="B799" s="354" t="s">
        <v>15</v>
      </c>
      <c r="C799" s="354" t="s">
        <v>2783</v>
      </c>
      <c r="D799" s="354" t="s">
        <v>1751</v>
      </c>
      <c r="E799" s="354">
        <v>8</v>
      </c>
      <c r="F799" s="354">
        <v>20065</v>
      </c>
      <c r="G799" s="354" t="s">
        <v>18</v>
      </c>
      <c r="H799" s="354" t="s">
        <v>19</v>
      </c>
      <c r="I799" s="354" t="s">
        <v>2784</v>
      </c>
      <c r="J799" s="354" t="s">
        <v>2785</v>
      </c>
      <c r="K799" s="354" t="s">
        <v>2772</v>
      </c>
      <c r="L799" s="354">
        <v>14</v>
      </c>
      <c r="M799" s="354">
        <v>48</v>
      </c>
      <c r="N799" s="354">
        <v>154</v>
      </c>
    </row>
    <row r="800" spans="1:14" x14ac:dyDescent="0.15">
      <c r="A800" s="354" t="s">
        <v>14</v>
      </c>
      <c r="B800" s="354" t="s">
        <v>15</v>
      </c>
      <c r="C800" s="354" t="s">
        <v>2786</v>
      </c>
      <c r="D800" s="354" t="s">
        <v>1751</v>
      </c>
      <c r="E800" s="354">
        <v>8</v>
      </c>
      <c r="F800" s="354">
        <v>20066</v>
      </c>
      <c r="G800" s="354" t="s">
        <v>18</v>
      </c>
      <c r="H800" s="354" t="s">
        <v>19</v>
      </c>
      <c r="I800" s="354" t="s">
        <v>2787</v>
      </c>
      <c r="J800" s="354" t="s">
        <v>2788</v>
      </c>
      <c r="K800" s="354" t="s">
        <v>112</v>
      </c>
      <c r="L800" s="354">
        <v>13</v>
      </c>
      <c r="M800" s="354">
        <v>39</v>
      </c>
      <c r="N800" s="354">
        <v>149</v>
      </c>
    </row>
    <row r="801" spans="1:14" x14ac:dyDescent="0.15">
      <c r="A801" s="354" t="s">
        <v>14</v>
      </c>
      <c r="B801" s="354" t="s">
        <v>15</v>
      </c>
      <c r="C801" s="354" t="s">
        <v>2789</v>
      </c>
      <c r="D801" s="354" t="s">
        <v>1751</v>
      </c>
      <c r="E801" s="354">
        <v>8</v>
      </c>
      <c r="F801" s="354">
        <v>20060</v>
      </c>
      <c r="G801" s="354" t="s">
        <v>18</v>
      </c>
      <c r="H801" s="354" t="s">
        <v>19</v>
      </c>
      <c r="I801" s="354" t="s">
        <v>2790</v>
      </c>
      <c r="J801" s="354" t="s">
        <v>1224</v>
      </c>
      <c r="K801" s="354" t="s">
        <v>2791</v>
      </c>
      <c r="L801" s="354">
        <v>14</v>
      </c>
      <c r="M801" s="354">
        <v>52</v>
      </c>
      <c r="N801" s="354">
        <v>160</v>
      </c>
    </row>
    <row r="802" spans="1:14" x14ac:dyDescent="0.15">
      <c r="A802" s="354" t="s">
        <v>14</v>
      </c>
      <c r="B802" s="354" t="s">
        <v>15</v>
      </c>
      <c r="C802" s="354" t="s">
        <v>2792</v>
      </c>
      <c r="D802" s="354" t="s">
        <v>1751</v>
      </c>
      <c r="E802" s="354">
        <v>8</v>
      </c>
      <c r="F802" s="354">
        <v>20067</v>
      </c>
      <c r="G802" s="354" t="s">
        <v>100</v>
      </c>
      <c r="H802" s="354" t="s">
        <v>101</v>
      </c>
      <c r="I802" s="354" t="s">
        <v>601</v>
      </c>
      <c r="J802" s="354" t="s">
        <v>2793</v>
      </c>
      <c r="K802" s="354" t="s">
        <v>2794</v>
      </c>
      <c r="L802" s="354">
        <v>14</v>
      </c>
      <c r="M802" s="354">
        <v>45</v>
      </c>
      <c r="N802" s="354">
        <v>158</v>
      </c>
    </row>
    <row r="803" spans="1:14" x14ac:dyDescent="0.15">
      <c r="A803" s="354" t="s">
        <v>14</v>
      </c>
      <c r="B803" s="354" t="s">
        <v>15</v>
      </c>
      <c r="C803" s="354" t="s">
        <v>2795</v>
      </c>
      <c r="D803" s="354" t="s">
        <v>1751</v>
      </c>
      <c r="E803" s="354">
        <v>8</v>
      </c>
      <c r="F803" s="354">
        <v>20068</v>
      </c>
      <c r="G803" s="354" t="s">
        <v>100</v>
      </c>
      <c r="H803" s="354" t="s">
        <v>101</v>
      </c>
      <c r="I803" s="354" t="s">
        <v>2796</v>
      </c>
      <c r="J803" s="354" t="s">
        <v>2797</v>
      </c>
      <c r="K803" s="354" t="s">
        <v>2791</v>
      </c>
      <c r="L803" s="354">
        <v>14</v>
      </c>
      <c r="M803" s="354">
        <v>60</v>
      </c>
      <c r="N803" s="354">
        <v>162</v>
      </c>
    </row>
    <row r="804" spans="1:14" x14ac:dyDescent="0.15">
      <c r="A804" s="354" t="s">
        <v>14</v>
      </c>
      <c r="B804" s="354" t="s">
        <v>15</v>
      </c>
      <c r="C804" s="354" t="s">
        <v>2798</v>
      </c>
      <c r="D804" s="354" t="s">
        <v>1751</v>
      </c>
      <c r="E804" s="354">
        <v>8</v>
      </c>
      <c r="F804" s="354">
        <v>20069</v>
      </c>
      <c r="G804" s="354" t="s">
        <v>100</v>
      </c>
      <c r="H804" s="354" t="s">
        <v>101</v>
      </c>
      <c r="I804" s="354" t="s">
        <v>2799</v>
      </c>
      <c r="J804" s="354" t="s">
        <v>2800</v>
      </c>
      <c r="K804" s="354" t="s">
        <v>2801</v>
      </c>
      <c r="L804" s="354">
        <v>14</v>
      </c>
      <c r="M804" s="354">
        <v>53</v>
      </c>
      <c r="N804" s="354">
        <v>162</v>
      </c>
    </row>
    <row r="805" spans="1:14" x14ac:dyDescent="0.15">
      <c r="A805" s="354" t="s">
        <v>14</v>
      </c>
      <c r="B805" s="354" t="s">
        <v>15</v>
      </c>
      <c r="C805" s="354" t="s">
        <v>2802</v>
      </c>
      <c r="D805" s="354" t="s">
        <v>1751</v>
      </c>
      <c r="E805" s="354">
        <v>8</v>
      </c>
      <c r="F805" s="354">
        <v>20070</v>
      </c>
      <c r="G805" s="354" t="s">
        <v>100</v>
      </c>
      <c r="H805" s="354" t="s">
        <v>101</v>
      </c>
      <c r="I805" s="354" t="s">
        <v>1348</v>
      </c>
      <c r="J805" s="354" t="s">
        <v>2803</v>
      </c>
      <c r="K805" s="354" t="s">
        <v>2804</v>
      </c>
      <c r="L805" s="354">
        <v>14</v>
      </c>
      <c r="M805" s="354">
        <v>48</v>
      </c>
      <c r="N805" s="354">
        <v>145</v>
      </c>
    </row>
    <row r="806" spans="1:14" x14ac:dyDescent="0.15">
      <c r="A806" s="354" t="s">
        <v>14</v>
      </c>
      <c r="B806" s="354" t="s">
        <v>15</v>
      </c>
      <c r="C806" s="354" t="s">
        <v>2805</v>
      </c>
      <c r="D806" s="354" t="s">
        <v>1751</v>
      </c>
      <c r="E806" s="354">
        <v>8</v>
      </c>
      <c r="F806" s="354">
        <v>20072</v>
      </c>
      <c r="G806" s="354" t="s">
        <v>100</v>
      </c>
      <c r="H806" s="354" t="s">
        <v>101</v>
      </c>
      <c r="I806" s="354" t="s">
        <v>2806</v>
      </c>
      <c r="J806" s="354" t="s">
        <v>487</v>
      </c>
      <c r="K806" s="354" t="s">
        <v>2397</v>
      </c>
      <c r="L806" s="354">
        <v>14</v>
      </c>
      <c r="M806" s="354">
        <v>53</v>
      </c>
      <c r="N806" s="354">
        <v>157</v>
      </c>
    </row>
    <row r="807" spans="1:14" x14ac:dyDescent="0.15">
      <c r="A807" s="354" t="s">
        <v>14</v>
      </c>
      <c r="B807" s="354" t="s">
        <v>15</v>
      </c>
      <c r="C807" s="354" t="s">
        <v>2807</v>
      </c>
      <c r="D807" s="354" t="s">
        <v>1751</v>
      </c>
      <c r="E807" s="354">
        <v>8</v>
      </c>
      <c r="F807" s="354">
        <v>20073</v>
      </c>
      <c r="G807" s="354" t="s">
        <v>100</v>
      </c>
      <c r="H807" s="354" t="s">
        <v>101</v>
      </c>
      <c r="I807" s="354" t="s">
        <v>2808</v>
      </c>
      <c r="J807" s="354" t="s">
        <v>2809</v>
      </c>
      <c r="K807" s="354" t="s">
        <v>140</v>
      </c>
      <c r="L807" s="354">
        <v>13</v>
      </c>
      <c r="M807" s="354">
        <v>48</v>
      </c>
      <c r="N807" s="354">
        <v>154</v>
      </c>
    </row>
    <row r="808" spans="1:14" x14ac:dyDescent="0.15">
      <c r="A808" s="354" t="s">
        <v>14</v>
      </c>
      <c r="B808" s="354" t="s">
        <v>15</v>
      </c>
      <c r="C808" s="354" t="s">
        <v>2810</v>
      </c>
      <c r="D808" s="354" t="s">
        <v>1751</v>
      </c>
      <c r="E808" s="354">
        <v>8</v>
      </c>
      <c r="F808" s="354">
        <v>20074</v>
      </c>
      <c r="G808" s="354" t="s">
        <v>100</v>
      </c>
      <c r="H808" s="354" t="s">
        <v>101</v>
      </c>
      <c r="I808" s="354" t="s">
        <v>2811</v>
      </c>
      <c r="J808" s="354" t="s">
        <v>2812</v>
      </c>
      <c r="K808" s="354" t="s">
        <v>2813</v>
      </c>
      <c r="L808" s="354">
        <v>14</v>
      </c>
      <c r="M808" s="354">
        <v>48</v>
      </c>
      <c r="N808" s="354">
        <v>157</v>
      </c>
    </row>
    <row r="809" spans="1:14" x14ac:dyDescent="0.15">
      <c r="A809" s="354" t="s">
        <v>14</v>
      </c>
      <c r="B809" s="354" t="s">
        <v>15</v>
      </c>
      <c r="C809" s="354" t="s">
        <v>2814</v>
      </c>
      <c r="D809" s="354" t="s">
        <v>1751</v>
      </c>
      <c r="E809" s="354">
        <v>8</v>
      </c>
      <c r="F809" s="354">
        <v>20075</v>
      </c>
      <c r="G809" s="354" t="s">
        <v>100</v>
      </c>
      <c r="H809" s="354" t="s">
        <v>101</v>
      </c>
      <c r="I809" s="354" t="s">
        <v>2815</v>
      </c>
      <c r="J809" s="354" t="s">
        <v>2816</v>
      </c>
      <c r="K809" s="354" t="s">
        <v>2817</v>
      </c>
      <c r="L809" s="354">
        <v>13</v>
      </c>
      <c r="M809" s="354">
        <v>48</v>
      </c>
      <c r="N809" s="354">
        <v>153</v>
      </c>
    </row>
    <row r="810" spans="1:14" x14ac:dyDescent="0.15">
      <c r="A810" s="354" t="s">
        <v>14</v>
      </c>
      <c r="B810" s="354" t="s">
        <v>15</v>
      </c>
      <c r="C810" s="354" t="s">
        <v>2818</v>
      </c>
      <c r="D810" s="354" t="s">
        <v>1751</v>
      </c>
      <c r="E810" s="354">
        <v>8</v>
      </c>
      <c r="F810" s="354">
        <v>20076</v>
      </c>
      <c r="G810" s="354" t="s">
        <v>100</v>
      </c>
      <c r="H810" s="354" t="s">
        <v>101</v>
      </c>
      <c r="I810" s="354" t="s">
        <v>2819</v>
      </c>
      <c r="J810" s="354" t="s">
        <v>2820</v>
      </c>
      <c r="K810" s="354" t="s">
        <v>2762</v>
      </c>
      <c r="L810" s="354">
        <v>14</v>
      </c>
      <c r="M810" s="354">
        <v>40</v>
      </c>
      <c r="N810" s="354">
        <v>153</v>
      </c>
    </row>
    <row r="811" spans="1:14" x14ac:dyDescent="0.15">
      <c r="A811" s="354" t="s">
        <v>14</v>
      </c>
      <c r="B811" s="354" t="s">
        <v>15</v>
      </c>
      <c r="C811" s="354" t="s">
        <v>2821</v>
      </c>
      <c r="D811" s="354" t="s">
        <v>1751</v>
      </c>
      <c r="E811" s="354">
        <v>8</v>
      </c>
      <c r="F811" s="354">
        <v>20077</v>
      </c>
      <c r="G811" s="354" t="s">
        <v>100</v>
      </c>
      <c r="H811" s="354" t="s">
        <v>101</v>
      </c>
      <c r="I811" s="354" t="s">
        <v>2822</v>
      </c>
      <c r="J811" s="354" t="s">
        <v>69</v>
      </c>
      <c r="K811" s="354" t="s">
        <v>2823</v>
      </c>
      <c r="L811" s="354">
        <v>14</v>
      </c>
      <c r="M811" s="354">
        <v>39</v>
      </c>
      <c r="N811" s="354">
        <v>162</v>
      </c>
    </row>
    <row r="812" spans="1:14" x14ac:dyDescent="0.15">
      <c r="A812" s="354" t="s">
        <v>14</v>
      </c>
      <c r="B812" s="354" t="s">
        <v>15</v>
      </c>
      <c r="C812" s="354" t="s">
        <v>2824</v>
      </c>
      <c r="D812" s="354" t="s">
        <v>1751</v>
      </c>
      <c r="E812" s="354">
        <v>8</v>
      </c>
      <c r="F812" s="354">
        <v>20078</v>
      </c>
      <c r="G812" s="354" t="s">
        <v>100</v>
      </c>
      <c r="H812" s="354" t="s">
        <v>101</v>
      </c>
      <c r="I812" s="354" t="s">
        <v>2825</v>
      </c>
      <c r="J812" s="354" t="s">
        <v>2221</v>
      </c>
      <c r="K812" s="354" t="s">
        <v>1768</v>
      </c>
      <c r="L812" s="354">
        <v>14</v>
      </c>
      <c r="M812" s="354">
        <v>43</v>
      </c>
      <c r="N812" s="354">
        <v>147</v>
      </c>
    </row>
    <row r="813" spans="1:14" x14ac:dyDescent="0.15">
      <c r="A813" s="354" t="s">
        <v>14</v>
      </c>
      <c r="B813" s="354" t="s">
        <v>15</v>
      </c>
      <c r="C813" s="354" t="s">
        <v>2826</v>
      </c>
      <c r="D813" s="354" t="s">
        <v>1751</v>
      </c>
      <c r="E813" s="354">
        <v>8</v>
      </c>
      <c r="F813" s="354">
        <v>20079</v>
      </c>
      <c r="G813" s="354" t="s">
        <v>100</v>
      </c>
      <c r="H813" s="354" t="s">
        <v>101</v>
      </c>
      <c r="I813" s="354" t="s">
        <v>2827</v>
      </c>
      <c r="J813" s="354" t="s">
        <v>2828</v>
      </c>
      <c r="K813" s="354" t="s">
        <v>2225</v>
      </c>
      <c r="L813" s="354">
        <v>14</v>
      </c>
      <c r="M813" s="354">
        <v>42</v>
      </c>
      <c r="N813" s="354">
        <v>152</v>
      </c>
    </row>
    <row r="814" spans="1:14" x14ac:dyDescent="0.15">
      <c r="A814" s="354" t="s">
        <v>14</v>
      </c>
      <c r="B814" s="354" t="s">
        <v>15</v>
      </c>
      <c r="C814" s="354" t="s">
        <v>2829</v>
      </c>
      <c r="D814" s="354" t="s">
        <v>1751</v>
      </c>
      <c r="E814" s="354">
        <v>8</v>
      </c>
      <c r="F814" s="354">
        <v>20071</v>
      </c>
      <c r="G814" s="354" t="s">
        <v>100</v>
      </c>
      <c r="H814" s="354" t="s">
        <v>101</v>
      </c>
      <c r="I814" s="354" t="s">
        <v>1617</v>
      </c>
      <c r="J814" s="354" t="s">
        <v>45</v>
      </c>
      <c r="K814" s="354" t="s">
        <v>2676</v>
      </c>
      <c r="L814" s="354">
        <v>14</v>
      </c>
      <c r="M814" s="354">
        <v>52</v>
      </c>
      <c r="N814" s="354">
        <v>159</v>
      </c>
    </row>
    <row r="815" spans="1:14" x14ac:dyDescent="0.15">
      <c r="A815" s="354" t="s">
        <v>14</v>
      </c>
      <c r="B815" s="354" t="s">
        <v>15</v>
      </c>
      <c r="C815" s="354" t="s">
        <v>2830</v>
      </c>
      <c r="D815" s="354" t="s">
        <v>1751</v>
      </c>
      <c r="E815" s="354">
        <v>8</v>
      </c>
      <c r="F815" s="354">
        <v>20080</v>
      </c>
      <c r="G815" s="354" t="s">
        <v>100</v>
      </c>
      <c r="H815" s="354" t="s">
        <v>101</v>
      </c>
      <c r="I815" s="354" t="s">
        <v>2831</v>
      </c>
      <c r="J815" s="354" t="s">
        <v>2832</v>
      </c>
      <c r="K815" s="354" t="s">
        <v>2833</v>
      </c>
      <c r="L815" s="354">
        <v>14</v>
      </c>
      <c r="M815" s="354">
        <v>50</v>
      </c>
      <c r="N815" s="354">
        <v>156</v>
      </c>
    </row>
    <row r="816" spans="1:14" x14ac:dyDescent="0.15">
      <c r="A816" s="354" t="s">
        <v>14</v>
      </c>
      <c r="B816" s="354" t="s">
        <v>15</v>
      </c>
      <c r="C816" s="354" t="s">
        <v>2834</v>
      </c>
      <c r="D816" s="354" t="s">
        <v>1751</v>
      </c>
      <c r="E816" s="354">
        <v>8</v>
      </c>
      <c r="F816" s="354">
        <v>20081</v>
      </c>
      <c r="G816" s="354" t="s">
        <v>100</v>
      </c>
      <c r="H816" s="354" t="s">
        <v>101</v>
      </c>
      <c r="I816" s="354" t="s">
        <v>2835</v>
      </c>
      <c r="J816" s="354" t="s">
        <v>2836</v>
      </c>
      <c r="K816" s="354" t="s">
        <v>2837</v>
      </c>
      <c r="L816" s="354">
        <v>13</v>
      </c>
      <c r="M816" s="354">
        <v>49</v>
      </c>
      <c r="N816" s="354">
        <v>149</v>
      </c>
    </row>
    <row r="817" spans="1:14" x14ac:dyDescent="0.15">
      <c r="A817" s="354" t="s">
        <v>14</v>
      </c>
      <c r="B817" s="354" t="s">
        <v>15</v>
      </c>
      <c r="C817" s="354" t="s">
        <v>2838</v>
      </c>
      <c r="D817" s="354" t="s">
        <v>1751</v>
      </c>
      <c r="E817" s="354">
        <v>8</v>
      </c>
      <c r="F817" s="354">
        <v>20082</v>
      </c>
      <c r="G817" s="354" t="s">
        <v>100</v>
      </c>
      <c r="H817" s="354" t="s">
        <v>101</v>
      </c>
      <c r="I817" s="354" t="s">
        <v>1103</v>
      </c>
      <c r="J817" s="354" t="s">
        <v>2839</v>
      </c>
      <c r="K817" s="354" t="s">
        <v>2060</v>
      </c>
      <c r="L817" s="354">
        <v>14</v>
      </c>
      <c r="M817" s="354">
        <v>37</v>
      </c>
      <c r="N817" s="354">
        <v>153</v>
      </c>
    </row>
    <row r="818" spans="1:14" x14ac:dyDescent="0.15">
      <c r="A818" s="354" t="s">
        <v>14</v>
      </c>
      <c r="B818" s="354" t="s">
        <v>15</v>
      </c>
      <c r="C818" s="354" t="s">
        <v>2840</v>
      </c>
      <c r="D818" s="354" t="s">
        <v>1751</v>
      </c>
      <c r="E818" s="354">
        <v>8</v>
      </c>
      <c r="F818" s="354">
        <v>20084</v>
      </c>
      <c r="G818" s="354" t="s">
        <v>100</v>
      </c>
      <c r="H818" s="354" t="s">
        <v>101</v>
      </c>
      <c r="I818" s="354" t="s">
        <v>2841</v>
      </c>
      <c r="J818" s="354" t="s">
        <v>2842</v>
      </c>
      <c r="K818" s="354" t="s">
        <v>2843</v>
      </c>
      <c r="L818" s="354">
        <v>14</v>
      </c>
      <c r="M818" s="354">
        <v>48</v>
      </c>
      <c r="N818" s="354">
        <v>153</v>
      </c>
    </row>
    <row r="819" spans="1:14" x14ac:dyDescent="0.15">
      <c r="A819" s="354" t="s">
        <v>14</v>
      </c>
      <c r="B819" s="354" t="s">
        <v>15</v>
      </c>
      <c r="C819" s="354" t="s">
        <v>2844</v>
      </c>
      <c r="D819" s="354" t="s">
        <v>1751</v>
      </c>
      <c r="E819" s="354">
        <v>8</v>
      </c>
      <c r="F819" s="354">
        <v>20085</v>
      </c>
      <c r="G819" s="354" t="s">
        <v>100</v>
      </c>
      <c r="H819" s="354" t="s">
        <v>101</v>
      </c>
      <c r="I819" s="354" t="s">
        <v>1515</v>
      </c>
      <c r="J819" s="354" t="s">
        <v>2116</v>
      </c>
      <c r="K819" s="354" t="s">
        <v>2117</v>
      </c>
      <c r="L819" s="354">
        <v>14</v>
      </c>
      <c r="M819" s="354">
        <v>52</v>
      </c>
      <c r="N819" s="354">
        <v>156</v>
      </c>
    </row>
    <row r="820" spans="1:14" x14ac:dyDescent="0.15">
      <c r="A820" s="354" t="s">
        <v>14</v>
      </c>
      <c r="B820" s="354" t="s">
        <v>15</v>
      </c>
      <c r="C820" s="354" t="s">
        <v>2845</v>
      </c>
      <c r="D820" s="354" t="s">
        <v>1751</v>
      </c>
      <c r="E820" s="354">
        <v>8</v>
      </c>
      <c r="F820" s="354">
        <v>20087</v>
      </c>
      <c r="G820" s="354" t="s">
        <v>100</v>
      </c>
      <c r="H820" s="354" t="s">
        <v>101</v>
      </c>
      <c r="I820" s="354" t="s">
        <v>2846</v>
      </c>
      <c r="J820" s="354" t="s">
        <v>2847</v>
      </c>
      <c r="K820" s="354" t="s">
        <v>2282</v>
      </c>
      <c r="L820" s="354">
        <v>14</v>
      </c>
      <c r="M820" s="354">
        <v>52</v>
      </c>
      <c r="N820" s="354">
        <v>148</v>
      </c>
    </row>
    <row r="821" spans="1:14" x14ac:dyDescent="0.15">
      <c r="A821" s="354" t="s">
        <v>14</v>
      </c>
      <c r="B821" s="354" t="s">
        <v>15</v>
      </c>
      <c r="C821" s="354" t="s">
        <v>2848</v>
      </c>
      <c r="D821" s="354" t="s">
        <v>1751</v>
      </c>
      <c r="E821" s="354">
        <v>8</v>
      </c>
      <c r="F821" s="354">
        <v>20088</v>
      </c>
      <c r="G821" s="354" t="s">
        <v>100</v>
      </c>
      <c r="H821" s="354" t="s">
        <v>101</v>
      </c>
      <c r="I821" s="354" t="s">
        <v>2849</v>
      </c>
      <c r="J821" s="354" t="s">
        <v>2850</v>
      </c>
      <c r="K821" s="354" t="s">
        <v>2851</v>
      </c>
      <c r="L821" s="354">
        <v>13</v>
      </c>
      <c r="M821" s="354">
        <v>53</v>
      </c>
      <c r="N821" s="354">
        <v>153</v>
      </c>
    </row>
    <row r="822" spans="1:14" x14ac:dyDescent="0.15">
      <c r="A822" s="354" t="s">
        <v>14</v>
      </c>
      <c r="B822" s="354" t="s">
        <v>15</v>
      </c>
      <c r="C822" s="354" t="s">
        <v>2852</v>
      </c>
      <c r="D822" s="354" t="s">
        <v>1751</v>
      </c>
      <c r="E822" s="354">
        <v>8</v>
      </c>
      <c r="F822" s="354">
        <v>20089</v>
      </c>
      <c r="G822" s="354" t="s">
        <v>100</v>
      </c>
      <c r="H822" s="354" t="s">
        <v>101</v>
      </c>
      <c r="I822" s="354" t="s">
        <v>2853</v>
      </c>
      <c r="J822" s="354" t="s">
        <v>2854</v>
      </c>
      <c r="K822" s="354" t="s">
        <v>2855</v>
      </c>
      <c r="L822" s="354">
        <v>13</v>
      </c>
      <c r="M822" s="354">
        <v>52</v>
      </c>
      <c r="N822" s="354">
        <v>153</v>
      </c>
    </row>
    <row r="823" spans="1:14" x14ac:dyDescent="0.15">
      <c r="A823" s="354" t="s">
        <v>14</v>
      </c>
      <c r="B823" s="354" t="s">
        <v>15</v>
      </c>
      <c r="C823" s="354" t="s">
        <v>2856</v>
      </c>
      <c r="D823" s="354" t="s">
        <v>1751</v>
      </c>
      <c r="E823" s="354">
        <v>8</v>
      </c>
      <c r="F823" s="354">
        <v>20090</v>
      </c>
      <c r="G823" s="354" t="s">
        <v>100</v>
      </c>
      <c r="H823" s="354" t="s">
        <v>101</v>
      </c>
      <c r="I823" s="354" t="s">
        <v>2857</v>
      </c>
      <c r="J823" s="354" t="s">
        <v>2854</v>
      </c>
      <c r="K823" s="354" t="s">
        <v>2858</v>
      </c>
      <c r="L823" s="354">
        <v>13</v>
      </c>
      <c r="M823" s="354">
        <v>48</v>
      </c>
      <c r="N823" s="354">
        <v>157</v>
      </c>
    </row>
    <row r="824" spans="1:14" x14ac:dyDescent="0.15">
      <c r="A824" s="354" t="s">
        <v>14</v>
      </c>
      <c r="B824" s="354" t="s">
        <v>15</v>
      </c>
      <c r="C824" s="354" t="s">
        <v>2859</v>
      </c>
      <c r="D824" s="354" t="s">
        <v>1751</v>
      </c>
      <c r="E824" s="354">
        <v>8</v>
      </c>
      <c r="F824" s="354">
        <v>20083</v>
      </c>
      <c r="G824" s="354" t="s">
        <v>100</v>
      </c>
      <c r="H824" s="354" t="s">
        <v>101</v>
      </c>
      <c r="I824" s="354" t="s">
        <v>2860</v>
      </c>
      <c r="J824" s="354" t="s">
        <v>2861</v>
      </c>
      <c r="K824" s="354" t="s">
        <v>2862</v>
      </c>
      <c r="L824" s="354">
        <v>14</v>
      </c>
      <c r="M824" s="354">
        <v>45</v>
      </c>
      <c r="N824" s="354">
        <v>152</v>
      </c>
    </row>
    <row r="825" spans="1:14" x14ac:dyDescent="0.15">
      <c r="A825" s="354" t="s">
        <v>14</v>
      </c>
      <c r="B825" s="354" t="s">
        <v>15</v>
      </c>
      <c r="C825" s="354" t="s">
        <v>2863</v>
      </c>
      <c r="D825" s="354" t="s">
        <v>1751</v>
      </c>
      <c r="E825" s="354">
        <v>8</v>
      </c>
      <c r="F825" s="354">
        <v>20086</v>
      </c>
      <c r="G825" s="354" t="s">
        <v>100</v>
      </c>
      <c r="H825" s="354" t="s">
        <v>101</v>
      </c>
      <c r="I825" s="354" t="s">
        <v>2864</v>
      </c>
      <c r="J825" s="354" t="s">
        <v>2865</v>
      </c>
      <c r="K825" s="354" t="s">
        <v>2866</v>
      </c>
      <c r="L825" s="354">
        <v>14</v>
      </c>
      <c r="M825" s="354">
        <v>52</v>
      </c>
      <c r="N825" s="354">
        <v>156</v>
      </c>
    </row>
    <row r="826" spans="1:14" x14ac:dyDescent="0.15">
      <c r="A826" s="354" t="s">
        <v>14</v>
      </c>
      <c r="B826" s="354" t="s">
        <v>15</v>
      </c>
      <c r="C826" s="354" t="s">
        <v>2867</v>
      </c>
      <c r="D826" s="354" t="s">
        <v>1751</v>
      </c>
      <c r="E826" s="354">
        <v>8</v>
      </c>
      <c r="F826" s="354">
        <v>21063</v>
      </c>
      <c r="G826" s="354" t="s">
        <v>100</v>
      </c>
      <c r="H826" s="354" t="s">
        <v>101</v>
      </c>
      <c r="I826" s="354" t="s">
        <v>2868</v>
      </c>
      <c r="J826" s="354" t="s">
        <v>2869</v>
      </c>
      <c r="K826" s="354" t="s">
        <v>1339</v>
      </c>
      <c r="L826" s="354">
        <v>14</v>
      </c>
      <c r="M826" s="354">
        <v>48</v>
      </c>
      <c r="N826" s="354">
        <v>154</v>
      </c>
    </row>
    <row r="827" spans="1:14" x14ac:dyDescent="0.15">
      <c r="A827" s="354" t="s">
        <v>14</v>
      </c>
      <c r="B827" s="354" t="s">
        <v>15</v>
      </c>
      <c r="C827" s="354" t="s">
        <v>2870</v>
      </c>
      <c r="D827" s="354" t="s">
        <v>1751</v>
      </c>
      <c r="E827" s="354">
        <v>8</v>
      </c>
      <c r="F827" s="354">
        <v>21064</v>
      </c>
      <c r="G827" s="354" t="s">
        <v>100</v>
      </c>
      <c r="H827" s="354" t="s">
        <v>101</v>
      </c>
      <c r="I827" s="354" t="s">
        <v>1729</v>
      </c>
      <c r="J827" s="354" t="s">
        <v>2871</v>
      </c>
      <c r="K827" s="354" t="s">
        <v>2872</v>
      </c>
      <c r="L827" s="354">
        <v>13</v>
      </c>
      <c r="M827" s="354">
        <v>45</v>
      </c>
      <c r="N827" s="354">
        <v>163</v>
      </c>
    </row>
    <row r="828" spans="1:14" x14ac:dyDescent="0.15">
      <c r="A828" s="354" t="s">
        <v>14</v>
      </c>
      <c r="B828" s="354" t="s">
        <v>15</v>
      </c>
      <c r="C828" s="354" t="s">
        <v>2873</v>
      </c>
      <c r="D828" s="354" t="s">
        <v>1751</v>
      </c>
      <c r="E828" s="354">
        <v>9</v>
      </c>
      <c r="F828" s="354">
        <v>20091</v>
      </c>
      <c r="G828" s="354" t="s">
        <v>18</v>
      </c>
      <c r="H828" s="354" t="s">
        <v>19</v>
      </c>
      <c r="I828" s="354" t="s">
        <v>2338</v>
      </c>
      <c r="J828" s="354" t="s">
        <v>2874</v>
      </c>
      <c r="K828" s="354" t="s">
        <v>2875</v>
      </c>
      <c r="L828" s="354">
        <v>14</v>
      </c>
      <c r="M828" s="354">
        <v>46</v>
      </c>
      <c r="N828" s="354">
        <v>156</v>
      </c>
    </row>
    <row r="829" spans="1:14" x14ac:dyDescent="0.15">
      <c r="A829" s="354" t="s">
        <v>14</v>
      </c>
      <c r="B829" s="354" t="s">
        <v>15</v>
      </c>
      <c r="C829" s="354" t="s">
        <v>2876</v>
      </c>
      <c r="D829" s="354" t="s">
        <v>1751</v>
      </c>
      <c r="E829" s="354">
        <v>9</v>
      </c>
      <c r="F829" s="354">
        <v>20092</v>
      </c>
      <c r="G829" s="354" t="s">
        <v>18</v>
      </c>
      <c r="H829" s="354" t="s">
        <v>19</v>
      </c>
      <c r="I829" s="354" t="s">
        <v>2877</v>
      </c>
      <c r="J829" s="354" t="s">
        <v>2878</v>
      </c>
      <c r="K829" s="354" t="s">
        <v>2879</v>
      </c>
      <c r="L829" s="354">
        <v>14</v>
      </c>
      <c r="M829" s="354">
        <v>39</v>
      </c>
      <c r="N829" s="354">
        <v>134</v>
      </c>
    </row>
    <row r="830" spans="1:14" x14ac:dyDescent="0.15">
      <c r="A830" s="354" t="s">
        <v>14</v>
      </c>
      <c r="B830" s="354" t="s">
        <v>15</v>
      </c>
      <c r="C830" s="354" t="s">
        <v>2880</v>
      </c>
      <c r="D830" s="354" t="s">
        <v>1751</v>
      </c>
      <c r="E830" s="354">
        <v>9</v>
      </c>
      <c r="F830" s="354">
        <v>20094</v>
      </c>
      <c r="G830" s="354" t="s">
        <v>18</v>
      </c>
      <c r="H830" s="354" t="s">
        <v>19</v>
      </c>
      <c r="I830" s="354" t="s">
        <v>2881</v>
      </c>
      <c r="J830" s="354" t="s">
        <v>2882</v>
      </c>
      <c r="K830" s="354" t="s">
        <v>2762</v>
      </c>
      <c r="L830" s="354">
        <v>14</v>
      </c>
      <c r="M830" s="354">
        <v>36</v>
      </c>
      <c r="N830" s="354">
        <v>159</v>
      </c>
    </row>
    <row r="831" spans="1:14" x14ac:dyDescent="0.15">
      <c r="A831" s="354" t="s">
        <v>14</v>
      </c>
      <c r="B831" s="354" t="s">
        <v>15</v>
      </c>
      <c r="C831" s="354" t="s">
        <v>2883</v>
      </c>
      <c r="D831" s="354" t="s">
        <v>1751</v>
      </c>
      <c r="E831" s="354">
        <v>9</v>
      </c>
      <c r="F831" s="354">
        <v>20093</v>
      </c>
      <c r="G831" s="354" t="s">
        <v>18</v>
      </c>
      <c r="H831" s="354" t="s">
        <v>19</v>
      </c>
      <c r="I831" s="354" t="s">
        <v>2884</v>
      </c>
      <c r="J831" s="354" t="s">
        <v>2885</v>
      </c>
      <c r="K831" s="354" t="s">
        <v>1776</v>
      </c>
      <c r="L831" s="354">
        <v>14</v>
      </c>
      <c r="M831" s="354">
        <v>35</v>
      </c>
      <c r="N831" s="354">
        <v>156</v>
      </c>
    </row>
    <row r="832" spans="1:14" x14ac:dyDescent="0.15">
      <c r="A832" s="354" t="s">
        <v>14</v>
      </c>
      <c r="B832" s="354" t="s">
        <v>15</v>
      </c>
      <c r="C832" s="354" t="s">
        <v>2886</v>
      </c>
      <c r="D832" s="354" t="s">
        <v>1751</v>
      </c>
      <c r="E832" s="354">
        <v>9</v>
      </c>
      <c r="F832" s="354">
        <v>20095</v>
      </c>
      <c r="G832" s="354" t="s">
        <v>18</v>
      </c>
      <c r="H832" s="354" t="s">
        <v>19</v>
      </c>
      <c r="I832" s="354" t="s">
        <v>40</v>
      </c>
      <c r="J832" s="354" t="s">
        <v>2887</v>
      </c>
      <c r="K832" s="354" t="s">
        <v>2888</v>
      </c>
      <c r="L832" s="354">
        <v>13</v>
      </c>
      <c r="M832" s="354">
        <v>35</v>
      </c>
      <c r="N832" s="354">
        <v>157</v>
      </c>
    </row>
    <row r="833" spans="1:14" x14ac:dyDescent="0.15">
      <c r="A833" s="354" t="s">
        <v>14</v>
      </c>
      <c r="B833" s="354" t="s">
        <v>15</v>
      </c>
      <c r="C833" s="354" t="s">
        <v>2889</v>
      </c>
      <c r="D833" s="354" t="s">
        <v>1751</v>
      </c>
      <c r="E833" s="354">
        <v>9</v>
      </c>
      <c r="F833" s="354">
        <v>20096</v>
      </c>
      <c r="G833" s="354" t="s">
        <v>18</v>
      </c>
      <c r="H833" s="354" t="s">
        <v>19</v>
      </c>
      <c r="I833" s="354" t="s">
        <v>2890</v>
      </c>
      <c r="J833" s="354" t="s">
        <v>2891</v>
      </c>
      <c r="K833" s="354" t="s">
        <v>2315</v>
      </c>
      <c r="L833" s="354">
        <v>14</v>
      </c>
      <c r="M833" s="354">
        <v>42</v>
      </c>
      <c r="N833" s="354">
        <v>135</v>
      </c>
    </row>
    <row r="834" spans="1:14" x14ac:dyDescent="0.15">
      <c r="A834" s="354" t="s">
        <v>14</v>
      </c>
      <c r="B834" s="354" t="s">
        <v>15</v>
      </c>
      <c r="C834" s="354" t="s">
        <v>2892</v>
      </c>
      <c r="D834" s="354" t="s">
        <v>1751</v>
      </c>
      <c r="E834" s="354">
        <v>9</v>
      </c>
      <c r="F834" s="354">
        <v>20097</v>
      </c>
      <c r="G834" s="354" t="s">
        <v>18</v>
      </c>
      <c r="H834" s="354" t="s">
        <v>19</v>
      </c>
      <c r="I834" s="354" t="s">
        <v>384</v>
      </c>
      <c r="J834" s="354" t="s">
        <v>2893</v>
      </c>
      <c r="K834" s="354" t="s">
        <v>2014</v>
      </c>
      <c r="L834" s="354">
        <v>13</v>
      </c>
      <c r="M834" s="354">
        <v>57</v>
      </c>
      <c r="N834" s="354">
        <v>162</v>
      </c>
    </row>
    <row r="835" spans="1:14" x14ac:dyDescent="0.15">
      <c r="A835" s="354" t="s">
        <v>14</v>
      </c>
      <c r="B835" s="354" t="s">
        <v>15</v>
      </c>
      <c r="C835" s="354" t="s">
        <v>2894</v>
      </c>
      <c r="D835" s="354" t="s">
        <v>1751</v>
      </c>
      <c r="E835" s="354">
        <v>9</v>
      </c>
      <c r="F835" s="354">
        <v>20098</v>
      </c>
      <c r="G835" s="354" t="s">
        <v>18</v>
      </c>
      <c r="H835" s="354" t="s">
        <v>19</v>
      </c>
      <c r="I835" s="354" t="s">
        <v>2895</v>
      </c>
      <c r="J835" s="354" t="s">
        <v>2896</v>
      </c>
      <c r="K835" s="354" t="s">
        <v>2364</v>
      </c>
      <c r="L835" s="354">
        <v>13</v>
      </c>
      <c r="M835" s="354">
        <v>45</v>
      </c>
      <c r="N835" s="354">
        <v>158</v>
      </c>
    </row>
    <row r="836" spans="1:14" x14ac:dyDescent="0.15">
      <c r="A836" s="354" t="s">
        <v>14</v>
      </c>
      <c r="B836" s="354" t="s">
        <v>15</v>
      </c>
      <c r="C836" s="354" t="s">
        <v>2897</v>
      </c>
      <c r="D836" s="354" t="s">
        <v>1751</v>
      </c>
      <c r="E836" s="354">
        <v>9</v>
      </c>
      <c r="F836" s="354">
        <v>20099</v>
      </c>
      <c r="G836" s="354" t="s">
        <v>18</v>
      </c>
      <c r="H836" s="354" t="s">
        <v>19</v>
      </c>
      <c r="I836" s="354" t="s">
        <v>2898</v>
      </c>
      <c r="J836" s="354" t="s">
        <v>2899</v>
      </c>
      <c r="K836" s="354" t="s">
        <v>2801</v>
      </c>
      <c r="L836" s="354">
        <v>14</v>
      </c>
      <c r="M836" s="354">
        <v>46</v>
      </c>
      <c r="N836" s="354">
        <v>152</v>
      </c>
    </row>
    <row r="837" spans="1:14" x14ac:dyDescent="0.15">
      <c r="A837" s="354" t="s">
        <v>14</v>
      </c>
      <c r="B837" s="354" t="s">
        <v>15</v>
      </c>
      <c r="C837" s="354" t="s">
        <v>2900</v>
      </c>
      <c r="D837" s="354" t="s">
        <v>1751</v>
      </c>
      <c r="E837" s="354">
        <v>9</v>
      </c>
      <c r="F837" s="354">
        <v>20100</v>
      </c>
      <c r="G837" s="354" t="s">
        <v>18</v>
      </c>
      <c r="H837" s="354" t="s">
        <v>19</v>
      </c>
      <c r="I837" s="354" t="s">
        <v>2901</v>
      </c>
      <c r="J837" s="354" t="s">
        <v>2902</v>
      </c>
      <c r="K837" s="354" t="s">
        <v>2862</v>
      </c>
      <c r="L837" s="354">
        <v>14</v>
      </c>
      <c r="M837" s="354">
        <v>34</v>
      </c>
      <c r="N837" s="354">
        <v>164</v>
      </c>
    </row>
    <row r="838" spans="1:14" x14ac:dyDescent="0.15">
      <c r="A838" s="354" t="s">
        <v>14</v>
      </c>
      <c r="B838" s="354" t="s">
        <v>15</v>
      </c>
      <c r="C838" s="354" t="s">
        <v>2903</v>
      </c>
      <c r="D838" s="354" t="s">
        <v>1751</v>
      </c>
      <c r="E838" s="354">
        <v>9</v>
      </c>
      <c r="F838" s="354">
        <v>20101</v>
      </c>
      <c r="G838" s="354" t="s">
        <v>18</v>
      </c>
      <c r="H838" s="354" t="s">
        <v>19</v>
      </c>
      <c r="I838" s="354" t="s">
        <v>2904</v>
      </c>
      <c r="J838" s="354" t="s">
        <v>2905</v>
      </c>
      <c r="K838" s="354" t="s">
        <v>2024</v>
      </c>
      <c r="L838" s="354">
        <v>14</v>
      </c>
      <c r="M838" s="354">
        <v>52</v>
      </c>
      <c r="N838" s="354">
        <v>153</v>
      </c>
    </row>
    <row r="839" spans="1:14" x14ac:dyDescent="0.15">
      <c r="A839" s="354" t="s">
        <v>14</v>
      </c>
      <c r="B839" s="354" t="s">
        <v>15</v>
      </c>
      <c r="C839" s="354" t="s">
        <v>2906</v>
      </c>
      <c r="D839" s="354" t="s">
        <v>1751</v>
      </c>
      <c r="E839" s="354">
        <v>9</v>
      </c>
      <c r="F839" s="354">
        <v>20102</v>
      </c>
      <c r="G839" s="354" t="s">
        <v>18</v>
      </c>
      <c r="H839" s="354" t="s">
        <v>19</v>
      </c>
      <c r="I839" s="354" t="s">
        <v>2907</v>
      </c>
      <c r="J839" s="354" t="s">
        <v>2908</v>
      </c>
      <c r="K839" s="354" t="s">
        <v>2909</v>
      </c>
      <c r="L839" s="354">
        <v>13</v>
      </c>
      <c r="M839" s="354">
        <v>45</v>
      </c>
      <c r="N839" s="354">
        <v>153</v>
      </c>
    </row>
    <row r="840" spans="1:14" x14ac:dyDescent="0.15">
      <c r="A840" s="354" t="s">
        <v>14</v>
      </c>
      <c r="B840" s="354" t="s">
        <v>15</v>
      </c>
      <c r="C840" s="354" t="s">
        <v>2910</v>
      </c>
      <c r="D840" s="354" t="s">
        <v>1751</v>
      </c>
      <c r="E840" s="354">
        <v>9</v>
      </c>
      <c r="F840" s="354">
        <v>20103</v>
      </c>
      <c r="G840" s="354" t="s">
        <v>18</v>
      </c>
      <c r="H840" s="354" t="s">
        <v>19</v>
      </c>
      <c r="I840" s="354" t="s">
        <v>2646</v>
      </c>
      <c r="J840" s="354" t="s">
        <v>2911</v>
      </c>
      <c r="K840" s="354" t="s">
        <v>1654</v>
      </c>
      <c r="L840" s="354">
        <v>13</v>
      </c>
      <c r="M840" s="354">
        <v>64</v>
      </c>
      <c r="N840" s="354">
        <v>157</v>
      </c>
    </row>
    <row r="841" spans="1:14" x14ac:dyDescent="0.15">
      <c r="A841" s="354" t="s">
        <v>14</v>
      </c>
      <c r="B841" s="354" t="s">
        <v>15</v>
      </c>
      <c r="C841" s="354" t="s">
        <v>2912</v>
      </c>
      <c r="D841" s="354" t="s">
        <v>1751</v>
      </c>
      <c r="E841" s="354">
        <v>9</v>
      </c>
      <c r="F841" s="354">
        <v>20104</v>
      </c>
      <c r="G841" s="354" t="s">
        <v>18</v>
      </c>
      <c r="H841" s="354" t="s">
        <v>19</v>
      </c>
      <c r="I841" s="354" t="s">
        <v>1178</v>
      </c>
      <c r="J841" s="354" t="s">
        <v>2913</v>
      </c>
      <c r="K841" s="354" t="s">
        <v>2914</v>
      </c>
      <c r="L841" s="354">
        <v>13</v>
      </c>
      <c r="M841" s="354">
        <v>65</v>
      </c>
      <c r="N841" s="354">
        <v>157</v>
      </c>
    </row>
    <row r="842" spans="1:14" x14ac:dyDescent="0.15">
      <c r="A842" s="354" t="s">
        <v>14</v>
      </c>
      <c r="B842" s="354" t="s">
        <v>15</v>
      </c>
      <c r="C842" s="354" t="s">
        <v>2915</v>
      </c>
      <c r="D842" s="354" t="s">
        <v>1751</v>
      </c>
      <c r="E842" s="354">
        <v>9</v>
      </c>
      <c r="F842" s="354">
        <v>20105</v>
      </c>
      <c r="G842" s="354" t="s">
        <v>18</v>
      </c>
      <c r="H842" s="354" t="s">
        <v>19</v>
      </c>
      <c r="I842" s="354" t="s">
        <v>2916</v>
      </c>
      <c r="J842" s="354" t="s">
        <v>2271</v>
      </c>
      <c r="K842" s="354" t="s">
        <v>2219</v>
      </c>
      <c r="L842" s="354">
        <v>14</v>
      </c>
      <c r="M842" s="354">
        <v>45</v>
      </c>
      <c r="N842" s="354">
        <v>153</v>
      </c>
    </row>
    <row r="843" spans="1:14" x14ac:dyDescent="0.15">
      <c r="A843" s="354" t="s">
        <v>14</v>
      </c>
      <c r="B843" s="354" t="s">
        <v>15</v>
      </c>
      <c r="C843" s="354" t="s">
        <v>2917</v>
      </c>
      <c r="D843" s="354" t="s">
        <v>1751</v>
      </c>
      <c r="E843" s="354">
        <v>9</v>
      </c>
      <c r="F843" s="354">
        <v>20106</v>
      </c>
      <c r="G843" s="354" t="s">
        <v>18</v>
      </c>
      <c r="H843" s="354" t="s">
        <v>19</v>
      </c>
      <c r="I843" s="354" t="s">
        <v>2918</v>
      </c>
      <c r="J843" s="354" t="s">
        <v>2919</v>
      </c>
      <c r="K843" s="354" t="s">
        <v>2920</v>
      </c>
      <c r="L843" s="354">
        <v>15</v>
      </c>
      <c r="M843" s="354">
        <v>39</v>
      </c>
      <c r="N843" s="354">
        <v>157</v>
      </c>
    </row>
    <row r="844" spans="1:14" x14ac:dyDescent="0.15">
      <c r="A844" s="354" t="s">
        <v>14</v>
      </c>
      <c r="B844" s="354" t="s">
        <v>15</v>
      </c>
      <c r="C844" s="354" t="s">
        <v>2921</v>
      </c>
      <c r="D844" s="354" t="s">
        <v>1751</v>
      </c>
      <c r="E844" s="354">
        <v>9</v>
      </c>
      <c r="F844" s="354">
        <v>21065</v>
      </c>
      <c r="G844" s="354" t="s">
        <v>18</v>
      </c>
      <c r="H844" s="354" t="s">
        <v>19</v>
      </c>
      <c r="I844" s="354" t="s">
        <v>2922</v>
      </c>
      <c r="J844" s="354" t="s">
        <v>2923</v>
      </c>
      <c r="K844" s="354" t="s">
        <v>2531</v>
      </c>
      <c r="L844" s="354">
        <v>14</v>
      </c>
      <c r="M844" s="354">
        <v>45</v>
      </c>
      <c r="N844" s="354">
        <v>163</v>
      </c>
    </row>
    <row r="845" spans="1:14" x14ac:dyDescent="0.15">
      <c r="A845" s="354" t="s">
        <v>14</v>
      </c>
      <c r="B845" s="354" t="s">
        <v>15</v>
      </c>
      <c r="C845" s="354" t="s">
        <v>2924</v>
      </c>
      <c r="D845" s="354" t="s">
        <v>1751</v>
      </c>
      <c r="E845" s="354">
        <v>9</v>
      </c>
      <c r="F845" s="354">
        <v>20107</v>
      </c>
      <c r="G845" s="354" t="s">
        <v>100</v>
      </c>
      <c r="H845" s="354" t="s">
        <v>101</v>
      </c>
      <c r="I845" s="354" t="s">
        <v>2925</v>
      </c>
      <c r="J845" s="354" t="s">
        <v>2926</v>
      </c>
      <c r="K845" s="354" t="s">
        <v>2927</v>
      </c>
      <c r="L845" s="354">
        <v>14</v>
      </c>
      <c r="M845" s="354">
        <v>35</v>
      </c>
      <c r="N845" s="354">
        <v>145</v>
      </c>
    </row>
    <row r="846" spans="1:14" x14ac:dyDescent="0.15">
      <c r="A846" s="354" t="s">
        <v>14</v>
      </c>
      <c r="B846" s="354" t="s">
        <v>15</v>
      </c>
      <c r="C846" s="354" t="s">
        <v>2928</v>
      </c>
      <c r="D846" s="354" t="s">
        <v>1751</v>
      </c>
      <c r="E846" s="354">
        <v>9</v>
      </c>
      <c r="F846" s="354">
        <v>20108</v>
      </c>
      <c r="G846" s="354" t="s">
        <v>100</v>
      </c>
      <c r="H846" s="354" t="s">
        <v>101</v>
      </c>
      <c r="I846" s="354" t="s">
        <v>454</v>
      </c>
      <c r="J846" s="354" t="s">
        <v>2929</v>
      </c>
      <c r="K846" s="354" t="s">
        <v>2930</v>
      </c>
      <c r="L846" s="354">
        <v>14</v>
      </c>
      <c r="M846" s="354">
        <v>39</v>
      </c>
      <c r="N846" s="354">
        <v>139</v>
      </c>
    </row>
    <row r="847" spans="1:14" x14ac:dyDescent="0.15">
      <c r="A847" s="354" t="s">
        <v>14</v>
      </c>
      <c r="B847" s="354" t="s">
        <v>15</v>
      </c>
      <c r="C847" s="354" t="s">
        <v>2931</v>
      </c>
      <c r="D847" s="354" t="s">
        <v>1751</v>
      </c>
      <c r="E847" s="354">
        <v>9</v>
      </c>
      <c r="F847" s="354">
        <v>20109</v>
      </c>
      <c r="G847" s="354" t="s">
        <v>100</v>
      </c>
      <c r="H847" s="354" t="s">
        <v>101</v>
      </c>
      <c r="I847" s="354" t="s">
        <v>2932</v>
      </c>
      <c r="J847" s="354" t="s">
        <v>2933</v>
      </c>
      <c r="K847" s="354" t="s">
        <v>2801</v>
      </c>
      <c r="L847" s="354">
        <v>14</v>
      </c>
      <c r="M847" s="354">
        <v>54</v>
      </c>
      <c r="N847" s="354">
        <v>157</v>
      </c>
    </row>
    <row r="848" spans="1:14" x14ac:dyDescent="0.15">
      <c r="A848" s="354" t="s">
        <v>14</v>
      </c>
      <c r="B848" s="354" t="s">
        <v>15</v>
      </c>
      <c r="C848" s="354" t="s">
        <v>2934</v>
      </c>
      <c r="D848" s="354" t="s">
        <v>1751</v>
      </c>
      <c r="E848" s="354">
        <v>9</v>
      </c>
      <c r="F848" s="354">
        <v>20110</v>
      </c>
      <c r="G848" s="354" t="s">
        <v>100</v>
      </c>
      <c r="H848" s="354" t="s">
        <v>101</v>
      </c>
      <c r="I848" s="354" t="s">
        <v>2935</v>
      </c>
      <c r="J848" s="354" t="s">
        <v>1058</v>
      </c>
      <c r="K848" s="354" t="s">
        <v>1899</v>
      </c>
      <c r="L848" s="354">
        <v>14</v>
      </c>
      <c r="M848" s="354">
        <v>53</v>
      </c>
      <c r="N848" s="354">
        <v>165</v>
      </c>
    </row>
    <row r="849" spans="1:14" x14ac:dyDescent="0.15">
      <c r="A849" s="354" t="s">
        <v>14</v>
      </c>
      <c r="B849" s="354" t="s">
        <v>15</v>
      </c>
      <c r="C849" s="354" t="s">
        <v>2936</v>
      </c>
      <c r="D849" s="354" t="s">
        <v>1751</v>
      </c>
      <c r="E849" s="354">
        <v>9</v>
      </c>
      <c r="F849" s="354">
        <v>20111</v>
      </c>
      <c r="G849" s="354" t="s">
        <v>100</v>
      </c>
      <c r="H849" s="354" t="s">
        <v>101</v>
      </c>
      <c r="I849" s="354" t="s">
        <v>2937</v>
      </c>
      <c r="J849" s="354" t="s">
        <v>2938</v>
      </c>
      <c r="K849" s="354" t="s">
        <v>2939</v>
      </c>
      <c r="L849" s="354">
        <v>13</v>
      </c>
      <c r="M849" s="354">
        <v>42</v>
      </c>
      <c r="N849" s="354">
        <v>157</v>
      </c>
    </row>
    <row r="850" spans="1:14" x14ac:dyDescent="0.15">
      <c r="A850" s="354" t="s">
        <v>14</v>
      </c>
      <c r="B850" s="354" t="s">
        <v>15</v>
      </c>
      <c r="C850" s="354" t="s">
        <v>2940</v>
      </c>
      <c r="D850" s="354" t="s">
        <v>1751</v>
      </c>
      <c r="E850" s="354">
        <v>9</v>
      </c>
      <c r="F850" s="354">
        <v>20112</v>
      </c>
      <c r="G850" s="354" t="s">
        <v>100</v>
      </c>
      <c r="H850" s="354" t="s">
        <v>101</v>
      </c>
      <c r="I850" s="354" t="s">
        <v>2941</v>
      </c>
      <c r="J850" s="354" t="s">
        <v>2942</v>
      </c>
      <c r="K850" s="354" t="s">
        <v>2943</v>
      </c>
      <c r="L850" s="354">
        <v>14</v>
      </c>
      <c r="M850" s="354">
        <v>54</v>
      </c>
      <c r="N850" s="354">
        <v>156</v>
      </c>
    </row>
    <row r="851" spans="1:14" x14ac:dyDescent="0.15">
      <c r="A851" s="354" t="s">
        <v>14</v>
      </c>
      <c r="B851" s="354" t="s">
        <v>15</v>
      </c>
      <c r="C851" s="354" t="s">
        <v>2944</v>
      </c>
      <c r="D851" s="354" t="s">
        <v>1751</v>
      </c>
      <c r="E851" s="354">
        <v>9</v>
      </c>
      <c r="F851" s="354">
        <v>20114</v>
      </c>
      <c r="G851" s="354" t="s">
        <v>100</v>
      </c>
      <c r="H851" s="354" t="s">
        <v>101</v>
      </c>
      <c r="I851" s="354" t="s">
        <v>2668</v>
      </c>
      <c r="J851" s="354" t="s">
        <v>2945</v>
      </c>
      <c r="K851" s="354" t="s">
        <v>1772</v>
      </c>
      <c r="L851" s="354">
        <v>14</v>
      </c>
      <c r="M851" s="354">
        <v>45</v>
      </c>
      <c r="N851" s="354">
        <v>145</v>
      </c>
    </row>
    <row r="852" spans="1:14" x14ac:dyDescent="0.15">
      <c r="A852" s="354" t="s">
        <v>14</v>
      </c>
      <c r="B852" s="354" t="s">
        <v>15</v>
      </c>
      <c r="C852" s="354" t="s">
        <v>2946</v>
      </c>
      <c r="D852" s="354" t="s">
        <v>1751</v>
      </c>
      <c r="E852" s="354">
        <v>9</v>
      </c>
      <c r="F852" s="354">
        <v>20115</v>
      </c>
      <c r="G852" s="354" t="s">
        <v>100</v>
      </c>
      <c r="H852" s="354" t="s">
        <v>101</v>
      </c>
      <c r="I852" s="354" t="s">
        <v>2947</v>
      </c>
      <c r="J852" s="354" t="s">
        <v>2948</v>
      </c>
      <c r="K852" s="354" t="s">
        <v>1453</v>
      </c>
      <c r="L852" s="354">
        <v>13</v>
      </c>
      <c r="M852" s="354">
        <v>55</v>
      </c>
      <c r="N852" s="354">
        <v>157</v>
      </c>
    </row>
    <row r="853" spans="1:14" x14ac:dyDescent="0.15">
      <c r="A853" s="354" t="s">
        <v>14</v>
      </c>
      <c r="B853" s="354" t="s">
        <v>15</v>
      </c>
      <c r="C853" s="354" t="s">
        <v>2949</v>
      </c>
      <c r="D853" s="354" t="s">
        <v>1751</v>
      </c>
      <c r="E853" s="354">
        <v>9</v>
      </c>
      <c r="F853" s="354">
        <v>20116</v>
      </c>
      <c r="G853" s="354" t="s">
        <v>100</v>
      </c>
      <c r="H853" s="354" t="s">
        <v>101</v>
      </c>
      <c r="I853" s="354" t="s">
        <v>2950</v>
      </c>
      <c r="J853" s="354" t="s">
        <v>2951</v>
      </c>
      <c r="K853" s="354" t="s">
        <v>1921</v>
      </c>
      <c r="L853" s="354">
        <v>14</v>
      </c>
      <c r="M853" s="354">
        <v>55</v>
      </c>
      <c r="N853" s="354">
        <v>154</v>
      </c>
    </row>
    <row r="854" spans="1:14" x14ac:dyDescent="0.15">
      <c r="A854" s="354" t="s">
        <v>14</v>
      </c>
      <c r="B854" s="354" t="s">
        <v>15</v>
      </c>
      <c r="C854" s="354" t="s">
        <v>2952</v>
      </c>
      <c r="D854" s="354" t="s">
        <v>1751</v>
      </c>
      <c r="E854" s="354">
        <v>9</v>
      </c>
      <c r="F854" s="354">
        <v>20117</v>
      </c>
      <c r="G854" s="354" t="s">
        <v>100</v>
      </c>
      <c r="H854" s="354" t="s">
        <v>101</v>
      </c>
      <c r="I854" s="354" t="s">
        <v>2953</v>
      </c>
      <c r="J854" s="354" t="s">
        <v>2954</v>
      </c>
      <c r="K854" s="354" t="s">
        <v>2955</v>
      </c>
      <c r="L854" s="354">
        <v>14</v>
      </c>
      <c r="M854" s="354">
        <v>44</v>
      </c>
      <c r="N854" s="354">
        <v>157</v>
      </c>
    </row>
    <row r="855" spans="1:14" x14ac:dyDescent="0.15">
      <c r="A855" s="354" t="s">
        <v>14</v>
      </c>
      <c r="B855" s="354" t="s">
        <v>15</v>
      </c>
      <c r="C855" s="354" t="s">
        <v>2956</v>
      </c>
      <c r="D855" s="354" t="s">
        <v>1751</v>
      </c>
      <c r="E855" s="354">
        <v>9</v>
      </c>
      <c r="F855" s="354">
        <v>20118</v>
      </c>
      <c r="G855" s="354" t="s">
        <v>100</v>
      </c>
      <c r="H855" s="354" t="s">
        <v>101</v>
      </c>
      <c r="I855" s="354" t="s">
        <v>2957</v>
      </c>
      <c r="J855" s="354" t="s">
        <v>2958</v>
      </c>
      <c r="K855" s="354" t="s">
        <v>2644</v>
      </c>
      <c r="L855" s="354">
        <v>14</v>
      </c>
      <c r="M855" s="354">
        <v>66</v>
      </c>
      <c r="N855" s="354">
        <v>157</v>
      </c>
    </row>
    <row r="856" spans="1:14" x14ac:dyDescent="0.15">
      <c r="A856" s="354" t="s">
        <v>14</v>
      </c>
      <c r="B856" s="354" t="s">
        <v>15</v>
      </c>
      <c r="C856" s="354" t="s">
        <v>2959</v>
      </c>
      <c r="D856" s="354" t="s">
        <v>1751</v>
      </c>
      <c r="E856" s="354">
        <v>9</v>
      </c>
      <c r="F856" s="354">
        <v>20119</v>
      </c>
      <c r="G856" s="354" t="s">
        <v>100</v>
      </c>
      <c r="H856" s="354" t="s">
        <v>101</v>
      </c>
      <c r="I856" s="354" t="s">
        <v>2960</v>
      </c>
      <c r="J856" s="354" t="s">
        <v>2961</v>
      </c>
      <c r="K856" s="354" t="s">
        <v>2801</v>
      </c>
      <c r="L856" s="354">
        <v>14</v>
      </c>
      <c r="M856" s="354">
        <v>58</v>
      </c>
      <c r="N856" s="354">
        <v>154</v>
      </c>
    </row>
    <row r="857" spans="1:14" x14ac:dyDescent="0.15">
      <c r="A857" s="354" t="s">
        <v>14</v>
      </c>
      <c r="B857" s="354" t="s">
        <v>15</v>
      </c>
      <c r="C857" s="354" t="s">
        <v>2962</v>
      </c>
      <c r="D857" s="354" t="s">
        <v>1751</v>
      </c>
      <c r="E857" s="354">
        <v>9</v>
      </c>
      <c r="F857" s="354">
        <v>20120</v>
      </c>
      <c r="G857" s="354" t="s">
        <v>100</v>
      </c>
      <c r="H857" s="354" t="s">
        <v>101</v>
      </c>
      <c r="I857" s="354" t="s">
        <v>2963</v>
      </c>
      <c r="J857" s="354" t="s">
        <v>2964</v>
      </c>
      <c r="K857" s="354" t="s">
        <v>2965</v>
      </c>
      <c r="L857" s="354">
        <v>14</v>
      </c>
      <c r="M857" s="354">
        <v>42</v>
      </c>
      <c r="N857" s="354">
        <v>154</v>
      </c>
    </row>
    <row r="858" spans="1:14" x14ac:dyDescent="0.15">
      <c r="A858" s="354" t="s">
        <v>14</v>
      </c>
      <c r="B858" s="354" t="s">
        <v>15</v>
      </c>
      <c r="C858" s="354" t="s">
        <v>2966</v>
      </c>
      <c r="D858" s="354" t="s">
        <v>1751</v>
      </c>
      <c r="E858" s="354">
        <v>9</v>
      </c>
      <c r="F858" s="354">
        <v>20122</v>
      </c>
      <c r="G858" s="354" t="s">
        <v>100</v>
      </c>
      <c r="H858" s="354" t="s">
        <v>101</v>
      </c>
      <c r="I858" s="354" t="s">
        <v>2967</v>
      </c>
      <c r="J858" s="354" t="s">
        <v>2968</v>
      </c>
      <c r="K858" s="354" t="s">
        <v>2969</v>
      </c>
      <c r="L858" s="354">
        <v>14</v>
      </c>
      <c r="M858" s="354">
        <v>64</v>
      </c>
      <c r="N858" s="354">
        <v>156</v>
      </c>
    </row>
    <row r="859" spans="1:14" x14ac:dyDescent="0.15">
      <c r="A859" s="354" t="s">
        <v>14</v>
      </c>
      <c r="B859" s="354" t="s">
        <v>15</v>
      </c>
      <c r="C859" s="354" t="s">
        <v>2970</v>
      </c>
      <c r="D859" s="354" t="s">
        <v>1751</v>
      </c>
      <c r="E859" s="354">
        <v>9</v>
      </c>
      <c r="F859" s="354">
        <v>20123</v>
      </c>
      <c r="G859" s="354" t="s">
        <v>100</v>
      </c>
      <c r="H859" s="354" t="s">
        <v>101</v>
      </c>
      <c r="I859" s="354" t="s">
        <v>2971</v>
      </c>
      <c r="J859" s="354" t="s">
        <v>2972</v>
      </c>
      <c r="K859" s="354" t="s">
        <v>2350</v>
      </c>
      <c r="L859" s="354">
        <v>14</v>
      </c>
      <c r="M859" s="354">
        <v>56</v>
      </c>
      <c r="N859" s="354">
        <v>157</v>
      </c>
    </row>
    <row r="860" spans="1:14" x14ac:dyDescent="0.15">
      <c r="A860" s="354" t="s">
        <v>14</v>
      </c>
      <c r="B860" s="354" t="s">
        <v>15</v>
      </c>
      <c r="C860" s="354" t="s">
        <v>2973</v>
      </c>
      <c r="D860" s="354" t="s">
        <v>1751</v>
      </c>
      <c r="E860" s="354">
        <v>9</v>
      </c>
      <c r="F860" s="354">
        <v>20124</v>
      </c>
      <c r="G860" s="354" t="s">
        <v>100</v>
      </c>
      <c r="H860" s="354" t="s">
        <v>101</v>
      </c>
      <c r="I860" s="354" t="s">
        <v>2974</v>
      </c>
      <c r="J860" s="354" t="s">
        <v>2975</v>
      </c>
      <c r="K860" s="354" t="s">
        <v>2943</v>
      </c>
      <c r="L860" s="354">
        <v>14</v>
      </c>
      <c r="M860" s="354">
        <v>56</v>
      </c>
      <c r="N860" s="354">
        <v>157</v>
      </c>
    </row>
    <row r="861" spans="1:14" x14ac:dyDescent="0.15">
      <c r="A861" s="354" t="s">
        <v>14</v>
      </c>
      <c r="B861" s="354" t="s">
        <v>15</v>
      </c>
      <c r="C861" s="354" t="s">
        <v>2976</v>
      </c>
      <c r="D861" s="354" t="s">
        <v>1751</v>
      </c>
      <c r="E861" s="354">
        <v>9</v>
      </c>
      <c r="F861" s="354">
        <v>20125</v>
      </c>
      <c r="G861" s="354" t="s">
        <v>100</v>
      </c>
      <c r="H861" s="354" t="s">
        <v>101</v>
      </c>
      <c r="I861" s="354" t="s">
        <v>2977</v>
      </c>
      <c r="J861" s="354" t="s">
        <v>322</v>
      </c>
      <c r="K861" s="354" t="s">
        <v>2772</v>
      </c>
      <c r="L861" s="354">
        <v>14</v>
      </c>
      <c r="M861" s="354">
        <v>56</v>
      </c>
      <c r="N861" s="354">
        <v>157</v>
      </c>
    </row>
    <row r="862" spans="1:14" x14ac:dyDescent="0.15">
      <c r="A862" s="354" t="s">
        <v>14</v>
      </c>
      <c r="B862" s="354" t="s">
        <v>15</v>
      </c>
      <c r="C862" s="354" t="s">
        <v>2978</v>
      </c>
      <c r="D862" s="354" t="s">
        <v>1751</v>
      </c>
      <c r="E862" s="354">
        <v>9</v>
      </c>
      <c r="F862" s="354">
        <v>20126</v>
      </c>
      <c r="G862" s="354" t="s">
        <v>100</v>
      </c>
      <c r="H862" s="354" t="s">
        <v>101</v>
      </c>
      <c r="I862" s="354" t="s">
        <v>2979</v>
      </c>
      <c r="J862" s="354" t="s">
        <v>2980</v>
      </c>
      <c r="K862" s="354" t="s">
        <v>2981</v>
      </c>
      <c r="L862" s="354">
        <v>14</v>
      </c>
      <c r="M862" s="354">
        <v>46</v>
      </c>
      <c r="N862" s="354">
        <v>168</v>
      </c>
    </row>
    <row r="863" spans="1:14" x14ac:dyDescent="0.15">
      <c r="A863" s="354" t="s">
        <v>14</v>
      </c>
      <c r="B863" s="354" t="s">
        <v>15</v>
      </c>
      <c r="C863" s="354" t="s">
        <v>2982</v>
      </c>
      <c r="D863" s="354" t="s">
        <v>1751</v>
      </c>
      <c r="E863" s="354">
        <v>9</v>
      </c>
      <c r="F863" s="354">
        <v>20127</v>
      </c>
      <c r="G863" s="354" t="s">
        <v>100</v>
      </c>
      <c r="H863" s="354" t="s">
        <v>101</v>
      </c>
      <c r="I863" s="354" t="s">
        <v>1515</v>
      </c>
      <c r="J863" s="354" t="s">
        <v>2983</v>
      </c>
      <c r="K863" s="354" t="s">
        <v>2984</v>
      </c>
      <c r="L863" s="354">
        <v>14</v>
      </c>
      <c r="M863" s="354">
        <v>65</v>
      </c>
      <c r="N863" s="354">
        <v>165</v>
      </c>
    </row>
    <row r="864" spans="1:14" x14ac:dyDescent="0.15">
      <c r="A864" s="354" t="s">
        <v>14</v>
      </c>
      <c r="B864" s="354" t="s">
        <v>15</v>
      </c>
      <c r="C864" s="354" t="s">
        <v>2985</v>
      </c>
      <c r="D864" s="354" t="s">
        <v>1751</v>
      </c>
      <c r="E864" s="354">
        <v>9</v>
      </c>
      <c r="F864" s="354">
        <v>20128</v>
      </c>
      <c r="G864" s="354" t="s">
        <v>100</v>
      </c>
      <c r="H864" s="354" t="s">
        <v>101</v>
      </c>
      <c r="I864" s="354" t="s">
        <v>2043</v>
      </c>
      <c r="J864" s="354" t="s">
        <v>2986</v>
      </c>
      <c r="K864" s="354" t="s">
        <v>2473</v>
      </c>
      <c r="L864" s="354">
        <v>14</v>
      </c>
      <c r="M864" s="354">
        <v>57</v>
      </c>
      <c r="N864" s="354">
        <v>156</v>
      </c>
    </row>
    <row r="865" spans="1:14" x14ac:dyDescent="0.15">
      <c r="A865" s="354" t="s">
        <v>14</v>
      </c>
      <c r="B865" s="354" t="s">
        <v>15</v>
      </c>
      <c r="C865" s="354" t="s">
        <v>2987</v>
      </c>
      <c r="D865" s="354" t="s">
        <v>1751</v>
      </c>
      <c r="E865" s="354">
        <v>9</v>
      </c>
      <c r="F865" s="354">
        <v>20129</v>
      </c>
      <c r="G865" s="354" t="s">
        <v>100</v>
      </c>
      <c r="H865" s="354" t="s">
        <v>101</v>
      </c>
      <c r="I865" s="354" t="s">
        <v>2988</v>
      </c>
      <c r="J865" s="354" t="s">
        <v>2989</v>
      </c>
      <c r="K865" s="354" t="s">
        <v>2453</v>
      </c>
      <c r="L865" s="354">
        <v>14</v>
      </c>
      <c r="M865" s="354">
        <v>58</v>
      </c>
      <c r="N865" s="354">
        <v>158</v>
      </c>
    </row>
    <row r="866" spans="1:14" x14ac:dyDescent="0.15">
      <c r="A866" s="354" t="s">
        <v>14</v>
      </c>
      <c r="B866" s="354" t="s">
        <v>15</v>
      </c>
      <c r="C866" s="354" t="s">
        <v>2990</v>
      </c>
      <c r="D866" s="354" t="s">
        <v>1751</v>
      </c>
      <c r="E866" s="354">
        <v>9</v>
      </c>
      <c r="F866" s="354">
        <v>20130</v>
      </c>
      <c r="G866" s="354" t="s">
        <v>100</v>
      </c>
      <c r="H866" s="354" t="s">
        <v>101</v>
      </c>
      <c r="I866" s="354" t="s">
        <v>2991</v>
      </c>
      <c r="J866" s="354" t="s">
        <v>2992</v>
      </c>
      <c r="K866" s="354" t="s">
        <v>2758</v>
      </c>
      <c r="L866" s="354">
        <v>13</v>
      </c>
      <c r="M866" s="354">
        <v>68</v>
      </c>
      <c r="N866" s="354">
        <v>168</v>
      </c>
    </row>
    <row r="867" spans="1:14" x14ac:dyDescent="0.15">
      <c r="A867" s="354" t="s">
        <v>14</v>
      </c>
      <c r="B867" s="354" t="s">
        <v>15</v>
      </c>
      <c r="C867" s="354" t="s">
        <v>2993</v>
      </c>
      <c r="D867" s="354" t="s">
        <v>1751</v>
      </c>
      <c r="E867" s="354">
        <v>9</v>
      </c>
      <c r="F867" s="354">
        <v>20131</v>
      </c>
      <c r="G867" s="354" t="s">
        <v>100</v>
      </c>
      <c r="H867" s="354" t="s">
        <v>101</v>
      </c>
      <c r="I867" s="354" t="s">
        <v>1882</v>
      </c>
      <c r="J867" s="354" t="s">
        <v>2481</v>
      </c>
      <c r="K867" s="354" t="s">
        <v>2866</v>
      </c>
      <c r="L867" s="354">
        <v>14</v>
      </c>
      <c r="M867" s="354">
        <v>24</v>
      </c>
      <c r="N867" s="354">
        <v>135</v>
      </c>
    </row>
    <row r="868" spans="1:14" x14ac:dyDescent="0.15">
      <c r="A868" s="354" t="s">
        <v>14</v>
      </c>
      <c r="B868" s="354" t="s">
        <v>15</v>
      </c>
      <c r="C868" s="354" t="s">
        <v>2994</v>
      </c>
      <c r="D868" s="354" t="s">
        <v>1751</v>
      </c>
      <c r="E868" s="354">
        <v>9</v>
      </c>
      <c r="F868" s="354">
        <v>20113</v>
      </c>
      <c r="G868" s="354" t="s">
        <v>100</v>
      </c>
      <c r="H868" s="354" t="s">
        <v>101</v>
      </c>
      <c r="I868" s="354" t="s">
        <v>2995</v>
      </c>
      <c r="J868" s="354" t="s">
        <v>1827</v>
      </c>
      <c r="K868" s="354" t="s">
        <v>2996</v>
      </c>
      <c r="L868" s="354">
        <v>15</v>
      </c>
      <c r="M868" s="354">
        <v>48</v>
      </c>
      <c r="N868" s="354">
        <v>157</v>
      </c>
    </row>
    <row r="869" spans="1:14" x14ac:dyDescent="0.15">
      <c r="A869" s="354" t="s">
        <v>14</v>
      </c>
      <c r="B869" s="354" t="s">
        <v>15</v>
      </c>
      <c r="C869" s="354" t="s">
        <v>2997</v>
      </c>
      <c r="D869" s="354" t="s">
        <v>1751</v>
      </c>
      <c r="E869" s="354">
        <v>10</v>
      </c>
      <c r="F869" s="354">
        <v>20132</v>
      </c>
      <c r="G869" s="354" t="s">
        <v>18</v>
      </c>
      <c r="H869" s="354" t="s">
        <v>19</v>
      </c>
      <c r="I869" s="354" t="s">
        <v>48</v>
      </c>
      <c r="J869" s="354" t="s">
        <v>178</v>
      </c>
      <c r="K869" s="354" t="s">
        <v>1818</v>
      </c>
      <c r="L869" s="354">
        <v>14</v>
      </c>
      <c r="M869" s="354">
        <v>35</v>
      </c>
      <c r="N869" s="354">
        <v>148</v>
      </c>
    </row>
    <row r="870" spans="1:14" x14ac:dyDescent="0.15">
      <c r="A870" s="354" t="s">
        <v>14</v>
      </c>
      <c r="B870" s="354" t="s">
        <v>15</v>
      </c>
      <c r="C870" s="354" t="s">
        <v>2998</v>
      </c>
      <c r="D870" s="354" t="s">
        <v>1751</v>
      </c>
      <c r="E870" s="354">
        <v>10</v>
      </c>
      <c r="F870" s="354">
        <v>20133</v>
      </c>
      <c r="G870" s="354" t="s">
        <v>18</v>
      </c>
      <c r="H870" s="354" t="s">
        <v>19</v>
      </c>
      <c r="I870" s="354" t="s">
        <v>2999</v>
      </c>
      <c r="J870" s="354" t="s">
        <v>3000</v>
      </c>
      <c r="K870" s="354" t="s">
        <v>3001</v>
      </c>
      <c r="L870" s="354">
        <v>13</v>
      </c>
      <c r="M870" s="354">
        <v>36</v>
      </c>
      <c r="N870" s="354">
        <v>157</v>
      </c>
    </row>
    <row r="871" spans="1:14" x14ac:dyDescent="0.15">
      <c r="A871" s="354" t="s">
        <v>14</v>
      </c>
      <c r="B871" s="354" t="s">
        <v>15</v>
      </c>
      <c r="C871" s="354" t="s">
        <v>3002</v>
      </c>
      <c r="D871" s="354" t="s">
        <v>1751</v>
      </c>
      <c r="E871" s="354">
        <v>10</v>
      </c>
      <c r="F871" s="354">
        <v>20135</v>
      </c>
      <c r="G871" s="354" t="s">
        <v>18</v>
      </c>
      <c r="H871" s="354" t="s">
        <v>19</v>
      </c>
      <c r="I871" s="354" t="s">
        <v>3003</v>
      </c>
      <c r="J871" s="354" t="s">
        <v>3004</v>
      </c>
      <c r="K871" s="354" t="s">
        <v>1815</v>
      </c>
      <c r="L871" s="354">
        <v>13</v>
      </c>
      <c r="M871" s="354">
        <v>35</v>
      </c>
      <c r="N871" s="354">
        <v>158</v>
      </c>
    </row>
    <row r="872" spans="1:14" x14ac:dyDescent="0.15">
      <c r="A872" s="354" t="s">
        <v>14</v>
      </c>
      <c r="B872" s="354" t="s">
        <v>15</v>
      </c>
      <c r="C872" s="354" t="s">
        <v>3005</v>
      </c>
      <c r="D872" s="354" t="s">
        <v>1751</v>
      </c>
      <c r="E872" s="354">
        <v>10</v>
      </c>
      <c r="F872" s="354">
        <v>20136</v>
      </c>
      <c r="G872" s="354" t="s">
        <v>18</v>
      </c>
      <c r="H872" s="354" t="s">
        <v>19</v>
      </c>
      <c r="I872" s="354" t="s">
        <v>3006</v>
      </c>
      <c r="J872" s="354" t="s">
        <v>3007</v>
      </c>
      <c r="K872" s="354" t="s">
        <v>3008</v>
      </c>
      <c r="L872" s="354">
        <v>14</v>
      </c>
      <c r="M872" s="354">
        <v>38</v>
      </c>
      <c r="N872" s="354">
        <v>156</v>
      </c>
    </row>
    <row r="873" spans="1:14" x14ac:dyDescent="0.15">
      <c r="A873" s="354" t="s">
        <v>14</v>
      </c>
      <c r="B873" s="354" t="s">
        <v>15</v>
      </c>
      <c r="C873" s="354" t="s">
        <v>3009</v>
      </c>
      <c r="D873" s="354" t="s">
        <v>1751</v>
      </c>
      <c r="E873" s="354">
        <v>10</v>
      </c>
      <c r="F873" s="354">
        <v>20138</v>
      </c>
      <c r="G873" s="354" t="s">
        <v>18</v>
      </c>
      <c r="H873" s="354" t="s">
        <v>19</v>
      </c>
      <c r="I873" s="354" t="s">
        <v>712</v>
      </c>
      <c r="J873" s="354" t="s">
        <v>3010</v>
      </c>
      <c r="K873" s="354" t="s">
        <v>1527</v>
      </c>
      <c r="L873" s="354">
        <v>13</v>
      </c>
      <c r="M873" s="354">
        <v>38</v>
      </c>
      <c r="N873" s="354">
        <v>138</v>
      </c>
    </row>
    <row r="874" spans="1:14" x14ac:dyDescent="0.15">
      <c r="A874" s="354" t="s">
        <v>14</v>
      </c>
      <c r="B874" s="354" t="s">
        <v>15</v>
      </c>
      <c r="C874" s="354" t="s">
        <v>3011</v>
      </c>
      <c r="D874" s="354" t="s">
        <v>1751</v>
      </c>
      <c r="E874" s="354">
        <v>10</v>
      </c>
      <c r="F874" s="354">
        <v>20139</v>
      </c>
      <c r="G874" s="354" t="s">
        <v>18</v>
      </c>
      <c r="H874" s="354" t="s">
        <v>19</v>
      </c>
      <c r="I874" s="354" t="s">
        <v>3012</v>
      </c>
      <c r="J874" s="354" t="s">
        <v>3013</v>
      </c>
      <c r="K874" s="354" t="s">
        <v>1862</v>
      </c>
      <c r="L874" s="354">
        <v>14</v>
      </c>
      <c r="M874" s="354">
        <v>42</v>
      </c>
      <c r="N874" s="354">
        <v>157</v>
      </c>
    </row>
    <row r="875" spans="1:14" x14ac:dyDescent="0.15">
      <c r="A875" s="354" t="s">
        <v>14</v>
      </c>
      <c r="B875" s="354" t="s">
        <v>15</v>
      </c>
      <c r="C875" s="354" t="s">
        <v>3014</v>
      </c>
      <c r="D875" s="354" t="s">
        <v>1751</v>
      </c>
      <c r="E875" s="354">
        <v>10</v>
      </c>
      <c r="F875" s="354">
        <v>20141</v>
      </c>
      <c r="G875" s="354" t="s">
        <v>18</v>
      </c>
      <c r="H875" s="354" t="s">
        <v>19</v>
      </c>
      <c r="I875" s="354" t="s">
        <v>3015</v>
      </c>
      <c r="J875" s="354" t="s">
        <v>3016</v>
      </c>
      <c r="K875" s="354" t="s">
        <v>3017</v>
      </c>
      <c r="L875" s="354">
        <v>14</v>
      </c>
      <c r="M875" s="354">
        <v>45</v>
      </c>
      <c r="N875" s="354">
        <v>158</v>
      </c>
    </row>
    <row r="876" spans="1:14" x14ac:dyDescent="0.15">
      <c r="A876" s="354" t="s">
        <v>14</v>
      </c>
      <c r="B876" s="354" t="s">
        <v>15</v>
      </c>
      <c r="C876" s="354" t="s">
        <v>3018</v>
      </c>
      <c r="D876" s="354" t="s">
        <v>1751</v>
      </c>
      <c r="E876" s="354">
        <v>10</v>
      </c>
      <c r="F876" s="354">
        <v>20142</v>
      </c>
      <c r="G876" s="354" t="s">
        <v>18</v>
      </c>
      <c r="H876" s="354" t="s">
        <v>19</v>
      </c>
      <c r="I876" s="354" t="s">
        <v>3019</v>
      </c>
      <c r="J876" s="354" t="s">
        <v>3020</v>
      </c>
      <c r="K876" s="354" t="s">
        <v>2466</v>
      </c>
      <c r="L876" s="354">
        <v>14</v>
      </c>
      <c r="M876" s="354">
        <v>45</v>
      </c>
      <c r="N876" s="354">
        <v>153</v>
      </c>
    </row>
    <row r="877" spans="1:14" x14ac:dyDescent="0.15">
      <c r="A877" s="354" t="s">
        <v>14</v>
      </c>
      <c r="B877" s="354" t="s">
        <v>15</v>
      </c>
      <c r="C877" s="354" t="s">
        <v>3021</v>
      </c>
      <c r="D877" s="354" t="s">
        <v>1751</v>
      </c>
      <c r="E877" s="354">
        <v>10</v>
      </c>
      <c r="F877" s="354">
        <v>20137</v>
      </c>
      <c r="G877" s="354" t="s">
        <v>18</v>
      </c>
      <c r="H877" s="354" t="s">
        <v>19</v>
      </c>
      <c r="I877" s="354" t="s">
        <v>3022</v>
      </c>
      <c r="J877" s="354" t="s">
        <v>3023</v>
      </c>
      <c r="K877" s="354" t="s">
        <v>3024</v>
      </c>
      <c r="L877" s="354">
        <v>15</v>
      </c>
      <c r="M877" s="354">
        <v>48</v>
      </c>
      <c r="N877" s="354">
        <v>153</v>
      </c>
    </row>
    <row r="878" spans="1:14" x14ac:dyDescent="0.15">
      <c r="A878" s="354" t="s">
        <v>14</v>
      </c>
      <c r="B878" s="354" t="s">
        <v>15</v>
      </c>
      <c r="C878" s="354" t="s">
        <v>3025</v>
      </c>
      <c r="D878" s="354" t="s">
        <v>1751</v>
      </c>
      <c r="E878" s="354">
        <v>10</v>
      </c>
      <c r="F878" s="354">
        <v>20143</v>
      </c>
      <c r="G878" s="354" t="s">
        <v>18</v>
      </c>
      <c r="H878" s="354" t="s">
        <v>19</v>
      </c>
      <c r="I878" s="354" t="s">
        <v>3026</v>
      </c>
      <c r="J878" s="354" t="s">
        <v>1027</v>
      </c>
      <c r="K878" s="354" t="s">
        <v>2516</v>
      </c>
      <c r="L878" s="354">
        <v>14</v>
      </c>
      <c r="M878" s="354">
        <v>57</v>
      </c>
      <c r="N878" s="354">
        <v>159</v>
      </c>
    </row>
    <row r="879" spans="1:14" x14ac:dyDescent="0.15">
      <c r="A879" s="354" t="s">
        <v>14</v>
      </c>
      <c r="B879" s="354" t="s">
        <v>15</v>
      </c>
      <c r="C879" s="354" t="s">
        <v>3027</v>
      </c>
      <c r="D879" s="354" t="s">
        <v>1751</v>
      </c>
      <c r="E879" s="354">
        <v>10</v>
      </c>
      <c r="F879" s="354">
        <v>20144</v>
      </c>
      <c r="G879" s="354" t="s">
        <v>18</v>
      </c>
      <c r="H879" s="354" t="s">
        <v>19</v>
      </c>
      <c r="I879" s="354" t="s">
        <v>1778</v>
      </c>
      <c r="J879" s="354" t="s">
        <v>3028</v>
      </c>
      <c r="K879" s="354" t="s">
        <v>3029</v>
      </c>
      <c r="L879" s="354">
        <v>13</v>
      </c>
      <c r="M879" s="354">
        <v>53</v>
      </c>
      <c r="N879" s="354">
        <v>157</v>
      </c>
    </row>
    <row r="880" spans="1:14" x14ac:dyDescent="0.15">
      <c r="A880" s="354" t="s">
        <v>14</v>
      </c>
      <c r="B880" s="354" t="s">
        <v>15</v>
      </c>
      <c r="C880" s="354" t="s">
        <v>3030</v>
      </c>
      <c r="D880" s="354" t="s">
        <v>1751</v>
      </c>
      <c r="E880" s="354">
        <v>10</v>
      </c>
      <c r="F880" s="354">
        <v>20146</v>
      </c>
      <c r="G880" s="354" t="s">
        <v>18</v>
      </c>
      <c r="H880" s="354" t="s">
        <v>19</v>
      </c>
      <c r="I880" s="354" t="s">
        <v>2646</v>
      </c>
      <c r="J880" s="354" t="s">
        <v>3031</v>
      </c>
      <c r="K880" s="354" t="s">
        <v>3032</v>
      </c>
      <c r="L880" s="354">
        <v>14</v>
      </c>
      <c r="M880" s="354">
        <v>53</v>
      </c>
      <c r="N880" s="354">
        <v>157</v>
      </c>
    </row>
    <row r="881" spans="1:14" x14ac:dyDescent="0.15">
      <c r="A881" s="354" t="s">
        <v>14</v>
      </c>
      <c r="B881" s="354" t="s">
        <v>15</v>
      </c>
      <c r="C881" s="354" t="s">
        <v>3033</v>
      </c>
      <c r="D881" s="354" t="s">
        <v>1751</v>
      </c>
      <c r="E881" s="354">
        <v>10</v>
      </c>
      <c r="F881" s="354">
        <v>20147</v>
      </c>
      <c r="G881" s="354" t="s">
        <v>18</v>
      </c>
      <c r="H881" s="354" t="s">
        <v>19</v>
      </c>
      <c r="I881" s="354" t="s">
        <v>3034</v>
      </c>
      <c r="J881" s="354" t="s">
        <v>3035</v>
      </c>
      <c r="K881" s="354" t="s">
        <v>3036</v>
      </c>
      <c r="L881" s="354">
        <v>14</v>
      </c>
      <c r="M881" s="354">
        <v>35</v>
      </c>
      <c r="N881" s="354">
        <v>158</v>
      </c>
    </row>
    <row r="882" spans="1:14" x14ac:dyDescent="0.15">
      <c r="A882" s="354" t="s">
        <v>14</v>
      </c>
      <c r="B882" s="354" t="s">
        <v>15</v>
      </c>
      <c r="C882" s="354" t="s">
        <v>3037</v>
      </c>
      <c r="D882" s="354" t="s">
        <v>1751</v>
      </c>
      <c r="E882" s="354">
        <v>10</v>
      </c>
      <c r="F882" s="354">
        <v>20148</v>
      </c>
      <c r="G882" s="354" t="s">
        <v>18</v>
      </c>
      <c r="H882" s="354" t="s">
        <v>19</v>
      </c>
      <c r="I882" s="354" t="s">
        <v>3038</v>
      </c>
      <c r="J882" s="354" t="s">
        <v>3039</v>
      </c>
      <c r="K882" s="354" t="s">
        <v>2001</v>
      </c>
      <c r="L882" s="354">
        <v>14</v>
      </c>
      <c r="M882" s="354">
        <v>35</v>
      </c>
      <c r="N882" s="354">
        <v>152</v>
      </c>
    </row>
    <row r="883" spans="1:14" x14ac:dyDescent="0.15">
      <c r="A883" s="354" t="s">
        <v>14</v>
      </c>
      <c r="B883" s="354" t="s">
        <v>15</v>
      </c>
      <c r="C883" s="354" t="s">
        <v>3040</v>
      </c>
      <c r="D883" s="354" t="s">
        <v>1751</v>
      </c>
      <c r="E883" s="354">
        <v>10</v>
      </c>
      <c r="F883" s="354">
        <v>20152</v>
      </c>
      <c r="G883" s="354" t="s">
        <v>18</v>
      </c>
      <c r="H883" s="354" t="s">
        <v>19</v>
      </c>
      <c r="I883" s="354" t="s">
        <v>3041</v>
      </c>
      <c r="J883" s="354" t="s">
        <v>3042</v>
      </c>
      <c r="K883" s="354" t="s">
        <v>1024</v>
      </c>
      <c r="L883" s="354">
        <v>13</v>
      </c>
      <c r="M883" s="354">
        <v>35</v>
      </c>
      <c r="N883" s="354">
        <v>158</v>
      </c>
    </row>
    <row r="884" spans="1:14" x14ac:dyDescent="0.15">
      <c r="A884" s="354" t="s">
        <v>14</v>
      </c>
      <c r="B884" s="354" t="s">
        <v>15</v>
      </c>
      <c r="C884" s="354" t="s">
        <v>3043</v>
      </c>
      <c r="D884" s="354" t="s">
        <v>1751</v>
      </c>
      <c r="E884" s="354">
        <v>10</v>
      </c>
      <c r="F884" s="354">
        <v>20140</v>
      </c>
      <c r="G884" s="354" t="s">
        <v>18</v>
      </c>
      <c r="H884" s="354" t="s">
        <v>19</v>
      </c>
      <c r="I884" s="354" t="s">
        <v>3044</v>
      </c>
      <c r="J884" s="354" t="s">
        <v>3045</v>
      </c>
      <c r="K884" s="354" t="s">
        <v>3046</v>
      </c>
      <c r="L884" s="354">
        <v>14</v>
      </c>
      <c r="M884" s="354">
        <v>42</v>
      </c>
      <c r="N884" s="354">
        <v>158</v>
      </c>
    </row>
    <row r="885" spans="1:14" x14ac:dyDescent="0.15">
      <c r="A885" s="354" t="s">
        <v>14</v>
      </c>
      <c r="B885" s="354" t="s">
        <v>15</v>
      </c>
      <c r="C885" s="354" t="s">
        <v>3047</v>
      </c>
      <c r="D885" s="354" t="s">
        <v>1751</v>
      </c>
      <c r="E885" s="354">
        <v>10</v>
      </c>
      <c r="F885" s="354">
        <v>20149</v>
      </c>
      <c r="G885" s="354" t="s">
        <v>100</v>
      </c>
      <c r="H885" s="354" t="s">
        <v>101</v>
      </c>
      <c r="I885" s="354" t="s">
        <v>1094</v>
      </c>
      <c r="J885" s="354" t="s">
        <v>3048</v>
      </c>
      <c r="K885" s="354" t="s">
        <v>2080</v>
      </c>
      <c r="L885" s="354">
        <v>13</v>
      </c>
      <c r="M885" s="354">
        <v>39</v>
      </c>
      <c r="N885" s="354">
        <v>157</v>
      </c>
    </row>
    <row r="886" spans="1:14" x14ac:dyDescent="0.15">
      <c r="A886" s="354" t="s">
        <v>14</v>
      </c>
      <c r="B886" s="354" t="s">
        <v>15</v>
      </c>
      <c r="C886" s="354" t="s">
        <v>3049</v>
      </c>
      <c r="D886" s="354" t="s">
        <v>1751</v>
      </c>
      <c r="E886" s="354">
        <v>10</v>
      </c>
      <c r="F886" s="354">
        <v>20150</v>
      </c>
      <c r="G886" s="354" t="s">
        <v>100</v>
      </c>
      <c r="H886" s="354" t="s">
        <v>101</v>
      </c>
      <c r="I886" s="354" t="s">
        <v>1060</v>
      </c>
      <c r="J886" s="354" t="s">
        <v>3050</v>
      </c>
      <c r="K886" s="354" t="s">
        <v>911</v>
      </c>
      <c r="L886" s="354">
        <v>13</v>
      </c>
      <c r="M886" s="354">
        <v>35</v>
      </c>
      <c r="N886" s="354">
        <v>167</v>
      </c>
    </row>
    <row r="887" spans="1:14" x14ac:dyDescent="0.15">
      <c r="A887" s="354" t="s">
        <v>14</v>
      </c>
      <c r="B887" s="354" t="s">
        <v>15</v>
      </c>
      <c r="C887" s="354" t="s">
        <v>3051</v>
      </c>
      <c r="D887" s="354" t="s">
        <v>1751</v>
      </c>
      <c r="E887" s="354">
        <v>10</v>
      </c>
      <c r="F887" s="354">
        <v>20151</v>
      </c>
      <c r="G887" s="354" t="s">
        <v>100</v>
      </c>
      <c r="H887" s="354" t="s">
        <v>101</v>
      </c>
      <c r="I887" s="354" t="s">
        <v>274</v>
      </c>
      <c r="J887" s="354" t="s">
        <v>3052</v>
      </c>
      <c r="K887" s="354" t="s">
        <v>3053</v>
      </c>
      <c r="L887" s="354">
        <v>13</v>
      </c>
      <c r="M887" s="354">
        <v>35</v>
      </c>
      <c r="N887" s="354">
        <v>164</v>
      </c>
    </row>
    <row r="888" spans="1:14" x14ac:dyDescent="0.15">
      <c r="A888" s="354" t="s">
        <v>14</v>
      </c>
      <c r="B888" s="354" t="s">
        <v>15</v>
      </c>
      <c r="C888" s="354" t="s">
        <v>3054</v>
      </c>
      <c r="D888" s="354" t="s">
        <v>1751</v>
      </c>
      <c r="E888" s="354">
        <v>10</v>
      </c>
      <c r="F888" s="354">
        <v>20153</v>
      </c>
      <c r="G888" s="354" t="s">
        <v>100</v>
      </c>
      <c r="H888" s="354" t="s">
        <v>101</v>
      </c>
      <c r="I888" s="354" t="s">
        <v>3055</v>
      </c>
      <c r="J888" s="354" t="s">
        <v>3056</v>
      </c>
      <c r="K888" s="354" t="s">
        <v>3057</v>
      </c>
      <c r="L888" s="354">
        <v>13</v>
      </c>
      <c r="M888" s="354">
        <v>36</v>
      </c>
      <c r="N888" s="354">
        <v>156</v>
      </c>
    </row>
    <row r="889" spans="1:14" x14ac:dyDescent="0.15">
      <c r="A889" s="354" t="s">
        <v>14</v>
      </c>
      <c r="B889" s="354" t="s">
        <v>15</v>
      </c>
      <c r="C889" s="354" t="s">
        <v>3058</v>
      </c>
      <c r="D889" s="354" t="s">
        <v>1751</v>
      </c>
      <c r="E889" s="354">
        <v>10</v>
      </c>
      <c r="F889" s="354">
        <v>20154</v>
      </c>
      <c r="G889" s="354" t="s">
        <v>100</v>
      </c>
      <c r="H889" s="354" t="s">
        <v>101</v>
      </c>
      <c r="I889" s="354" t="s">
        <v>3059</v>
      </c>
      <c r="J889" s="354" t="s">
        <v>3060</v>
      </c>
      <c r="K889" s="354" t="s">
        <v>3061</v>
      </c>
      <c r="L889" s="354">
        <v>14</v>
      </c>
      <c r="M889" s="354">
        <v>56</v>
      </c>
      <c r="N889" s="354">
        <v>153</v>
      </c>
    </row>
    <row r="890" spans="1:14" x14ac:dyDescent="0.15">
      <c r="A890" s="354" t="s">
        <v>14</v>
      </c>
      <c r="B890" s="354" t="s">
        <v>15</v>
      </c>
      <c r="C890" s="354" t="s">
        <v>3062</v>
      </c>
      <c r="D890" s="354" t="s">
        <v>1751</v>
      </c>
      <c r="E890" s="354">
        <v>10</v>
      </c>
      <c r="F890" s="354">
        <v>20155</v>
      </c>
      <c r="G890" s="354" t="s">
        <v>100</v>
      </c>
      <c r="H890" s="354" t="s">
        <v>101</v>
      </c>
      <c r="I890" s="354" t="s">
        <v>3063</v>
      </c>
      <c r="J890" s="354" t="s">
        <v>3064</v>
      </c>
      <c r="K890" s="354" t="s">
        <v>3065</v>
      </c>
      <c r="L890" s="354">
        <v>14</v>
      </c>
      <c r="M890" s="354">
        <v>56</v>
      </c>
      <c r="N890" s="354">
        <v>159</v>
      </c>
    </row>
    <row r="891" spans="1:14" x14ac:dyDescent="0.15">
      <c r="A891" s="354" t="s">
        <v>14</v>
      </c>
      <c r="B891" s="354" t="s">
        <v>15</v>
      </c>
      <c r="C891" s="354" t="s">
        <v>3066</v>
      </c>
      <c r="D891" s="354" t="s">
        <v>1751</v>
      </c>
      <c r="E891" s="354">
        <v>10</v>
      </c>
      <c r="F891" s="354">
        <v>20156</v>
      </c>
      <c r="G891" s="354" t="s">
        <v>100</v>
      </c>
      <c r="H891" s="354" t="s">
        <v>101</v>
      </c>
      <c r="I891" s="354" t="s">
        <v>593</v>
      </c>
      <c r="J891" s="354" t="s">
        <v>3067</v>
      </c>
      <c r="K891" s="354" t="s">
        <v>2318</v>
      </c>
      <c r="L891" s="354">
        <v>14</v>
      </c>
      <c r="M891" s="354">
        <v>53</v>
      </c>
      <c r="N891" s="354">
        <v>157</v>
      </c>
    </row>
    <row r="892" spans="1:14" x14ac:dyDescent="0.15">
      <c r="A892" s="354" t="s">
        <v>14</v>
      </c>
      <c r="B892" s="354" t="s">
        <v>15</v>
      </c>
      <c r="C892" s="354" t="s">
        <v>3068</v>
      </c>
      <c r="D892" s="354" t="s">
        <v>1751</v>
      </c>
      <c r="E892" s="354">
        <v>10</v>
      </c>
      <c r="F892" s="354">
        <v>20157</v>
      </c>
      <c r="G892" s="354" t="s">
        <v>100</v>
      </c>
      <c r="H892" s="354" t="s">
        <v>101</v>
      </c>
      <c r="I892" s="354" t="s">
        <v>3069</v>
      </c>
      <c r="J892" s="354" t="s">
        <v>3070</v>
      </c>
      <c r="K892" s="354" t="s">
        <v>2599</v>
      </c>
      <c r="L892" s="354">
        <v>14</v>
      </c>
      <c r="M892" s="354">
        <v>35</v>
      </c>
      <c r="N892" s="354">
        <v>159</v>
      </c>
    </row>
    <row r="893" spans="1:14" x14ac:dyDescent="0.15">
      <c r="A893" s="354" t="s">
        <v>14</v>
      </c>
      <c r="B893" s="354" t="s">
        <v>15</v>
      </c>
      <c r="C893" s="354" t="s">
        <v>3071</v>
      </c>
      <c r="D893" s="354" t="s">
        <v>1751</v>
      </c>
      <c r="E893" s="354">
        <v>10</v>
      </c>
      <c r="F893" s="354">
        <v>20158</v>
      </c>
      <c r="G893" s="354" t="s">
        <v>100</v>
      </c>
      <c r="H893" s="354" t="s">
        <v>101</v>
      </c>
      <c r="I893" s="354" t="s">
        <v>3072</v>
      </c>
      <c r="J893" s="354" t="s">
        <v>3073</v>
      </c>
      <c r="K893" s="354" t="s">
        <v>3074</v>
      </c>
      <c r="L893" s="354">
        <v>13</v>
      </c>
      <c r="M893" s="354">
        <v>35</v>
      </c>
      <c r="N893" s="354">
        <v>157</v>
      </c>
    </row>
    <row r="894" spans="1:14" x14ac:dyDescent="0.15">
      <c r="A894" s="354" t="s">
        <v>14</v>
      </c>
      <c r="B894" s="354" t="s">
        <v>15</v>
      </c>
      <c r="C894" s="354" t="s">
        <v>3075</v>
      </c>
      <c r="D894" s="354" t="s">
        <v>1751</v>
      </c>
      <c r="E894" s="354">
        <v>10</v>
      </c>
      <c r="F894" s="354">
        <v>20159</v>
      </c>
      <c r="G894" s="354" t="s">
        <v>100</v>
      </c>
      <c r="H894" s="354" t="s">
        <v>101</v>
      </c>
      <c r="I894" s="354" t="s">
        <v>3076</v>
      </c>
      <c r="J894" s="354" t="s">
        <v>3077</v>
      </c>
      <c r="K894" s="354" t="s">
        <v>3078</v>
      </c>
      <c r="L894" s="354">
        <v>13</v>
      </c>
      <c r="M894" s="354">
        <v>35</v>
      </c>
      <c r="N894" s="354">
        <v>156</v>
      </c>
    </row>
    <row r="895" spans="1:14" x14ac:dyDescent="0.15">
      <c r="A895" s="354" t="s">
        <v>14</v>
      </c>
      <c r="B895" s="354" t="s">
        <v>15</v>
      </c>
      <c r="C895" s="354" t="s">
        <v>3079</v>
      </c>
      <c r="D895" s="354" t="s">
        <v>1751</v>
      </c>
      <c r="E895" s="354">
        <v>10</v>
      </c>
      <c r="F895" s="354">
        <v>20160</v>
      </c>
      <c r="G895" s="354" t="s">
        <v>100</v>
      </c>
      <c r="H895" s="354" t="s">
        <v>101</v>
      </c>
      <c r="I895" s="354" t="s">
        <v>2953</v>
      </c>
      <c r="J895" s="354" t="s">
        <v>3080</v>
      </c>
      <c r="K895" s="354" t="s">
        <v>3081</v>
      </c>
      <c r="L895" s="354">
        <v>13</v>
      </c>
      <c r="M895" s="354">
        <v>49</v>
      </c>
      <c r="N895" s="354">
        <v>156</v>
      </c>
    </row>
    <row r="896" spans="1:14" x14ac:dyDescent="0.15">
      <c r="A896" s="354" t="s">
        <v>14</v>
      </c>
      <c r="B896" s="354" t="s">
        <v>15</v>
      </c>
      <c r="C896" s="354" t="s">
        <v>3082</v>
      </c>
      <c r="D896" s="354" t="s">
        <v>1751</v>
      </c>
      <c r="E896" s="354">
        <v>10</v>
      </c>
      <c r="F896" s="354">
        <v>20161</v>
      </c>
      <c r="G896" s="354" t="s">
        <v>100</v>
      </c>
      <c r="H896" s="354" t="s">
        <v>101</v>
      </c>
      <c r="I896" s="354" t="s">
        <v>3083</v>
      </c>
      <c r="J896" s="354" t="s">
        <v>3084</v>
      </c>
      <c r="K896" s="354" t="s">
        <v>268</v>
      </c>
      <c r="L896" s="354">
        <v>13</v>
      </c>
      <c r="M896" s="354">
        <v>49</v>
      </c>
      <c r="N896" s="354">
        <v>153</v>
      </c>
    </row>
    <row r="897" spans="1:14" x14ac:dyDescent="0.15">
      <c r="A897" s="354" t="s">
        <v>14</v>
      </c>
      <c r="B897" s="354" t="s">
        <v>15</v>
      </c>
      <c r="C897" s="354" t="s">
        <v>3085</v>
      </c>
      <c r="D897" s="354" t="s">
        <v>1751</v>
      </c>
      <c r="E897" s="354">
        <v>10</v>
      </c>
      <c r="F897" s="354">
        <v>20162</v>
      </c>
      <c r="G897" s="354" t="s">
        <v>100</v>
      </c>
      <c r="H897" s="354" t="s">
        <v>101</v>
      </c>
      <c r="I897" s="354" t="s">
        <v>1238</v>
      </c>
      <c r="J897" s="354" t="s">
        <v>3086</v>
      </c>
      <c r="K897" s="354" t="s">
        <v>1768</v>
      </c>
      <c r="L897" s="354">
        <v>14</v>
      </c>
      <c r="M897" s="354">
        <v>42</v>
      </c>
      <c r="N897" s="354">
        <v>153</v>
      </c>
    </row>
    <row r="898" spans="1:14" x14ac:dyDescent="0.15">
      <c r="A898" s="354" t="s">
        <v>14</v>
      </c>
      <c r="B898" s="354" t="s">
        <v>15</v>
      </c>
      <c r="C898" s="354" t="s">
        <v>3087</v>
      </c>
      <c r="D898" s="354" t="s">
        <v>1751</v>
      </c>
      <c r="E898" s="354">
        <v>10</v>
      </c>
      <c r="F898" s="354">
        <v>20163</v>
      </c>
      <c r="G898" s="354" t="s">
        <v>100</v>
      </c>
      <c r="H898" s="354" t="s">
        <v>101</v>
      </c>
      <c r="I898" s="354" t="s">
        <v>3088</v>
      </c>
      <c r="J898" s="354" t="s">
        <v>3089</v>
      </c>
      <c r="K898" s="354" t="s">
        <v>1892</v>
      </c>
      <c r="L898" s="354">
        <v>14</v>
      </c>
      <c r="M898" s="354">
        <v>57</v>
      </c>
      <c r="N898" s="354">
        <v>153</v>
      </c>
    </row>
    <row r="899" spans="1:14" x14ac:dyDescent="0.15">
      <c r="A899" s="354" t="s">
        <v>14</v>
      </c>
      <c r="B899" s="354" t="s">
        <v>15</v>
      </c>
      <c r="C899" s="354" t="s">
        <v>3090</v>
      </c>
      <c r="D899" s="354" t="s">
        <v>1751</v>
      </c>
      <c r="E899" s="354">
        <v>10</v>
      </c>
      <c r="F899" s="354">
        <v>20164</v>
      </c>
      <c r="G899" s="354" t="s">
        <v>100</v>
      </c>
      <c r="H899" s="354" t="s">
        <v>101</v>
      </c>
      <c r="I899" s="354" t="s">
        <v>3091</v>
      </c>
      <c r="J899" s="354" t="s">
        <v>3092</v>
      </c>
      <c r="K899" s="354" t="s">
        <v>2888</v>
      </c>
      <c r="L899" s="354">
        <v>13</v>
      </c>
      <c r="M899" s="354">
        <v>57</v>
      </c>
      <c r="N899" s="354">
        <v>152</v>
      </c>
    </row>
    <row r="900" spans="1:14" x14ac:dyDescent="0.15">
      <c r="A900" s="354" t="s">
        <v>14</v>
      </c>
      <c r="B900" s="354" t="s">
        <v>15</v>
      </c>
      <c r="C900" s="354" t="s">
        <v>3093</v>
      </c>
      <c r="D900" s="354" t="s">
        <v>1751</v>
      </c>
      <c r="E900" s="354">
        <v>10</v>
      </c>
      <c r="F900" s="354">
        <v>20165</v>
      </c>
      <c r="G900" s="354" t="s">
        <v>100</v>
      </c>
      <c r="H900" s="354" t="s">
        <v>101</v>
      </c>
      <c r="I900" s="354" t="s">
        <v>3094</v>
      </c>
      <c r="J900" s="354" t="s">
        <v>3095</v>
      </c>
      <c r="K900" s="354" t="s">
        <v>3096</v>
      </c>
      <c r="L900" s="354">
        <v>13</v>
      </c>
      <c r="M900" s="354">
        <v>53</v>
      </c>
      <c r="N900" s="354">
        <v>157</v>
      </c>
    </row>
    <row r="901" spans="1:14" x14ac:dyDescent="0.15">
      <c r="A901" s="354" t="s">
        <v>14</v>
      </c>
      <c r="B901" s="354" t="s">
        <v>15</v>
      </c>
      <c r="C901" s="354" t="s">
        <v>3097</v>
      </c>
      <c r="D901" s="354" t="s">
        <v>1751</v>
      </c>
      <c r="E901" s="354">
        <v>10</v>
      </c>
      <c r="F901" s="354">
        <v>20166</v>
      </c>
      <c r="G901" s="354" t="s">
        <v>100</v>
      </c>
      <c r="H901" s="354" t="s">
        <v>101</v>
      </c>
      <c r="I901" s="354" t="s">
        <v>3098</v>
      </c>
      <c r="J901" s="354" t="s">
        <v>3099</v>
      </c>
      <c r="K901" s="354" t="s">
        <v>3100</v>
      </c>
      <c r="L901" s="354">
        <v>15</v>
      </c>
      <c r="M901" s="354">
        <v>35</v>
      </c>
      <c r="N901" s="354">
        <v>175</v>
      </c>
    </row>
    <row r="902" spans="1:14" x14ac:dyDescent="0.15">
      <c r="A902" s="354" t="s">
        <v>14</v>
      </c>
      <c r="B902" s="354" t="s">
        <v>15</v>
      </c>
      <c r="C902" s="354" t="s">
        <v>3101</v>
      </c>
      <c r="D902" s="354" t="s">
        <v>1751</v>
      </c>
      <c r="E902" s="354">
        <v>10</v>
      </c>
      <c r="F902" s="354">
        <v>20167</v>
      </c>
      <c r="G902" s="354" t="s">
        <v>100</v>
      </c>
      <c r="H902" s="354" t="s">
        <v>101</v>
      </c>
      <c r="I902" s="354" t="s">
        <v>3102</v>
      </c>
      <c r="J902" s="354" t="s">
        <v>3103</v>
      </c>
      <c r="K902" s="354" t="s">
        <v>527</v>
      </c>
      <c r="L902" s="354">
        <v>13</v>
      </c>
      <c r="M902" s="354">
        <v>35</v>
      </c>
      <c r="N902" s="354">
        <v>153</v>
      </c>
    </row>
    <row r="903" spans="1:14" x14ac:dyDescent="0.15">
      <c r="A903" s="354" t="s">
        <v>14</v>
      </c>
      <c r="B903" s="354" t="s">
        <v>15</v>
      </c>
      <c r="C903" s="354" t="s">
        <v>3104</v>
      </c>
      <c r="D903" s="354" t="s">
        <v>1751</v>
      </c>
      <c r="E903" s="354">
        <v>10</v>
      </c>
      <c r="F903" s="354">
        <v>20168</v>
      </c>
      <c r="G903" s="354" t="s">
        <v>100</v>
      </c>
      <c r="H903" s="354" t="s">
        <v>101</v>
      </c>
      <c r="I903" s="354" t="s">
        <v>3105</v>
      </c>
      <c r="J903" s="354" t="s">
        <v>3106</v>
      </c>
      <c r="K903" s="354" t="s">
        <v>2311</v>
      </c>
      <c r="L903" s="354">
        <v>14</v>
      </c>
      <c r="M903" s="354">
        <v>47</v>
      </c>
      <c r="N903" s="354">
        <v>152</v>
      </c>
    </row>
    <row r="904" spans="1:14" x14ac:dyDescent="0.15">
      <c r="A904" s="354" t="s">
        <v>14</v>
      </c>
      <c r="B904" s="354" t="s">
        <v>15</v>
      </c>
      <c r="C904" s="354" t="s">
        <v>3107</v>
      </c>
      <c r="D904" s="354" t="s">
        <v>1751</v>
      </c>
      <c r="E904" s="354">
        <v>10</v>
      </c>
      <c r="F904" s="354">
        <v>20170</v>
      </c>
      <c r="G904" s="354" t="s">
        <v>100</v>
      </c>
      <c r="H904" s="354" t="s">
        <v>101</v>
      </c>
      <c r="I904" s="354" t="s">
        <v>3108</v>
      </c>
      <c r="J904" s="354" t="s">
        <v>3109</v>
      </c>
      <c r="K904" s="354" t="s">
        <v>1772</v>
      </c>
      <c r="L904" s="354">
        <v>14</v>
      </c>
      <c r="M904" s="354">
        <v>35</v>
      </c>
      <c r="N904" s="354">
        <v>154</v>
      </c>
    </row>
    <row r="905" spans="1:14" x14ac:dyDescent="0.15">
      <c r="A905" s="354" t="s">
        <v>14</v>
      </c>
      <c r="B905" s="354" t="s">
        <v>15</v>
      </c>
      <c r="C905" s="354" t="s">
        <v>3110</v>
      </c>
      <c r="D905" s="354" t="s">
        <v>1751</v>
      </c>
      <c r="E905" s="354">
        <v>10</v>
      </c>
      <c r="F905" s="354">
        <v>20171</v>
      </c>
      <c r="G905" s="354" t="s">
        <v>100</v>
      </c>
      <c r="H905" s="354" t="s">
        <v>101</v>
      </c>
      <c r="I905" s="354" t="s">
        <v>3111</v>
      </c>
      <c r="J905" s="354" t="s">
        <v>3112</v>
      </c>
      <c r="K905" s="354" t="s">
        <v>1892</v>
      </c>
      <c r="L905" s="354">
        <v>14</v>
      </c>
      <c r="M905" s="354">
        <v>45</v>
      </c>
      <c r="N905" s="354">
        <v>157</v>
      </c>
    </row>
    <row r="906" spans="1:14" x14ac:dyDescent="0.15">
      <c r="A906" s="354" t="s">
        <v>14</v>
      </c>
      <c r="B906" s="354" t="s">
        <v>15</v>
      </c>
      <c r="C906" s="354" t="s">
        <v>3113</v>
      </c>
      <c r="D906" s="354" t="s">
        <v>1751</v>
      </c>
      <c r="E906" s="354">
        <v>10</v>
      </c>
      <c r="F906" s="354">
        <v>20172</v>
      </c>
      <c r="G906" s="354" t="s">
        <v>100</v>
      </c>
      <c r="H906" s="354" t="s">
        <v>101</v>
      </c>
      <c r="I906" s="354" t="s">
        <v>2916</v>
      </c>
      <c r="J906" s="354" t="s">
        <v>3114</v>
      </c>
      <c r="K906" s="354" t="s">
        <v>3115</v>
      </c>
      <c r="L906" s="354">
        <v>13</v>
      </c>
      <c r="M906" s="354">
        <v>53</v>
      </c>
      <c r="N906" s="354">
        <v>156</v>
      </c>
    </row>
    <row r="907" spans="1:14" x14ac:dyDescent="0.15">
      <c r="A907" s="354" t="s">
        <v>14</v>
      </c>
      <c r="B907" s="354" t="s">
        <v>15</v>
      </c>
      <c r="C907" s="354" t="s">
        <v>3116</v>
      </c>
      <c r="D907" s="354" t="s">
        <v>1751</v>
      </c>
      <c r="E907" s="354">
        <v>10</v>
      </c>
      <c r="F907" s="354">
        <v>20173</v>
      </c>
      <c r="G907" s="354" t="s">
        <v>100</v>
      </c>
      <c r="H907" s="354" t="s">
        <v>101</v>
      </c>
      <c r="I907" s="354" t="s">
        <v>515</v>
      </c>
      <c r="J907" s="354" t="s">
        <v>3117</v>
      </c>
      <c r="K907" s="354" t="s">
        <v>2866</v>
      </c>
      <c r="L907" s="354">
        <v>14</v>
      </c>
      <c r="M907" s="354">
        <v>57</v>
      </c>
      <c r="N907" s="354">
        <v>158</v>
      </c>
    </row>
    <row r="908" spans="1:14" x14ac:dyDescent="0.15">
      <c r="A908" s="354" t="s">
        <v>14</v>
      </c>
      <c r="B908" s="354" t="s">
        <v>15</v>
      </c>
      <c r="C908" s="354" t="s">
        <v>3118</v>
      </c>
      <c r="D908" s="354" t="s">
        <v>1751</v>
      </c>
      <c r="E908" s="354">
        <v>11</v>
      </c>
      <c r="F908" s="354">
        <v>20175</v>
      </c>
      <c r="G908" s="354" t="s">
        <v>18</v>
      </c>
      <c r="H908" s="354" t="s">
        <v>19</v>
      </c>
      <c r="I908" s="354" t="s">
        <v>3119</v>
      </c>
      <c r="J908" s="354" t="s">
        <v>3120</v>
      </c>
      <c r="K908" s="354" t="s">
        <v>3121</v>
      </c>
      <c r="L908" s="354">
        <v>14</v>
      </c>
      <c r="M908" s="354">
        <v>57</v>
      </c>
      <c r="N908" s="354">
        <v>153</v>
      </c>
    </row>
    <row r="909" spans="1:14" x14ac:dyDescent="0.15">
      <c r="A909" s="354" t="s">
        <v>14</v>
      </c>
      <c r="B909" s="354" t="s">
        <v>15</v>
      </c>
      <c r="C909" s="354" t="s">
        <v>3122</v>
      </c>
      <c r="D909" s="354" t="s">
        <v>1751</v>
      </c>
      <c r="E909" s="354">
        <v>11</v>
      </c>
      <c r="F909" s="354">
        <v>20176</v>
      </c>
      <c r="G909" s="354" t="s">
        <v>18</v>
      </c>
      <c r="H909" s="354" t="s">
        <v>19</v>
      </c>
      <c r="I909" s="354" t="s">
        <v>3123</v>
      </c>
      <c r="J909" s="354" t="s">
        <v>3124</v>
      </c>
      <c r="K909" s="354" t="s">
        <v>2466</v>
      </c>
      <c r="L909" s="354">
        <v>14</v>
      </c>
      <c r="M909" s="354">
        <v>43</v>
      </c>
      <c r="N909" s="354">
        <v>157</v>
      </c>
    </row>
    <row r="910" spans="1:14" x14ac:dyDescent="0.15">
      <c r="A910" s="354" t="s">
        <v>14</v>
      </c>
      <c r="B910" s="354" t="s">
        <v>15</v>
      </c>
      <c r="C910" s="354" t="s">
        <v>3125</v>
      </c>
      <c r="D910" s="354" t="s">
        <v>1751</v>
      </c>
      <c r="E910" s="354">
        <v>11</v>
      </c>
      <c r="F910" s="354">
        <v>20177</v>
      </c>
      <c r="G910" s="354" t="s">
        <v>18</v>
      </c>
      <c r="H910" s="354" t="s">
        <v>19</v>
      </c>
      <c r="I910" s="354" t="s">
        <v>3126</v>
      </c>
      <c r="J910" s="354" t="s">
        <v>3127</v>
      </c>
      <c r="K910" s="354" t="s">
        <v>2672</v>
      </c>
      <c r="L910" s="354">
        <v>14</v>
      </c>
      <c r="M910" s="354">
        <v>52</v>
      </c>
      <c r="N910" s="354">
        <v>157</v>
      </c>
    </row>
    <row r="911" spans="1:14" x14ac:dyDescent="0.15">
      <c r="A911" s="354" t="s">
        <v>14</v>
      </c>
      <c r="B911" s="354" t="s">
        <v>15</v>
      </c>
      <c r="C911" s="354" t="s">
        <v>3128</v>
      </c>
      <c r="D911" s="354" t="s">
        <v>1751</v>
      </c>
      <c r="E911" s="354">
        <v>11</v>
      </c>
      <c r="F911" s="354">
        <v>20191</v>
      </c>
      <c r="G911" s="354" t="s">
        <v>18</v>
      </c>
      <c r="H911" s="354" t="s">
        <v>19</v>
      </c>
      <c r="I911" s="354" t="s">
        <v>3129</v>
      </c>
      <c r="J911" s="354" t="s">
        <v>3130</v>
      </c>
      <c r="K911" s="354" t="s">
        <v>830</v>
      </c>
      <c r="L911" s="354">
        <v>13</v>
      </c>
      <c r="M911" s="354">
        <v>43</v>
      </c>
      <c r="N911" s="354">
        <v>152</v>
      </c>
    </row>
    <row r="912" spans="1:14" x14ac:dyDescent="0.15">
      <c r="A912" s="354" t="s">
        <v>14</v>
      </c>
      <c r="B912" s="354" t="s">
        <v>15</v>
      </c>
      <c r="C912" s="354" t="s">
        <v>3131</v>
      </c>
      <c r="D912" s="354" t="s">
        <v>1751</v>
      </c>
      <c r="E912" s="354">
        <v>11</v>
      </c>
      <c r="F912" s="354">
        <v>20190</v>
      </c>
      <c r="G912" s="354" t="s">
        <v>18</v>
      </c>
      <c r="H912" s="354" t="s">
        <v>19</v>
      </c>
      <c r="I912" s="354" t="s">
        <v>3132</v>
      </c>
      <c r="J912" s="354" t="s">
        <v>3133</v>
      </c>
      <c r="K912" s="354" t="s">
        <v>3134</v>
      </c>
      <c r="L912" s="354">
        <v>14</v>
      </c>
      <c r="M912" s="354">
        <v>32</v>
      </c>
      <c r="N912" s="354">
        <v>135</v>
      </c>
    </row>
    <row r="913" spans="1:14" x14ac:dyDescent="0.15">
      <c r="A913" s="354" t="s">
        <v>14</v>
      </c>
      <c r="B913" s="354" t="s">
        <v>15</v>
      </c>
      <c r="C913" s="354" t="s">
        <v>3135</v>
      </c>
      <c r="D913" s="354" t="s">
        <v>1751</v>
      </c>
      <c r="E913" s="354">
        <v>11</v>
      </c>
      <c r="F913" s="354">
        <v>20188</v>
      </c>
      <c r="G913" s="354" t="s">
        <v>18</v>
      </c>
      <c r="H913" s="354" t="s">
        <v>19</v>
      </c>
      <c r="I913" s="354" t="s">
        <v>3136</v>
      </c>
      <c r="J913" s="354" t="s">
        <v>3137</v>
      </c>
      <c r="K913" s="354" t="s">
        <v>3138</v>
      </c>
      <c r="L913" s="354">
        <v>13</v>
      </c>
      <c r="M913" s="354">
        <v>57</v>
      </c>
      <c r="N913" s="354">
        <v>145</v>
      </c>
    </row>
    <row r="914" spans="1:14" x14ac:dyDescent="0.15">
      <c r="A914" s="354" t="s">
        <v>14</v>
      </c>
      <c r="B914" s="354" t="s">
        <v>15</v>
      </c>
      <c r="C914" s="354" t="s">
        <v>3139</v>
      </c>
      <c r="D914" s="354" t="s">
        <v>1751</v>
      </c>
      <c r="E914" s="354">
        <v>11</v>
      </c>
      <c r="F914" s="354">
        <v>20187</v>
      </c>
      <c r="G914" s="354" t="s">
        <v>18</v>
      </c>
      <c r="H914" s="354" t="s">
        <v>19</v>
      </c>
      <c r="I914" s="354" t="s">
        <v>3140</v>
      </c>
      <c r="J914" s="354" t="s">
        <v>3141</v>
      </c>
      <c r="K914" s="354" t="s">
        <v>3142</v>
      </c>
      <c r="L914" s="354">
        <v>14</v>
      </c>
      <c r="M914" s="354">
        <v>54</v>
      </c>
      <c r="N914" s="354">
        <v>153</v>
      </c>
    </row>
    <row r="915" spans="1:14" x14ac:dyDescent="0.15">
      <c r="A915" s="354" t="s">
        <v>14</v>
      </c>
      <c r="B915" s="354" t="s">
        <v>15</v>
      </c>
      <c r="C915" s="354" t="s">
        <v>3143</v>
      </c>
      <c r="D915" s="354" t="s">
        <v>1751</v>
      </c>
      <c r="E915" s="354">
        <v>11</v>
      </c>
      <c r="F915" s="354">
        <v>20186</v>
      </c>
      <c r="G915" s="354" t="s">
        <v>18</v>
      </c>
      <c r="H915" s="354" t="s">
        <v>19</v>
      </c>
      <c r="I915" s="354" t="s">
        <v>3144</v>
      </c>
      <c r="J915" s="354" t="s">
        <v>2284</v>
      </c>
      <c r="K915" s="354" t="s">
        <v>3145</v>
      </c>
      <c r="L915" s="354">
        <v>13</v>
      </c>
      <c r="M915" s="354">
        <v>25</v>
      </c>
      <c r="N915" s="354">
        <v>135</v>
      </c>
    </row>
    <row r="916" spans="1:14" x14ac:dyDescent="0.15">
      <c r="A916" s="354" t="s">
        <v>14</v>
      </c>
      <c r="B916" s="354" t="s">
        <v>15</v>
      </c>
      <c r="C916" s="354" t="s">
        <v>3146</v>
      </c>
      <c r="D916" s="354" t="s">
        <v>1751</v>
      </c>
      <c r="E916" s="354">
        <v>11</v>
      </c>
      <c r="F916" s="354">
        <v>20184</v>
      </c>
      <c r="G916" s="354" t="s">
        <v>18</v>
      </c>
      <c r="H916" s="354" t="s">
        <v>19</v>
      </c>
      <c r="I916" s="354" t="s">
        <v>3147</v>
      </c>
      <c r="J916" s="354" t="s">
        <v>3148</v>
      </c>
      <c r="K916" s="354" t="s">
        <v>3149</v>
      </c>
      <c r="L916" s="354">
        <v>14</v>
      </c>
      <c r="M916" s="354">
        <v>53</v>
      </c>
      <c r="N916" s="354">
        <v>152</v>
      </c>
    </row>
    <row r="917" spans="1:14" x14ac:dyDescent="0.15">
      <c r="A917" s="354" t="s">
        <v>14</v>
      </c>
      <c r="B917" s="354" t="s">
        <v>15</v>
      </c>
      <c r="C917" s="354" t="s">
        <v>3150</v>
      </c>
      <c r="D917" s="354" t="s">
        <v>1751</v>
      </c>
      <c r="E917" s="354">
        <v>11</v>
      </c>
      <c r="F917" s="354">
        <v>20183</v>
      </c>
      <c r="G917" s="354" t="s">
        <v>18</v>
      </c>
      <c r="H917" s="354" t="s">
        <v>19</v>
      </c>
      <c r="I917" s="354" t="s">
        <v>3151</v>
      </c>
      <c r="J917" s="354" t="s">
        <v>3152</v>
      </c>
      <c r="K917" s="354" t="s">
        <v>1995</v>
      </c>
      <c r="L917" s="354">
        <v>14</v>
      </c>
      <c r="M917" s="354">
        <v>46</v>
      </c>
      <c r="N917" s="354">
        <v>153</v>
      </c>
    </row>
    <row r="918" spans="1:14" x14ac:dyDescent="0.15">
      <c r="A918" s="354" t="s">
        <v>14</v>
      </c>
      <c r="B918" s="354" t="s">
        <v>15</v>
      </c>
      <c r="C918" s="354" t="s">
        <v>3153</v>
      </c>
      <c r="D918" s="354" t="s">
        <v>1751</v>
      </c>
      <c r="E918" s="354">
        <v>11</v>
      </c>
      <c r="F918" s="354">
        <v>20182</v>
      </c>
      <c r="G918" s="354" t="s">
        <v>18</v>
      </c>
      <c r="H918" s="354" t="s">
        <v>19</v>
      </c>
      <c r="I918" s="354" t="s">
        <v>3154</v>
      </c>
      <c r="J918" s="354" t="s">
        <v>3155</v>
      </c>
      <c r="K918" s="354" t="s">
        <v>2105</v>
      </c>
      <c r="L918" s="354">
        <v>13</v>
      </c>
      <c r="M918" s="354">
        <v>46</v>
      </c>
      <c r="N918" s="354">
        <v>135</v>
      </c>
    </row>
    <row r="919" spans="1:14" x14ac:dyDescent="0.15">
      <c r="A919" s="354" t="s">
        <v>14</v>
      </c>
      <c r="B919" s="354" t="s">
        <v>15</v>
      </c>
      <c r="C919" s="354" t="s">
        <v>3156</v>
      </c>
      <c r="D919" s="354" t="s">
        <v>1751</v>
      </c>
      <c r="E919" s="354">
        <v>11</v>
      </c>
      <c r="F919" s="354">
        <v>20181</v>
      </c>
      <c r="G919" s="354" t="s">
        <v>18</v>
      </c>
      <c r="H919" s="354" t="s">
        <v>19</v>
      </c>
      <c r="I919" s="354" t="s">
        <v>3157</v>
      </c>
      <c r="J919" s="354" t="s">
        <v>3158</v>
      </c>
      <c r="K919" s="354" t="s">
        <v>2311</v>
      </c>
      <c r="L919" s="354">
        <v>14</v>
      </c>
      <c r="M919" s="354">
        <v>47</v>
      </c>
      <c r="N919" s="354">
        <v>167</v>
      </c>
    </row>
    <row r="920" spans="1:14" x14ac:dyDescent="0.15">
      <c r="A920" s="354" t="s">
        <v>14</v>
      </c>
      <c r="B920" s="354" t="s">
        <v>15</v>
      </c>
      <c r="C920" s="354" t="s">
        <v>3159</v>
      </c>
      <c r="D920" s="354" t="s">
        <v>1751</v>
      </c>
      <c r="E920" s="354">
        <v>11</v>
      </c>
      <c r="F920" s="354">
        <v>20180</v>
      </c>
      <c r="G920" s="354" t="s">
        <v>18</v>
      </c>
      <c r="H920" s="354" t="s">
        <v>19</v>
      </c>
      <c r="I920" s="354" t="s">
        <v>3160</v>
      </c>
      <c r="J920" s="354" t="s">
        <v>3161</v>
      </c>
      <c r="K920" s="354" t="s">
        <v>2322</v>
      </c>
      <c r="L920" s="354">
        <v>13</v>
      </c>
      <c r="M920" s="354">
        <v>42</v>
      </c>
      <c r="N920" s="354">
        <v>156</v>
      </c>
    </row>
    <row r="921" spans="1:14" x14ac:dyDescent="0.15">
      <c r="A921" s="354" t="s">
        <v>14</v>
      </c>
      <c r="B921" s="354" t="s">
        <v>15</v>
      </c>
      <c r="C921" s="354" t="s">
        <v>3162</v>
      </c>
      <c r="D921" s="354" t="s">
        <v>1751</v>
      </c>
      <c r="E921" s="354">
        <v>11</v>
      </c>
      <c r="F921" s="354">
        <v>20179</v>
      </c>
      <c r="G921" s="354" t="s">
        <v>18</v>
      </c>
      <c r="H921" s="354" t="s">
        <v>19</v>
      </c>
      <c r="I921" s="354" t="s">
        <v>3163</v>
      </c>
      <c r="J921" s="354" t="s">
        <v>3164</v>
      </c>
      <c r="K921" s="354" t="s">
        <v>2482</v>
      </c>
      <c r="L921" s="354">
        <v>13</v>
      </c>
      <c r="M921" s="354">
        <v>59</v>
      </c>
      <c r="N921" s="354">
        <v>134</v>
      </c>
    </row>
    <row r="922" spans="1:14" x14ac:dyDescent="0.15">
      <c r="A922" s="354" t="s">
        <v>14</v>
      </c>
      <c r="B922" s="354" t="s">
        <v>15</v>
      </c>
      <c r="C922" s="354" t="s">
        <v>3165</v>
      </c>
      <c r="D922" s="354" t="s">
        <v>1751</v>
      </c>
      <c r="E922" s="354">
        <v>11</v>
      </c>
      <c r="F922" s="354">
        <v>20178</v>
      </c>
      <c r="G922" s="354" t="s">
        <v>18</v>
      </c>
      <c r="H922" s="354" t="s">
        <v>19</v>
      </c>
      <c r="I922" s="354" t="s">
        <v>3166</v>
      </c>
      <c r="J922" s="354" t="s">
        <v>3167</v>
      </c>
      <c r="K922" s="354" t="s">
        <v>3168</v>
      </c>
      <c r="L922" s="354">
        <v>15</v>
      </c>
      <c r="M922" s="354">
        <v>53</v>
      </c>
      <c r="N922" s="354">
        <v>154</v>
      </c>
    </row>
    <row r="923" spans="1:14" x14ac:dyDescent="0.15">
      <c r="A923" s="354" t="s">
        <v>14</v>
      </c>
      <c r="B923" s="354" t="s">
        <v>15</v>
      </c>
      <c r="C923" s="354" t="s">
        <v>3169</v>
      </c>
      <c r="D923" s="354" t="s">
        <v>1751</v>
      </c>
      <c r="E923" s="354">
        <v>11</v>
      </c>
      <c r="F923" s="354">
        <v>20185</v>
      </c>
      <c r="G923" s="354" t="s">
        <v>18</v>
      </c>
      <c r="H923" s="354" t="s">
        <v>19</v>
      </c>
      <c r="I923" s="354" t="s">
        <v>3170</v>
      </c>
      <c r="J923" s="354" t="s">
        <v>3171</v>
      </c>
      <c r="K923" s="354" t="s">
        <v>2696</v>
      </c>
      <c r="L923" s="354">
        <v>14</v>
      </c>
      <c r="M923" s="354">
        <v>35</v>
      </c>
      <c r="N923" s="354">
        <v>156</v>
      </c>
    </row>
    <row r="924" spans="1:14" x14ac:dyDescent="0.15">
      <c r="A924" s="354" t="s">
        <v>14</v>
      </c>
      <c r="B924" s="354" t="s">
        <v>15</v>
      </c>
      <c r="C924" s="354" t="s">
        <v>3172</v>
      </c>
      <c r="D924" s="354" t="s">
        <v>1751</v>
      </c>
      <c r="E924" s="354">
        <v>11</v>
      </c>
      <c r="F924" s="354">
        <v>20205</v>
      </c>
      <c r="G924" s="354" t="s">
        <v>100</v>
      </c>
      <c r="H924" s="354" t="s">
        <v>101</v>
      </c>
      <c r="I924" s="354" t="s">
        <v>3173</v>
      </c>
      <c r="J924" s="354" t="s">
        <v>2578</v>
      </c>
      <c r="K924" s="354" t="s">
        <v>1796</v>
      </c>
      <c r="L924" s="354">
        <v>14</v>
      </c>
      <c r="M924" s="354">
        <v>56</v>
      </c>
      <c r="N924" s="354">
        <v>162</v>
      </c>
    </row>
    <row r="925" spans="1:14" x14ac:dyDescent="0.15">
      <c r="A925" s="354" t="s">
        <v>14</v>
      </c>
      <c r="B925" s="354" t="s">
        <v>15</v>
      </c>
      <c r="C925" s="354" t="s">
        <v>3174</v>
      </c>
      <c r="D925" s="354" t="s">
        <v>1751</v>
      </c>
      <c r="E925" s="354">
        <v>11</v>
      </c>
      <c r="F925" s="354">
        <v>20204</v>
      </c>
      <c r="G925" s="354" t="s">
        <v>100</v>
      </c>
      <c r="H925" s="354" t="s">
        <v>101</v>
      </c>
      <c r="I925" s="354" t="s">
        <v>3175</v>
      </c>
      <c r="J925" s="354" t="s">
        <v>3176</v>
      </c>
      <c r="K925" s="354" t="s">
        <v>3177</v>
      </c>
      <c r="L925" s="354">
        <v>14</v>
      </c>
      <c r="M925" s="354">
        <v>48</v>
      </c>
      <c r="N925" s="354">
        <v>158</v>
      </c>
    </row>
    <row r="926" spans="1:14" x14ac:dyDescent="0.15">
      <c r="A926" s="354" t="s">
        <v>14</v>
      </c>
      <c r="B926" s="354" t="s">
        <v>15</v>
      </c>
      <c r="C926" s="354" t="s">
        <v>3178</v>
      </c>
      <c r="D926" s="354" t="s">
        <v>1751</v>
      </c>
      <c r="E926" s="354">
        <v>11</v>
      </c>
      <c r="F926" s="354">
        <v>20203</v>
      </c>
      <c r="G926" s="354" t="s">
        <v>100</v>
      </c>
      <c r="H926" s="354" t="s">
        <v>101</v>
      </c>
      <c r="I926" s="354" t="s">
        <v>3179</v>
      </c>
      <c r="J926" s="354" t="s">
        <v>3180</v>
      </c>
      <c r="K926" s="354" t="s">
        <v>2318</v>
      </c>
      <c r="L926" s="354">
        <v>14</v>
      </c>
      <c r="M926" s="354">
        <v>48</v>
      </c>
      <c r="N926" s="354">
        <v>164</v>
      </c>
    </row>
    <row r="927" spans="1:14" x14ac:dyDescent="0.15">
      <c r="A927" s="354" t="s">
        <v>14</v>
      </c>
      <c r="B927" s="354" t="s">
        <v>15</v>
      </c>
      <c r="C927" s="354" t="s">
        <v>3181</v>
      </c>
      <c r="D927" s="354" t="s">
        <v>1751</v>
      </c>
      <c r="E927" s="354">
        <v>11</v>
      </c>
      <c r="F927" s="354">
        <v>20202</v>
      </c>
      <c r="G927" s="354" t="s">
        <v>100</v>
      </c>
      <c r="H927" s="354" t="s">
        <v>101</v>
      </c>
      <c r="I927" s="354" t="s">
        <v>3182</v>
      </c>
      <c r="J927" s="354" t="s">
        <v>3183</v>
      </c>
      <c r="K927" s="354" t="s">
        <v>2322</v>
      </c>
      <c r="L927" s="354">
        <v>13</v>
      </c>
      <c r="M927" s="354">
        <v>62</v>
      </c>
      <c r="N927" s="354">
        <v>153</v>
      </c>
    </row>
    <row r="928" spans="1:14" x14ac:dyDescent="0.15">
      <c r="A928" s="354" t="s">
        <v>14</v>
      </c>
      <c r="B928" s="354" t="s">
        <v>15</v>
      </c>
      <c r="C928" s="354" t="s">
        <v>3184</v>
      </c>
      <c r="D928" s="354" t="s">
        <v>1751</v>
      </c>
      <c r="E928" s="354">
        <v>11</v>
      </c>
      <c r="F928" s="354">
        <v>20201</v>
      </c>
      <c r="G928" s="354" t="s">
        <v>100</v>
      </c>
      <c r="H928" s="354" t="s">
        <v>101</v>
      </c>
      <c r="I928" s="354" t="s">
        <v>3185</v>
      </c>
      <c r="J928" s="354" t="s">
        <v>3186</v>
      </c>
      <c r="K928" s="354" t="s">
        <v>3187</v>
      </c>
      <c r="L928" s="354">
        <v>13</v>
      </c>
      <c r="M928" s="354">
        <v>56</v>
      </c>
      <c r="N928" s="354">
        <v>157</v>
      </c>
    </row>
    <row r="929" spans="1:14" x14ac:dyDescent="0.15">
      <c r="A929" s="354" t="s">
        <v>14</v>
      </c>
      <c r="B929" s="354" t="s">
        <v>15</v>
      </c>
      <c r="C929" s="354" t="s">
        <v>3188</v>
      </c>
      <c r="D929" s="354" t="s">
        <v>1751</v>
      </c>
      <c r="E929" s="354">
        <v>11</v>
      </c>
      <c r="F929" s="354">
        <v>20200</v>
      </c>
      <c r="G929" s="354" t="s">
        <v>100</v>
      </c>
      <c r="H929" s="354" t="s">
        <v>101</v>
      </c>
      <c r="I929" s="354" t="s">
        <v>3189</v>
      </c>
      <c r="J929" s="354" t="s">
        <v>3190</v>
      </c>
      <c r="K929" s="354" t="s">
        <v>3191</v>
      </c>
      <c r="L929" s="354">
        <v>13</v>
      </c>
      <c r="M929" s="354">
        <v>46</v>
      </c>
      <c r="N929" s="354">
        <v>153</v>
      </c>
    </row>
    <row r="930" spans="1:14" x14ac:dyDescent="0.15">
      <c r="A930" s="354" t="s">
        <v>14</v>
      </c>
      <c r="B930" s="354" t="s">
        <v>15</v>
      </c>
      <c r="C930" s="354" t="s">
        <v>3192</v>
      </c>
      <c r="D930" s="354" t="s">
        <v>1751</v>
      </c>
      <c r="E930" s="354">
        <v>11</v>
      </c>
      <c r="F930" s="354">
        <v>20199</v>
      </c>
      <c r="G930" s="354" t="s">
        <v>100</v>
      </c>
      <c r="H930" s="354" t="s">
        <v>101</v>
      </c>
      <c r="I930" s="354" t="s">
        <v>3193</v>
      </c>
      <c r="J930" s="354" t="s">
        <v>1045</v>
      </c>
      <c r="K930" s="354" t="s">
        <v>2692</v>
      </c>
      <c r="L930" s="354">
        <v>14</v>
      </c>
      <c r="M930" s="354">
        <v>46</v>
      </c>
      <c r="N930" s="354">
        <v>152</v>
      </c>
    </row>
    <row r="931" spans="1:14" x14ac:dyDescent="0.15">
      <c r="A931" s="354" t="s">
        <v>14</v>
      </c>
      <c r="B931" s="354" t="s">
        <v>15</v>
      </c>
      <c r="C931" s="354" t="s">
        <v>3194</v>
      </c>
      <c r="D931" s="354" t="s">
        <v>1751</v>
      </c>
      <c r="E931" s="354">
        <v>11</v>
      </c>
      <c r="F931" s="354">
        <v>20198</v>
      </c>
      <c r="G931" s="354" t="s">
        <v>100</v>
      </c>
      <c r="H931" s="354" t="s">
        <v>101</v>
      </c>
      <c r="I931" s="354" t="s">
        <v>3195</v>
      </c>
      <c r="J931" s="354" t="s">
        <v>3196</v>
      </c>
      <c r="K931" s="354" t="s">
        <v>3197</v>
      </c>
      <c r="L931" s="354">
        <v>14</v>
      </c>
      <c r="M931" s="354">
        <v>42</v>
      </c>
      <c r="N931" s="354">
        <v>135</v>
      </c>
    </row>
    <row r="932" spans="1:14" x14ac:dyDescent="0.15">
      <c r="A932" s="354" t="s">
        <v>14</v>
      </c>
      <c r="B932" s="354" t="s">
        <v>15</v>
      </c>
      <c r="C932" s="354" t="s">
        <v>3198</v>
      </c>
      <c r="D932" s="354" t="s">
        <v>1751</v>
      </c>
      <c r="E932" s="354">
        <v>11</v>
      </c>
      <c r="F932" s="354">
        <v>20196</v>
      </c>
      <c r="G932" s="354" t="s">
        <v>100</v>
      </c>
      <c r="H932" s="354" t="s">
        <v>101</v>
      </c>
      <c r="I932" s="354" t="s">
        <v>3199</v>
      </c>
      <c r="J932" s="354" t="s">
        <v>3200</v>
      </c>
      <c r="K932" s="354" t="s">
        <v>3201</v>
      </c>
      <c r="L932" s="354">
        <v>14</v>
      </c>
      <c r="M932" s="354">
        <v>42</v>
      </c>
      <c r="N932" s="354">
        <v>153</v>
      </c>
    </row>
    <row r="933" spans="1:14" x14ac:dyDescent="0.15">
      <c r="A933" s="354" t="s">
        <v>14</v>
      </c>
      <c r="B933" s="354" t="s">
        <v>15</v>
      </c>
      <c r="C933" s="354" t="s">
        <v>3202</v>
      </c>
      <c r="D933" s="354" t="s">
        <v>1751</v>
      </c>
      <c r="E933" s="354">
        <v>11</v>
      </c>
      <c r="F933" s="354">
        <v>20195</v>
      </c>
      <c r="G933" s="354" t="s">
        <v>100</v>
      </c>
      <c r="H933" s="354" t="s">
        <v>101</v>
      </c>
      <c r="I933" s="354" t="s">
        <v>3203</v>
      </c>
      <c r="J933" s="354" t="s">
        <v>3204</v>
      </c>
      <c r="K933" s="354" t="s">
        <v>3205</v>
      </c>
      <c r="L933" s="354">
        <v>13</v>
      </c>
      <c r="M933" s="354">
        <v>27</v>
      </c>
      <c r="N933" s="354">
        <v>132</v>
      </c>
    </row>
    <row r="934" spans="1:14" x14ac:dyDescent="0.15">
      <c r="A934" s="354" t="s">
        <v>14</v>
      </c>
      <c r="B934" s="354" t="s">
        <v>15</v>
      </c>
      <c r="C934" s="354" t="s">
        <v>3206</v>
      </c>
      <c r="D934" s="354" t="s">
        <v>1751</v>
      </c>
      <c r="E934" s="354">
        <v>11</v>
      </c>
      <c r="F934" s="354">
        <v>20194</v>
      </c>
      <c r="G934" s="354" t="s">
        <v>100</v>
      </c>
      <c r="H934" s="354" t="s">
        <v>101</v>
      </c>
      <c r="I934" s="354" t="s">
        <v>3207</v>
      </c>
      <c r="J934" s="354" t="s">
        <v>3208</v>
      </c>
      <c r="K934" s="354" t="s">
        <v>1331</v>
      </c>
      <c r="L934" s="354">
        <v>13</v>
      </c>
      <c r="M934" s="354">
        <v>48</v>
      </c>
      <c r="N934" s="354">
        <v>153</v>
      </c>
    </row>
    <row r="935" spans="1:14" x14ac:dyDescent="0.15">
      <c r="A935" s="354" t="s">
        <v>14</v>
      </c>
      <c r="B935" s="354" t="s">
        <v>15</v>
      </c>
      <c r="C935" s="354" t="s">
        <v>3209</v>
      </c>
      <c r="D935" s="354" t="s">
        <v>1751</v>
      </c>
      <c r="E935" s="354">
        <v>11</v>
      </c>
      <c r="F935" s="354">
        <v>20193</v>
      </c>
      <c r="G935" s="354" t="s">
        <v>100</v>
      </c>
      <c r="H935" s="354" t="s">
        <v>101</v>
      </c>
      <c r="I935" s="354" t="s">
        <v>106</v>
      </c>
      <c r="J935" s="354" t="s">
        <v>3210</v>
      </c>
      <c r="K935" s="354" t="s">
        <v>3211</v>
      </c>
      <c r="L935" s="354">
        <v>14</v>
      </c>
      <c r="M935" s="354">
        <v>35</v>
      </c>
      <c r="N935" s="354">
        <v>154</v>
      </c>
    </row>
    <row r="936" spans="1:14" x14ac:dyDescent="0.15">
      <c r="A936" s="354" t="s">
        <v>14</v>
      </c>
      <c r="B936" s="354" t="s">
        <v>15</v>
      </c>
      <c r="C936" s="354" t="s">
        <v>3212</v>
      </c>
      <c r="D936" s="354" t="s">
        <v>1751</v>
      </c>
      <c r="E936" s="354">
        <v>11</v>
      </c>
      <c r="F936" s="354">
        <v>20192</v>
      </c>
      <c r="G936" s="354" t="s">
        <v>100</v>
      </c>
      <c r="H936" s="354" t="s">
        <v>101</v>
      </c>
      <c r="I936" s="354" t="s">
        <v>266</v>
      </c>
      <c r="J936" s="354" t="s">
        <v>3213</v>
      </c>
      <c r="K936" s="354" t="s">
        <v>1303</v>
      </c>
      <c r="L936" s="354">
        <v>13</v>
      </c>
      <c r="M936" s="354">
        <v>57</v>
      </c>
      <c r="N936" s="354">
        <v>165</v>
      </c>
    </row>
    <row r="937" spans="1:14" x14ac:dyDescent="0.15">
      <c r="A937" s="354" t="s">
        <v>14</v>
      </c>
      <c r="B937" s="354" t="s">
        <v>15</v>
      </c>
      <c r="C937" s="354" t="s">
        <v>3214</v>
      </c>
      <c r="D937" s="354" t="s">
        <v>1751</v>
      </c>
      <c r="E937" s="354">
        <v>11</v>
      </c>
      <c r="F937" s="354">
        <v>20197</v>
      </c>
      <c r="G937" s="354" t="s">
        <v>100</v>
      </c>
      <c r="H937" s="354" t="s">
        <v>101</v>
      </c>
      <c r="I937" s="354" t="s">
        <v>608</v>
      </c>
      <c r="J937" s="354" t="s">
        <v>3215</v>
      </c>
      <c r="K937" s="354" t="s">
        <v>3096</v>
      </c>
      <c r="L937" s="354">
        <v>13</v>
      </c>
      <c r="M937" s="354">
        <v>42</v>
      </c>
      <c r="N937" s="354">
        <v>135</v>
      </c>
    </row>
    <row r="938" spans="1:14" x14ac:dyDescent="0.15">
      <c r="A938" s="354" t="s">
        <v>14</v>
      </c>
      <c r="B938" s="354" t="s">
        <v>15</v>
      </c>
      <c r="C938" s="354" t="s">
        <v>3216</v>
      </c>
      <c r="D938" s="354" t="s">
        <v>1751</v>
      </c>
      <c r="E938" s="354">
        <v>12</v>
      </c>
      <c r="F938" s="354">
        <v>20206</v>
      </c>
      <c r="G938" s="354" t="s">
        <v>18</v>
      </c>
      <c r="H938" s="354" t="s">
        <v>19</v>
      </c>
      <c r="I938" s="354" t="s">
        <v>3217</v>
      </c>
      <c r="J938" s="354" t="s">
        <v>3218</v>
      </c>
      <c r="K938" s="354" t="s">
        <v>2794</v>
      </c>
      <c r="L938" s="354">
        <v>14</v>
      </c>
      <c r="M938" s="354">
        <v>48</v>
      </c>
      <c r="N938" s="354">
        <v>155</v>
      </c>
    </row>
    <row r="939" spans="1:14" x14ac:dyDescent="0.15">
      <c r="A939" s="354" t="s">
        <v>14</v>
      </c>
      <c r="B939" s="354" t="s">
        <v>15</v>
      </c>
      <c r="C939" s="354" t="s">
        <v>3219</v>
      </c>
      <c r="D939" s="354" t="s">
        <v>1751</v>
      </c>
      <c r="E939" s="354">
        <v>12</v>
      </c>
      <c r="F939" s="354">
        <v>20207</v>
      </c>
      <c r="G939" s="354" t="s">
        <v>18</v>
      </c>
      <c r="H939" s="354" t="s">
        <v>19</v>
      </c>
      <c r="I939" s="354" t="s">
        <v>3220</v>
      </c>
      <c r="J939" s="354" t="s">
        <v>3221</v>
      </c>
      <c r="K939" s="354" t="s">
        <v>3222</v>
      </c>
      <c r="L939" s="354">
        <v>14</v>
      </c>
      <c r="M939" s="354">
        <v>56</v>
      </c>
      <c r="N939" s="354">
        <v>155</v>
      </c>
    </row>
    <row r="940" spans="1:14" x14ac:dyDescent="0.15">
      <c r="A940" s="354" t="s">
        <v>14</v>
      </c>
      <c r="B940" s="354" t="s">
        <v>15</v>
      </c>
      <c r="C940" s="354" t="s">
        <v>3223</v>
      </c>
      <c r="D940" s="354" t="s">
        <v>1751</v>
      </c>
      <c r="E940" s="354">
        <v>12</v>
      </c>
      <c r="F940" s="354">
        <v>20209</v>
      </c>
      <c r="G940" s="354" t="s">
        <v>18</v>
      </c>
      <c r="H940" s="354" t="s">
        <v>19</v>
      </c>
      <c r="I940" s="354" t="s">
        <v>3224</v>
      </c>
      <c r="J940" s="354" t="s">
        <v>3225</v>
      </c>
      <c r="K940" s="354" t="s">
        <v>3226</v>
      </c>
      <c r="L940" s="354">
        <v>14</v>
      </c>
      <c r="M940" s="354">
        <v>63</v>
      </c>
      <c r="N940" s="354">
        <v>153</v>
      </c>
    </row>
    <row r="941" spans="1:14" x14ac:dyDescent="0.15">
      <c r="A941" s="354" t="s">
        <v>14</v>
      </c>
      <c r="B941" s="354" t="s">
        <v>15</v>
      </c>
      <c r="C941" s="354" t="s">
        <v>3227</v>
      </c>
      <c r="D941" s="354" t="s">
        <v>1751</v>
      </c>
      <c r="E941" s="354">
        <v>12</v>
      </c>
      <c r="F941" s="354">
        <v>20210</v>
      </c>
      <c r="G941" s="354" t="s">
        <v>18</v>
      </c>
      <c r="H941" s="354" t="s">
        <v>19</v>
      </c>
      <c r="I941" s="354" t="s">
        <v>48</v>
      </c>
      <c r="J941" s="354" t="s">
        <v>3228</v>
      </c>
      <c r="K941" s="354" t="s">
        <v>2014</v>
      </c>
      <c r="L941" s="354">
        <v>13</v>
      </c>
      <c r="M941" s="354">
        <v>48</v>
      </c>
      <c r="N941" s="354">
        <v>153</v>
      </c>
    </row>
    <row r="942" spans="1:14" x14ac:dyDescent="0.15">
      <c r="A942" s="354" t="s">
        <v>14</v>
      </c>
      <c r="B942" s="354" t="s">
        <v>15</v>
      </c>
      <c r="C942" s="354" t="s">
        <v>3229</v>
      </c>
      <c r="D942" s="354" t="s">
        <v>1751</v>
      </c>
      <c r="E942" s="354">
        <v>12</v>
      </c>
      <c r="F942" s="354">
        <v>20211</v>
      </c>
      <c r="G942" s="354" t="s">
        <v>18</v>
      </c>
      <c r="H942" s="354" t="s">
        <v>19</v>
      </c>
      <c r="I942" s="354" t="s">
        <v>48</v>
      </c>
      <c r="J942" s="354" t="s">
        <v>3230</v>
      </c>
      <c r="K942" s="354" t="s">
        <v>268</v>
      </c>
      <c r="L942" s="354">
        <v>13</v>
      </c>
      <c r="M942" s="354">
        <v>45</v>
      </c>
      <c r="N942" s="354">
        <v>153</v>
      </c>
    </row>
    <row r="943" spans="1:14" x14ac:dyDescent="0.15">
      <c r="A943" s="354" t="s">
        <v>14</v>
      </c>
      <c r="B943" s="354" t="s">
        <v>15</v>
      </c>
      <c r="C943" s="354" t="s">
        <v>3231</v>
      </c>
      <c r="D943" s="354" t="s">
        <v>1751</v>
      </c>
      <c r="E943" s="354">
        <v>12</v>
      </c>
      <c r="F943" s="354">
        <v>20212</v>
      </c>
      <c r="G943" s="354" t="s">
        <v>18</v>
      </c>
      <c r="H943" s="354" t="s">
        <v>19</v>
      </c>
      <c r="I943" s="354" t="s">
        <v>3232</v>
      </c>
      <c r="J943" s="354" t="s">
        <v>3233</v>
      </c>
      <c r="K943" s="354" t="s">
        <v>3234</v>
      </c>
      <c r="L943" s="354">
        <v>13</v>
      </c>
      <c r="M943" s="354">
        <v>42</v>
      </c>
      <c r="N943" s="354">
        <v>152</v>
      </c>
    </row>
    <row r="944" spans="1:14" x14ac:dyDescent="0.15">
      <c r="A944" s="354" t="s">
        <v>14</v>
      </c>
      <c r="B944" s="354" t="s">
        <v>15</v>
      </c>
      <c r="C944" s="354" t="s">
        <v>3235</v>
      </c>
      <c r="D944" s="354" t="s">
        <v>1751</v>
      </c>
      <c r="E944" s="354">
        <v>12</v>
      </c>
      <c r="F944" s="354">
        <v>20213</v>
      </c>
      <c r="G944" s="354" t="s">
        <v>18</v>
      </c>
      <c r="H944" s="354" t="s">
        <v>19</v>
      </c>
      <c r="I944" s="354" t="s">
        <v>3236</v>
      </c>
      <c r="J944" s="354" t="s">
        <v>3237</v>
      </c>
      <c r="K944" s="354" t="s">
        <v>936</v>
      </c>
      <c r="L944" s="354">
        <v>13</v>
      </c>
      <c r="M944" s="354">
        <v>36</v>
      </c>
      <c r="N944" s="354">
        <v>152</v>
      </c>
    </row>
    <row r="945" spans="1:14" x14ac:dyDescent="0.15">
      <c r="A945" s="354" t="s">
        <v>14</v>
      </c>
      <c r="B945" s="354" t="s">
        <v>15</v>
      </c>
      <c r="C945" s="354" t="s">
        <v>3238</v>
      </c>
      <c r="D945" s="354" t="s">
        <v>1751</v>
      </c>
      <c r="E945" s="354">
        <v>12</v>
      </c>
      <c r="F945" s="354">
        <v>20214</v>
      </c>
      <c r="G945" s="354" t="s">
        <v>18</v>
      </c>
      <c r="H945" s="354" t="s">
        <v>19</v>
      </c>
      <c r="I945" s="354" t="s">
        <v>1175</v>
      </c>
      <c r="J945" s="354" t="s">
        <v>3239</v>
      </c>
      <c r="K945" s="354" t="s">
        <v>3240</v>
      </c>
      <c r="L945" s="354">
        <v>14</v>
      </c>
      <c r="M945" s="354">
        <v>35</v>
      </c>
      <c r="N945" s="354">
        <v>157</v>
      </c>
    </row>
    <row r="946" spans="1:14" x14ac:dyDescent="0.15">
      <c r="A946" s="354" t="s">
        <v>14</v>
      </c>
      <c r="B946" s="354" t="s">
        <v>15</v>
      </c>
      <c r="C946" s="354" t="s">
        <v>3241</v>
      </c>
      <c r="D946" s="354" t="s">
        <v>1751</v>
      </c>
      <c r="E946" s="354">
        <v>12</v>
      </c>
      <c r="F946" s="354">
        <v>20216</v>
      </c>
      <c r="G946" s="354" t="s">
        <v>18</v>
      </c>
      <c r="H946" s="354" t="s">
        <v>19</v>
      </c>
      <c r="I946" s="354" t="s">
        <v>1178</v>
      </c>
      <c r="J946" s="354" t="s">
        <v>3242</v>
      </c>
      <c r="K946" s="354" t="s">
        <v>3243</v>
      </c>
      <c r="L946" s="354">
        <v>14</v>
      </c>
      <c r="M946" s="354">
        <v>45</v>
      </c>
      <c r="N946" s="354">
        <v>152</v>
      </c>
    </row>
    <row r="947" spans="1:14" x14ac:dyDescent="0.15">
      <c r="A947" s="354" t="s">
        <v>14</v>
      </c>
      <c r="B947" s="354" t="s">
        <v>15</v>
      </c>
      <c r="C947" s="354" t="s">
        <v>3244</v>
      </c>
      <c r="D947" s="354" t="s">
        <v>1751</v>
      </c>
      <c r="E947" s="354">
        <v>12</v>
      </c>
      <c r="F947" s="354">
        <v>20412</v>
      </c>
      <c r="G947" s="354" t="s">
        <v>18</v>
      </c>
      <c r="H947" s="354" t="s">
        <v>19</v>
      </c>
      <c r="I947" s="354" t="s">
        <v>3245</v>
      </c>
      <c r="J947" s="354" t="s">
        <v>3246</v>
      </c>
      <c r="K947" s="354" t="s">
        <v>3247</v>
      </c>
      <c r="L947" s="354">
        <v>14</v>
      </c>
      <c r="M947" s="354">
        <v>54</v>
      </c>
      <c r="N947" s="354">
        <v>153</v>
      </c>
    </row>
    <row r="948" spans="1:14" x14ac:dyDescent="0.15">
      <c r="A948" s="354" t="s">
        <v>14</v>
      </c>
      <c r="B948" s="354" t="s">
        <v>15</v>
      </c>
      <c r="C948" s="354" t="s">
        <v>3248</v>
      </c>
      <c r="D948" s="354" t="s">
        <v>1751</v>
      </c>
      <c r="E948" s="354">
        <v>12</v>
      </c>
      <c r="F948" s="354">
        <v>20218</v>
      </c>
      <c r="G948" s="354" t="s">
        <v>100</v>
      </c>
      <c r="H948" s="354" t="s">
        <v>101</v>
      </c>
      <c r="I948" s="354" t="s">
        <v>3249</v>
      </c>
      <c r="J948" s="354" t="s">
        <v>3250</v>
      </c>
      <c r="K948" s="354" t="s">
        <v>3251</v>
      </c>
      <c r="L948" s="354">
        <v>13</v>
      </c>
      <c r="M948" s="354">
        <v>31</v>
      </c>
      <c r="N948" s="354">
        <v>152</v>
      </c>
    </row>
    <row r="949" spans="1:14" x14ac:dyDescent="0.15">
      <c r="A949" s="354" t="s">
        <v>14</v>
      </c>
      <c r="B949" s="354" t="s">
        <v>15</v>
      </c>
      <c r="C949" s="354" t="s">
        <v>3252</v>
      </c>
      <c r="D949" s="354" t="s">
        <v>1751</v>
      </c>
      <c r="E949" s="354">
        <v>12</v>
      </c>
      <c r="F949" s="354">
        <v>20220</v>
      </c>
      <c r="G949" s="354" t="s">
        <v>100</v>
      </c>
      <c r="H949" s="354" t="s">
        <v>101</v>
      </c>
      <c r="I949" s="354" t="s">
        <v>777</v>
      </c>
      <c r="J949" s="354" t="s">
        <v>3253</v>
      </c>
      <c r="K949" s="354" t="s">
        <v>3254</v>
      </c>
      <c r="L949" s="354">
        <v>14</v>
      </c>
      <c r="M949" s="354">
        <v>32</v>
      </c>
      <c r="N949" s="354">
        <v>154</v>
      </c>
    </row>
    <row r="950" spans="1:14" x14ac:dyDescent="0.15">
      <c r="A950" s="354" t="s">
        <v>14</v>
      </c>
      <c r="B950" s="354" t="s">
        <v>15</v>
      </c>
      <c r="C950" s="354" t="s">
        <v>3255</v>
      </c>
      <c r="D950" s="354" t="s">
        <v>1751</v>
      </c>
      <c r="E950" s="354">
        <v>12</v>
      </c>
      <c r="F950" s="354">
        <v>20221</v>
      </c>
      <c r="G950" s="354" t="s">
        <v>100</v>
      </c>
      <c r="H950" s="354" t="s">
        <v>101</v>
      </c>
      <c r="I950" s="354" t="s">
        <v>3256</v>
      </c>
      <c r="J950" s="354" t="s">
        <v>3257</v>
      </c>
      <c r="K950" s="354" t="s">
        <v>1772</v>
      </c>
      <c r="L950" s="354">
        <v>14</v>
      </c>
      <c r="M950" s="354">
        <v>35</v>
      </c>
      <c r="N950" s="354">
        <v>142</v>
      </c>
    </row>
    <row r="951" spans="1:14" x14ac:dyDescent="0.15">
      <c r="A951" s="354" t="s">
        <v>14</v>
      </c>
      <c r="B951" s="354" t="s">
        <v>15</v>
      </c>
      <c r="C951" s="354" t="s">
        <v>3258</v>
      </c>
      <c r="D951" s="354" t="s">
        <v>1751</v>
      </c>
      <c r="E951" s="354">
        <v>12</v>
      </c>
      <c r="F951" s="354">
        <v>20223</v>
      </c>
      <c r="G951" s="354" t="s">
        <v>100</v>
      </c>
      <c r="H951" s="354" t="s">
        <v>101</v>
      </c>
      <c r="I951" s="354" t="s">
        <v>317</v>
      </c>
      <c r="J951" s="354" t="s">
        <v>3259</v>
      </c>
      <c r="K951" s="354" t="s">
        <v>2727</v>
      </c>
      <c r="L951" s="354">
        <v>13</v>
      </c>
      <c r="M951" s="354">
        <v>45</v>
      </c>
      <c r="N951" s="354">
        <v>152</v>
      </c>
    </row>
    <row r="952" spans="1:14" x14ac:dyDescent="0.15">
      <c r="A952" s="354" t="s">
        <v>14</v>
      </c>
      <c r="B952" s="354" t="s">
        <v>15</v>
      </c>
      <c r="C952" s="354" t="s">
        <v>3260</v>
      </c>
      <c r="D952" s="354" t="s">
        <v>1751</v>
      </c>
      <c r="E952" s="354">
        <v>12</v>
      </c>
      <c r="F952" s="354">
        <v>20226</v>
      </c>
      <c r="G952" s="354" t="s">
        <v>100</v>
      </c>
      <c r="H952" s="354" t="s">
        <v>101</v>
      </c>
      <c r="I952" s="354" t="s">
        <v>3261</v>
      </c>
      <c r="J952" s="354" t="s">
        <v>3262</v>
      </c>
      <c r="K952" s="354" t="s">
        <v>3263</v>
      </c>
      <c r="L952" s="354">
        <v>14</v>
      </c>
      <c r="M952" s="354">
        <v>52</v>
      </c>
      <c r="N952" s="354">
        <v>153</v>
      </c>
    </row>
    <row r="953" spans="1:14" x14ac:dyDescent="0.15">
      <c r="A953" s="354" t="s">
        <v>14</v>
      </c>
      <c r="B953" s="354" t="s">
        <v>15</v>
      </c>
      <c r="C953" s="354" t="s">
        <v>3264</v>
      </c>
      <c r="D953" s="354" t="s">
        <v>1751</v>
      </c>
      <c r="E953" s="354">
        <v>12</v>
      </c>
      <c r="F953" s="354">
        <v>20222</v>
      </c>
      <c r="G953" s="354" t="s">
        <v>100</v>
      </c>
      <c r="H953" s="354" t="s">
        <v>101</v>
      </c>
      <c r="I953" s="354" t="s">
        <v>3265</v>
      </c>
      <c r="J953" s="354" t="s">
        <v>3266</v>
      </c>
      <c r="K953" s="354" t="s">
        <v>3267</v>
      </c>
      <c r="L953" s="354">
        <v>14</v>
      </c>
      <c r="M953" s="354">
        <v>23</v>
      </c>
      <c r="N953" s="354">
        <v>135</v>
      </c>
    </row>
    <row r="954" spans="1:14" x14ac:dyDescent="0.15">
      <c r="A954" s="354" t="s">
        <v>14</v>
      </c>
      <c r="B954" s="354" t="s">
        <v>15</v>
      </c>
      <c r="C954" s="354" t="s">
        <v>3268</v>
      </c>
      <c r="D954" s="354" t="s">
        <v>1751</v>
      </c>
      <c r="E954" s="354">
        <v>12</v>
      </c>
      <c r="F954" s="354">
        <v>20225</v>
      </c>
      <c r="G954" s="354" t="s">
        <v>100</v>
      </c>
      <c r="H954" s="354" t="s">
        <v>101</v>
      </c>
      <c r="I954" s="354" t="s">
        <v>819</v>
      </c>
      <c r="J954" s="354" t="s">
        <v>3269</v>
      </c>
      <c r="K954" s="354" t="s">
        <v>3270</v>
      </c>
      <c r="L954" s="354">
        <v>13</v>
      </c>
      <c r="M954" s="354">
        <v>42</v>
      </c>
      <c r="N954" s="354">
        <v>152</v>
      </c>
    </row>
    <row r="955" spans="1:14" x14ac:dyDescent="0.15">
      <c r="A955" s="354" t="s">
        <v>14</v>
      </c>
      <c r="B955" s="354" t="s">
        <v>15</v>
      </c>
      <c r="C955" s="354" t="s">
        <v>3271</v>
      </c>
      <c r="D955" s="354" t="s">
        <v>1751</v>
      </c>
      <c r="E955" s="354">
        <v>12</v>
      </c>
      <c r="F955" s="354">
        <v>20227</v>
      </c>
      <c r="G955" s="354" t="s">
        <v>100</v>
      </c>
      <c r="H955" s="354" t="s">
        <v>101</v>
      </c>
      <c r="I955" s="354" t="s">
        <v>3272</v>
      </c>
      <c r="J955" s="354" t="s">
        <v>3273</v>
      </c>
      <c r="K955" s="354" t="s">
        <v>2606</v>
      </c>
      <c r="L955" s="354">
        <v>13</v>
      </c>
      <c r="M955" s="354">
        <v>24</v>
      </c>
      <c r="N955" s="354">
        <v>132</v>
      </c>
    </row>
    <row r="956" spans="1:14" x14ac:dyDescent="0.15">
      <c r="A956" s="354" t="s">
        <v>14</v>
      </c>
      <c r="B956" s="354" t="s">
        <v>15</v>
      </c>
      <c r="C956" s="354" t="s">
        <v>3274</v>
      </c>
      <c r="D956" s="354" t="s">
        <v>1751</v>
      </c>
      <c r="E956" s="354">
        <v>12</v>
      </c>
      <c r="F956" s="354">
        <v>20224</v>
      </c>
      <c r="G956" s="354" t="s">
        <v>100</v>
      </c>
      <c r="H956" s="354" t="s">
        <v>101</v>
      </c>
      <c r="I956" s="354" t="s">
        <v>3275</v>
      </c>
      <c r="J956" s="354" t="s">
        <v>3276</v>
      </c>
      <c r="K956" s="354" t="s">
        <v>3115</v>
      </c>
      <c r="L956" s="354">
        <v>13</v>
      </c>
      <c r="M956" s="354">
        <v>54</v>
      </c>
      <c r="N956" s="354">
        <v>164</v>
      </c>
    </row>
    <row r="957" spans="1:14" x14ac:dyDescent="0.15">
      <c r="A957" s="354" t="s">
        <v>14</v>
      </c>
      <c r="B957" s="354" t="s">
        <v>15</v>
      </c>
      <c r="C957" s="354" t="s">
        <v>3277</v>
      </c>
      <c r="D957" s="354" t="s">
        <v>1751</v>
      </c>
      <c r="E957" s="354">
        <v>12</v>
      </c>
      <c r="F957" s="354">
        <v>20421</v>
      </c>
      <c r="G957" s="354" t="s">
        <v>100</v>
      </c>
      <c r="H957" s="354" t="s">
        <v>19</v>
      </c>
      <c r="I957" s="354" t="s">
        <v>3278</v>
      </c>
      <c r="J957" s="354" t="s">
        <v>3279</v>
      </c>
      <c r="K957" s="354" t="s">
        <v>538</v>
      </c>
      <c r="L957" s="354">
        <v>13</v>
      </c>
      <c r="M957" s="354">
        <v>42</v>
      </c>
      <c r="N957" s="354">
        <v>145</v>
      </c>
    </row>
    <row r="958" spans="1:14" x14ac:dyDescent="0.15">
      <c r="A958" s="354" t="s">
        <v>14</v>
      </c>
      <c r="B958" s="354" t="s">
        <v>15</v>
      </c>
      <c r="C958" s="354" t="s">
        <v>3280</v>
      </c>
      <c r="D958" s="354" t="s">
        <v>3281</v>
      </c>
      <c r="E958" s="354">
        <v>1</v>
      </c>
      <c r="F958" s="354">
        <v>19173</v>
      </c>
      <c r="G958" s="354" t="s">
        <v>18</v>
      </c>
      <c r="H958" s="354" t="s">
        <v>19</v>
      </c>
      <c r="I958" s="354" t="s">
        <v>3282</v>
      </c>
      <c r="J958" s="354" t="s">
        <v>3283</v>
      </c>
      <c r="K958" s="354" t="s">
        <v>2153</v>
      </c>
      <c r="L958" s="354">
        <v>14</v>
      </c>
      <c r="M958" s="354">
        <v>52</v>
      </c>
      <c r="N958" s="354">
        <v>158</v>
      </c>
    </row>
    <row r="959" spans="1:14" x14ac:dyDescent="0.15">
      <c r="A959" s="354" t="s">
        <v>14</v>
      </c>
      <c r="B959" s="354" t="s">
        <v>15</v>
      </c>
      <c r="C959" s="354" t="s">
        <v>3284</v>
      </c>
      <c r="D959" s="354" t="s">
        <v>3281</v>
      </c>
      <c r="E959" s="354">
        <v>1</v>
      </c>
      <c r="F959" s="354">
        <v>19174</v>
      </c>
      <c r="G959" s="354" t="s">
        <v>18</v>
      </c>
      <c r="H959" s="354" t="s">
        <v>19</v>
      </c>
      <c r="I959" s="354" t="s">
        <v>3285</v>
      </c>
      <c r="J959" s="354" t="s">
        <v>3286</v>
      </c>
      <c r="K959" s="354" t="s">
        <v>1828</v>
      </c>
      <c r="L959" s="354">
        <v>14</v>
      </c>
      <c r="M959" s="354">
        <v>42</v>
      </c>
      <c r="N959" s="354">
        <v>157</v>
      </c>
    </row>
    <row r="960" spans="1:14" x14ac:dyDescent="0.15">
      <c r="A960" s="354" t="s">
        <v>14</v>
      </c>
      <c r="B960" s="354" t="s">
        <v>15</v>
      </c>
      <c r="C960" s="354" t="s">
        <v>3287</v>
      </c>
      <c r="D960" s="354" t="s">
        <v>3281</v>
      </c>
      <c r="E960" s="354">
        <v>1</v>
      </c>
      <c r="F960" s="354">
        <v>19175</v>
      </c>
      <c r="G960" s="354" t="s">
        <v>18</v>
      </c>
      <c r="H960" s="354" t="s">
        <v>19</v>
      </c>
      <c r="I960" s="354" t="s">
        <v>3288</v>
      </c>
      <c r="J960" s="354" t="s">
        <v>3289</v>
      </c>
      <c r="K960" s="354" t="s">
        <v>3290</v>
      </c>
      <c r="L960" s="354">
        <v>15</v>
      </c>
      <c r="M960" s="354">
        <v>39</v>
      </c>
      <c r="N960" s="354">
        <v>142</v>
      </c>
    </row>
    <row r="961" spans="1:14" x14ac:dyDescent="0.15">
      <c r="A961" s="354" t="s">
        <v>14</v>
      </c>
      <c r="B961" s="354" t="s">
        <v>15</v>
      </c>
      <c r="C961" s="354" t="s">
        <v>3291</v>
      </c>
      <c r="D961" s="354" t="s">
        <v>3281</v>
      </c>
      <c r="E961" s="354">
        <v>1</v>
      </c>
      <c r="F961" s="354">
        <v>19176</v>
      </c>
      <c r="G961" s="354" t="s">
        <v>18</v>
      </c>
      <c r="H961" s="354" t="s">
        <v>19</v>
      </c>
      <c r="I961" s="354" t="s">
        <v>3292</v>
      </c>
      <c r="J961" s="354" t="s">
        <v>3293</v>
      </c>
      <c r="K961" s="354" t="s">
        <v>3294</v>
      </c>
      <c r="L961" s="354">
        <v>15</v>
      </c>
      <c r="M961" s="354">
        <v>35</v>
      </c>
      <c r="N961" s="354">
        <v>153</v>
      </c>
    </row>
    <row r="962" spans="1:14" x14ac:dyDescent="0.15">
      <c r="A962" s="354" t="s">
        <v>14</v>
      </c>
      <c r="B962" s="354" t="s">
        <v>15</v>
      </c>
      <c r="C962" s="354" t="s">
        <v>3295</v>
      </c>
      <c r="D962" s="354" t="s">
        <v>3281</v>
      </c>
      <c r="E962" s="354">
        <v>1</v>
      </c>
      <c r="F962" s="354">
        <v>19178</v>
      </c>
      <c r="G962" s="354" t="s">
        <v>18</v>
      </c>
      <c r="H962" s="354" t="s">
        <v>1789</v>
      </c>
      <c r="I962" s="354" t="s">
        <v>3296</v>
      </c>
      <c r="J962" s="354" t="s">
        <v>135</v>
      </c>
      <c r="K962" s="354" t="s">
        <v>3297</v>
      </c>
      <c r="L962" s="354">
        <v>16</v>
      </c>
      <c r="M962" s="354">
        <v>47</v>
      </c>
      <c r="N962" s="354">
        <v>157</v>
      </c>
    </row>
    <row r="963" spans="1:14" x14ac:dyDescent="0.15">
      <c r="A963" s="354" t="s">
        <v>14</v>
      </c>
      <c r="B963" s="354" t="s">
        <v>15</v>
      </c>
      <c r="C963" s="354" t="s">
        <v>3298</v>
      </c>
      <c r="D963" s="354" t="s">
        <v>3281</v>
      </c>
      <c r="E963" s="354">
        <v>1</v>
      </c>
      <c r="F963" s="354">
        <v>19179</v>
      </c>
      <c r="G963" s="354" t="s">
        <v>18</v>
      </c>
      <c r="H963" s="354" t="s">
        <v>19</v>
      </c>
      <c r="I963" s="354" t="s">
        <v>3299</v>
      </c>
      <c r="J963" s="354" t="s">
        <v>3300</v>
      </c>
      <c r="K963" s="354" t="s">
        <v>3301</v>
      </c>
      <c r="L963" s="354">
        <v>14</v>
      </c>
      <c r="M963" s="354">
        <v>34</v>
      </c>
      <c r="N963" s="354">
        <v>142</v>
      </c>
    </row>
    <row r="964" spans="1:14" x14ac:dyDescent="0.15">
      <c r="A964" s="354" t="s">
        <v>14</v>
      </c>
      <c r="B964" s="354" t="s">
        <v>15</v>
      </c>
      <c r="C964" s="354" t="s">
        <v>3302</v>
      </c>
      <c r="D964" s="354" t="s">
        <v>3281</v>
      </c>
      <c r="E964" s="354">
        <v>1</v>
      </c>
      <c r="F964" s="354">
        <v>19180</v>
      </c>
      <c r="G964" s="354" t="s">
        <v>18</v>
      </c>
      <c r="H964" s="354" t="s">
        <v>1789</v>
      </c>
      <c r="I964" s="354" t="s">
        <v>3303</v>
      </c>
      <c r="J964" s="354" t="s">
        <v>3304</v>
      </c>
      <c r="K964" s="354" t="s">
        <v>3305</v>
      </c>
      <c r="L964" s="354">
        <v>16</v>
      </c>
      <c r="M964" s="354">
        <v>34</v>
      </c>
      <c r="N964" s="354">
        <v>152</v>
      </c>
    </row>
    <row r="965" spans="1:14" x14ac:dyDescent="0.15">
      <c r="A965" s="354" t="s">
        <v>14</v>
      </c>
      <c r="B965" s="354" t="s">
        <v>15</v>
      </c>
      <c r="C965" s="354" t="s">
        <v>3306</v>
      </c>
      <c r="D965" s="354" t="s">
        <v>3281</v>
      </c>
      <c r="E965" s="354">
        <v>1</v>
      </c>
      <c r="F965" s="354">
        <v>19181</v>
      </c>
      <c r="G965" s="354" t="s">
        <v>18</v>
      </c>
      <c r="H965" s="354" t="s">
        <v>19</v>
      </c>
      <c r="I965" s="354" t="s">
        <v>3307</v>
      </c>
      <c r="J965" s="354" t="s">
        <v>3308</v>
      </c>
      <c r="K965" s="354" t="s">
        <v>3309</v>
      </c>
      <c r="L965" s="354">
        <v>15</v>
      </c>
      <c r="M965" s="354">
        <v>54</v>
      </c>
      <c r="N965" s="354">
        <v>152</v>
      </c>
    </row>
    <row r="966" spans="1:14" x14ac:dyDescent="0.15">
      <c r="A966" s="354" t="s">
        <v>14</v>
      </c>
      <c r="B966" s="354" t="s">
        <v>15</v>
      </c>
      <c r="C966" s="354" t="s">
        <v>3310</v>
      </c>
      <c r="D966" s="354" t="s">
        <v>3281</v>
      </c>
      <c r="E966" s="354">
        <v>1</v>
      </c>
      <c r="F966" s="354">
        <v>19183</v>
      </c>
      <c r="G966" s="354" t="s">
        <v>18</v>
      </c>
      <c r="H966" s="354" t="s">
        <v>19</v>
      </c>
      <c r="I966" s="354" t="s">
        <v>3311</v>
      </c>
      <c r="J966" s="354" t="s">
        <v>2628</v>
      </c>
      <c r="K966" s="354" t="s">
        <v>3312</v>
      </c>
      <c r="L966" s="354">
        <v>15</v>
      </c>
      <c r="M966" s="354">
        <v>36</v>
      </c>
      <c r="N966" s="354">
        <v>152</v>
      </c>
    </row>
    <row r="967" spans="1:14" x14ac:dyDescent="0.15">
      <c r="A967" s="354" t="s">
        <v>14</v>
      </c>
      <c r="B967" s="354" t="s">
        <v>15</v>
      </c>
      <c r="C967" s="354" t="s">
        <v>3313</v>
      </c>
      <c r="D967" s="354" t="s">
        <v>3281</v>
      </c>
      <c r="E967" s="354">
        <v>1</v>
      </c>
      <c r="F967" s="354">
        <v>19184</v>
      </c>
      <c r="G967" s="354" t="s">
        <v>18</v>
      </c>
      <c r="H967" s="354" t="s">
        <v>19</v>
      </c>
      <c r="I967" s="354" t="s">
        <v>3314</v>
      </c>
      <c r="J967" s="354" t="s">
        <v>3315</v>
      </c>
      <c r="K967" s="354" t="s">
        <v>3316</v>
      </c>
      <c r="L967" s="354">
        <v>15</v>
      </c>
      <c r="M967" s="354">
        <v>57</v>
      </c>
      <c r="N967" s="354">
        <v>157</v>
      </c>
    </row>
    <row r="968" spans="1:14" x14ac:dyDescent="0.15">
      <c r="A968" s="354" t="s">
        <v>14</v>
      </c>
      <c r="B968" s="354" t="s">
        <v>15</v>
      </c>
      <c r="C968" s="354" t="s">
        <v>3317</v>
      </c>
      <c r="D968" s="354" t="s">
        <v>3281</v>
      </c>
      <c r="E968" s="354">
        <v>1</v>
      </c>
      <c r="F968" s="354">
        <v>19185</v>
      </c>
      <c r="G968" s="354" t="s">
        <v>18</v>
      </c>
      <c r="H968" s="354" t="s">
        <v>19</v>
      </c>
      <c r="I968" s="354" t="s">
        <v>3318</v>
      </c>
      <c r="J968" s="354" t="s">
        <v>3319</v>
      </c>
      <c r="K968" s="354" t="s">
        <v>1828</v>
      </c>
      <c r="L968" s="354">
        <v>14</v>
      </c>
      <c r="M968" s="354">
        <v>48</v>
      </c>
      <c r="N968" s="354">
        <v>153</v>
      </c>
    </row>
    <row r="969" spans="1:14" x14ac:dyDescent="0.15">
      <c r="A969" s="354" t="s">
        <v>14</v>
      </c>
      <c r="B969" s="354" t="s">
        <v>15</v>
      </c>
      <c r="C969" s="354" t="s">
        <v>3320</v>
      </c>
      <c r="D969" s="354" t="s">
        <v>3281</v>
      </c>
      <c r="E969" s="354">
        <v>1</v>
      </c>
      <c r="F969" s="354">
        <v>19187</v>
      </c>
      <c r="G969" s="354" t="s">
        <v>18</v>
      </c>
      <c r="H969" s="354" t="s">
        <v>19</v>
      </c>
      <c r="I969" s="354" t="s">
        <v>3321</v>
      </c>
      <c r="J969" s="354" t="s">
        <v>2691</v>
      </c>
      <c r="K969" s="354" t="s">
        <v>3322</v>
      </c>
      <c r="L969" s="354">
        <v>15</v>
      </c>
      <c r="M969" s="354">
        <v>39</v>
      </c>
      <c r="N969" s="354">
        <v>157</v>
      </c>
    </row>
    <row r="970" spans="1:14" x14ac:dyDescent="0.15">
      <c r="A970" s="354" t="s">
        <v>14</v>
      </c>
      <c r="B970" s="354" t="s">
        <v>15</v>
      </c>
      <c r="C970" s="354" t="s">
        <v>3323</v>
      </c>
      <c r="D970" s="354" t="s">
        <v>3281</v>
      </c>
      <c r="E970" s="354">
        <v>1</v>
      </c>
      <c r="F970" s="354">
        <v>19188</v>
      </c>
      <c r="G970" s="354" t="s">
        <v>18</v>
      </c>
      <c r="H970" s="354" t="s">
        <v>19</v>
      </c>
      <c r="I970" s="354" t="s">
        <v>2096</v>
      </c>
      <c r="J970" s="354" t="s">
        <v>3324</v>
      </c>
      <c r="K970" s="354" t="s">
        <v>3325</v>
      </c>
      <c r="L970" s="354">
        <v>15</v>
      </c>
      <c r="M970" s="354">
        <v>39</v>
      </c>
      <c r="N970" s="354">
        <v>153</v>
      </c>
    </row>
    <row r="971" spans="1:14" x14ac:dyDescent="0.15">
      <c r="A971" s="354" t="s">
        <v>14</v>
      </c>
      <c r="B971" s="354" t="s">
        <v>15</v>
      </c>
      <c r="C971" s="354" t="s">
        <v>3326</v>
      </c>
      <c r="D971" s="354" t="s">
        <v>3281</v>
      </c>
      <c r="E971" s="354">
        <v>1</v>
      </c>
      <c r="F971" s="354">
        <v>19189</v>
      </c>
      <c r="G971" s="354" t="s">
        <v>18</v>
      </c>
      <c r="H971" s="354" t="s">
        <v>19</v>
      </c>
      <c r="I971" s="354" t="s">
        <v>1778</v>
      </c>
      <c r="J971" s="354" t="s">
        <v>3327</v>
      </c>
      <c r="K971" s="354" t="s">
        <v>3328</v>
      </c>
      <c r="L971" s="354">
        <v>15</v>
      </c>
      <c r="M971" s="354">
        <v>38</v>
      </c>
      <c r="N971" s="354">
        <v>154</v>
      </c>
    </row>
    <row r="972" spans="1:14" x14ac:dyDescent="0.15">
      <c r="A972" s="354" t="s">
        <v>14</v>
      </c>
      <c r="B972" s="354" t="s">
        <v>15</v>
      </c>
      <c r="C972" s="354" t="s">
        <v>3329</v>
      </c>
      <c r="D972" s="354" t="s">
        <v>3281</v>
      </c>
      <c r="E972" s="354">
        <v>1</v>
      </c>
      <c r="F972" s="354">
        <v>19190</v>
      </c>
      <c r="G972" s="354" t="s">
        <v>18</v>
      </c>
      <c r="H972" s="354" t="s">
        <v>19</v>
      </c>
      <c r="I972" s="354" t="s">
        <v>3330</v>
      </c>
      <c r="J972" s="354" t="s">
        <v>3331</v>
      </c>
      <c r="K972" s="354" t="s">
        <v>3332</v>
      </c>
      <c r="L972" s="354">
        <v>15</v>
      </c>
      <c r="M972" s="354">
        <v>42</v>
      </c>
      <c r="N972" s="354">
        <v>142</v>
      </c>
    </row>
    <row r="973" spans="1:14" x14ac:dyDescent="0.15">
      <c r="A973" s="354" t="s">
        <v>14</v>
      </c>
      <c r="B973" s="354" t="s">
        <v>15</v>
      </c>
      <c r="C973" s="354" t="s">
        <v>3333</v>
      </c>
      <c r="D973" s="354" t="s">
        <v>3281</v>
      </c>
      <c r="E973" s="354">
        <v>1</v>
      </c>
      <c r="F973" s="354">
        <v>19192</v>
      </c>
      <c r="G973" s="354" t="s">
        <v>18</v>
      </c>
      <c r="H973" s="354" t="s">
        <v>19</v>
      </c>
      <c r="I973" s="354" t="s">
        <v>3334</v>
      </c>
      <c r="J973" s="354" t="s">
        <v>3335</v>
      </c>
      <c r="K973" s="354" t="s">
        <v>3336</v>
      </c>
      <c r="L973" s="354">
        <v>15</v>
      </c>
      <c r="M973" s="354">
        <v>42</v>
      </c>
      <c r="N973" s="354">
        <v>157</v>
      </c>
    </row>
    <row r="974" spans="1:14" x14ac:dyDescent="0.15">
      <c r="A974" s="354" t="s">
        <v>14</v>
      </c>
      <c r="B974" s="354" t="s">
        <v>15</v>
      </c>
      <c r="C974" s="354" t="s">
        <v>3337</v>
      </c>
      <c r="D974" s="354" t="s">
        <v>3281</v>
      </c>
      <c r="E974" s="354">
        <v>1</v>
      </c>
      <c r="F974" s="354">
        <v>19194</v>
      </c>
      <c r="G974" s="354" t="s">
        <v>18</v>
      </c>
      <c r="H974" s="354" t="s">
        <v>19</v>
      </c>
      <c r="I974" s="354" t="s">
        <v>739</v>
      </c>
      <c r="J974" s="354" t="s">
        <v>3338</v>
      </c>
      <c r="K974" s="354" t="s">
        <v>3339</v>
      </c>
      <c r="L974" s="354">
        <v>15</v>
      </c>
      <c r="M974" s="354">
        <v>42</v>
      </c>
      <c r="N974" s="354">
        <v>157</v>
      </c>
    </row>
    <row r="975" spans="1:14" x14ac:dyDescent="0.15">
      <c r="A975" s="354" t="s">
        <v>14</v>
      </c>
      <c r="B975" s="354" t="s">
        <v>15</v>
      </c>
      <c r="C975" s="354" t="s">
        <v>3340</v>
      </c>
      <c r="D975" s="354" t="s">
        <v>3281</v>
      </c>
      <c r="E975" s="354">
        <v>1</v>
      </c>
      <c r="F975" s="354">
        <v>19748</v>
      </c>
      <c r="G975" s="354" t="s">
        <v>18</v>
      </c>
      <c r="H975" s="354" t="s">
        <v>19</v>
      </c>
      <c r="I975" s="354" t="s">
        <v>3341</v>
      </c>
      <c r="J975" s="354" t="s">
        <v>3342</v>
      </c>
      <c r="K975" s="354" t="s">
        <v>3343</v>
      </c>
      <c r="L975" s="354">
        <v>15</v>
      </c>
      <c r="M975" s="354">
        <v>35</v>
      </c>
      <c r="N975" s="354">
        <v>165</v>
      </c>
    </row>
    <row r="976" spans="1:14" x14ac:dyDescent="0.15">
      <c r="A976" s="354" t="s">
        <v>14</v>
      </c>
      <c r="B976" s="354" t="s">
        <v>15</v>
      </c>
      <c r="C976" s="354" t="s">
        <v>3344</v>
      </c>
      <c r="D976" s="354" t="s">
        <v>3281</v>
      </c>
      <c r="E976" s="354">
        <v>1</v>
      </c>
      <c r="F976" s="354">
        <v>20369</v>
      </c>
      <c r="G976" s="354" t="s">
        <v>18</v>
      </c>
      <c r="H976" s="354" t="s">
        <v>19</v>
      </c>
      <c r="I976" s="354" t="s">
        <v>3345</v>
      </c>
      <c r="J976" s="354" t="s">
        <v>3346</v>
      </c>
      <c r="K976" s="354" t="s">
        <v>3347</v>
      </c>
      <c r="L976" s="354">
        <v>15</v>
      </c>
      <c r="M976" s="354">
        <v>35</v>
      </c>
      <c r="N976" s="354">
        <v>157</v>
      </c>
    </row>
    <row r="977" spans="1:14" x14ac:dyDescent="0.15">
      <c r="A977" s="354" t="s">
        <v>14</v>
      </c>
      <c r="B977" s="354" t="s">
        <v>15</v>
      </c>
      <c r="C977" s="354" t="s">
        <v>3348</v>
      </c>
      <c r="D977" s="354" t="s">
        <v>3281</v>
      </c>
      <c r="E977" s="354">
        <v>1</v>
      </c>
      <c r="F977" s="354">
        <v>20418</v>
      </c>
      <c r="G977" s="354" t="s">
        <v>18</v>
      </c>
      <c r="H977" s="354" t="s">
        <v>1789</v>
      </c>
      <c r="I977" s="354" t="s">
        <v>3349</v>
      </c>
      <c r="J977" s="354" t="s">
        <v>3350</v>
      </c>
      <c r="K977" s="354" t="s">
        <v>3351</v>
      </c>
      <c r="L977" s="354">
        <v>16</v>
      </c>
      <c r="M977" s="354">
        <v>53</v>
      </c>
      <c r="N977" s="354">
        <v>156</v>
      </c>
    </row>
    <row r="978" spans="1:14" x14ac:dyDescent="0.15">
      <c r="A978" s="354" t="s">
        <v>14</v>
      </c>
      <c r="B978" s="354" t="s">
        <v>15</v>
      </c>
      <c r="C978" s="354" t="s">
        <v>3352</v>
      </c>
      <c r="D978" s="354" t="s">
        <v>3281</v>
      </c>
      <c r="E978" s="354">
        <v>1</v>
      </c>
      <c r="F978" s="354">
        <v>20426</v>
      </c>
      <c r="G978" s="354" t="s">
        <v>18</v>
      </c>
      <c r="H978" s="354" t="s">
        <v>1789</v>
      </c>
      <c r="I978" s="354" t="s">
        <v>3015</v>
      </c>
      <c r="J978" s="354" t="s">
        <v>3353</v>
      </c>
      <c r="K978" s="354" t="s">
        <v>3354</v>
      </c>
      <c r="L978" s="354">
        <v>16</v>
      </c>
      <c r="M978" s="354">
        <v>55</v>
      </c>
      <c r="N978" s="354">
        <v>156</v>
      </c>
    </row>
    <row r="979" spans="1:14" x14ac:dyDescent="0.15">
      <c r="A979" s="354" t="s">
        <v>14</v>
      </c>
      <c r="B979" s="354" t="s">
        <v>15</v>
      </c>
      <c r="C979" s="354" t="s">
        <v>3355</v>
      </c>
      <c r="D979" s="354" t="s">
        <v>3281</v>
      </c>
      <c r="E979" s="354">
        <v>1</v>
      </c>
      <c r="F979" s="354">
        <v>19195</v>
      </c>
      <c r="G979" s="354" t="s">
        <v>100</v>
      </c>
      <c r="H979" s="354" t="s">
        <v>101</v>
      </c>
      <c r="I979" s="354" t="s">
        <v>3356</v>
      </c>
      <c r="J979" s="354" t="s">
        <v>3357</v>
      </c>
      <c r="K979" s="354" t="s">
        <v>3358</v>
      </c>
      <c r="L979" s="354">
        <v>15</v>
      </c>
      <c r="M979" s="354">
        <v>52</v>
      </c>
      <c r="N979" s="354">
        <v>157</v>
      </c>
    </row>
    <row r="980" spans="1:14" x14ac:dyDescent="0.15">
      <c r="A980" s="354" t="s">
        <v>14</v>
      </c>
      <c r="B980" s="354" t="s">
        <v>15</v>
      </c>
      <c r="C980" s="354" t="s">
        <v>3359</v>
      </c>
      <c r="D980" s="354" t="s">
        <v>3281</v>
      </c>
      <c r="E980" s="354">
        <v>1</v>
      </c>
      <c r="F980" s="354">
        <v>19196</v>
      </c>
      <c r="G980" s="354" t="s">
        <v>100</v>
      </c>
      <c r="H980" s="354" t="s">
        <v>101</v>
      </c>
      <c r="I980" s="354" t="s">
        <v>3360</v>
      </c>
      <c r="J980" s="354" t="s">
        <v>3361</v>
      </c>
      <c r="K980" s="354" t="s">
        <v>3362</v>
      </c>
      <c r="L980" s="354">
        <v>15</v>
      </c>
      <c r="M980" s="354">
        <v>52</v>
      </c>
      <c r="N980" s="354">
        <v>157</v>
      </c>
    </row>
    <row r="981" spans="1:14" x14ac:dyDescent="0.15">
      <c r="A981" s="354" t="s">
        <v>14</v>
      </c>
      <c r="B981" s="354" t="s">
        <v>15</v>
      </c>
      <c r="C981" s="354" t="s">
        <v>3363</v>
      </c>
      <c r="D981" s="354" t="s">
        <v>3281</v>
      </c>
      <c r="E981" s="354">
        <v>1</v>
      </c>
      <c r="F981" s="354">
        <v>19197</v>
      </c>
      <c r="G981" s="354" t="s">
        <v>100</v>
      </c>
      <c r="H981" s="354" t="s">
        <v>101</v>
      </c>
      <c r="I981" s="354" t="s">
        <v>3364</v>
      </c>
      <c r="J981" s="354" t="s">
        <v>3365</v>
      </c>
      <c r="K981" s="354" t="s">
        <v>3366</v>
      </c>
      <c r="L981" s="354">
        <v>15</v>
      </c>
      <c r="M981" s="354">
        <v>52</v>
      </c>
      <c r="N981" s="354">
        <v>157</v>
      </c>
    </row>
    <row r="982" spans="1:14" x14ac:dyDescent="0.15">
      <c r="A982" s="354" t="s">
        <v>14</v>
      </c>
      <c r="B982" s="354" t="s">
        <v>15</v>
      </c>
      <c r="C982" s="354" t="s">
        <v>3367</v>
      </c>
      <c r="D982" s="354" t="s">
        <v>3281</v>
      </c>
      <c r="E982" s="354">
        <v>1</v>
      </c>
      <c r="F982" s="354">
        <v>19199</v>
      </c>
      <c r="G982" s="354" t="s">
        <v>100</v>
      </c>
      <c r="H982" s="354" t="s">
        <v>101</v>
      </c>
      <c r="I982" s="354" t="s">
        <v>3368</v>
      </c>
      <c r="J982" s="354" t="s">
        <v>889</v>
      </c>
      <c r="K982" s="354" t="s">
        <v>3369</v>
      </c>
      <c r="L982" s="354">
        <v>15</v>
      </c>
      <c r="M982" s="354">
        <v>32</v>
      </c>
      <c r="N982" s="354">
        <v>145</v>
      </c>
    </row>
    <row r="983" spans="1:14" x14ac:dyDescent="0.15">
      <c r="A983" s="354" t="s">
        <v>14</v>
      </c>
      <c r="B983" s="354" t="s">
        <v>15</v>
      </c>
      <c r="C983" s="354" t="s">
        <v>3370</v>
      </c>
      <c r="D983" s="354" t="s">
        <v>3281</v>
      </c>
      <c r="E983" s="354">
        <v>1</v>
      </c>
      <c r="F983" s="354">
        <v>19200</v>
      </c>
      <c r="G983" s="354" t="s">
        <v>100</v>
      </c>
      <c r="H983" s="354" t="s">
        <v>101</v>
      </c>
      <c r="I983" s="354" t="s">
        <v>2574</v>
      </c>
      <c r="J983" s="354" t="s">
        <v>3371</v>
      </c>
      <c r="K983" s="354" t="s">
        <v>3372</v>
      </c>
      <c r="L983" s="354">
        <v>15</v>
      </c>
      <c r="M983" s="354">
        <v>35</v>
      </c>
      <c r="N983" s="354">
        <v>157</v>
      </c>
    </row>
    <row r="984" spans="1:14" x14ac:dyDescent="0.15">
      <c r="A984" s="354" t="s">
        <v>14</v>
      </c>
      <c r="B984" s="354" t="s">
        <v>15</v>
      </c>
      <c r="C984" s="354" t="s">
        <v>3373</v>
      </c>
      <c r="D984" s="354" t="s">
        <v>3281</v>
      </c>
      <c r="E984" s="354">
        <v>1</v>
      </c>
      <c r="F984" s="354">
        <v>19201</v>
      </c>
      <c r="G984" s="354" t="s">
        <v>100</v>
      </c>
      <c r="H984" s="354" t="s">
        <v>101</v>
      </c>
      <c r="I984" s="354" t="s">
        <v>3374</v>
      </c>
      <c r="J984" s="354" t="s">
        <v>3375</v>
      </c>
      <c r="K984" s="354" t="s">
        <v>3332</v>
      </c>
      <c r="L984" s="354">
        <v>15</v>
      </c>
      <c r="M984" s="354">
        <v>35</v>
      </c>
      <c r="N984" s="354">
        <v>136</v>
      </c>
    </row>
    <row r="985" spans="1:14" x14ac:dyDescent="0.15">
      <c r="A985" s="354" t="s">
        <v>14</v>
      </c>
      <c r="B985" s="354" t="s">
        <v>15</v>
      </c>
      <c r="C985" s="354" t="s">
        <v>3376</v>
      </c>
      <c r="D985" s="354" t="s">
        <v>3281</v>
      </c>
      <c r="E985" s="354">
        <v>1</v>
      </c>
      <c r="F985" s="354">
        <v>19202</v>
      </c>
      <c r="G985" s="354" t="s">
        <v>100</v>
      </c>
      <c r="H985" s="354" t="s">
        <v>101</v>
      </c>
      <c r="I985" s="354" t="s">
        <v>2688</v>
      </c>
      <c r="J985" s="354" t="s">
        <v>3377</v>
      </c>
      <c r="K985" s="354" t="s">
        <v>3378</v>
      </c>
      <c r="L985" s="354">
        <v>14</v>
      </c>
      <c r="M985" s="354">
        <v>39</v>
      </c>
      <c r="N985" s="354">
        <v>152</v>
      </c>
    </row>
    <row r="986" spans="1:14" x14ac:dyDescent="0.15">
      <c r="A986" s="354" t="s">
        <v>14</v>
      </c>
      <c r="B986" s="354" t="s">
        <v>15</v>
      </c>
      <c r="C986" s="354" t="s">
        <v>3379</v>
      </c>
      <c r="D986" s="354" t="s">
        <v>3281</v>
      </c>
      <c r="E986" s="354">
        <v>1</v>
      </c>
      <c r="F986" s="354">
        <v>19203</v>
      </c>
      <c r="G986" s="354" t="s">
        <v>100</v>
      </c>
      <c r="H986" s="354" t="s">
        <v>101</v>
      </c>
      <c r="I986" s="354" t="s">
        <v>1229</v>
      </c>
      <c r="J986" s="354" t="s">
        <v>3380</v>
      </c>
      <c r="K986" s="354" t="s">
        <v>3316</v>
      </c>
      <c r="L986" s="354">
        <v>15</v>
      </c>
      <c r="M986" s="354">
        <v>39</v>
      </c>
      <c r="N986" s="354">
        <v>152</v>
      </c>
    </row>
    <row r="987" spans="1:14" x14ac:dyDescent="0.15">
      <c r="A987" s="354" t="s">
        <v>14</v>
      </c>
      <c r="B987" s="354" t="s">
        <v>15</v>
      </c>
      <c r="C987" s="354" t="s">
        <v>3381</v>
      </c>
      <c r="D987" s="354" t="s">
        <v>3281</v>
      </c>
      <c r="E987" s="354">
        <v>1</v>
      </c>
      <c r="F987" s="354">
        <v>19204</v>
      </c>
      <c r="G987" s="354" t="s">
        <v>100</v>
      </c>
      <c r="H987" s="354" t="s">
        <v>101</v>
      </c>
      <c r="I987" s="354" t="s">
        <v>3382</v>
      </c>
      <c r="J987" s="354" t="s">
        <v>3383</v>
      </c>
      <c r="K987" s="354" t="s">
        <v>3384</v>
      </c>
      <c r="L987" s="354">
        <v>15</v>
      </c>
      <c r="M987" s="354">
        <v>35</v>
      </c>
      <c r="N987" s="354">
        <v>157</v>
      </c>
    </row>
    <row r="988" spans="1:14" x14ac:dyDescent="0.15">
      <c r="A988" s="354" t="s">
        <v>14</v>
      </c>
      <c r="B988" s="354" t="s">
        <v>15</v>
      </c>
      <c r="C988" s="354" t="s">
        <v>3385</v>
      </c>
      <c r="D988" s="354" t="s">
        <v>3281</v>
      </c>
      <c r="E988" s="354">
        <v>1</v>
      </c>
      <c r="F988" s="354">
        <v>19205</v>
      </c>
      <c r="G988" s="354" t="s">
        <v>100</v>
      </c>
      <c r="H988" s="354" t="s">
        <v>101</v>
      </c>
      <c r="I988" s="354" t="s">
        <v>3386</v>
      </c>
      <c r="J988" s="354" t="s">
        <v>3387</v>
      </c>
      <c r="K988" s="354" t="s">
        <v>3388</v>
      </c>
      <c r="L988" s="354">
        <v>15</v>
      </c>
      <c r="M988" s="354">
        <v>35</v>
      </c>
      <c r="N988" s="354">
        <v>157</v>
      </c>
    </row>
    <row r="989" spans="1:14" x14ac:dyDescent="0.15">
      <c r="A989" s="354" t="s">
        <v>14</v>
      </c>
      <c r="B989" s="354" t="s">
        <v>15</v>
      </c>
      <c r="C989" s="354" t="s">
        <v>3389</v>
      </c>
      <c r="D989" s="354" t="s">
        <v>3281</v>
      </c>
      <c r="E989" s="354">
        <v>1</v>
      </c>
      <c r="F989" s="354">
        <v>19206</v>
      </c>
      <c r="G989" s="354" t="s">
        <v>100</v>
      </c>
      <c r="H989" s="354" t="s">
        <v>101</v>
      </c>
      <c r="I989" s="354" t="s">
        <v>3390</v>
      </c>
      <c r="J989" s="354" t="s">
        <v>3391</v>
      </c>
      <c r="K989" s="354" t="s">
        <v>3392</v>
      </c>
      <c r="L989" s="354">
        <v>15</v>
      </c>
      <c r="M989" s="354">
        <v>36</v>
      </c>
      <c r="N989" s="354">
        <v>149</v>
      </c>
    </row>
    <row r="990" spans="1:14" x14ac:dyDescent="0.15">
      <c r="A990" s="354" t="s">
        <v>14</v>
      </c>
      <c r="B990" s="354" t="s">
        <v>15</v>
      </c>
      <c r="C990" s="354" t="s">
        <v>3393</v>
      </c>
      <c r="D990" s="354" t="s">
        <v>3281</v>
      </c>
      <c r="E990" s="354">
        <v>1</v>
      </c>
      <c r="F990" s="354">
        <v>19207</v>
      </c>
      <c r="G990" s="354" t="s">
        <v>100</v>
      </c>
      <c r="H990" s="354" t="s">
        <v>101</v>
      </c>
      <c r="I990" s="354" t="s">
        <v>3394</v>
      </c>
      <c r="J990" s="354" t="s">
        <v>3395</v>
      </c>
      <c r="K990" s="354" t="s">
        <v>3309</v>
      </c>
      <c r="L990" s="354">
        <v>15</v>
      </c>
      <c r="M990" s="354">
        <v>35</v>
      </c>
      <c r="N990" s="354">
        <v>152</v>
      </c>
    </row>
    <row r="991" spans="1:14" x14ac:dyDescent="0.15">
      <c r="A991" s="354" t="s">
        <v>14</v>
      </c>
      <c r="B991" s="354" t="s">
        <v>15</v>
      </c>
      <c r="C991" s="354" t="s">
        <v>3396</v>
      </c>
      <c r="D991" s="354" t="s">
        <v>3281</v>
      </c>
      <c r="E991" s="354">
        <v>1</v>
      </c>
      <c r="F991" s="354">
        <v>19208</v>
      </c>
      <c r="G991" s="354" t="s">
        <v>100</v>
      </c>
      <c r="H991" s="354" t="s">
        <v>101</v>
      </c>
      <c r="I991" s="354" t="s">
        <v>3397</v>
      </c>
      <c r="J991" s="354" t="s">
        <v>3398</v>
      </c>
      <c r="K991" s="354" t="s">
        <v>3399</v>
      </c>
      <c r="L991" s="354">
        <v>14</v>
      </c>
      <c r="M991" s="354">
        <v>39</v>
      </c>
      <c r="N991" s="354">
        <v>156</v>
      </c>
    </row>
    <row r="992" spans="1:14" x14ac:dyDescent="0.15">
      <c r="A992" s="354" t="s">
        <v>14</v>
      </c>
      <c r="B992" s="354" t="s">
        <v>15</v>
      </c>
      <c r="C992" s="354" t="s">
        <v>3400</v>
      </c>
      <c r="D992" s="354" t="s">
        <v>3281</v>
      </c>
      <c r="E992" s="354">
        <v>1</v>
      </c>
      <c r="F992" s="354">
        <v>19209</v>
      </c>
      <c r="G992" s="354" t="s">
        <v>100</v>
      </c>
      <c r="H992" s="354" t="s">
        <v>101</v>
      </c>
      <c r="I992" s="354" t="s">
        <v>1729</v>
      </c>
      <c r="J992" s="354" t="s">
        <v>3401</v>
      </c>
      <c r="K992" s="354" t="s">
        <v>3402</v>
      </c>
      <c r="L992" s="354">
        <v>14</v>
      </c>
      <c r="M992" s="354">
        <v>35</v>
      </c>
      <c r="N992" s="354">
        <v>162</v>
      </c>
    </row>
    <row r="993" spans="1:14" x14ac:dyDescent="0.15">
      <c r="A993" s="354" t="s">
        <v>14</v>
      </c>
      <c r="B993" s="354" t="s">
        <v>15</v>
      </c>
      <c r="C993" s="354" t="s">
        <v>3403</v>
      </c>
      <c r="D993" s="354" t="s">
        <v>3281</v>
      </c>
      <c r="E993" s="354">
        <v>1</v>
      </c>
      <c r="F993" s="354">
        <v>19212</v>
      </c>
      <c r="G993" s="354" t="s">
        <v>100</v>
      </c>
      <c r="H993" s="354" t="s">
        <v>101</v>
      </c>
      <c r="I993" s="354" t="s">
        <v>3404</v>
      </c>
      <c r="J993" s="354" t="s">
        <v>3405</v>
      </c>
      <c r="K993" s="354" t="s">
        <v>3406</v>
      </c>
      <c r="L993" s="354">
        <v>15</v>
      </c>
      <c r="M993" s="354">
        <v>35</v>
      </c>
      <c r="N993" s="354">
        <v>162</v>
      </c>
    </row>
    <row r="994" spans="1:14" x14ac:dyDescent="0.15">
      <c r="A994" s="354" t="s">
        <v>14</v>
      </c>
      <c r="B994" s="354" t="s">
        <v>15</v>
      </c>
      <c r="C994" s="354" t="s">
        <v>3407</v>
      </c>
      <c r="D994" s="354" t="s">
        <v>3281</v>
      </c>
      <c r="E994" s="354">
        <v>1</v>
      </c>
      <c r="F994" s="354">
        <v>19213</v>
      </c>
      <c r="G994" s="354" t="s">
        <v>100</v>
      </c>
      <c r="H994" s="354" t="s">
        <v>101</v>
      </c>
      <c r="I994" s="354" t="s">
        <v>3408</v>
      </c>
      <c r="J994" s="354" t="s">
        <v>3409</v>
      </c>
      <c r="K994" s="354" t="s">
        <v>2930</v>
      </c>
      <c r="L994" s="354">
        <v>14</v>
      </c>
      <c r="M994" s="354">
        <v>65</v>
      </c>
      <c r="N994" s="354">
        <v>154</v>
      </c>
    </row>
    <row r="995" spans="1:14" x14ac:dyDescent="0.15">
      <c r="A995" s="354" t="s">
        <v>14</v>
      </c>
      <c r="B995" s="354" t="s">
        <v>15</v>
      </c>
      <c r="C995" s="354" t="s">
        <v>3410</v>
      </c>
      <c r="D995" s="354" t="s">
        <v>3281</v>
      </c>
      <c r="E995" s="354">
        <v>1</v>
      </c>
      <c r="F995" s="354">
        <v>19198</v>
      </c>
      <c r="G995" s="354" t="s">
        <v>100</v>
      </c>
      <c r="H995" s="354" t="s">
        <v>101</v>
      </c>
      <c r="I995" s="354" t="s">
        <v>3411</v>
      </c>
      <c r="J995" s="354" t="s">
        <v>3412</v>
      </c>
      <c r="K995" s="354" t="s">
        <v>3413</v>
      </c>
      <c r="L995" s="354">
        <v>15</v>
      </c>
      <c r="M995" s="354">
        <v>29</v>
      </c>
      <c r="N995" s="354">
        <v>135</v>
      </c>
    </row>
    <row r="996" spans="1:14" x14ac:dyDescent="0.15">
      <c r="A996" s="354" t="s">
        <v>14</v>
      </c>
      <c r="B996" s="354" t="s">
        <v>15</v>
      </c>
      <c r="C996" s="354" t="s">
        <v>3414</v>
      </c>
      <c r="D996" s="354" t="s">
        <v>3281</v>
      </c>
      <c r="E996" s="354">
        <v>1</v>
      </c>
      <c r="F996" s="354">
        <v>18680</v>
      </c>
      <c r="G996" s="354" t="s">
        <v>100</v>
      </c>
      <c r="H996" s="354" t="s">
        <v>101</v>
      </c>
      <c r="I996" s="354" t="s">
        <v>3415</v>
      </c>
      <c r="J996" s="354" t="s">
        <v>3416</v>
      </c>
      <c r="K996" s="354" t="s">
        <v>3417</v>
      </c>
      <c r="L996" s="354">
        <v>15</v>
      </c>
      <c r="M996" s="354">
        <v>40</v>
      </c>
      <c r="N996" s="354">
        <v>156</v>
      </c>
    </row>
    <row r="997" spans="1:14" x14ac:dyDescent="0.15">
      <c r="A997" s="354" t="s">
        <v>14</v>
      </c>
      <c r="B997" s="354" t="s">
        <v>15</v>
      </c>
      <c r="C997" s="354" t="s">
        <v>3418</v>
      </c>
      <c r="D997" s="354" t="s">
        <v>3281</v>
      </c>
      <c r="E997" s="354">
        <v>2</v>
      </c>
      <c r="F997" s="354">
        <v>19214</v>
      </c>
      <c r="G997" s="354" t="s">
        <v>18</v>
      </c>
      <c r="H997" s="354" t="s">
        <v>19</v>
      </c>
      <c r="I997" s="354" t="s">
        <v>3349</v>
      </c>
      <c r="J997" s="354" t="s">
        <v>3419</v>
      </c>
      <c r="K997" s="354" t="s">
        <v>3420</v>
      </c>
      <c r="L997" s="354">
        <v>15</v>
      </c>
      <c r="M997" s="354">
        <v>35</v>
      </c>
      <c r="N997" s="354">
        <v>157</v>
      </c>
    </row>
    <row r="998" spans="1:14" x14ac:dyDescent="0.15">
      <c r="A998" s="354" t="s">
        <v>14</v>
      </c>
      <c r="B998" s="354" t="s">
        <v>15</v>
      </c>
      <c r="C998" s="354" t="s">
        <v>3421</v>
      </c>
      <c r="D998" s="354" t="s">
        <v>3281</v>
      </c>
      <c r="E998" s="354">
        <v>2</v>
      </c>
      <c r="F998" s="354">
        <v>19215</v>
      </c>
      <c r="G998" s="354" t="s">
        <v>18</v>
      </c>
      <c r="H998" s="354" t="s">
        <v>19</v>
      </c>
      <c r="I998" s="354" t="s">
        <v>3422</v>
      </c>
      <c r="J998" s="354" t="s">
        <v>3423</v>
      </c>
      <c r="K998" s="354" t="s">
        <v>3424</v>
      </c>
      <c r="L998" s="354">
        <v>15</v>
      </c>
      <c r="M998" s="354">
        <v>35</v>
      </c>
      <c r="N998" s="354">
        <v>156</v>
      </c>
    </row>
    <row r="999" spans="1:14" x14ac:dyDescent="0.15">
      <c r="A999" s="354" t="s">
        <v>14</v>
      </c>
      <c r="B999" s="354" t="s">
        <v>15</v>
      </c>
      <c r="C999" s="354" t="s">
        <v>3425</v>
      </c>
      <c r="D999" s="354" t="s">
        <v>3281</v>
      </c>
      <c r="E999" s="354">
        <v>2</v>
      </c>
      <c r="F999" s="354">
        <v>19216</v>
      </c>
      <c r="G999" s="354" t="s">
        <v>18</v>
      </c>
      <c r="H999" s="354" t="s">
        <v>19</v>
      </c>
      <c r="I999" s="354" t="s">
        <v>1276</v>
      </c>
      <c r="J999" s="354" t="s">
        <v>3426</v>
      </c>
      <c r="K999" s="354" t="s">
        <v>3427</v>
      </c>
      <c r="L999" s="354">
        <v>15</v>
      </c>
      <c r="M999" s="354">
        <v>48</v>
      </c>
      <c r="N999" s="354">
        <v>157</v>
      </c>
    </row>
    <row r="1000" spans="1:14" x14ac:dyDescent="0.15">
      <c r="A1000" s="354" t="s">
        <v>14</v>
      </c>
      <c r="B1000" s="354" t="s">
        <v>15</v>
      </c>
      <c r="C1000" s="354" t="s">
        <v>3428</v>
      </c>
      <c r="D1000" s="354" t="s">
        <v>3281</v>
      </c>
      <c r="E1000" s="354">
        <v>2</v>
      </c>
      <c r="F1000" s="354">
        <v>19217</v>
      </c>
      <c r="G1000" s="354" t="s">
        <v>18</v>
      </c>
      <c r="H1000" s="354" t="s">
        <v>19</v>
      </c>
      <c r="I1000" s="354" t="s">
        <v>3429</v>
      </c>
      <c r="J1000" s="354" t="s">
        <v>3430</v>
      </c>
      <c r="K1000" s="354" t="s">
        <v>3431</v>
      </c>
      <c r="L1000" s="354">
        <v>14</v>
      </c>
      <c r="M1000" s="354">
        <v>54</v>
      </c>
      <c r="N1000" s="354">
        <v>158</v>
      </c>
    </row>
    <row r="1001" spans="1:14" x14ac:dyDescent="0.15">
      <c r="A1001" s="354" t="s">
        <v>14</v>
      </c>
      <c r="B1001" s="354" t="s">
        <v>15</v>
      </c>
      <c r="C1001" s="354" t="s">
        <v>3432</v>
      </c>
      <c r="D1001" s="354" t="s">
        <v>3281</v>
      </c>
      <c r="E1001" s="354">
        <v>2</v>
      </c>
      <c r="F1001" s="354">
        <v>19218</v>
      </c>
      <c r="G1001" s="354" t="s">
        <v>18</v>
      </c>
      <c r="H1001" s="354" t="s">
        <v>19</v>
      </c>
      <c r="I1001" s="354" t="s">
        <v>3433</v>
      </c>
      <c r="J1001" s="354" t="s">
        <v>3434</v>
      </c>
      <c r="K1001" s="354" t="s">
        <v>3435</v>
      </c>
      <c r="L1001" s="354">
        <v>15</v>
      </c>
      <c r="M1001" s="354">
        <v>52</v>
      </c>
      <c r="N1001" s="354">
        <v>156</v>
      </c>
    </row>
    <row r="1002" spans="1:14" x14ac:dyDescent="0.15">
      <c r="A1002" s="354" t="s">
        <v>14</v>
      </c>
      <c r="B1002" s="354" t="s">
        <v>15</v>
      </c>
      <c r="C1002" s="354" t="s">
        <v>3436</v>
      </c>
      <c r="D1002" s="354" t="s">
        <v>3281</v>
      </c>
      <c r="E1002" s="354">
        <v>2</v>
      </c>
      <c r="F1002" s="354">
        <v>19219</v>
      </c>
      <c r="G1002" s="354" t="s">
        <v>18</v>
      </c>
      <c r="H1002" s="354" t="s">
        <v>19</v>
      </c>
      <c r="I1002" s="354" t="s">
        <v>3437</v>
      </c>
      <c r="J1002" s="354" t="s">
        <v>3438</v>
      </c>
      <c r="K1002" s="354" t="s">
        <v>3439</v>
      </c>
      <c r="L1002" s="354">
        <v>15</v>
      </c>
      <c r="M1002" s="354">
        <v>35</v>
      </c>
      <c r="N1002" s="354">
        <v>154</v>
      </c>
    </row>
    <row r="1003" spans="1:14" x14ac:dyDescent="0.15">
      <c r="A1003" s="354" t="s">
        <v>14</v>
      </c>
      <c r="B1003" s="354" t="s">
        <v>15</v>
      </c>
      <c r="C1003" s="354" t="s">
        <v>3440</v>
      </c>
      <c r="D1003" s="354" t="s">
        <v>3281</v>
      </c>
      <c r="E1003" s="354">
        <v>2</v>
      </c>
      <c r="F1003" s="354">
        <v>19220</v>
      </c>
      <c r="G1003" s="354" t="s">
        <v>18</v>
      </c>
      <c r="H1003" s="354" t="s">
        <v>19</v>
      </c>
      <c r="I1003" s="354" t="s">
        <v>3441</v>
      </c>
      <c r="J1003" s="354" t="s">
        <v>3442</v>
      </c>
      <c r="K1003" s="354" t="s">
        <v>3443</v>
      </c>
      <c r="L1003" s="354">
        <v>14</v>
      </c>
      <c r="M1003" s="354">
        <v>53</v>
      </c>
      <c r="N1003" s="354">
        <v>152</v>
      </c>
    </row>
    <row r="1004" spans="1:14" x14ac:dyDescent="0.15">
      <c r="A1004" s="354" t="s">
        <v>14</v>
      </c>
      <c r="B1004" s="354" t="s">
        <v>15</v>
      </c>
      <c r="C1004" s="354" t="s">
        <v>3444</v>
      </c>
      <c r="D1004" s="354" t="s">
        <v>3281</v>
      </c>
      <c r="E1004" s="354">
        <v>2</v>
      </c>
      <c r="F1004" s="354">
        <v>19221</v>
      </c>
      <c r="G1004" s="354" t="s">
        <v>18</v>
      </c>
      <c r="H1004" s="354" t="s">
        <v>19</v>
      </c>
      <c r="I1004" s="354" t="s">
        <v>854</v>
      </c>
      <c r="J1004" s="354" t="s">
        <v>1221</v>
      </c>
      <c r="K1004" s="354" t="s">
        <v>3445</v>
      </c>
      <c r="L1004" s="354">
        <v>14</v>
      </c>
      <c r="M1004" s="354">
        <v>53</v>
      </c>
      <c r="N1004" s="354">
        <v>157</v>
      </c>
    </row>
    <row r="1005" spans="1:14" x14ac:dyDescent="0.15">
      <c r="A1005" s="354" t="s">
        <v>14</v>
      </c>
      <c r="B1005" s="354" t="s">
        <v>15</v>
      </c>
      <c r="C1005" s="354" t="s">
        <v>3446</v>
      </c>
      <c r="D1005" s="354" t="s">
        <v>3281</v>
      </c>
      <c r="E1005" s="354">
        <v>2</v>
      </c>
      <c r="F1005" s="354">
        <v>19223</v>
      </c>
      <c r="G1005" s="354" t="s">
        <v>18</v>
      </c>
      <c r="H1005" s="354" t="s">
        <v>19</v>
      </c>
      <c r="I1005" s="354" t="s">
        <v>3447</v>
      </c>
      <c r="J1005" s="354" t="s">
        <v>3448</v>
      </c>
      <c r="K1005" s="354" t="s">
        <v>3449</v>
      </c>
      <c r="L1005" s="354">
        <v>15</v>
      </c>
      <c r="M1005" s="354">
        <v>58</v>
      </c>
      <c r="N1005" s="354">
        <v>175</v>
      </c>
    </row>
    <row r="1006" spans="1:14" x14ac:dyDescent="0.15">
      <c r="A1006" s="354" t="s">
        <v>14</v>
      </c>
      <c r="B1006" s="354" t="s">
        <v>15</v>
      </c>
      <c r="C1006" s="354" t="s">
        <v>3450</v>
      </c>
      <c r="D1006" s="354" t="s">
        <v>3281</v>
      </c>
      <c r="E1006" s="354">
        <v>2</v>
      </c>
      <c r="F1006" s="354">
        <v>19224</v>
      </c>
      <c r="G1006" s="354" t="s">
        <v>18</v>
      </c>
      <c r="H1006" s="354" t="s">
        <v>19</v>
      </c>
      <c r="I1006" s="354" t="s">
        <v>1442</v>
      </c>
      <c r="J1006" s="354" t="s">
        <v>3451</v>
      </c>
      <c r="K1006" s="354" t="s">
        <v>3452</v>
      </c>
      <c r="L1006" s="354">
        <v>15</v>
      </c>
      <c r="M1006" s="354">
        <v>35</v>
      </c>
      <c r="N1006" s="354">
        <v>135</v>
      </c>
    </row>
    <row r="1007" spans="1:14" x14ac:dyDescent="0.15">
      <c r="A1007" s="354" t="s">
        <v>14</v>
      </c>
      <c r="B1007" s="354" t="s">
        <v>15</v>
      </c>
      <c r="C1007" s="354" t="s">
        <v>3453</v>
      </c>
      <c r="D1007" s="354" t="s">
        <v>3281</v>
      </c>
      <c r="E1007" s="354">
        <v>2</v>
      </c>
      <c r="F1007" s="354">
        <v>19225</v>
      </c>
      <c r="G1007" s="354" t="s">
        <v>18</v>
      </c>
      <c r="H1007" s="354" t="s">
        <v>19</v>
      </c>
      <c r="I1007" s="354" t="s">
        <v>3454</v>
      </c>
      <c r="J1007" s="354" t="s">
        <v>3455</v>
      </c>
      <c r="K1007" s="354" t="s">
        <v>3121</v>
      </c>
      <c r="L1007" s="354">
        <v>14</v>
      </c>
      <c r="M1007" s="354">
        <v>45</v>
      </c>
      <c r="N1007" s="354">
        <v>152</v>
      </c>
    </row>
    <row r="1008" spans="1:14" x14ac:dyDescent="0.15">
      <c r="A1008" s="354" t="s">
        <v>14</v>
      </c>
      <c r="B1008" s="354" t="s">
        <v>15</v>
      </c>
      <c r="C1008" s="354" t="s">
        <v>3456</v>
      </c>
      <c r="D1008" s="354" t="s">
        <v>3281</v>
      </c>
      <c r="E1008" s="354">
        <v>2</v>
      </c>
      <c r="F1008" s="354">
        <v>19226</v>
      </c>
      <c r="G1008" s="354" t="s">
        <v>18</v>
      </c>
      <c r="H1008" s="354" t="s">
        <v>19</v>
      </c>
      <c r="I1008" s="354" t="s">
        <v>3457</v>
      </c>
      <c r="J1008" s="354" t="s">
        <v>3458</v>
      </c>
      <c r="K1008" s="354" t="s">
        <v>3459</v>
      </c>
      <c r="L1008" s="354">
        <v>14</v>
      </c>
      <c r="M1008" s="354">
        <v>56</v>
      </c>
      <c r="N1008" s="354">
        <v>157</v>
      </c>
    </row>
    <row r="1009" spans="1:14" x14ac:dyDescent="0.15">
      <c r="A1009" s="354" t="s">
        <v>14</v>
      </c>
      <c r="B1009" s="354" t="s">
        <v>15</v>
      </c>
      <c r="C1009" s="354" t="s">
        <v>3460</v>
      </c>
      <c r="D1009" s="354" t="s">
        <v>3281</v>
      </c>
      <c r="E1009" s="354">
        <v>2</v>
      </c>
      <c r="F1009" s="354">
        <v>19228</v>
      </c>
      <c r="G1009" s="354" t="s">
        <v>18</v>
      </c>
      <c r="H1009" s="354" t="s">
        <v>19</v>
      </c>
      <c r="I1009" s="354" t="s">
        <v>3461</v>
      </c>
      <c r="J1009" s="354" t="s">
        <v>3462</v>
      </c>
      <c r="K1009" s="354" t="s">
        <v>3168</v>
      </c>
      <c r="L1009" s="354">
        <v>15</v>
      </c>
      <c r="M1009" s="354">
        <v>53</v>
      </c>
      <c r="N1009" s="354">
        <v>157</v>
      </c>
    </row>
    <row r="1010" spans="1:14" x14ac:dyDescent="0.15">
      <c r="A1010" s="354" t="s">
        <v>14</v>
      </c>
      <c r="B1010" s="354" t="s">
        <v>15</v>
      </c>
      <c r="C1010" s="354" t="s">
        <v>3463</v>
      </c>
      <c r="D1010" s="354" t="s">
        <v>3281</v>
      </c>
      <c r="E1010" s="354">
        <v>2</v>
      </c>
      <c r="F1010" s="354">
        <v>19229</v>
      </c>
      <c r="G1010" s="354" t="s">
        <v>18</v>
      </c>
      <c r="H1010" s="354" t="s">
        <v>19</v>
      </c>
      <c r="I1010" s="354" t="s">
        <v>3464</v>
      </c>
      <c r="J1010" s="354" t="s">
        <v>3465</v>
      </c>
      <c r="K1010" s="354" t="s">
        <v>3466</v>
      </c>
      <c r="L1010" s="354">
        <v>14</v>
      </c>
      <c r="M1010" s="354">
        <v>53</v>
      </c>
      <c r="N1010" s="354">
        <v>157</v>
      </c>
    </row>
    <row r="1011" spans="1:14" x14ac:dyDescent="0.15">
      <c r="A1011" s="354" t="s">
        <v>14</v>
      </c>
      <c r="B1011" s="354" t="s">
        <v>15</v>
      </c>
      <c r="C1011" s="354" t="s">
        <v>3467</v>
      </c>
      <c r="D1011" s="354" t="s">
        <v>3281</v>
      </c>
      <c r="E1011" s="354">
        <v>2</v>
      </c>
      <c r="F1011" s="354">
        <v>19231</v>
      </c>
      <c r="G1011" s="354" t="s">
        <v>18</v>
      </c>
      <c r="H1011" s="354" t="s">
        <v>19</v>
      </c>
      <c r="I1011" s="354" t="s">
        <v>3468</v>
      </c>
      <c r="J1011" s="354" t="s">
        <v>3469</v>
      </c>
      <c r="K1011" s="354" t="s">
        <v>3470</v>
      </c>
      <c r="L1011" s="354">
        <v>15</v>
      </c>
      <c r="M1011" s="354">
        <v>53</v>
      </c>
      <c r="N1011" s="354">
        <v>124</v>
      </c>
    </row>
    <row r="1012" spans="1:14" x14ac:dyDescent="0.15">
      <c r="A1012" s="354" t="s">
        <v>14</v>
      </c>
      <c r="B1012" s="354" t="s">
        <v>15</v>
      </c>
      <c r="C1012" s="354" t="s">
        <v>3471</v>
      </c>
      <c r="D1012" s="354" t="s">
        <v>3281</v>
      </c>
      <c r="E1012" s="354">
        <v>2</v>
      </c>
      <c r="F1012" s="354">
        <v>19232</v>
      </c>
      <c r="G1012" s="354" t="s">
        <v>18</v>
      </c>
      <c r="H1012" s="354" t="s">
        <v>19</v>
      </c>
      <c r="I1012" s="354" t="s">
        <v>3472</v>
      </c>
      <c r="J1012" s="354" t="s">
        <v>3473</v>
      </c>
      <c r="K1012" s="354" t="s">
        <v>3474</v>
      </c>
      <c r="L1012" s="354">
        <v>15</v>
      </c>
      <c r="M1012" s="354">
        <v>75</v>
      </c>
      <c r="N1012" s="354">
        <v>168</v>
      </c>
    </row>
    <row r="1013" spans="1:14" x14ac:dyDescent="0.15">
      <c r="A1013" s="354" t="s">
        <v>14</v>
      </c>
      <c r="B1013" s="354" t="s">
        <v>15</v>
      </c>
      <c r="C1013" s="354" t="s">
        <v>3475</v>
      </c>
      <c r="D1013" s="354" t="s">
        <v>3281</v>
      </c>
      <c r="E1013" s="354">
        <v>2</v>
      </c>
      <c r="F1013" s="354">
        <v>19233</v>
      </c>
      <c r="G1013" s="354" t="s">
        <v>18</v>
      </c>
      <c r="H1013" s="354" t="s">
        <v>19</v>
      </c>
      <c r="I1013" s="354" t="s">
        <v>3476</v>
      </c>
      <c r="J1013" s="354" t="s">
        <v>3477</v>
      </c>
      <c r="K1013" s="354" t="s">
        <v>3474</v>
      </c>
      <c r="L1013" s="354">
        <v>15</v>
      </c>
      <c r="M1013" s="354">
        <v>36</v>
      </c>
      <c r="N1013" s="354">
        <v>146</v>
      </c>
    </row>
    <row r="1014" spans="1:14" x14ac:dyDescent="0.15">
      <c r="A1014" s="354" t="s">
        <v>14</v>
      </c>
      <c r="B1014" s="354" t="s">
        <v>15</v>
      </c>
      <c r="C1014" s="354" t="s">
        <v>3478</v>
      </c>
      <c r="D1014" s="354" t="s">
        <v>3281</v>
      </c>
      <c r="E1014" s="354">
        <v>2</v>
      </c>
      <c r="F1014" s="354">
        <v>19234</v>
      </c>
      <c r="G1014" s="354" t="s">
        <v>18</v>
      </c>
      <c r="H1014" s="354" t="s">
        <v>19</v>
      </c>
      <c r="I1014" s="354" t="s">
        <v>3479</v>
      </c>
      <c r="J1014" s="354" t="s">
        <v>3480</v>
      </c>
      <c r="K1014" s="354" t="s">
        <v>3481</v>
      </c>
      <c r="L1014" s="354">
        <v>15</v>
      </c>
      <c r="M1014" s="354">
        <v>52</v>
      </c>
      <c r="N1014" s="354">
        <v>163</v>
      </c>
    </row>
    <row r="1015" spans="1:14" x14ac:dyDescent="0.15">
      <c r="A1015" s="354" t="s">
        <v>14</v>
      </c>
      <c r="B1015" s="354" t="s">
        <v>15</v>
      </c>
      <c r="C1015" s="354" t="s">
        <v>3482</v>
      </c>
      <c r="D1015" s="354" t="s">
        <v>3281</v>
      </c>
      <c r="E1015" s="354">
        <v>2</v>
      </c>
      <c r="F1015" s="354">
        <v>19235</v>
      </c>
      <c r="G1015" s="354" t="s">
        <v>18</v>
      </c>
      <c r="H1015" s="354" t="s">
        <v>19</v>
      </c>
      <c r="I1015" s="354" t="s">
        <v>1954</v>
      </c>
      <c r="J1015" s="354" t="s">
        <v>3483</v>
      </c>
      <c r="K1015" s="354" t="s">
        <v>2843</v>
      </c>
      <c r="L1015" s="354">
        <v>14</v>
      </c>
      <c r="M1015" s="354">
        <v>42</v>
      </c>
      <c r="N1015" s="354">
        <v>153</v>
      </c>
    </row>
    <row r="1016" spans="1:14" x14ac:dyDescent="0.15">
      <c r="A1016" s="354" t="s">
        <v>14</v>
      </c>
      <c r="B1016" s="354" t="s">
        <v>15</v>
      </c>
      <c r="C1016" s="354" t="s">
        <v>3484</v>
      </c>
      <c r="D1016" s="354" t="s">
        <v>3281</v>
      </c>
      <c r="E1016" s="354">
        <v>2</v>
      </c>
      <c r="F1016" s="354">
        <v>19236</v>
      </c>
      <c r="G1016" s="354" t="s">
        <v>18</v>
      </c>
      <c r="H1016" s="354" t="s">
        <v>19</v>
      </c>
      <c r="I1016" s="354" t="s">
        <v>3485</v>
      </c>
      <c r="J1016" s="354" t="s">
        <v>3486</v>
      </c>
      <c r="K1016" s="354" t="s">
        <v>3487</v>
      </c>
      <c r="L1016" s="354">
        <v>15</v>
      </c>
      <c r="M1016" s="354">
        <v>42</v>
      </c>
      <c r="N1016" s="354">
        <v>157</v>
      </c>
    </row>
    <row r="1017" spans="1:14" x14ac:dyDescent="0.15">
      <c r="A1017" s="354" t="s">
        <v>14</v>
      </c>
      <c r="B1017" s="354" t="s">
        <v>15</v>
      </c>
      <c r="C1017" s="354" t="s">
        <v>3488</v>
      </c>
      <c r="D1017" s="354" t="s">
        <v>3281</v>
      </c>
      <c r="E1017" s="354">
        <v>2</v>
      </c>
      <c r="F1017" s="354">
        <v>19237</v>
      </c>
      <c r="G1017" s="354" t="s">
        <v>18</v>
      </c>
      <c r="H1017" s="354" t="s">
        <v>19</v>
      </c>
      <c r="I1017" s="354" t="s">
        <v>3489</v>
      </c>
      <c r="J1017" s="354" t="s">
        <v>3490</v>
      </c>
      <c r="K1017" s="354" t="s">
        <v>3491</v>
      </c>
      <c r="L1017" s="354">
        <v>15</v>
      </c>
      <c r="M1017" s="354">
        <v>42</v>
      </c>
      <c r="N1017" s="354">
        <v>138</v>
      </c>
    </row>
    <row r="1018" spans="1:14" x14ac:dyDescent="0.15">
      <c r="A1018" s="354" t="s">
        <v>14</v>
      </c>
      <c r="B1018" s="354" t="s">
        <v>15</v>
      </c>
      <c r="C1018" s="354" t="s">
        <v>3492</v>
      </c>
      <c r="D1018" s="354" t="s">
        <v>3281</v>
      </c>
      <c r="E1018" s="354">
        <v>2</v>
      </c>
      <c r="F1018" s="354">
        <v>19238</v>
      </c>
      <c r="G1018" s="354" t="s">
        <v>18</v>
      </c>
      <c r="H1018" s="354" t="s">
        <v>19</v>
      </c>
      <c r="I1018" s="354" t="s">
        <v>3493</v>
      </c>
      <c r="J1018" s="354" t="s">
        <v>3494</v>
      </c>
      <c r="K1018" s="354" t="s">
        <v>3495</v>
      </c>
      <c r="L1018" s="354">
        <v>15</v>
      </c>
      <c r="M1018" s="354">
        <v>45</v>
      </c>
      <c r="N1018" s="354">
        <v>158</v>
      </c>
    </row>
    <row r="1019" spans="1:14" x14ac:dyDescent="0.15">
      <c r="A1019" s="354" t="s">
        <v>14</v>
      </c>
      <c r="B1019" s="354" t="s">
        <v>15</v>
      </c>
      <c r="C1019" s="354" t="s">
        <v>3496</v>
      </c>
      <c r="D1019" s="354" t="s">
        <v>3281</v>
      </c>
      <c r="E1019" s="354">
        <v>2</v>
      </c>
      <c r="F1019" s="354">
        <v>19239</v>
      </c>
      <c r="G1019" s="354" t="s">
        <v>18</v>
      </c>
      <c r="H1019" s="354" t="s">
        <v>19</v>
      </c>
      <c r="I1019" s="354" t="s">
        <v>3497</v>
      </c>
      <c r="J1019" s="354" t="s">
        <v>3498</v>
      </c>
      <c r="K1019" s="354" t="s">
        <v>2358</v>
      </c>
      <c r="L1019" s="354">
        <v>14</v>
      </c>
      <c r="M1019" s="354">
        <v>42</v>
      </c>
      <c r="N1019" s="354">
        <v>149</v>
      </c>
    </row>
    <row r="1020" spans="1:14" x14ac:dyDescent="0.15">
      <c r="A1020" s="354" t="s">
        <v>14</v>
      </c>
      <c r="B1020" s="354" t="s">
        <v>15</v>
      </c>
      <c r="C1020" s="354" t="s">
        <v>3499</v>
      </c>
      <c r="D1020" s="354" t="s">
        <v>3281</v>
      </c>
      <c r="E1020" s="354">
        <v>2</v>
      </c>
      <c r="F1020" s="354">
        <v>19240</v>
      </c>
      <c r="G1020" s="354" t="s">
        <v>18</v>
      </c>
      <c r="H1020" s="354" t="s">
        <v>19</v>
      </c>
      <c r="I1020" s="354" t="s">
        <v>3500</v>
      </c>
      <c r="J1020" s="354" t="s">
        <v>3501</v>
      </c>
      <c r="K1020" s="354" t="s">
        <v>3502</v>
      </c>
      <c r="L1020" s="354">
        <v>14</v>
      </c>
      <c r="M1020" s="354">
        <v>50</v>
      </c>
      <c r="N1020" s="354">
        <v>151</v>
      </c>
    </row>
    <row r="1021" spans="1:14" x14ac:dyDescent="0.15">
      <c r="A1021" s="354" t="s">
        <v>14</v>
      </c>
      <c r="B1021" s="354" t="s">
        <v>15</v>
      </c>
      <c r="C1021" s="354" t="s">
        <v>3503</v>
      </c>
      <c r="D1021" s="354" t="s">
        <v>3281</v>
      </c>
      <c r="E1021" s="354">
        <v>2</v>
      </c>
      <c r="F1021" s="354">
        <v>19241</v>
      </c>
      <c r="G1021" s="354" t="s">
        <v>18</v>
      </c>
      <c r="H1021" s="354" t="s">
        <v>19</v>
      </c>
      <c r="I1021" s="354" t="s">
        <v>237</v>
      </c>
      <c r="J1021" s="354" t="s">
        <v>3504</v>
      </c>
      <c r="K1021" s="354" t="s">
        <v>3505</v>
      </c>
      <c r="L1021" s="354">
        <v>15</v>
      </c>
      <c r="M1021" s="354">
        <v>48</v>
      </c>
      <c r="N1021" s="354">
        <v>157</v>
      </c>
    </row>
    <row r="1022" spans="1:14" x14ac:dyDescent="0.15">
      <c r="A1022" s="354" t="s">
        <v>14</v>
      </c>
      <c r="B1022" s="354" t="s">
        <v>15</v>
      </c>
      <c r="C1022" s="354" t="s">
        <v>3506</v>
      </c>
      <c r="D1022" s="354" t="s">
        <v>3281</v>
      </c>
      <c r="E1022" s="354">
        <v>2</v>
      </c>
      <c r="F1022" s="354">
        <v>19242</v>
      </c>
      <c r="G1022" s="354" t="s">
        <v>18</v>
      </c>
      <c r="H1022" s="354" t="s">
        <v>19</v>
      </c>
      <c r="I1022" s="354" t="s">
        <v>3507</v>
      </c>
      <c r="J1022" s="354" t="s">
        <v>3508</v>
      </c>
      <c r="K1022" s="354" t="s">
        <v>3466</v>
      </c>
      <c r="L1022" s="354">
        <v>14</v>
      </c>
      <c r="M1022" s="354">
        <v>45</v>
      </c>
      <c r="N1022" s="354">
        <v>162</v>
      </c>
    </row>
    <row r="1023" spans="1:14" x14ac:dyDescent="0.15">
      <c r="A1023" s="354" t="s">
        <v>14</v>
      </c>
      <c r="B1023" s="354" t="s">
        <v>15</v>
      </c>
      <c r="C1023" s="354" t="s">
        <v>3509</v>
      </c>
      <c r="D1023" s="354" t="s">
        <v>3281</v>
      </c>
      <c r="E1023" s="354">
        <v>2</v>
      </c>
      <c r="F1023" s="354">
        <v>19227</v>
      </c>
      <c r="G1023" s="354" t="s">
        <v>18</v>
      </c>
      <c r="H1023" s="354" t="s">
        <v>19</v>
      </c>
      <c r="I1023" s="354" t="s">
        <v>3510</v>
      </c>
      <c r="J1023" s="354" t="s">
        <v>2625</v>
      </c>
      <c r="K1023" s="354" t="s">
        <v>3336</v>
      </c>
      <c r="L1023" s="354">
        <v>15</v>
      </c>
      <c r="M1023" s="354">
        <v>53</v>
      </c>
      <c r="N1023" s="354">
        <v>152</v>
      </c>
    </row>
    <row r="1024" spans="1:14" x14ac:dyDescent="0.15">
      <c r="A1024" s="354" t="s">
        <v>14</v>
      </c>
      <c r="B1024" s="354" t="s">
        <v>15</v>
      </c>
      <c r="C1024" s="354" t="s">
        <v>3511</v>
      </c>
      <c r="D1024" s="354" t="s">
        <v>3281</v>
      </c>
      <c r="E1024" s="354">
        <v>2</v>
      </c>
      <c r="F1024" s="354">
        <v>20372</v>
      </c>
      <c r="G1024" s="354" t="s">
        <v>18</v>
      </c>
      <c r="H1024" s="354" t="s">
        <v>19</v>
      </c>
      <c r="I1024" s="354" t="s">
        <v>3512</v>
      </c>
      <c r="J1024" s="354" t="s">
        <v>3513</v>
      </c>
      <c r="K1024" s="354" t="s">
        <v>2315</v>
      </c>
      <c r="L1024" s="354">
        <v>14</v>
      </c>
      <c r="M1024" s="354">
        <v>53</v>
      </c>
      <c r="N1024" s="354">
        <v>164</v>
      </c>
    </row>
    <row r="1025" spans="1:14" x14ac:dyDescent="0.15">
      <c r="A1025" s="354" t="s">
        <v>14</v>
      </c>
      <c r="B1025" s="354" t="s">
        <v>15</v>
      </c>
      <c r="C1025" s="354" t="s">
        <v>3514</v>
      </c>
      <c r="D1025" s="354" t="s">
        <v>3281</v>
      </c>
      <c r="E1025" s="354">
        <v>2</v>
      </c>
      <c r="F1025" s="354">
        <v>20373</v>
      </c>
      <c r="G1025" s="354" t="s">
        <v>18</v>
      </c>
      <c r="H1025" s="354" t="s">
        <v>19</v>
      </c>
      <c r="I1025" s="354" t="s">
        <v>562</v>
      </c>
      <c r="J1025" s="354" t="s">
        <v>3515</v>
      </c>
      <c r="K1025" s="354" t="s">
        <v>3336</v>
      </c>
      <c r="L1025" s="354">
        <v>15</v>
      </c>
      <c r="M1025" s="354">
        <v>52</v>
      </c>
      <c r="N1025" s="354">
        <v>156</v>
      </c>
    </row>
    <row r="1026" spans="1:14" x14ac:dyDescent="0.15">
      <c r="A1026" s="354" t="s">
        <v>14</v>
      </c>
      <c r="B1026" s="354" t="s">
        <v>15</v>
      </c>
      <c r="C1026" s="354" t="s">
        <v>3516</v>
      </c>
      <c r="D1026" s="354" t="s">
        <v>3281</v>
      </c>
      <c r="E1026" s="354">
        <v>2</v>
      </c>
      <c r="F1026" s="354">
        <v>20370</v>
      </c>
      <c r="G1026" s="354" t="s">
        <v>18</v>
      </c>
      <c r="H1026" s="354" t="s">
        <v>1789</v>
      </c>
      <c r="I1026" s="354" t="s">
        <v>3517</v>
      </c>
      <c r="J1026" s="354" t="s">
        <v>3518</v>
      </c>
      <c r="K1026" s="354" t="s">
        <v>3519</v>
      </c>
      <c r="L1026" s="354">
        <v>16</v>
      </c>
      <c r="M1026" s="354">
        <v>36</v>
      </c>
      <c r="N1026" s="354">
        <v>157</v>
      </c>
    </row>
    <row r="1027" spans="1:14" x14ac:dyDescent="0.15">
      <c r="A1027" s="354" t="s">
        <v>14</v>
      </c>
      <c r="B1027" s="354" t="s">
        <v>15</v>
      </c>
      <c r="C1027" s="354" t="s">
        <v>3520</v>
      </c>
      <c r="D1027" s="354" t="s">
        <v>3281</v>
      </c>
      <c r="E1027" s="354">
        <v>2</v>
      </c>
      <c r="F1027" s="354">
        <v>20371</v>
      </c>
      <c r="G1027" s="354" t="s">
        <v>18</v>
      </c>
      <c r="H1027" s="354" t="s">
        <v>19</v>
      </c>
      <c r="I1027" s="354" t="s">
        <v>3521</v>
      </c>
      <c r="J1027" s="354" t="s">
        <v>3522</v>
      </c>
      <c r="K1027" s="354" t="s">
        <v>3523</v>
      </c>
      <c r="L1027" s="354">
        <v>15</v>
      </c>
      <c r="M1027" s="354">
        <v>46</v>
      </c>
      <c r="N1027" s="354">
        <v>157</v>
      </c>
    </row>
    <row r="1028" spans="1:14" x14ac:dyDescent="0.15">
      <c r="A1028" s="354" t="s">
        <v>14</v>
      </c>
      <c r="B1028" s="354" t="s">
        <v>15</v>
      </c>
      <c r="C1028" s="354" t="s">
        <v>3524</v>
      </c>
      <c r="D1028" s="354" t="s">
        <v>3281</v>
      </c>
      <c r="E1028" s="354">
        <v>2</v>
      </c>
      <c r="F1028" s="354">
        <v>19243</v>
      </c>
      <c r="G1028" s="354" t="s">
        <v>100</v>
      </c>
      <c r="H1028" s="354" t="s">
        <v>101</v>
      </c>
      <c r="I1028" s="354" t="s">
        <v>1197</v>
      </c>
      <c r="J1028" s="354" t="s">
        <v>3525</v>
      </c>
      <c r="K1028" s="354" t="s">
        <v>3526</v>
      </c>
      <c r="L1028" s="354">
        <v>14</v>
      </c>
      <c r="M1028" s="354">
        <v>52</v>
      </c>
      <c r="N1028" s="354">
        <v>157</v>
      </c>
    </row>
    <row r="1029" spans="1:14" x14ac:dyDescent="0.15">
      <c r="A1029" s="354" t="s">
        <v>14</v>
      </c>
      <c r="B1029" s="354" t="s">
        <v>15</v>
      </c>
      <c r="C1029" s="354" t="s">
        <v>3527</v>
      </c>
      <c r="D1029" s="354" t="s">
        <v>3281</v>
      </c>
      <c r="E1029" s="354">
        <v>2</v>
      </c>
      <c r="F1029" s="354">
        <v>19244</v>
      </c>
      <c r="G1029" s="354" t="s">
        <v>100</v>
      </c>
      <c r="H1029" s="354" t="s">
        <v>101</v>
      </c>
      <c r="I1029" s="354" t="s">
        <v>3528</v>
      </c>
      <c r="J1029" s="354" t="s">
        <v>3529</v>
      </c>
      <c r="K1029" s="354" t="s">
        <v>3530</v>
      </c>
      <c r="L1029" s="354">
        <v>15</v>
      </c>
      <c r="M1029" s="354">
        <v>42</v>
      </c>
      <c r="N1029" s="354">
        <v>156</v>
      </c>
    </row>
    <row r="1030" spans="1:14" x14ac:dyDescent="0.15">
      <c r="A1030" s="354" t="s">
        <v>14</v>
      </c>
      <c r="B1030" s="354" t="s">
        <v>15</v>
      </c>
      <c r="C1030" s="354" t="s">
        <v>3531</v>
      </c>
      <c r="D1030" s="354" t="s">
        <v>3281</v>
      </c>
      <c r="E1030" s="354">
        <v>2</v>
      </c>
      <c r="F1030" s="354">
        <v>19245</v>
      </c>
      <c r="G1030" s="354" t="s">
        <v>100</v>
      </c>
      <c r="H1030" s="354" t="s">
        <v>101</v>
      </c>
      <c r="I1030" s="354" t="s">
        <v>3532</v>
      </c>
      <c r="J1030" s="354" t="s">
        <v>1342</v>
      </c>
      <c r="K1030" s="354" t="s">
        <v>3424</v>
      </c>
      <c r="L1030" s="354">
        <v>15</v>
      </c>
      <c r="M1030" s="354">
        <v>42</v>
      </c>
      <c r="N1030" s="354">
        <v>157</v>
      </c>
    </row>
    <row r="1031" spans="1:14" x14ac:dyDescent="0.15">
      <c r="A1031" s="354" t="s">
        <v>14</v>
      </c>
      <c r="B1031" s="354" t="s">
        <v>15</v>
      </c>
      <c r="C1031" s="354" t="s">
        <v>3533</v>
      </c>
      <c r="D1031" s="354" t="s">
        <v>3281</v>
      </c>
      <c r="E1031" s="354">
        <v>2</v>
      </c>
      <c r="F1031" s="354">
        <v>19246</v>
      </c>
      <c r="G1031" s="354" t="s">
        <v>100</v>
      </c>
      <c r="H1031" s="354" t="s">
        <v>101</v>
      </c>
      <c r="I1031" s="354" t="s">
        <v>3534</v>
      </c>
      <c r="J1031" s="354" t="s">
        <v>2942</v>
      </c>
      <c r="K1031" s="354" t="s">
        <v>3328</v>
      </c>
      <c r="L1031" s="354">
        <v>15</v>
      </c>
      <c r="M1031" s="354">
        <v>53</v>
      </c>
      <c r="N1031" s="354">
        <v>157</v>
      </c>
    </row>
    <row r="1032" spans="1:14" x14ac:dyDescent="0.15">
      <c r="A1032" s="354" t="s">
        <v>14</v>
      </c>
      <c r="B1032" s="354" t="s">
        <v>15</v>
      </c>
      <c r="C1032" s="354" t="s">
        <v>3535</v>
      </c>
      <c r="D1032" s="354" t="s">
        <v>3281</v>
      </c>
      <c r="E1032" s="354">
        <v>2</v>
      </c>
      <c r="F1032" s="354">
        <v>19248</v>
      </c>
      <c r="G1032" s="354" t="s">
        <v>100</v>
      </c>
      <c r="H1032" s="354" t="s">
        <v>101</v>
      </c>
      <c r="I1032" s="354" t="s">
        <v>3536</v>
      </c>
      <c r="J1032" s="354" t="s">
        <v>3537</v>
      </c>
      <c r="K1032" s="354" t="s">
        <v>3538</v>
      </c>
      <c r="L1032" s="354">
        <v>15</v>
      </c>
      <c r="M1032" s="354">
        <v>43</v>
      </c>
      <c r="N1032" s="354">
        <v>152</v>
      </c>
    </row>
    <row r="1033" spans="1:14" x14ac:dyDescent="0.15">
      <c r="A1033" s="354" t="s">
        <v>14</v>
      </c>
      <c r="B1033" s="354" t="s">
        <v>15</v>
      </c>
      <c r="C1033" s="354" t="s">
        <v>3539</v>
      </c>
      <c r="D1033" s="354" t="s">
        <v>3281</v>
      </c>
      <c r="E1033" s="354">
        <v>2</v>
      </c>
      <c r="F1033" s="354">
        <v>19249</v>
      </c>
      <c r="G1033" s="354" t="s">
        <v>100</v>
      </c>
      <c r="H1033" s="354" t="s">
        <v>101</v>
      </c>
      <c r="I1033" s="354" t="s">
        <v>2688</v>
      </c>
      <c r="J1033" s="354" t="s">
        <v>3540</v>
      </c>
      <c r="K1033" s="354" t="s">
        <v>3301</v>
      </c>
      <c r="L1033" s="354">
        <v>14</v>
      </c>
      <c r="M1033" s="354">
        <v>43</v>
      </c>
      <c r="N1033" s="354">
        <v>152</v>
      </c>
    </row>
    <row r="1034" spans="1:14" x14ac:dyDescent="0.15">
      <c r="A1034" s="354" t="s">
        <v>14</v>
      </c>
      <c r="B1034" s="354" t="s">
        <v>15</v>
      </c>
      <c r="C1034" s="354" t="s">
        <v>3541</v>
      </c>
      <c r="D1034" s="354" t="s">
        <v>3281</v>
      </c>
      <c r="E1034" s="354">
        <v>2</v>
      </c>
      <c r="F1034" s="354">
        <v>19250</v>
      </c>
      <c r="G1034" s="354" t="s">
        <v>100</v>
      </c>
      <c r="H1034" s="354" t="s">
        <v>101</v>
      </c>
      <c r="I1034" s="354" t="s">
        <v>3542</v>
      </c>
      <c r="J1034" s="354" t="s">
        <v>3543</v>
      </c>
      <c r="K1034" s="354" t="s">
        <v>3544</v>
      </c>
      <c r="L1034" s="354">
        <v>15</v>
      </c>
      <c r="M1034" s="354">
        <v>48</v>
      </c>
      <c r="N1034" s="354">
        <v>152</v>
      </c>
    </row>
    <row r="1035" spans="1:14" x14ac:dyDescent="0.15">
      <c r="A1035" s="354" t="s">
        <v>14</v>
      </c>
      <c r="B1035" s="354" t="s">
        <v>15</v>
      </c>
      <c r="C1035" s="354" t="s">
        <v>3545</v>
      </c>
      <c r="D1035" s="354" t="s">
        <v>3281</v>
      </c>
      <c r="E1035" s="354">
        <v>2</v>
      </c>
      <c r="F1035" s="354">
        <v>19251</v>
      </c>
      <c r="G1035" s="354" t="s">
        <v>100</v>
      </c>
      <c r="H1035" s="354" t="s">
        <v>101</v>
      </c>
      <c r="I1035" s="354" t="s">
        <v>3546</v>
      </c>
      <c r="J1035" s="354" t="s">
        <v>3547</v>
      </c>
      <c r="K1035" s="354" t="s">
        <v>2117</v>
      </c>
      <c r="L1035" s="354">
        <v>14</v>
      </c>
      <c r="M1035" s="354">
        <v>45</v>
      </c>
      <c r="N1035" s="354">
        <v>135</v>
      </c>
    </row>
    <row r="1036" spans="1:14" x14ac:dyDescent="0.15">
      <c r="A1036" s="354" t="s">
        <v>14</v>
      </c>
      <c r="B1036" s="354" t="s">
        <v>15</v>
      </c>
      <c r="C1036" s="354" t="s">
        <v>3548</v>
      </c>
      <c r="D1036" s="354" t="s">
        <v>3281</v>
      </c>
      <c r="E1036" s="354">
        <v>2</v>
      </c>
      <c r="F1036" s="354">
        <v>19252</v>
      </c>
      <c r="G1036" s="354" t="s">
        <v>100</v>
      </c>
      <c r="H1036" s="354" t="s">
        <v>101</v>
      </c>
      <c r="I1036" s="354" t="s">
        <v>1729</v>
      </c>
      <c r="J1036" s="354" t="s">
        <v>3549</v>
      </c>
      <c r="K1036" s="354" t="s">
        <v>2473</v>
      </c>
      <c r="L1036" s="354">
        <v>14</v>
      </c>
      <c r="M1036" s="354">
        <v>35</v>
      </c>
      <c r="N1036" s="354">
        <v>152</v>
      </c>
    </row>
    <row r="1037" spans="1:14" x14ac:dyDescent="0.15">
      <c r="A1037" s="354" t="s">
        <v>14</v>
      </c>
      <c r="B1037" s="354" t="s">
        <v>15</v>
      </c>
      <c r="C1037" s="354" t="s">
        <v>3550</v>
      </c>
      <c r="D1037" s="354" t="s">
        <v>3281</v>
      </c>
      <c r="E1037" s="354">
        <v>2</v>
      </c>
      <c r="F1037" s="354">
        <v>19253</v>
      </c>
      <c r="G1037" s="354" t="s">
        <v>100</v>
      </c>
      <c r="H1037" s="354" t="s">
        <v>101</v>
      </c>
      <c r="I1037" s="354" t="s">
        <v>3551</v>
      </c>
      <c r="J1037" s="354" t="s">
        <v>3552</v>
      </c>
      <c r="K1037" s="354" t="s">
        <v>3553</v>
      </c>
      <c r="L1037" s="354">
        <v>15</v>
      </c>
      <c r="M1037" s="354">
        <v>39</v>
      </c>
      <c r="N1037" s="354">
        <v>157</v>
      </c>
    </row>
    <row r="1038" spans="1:14" x14ac:dyDescent="0.15">
      <c r="A1038" s="354" t="s">
        <v>14</v>
      </c>
      <c r="B1038" s="354" t="s">
        <v>15</v>
      </c>
      <c r="C1038" s="354" t="s">
        <v>3554</v>
      </c>
      <c r="D1038" s="354" t="s">
        <v>3281</v>
      </c>
      <c r="E1038" s="354">
        <v>2</v>
      </c>
      <c r="F1038" s="354">
        <v>19254</v>
      </c>
      <c r="G1038" s="354" t="s">
        <v>100</v>
      </c>
      <c r="H1038" s="354" t="s">
        <v>101</v>
      </c>
      <c r="I1038" s="354" t="s">
        <v>3551</v>
      </c>
      <c r="J1038" s="354" t="s">
        <v>590</v>
      </c>
      <c r="K1038" s="354" t="s">
        <v>3555</v>
      </c>
      <c r="L1038" s="354">
        <v>14</v>
      </c>
      <c r="M1038" s="354">
        <v>46</v>
      </c>
      <c r="N1038" s="354">
        <v>158</v>
      </c>
    </row>
    <row r="1039" spans="1:14" x14ac:dyDescent="0.15">
      <c r="A1039" s="354" t="s">
        <v>14</v>
      </c>
      <c r="B1039" s="354" t="s">
        <v>15</v>
      </c>
      <c r="C1039" s="354" t="s">
        <v>3556</v>
      </c>
      <c r="D1039" s="354" t="s">
        <v>3281</v>
      </c>
      <c r="E1039" s="354">
        <v>2</v>
      </c>
      <c r="F1039" s="354">
        <v>19255</v>
      </c>
      <c r="G1039" s="354" t="s">
        <v>100</v>
      </c>
      <c r="H1039" s="354" t="s">
        <v>101</v>
      </c>
      <c r="I1039" s="354" t="s">
        <v>3557</v>
      </c>
      <c r="J1039" s="354" t="s">
        <v>3558</v>
      </c>
      <c r="K1039" s="354" t="s">
        <v>3559</v>
      </c>
      <c r="L1039" s="354">
        <v>14</v>
      </c>
      <c r="M1039" s="354">
        <v>39</v>
      </c>
      <c r="N1039" s="354">
        <v>157</v>
      </c>
    </row>
    <row r="1040" spans="1:14" x14ac:dyDescent="0.15">
      <c r="A1040" s="354" t="s">
        <v>14</v>
      </c>
      <c r="B1040" s="354" t="s">
        <v>15</v>
      </c>
      <c r="C1040" s="354" t="s">
        <v>3560</v>
      </c>
      <c r="D1040" s="354" t="s">
        <v>3281</v>
      </c>
      <c r="E1040" s="354">
        <v>2</v>
      </c>
      <c r="F1040" s="354">
        <v>19247</v>
      </c>
      <c r="G1040" s="354" t="s">
        <v>100</v>
      </c>
      <c r="H1040" s="354" t="s">
        <v>101</v>
      </c>
      <c r="I1040" s="354" t="s">
        <v>3561</v>
      </c>
      <c r="J1040" s="354" t="s">
        <v>3562</v>
      </c>
      <c r="K1040" s="354" t="s">
        <v>3343</v>
      </c>
      <c r="L1040" s="354">
        <v>15</v>
      </c>
      <c r="M1040" s="354">
        <v>23</v>
      </c>
      <c r="N1040" s="354">
        <v>148</v>
      </c>
    </row>
    <row r="1041" spans="1:14" x14ac:dyDescent="0.15">
      <c r="A1041" s="354" t="s">
        <v>14</v>
      </c>
      <c r="B1041" s="354" t="s">
        <v>15</v>
      </c>
      <c r="C1041" s="354" t="s">
        <v>3563</v>
      </c>
      <c r="D1041" s="354" t="s">
        <v>3281</v>
      </c>
      <c r="E1041" s="354">
        <v>3</v>
      </c>
      <c r="F1041" s="354">
        <v>18699</v>
      </c>
      <c r="G1041" s="354" t="s">
        <v>18</v>
      </c>
      <c r="H1041" s="354" t="s">
        <v>1789</v>
      </c>
      <c r="I1041" s="354" t="s">
        <v>1759</v>
      </c>
      <c r="J1041" s="354" t="s">
        <v>3564</v>
      </c>
      <c r="K1041" s="354" t="s">
        <v>3565</v>
      </c>
      <c r="L1041" s="354">
        <v>16</v>
      </c>
      <c r="M1041" s="354">
        <v>45</v>
      </c>
      <c r="N1041" s="354">
        <v>153</v>
      </c>
    </row>
    <row r="1042" spans="1:14" x14ac:dyDescent="0.15">
      <c r="A1042" s="354" t="s">
        <v>14</v>
      </c>
      <c r="B1042" s="354" t="s">
        <v>15</v>
      </c>
      <c r="C1042" s="354" t="s">
        <v>3566</v>
      </c>
      <c r="D1042" s="354" t="s">
        <v>3281</v>
      </c>
      <c r="E1042" s="354">
        <v>3</v>
      </c>
      <c r="F1042" s="354">
        <v>19256</v>
      </c>
      <c r="G1042" s="354" t="s">
        <v>18</v>
      </c>
      <c r="H1042" s="354" t="s">
        <v>19</v>
      </c>
      <c r="I1042" s="354" t="s">
        <v>832</v>
      </c>
      <c r="J1042" s="354" t="s">
        <v>3567</v>
      </c>
      <c r="K1042" s="354" t="s">
        <v>3568</v>
      </c>
      <c r="L1042" s="354">
        <v>15</v>
      </c>
      <c r="M1042" s="354">
        <v>45</v>
      </c>
      <c r="N1042" s="354">
        <v>157</v>
      </c>
    </row>
    <row r="1043" spans="1:14" x14ac:dyDescent="0.15">
      <c r="A1043" s="354" t="s">
        <v>14</v>
      </c>
      <c r="B1043" s="354" t="s">
        <v>15</v>
      </c>
      <c r="C1043" s="354" t="s">
        <v>3569</v>
      </c>
      <c r="D1043" s="354" t="s">
        <v>3281</v>
      </c>
      <c r="E1043" s="354">
        <v>3</v>
      </c>
      <c r="F1043" s="354">
        <v>19257</v>
      </c>
      <c r="G1043" s="354" t="s">
        <v>18</v>
      </c>
      <c r="H1043" s="354" t="s">
        <v>19</v>
      </c>
      <c r="I1043" s="354" t="s">
        <v>3570</v>
      </c>
      <c r="J1043" s="354" t="s">
        <v>3571</v>
      </c>
      <c r="K1043" s="354" t="s">
        <v>2502</v>
      </c>
      <c r="L1043" s="354">
        <v>15</v>
      </c>
      <c r="M1043" s="354">
        <v>35</v>
      </c>
      <c r="N1043" s="354">
        <v>157</v>
      </c>
    </row>
    <row r="1044" spans="1:14" x14ac:dyDescent="0.15">
      <c r="A1044" s="354" t="s">
        <v>14</v>
      </c>
      <c r="B1044" s="354" t="s">
        <v>15</v>
      </c>
      <c r="C1044" s="354" t="s">
        <v>3572</v>
      </c>
      <c r="D1044" s="354" t="s">
        <v>3281</v>
      </c>
      <c r="E1044" s="354">
        <v>3</v>
      </c>
      <c r="F1044" s="354">
        <v>19258</v>
      </c>
      <c r="G1044" s="354" t="s">
        <v>18</v>
      </c>
      <c r="H1044" s="354" t="s">
        <v>19</v>
      </c>
      <c r="I1044" s="354" t="s">
        <v>3573</v>
      </c>
      <c r="J1044" s="354" t="s">
        <v>3574</v>
      </c>
      <c r="K1044" s="354" t="s">
        <v>3575</v>
      </c>
      <c r="L1044" s="354">
        <v>15</v>
      </c>
      <c r="M1044" s="354">
        <v>65</v>
      </c>
      <c r="N1044" s="354">
        <v>157</v>
      </c>
    </row>
    <row r="1045" spans="1:14" x14ac:dyDescent="0.15">
      <c r="A1045" s="354" t="s">
        <v>14</v>
      </c>
      <c r="B1045" s="354" t="s">
        <v>15</v>
      </c>
      <c r="C1045" s="354" t="s">
        <v>3576</v>
      </c>
      <c r="D1045" s="354" t="s">
        <v>3281</v>
      </c>
      <c r="E1045" s="354">
        <v>3</v>
      </c>
      <c r="F1045" s="354">
        <v>19259</v>
      </c>
      <c r="G1045" s="354" t="s">
        <v>18</v>
      </c>
      <c r="H1045" s="354" t="s">
        <v>19</v>
      </c>
      <c r="I1045" s="354" t="s">
        <v>3577</v>
      </c>
      <c r="J1045" s="354" t="s">
        <v>904</v>
      </c>
      <c r="K1045" s="354" t="s">
        <v>3309</v>
      </c>
      <c r="L1045" s="354">
        <v>15</v>
      </c>
      <c r="M1045" s="354">
        <v>53</v>
      </c>
      <c r="N1045" s="354">
        <v>157</v>
      </c>
    </row>
    <row r="1046" spans="1:14" x14ac:dyDescent="0.15">
      <c r="A1046" s="354" t="s">
        <v>14</v>
      </c>
      <c r="B1046" s="354" t="s">
        <v>15</v>
      </c>
      <c r="C1046" s="354" t="s">
        <v>3578</v>
      </c>
      <c r="D1046" s="354" t="s">
        <v>3281</v>
      </c>
      <c r="E1046" s="354">
        <v>3</v>
      </c>
      <c r="F1046" s="354">
        <v>19260</v>
      </c>
      <c r="G1046" s="354" t="s">
        <v>18</v>
      </c>
      <c r="H1046" s="354" t="s">
        <v>19</v>
      </c>
      <c r="I1046" s="354" t="s">
        <v>3579</v>
      </c>
      <c r="J1046" s="354" t="s">
        <v>3580</v>
      </c>
      <c r="K1046" s="354" t="s">
        <v>2470</v>
      </c>
      <c r="L1046" s="354">
        <v>14</v>
      </c>
      <c r="M1046" s="354">
        <v>53</v>
      </c>
      <c r="N1046" s="354">
        <v>146</v>
      </c>
    </row>
    <row r="1047" spans="1:14" x14ac:dyDescent="0.15">
      <c r="A1047" s="354" t="s">
        <v>14</v>
      </c>
      <c r="B1047" s="354" t="s">
        <v>15</v>
      </c>
      <c r="C1047" s="354" t="s">
        <v>3581</v>
      </c>
      <c r="D1047" s="354" t="s">
        <v>3281</v>
      </c>
      <c r="E1047" s="354">
        <v>3</v>
      </c>
      <c r="F1047" s="354">
        <v>19261</v>
      </c>
      <c r="G1047" s="354" t="s">
        <v>18</v>
      </c>
      <c r="H1047" s="354" t="s">
        <v>19</v>
      </c>
      <c r="I1047" s="354" t="s">
        <v>3429</v>
      </c>
      <c r="J1047" s="354" t="s">
        <v>3582</v>
      </c>
      <c r="K1047" s="354" t="s">
        <v>3583</v>
      </c>
      <c r="L1047" s="354">
        <v>15</v>
      </c>
      <c r="M1047" s="354">
        <v>53</v>
      </c>
      <c r="N1047" s="354">
        <v>157</v>
      </c>
    </row>
    <row r="1048" spans="1:14" x14ac:dyDescent="0.15">
      <c r="A1048" s="354" t="s">
        <v>14</v>
      </c>
      <c r="B1048" s="354" t="s">
        <v>15</v>
      </c>
      <c r="C1048" s="354" t="s">
        <v>3584</v>
      </c>
      <c r="D1048" s="354" t="s">
        <v>3281</v>
      </c>
      <c r="E1048" s="354">
        <v>3</v>
      </c>
      <c r="F1048" s="354">
        <v>19262</v>
      </c>
      <c r="G1048" s="354" t="s">
        <v>18</v>
      </c>
      <c r="H1048" s="354" t="s">
        <v>19</v>
      </c>
      <c r="I1048" s="354" t="s">
        <v>3585</v>
      </c>
      <c r="J1048" s="354" t="s">
        <v>3586</v>
      </c>
      <c r="K1048" s="354" t="s">
        <v>3587</v>
      </c>
      <c r="L1048" s="354">
        <v>15</v>
      </c>
      <c r="M1048" s="354">
        <v>35</v>
      </c>
      <c r="N1048" s="354">
        <v>157</v>
      </c>
    </row>
    <row r="1049" spans="1:14" x14ac:dyDescent="0.15">
      <c r="A1049" s="354" t="s">
        <v>14</v>
      </c>
      <c r="B1049" s="354" t="s">
        <v>15</v>
      </c>
      <c r="C1049" s="354" t="s">
        <v>3588</v>
      </c>
      <c r="D1049" s="354" t="s">
        <v>3281</v>
      </c>
      <c r="E1049" s="354">
        <v>3</v>
      </c>
      <c r="F1049" s="354">
        <v>19263</v>
      </c>
      <c r="G1049" s="354" t="s">
        <v>18</v>
      </c>
      <c r="H1049" s="354" t="s">
        <v>19</v>
      </c>
      <c r="I1049" s="354" t="s">
        <v>3589</v>
      </c>
      <c r="J1049" s="354" t="s">
        <v>3590</v>
      </c>
      <c r="K1049" s="354" t="s">
        <v>3591</v>
      </c>
      <c r="L1049" s="354">
        <v>15</v>
      </c>
      <c r="M1049" s="354">
        <v>35</v>
      </c>
      <c r="N1049" s="354">
        <v>168</v>
      </c>
    </row>
    <row r="1050" spans="1:14" x14ac:dyDescent="0.15">
      <c r="A1050" s="354" t="s">
        <v>14</v>
      </c>
      <c r="B1050" s="354" t="s">
        <v>15</v>
      </c>
      <c r="C1050" s="354" t="s">
        <v>3592</v>
      </c>
      <c r="D1050" s="354" t="s">
        <v>3281</v>
      </c>
      <c r="E1050" s="354">
        <v>3</v>
      </c>
      <c r="F1050" s="354">
        <v>19264</v>
      </c>
      <c r="G1050" s="354" t="s">
        <v>18</v>
      </c>
      <c r="H1050" s="354" t="s">
        <v>19</v>
      </c>
      <c r="I1050" s="354" t="s">
        <v>709</v>
      </c>
      <c r="J1050" s="354" t="s">
        <v>3593</v>
      </c>
      <c r="K1050" s="354" t="s">
        <v>3594</v>
      </c>
      <c r="L1050" s="354">
        <v>15</v>
      </c>
      <c r="M1050" s="354">
        <v>47</v>
      </c>
      <c r="N1050" s="354">
        <v>157</v>
      </c>
    </row>
    <row r="1051" spans="1:14" x14ac:dyDescent="0.15">
      <c r="A1051" s="354" t="s">
        <v>14</v>
      </c>
      <c r="B1051" s="354" t="s">
        <v>15</v>
      </c>
      <c r="C1051" s="354" t="s">
        <v>3595</v>
      </c>
      <c r="D1051" s="354" t="s">
        <v>3281</v>
      </c>
      <c r="E1051" s="354">
        <v>3</v>
      </c>
      <c r="F1051" s="354">
        <v>19268</v>
      </c>
      <c r="G1051" s="354" t="s">
        <v>18</v>
      </c>
      <c r="H1051" s="354" t="s">
        <v>19</v>
      </c>
      <c r="I1051" s="354" t="s">
        <v>3596</v>
      </c>
      <c r="J1051" s="354" t="s">
        <v>3597</v>
      </c>
      <c r="K1051" s="354" t="s">
        <v>3598</v>
      </c>
      <c r="L1051" s="354">
        <v>15</v>
      </c>
      <c r="M1051" s="354">
        <v>53</v>
      </c>
      <c r="N1051" s="354">
        <v>154</v>
      </c>
    </row>
    <row r="1052" spans="1:14" x14ac:dyDescent="0.15">
      <c r="A1052" s="354" t="s">
        <v>14</v>
      </c>
      <c r="B1052" s="354" t="s">
        <v>15</v>
      </c>
      <c r="C1052" s="354" t="s">
        <v>3599</v>
      </c>
      <c r="D1052" s="354" t="s">
        <v>3281</v>
      </c>
      <c r="E1052" s="354">
        <v>3</v>
      </c>
      <c r="F1052" s="354">
        <v>19269</v>
      </c>
      <c r="G1052" s="354" t="s">
        <v>18</v>
      </c>
      <c r="H1052" s="354" t="s">
        <v>1789</v>
      </c>
      <c r="I1052" s="354" t="s">
        <v>3600</v>
      </c>
      <c r="J1052" s="354" t="s">
        <v>3601</v>
      </c>
      <c r="K1052" s="354" t="s">
        <v>3602</v>
      </c>
      <c r="L1052" s="354">
        <v>16</v>
      </c>
      <c r="M1052" s="354">
        <v>53</v>
      </c>
      <c r="N1052" s="354">
        <v>147</v>
      </c>
    </row>
    <row r="1053" spans="1:14" x14ac:dyDescent="0.15">
      <c r="A1053" s="354" t="s">
        <v>14</v>
      </c>
      <c r="B1053" s="354" t="s">
        <v>15</v>
      </c>
      <c r="C1053" s="354" t="s">
        <v>3603</v>
      </c>
      <c r="D1053" s="354" t="s">
        <v>3281</v>
      </c>
      <c r="E1053" s="354">
        <v>3</v>
      </c>
      <c r="F1053" s="354">
        <v>19271</v>
      </c>
      <c r="G1053" s="354" t="s">
        <v>18</v>
      </c>
      <c r="H1053" s="354" t="s">
        <v>19</v>
      </c>
      <c r="I1053" s="354" t="s">
        <v>1472</v>
      </c>
      <c r="J1053" s="354" t="s">
        <v>3604</v>
      </c>
      <c r="K1053" s="354" t="s">
        <v>3336</v>
      </c>
      <c r="L1053" s="354">
        <v>15</v>
      </c>
      <c r="M1053" s="354">
        <v>39</v>
      </c>
      <c r="N1053" s="354">
        <v>152</v>
      </c>
    </row>
    <row r="1054" spans="1:14" x14ac:dyDescent="0.15">
      <c r="A1054" s="354" t="s">
        <v>14</v>
      </c>
      <c r="B1054" s="354" t="s">
        <v>15</v>
      </c>
      <c r="C1054" s="354" t="s">
        <v>3605</v>
      </c>
      <c r="D1054" s="354" t="s">
        <v>3281</v>
      </c>
      <c r="E1054" s="354">
        <v>3</v>
      </c>
      <c r="F1054" s="354">
        <v>19272</v>
      </c>
      <c r="G1054" s="354" t="s">
        <v>18</v>
      </c>
      <c r="H1054" s="354" t="s">
        <v>19</v>
      </c>
      <c r="I1054" s="354" t="s">
        <v>3606</v>
      </c>
      <c r="J1054" s="354" t="s">
        <v>3607</v>
      </c>
      <c r="K1054" s="354" t="s">
        <v>3608</v>
      </c>
      <c r="L1054" s="354">
        <v>14</v>
      </c>
      <c r="M1054" s="354">
        <v>38</v>
      </c>
      <c r="N1054" s="354">
        <v>157</v>
      </c>
    </row>
    <row r="1055" spans="1:14" x14ac:dyDescent="0.15">
      <c r="A1055" s="354" t="s">
        <v>14</v>
      </c>
      <c r="B1055" s="354" t="s">
        <v>15</v>
      </c>
      <c r="C1055" s="354" t="s">
        <v>3609</v>
      </c>
      <c r="D1055" s="354" t="s">
        <v>3281</v>
      </c>
      <c r="E1055" s="354">
        <v>3</v>
      </c>
      <c r="F1055" s="354">
        <v>19273</v>
      </c>
      <c r="G1055" s="354" t="s">
        <v>18</v>
      </c>
      <c r="H1055" s="354" t="s">
        <v>19</v>
      </c>
      <c r="I1055" s="354" t="s">
        <v>3610</v>
      </c>
      <c r="J1055" s="354" t="s">
        <v>3611</v>
      </c>
      <c r="K1055" s="354" t="s">
        <v>3612</v>
      </c>
      <c r="L1055" s="354">
        <v>14</v>
      </c>
      <c r="M1055" s="354">
        <v>25</v>
      </c>
      <c r="N1055" s="354">
        <v>148</v>
      </c>
    </row>
    <row r="1056" spans="1:14" x14ac:dyDescent="0.15">
      <c r="A1056" s="354" t="s">
        <v>14</v>
      </c>
      <c r="B1056" s="354" t="s">
        <v>15</v>
      </c>
      <c r="C1056" s="354" t="s">
        <v>3613</v>
      </c>
      <c r="D1056" s="354" t="s">
        <v>3281</v>
      </c>
      <c r="E1056" s="354">
        <v>3</v>
      </c>
      <c r="F1056" s="354">
        <v>19274</v>
      </c>
      <c r="G1056" s="354" t="s">
        <v>18</v>
      </c>
      <c r="H1056" s="354" t="s">
        <v>19</v>
      </c>
      <c r="I1056" s="354" t="s">
        <v>2242</v>
      </c>
      <c r="J1056" s="354" t="s">
        <v>3614</v>
      </c>
      <c r="K1056" s="354" t="s">
        <v>3615</v>
      </c>
      <c r="L1056" s="354">
        <v>15</v>
      </c>
      <c r="M1056" s="354">
        <v>35</v>
      </c>
      <c r="N1056" s="354">
        <v>152</v>
      </c>
    </row>
    <row r="1057" spans="1:14" x14ac:dyDescent="0.15">
      <c r="A1057" s="354" t="s">
        <v>14</v>
      </c>
      <c r="B1057" s="354" t="s">
        <v>15</v>
      </c>
      <c r="C1057" s="354" t="s">
        <v>3616</v>
      </c>
      <c r="D1057" s="354" t="s">
        <v>3281</v>
      </c>
      <c r="E1057" s="354">
        <v>3</v>
      </c>
      <c r="F1057" s="354">
        <v>19275</v>
      </c>
      <c r="G1057" s="354" t="s">
        <v>18</v>
      </c>
      <c r="H1057" s="354" t="s">
        <v>19</v>
      </c>
      <c r="I1057" s="354" t="s">
        <v>3617</v>
      </c>
      <c r="J1057" s="354" t="s">
        <v>3618</v>
      </c>
      <c r="K1057" s="354" t="s">
        <v>1892</v>
      </c>
      <c r="L1057" s="354">
        <v>14</v>
      </c>
      <c r="M1057" s="354">
        <v>62</v>
      </c>
      <c r="N1057" s="354">
        <v>152</v>
      </c>
    </row>
    <row r="1058" spans="1:14" x14ac:dyDescent="0.15">
      <c r="A1058" s="354" t="s">
        <v>14</v>
      </c>
      <c r="B1058" s="354" t="s">
        <v>15</v>
      </c>
      <c r="C1058" s="354" t="s">
        <v>3619</v>
      </c>
      <c r="D1058" s="354" t="s">
        <v>3281</v>
      </c>
      <c r="E1058" s="354">
        <v>3</v>
      </c>
      <c r="F1058" s="354">
        <v>19276</v>
      </c>
      <c r="G1058" s="354" t="s">
        <v>18</v>
      </c>
      <c r="H1058" s="354" t="s">
        <v>19</v>
      </c>
      <c r="I1058" s="354" t="s">
        <v>1178</v>
      </c>
      <c r="J1058" s="354" t="s">
        <v>3620</v>
      </c>
      <c r="K1058" s="354" t="s">
        <v>3621</v>
      </c>
      <c r="L1058" s="354">
        <v>15</v>
      </c>
      <c r="M1058" s="354">
        <v>43</v>
      </c>
      <c r="N1058" s="354">
        <v>157</v>
      </c>
    </row>
    <row r="1059" spans="1:14" x14ac:dyDescent="0.15">
      <c r="A1059" s="354" t="s">
        <v>14</v>
      </c>
      <c r="B1059" s="354" t="s">
        <v>15</v>
      </c>
      <c r="C1059" s="354" t="s">
        <v>3622</v>
      </c>
      <c r="D1059" s="354" t="s">
        <v>3281</v>
      </c>
      <c r="E1059" s="354">
        <v>3</v>
      </c>
      <c r="F1059" s="354">
        <v>19277</v>
      </c>
      <c r="G1059" s="354" t="s">
        <v>18</v>
      </c>
      <c r="H1059" s="354" t="s">
        <v>19</v>
      </c>
      <c r="I1059" s="354" t="s">
        <v>743</v>
      </c>
      <c r="J1059" s="354" t="s">
        <v>3623</v>
      </c>
      <c r="K1059" s="354" t="s">
        <v>3624</v>
      </c>
      <c r="L1059" s="354">
        <v>14</v>
      </c>
      <c r="M1059" s="354">
        <v>42</v>
      </c>
      <c r="N1059" s="354">
        <v>152</v>
      </c>
    </row>
    <row r="1060" spans="1:14" x14ac:dyDescent="0.15">
      <c r="A1060" s="354" t="s">
        <v>14</v>
      </c>
      <c r="B1060" s="354" t="s">
        <v>15</v>
      </c>
      <c r="C1060" s="354" t="s">
        <v>3625</v>
      </c>
      <c r="D1060" s="354" t="s">
        <v>3281</v>
      </c>
      <c r="E1060" s="354">
        <v>3</v>
      </c>
      <c r="F1060" s="354">
        <v>19278</v>
      </c>
      <c r="G1060" s="354" t="s">
        <v>18</v>
      </c>
      <c r="H1060" s="354" t="s">
        <v>19</v>
      </c>
      <c r="I1060" s="354" t="s">
        <v>2918</v>
      </c>
      <c r="J1060" s="354" t="s">
        <v>1679</v>
      </c>
      <c r="K1060" s="354" t="s">
        <v>3626</v>
      </c>
      <c r="L1060" s="354">
        <v>15</v>
      </c>
      <c r="M1060" s="354">
        <v>48</v>
      </c>
      <c r="N1060" s="354">
        <v>157</v>
      </c>
    </row>
    <row r="1061" spans="1:14" x14ac:dyDescent="0.15">
      <c r="A1061" s="354" t="s">
        <v>14</v>
      </c>
      <c r="B1061" s="354" t="s">
        <v>15</v>
      </c>
      <c r="C1061" s="354" t="s">
        <v>3627</v>
      </c>
      <c r="D1061" s="354" t="s">
        <v>3281</v>
      </c>
      <c r="E1061" s="354">
        <v>3</v>
      </c>
      <c r="F1061" s="354">
        <v>19267</v>
      </c>
      <c r="G1061" s="354" t="s">
        <v>18</v>
      </c>
      <c r="H1061" s="354" t="s">
        <v>19</v>
      </c>
      <c r="I1061" s="354" t="s">
        <v>3628</v>
      </c>
      <c r="J1061" s="354" t="s">
        <v>3629</v>
      </c>
      <c r="K1061" s="354" t="s">
        <v>2996</v>
      </c>
      <c r="L1061" s="354">
        <v>15</v>
      </c>
      <c r="M1061" s="354">
        <v>54</v>
      </c>
      <c r="N1061" s="354">
        <v>135</v>
      </c>
    </row>
    <row r="1062" spans="1:14" x14ac:dyDescent="0.15">
      <c r="A1062" s="354" t="s">
        <v>14</v>
      </c>
      <c r="B1062" s="354" t="s">
        <v>15</v>
      </c>
      <c r="C1062" s="354" t="s">
        <v>3630</v>
      </c>
      <c r="D1062" s="354" t="s">
        <v>3281</v>
      </c>
      <c r="E1062" s="354">
        <v>3</v>
      </c>
      <c r="F1062" s="354">
        <v>20375</v>
      </c>
      <c r="G1062" s="354" t="s">
        <v>18</v>
      </c>
      <c r="H1062" s="354" t="s">
        <v>19</v>
      </c>
      <c r="I1062" s="354" t="s">
        <v>854</v>
      </c>
      <c r="J1062" s="354" t="s">
        <v>3631</v>
      </c>
      <c r="K1062" s="354" t="s">
        <v>3632</v>
      </c>
      <c r="L1062" s="354">
        <v>15</v>
      </c>
      <c r="M1062" s="354">
        <v>54</v>
      </c>
      <c r="N1062" s="354">
        <v>157</v>
      </c>
    </row>
    <row r="1063" spans="1:14" x14ac:dyDescent="0.15">
      <c r="A1063" s="354" t="s">
        <v>14</v>
      </c>
      <c r="B1063" s="354" t="s">
        <v>15</v>
      </c>
      <c r="C1063" s="354" t="s">
        <v>3633</v>
      </c>
      <c r="D1063" s="354" t="s">
        <v>3281</v>
      </c>
      <c r="E1063" s="354">
        <v>3</v>
      </c>
      <c r="F1063" s="354">
        <v>21066</v>
      </c>
      <c r="G1063" s="354" t="s">
        <v>18</v>
      </c>
      <c r="H1063" s="354" t="s">
        <v>19</v>
      </c>
      <c r="I1063" s="354" t="s">
        <v>2890</v>
      </c>
      <c r="J1063" s="354" t="s">
        <v>3634</v>
      </c>
      <c r="K1063" s="354" t="s">
        <v>3369</v>
      </c>
      <c r="L1063" s="354">
        <v>15</v>
      </c>
      <c r="M1063" s="354">
        <v>53</v>
      </c>
      <c r="N1063" s="354">
        <v>163</v>
      </c>
    </row>
    <row r="1064" spans="1:14" x14ac:dyDescent="0.15">
      <c r="A1064" s="354" t="s">
        <v>14</v>
      </c>
      <c r="B1064" s="354" t="s">
        <v>15</v>
      </c>
      <c r="C1064" s="354" t="s">
        <v>3635</v>
      </c>
      <c r="D1064" s="354" t="s">
        <v>3281</v>
      </c>
      <c r="E1064" s="354">
        <v>3</v>
      </c>
      <c r="F1064" s="354">
        <v>19279</v>
      </c>
      <c r="G1064" s="354" t="s">
        <v>100</v>
      </c>
      <c r="H1064" s="354" t="s">
        <v>101</v>
      </c>
      <c r="I1064" s="354" t="s">
        <v>3636</v>
      </c>
      <c r="J1064" s="354" t="s">
        <v>3637</v>
      </c>
      <c r="K1064" s="354" t="s">
        <v>3638</v>
      </c>
      <c r="L1064" s="354">
        <v>15</v>
      </c>
      <c r="M1064" s="354">
        <v>42</v>
      </c>
      <c r="N1064" s="354">
        <v>157</v>
      </c>
    </row>
    <row r="1065" spans="1:14" x14ac:dyDescent="0.15">
      <c r="A1065" s="354" t="s">
        <v>14</v>
      </c>
      <c r="B1065" s="354" t="s">
        <v>15</v>
      </c>
      <c r="C1065" s="354" t="s">
        <v>3639</v>
      </c>
      <c r="D1065" s="354" t="s">
        <v>3281</v>
      </c>
      <c r="E1065" s="354">
        <v>3</v>
      </c>
      <c r="F1065" s="354">
        <v>19280</v>
      </c>
      <c r="G1065" s="354" t="s">
        <v>100</v>
      </c>
      <c r="H1065" s="354" t="s">
        <v>101</v>
      </c>
      <c r="I1065" s="354" t="s">
        <v>3640</v>
      </c>
      <c r="J1065" s="354" t="s">
        <v>3641</v>
      </c>
      <c r="K1065" s="354" t="s">
        <v>3642</v>
      </c>
      <c r="L1065" s="354">
        <v>15</v>
      </c>
      <c r="M1065" s="354">
        <v>52</v>
      </c>
      <c r="N1065" s="354">
        <v>157</v>
      </c>
    </row>
    <row r="1066" spans="1:14" x14ac:dyDescent="0.15">
      <c r="A1066" s="354" t="s">
        <v>14</v>
      </c>
      <c r="B1066" s="354" t="s">
        <v>15</v>
      </c>
      <c r="C1066" s="354" t="s">
        <v>3643</v>
      </c>
      <c r="D1066" s="354" t="s">
        <v>3281</v>
      </c>
      <c r="E1066" s="354">
        <v>3</v>
      </c>
      <c r="F1066" s="354">
        <v>19281</v>
      </c>
      <c r="G1066" s="354" t="s">
        <v>100</v>
      </c>
      <c r="H1066" s="354" t="s">
        <v>101</v>
      </c>
      <c r="I1066" s="354" t="s">
        <v>3644</v>
      </c>
      <c r="J1066" s="354" t="s">
        <v>3645</v>
      </c>
      <c r="K1066" s="354" t="s">
        <v>3646</v>
      </c>
      <c r="L1066" s="354">
        <v>15</v>
      </c>
      <c r="M1066" s="354">
        <v>53</v>
      </c>
      <c r="N1066" s="354">
        <v>162</v>
      </c>
    </row>
    <row r="1067" spans="1:14" x14ac:dyDescent="0.15">
      <c r="A1067" s="354" t="s">
        <v>14</v>
      </c>
      <c r="B1067" s="354" t="s">
        <v>15</v>
      </c>
      <c r="C1067" s="354" t="s">
        <v>3647</v>
      </c>
      <c r="D1067" s="354" t="s">
        <v>3281</v>
      </c>
      <c r="E1067" s="354">
        <v>3</v>
      </c>
      <c r="F1067" s="354">
        <v>19282</v>
      </c>
      <c r="G1067" s="354" t="s">
        <v>100</v>
      </c>
      <c r="H1067" s="354" t="s">
        <v>101</v>
      </c>
      <c r="I1067" s="354" t="s">
        <v>1348</v>
      </c>
      <c r="J1067" s="354" t="s">
        <v>3648</v>
      </c>
      <c r="K1067" s="354" t="s">
        <v>3649</v>
      </c>
      <c r="L1067" s="354">
        <v>15</v>
      </c>
      <c r="M1067" s="354">
        <v>42</v>
      </c>
      <c r="N1067" s="354">
        <v>157</v>
      </c>
    </row>
    <row r="1068" spans="1:14" x14ac:dyDescent="0.15">
      <c r="A1068" s="354" t="s">
        <v>14</v>
      </c>
      <c r="B1068" s="354" t="s">
        <v>15</v>
      </c>
      <c r="C1068" s="354" t="s">
        <v>3650</v>
      </c>
      <c r="D1068" s="354" t="s">
        <v>3281</v>
      </c>
      <c r="E1068" s="354">
        <v>3</v>
      </c>
      <c r="F1068" s="354">
        <v>19283</v>
      </c>
      <c r="G1068" s="354" t="s">
        <v>100</v>
      </c>
      <c r="H1068" s="354" t="s">
        <v>101</v>
      </c>
      <c r="I1068" s="354" t="s">
        <v>3651</v>
      </c>
      <c r="J1068" s="354" t="s">
        <v>3652</v>
      </c>
      <c r="K1068" s="354" t="s">
        <v>3336</v>
      </c>
      <c r="L1068" s="354">
        <v>15</v>
      </c>
      <c r="M1068" s="354">
        <v>42</v>
      </c>
      <c r="N1068" s="354">
        <v>158</v>
      </c>
    </row>
    <row r="1069" spans="1:14" x14ac:dyDescent="0.15">
      <c r="A1069" s="354" t="s">
        <v>14</v>
      </c>
      <c r="B1069" s="354" t="s">
        <v>15</v>
      </c>
      <c r="C1069" s="354" t="s">
        <v>3653</v>
      </c>
      <c r="D1069" s="354" t="s">
        <v>3281</v>
      </c>
      <c r="E1069" s="354">
        <v>3</v>
      </c>
      <c r="F1069" s="354">
        <v>19284</v>
      </c>
      <c r="G1069" s="354" t="s">
        <v>100</v>
      </c>
      <c r="H1069" s="354" t="s">
        <v>101</v>
      </c>
      <c r="I1069" s="354" t="s">
        <v>3654</v>
      </c>
      <c r="J1069" s="354" t="s">
        <v>3655</v>
      </c>
      <c r="K1069" s="354" t="s">
        <v>1854</v>
      </c>
      <c r="L1069" s="354">
        <v>15</v>
      </c>
      <c r="M1069" s="354">
        <v>48</v>
      </c>
      <c r="N1069" s="354">
        <v>168</v>
      </c>
    </row>
    <row r="1070" spans="1:14" x14ac:dyDescent="0.15">
      <c r="A1070" s="354" t="s">
        <v>14</v>
      </c>
      <c r="B1070" s="354" t="s">
        <v>15</v>
      </c>
      <c r="C1070" s="354" t="s">
        <v>3656</v>
      </c>
      <c r="D1070" s="354" t="s">
        <v>3281</v>
      </c>
      <c r="E1070" s="354">
        <v>3</v>
      </c>
      <c r="F1070" s="354">
        <v>19285</v>
      </c>
      <c r="G1070" s="354" t="s">
        <v>100</v>
      </c>
      <c r="H1070" s="354" t="s">
        <v>101</v>
      </c>
      <c r="I1070" s="354" t="s">
        <v>3657</v>
      </c>
      <c r="J1070" s="354" t="s">
        <v>3658</v>
      </c>
      <c r="K1070" s="354" t="s">
        <v>3659</v>
      </c>
      <c r="L1070" s="354">
        <v>15</v>
      </c>
      <c r="M1070" s="354">
        <v>43</v>
      </c>
      <c r="N1070" s="354">
        <v>152</v>
      </c>
    </row>
    <row r="1071" spans="1:14" x14ac:dyDescent="0.15">
      <c r="A1071" s="354" t="s">
        <v>14</v>
      </c>
      <c r="B1071" s="354" t="s">
        <v>15</v>
      </c>
      <c r="C1071" s="354" t="s">
        <v>3660</v>
      </c>
      <c r="D1071" s="354" t="s">
        <v>3281</v>
      </c>
      <c r="E1071" s="354">
        <v>3</v>
      </c>
      <c r="F1071" s="354">
        <v>19286</v>
      </c>
      <c r="G1071" s="354" t="s">
        <v>100</v>
      </c>
      <c r="H1071" s="354" t="s">
        <v>3661</v>
      </c>
      <c r="I1071" s="354" t="s">
        <v>3662</v>
      </c>
      <c r="J1071" s="354" t="s">
        <v>3663</v>
      </c>
      <c r="K1071" s="354" t="s">
        <v>3664</v>
      </c>
      <c r="L1071" s="354">
        <v>16</v>
      </c>
      <c r="M1071" s="354">
        <v>46</v>
      </c>
      <c r="N1071" s="354">
        <v>162</v>
      </c>
    </row>
    <row r="1072" spans="1:14" x14ac:dyDescent="0.15">
      <c r="A1072" s="354" t="s">
        <v>14</v>
      </c>
      <c r="B1072" s="354" t="s">
        <v>15</v>
      </c>
      <c r="C1072" s="354" t="s">
        <v>3665</v>
      </c>
      <c r="D1072" s="354" t="s">
        <v>3281</v>
      </c>
      <c r="E1072" s="354">
        <v>3</v>
      </c>
      <c r="F1072" s="354">
        <v>19287</v>
      </c>
      <c r="G1072" s="354" t="s">
        <v>100</v>
      </c>
      <c r="H1072" s="354" t="s">
        <v>101</v>
      </c>
      <c r="I1072" s="354" t="s">
        <v>3666</v>
      </c>
      <c r="J1072" s="354" t="s">
        <v>3667</v>
      </c>
      <c r="K1072" s="354" t="s">
        <v>3598</v>
      </c>
      <c r="L1072" s="354">
        <v>15</v>
      </c>
      <c r="M1072" s="354">
        <v>42</v>
      </c>
      <c r="N1072" s="354">
        <v>152</v>
      </c>
    </row>
    <row r="1073" spans="1:14" x14ac:dyDescent="0.15">
      <c r="A1073" s="354" t="s">
        <v>14</v>
      </c>
      <c r="B1073" s="354" t="s">
        <v>15</v>
      </c>
      <c r="C1073" s="354" t="s">
        <v>3668</v>
      </c>
      <c r="D1073" s="354" t="s">
        <v>3281</v>
      </c>
      <c r="E1073" s="354">
        <v>3</v>
      </c>
      <c r="F1073" s="354">
        <v>19288</v>
      </c>
      <c r="G1073" s="354" t="s">
        <v>100</v>
      </c>
      <c r="H1073" s="354" t="s">
        <v>101</v>
      </c>
      <c r="I1073" s="354" t="s">
        <v>3669</v>
      </c>
      <c r="J1073" s="354" t="s">
        <v>3670</v>
      </c>
      <c r="K1073" s="354" t="s">
        <v>3671</v>
      </c>
      <c r="L1073" s="354">
        <v>15</v>
      </c>
      <c r="M1073" s="354">
        <v>35</v>
      </c>
      <c r="N1073" s="354">
        <v>162</v>
      </c>
    </row>
    <row r="1074" spans="1:14" x14ac:dyDescent="0.15">
      <c r="A1074" s="354" t="s">
        <v>14</v>
      </c>
      <c r="B1074" s="354" t="s">
        <v>15</v>
      </c>
      <c r="C1074" s="354" t="s">
        <v>3672</v>
      </c>
      <c r="D1074" s="354" t="s">
        <v>3281</v>
      </c>
      <c r="E1074" s="354">
        <v>3</v>
      </c>
      <c r="F1074" s="354">
        <v>19289</v>
      </c>
      <c r="G1074" s="354" t="s">
        <v>100</v>
      </c>
      <c r="H1074" s="354" t="s">
        <v>101</v>
      </c>
      <c r="I1074" s="354" t="s">
        <v>1529</v>
      </c>
      <c r="J1074" s="354" t="s">
        <v>3673</v>
      </c>
      <c r="K1074" s="354" t="s">
        <v>3674</v>
      </c>
      <c r="L1074" s="354">
        <v>14</v>
      </c>
      <c r="M1074" s="354">
        <v>48</v>
      </c>
      <c r="N1074" s="354">
        <v>152</v>
      </c>
    </row>
    <row r="1075" spans="1:14" x14ac:dyDescent="0.15">
      <c r="A1075" s="354" t="s">
        <v>14</v>
      </c>
      <c r="B1075" s="354" t="s">
        <v>15</v>
      </c>
      <c r="C1075" s="354" t="s">
        <v>3675</v>
      </c>
      <c r="D1075" s="354" t="s">
        <v>3281</v>
      </c>
      <c r="E1075" s="354">
        <v>3</v>
      </c>
      <c r="F1075" s="354">
        <v>19290</v>
      </c>
      <c r="G1075" s="354" t="s">
        <v>100</v>
      </c>
      <c r="H1075" s="354" t="s">
        <v>101</v>
      </c>
      <c r="I1075" s="354" t="s">
        <v>3676</v>
      </c>
      <c r="J1075" s="354" t="s">
        <v>3677</v>
      </c>
      <c r="K1075" s="354" t="s">
        <v>3301</v>
      </c>
      <c r="L1075" s="354">
        <v>14</v>
      </c>
      <c r="M1075" s="354">
        <v>42</v>
      </c>
      <c r="N1075" s="354">
        <v>152</v>
      </c>
    </row>
    <row r="1076" spans="1:14" x14ac:dyDescent="0.15">
      <c r="A1076" s="354" t="s">
        <v>14</v>
      </c>
      <c r="B1076" s="354" t="s">
        <v>15</v>
      </c>
      <c r="C1076" s="354" t="s">
        <v>3678</v>
      </c>
      <c r="D1076" s="354" t="s">
        <v>3281</v>
      </c>
      <c r="E1076" s="354">
        <v>3</v>
      </c>
      <c r="F1076" s="354">
        <v>19291</v>
      </c>
      <c r="G1076" s="354" t="s">
        <v>100</v>
      </c>
      <c r="H1076" s="354" t="s">
        <v>101</v>
      </c>
      <c r="I1076" s="354" t="s">
        <v>3679</v>
      </c>
      <c r="J1076" s="354" t="s">
        <v>170</v>
      </c>
      <c r="K1076" s="354" t="s">
        <v>3680</v>
      </c>
      <c r="L1076" s="354">
        <v>14</v>
      </c>
      <c r="M1076" s="354">
        <v>41</v>
      </c>
      <c r="N1076" s="354">
        <v>154</v>
      </c>
    </row>
    <row r="1077" spans="1:14" x14ac:dyDescent="0.15">
      <c r="A1077" s="354" t="s">
        <v>14</v>
      </c>
      <c r="B1077" s="354" t="s">
        <v>15</v>
      </c>
      <c r="C1077" s="354" t="s">
        <v>3681</v>
      </c>
      <c r="D1077" s="354" t="s">
        <v>3281</v>
      </c>
      <c r="E1077" s="354">
        <v>3</v>
      </c>
      <c r="F1077" s="354">
        <v>19292</v>
      </c>
      <c r="G1077" s="354" t="s">
        <v>100</v>
      </c>
      <c r="H1077" s="354" t="s">
        <v>101</v>
      </c>
      <c r="I1077" s="354" t="s">
        <v>3682</v>
      </c>
      <c r="J1077" s="354" t="s">
        <v>3089</v>
      </c>
      <c r="K1077" s="354" t="s">
        <v>3683</v>
      </c>
      <c r="L1077" s="354">
        <v>15</v>
      </c>
      <c r="M1077" s="354">
        <v>42</v>
      </c>
      <c r="N1077" s="354">
        <v>157</v>
      </c>
    </row>
    <row r="1078" spans="1:14" x14ac:dyDescent="0.15">
      <c r="A1078" s="354" t="s">
        <v>14</v>
      </c>
      <c r="B1078" s="354" t="s">
        <v>15</v>
      </c>
      <c r="C1078" s="354" t="s">
        <v>3684</v>
      </c>
      <c r="D1078" s="354" t="s">
        <v>3281</v>
      </c>
      <c r="E1078" s="354">
        <v>3</v>
      </c>
      <c r="F1078" s="354">
        <v>19293</v>
      </c>
      <c r="G1078" s="354" t="s">
        <v>100</v>
      </c>
      <c r="H1078" s="354" t="s">
        <v>101</v>
      </c>
      <c r="I1078" s="354" t="s">
        <v>3685</v>
      </c>
      <c r="J1078" s="354" t="s">
        <v>3686</v>
      </c>
      <c r="K1078" s="354" t="s">
        <v>3638</v>
      </c>
      <c r="L1078" s="354">
        <v>15</v>
      </c>
      <c r="M1078" s="354">
        <v>45</v>
      </c>
      <c r="N1078" s="354">
        <v>157</v>
      </c>
    </row>
    <row r="1079" spans="1:14" x14ac:dyDescent="0.15">
      <c r="A1079" s="354" t="s">
        <v>14</v>
      </c>
      <c r="B1079" s="354" t="s">
        <v>15</v>
      </c>
      <c r="C1079" s="354" t="s">
        <v>3687</v>
      </c>
      <c r="D1079" s="354" t="s">
        <v>3281</v>
      </c>
      <c r="E1079" s="354">
        <v>3</v>
      </c>
      <c r="F1079" s="354">
        <v>19294</v>
      </c>
      <c r="G1079" s="354" t="s">
        <v>100</v>
      </c>
      <c r="H1079" s="354" t="s">
        <v>101</v>
      </c>
      <c r="I1079" s="354" t="s">
        <v>3688</v>
      </c>
      <c r="J1079" s="354" t="s">
        <v>3067</v>
      </c>
      <c r="K1079" s="354" t="s">
        <v>3689</v>
      </c>
      <c r="L1079" s="354">
        <v>14</v>
      </c>
      <c r="M1079" s="354">
        <v>42</v>
      </c>
      <c r="N1079" s="354">
        <v>157</v>
      </c>
    </row>
    <row r="1080" spans="1:14" x14ac:dyDescent="0.15">
      <c r="A1080" s="354" t="s">
        <v>14</v>
      </c>
      <c r="B1080" s="354" t="s">
        <v>15</v>
      </c>
      <c r="C1080" s="354" t="s">
        <v>3690</v>
      </c>
      <c r="D1080" s="354" t="s">
        <v>3281</v>
      </c>
      <c r="E1080" s="354">
        <v>3</v>
      </c>
      <c r="F1080" s="354">
        <v>19295</v>
      </c>
      <c r="G1080" s="354" t="s">
        <v>100</v>
      </c>
      <c r="H1080" s="354" t="s">
        <v>101</v>
      </c>
      <c r="I1080" s="354" t="s">
        <v>3691</v>
      </c>
      <c r="J1080" s="354" t="s">
        <v>2186</v>
      </c>
      <c r="K1080" s="354" t="s">
        <v>3692</v>
      </c>
      <c r="L1080" s="354">
        <v>15</v>
      </c>
      <c r="M1080" s="354">
        <v>52</v>
      </c>
      <c r="N1080" s="354">
        <v>147</v>
      </c>
    </row>
    <row r="1081" spans="1:14" x14ac:dyDescent="0.15">
      <c r="A1081" s="354" t="s">
        <v>14</v>
      </c>
      <c r="B1081" s="354" t="s">
        <v>15</v>
      </c>
      <c r="C1081" s="354" t="s">
        <v>3693</v>
      </c>
      <c r="D1081" s="354" t="s">
        <v>3281</v>
      </c>
      <c r="E1081" s="354">
        <v>3</v>
      </c>
      <c r="F1081" s="354">
        <v>19296</v>
      </c>
      <c r="G1081" s="354" t="s">
        <v>100</v>
      </c>
      <c r="H1081" s="354" t="s">
        <v>101</v>
      </c>
      <c r="I1081" s="354" t="s">
        <v>3694</v>
      </c>
      <c r="J1081" s="354" t="s">
        <v>1959</v>
      </c>
      <c r="K1081" s="354" t="s">
        <v>1034</v>
      </c>
      <c r="L1081" s="354">
        <v>14</v>
      </c>
      <c r="M1081" s="354">
        <v>45</v>
      </c>
      <c r="N1081" s="354">
        <v>135</v>
      </c>
    </row>
    <row r="1082" spans="1:14" x14ac:dyDescent="0.15">
      <c r="A1082" s="354" t="s">
        <v>14</v>
      </c>
      <c r="B1082" s="354" t="s">
        <v>15</v>
      </c>
      <c r="C1082" s="354" t="s">
        <v>3695</v>
      </c>
      <c r="D1082" s="354" t="s">
        <v>3281</v>
      </c>
      <c r="E1082" s="354">
        <v>3</v>
      </c>
      <c r="F1082" s="354">
        <v>19297</v>
      </c>
      <c r="G1082" s="354" t="s">
        <v>100</v>
      </c>
      <c r="H1082" s="354" t="s">
        <v>101</v>
      </c>
      <c r="I1082" s="354" t="s">
        <v>3696</v>
      </c>
      <c r="J1082" s="354" t="s">
        <v>3697</v>
      </c>
      <c r="K1082" s="354" t="s">
        <v>3459</v>
      </c>
      <c r="L1082" s="354">
        <v>14</v>
      </c>
      <c r="M1082" s="354">
        <v>45</v>
      </c>
      <c r="N1082" s="354">
        <v>167</v>
      </c>
    </row>
    <row r="1083" spans="1:14" x14ac:dyDescent="0.15">
      <c r="A1083" s="354" t="s">
        <v>14</v>
      </c>
      <c r="B1083" s="354" t="s">
        <v>15</v>
      </c>
      <c r="C1083" s="354" t="s">
        <v>3698</v>
      </c>
      <c r="D1083" s="354" t="s">
        <v>3281</v>
      </c>
      <c r="E1083" s="354">
        <v>3</v>
      </c>
      <c r="F1083" s="354">
        <v>20376</v>
      </c>
      <c r="G1083" s="354" t="s">
        <v>100</v>
      </c>
      <c r="H1083" s="354" t="s">
        <v>101</v>
      </c>
      <c r="I1083" s="354" t="s">
        <v>3699</v>
      </c>
      <c r="J1083" s="354" t="s">
        <v>3700</v>
      </c>
      <c r="K1083" s="354" t="s">
        <v>3701</v>
      </c>
      <c r="L1083" s="354">
        <v>15</v>
      </c>
      <c r="M1083" s="354">
        <v>56</v>
      </c>
      <c r="N1083" s="354">
        <v>152</v>
      </c>
    </row>
    <row r="1084" spans="1:14" x14ac:dyDescent="0.15">
      <c r="A1084" s="354" t="s">
        <v>14</v>
      </c>
      <c r="B1084" s="354" t="s">
        <v>15</v>
      </c>
      <c r="C1084" s="354" t="s">
        <v>3702</v>
      </c>
      <c r="D1084" s="354" t="s">
        <v>3281</v>
      </c>
      <c r="E1084" s="354">
        <v>4</v>
      </c>
      <c r="F1084" s="354">
        <v>19298</v>
      </c>
      <c r="G1084" s="354" t="s">
        <v>18</v>
      </c>
      <c r="H1084" s="354" t="s">
        <v>19</v>
      </c>
      <c r="I1084" s="354" t="s">
        <v>3703</v>
      </c>
      <c r="J1084" s="354" t="s">
        <v>3704</v>
      </c>
      <c r="K1084" s="354" t="s">
        <v>3705</v>
      </c>
      <c r="L1084" s="354">
        <v>14</v>
      </c>
      <c r="M1084" s="354">
        <v>45</v>
      </c>
      <c r="N1084" s="354">
        <v>135</v>
      </c>
    </row>
    <row r="1085" spans="1:14" x14ac:dyDescent="0.15">
      <c r="A1085" s="354" t="s">
        <v>14</v>
      </c>
      <c r="B1085" s="354" t="s">
        <v>15</v>
      </c>
      <c r="C1085" s="354" t="s">
        <v>3706</v>
      </c>
      <c r="D1085" s="354" t="s">
        <v>3281</v>
      </c>
      <c r="E1085" s="354">
        <v>4</v>
      </c>
      <c r="F1085" s="354">
        <v>19299</v>
      </c>
      <c r="G1085" s="354" t="s">
        <v>18</v>
      </c>
      <c r="H1085" s="354" t="s">
        <v>19</v>
      </c>
      <c r="I1085" s="354" t="s">
        <v>3422</v>
      </c>
      <c r="J1085" s="354" t="s">
        <v>3707</v>
      </c>
      <c r="K1085" s="354" t="s">
        <v>3671</v>
      </c>
      <c r="L1085" s="354">
        <v>15</v>
      </c>
      <c r="M1085" s="354">
        <v>54</v>
      </c>
      <c r="N1085" s="354">
        <v>156</v>
      </c>
    </row>
    <row r="1086" spans="1:14" x14ac:dyDescent="0.15">
      <c r="A1086" s="354" t="s">
        <v>14</v>
      </c>
      <c r="B1086" s="354" t="s">
        <v>15</v>
      </c>
      <c r="C1086" s="354" t="s">
        <v>3708</v>
      </c>
      <c r="D1086" s="354" t="s">
        <v>3281</v>
      </c>
      <c r="E1086" s="354">
        <v>4</v>
      </c>
      <c r="F1086" s="354">
        <v>19300</v>
      </c>
      <c r="G1086" s="354" t="s">
        <v>18</v>
      </c>
      <c r="H1086" s="354" t="s">
        <v>19</v>
      </c>
      <c r="I1086" s="354" t="s">
        <v>3709</v>
      </c>
      <c r="J1086" s="354" t="s">
        <v>3710</v>
      </c>
      <c r="K1086" s="354" t="s">
        <v>3711</v>
      </c>
      <c r="L1086" s="354">
        <v>15</v>
      </c>
      <c r="M1086" s="354">
        <v>35</v>
      </c>
      <c r="N1086" s="354">
        <v>157</v>
      </c>
    </row>
    <row r="1087" spans="1:14" x14ac:dyDescent="0.15">
      <c r="A1087" s="354" t="s">
        <v>14</v>
      </c>
      <c r="B1087" s="354" t="s">
        <v>15</v>
      </c>
      <c r="C1087" s="354" t="s">
        <v>3712</v>
      </c>
      <c r="D1087" s="354" t="s">
        <v>3281</v>
      </c>
      <c r="E1087" s="354">
        <v>4</v>
      </c>
      <c r="F1087" s="354">
        <v>19301</v>
      </c>
      <c r="G1087" s="354" t="s">
        <v>18</v>
      </c>
      <c r="H1087" s="354" t="s">
        <v>19</v>
      </c>
      <c r="I1087" s="354" t="s">
        <v>3713</v>
      </c>
      <c r="J1087" s="354" t="s">
        <v>3714</v>
      </c>
      <c r="K1087" s="354" t="s">
        <v>3715</v>
      </c>
      <c r="L1087" s="354">
        <v>15</v>
      </c>
      <c r="M1087" s="354">
        <v>45</v>
      </c>
      <c r="N1087" s="354">
        <v>156</v>
      </c>
    </row>
    <row r="1088" spans="1:14" x14ac:dyDescent="0.15">
      <c r="A1088" s="354" t="s">
        <v>14</v>
      </c>
      <c r="B1088" s="354" t="s">
        <v>15</v>
      </c>
      <c r="C1088" s="354" t="s">
        <v>3716</v>
      </c>
      <c r="D1088" s="354" t="s">
        <v>3281</v>
      </c>
      <c r="E1088" s="354">
        <v>4</v>
      </c>
      <c r="F1088" s="354">
        <v>19302</v>
      </c>
      <c r="G1088" s="354" t="s">
        <v>18</v>
      </c>
      <c r="H1088" s="354" t="s">
        <v>19</v>
      </c>
      <c r="I1088" s="354" t="s">
        <v>3717</v>
      </c>
      <c r="J1088" s="354" t="s">
        <v>3718</v>
      </c>
      <c r="K1088" s="354" t="s">
        <v>2222</v>
      </c>
      <c r="L1088" s="354">
        <v>15</v>
      </c>
      <c r="M1088" s="354">
        <v>52</v>
      </c>
      <c r="N1088" s="354">
        <v>157</v>
      </c>
    </row>
    <row r="1089" spans="1:14" x14ac:dyDescent="0.15">
      <c r="A1089" s="354" t="s">
        <v>14</v>
      </c>
      <c r="B1089" s="354" t="s">
        <v>15</v>
      </c>
      <c r="C1089" s="354" t="s">
        <v>3719</v>
      </c>
      <c r="D1089" s="354" t="s">
        <v>3281</v>
      </c>
      <c r="E1089" s="354">
        <v>4</v>
      </c>
      <c r="F1089" s="354">
        <v>19303</v>
      </c>
      <c r="G1089" s="354" t="s">
        <v>18</v>
      </c>
      <c r="H1089" s="354" t="s">
        <v>19</v>
      </c>
      <c r="I1089" s="354" t="s">
        <v>3720</v>
      </c>
      <c r="J1089" s="354" t="s">
        <v>3721</v>
      </c>
      <c r="K1089" s="354" t="s">
        <v>3722</v>
      </c>
      <c r="L1089" s="354">
        <v>15</v>
      </c>
      <c r="M1089" s="354">
        <v>54</v>
      </c>
      <c r="N1089" s="354">
        <v>152</v>
      </c>
    </row>
    <row r="1090" spans="1:14" x14ac:dyDescent="0.15">
      <c r="A1090" s="354" t="s">
        <v>14</v>
      </c>
      <c r="B1090" s="354" t="s">
        <v>15</v>
      </c>
      <c r="C1090" s="354" t="s">
        <v>3723</v>
      </c>
      <c r="D1090" s="354" t="s">
        <v>3281</v>
      </c>
      <c r="E1090" s="354">
        <v>4</v>
      </c>
      <c r="F1090" s="354">
        <v>19305</v>
      </c>
      <c r="G1090" s="354" t="s">
        <v>18</v>
      </c>
      <c r="H1090" s="354" t="s">
        <v>19</v>
      </c>
      <c r="I1090" s="354" t="s">
        <v>3724</v>
      </c>
      <c r="J1090" s="354" t="s">
        <v>3725</v>
      </c>
      <c r="K1090" s="354" t="s">
        <v>3726</v>
      </c>
      <c r="L1090" s="354">
        <v>15</v>
      </c>
      <c r="M1090" s="354">
        <v>54</v>
      </c>
      <c r="N1090" s="354">
        <v>157</v>
      </c>
    </row>
    <row r="1091" spans="1:14" x14ac:dyDescent="0.15">
      <c r="A1091" s="354" t="s">
        <v>14</v>
      </c>
      <c r="B1091" s="354" t="s">
        <v>15</v>
      </c>
      <c r="C1091" s="354" t="s">
        <v>3727</v>
      </c>
      <c r="D1091" s="354" t="s">
        <v>3281</v>
      </c>
      <c r="E1091" s="354">
        <v>4</v>
      </c>
      <c r="F1091" s="354">
        <v>19307</v>
      </c>
      <c r="G1091" s="354" t="s">
        <v>18</v>
      </c>
      <c r="H1091" s="354" t="s">
        <v>19</v>
      </c>
      <c r="I1091" s="354" t="s">
        <v>3728</v>
      </c>
      <c r="J1091" s="354" t="s">
        <v>3729</v>
      </c>
      <c r="K1091" s="354" t="s">
        <v>3730</v>
      </c>
      <c r="L1091" s="354">
        <v>15</v>
      </c>
      <c r="M1091" s="354">
        <v>35</v>
      </c>
      <c r="N1091" s="354">
        <v>157</v>
      </c>
    </row>
    <row r="1092" spans="1:14" x14ac:dyDescent="0.15">
      <c r="A1092" s="354" t="s">
        <v>14</v>
      </c>
      <c r="B1092" s="354" t="s">
        <v>15</v>
      </c>
      <c r="C1092" s="354" t="s">
        <v>3731</v>
      </c>
      <c r="D1092" s="354" t="s">
        <v>3281</v>
      </c>
      <c r="E1092" s="354">
        <v>4</v>
      </c>
      <c r="F1092" s="354">
        <v>19308</v>
      </c>
      <c r="G1092" s="354" t="s">
        <v>18</v>
      </c>
      <c r="H1092" s="354" t="s">
        <v>19</v>
      </c>
      <c r="I1092" s="354" t="s">
        <v>3732</v>
      </c>
      <c r="J1092" s="354" t="s">
        <v>3733</v>
      </c>
      <c r="K1092" s="354" t="s">
        <v>3730</v>
      </c>
      <c r="L1092" s="354">
        <v>15</v>
      </c>
      <c r="M1092" s="354">
        <v>54</v>
      </c>
      <c r="N1092" s="354">
        <v>157</v>
      </c>
    </row>
    <row r="1093" spans="1:14" x14ac:dyDescent="0.15">
      <c r="A1093" s="354" t="s">
        <v>14</v>
      </c>
      <c r="B1093" s="354" t="s">
        <v>15</v>
      </c>
      <c r="C1093" s="354" t="s">
        <v>3734</v>
      </c>
      <c r="D1093" s="354" t="s">
        <v>3281</v>
      </c>
      <c r="E1093" s="354">
        <v>4</v>
      </c>
      <c r="F1093" s="354">
        <v>19310</v>
      </c>
      <c r="G1093" s="354" t="s">
        <v>18</v>
      </c>
      <c r="H1093" s="354" t="s">
        <v>19</v>
      </c>
      <c r="I1093" s="354" t="s">
        <v>3735</v>
      </c>
      <c r="J1093" s="354" t="s">
        <v>3736</v>
      </c>
      <c r="K1093" s="354" t="s">
        <v>3737</v>
      </c>
      <c r="L1093" s="354">
        <v>14</v>
      </c>
      <c r="M1093" s="354">
        <v>45</v>
      </c>
      <c r="N1093" s="354">
        <v>157</v>
      </c>
    </row>
    <row r="1094" spans="1:14" x14ac:dyDescent="0.15">
      <c r="A1094" s="354" t="s">
        <v>14</v>
      </c>
      <c r="B1094" s="354" t="s">
        <v>15</v>
      </c>
      <c r="C1094" s="354" t="s">
        <v>3738</v>
      </c>
      <c r="D1094" s="354" t="s">
        <v>3281</v>
      </c>
      <c r="E1094" s="354">
        <v>4</v>
      </c>
      <c r="F1094" s="354">
        <v>19311</v>
      </c>
      <c r="G1094" s="354" t="s">
        <v>18</v>
      </c>
      <c r="H1094" s="354" t="s">
        <v>19</v>
      </c>
      <c r="I1094" s="354" t="s">
        <v>3739</v>
      </c>
      <c r="J1094" s="354" t="s">
        <v>3740</v>
      </c>
      <c r="K1094" s="354" t="s">
        <v>3741</v>
      </c>
      <c r="L1094" s="354">
        <v>14</v>
      </c>
      <c r="M1094" s="354">
        <v>35</v>
      </c>
      <c r="N1094" s="354">
        <v>152</v>
      </c>
    </row>
    <row r="1095" spans="1:14" x14ac:dyDescent="0.15">
      <c r="A1095" s="354" t="s">
        <v>14</v>
      </c>
      <c r="B1095" s="354" t="s">
        <v>15</v>
      </c>
      <c r="C1095" s="354" t="s">
        <v>3742</v>
      </c>
      <c r="D1095" s="354" t="s">
        <v>3281</v>
      </c>
      <c r="E1095" s="354">
        <v>4</v>
      </c>
      <c r="F1095" s="354">
        <v>19312</v>
      </c>
      <c r="G1095" s="354" t="s">
        <v>18</v>
      </c>
      <c r="H1095" s="354" t="s">
        <v>19</v>
      </c>
      <c r="I1095" s="354" t="s">
        <v>3743</v>
      </c>
      <c r="J1095" s="354" t="s">
        <v>3744</v>
      </c>
      <c r="K1095" s="354" t="s">
        <v>3626</v>
      </c>
      <c r="L1095" s="354">
        <v>15</v>
      </c>
      <c r="M1095" s="354">
        <v>52</v>
      </c>
      <c r="N1095" s="354">
        <v>153</v>
      </c>
    </row>
    <row r="1096" spans="1:14" x14ac:dyDescent="0.15">
      <c r="A1096" s="354" t="s">
        <v>14</v>
      </c>
      <c r="B1096" s="354" t="s">
        <v>15</v>
      </c>
      <c r="C1096" s="354" t="s">
        <v>3745</v>
      </c>
      <c r="D1096" s="354" t="s">
        <v>3281</v>
      </c>
      <c r="E1096" s="354">
        <v>4</v>
      </c>
      <c r="F1096" s="354">
        <v>19313</v>
      </c>
      <c r="G1096" s="354" t="s">
        <v>18</v>
      </c>
      <c r="H1096" s="354" t="s">
        <v>19</v>
      </c>
      <c r="I1096" s="354" t="s">
        <v>3746</v>
      </c>
      <c r="J1096" s="354" t="s">
        <v>3747</v>
      </c>
      <c r="K1096" s="354" t="s">
        <v>3748</v>
      </c>
      <c r="L1096" s="354">
        <v>15</v>
      </c>
      <c r="M1096" s="354">
        <v>53</v>
      </c>
      <c r="N1096" s="354">
        <v>157</v>
      </c>
    </row>
    <row r="1097" spans="1:14" x14ac:dyDescent="0.15">
      <c r="A1097" s="354" t="s">
        <v>14</v>
      </c>
      <c r="B1097" s="354" t="s">
        <v>15</v>
      </c>
      <c r="C1097" s="354" t="s">
        <v>3749</v>
      </c>
      <c r="D1097" s="354" t="s">
        <v>3281</v>
      </c>
      <c r="E1097" s="354">
        <v>4</v>
      </c>
      <c r="F1097" s="354">
        <v>19314</v>
      </c>
      <c r="G1097" s="354" t="s">
        <v>18</v>
      </c>
      <c r="H1097" s="354" t="s">
        <v>19</v>
      </c>
      <c r="I1097" s="354" t="s">
        <v>2231</v>
      </c>
      <c r="J1097" s="354" t="s">
        <v>3750</v>
      </c>
      <c r="K1097" s="354" t="s">
        <v>3751</v>
      </c>
      <c r="L1097" s="354">
        <v>15</v>
      </c>
      <c r="M1097" s="354">
        <v>48</v>
      </c>
      <c r="N1097" s="354">
        <v>157</v>
      </c>
    </row>
    <row r="1098" spans="1:14" x14ac:dyDescent="0.15">
      <c r="A1098" s="354" t="s">
        <v>14</v>
      </c>
      <c r="B1098" s="354" t="s">
        <v>15</v>
      </c>
      <c r="C1098" s="354" t="s">
        <v>3752</v>
      </c>
      <c r="D1098" s="354" t="s">
        <v>3281</v>
      </c>
      <c r="E1098" s="354">
        <v>4</v>
      </c>
      <c r="F1098" s="354">
        <v>19315</v>
      </c>
      <c r="G1098" s="354" t="s">
        <v>18</v>
      </c>
      <c r="H1098" s="354" t="s">
        <v>1789</v>
      </c>
      <c r="I1098" s="354" t="s">
        <v>3753</v>
      </c>
      <c r="J1098" s="354" t="s">
        <v>3754</v>
      </c>
      <c r="K1098" s="354" t="s">
        <v>3755</v>
      </c>
      <c r="L1098" s="354">
        <v>16</v>
      </c>
      <c r="M1098" s="354">
        <v>38</v>
      </c>
      <c r="N1098" s="354">
        <v>157</v>
      </c>
    </row>
    <row r="1099" spans="1:14" x14ac:dyDescent="0.15">
      <c r="A1099" s="354" t="s">
        <v>14</v>
      </c>
      <c r="B1099" s="354" t="s">
        <v>15</v>
      </c>
      <c r="C1099" s="354" t="s">
        <v>3756</v>
      </c>
      <c r="D1099" s="354" t="s">
        <v>3281</v>
      </c>
      <c r="E1099" s="354">
        <v>4</v>
      </c>
      <c r="F1099" s="354">
        <v>19316</v>
      </c>
      <c r="G1099" s="354" t="s">
        <v>18</v>
      </c>
      <c r="H1099" s="354" t="s">
        <v>19</v>
      </c>
      <c r="I1099" s="354" t="s">
        <v>3757</v>
      </c>
      <c r="J1099" s="354" t="s">
        <v>3758</v>
      </c>
      <c r="K1099" s="354" t="s">
        <v>3505</v>
      </c>
      <c r="L1099" s="354">
        <v>15</v>
      </c>
      <c r="M1099" s="354">
        <v>52</v>
      </c>
      <c r="N1099" s="354">
        <v>152</v>
      </c>
    </row>
    <row r="1100" spans="1:14" x14ac:dyDescent="0.15">
      <c r="A1100" s="354" t="s">
        <v>14</v>
      </c>
      <c r="B1100" s="354" t="s">
        <v>15</v>
      </c>
      <c r="C1100" s="354" t="s">
        <v>3759</v>
      </c>
      <c r="D1100" s="354" t="s">
        <v>3281</v>
      </c>
      <c r="E1100" s="354">
        <v>4</v>
      </c>
      <c r="F1100" s="354">
        <v>19317</v>
      </c>
      <c r="G1100" s="354" t="s">
        <v>18</v>
      </c>
      <c r="H1100" s="354" t="s">
        <v>19</v>
      </c>
      <c r="I1100" s="354" t="s">
        <v>3760</v>
      </c>
      <c r="J1100" s="354" t="s">
        <v>3761</v>
      </c>
      <c r="K1100" s="354" t="s">
        <v>3762</v>
      </c>
      <c r="L1100" s="354">
        <v>15</v>
      </c>
      <c r="M1100" s="354">
        <v>57</v>
      </c>
      <c r="N1100" s="354">
        <v>152</v>
      </c>
    </row>
    <row r="1101" spans="1:14" x14ac:dyDescent="0.15">
      <c r="A1101" s="354" t="s">
        <v>14</v>
      </c>
      <c r="B1101" s="354" t="s">
        <v>15</v>
      </c>
      <c r="C1101" s="354" t="s">
        <v>3763</v>
      </c>
      <c r="D1101" s="354" t="s">
        <v>3281</v>
      </c>
      <c r="E1101" s="354">
        <v>4</v>
      </c>
      <c r="F1101" s="354">
        <v>19318</v>
      </c>
      <c r="G1101" s="354" t="s">
        <v>18</v>
      </c>
      <c r="H1101" s="354" t="s">
        <v>19</v>
      </c>
      <c r="I1101" s="354" t="s">
        <v>3764</v>
      </c>
      <c r="J1101" s="354" t="s">
        <v>3765</v>
      </c>
      <c r="K1101" s="354" t="s">
        <v>3568</v>
      </c>
      <c r="L1101" s="354">
        <v>15</v>
      </c>
      <c r="M1101" s="354">
        <v>57</v>
      </c>
      <c r="N1101" s="354">
        <v>152</v>
      </c>
    </row>
    <row r="1102" spans="1:14" x14ac:dyDescent="0.15">
      <c r="A1102" s="354" t="s">
        <v>14</v>
      </c>
      <c r="B1102" s="354" t="s">
        <v>15</v>
      </c>
      <c r="C1102" s="354" t="s">
        <v>3766</v>
      </c>
      <c r="D1102" s="354" t="s">
        <v>3281</v>
      </c>
      <c r="E1102" s="354">
        <v>4</v>
      </c>
      <c r="F1102" s="354">
        <v>19306</v>
      </c>
      <c r="G1102" s="354" t="s">
        <v>18</v>
      </c>
      <c r="H1102" s="354" t="s">
        <v>19</v>
      </c>
      <c r="I1102" s="354" t="s">
        <v>3767</v>
      </c>
      <c r="J1102" s="354" t="s">
        <v>3768</v>
      </c>
      <c r="K1102" s="354" t="s">
        <v>3769</v>
      </c>
      <c r="L1102" s="354">
        <v>15</v>
      </c>
      <c r="M1102" s="354">
        <v>53</v>
      </c>
      <c r="N1102" s="354">
        <v>152</v>
      </c>
    </row>
    <row r="1103" spans="1:14" x14ac:dyDescent="0.15">
      <c r="A1103" s="354" t="s">
        <v>14</v>
      </c>
      <c r="B1103" s="354" t="s">
        <v>15</v>
      </c>
      <c r="C1103" s="354" t="s">
        <v>3770</v>
      </c>
      <c r="D1103" s="354" t="s">
        <v>3281</v>
      </c>
      <c r="E1103" s="354">
        <v>4</v>
      </c>
      <c r="F1103" s="354">
        <v>19319</v>
      </c>
      <c r="G1103" s="354" t="s">
        <v>18</v>
      </c>
      <c r="H1103" s="354" t="s">
        <v>19</v>
      </c>
      <c r="I1103" s="354" t="s">
        <v>3771</v>
      </c>
      <c r="J1103" s="354" t="s">
        <v>3772</v>
      </c>
      <c r="K1103" s="354" t="s">
        <v>3773</v>
      </c>
      <c r="L1103" s="354">
        <v>14</v>
      </c>
      <c r="M1103" s="354">
        <v>57</v>
      </c>
      <c r="N1103" s="354">
        <v>135</v>
      </c>
    </row>
    <row r="1104" spans="1:14" x14ac:dyDescent="0.15">
      <c r="A1104" s="354" t="s">
        <v>14</v>
      </c>
      <c r="B1104" s="354" t="s">
        <v>15</v>
      </c>
      <c r="C1104" s="354" t="s">
        <v>3774</v>
      </c>
      <c r="D1104" s="354" t="s">
        <v>3281</v>
      </c>
      <c r="E1104" s="354">
        <v>4</v>
      </c>
      <c r="F1104" s="354">
        <v>19320</v>
      </c>
      <c r="G1104" s="354" t="s">
        <v>100</v>
      </c>
      <c r="H1104" s="354" t="s">
        <v>101</v>
      </c>
      <c r="I1104" s="354" t="s">
        <v>3775</v>
      </c>
      <c r="J1104" s="354" t="s">
        <v>29</v>
      </c>
      <c r="K1104" s="354" t="s">
        <v>3553</v>
      </c>
      <c r="L1104" s="354">
        <v>15</v>
      </c>
      <c r="M1104" s="354">
        <v>57</v>
      </c>
      <c r="N1104" s="354">
        <v>167</v>
      </c>
    </row>
    <row r="1105" spans="1:14" x14ac:dyDescent="0.15">
      <c r="A1105" s="354" t="s">
        <v>14</v>
      </c>
      <c r="B1105" s="354" t="s">
        <v>15</v>
      </c>
      <c r="C1105" s="354" t="s">
        <v>3776</v>
      </c>
      <c r="D1105" s="354" t="s">
        <v>3281</v>
      </c>
      <c r="E1105" s="354">
        <v>4</v>
      </c>
      <c r="F1105" s="354">
        <v>19321</v>
      </c>
      <c r="G1105" s="354" t="s">
        <v>100</v>
      </c>
      <c r="H1105" s="354" t="s">
        <v>101</v>
      </c>
      <c r="I1105" s="354" t="s">
        <v>3777</v>
      </c>
      <c r="J1105" s="354" t="s">
        <v>3778</v>
      </c>
      <c r="K1105" s="354" t="s">
        <v>3328</v>
      </c>
      <c r="L1105" s="354">
        <v>15</v>
      </c>
      <c r="M1105" s="354">
        <v>52</v>
      </c>
      <c r="N1105" s="354">
        <v>154</v>
      </c>
    </row>
    <row r="1106" spans="1:14" x14ac:dyDescent="0.15">
      <c r="A1106" s="354" t="s">
        <v>14</v>
      </c>
      <c r="B1106" s="354" t="s">
        <v>15</v>
      </c>
      <c r="C1106" s="354" t="s">
        <v>3779</v>
      </c>
      <c r="D1106" s="354" t="s">
        <v>3281</v>
      </c>
      <c r="E1106" s="354">
        <v>4</v>
      </c>
      <c r="F1106" s="354">
        <v>19322</v>
      </c>
      <c r="G1106" s="354" t="s">
        <v>100</v>
      </c>
      <c r="H1106" s="354" t="s">
        <v>101</v>
      </c>
      <c r="I1106" s="354" t="s">
        <v>3780</v>
      </c>
      <c r="J1106" s="354" t="s">
        <v>3781</v>
      </c>
      <c r="K1106" s="354" t="s">
        <v>3782</v>
      </c>
      <c r="L1106" s="354">
        <v>15</v>
      </c>
      <c r="M1106" s="354">
        <v>57</v>
      </c>
      <c r="N1106" s="354">
        <v>157</v>
      </c>
    </row>
    <row r="1107" spans="1:14" x14ac:dyDescent="0.15">
      <c r="A1107" s="354" t="s">
        <v>14</v>
      </c>
      <c r="B1107" s="354" t="s">
        <v>15</v>
      </c>
      <c r="C1107" s="354" t="s">
        <v>3783</v>
      </c>
      <c r="D1107" s="354" t="s">
        <v>3281</v>
      </c>
      <c r="E1107" s="354">
        <v>4</v>
      </c>
      <c r="F1107" s="354">
        <v>19323</v>
      </c>
      <c r="G1107" s="354" t="s">
        <v>100</v>
      </c>
      <c r="H1107" s="354" t="s">
        <v>101</v>
      </c>
      <c r="I1107" s="354" t="s">
        <v>3203</v>
      </c>
      <c r="J1107" s="354" t="s">
        <v>3784</v>
      </c>
      <c r="K1107" s="354" t="s">
        <v>3785</v>
      </c>
      <c r="L1107" s="354">
        <v>15</v>
      </c>
      <c r="M1107" s="354">
        <v>53</v>
      </c>
      <c r="N1107" s="354">
        <v>157</v>
      </c>
    </row>
    <row r="1108" spans="1:14" x14ac:dyDescent="0.15">
      <c r="A1108" s="354" t="s">
        <v>14</v>
      </c>
      <c r="B1108" s="354" t="s">
        <v>15</v>
      </c>
      <c r="C1108" s="354" t="s">
        <v>3786</v>
      </c>
      <c r="D1108" s="354" t="s">
        <v>3281</v>
      </c>
      <c r="E1108" s="354">
        <v>4</v>
      </c>
      <c r="F1108" s="354">
        <v>19324</v>
      </c>
      <c r="G1108" s="354" t="s">
        <v>100</v>
      </c>
      <c r="H1108" s="354" t="s">
        <v>101</v>
      </c>
      <c r="I1108" s="354" t="s">
        <v>3787</v>
      </c>
      <c r="J1108" s="354" t="s">
        <v>706</v>
      </c>
      <c r="K1108" s="354" t="s">
        <v>3788</v>
      </c>
      <c r="L1108" s="354">
        <v>14</v>
      </c>
      <c r="M1108" s="354">
        <v>38</v>
      </c>
      <c r="N1108" s="354">
        <v>152</v>
      </c>
    </row>
    <row r="1109" spans="1:14" x14ac:dyDescent="0.15">
      <c r="A1109" s="354" t="s">
        <v>14</v>
      </c>
      <c r="B1109" s="354" t="s">
        <v>15</v>
      </c>
      <c r="C1109" s="354" t="s">
        <v>3789</v>
      </c>
      <c r="D1109" s="354" t="s">
        <v>3281</v>
      </c>
      <c r="E1109" s="354">
        <v>4</v>
      </c>
      <c r="F1109" s="354">
        <v>19326</v>
      </c>
      <c r="G1109" s="354" t="s">
        <v>100</v>
      </c>
      <c r="H1109" s="354" t="s">
        <v>101</v>
      </c>
      <c r="I1109" s="354" t="s">
        <v>3790</v>
      </c>
      <c r="J1109" s="354" t="s">
        <v>3791</v>
      </c>
      <c r="K1109" s="354" t="s">
        <v>3792</v>
      </c>
      <c r="L1109" s="354">
        <v>14</v>
      </c>
      <c r="M1109" s="354">
        <v>38</v>
      </c>
      <c r="N1109" s="354">
        <v>157</v>
      </c>
    </row>
    <row r="1110" spans="1:14" x14ac:dyDescent="0.15">
      <c r="A1110" s="354" t="s">
        <v>14</v>
      </c>
      <c r="B1110" s="354" t="s">
        <v>15</v>
      </c>
      <c r="C1110" s="354" t="s">
        <v>3793</v>
      </c>
      <c r="D1110" s="354" t="s">
        <v>3281</v>
      </c>
      <c r="E1110" s="354">
        <v>4</v>
      </c>
      <c r="F1110" s="354">
        <v>19327</v>
      </c>
      <c r="G1110" s="354" t="s">
        <v>100</v>
      </c>
      <c r="H1110" s="354" t="s">
        <v>101</v>
      </c>
      <c r="I1110" s="354" t="s">
        <v>3794</v>
      </c>
      <c r="J1110" s="354" t="s">
        <v>3795</v>
      </c>
      <c r="K1110" s="354" t="s">
        <v>3796</v>
      </c>
      <c r="L1110" s="354">
        <v>15</v>
      </c>
      <c r="M1110" s="354">
        <v>35</v>
      </c>
      <c r="N1110" s="354">
        <v>157</v>
      </c>
    </row>
    <row r="1111" spans="1:14" x14ac:dyDescent="0.15">
      <c r="A1111" s="354" t="s">
        <v>14</v>
      </c>
      <c r="B1111" s="354" t="s">
        <v>15</v>
      </c>
      <c r="C1111" s="354" t="s">
        <v>3797</v>
      </c>
      <c r="D1111" s="354" t="s">
        <v>3281</v>
      </c>
      <c r="E1111" s="354">
        <v>4</v>
      </c>
      <c r="F1111" s="354">
        <v>19328</v>
      </c>
      <c r="G1111" s="354" t="s">
        <v>100</v>
      </c>
      <c r="H1111" s="354" t="s">
        <v>101</v>
      </c>
      <c r="I1111" s="354" t="s">
        <v>3798</v>
      </c>
      <c r="J1111" s="354" t="s">
        <v>3799</v>
      </c>
      <c r="K1111" s="354" t="s">
        <v>3800</v>
      </c>
      <c r="L1111" s="354">
        <v>14</v>
      </c>
      <c r="M1111" s="354">
        <v>65</v>
      </c>
      <c r="N1111" s="354">
        <v>152</v>
      </c>
    </row>
    <row r="1112" spans="1:14" x14ac:dyDescent="0.15">
      <c r="A1112" s="354" t="s">
        <v>14</v>
      </c>
      <c r="B1112" s="354" t="s">
        <v>15</v>
      </c>
      <c r="C1112" s="354" t="s">
        <v>3801</v>
      </c>
      <c r="D1112" s="354" t="s">
        <v>3281</v>
      </c>
      <c r="E1112" s="354">
        <v>4</v>
      </c>
      <c r="F1112" s="354">
        <v>19330</v>
      </c>
      <c r="G1112" s="354" t="s">
        <v>100</v>
      </c>
      <c r="H1112" s="354" t="s">
        <v>101</v>
      </c>
      <c r="I1112" s="354" t="s">
        <v>3802</v>
      </c>
      <c r="J1112" s="354" t="s">
        <v>3803</v>
      </c>
      <c r="K1112" s="354" t="s">
        <v>3785</v>
      </c>
      <c r="L1112" s="354">
        <v>15</v>
      </c>
      <c r="M1112" s="354">
        <v>56</v>
      </c>
      <c r="N1112" s="354">
        <v>152</v>
      </c>
    </row>
    <row r="1113" spans="1:14" x14ac:dyDescent="0.15">
      <c r="A1113" s="354" t="s">
        <v>14</v>
      </c>
      <c r="B1113" s="354" t="s">
        <v>15</v>
      </c>
      <c r="C1113" s="354" t="s">
        <v>3804</v>
      </c>
      <c r="D1113" s="354" t="s">
        <v>3281</v>
      </c>
      <c r="E1113" s="354">
        <v>4</v>
      </c>
      <c r="F1113" s="354">
        <v>19331</v>
      </c>
      <c r="G1113" s="354" t="s">
        <v>100</v>
      </c>
      <c r="H1113" s="354" t="s">
        <v>101</v>
      </c>
      <c r="I1113" s="354" t="s">
        <v>3805</v>
      </c>
      <c r="J1113" s="354" t="s">
        <v>3806</v>
      </c>
      <c r="K1113" s="354" t="s">
        <v>3807</v>
      </c>
      <c r="L1113" s="354">
        <v>15</v>
      </c>
      <c r="M1113" s="354">
        <v>53</v>
      </c>
      <c r="N1113" s="354">
        <v>157</v>
      </c>
    </row>
    <row r="1114" spans="1:14" x14ac:dyDescent="0.15">
      <c r="A1114" s="354" t="s">
        <v>14</v>
      </c>
      <c r="B1114" s="354" t="s">
        <v>15</v>
      </c>
      <c r="C1114" s="354" t="s">
        <v>3808</v>
      </c>
      <c r="D1114" s="354" t="s">
        <v>3281</v>
      </c>
      <c r="E1114" s="354">
        <v>4</v>
      </c>
      <c r="F1114" s="354">
        <v>19333</v>
      </c>
      <c r="G1114" s="354" t="s">
        <v>100</v>
      </c>
      <c r="H1114" s="354" t="s">
        <v>101</v>
      </c>
      <c r="I1114" s="354" t="s">
        <v>3809</v>
      </c>
      <c r="J1114" s="354" t="s">
        <v>3810</v>
      </c>
      <c r="K1114" s="354" t="s">
        <v>3312</v>
      </c>
      <c r="L1114" s="354">
        <v>15</v>
      </c>
      <c r="M1114" s="354">
        <v>52</v>
      </c>
      <c r="N1114" s="354">
        <v>154</v>
      </c>
    </row>
    <row r="1115" spans="1:14" x14ac:dyDescent="0.15">
      <c r="A1115" s="354" t="s">
        <v>14</v>
      </c>
      <c r="B1115" s="354" t="s">
        <v>15</v>
      </c>
      <c r="C1115" s="354" t="s">
        <v>3811</v>
      </c>
      <c r="D1115" s="354" t="s">
        <v>3281</v>
      </c>
      <c r="E1115" s="354">
        <v>4</v>
      </c>
      <c r="F1115" s="354">
        <v>19334</v>
      </c>
      <c r="G1115" s="354" t="s">
        <v>100</v>
      </c>
      <c r="H1115" s="354" t="s">
        <v>101</v>
      </c>
      <c r="I1115" s="354" t="s">
        <v>3105</v>
      </c>
      <c r="J1115" s="354" t="s">
        <v>3812</v>
      </c>
      <c r="K1115" s="354" t="s">
        <v>3813</v>
      </c>
      <c r="L1115" s="354">
        <v>15</v>
      </c>
      <c r="M1115" s="354">
        <v>53</v>
      </c>
      <c r="N1115" s="354">
        <v>152</v>
      </c>
    </row>
    <row r="1116" spans="1:14" x14ac:dyDescent="0.15">
      <c r="A1116" s="354" t="s">
        <v>14</v>
      </c>
      <c r="B1116" s="354" t="s">
        <v>15</v>
      </c>
      <c r="C1116" s="354" t="s">
        <v>3814</v>
      </c>
      <c r="D1116" s="354" t="s">
        <v>3281</v>
      </c>
      <c r="E1116" s="354">
        <v>4</v>
      </c>
      <c r="F1116" s="354">
        <v>19335</v>
      </c>
      <c r="G1116" s="354" t="s">
        <v>100</v>
      </c>
      <c r="H1116" s="354" t="s">
        <v>101</v>
      </c>
      <c r="I1116" s="354" t="s">
        <v>3815</v>
      </c>
      <c r="J1116" s="354" t="s">
        <v>3816</v>
      </c>
      <c r="K1116" s="354" t="s">
        <v>3715</v>
      </c>
      <c r="L1116" s="354">
        <v>15</v>
      </c>
      <c r="M1116" s="354">
        <v>57</v>
      </c>
      <c r="N1116" s="354">
        <v>156</v>
      </c>
    </row>
    <row r="1117" spans="1:14" x14ac:dyDescent="0.15">
      <c r="A1117" s="354" t="s">
        <v>14</v>
      </c>
      <c r="B1117" s="354" t="s">
        <v>15</v>
      </c>
      <c r="C1117" s="354" t="s">
        <v>3817</v>
      </c>
      <c r="D1117" s="354" t="s">
        <v>3281</v>
      </c>
      <c r="E1117" s="354">
        <v>4</v>
      </c>
      <c r="F1117" s="354">
        <v>19337</v>
      </c>
      <c r="G1117" s="354" t="s">
        <v>100</v>
      </c>
      <c r="H1117" s="354" t="s">
        <v>101</v>
      </c>
      <c r="I1117" s="354" t="s">
        <v>1649</v>
      </c>
      <c r="J1117" s="354" t="s">
        <v>3818</v>
      </c>
      <c r="K1117" s="354" t="s">
        <v>3819</v>
      </c>
      <c r="L1117" s="354">
        <v>14</v>
      </c>
      <c r="M1117" s="354">
        <v>45</v>
      </c>
      <c r="N1117" s="354">
        <v>152</v>
      </c>
    </row>
    <row r="1118" spans="1:14" x14ac:dyDescent="0.15">
      <c r="A1118" s="354" t="s">
        <v>14</v>
      </c>
      <c r="B1118" s="354" t="s">
        <v>15</v>
      </c>
      <c r="C1118" s="354" t="s">
        <v>3820</v>
      </c>
      <c r="D1118" s="354" t="s">
        <v>3281</v>
      </c>
      <c r="E1118" s="354">
        <v>4</v>
      </c>
      <c r="F1118" s="354">
        <v>19338</v>
      </c>
      <c r="G1118" s="354" t="s">
        <v>100</v>
      </c>
      <c r="H1118" s="354" t="s">
        <v>101</v>
      </c>
      <c r="I1118" s="354" t="s">
        <v>3821</v>
      </c>
      <c r="J1118" s="354" t="s">
        <v>3822</v>
      </c>
      <c r="K1118" s="354" t="s">
        <v>3823</v>
      </c>
      <c r="L1118" s="354">
        <v>15</v>
      </c>
      <c r="M1118" s="354">
        <v>48</v>
      </c>
      <c r="N1118" s="354">
        <v>154</v>
      </c>
    </row>
    <row r="1119" spans="1:14" x14ac:dyDescent="0.15">
      <c r="A1119" s="354" t="s">
        <v>14</v>
      </c>
      <c r="B1119" s="354" t="s">
        <v>15</v>
      </c>
      <c r="C1119" s="354" t="s">
        <v>3824</v>
      </c>
      <c r="D1119" s="354" t="s">
        <v>3281</v>
      </c>
      <c r="E1119" s="354">
        <v>4</v>
      </c>
      <c r="F1119" s="354">
        <v>19339</v>
      </c>
      <c r="G1119" s="354" t="s">
        <v>100</v>
      </c>
      <c r="H1119" s="354" t="s">
        <v>101</v>
      </c>
      <c r="I1119" s="354" t="s">
        <v>2916</v>
      </c>
      <c r="J1119" s="354" t="s">
        <v>2850</v>
      </c>
      <c r="K1119" s="354" t="s">
        <v>3819</v>
      </c>
      <c r="L1119" s="354">
        <v>14</v>
      </c>
      <c r="M1119" s="354">
        <v>54</v>
      </c>
      <c r="N1119" s="354">
        <v>157</v>
      </c>
    </row>
    <row r="1120" spans="1:14" x14ac:dyDescent="0.15">
      <c r="A1120" s="354" t="s">
        <v>14</v>
      </c>
      <c r="B1120" s="354" t="s">
        <v>15</v>
      </c>
      <c r="C1120" s="354" t="s">
        <v>3825</v>
      </c>
      <c r="D1120" s="354" t="s">
        <v>3281</v>
      </c>
      <c r="E1120" s="354">
        <v>4</v>
      </c>
      <c r="F1120" s="354">
        <v>19332</v>
      </c>
      <c r="G1120" s="354" t="s">
        <v>100</v>
      </c>
      <c r="H1120" s="354" t="s">
        <v>101</v>
      </c>
      <c r="I1120" s="354" t="s">
        <v>3826</v>
      </c>
      <c r="J1120" s="354" t="s">
        <v>3827</v>
      </c>
      <c r="K1120" s="354" t="s">
        <v>3445</v>
      </c>
      <c r="L1120" s="354">
        <v>14</v>
      </c>
      <c r="M1120" s="354">
        <v>56</v>
      </c>
      <c r="N1120" s="354">
        <v>175</v>
      </c>
    </row>
    <row r="1121" spans="1:14" x14ac:dyDescent="0.15">
      <c r="A1121" s="354" t="s">
        <v>14</v>
      </c>
      <c r="B1121" s="354" t="s">
        <v>15</v>
      </c>
      <c r="C1121" s="354" t="s">
        <v>3828</v>
      </c>
      <c r="D1121" s="354" t="s">
        <v>3281</v>
      </c>
      <c r="E1121" s="354">
        <v>4</v>
      </c>
      <c r="F1121" s="354">
        <v>20377</v>
      </c>
      <c r="G1121" s="354" t="s">
        <v>100</v>
      </c>
      <c r="H1121" s="354" t="s">
        <v>101</v>
      </c>
      <c r="I1121" s="354" t="s">
        <v>3063</v>
      </c>
      <c r="J1121" s="354" t="s">
        <v>3829</v>
      </c>
      <c r="K1121" s="354" t="s">
        <v>3830</v>
      </c>
      <c r="L1121" s="354">
        <v>15</v>
      </c>
      <c r="M1121" s="354">
        <v>53</v>
      </c>
      <c r="N1121" s="354">
        <v>157</v>
      </c>
    </row>
    <row r="1122" spans="1:14" x14ac:dyDescent="0.15">
      <c r="A1122" s="354" t="s">
        <v>14</v>
      </c>
      <c r="B1122" s="354" t="s">
        <v>15</v>
      </c>
      <c r="C1122" s="354" t="s">
        <v>3831</v>
      </c>
      <c r="D1122" s="354" t="s">
        <v>3281</v>
      </c>
      <c r="E1122" s="354">
        <v>4</v>
      </c>
      <c r="F1122" s="354">
        <v>21067</v>
      </c>
      <c r="G1122" s="354" t="s">
        <v>100</v>
      </c>
      <c r="H1122" s="354" t="s">
        <v>101</v>
      </c>
      <c r="I1122" s="354" t="s">
        <v>1649</v>
      </c>
      <c r="J1122" s="354" t="s">
        <v>3832</v>
      </c>
      <c r="K1122" s="354" t="s">
        <v>3505</v>
      </c>
      <c r="L1122" s="354">
        <v>15</v>
      </c>
      <c r="M1122" s="354">
        <v>55</v>
      </c>
      <c r="N1122" s="354">
        <v>163</v>
      </c>
    </row>
    <row r="1123" spans="1:14" x14ac:dyDescent="0.15">
      <c r="A1123" s="354" t="s">
        <v>14</v>
      </c>
      <c r="B1123" s="354" t="s">
        <v>15</v>
      </c>
      <c r="C1123" s="354" t="s">
        <v>3833</v>
      </c>
      <c r="D1123" s="354" t="s">
        <v>3281</v>
      </c>
      <c r="E1123" s="354">
        <v>5</v>
      </c>
      <c r="F1123" s="354">
        <v>19340</v>
      </c>
      <c r="G1123" s="354" t="s">
        <v>18</v>
      </c>
      <c r="H1123" s="354" t="s">
        <v>19</v>
      </c>
      <c r="I1123" s="354" t="s">
        <v>3834</v>
      </c>
      <c r="J1123" s="354" t="s">
        <v>3835</v>
      </c>
      <c r="K1123" s="354" t="s">
        <v>3836</v>
      </c>
      <c r="L1123" s="354">
        <v>14</v>
      </c>
      <c r="M1123" s="354">
        <v>45</v>
      </c>
      <c r="N1123" s="354">
        <v>156</v>
      </c>
    </row>
    <row r="1124" spans="1:14" x14ac:dyDescent="0.15">
      <c r="A1124" s="354" t="s">
        <v>14</v>
      </c>
      <c r="B1124" s="354" t="s">
        <v>15</v>
      </c>
      <c r="C1124" s="354" t="s">
        <v>3837</v>
      </c>
      <c r="D1124" s="354" t="s">
        <v>3281</v>
      </c>
      <c r="E1124" s="354">
        <v>5</v>
      </c>
      <c r="F1124" s="354">
        <v>19341</v>
      </c>
      <c r="G1124" s="354" t="s">
        <v>18</v>
      </c>
      <c r="H1124" s="354" t="s">
        <v>19</v>
      </c>
      <c r="I1124" s="354" t="s">
        <v>3838</v>
      </c>
      <c r="J1124" s="354" t="s">
        <v>3839</v>
      </c>
      <c r="K1124" s="354" t="s">
        <v>3840</v>
      </c>
      <c r="L1124" s="354">
        <v>14</v>
      </c>
      <c r="M1124" s="354">
        <v>62</v>
      </c>
      <c r="N1124" s="354">
        <v>152</v>
      </c>
    </row>
    <row r="1125" spans="1:14" x14ac:dyDescent="0.15">
      <c r="A1125" s="354" t="s">
        <v>14</v>
      </c>
      <c r="B1125" s="354" t="s">
        <v>15</v>
      </c>
      <c r="C1125" s="354" t="s">
        <v>3841</v>
      </c>
      <c r="D1125" s="354" t="s">
        <v>3281</v>
      </c>
      <c r="E1125" s="354">
        <v>5</v>
      </c>
      <c r="F1125" s="354">
        <v>19342</v>
      </c>
      <c r="G1125" s="354" t="s">
        <v>18</v>
      </c>
      <c r="H1125" s="354" t="s">
        <v>19</v>
      </c>
      <c r="I1125" s="354" t="s">
        <v>3842</v>
      </c>
      <c r="J1125" s="354" t="s">
        <v>3843</v>
      </c>
      <c r="K1125" s="354" t="s">
        <v>3544</v>
      </c>
      <c r="L1125" s="354">
        <v>15</v>
      </c>
      <c r="M1125" s="354">
        <v>53</v>
      </c>
      <c r="N1125" s="354">
        <v>152</v>
      </c>
    </row>
    <row r="1126" spans="1:14" x14ac:dyDescent="0.15">
      <c r="A1126" s="354" t="s">
        <v>14</v>
      </c>
      <c r="B1126" s="354" t="s">
        <v>15</v>
      </c>
      <c r="C1126" s="354" t="s">
        <v>3844</v>
      </c>
      <c r="D1126" s="354" t="s">
        <v>3281</v>
      </c>
      <c r="E1126" s="354">
        <v>5</v>
      </c>
      <c r="F1126" s="354">
        <v>19343</v>
      </c>
      <c r="G1126" s="354" t="s">
        <v>18</v>
      </c>
      <c r="H1126" s="354" t="s">
        <v>19</v>
      </c>
      <c r="I1126" s="354" t="s">
        <v>3845</v>
      </c>
      <c r="J1126" s="354" t="s">
        <v>3846</v>
      </c>
      <c r="K1126" s="354" t="s">
        <v>3847</v>
      </c>
      <c r="L1126" s="354">
        <v>14</v>
      </c>
      <c r="M1126" s="354">
        <v>52</v>
      </c>
      <c r="N1126" s="354">
        <v>157</v>
      </c>
    </row>
    <row r="1127" spans="1:14" x14ac:dyDescent="0.15">
      <c r="A1127" s="354" t="s">
        <v>14</v>
      </c>
      <c r="B1127" s="354" t="s">
        <v>15</v>
      </c>
      <c r="C1127" s="354" t="s">
        <v>3848</v>
      </c>
      <c r="D1127" s="354" t="s">
        <v>3281</v>
      </c>
      <c r="E1127" s="354">
        <v>5</v>
      </c>
      <c r="F1127" s="354">
        <v>19344</v>
      </c>
      <c r="G1127" s="354" t="s">
        <v>18</v>
      </c>
      <c r="H1127" s="354" t="s">
        <v>19</v>
      </c>
      <c r="I1127" s="354" t="s">
        <v>3849</v>
      </c>
      <c r="J1127" s="354" t="s">
        <v>3850</v>
      </c>
      <c r="K1127" s="354" t="s">
        <v>3851</v>
      </c>
      <c r="L1127" s="354">
        <v>15</v>
      </c>
      <c r="M1127" s="354">
        <v>53</v>
      </c>
      <c r="N1127" s="354">
        <v>152</v>
      </c>
    </row>
    <row r="1128" spans="1:14" x14ac:dyDescent="0.15">
      <c r="A1128" s="354" t="s">
        <v>14</v>
      </c>
      <c r="B1128" s="354" t="s">
        <v>15</v>
      </c>
      <c r="C1128" s="354" t="s">
        <v>3852</v>
      </c>
      <c r="D1128" s="354" t="s">
        <v>3281</v>
      </c>
      <c r="E1128" s="354">
        <v>5</v>
      </c>
      <c r="F1128" s="354">
        <v>19345</v>
      </c>
      <c r="G1128" s="354" t="s">
        <v>18</v>
      </c>
      <c r="H1128" s="354" t="s">
        <v>19</v>
      </c>
      <c r="I1128" s="354" t="s">
        <v>3853</v>
      </c>
      <c r="J1128" s="354" t="s">
        <v>3854</v>
      </c>
      <c r="K1128" s="354" t="s">
        <v>3459</v>
      </c>
      <c r="L1128" s="354">
        <v>14</v>
      </c>
      <c r="M1128" s="354">
        <v>34</v>
      </c>
      <c r="N1128" s="354">
        <v>157</v>
      </c>
    </row>
    <row r="1129" spans="1:14" x14ac:dyDescent="0.15">
      <c r="A1129" s="354" t="s">
        <v>14</v>
      </c>
      <c r="B1129" s="354" t="s">
        <v>15</v>
      </c>
      <c r="C1129" s="354" t="s">
        <v>3855</v>
      </c>
      <c r="D1129" s="354" t="s">
        <v>3281</v>
      </c>
      <c r="E1129" s="354">
        <v>5</v>
      </c>
      <c r="F1129" s="354">
        <v>19347</v>
      </c>
      <c r="G1129" s="354" t="s">
        <v>18</v>
      </c>
      <c r="H1129" s="354" t="s">
        <v>19</v>
      </c>
      <c r="I1129" s="354" t="s">
        <v>3856</v>
      </c>
      <c r="J1129" s="354" t="s">
        <v>2321</v>
      </c>
      <c r="K1129" s="354" t="s">
        <v>3857</v>
      </c>
      <c r="L1129" s="354">
        <v>14</v>
      </c>
      <c r="M1129" s="354">
        <v>53</v>
      </c>
      <c r="N1129" s="354">
        <v>157</v>
      </c>
    </row>
    <row r="1130" spans="1:14" x14ac:dyDescent="0.15">
      <c r="A1130" s="354" t="s">
        <v>14</v>
      </c>
      <c r="B1130" s="354" t="s">
        <v>15</v>
      </c>
      <c r="C1130" s="354" t="s">
        <v>3858</v>
      </c>
      <c r="D1130" s="354" t="s">
        <v>3281</v>
      </c>
      <c r="E1130" s="354">
        <v>5</v>
      </c>
      <c r="F1130" s="354">
        <v>19348</v>
      </c>
      <c r="G1130" s="354" t="s">
        <v>18</v>
      </c>
      <c r="H1130" s="354" t="s">
        <v>19</v>
      </c>
      <c r="I1130" s="354" t="s">
        <v>3859</v>
      </c>
      <c r="J1130" s="354" t="s">
        <v>3860</v>
      </c>
      <c r="K1130" s="354" t="s">
        <v>3861</v>
      </c>
      <c r="L1130" s="354">
        <v>15</v>
      </c>
      <c r="M1130" s="354">
        <v>39</v>
      </c>
      <c r="N1130" s="354">
        <v>152</v>
      </c>
    </row>
    <row r="1131" spans="1:14" x14ac:dyDescent="0.15">
      <c r="A1131" s="354" t="s">
        <v>14</v>
      </c>
      <c r="B1131" s="354" t="s">
        <v>15</v>
      </c>
      <c r="C1131" s="354" t="s">
        <v>3862</v>
      </c>
      <c r="D1131" s="354" t="s">
        <v>3281</v>
      </c>
      <c r="E1131" s="354">
        <v>5</v>
      </c>
      <c r="F1131" s="354">
        <v>19350</v>
      </c>
      <c r="G1131" s="354" t="s">
        <v>18</v>
      </c>
      <c r="H1131" s="354" t="s">
        <v>19</v>
      </c>
      <c r="I1131" s="354" t="s">
        <v>3863</v>
      </c>
      <c r="J1131" s="354" t="s">
        <v>3864</v>
      </c>
      <c r="K1131" s="354" t="s">
        <v>3865</v>
      </c>
      <c r="L1131" s="354">
        <v>15</v>
      </c>
      <c r="M1131" s="354">
        <v>53</v>
      </c>
      <c r="N1131" s="354">
        <v>156</v>
      </c>
    </row>
    <row r="1132" spans="1:14" x14ac:dyDescent="0.15">
      <c r="A1132" s="354" t="s">
        <v>14</v>
      </c>
      <c r="B1132" s="354" t="s">
        <v>15</v>
      </c>
      <c r="C1132" s="354" t="s">
        <v>3866</v>
      </c>
      <c r="D1132" s="354" t="s">
        <v>3281</v>
      </c>
      <c r="E1132" s="354">
        <v>5</v>
      </c>
      <c r="F1132" s="354">
        <v>19351</v>
      </c>
      <c r="G1132" s="354" t="s">
        <v>18</v>
      </c>
      <c r="H1132" s="354" t="s">
        <v>19</v>
      </c>
      <c r="I1132" s="354" t="s">
        <v>1442</v>
      </c>
      <c r="J1132" s="354" t="s">
        <v>3867</v>
      </c>
      <c r="K1132" s="354" t="s">
        <v>3598</v>
      </c>
      <c r="L1132" s="354">
        <v>15</v>
      </c>
      <c r="M1132" s="354">
        <v>38</v>
      </c>
      <c r="N1132" s="354">
        <v>152</v>
      </c>
    </row>
    <row r="1133" spans="1:14" x14ac:dyDescent="0.15">
      <c r="A1133" s="354" t="s">
        <v>14</v>
      </c>
      <c r="B1133" s="354" t="s">
        <v>15</v>
      </c>
      <c r="C1133" s="354" t="s">
        <v>3868</v>
      </c>
      <c r="D1133" s="354" t="s">
        <v>3281</v>
      </c>
      <c r="E1133" s="354">
        <v>5</v>
      </c>
      <c r="F1133" s="354">
        <v>19353</v>
      </c>
      <c r="G1133" s="354" t="s">
        <v>18</v>
      </c>
      <c r="H1133" s="354" t="s">
        <v>19</v>
      </c>
      <c r="I1133" s="354" t="s">
        <v>2774</v>
      </c>
      <c r="J1133" s="354" t="s">
        <v>326</v>
      </c>
      <c r="K1133" s="354" t="s">
        <v>3869</v>
      </c>
      <c r="L1133" s="354">
        <v>15</v>
      </c>
      <c r="M1133" s="354">
        <v>53</v>
      </c>
      <c r="N1133" s="354">
        <v>149</v>
      </c>
    </row>
    <row r="1134" spans="1:14" x14ac:dyDescent="0.15">
      <c r="A1134" s="354" t="s">
        <v>14</v>
      </c>
      <c r="B1134" s="354" t="s">
        <v>15</v>
      </c>
      <c r="C1134" s="354" t="s">
        <v>3870</v>
      </c>
      <c r="D1134" s="354" t="s">
        <v>3281</v>
      </c>
      <c r="E1134" s="354">
        <v>5</v>
      </c>
      <c r="F1134" s="354">
        <v>19354</v>
      </c>
      <c r="G1134" s="354" t="s">
        <v>18</v>
      </c>
      <c r="H1134" s="354" t="s">
        <v>19</v>
      </c>
      <c r="I1134" s="354" t="s">
        <v>3871</v>
      </c>
      <c r="J1134" s="354" t="s">
        <v>3872</v>
      </c>
      <c r="K1134" s="354" t="s">
        <v>3873</v>
      </c>
      <c r="L1134" s="354">
        <v>15</v>
      </c>
      <c r="M1134" s="354">
        <v>35</v>
      </c>
      <c r="N1134" s="354">
        <v>146</v>
      </c>
    </row>
    <row r="1135" spans="1:14" x14ac:dyDescent="0.15">
      <c r="A1135" s="354" t="s">
        <v>14</v>
      </c>
      <c r="B1135" s="354" t="s">
        <v>15</v>
      </c>
      <c r="C1135" s="354" t="s">
        <v>3874</v>
      </c>
      <c r="D1135" s="354" t="s">
        <v>3281</v>
      </c>
      <c r="E1135" s="354">
        <v>5</v>
      </c>
      <c r="F1135" s="354">
        <v>19355</v>
      </c>
      <c r="G1135" s="354" t="s">
        <v>18</v>
      </c>
      <c r="H1135" s="354" t="s">
        <v>19</v>
      </c>
      <c r="I1135" s="354" t="s">
        <v>408</v>
      </c>
      <c r="J1135" s="354" t="s">
        <v>2254</v>
      </c>
      <c r="K1135" s="354" t="s">
        <v>3875</v>
      </c>
      <c r="L1135" s="354">
        <v>15</v>
      </c>
      <c r="M1135" s="354">
        <v>54</v>
      </c>
      <c r="N1135" s="354">
        <v>152</v>
      </c>
    </row>
    <row r="1136" spans="1:14" x14ac:dyDescent="0.15">
      <c r="A1136" s="354" t="s">
        <v>14</v>
      </c>
      <c r="B1136" s="354" t="s">
        <v>15</v>
      </c>
      <c r="C1136" s="354" t="s">
        <v>3876</v>
      </c>
      <c r="D1136" s="354" t="s">
        <v>3281</v>
      </c>
      <c r="E1136" s="354">
        <v>5</v>
      </c>
      <c r="F1136" s="354">
        <v>19356</v>
      </c>
      <c r="G1136" s="354" t="s">
        <v>18</v>
      </c>
      <c r="H1136" s="354" t="s">
        <v>19</v>
      </c>
      <c r="I1136" s="354" t="s">
        <v>3877</v>
      </c>
      <c r="J1136" s="354" t="s">
        <v>3878</v>
      </c>
      <c r="K1136" s="354" t="s">
        <v>3879</v>
      </c>
      <c r="L1136" s="354">
        <v>15</v>
      </c>
      <c r="M1136" s="354">
        <v>53</v>
      </c>
      <c r="N1136" s="354">
        <v>157</v>
      </c>
    </row>
    <row r="1137" spans="1:14" x14ac:dyDescent="0.15">
      <c r="A1137" s="354" t="s">
        <v>14</v>
      </c>
      <c r="B1137" s="354" t="s">
        <v>15</v>
      </c>
      <c r="C1137" s="354" t="s">
        <v>3880</v>
      </c>
      <c r="D1137" s="354" t="s">
        <v>3281</v>
      </c>
      <c r="E1137" s="354">
        <v>5</v>
      </c>
      <c r="F1137" s="354">
        <v>19357</v>
      </c>
      <c r="G1137" s="354" t="s">
        <v>18</v>
      </c>
      <c r="H1137" s="354" t="s">
        <v>19</v>
      </c>
      <c r="I1137" s="354" t="s">
        <v>2242</v>
      </c>
      <c r="J1137" s="354" t="s">
        <v>3881</v>
      </c>
      <c r="K1137" s="354" t="s">
        <v>3882</v>
      </c>
      <c r="L1137" s="354">
        <v>14</v>
      </c>
      <c r="M1137" s="354">
        <v>53</v>
      </c>
      <c r="N1137" s="354">
        <v>157</v>
      </c>
    </row>
    <row r="1138" spans="1:14" x14ac:dyDescent="0.15">
      <c r="A1138" s="354" t="s">
        <v>14</v>
      </c>
      <c r="B1138" s="354" t="s">
        <v>15</v>
      </c>
      <c r="C1138" s="354" t="s">
        <v>3883</v>
      </c>
      <c r="D1138" s="354" t="s">
        <v>3281</v>
      </c>
      <c r="E1138" s="354">
        <v>5</v>
      </c>
      <c r="F1138" s="354">
        <v>19358</v>
      </c>
      <c r="G1138" s="354" t="s">
        <v>18</v>
      </c>
      <c r="H1138" s="354" t="s">
        <v>19</v>
      </c>
      <c r="I1138" s="354" t="s">
        <v>3884</v>
      </c>
      <c r="J1138" s="354" t="s">
        <v>3490</v>
      </c>
      <c r="K1138" s="354" t="s">
        <v>3491</v>
      </c>
      <c r="L1138" s="354">
        <v>15</v>
      </c>
      <c r="M1138" s="354">
        <v>54</v>
      </c>
      <c r="N1138" s="354">
        <v>152</v>
      </c>
    </row>
    <row r="1139" spans="1:14" x14ac:dyDescent="0.15">
      <c r="A1139" s="354" t="s">
        <v>14</v>
      </c>
      <c r="B1139" s="354" t="s">
        <v>15</v>
      </c>
      <c r="C1139" s="354" t="s">
        <v>3885</v>
      </c>
      <c r="D1139" s="354" t="s">
        <v>3281</v>
      </c>
      <c r="E1139" s="354">
        <v>5</v>
      </c>
      <c r="F1139" s="354">
        <v>19360</v>
      </c>
      <c r="G1139" s="354" t="s">
        <v>18</v>
      </c>
      <c r="H1139" s="354" t="s">
        <v>19</v>
      </c>
      <c r="I1139" s="354" t="s">
        <v>2646</v>
      </c>
      <c r="J1139" s="354" t="s">
        <v>3886</v>
      </c>
      <c r="K1139" s="354" t="s">
        <v>3887</v>
      </c>
      <c r="L1139" s="354">
        <v>15</v>
      </c>
      <c r="M1139" s="354">
        <v>45</v>
      </c>
      <c r="N1139" s="354">
        <v>147</v>
      </c>
    </row>
    <row r="1140" spans="1:14" x14ac:dyDescent="0.15">
      <c r="A1140" s="354" t="s">
        <v>14</v>
      </c>
      <c r="B1140" s="354" t="s">
        <v>15</v>
      </c>
      <c r="C1140" s="354" t="s">
        <v>3888</v>
      </c>
      <c r="D1140" s="354" t="s">
        <v>3281</v>
      </c>
      <c r="E1140" s="354">
        <v>5</v>
      </c>
      <c r="F1140" s="354">
        <v>19362</v>
      </c>
      <c r="G1140" s="354" t="s">
        <v>18</v>
      </c>
      <c r="H1140" s="354" t="s">
        <v>19</v>
      </c>
      <c r="I1140" s="354" t="s">
        <v>3889</v>
      </c>
      <c r="J1140" s="354" t="s">
        <v>3890</v>
      </c>
      <c r="K1140" s="354" t="s">
        <v>3891</v>
      </c>
      <c r="L1140" s="354">
        <v>15</v>
      </c>
      <c r="M1140" s="354">
        <v>54</v>
      </c>
      <c r="N1140" s="354">
        <v>170</v>
      </c>
    </row>
    <row r="1141" spans="1:14" x14ac:dyDescent="0.15">
      <c r="A1141" s="354" t="s">
        <v>14</v>
      </c>
      <c r="B1141" s="354" t="s">
        <v>15</v>
      </c>
      <c r="C1141" s="354" t="s">
        <v>3892</v>
      </c>
      <c r="D1141" s="354" t="s">
        <v>3281</v>
      </c>
      <c r="E1141" s="354">
        <v>5</v>
      </c>
      <c r="F1141" s="354">
        <v>19363</v>
      </c>
      <c r="G1141" s="354" t="s">
        <v>18</v>
      </c>
      <c r="H1141" s="354" t="s">
        <v>19</v>
      </c>
      <c r="I1141" s="354" t="s">
        <v>3893</v>
      </c>
      <c r="J1141" s="354" t="s">
        <v>3894</v>
      </c>
      <c r="K1141" s="354" t="s">
        <v>3895</v>
      </c>
      <c r="L1141" s="354">
        <v>15</v>
      </c>
      <c r="M1141" s="354">
        <v>34</v>
      </c>
      <c r="N1141" s="354">
        <v>152</v>
      </c>
    </row>
    <row r="1142" spans="1:14" x14ac:dyDescent="0.15">
      <c r="A1142" s="354" t="s">
        <v>14</v>
      </c>
      <c r="B1142" s="354" t="s">
        <v>15</v>
      </c>
      <c r="C1142" s="354" t="s">
        <v>3896</v>
      </c>
      <c r="D1142" s="354" t="s">
        <v>3281</v>
      </c>
      <c r="E1142" s="354">
        <v>5</v>
      </c>
      <c r="F1142" s="354">
        <v>19361</v>
      </c>
      <c r="G1142" s="354" t="s">
        <v>18</v>
      </c>
      <c r="H1142" s="354" t="s">
        <v>19</v>
      </c>
      <c r="I1142" s="354" t="s">
        <v>3897</v>
      </c>
      <c r="J1142" s="354" t="s">
        <v>3898</v>
      </c>
      <c r="K1142" s="354" t="s">
        <v>1976</v>
      </c>
      <c r="L1142" s="354">
        <v>14</v>
      </c>
      <c r="M1142" s="354">
        <v>53</v>
      </c>
      <c r="N1142" s="354">
        <v>164</v>
      </c>
    </row>
    <row r="1143" spans="1:14" x14ac:dyDescent="0.15">
      <c r="A1143" s="354" t="s">
        <v>14</v>
      </c>
      <c r="B1143" s="354" t="s">
        <v>15</v>
      </c>
      <c r="C1143" s="354" t="s">
        <v>3899</v>
      </c>
      <c r="D1143" s="354" t="s">
        <v>3281</v>
      </c>
      <c r="E1143" s="354">
        <v>5</v>
      </c>
      <c r="F1143" s="354">
        <v>19352</v>
      </c>
      <c r="G1143" s="354" t="s">
        <v>18</v>
      </c>
      <c r="H1143" s="354" t="s">
        <v>19</v>
      </c>
      <c r="I1143" s="354" t="s">
        <v>3900</v>
      </c>
      <c r="J1143" s="354" t="s">
        <v>3901</v>
      </c>
      <c r="K1143" s="354" t="s">
        <v>3384</v>
      </c>
      <c r="L1143" s="354">
        <v>15</v>
      </c>
      <c r="M1143" s="354">
        <v>41</v>
      </c>
      <c r="N1143" s="354">
        <v>154</v>
      </c>
    </row>
    <row r="1144" spans="1:14" x14ac:dyDescent="0.15">
      <c r="A1144" s="354" t="s">
        <v>14</v>
      </c>
      <c r="B1144" s="354" t="s">
        <v>15</v>
      </c>
      <c r="C1144" s="354" t="s">
        <v>3902</v>
      </c>
      <c r="D1144" s="354" t="s">
        <v>3281</v>
      </c>
      <c r="E1144" s="354">
        <v>5</v>
      </c>
      <c r="F1144" s="354">
        <v>19364</v>
      </c>
      <c r="G1144" s="354" t="s">
        <v>100</v>
      </c>
      <c r="H1144" s="354" t="s">
        <v>101</v>
      </c>
      <c r="I1144" s="354" t="s">
        <v>3903</v>
      </c>
      <c r="J1144" s="354" t="s">
        <v>3904</v>
      </c>
      <c r="K1144" s="354" t="s">
        <v>3905</v>
      </c>
      <c r="L1144" s="354">
        <v>15</v>
      </c>
      <c r="M1144" s="354">
        <v>52</v>
      </c>
      <c r="N1144" s="354">
        <v>157</v>
      </c>
    </row>
    <row r="1145" spans="1:14" x14ac:dyDescent="0.15">
      <c r="A1145" s="354" t="s">
        <v>14</v>
      </c>
      <c r="B1145" s="354" t="s">
        <v>15</v>
      </c>
      <c r="C1145" s="354" t="s">
        <v>3906</v>
      </c>
      <c r="D1145" s="354" t="s">
        <v>3281</v>
      </c>
      <c r="E1145" s="354">
        <v>5</v>
      </c>
      <c r="F1145" s="354">
        <v>19365</v>
      </c>
      <c r="G1145" s="354" t="s">
        <v>100</v>
      </c>
      <c r="H1145" s="354" t="s">
        <v>101</v>
      </c>
      <c r="I1145" s="354" t="s">
        <v>3907</v>
      </c>
      <c r="J1145" s="354" t="s">
        <v>3908</v>
      </c>
      <c r="K1145" s="354" t="s">
        <v>3909</v>
      </c>
      <c r="L1145" s="354">
        <v>15</v>
      </c>
      <c r="M1145" s="354">
        <v>53</v>
      </c>
      <c r="N1145" s="354">
        <v>152</v>
      </c>
    </row>
    <row r="1146" spans="1:14" x14ac:dyDescent="0.15">
      <c r="A1146" s="354" t="s">
        <v>14</v>
      </c>
      <c r="B1146" s="354" t="s">
        <v>15</v>
      </c>
      <c r="C1146" s="354" t="s">
        <v>3910</v>
      </c>
      <c r="D1146" s="354" t="s">
        <v>3281</v>
      </c>
      <c r="E1146" s="354">
        <v>5</v>
      </c>
      <c r="F1146" s="354">
        <v>19366</v>
      </c>
      <c r="G1146" s="354" t="s">
        <v>100</v>
      </c>
      <c r="H1146" s="354" t="s">
        <v>101</v>
      </c>
      <c r="I1146" s="354" t="s">
        <v>3911</v>
      </c>
      <c r="J1146" s="354" t="s">
        <v>3912</v>
      </c>
      <c r="K1146" s="354" t="s">
        <v>3427</v>
      </c>
      <c r="L1146" s="354">
        <v>15</v>
      </c>
      <c r="M1146" s="354">
        <v>42</v>
      </c>
      <c r="N1146" s="354">
        <v>157</v>
      </c>
    </row>
    <row r="1147" spans="1:14" x14ac:dyDescent="0.15">
      <c r="A1147" s="354" t="s">
        <v>14</v>
      </c>
      <c r="B1147" s="354" t="s">
        <v>15</v>
      </c>
      <c r="C1147" s="354" t="s">
        <v>3913</v>
      </c>
      <c r="D1147" s="354" t="s">
        <v>3281</v>
      </c>
      <c r="E1147" s="354">
        <v>5</v>
      </c>
      <c r="F1147" s="354">
        <v>19367</v>
      </c>
      <c r="G1147" s="354" t="s">
        <v>100</v>
      </c>
      <c r="H1147" s="354" t="s">
        <v>101</v>
      </c>
      <c r="I1147" s="354" t="s">
        <v>3914</v>
      </c>
      <c r="J1147" s="354" t="s">
        <v>3915</v>
      </c>
      <c r="K1147" s="354" t="s">
        <v>3916</v>
      </c>
      <c r="L1147" s="354">
        <v>14</v>
      </c>
      <c r="M1147" s="354">
        <v>48</v>
      </c>
      <c r="N1147" s="354">
        <v>157</v>
      </c>
    </row>
    <row r="1148" spans="1:14" x14ac:dyDescent="0.15">
      <c r="A1148" s="354" t="s">
        <v>14</v>
      </c>
      <c r="B1148" s="354" t="s">
        <v>15</v>
      </c>
      <c r="C1148" s="354" t="s">
        <v>3917</v>
      </c>
      <c r="D1148" s="354" t="s">
        <v>3281</v>
      </c>
      <c r="E1148" s="354">
        <v>5</v>
      </c>
      <c r="F1148" s="354">
        <v>19368</v>
      </c>
      <c r="G1148" s="354" t="s">
        <v>100</v>
      </c>
      <c r="H1148" s="354" t="s">
        <v>101</v>
      </c>
      <c r="I1148" s="354" t="s">
        <v>454</v>
      </c>
      <c r="J1148" s="354" t="s">
        <v>3918</v>
      </c>
      <c r="K1148" s="354" t="s">
        <v>3919</v>
      </c>
      <c r="L1148" s="354">
        <v>15</v>
      </c>
      <c r="M1148" s="354">
        <v>48</v>
      </c>
      <c r="N1148" s="354">
        <v>157</v>
      </c>
    </row>
    <row r="1149" spans="1:14" x14ac:dyDescent="0.15">
      <c r="A1149" s="354" t="s">
        <v>14</v>
      </c>
      <c r="B1149" s="354" t="s">
        <v>15</v>
      </c>
      <c r="C1149" s="354" t="s">
        <v>3920</v>
      </c>
      <c r="D1149" s="354" t="s">
        <v>3281</v>
      </c>
      <c r="E1149" s="354">
        <v>5</v>
      </c>
      <c r="F1149" s="354">
        <v>19369</v>
      </c>
      <c r="G1149" s="354" t="s">
        <v>100</v>
      </c>
      <c r="H1149" s="354" t="s">
        <v>101</v>
      </c>
      <c r="I1149" s="354" t="s">
        <v>3787</v>
      </c>
      <c r="J1149" s="354" t="s">
        <v>3921</v>
      </c>
      <c r="K1149" s="354" t="s">
        <v>3800</v>
      </c>
      <c r="L1149" s="354">
        <v>14</v>
      </c>
      <c r="M1149" s="354">
        <v>48</v>
      </c>
      <c r="N1149" s="354">
        <v>152</v>
      </c>
    </row>
    <row r="1150" spans="1:14" x14ac:dyDescent="0.15">
      <c r="A1150" s="354" t="s">
        <v>14</v>
      </c>
      <c r="B1150" s="354" t="s">
        <v>15</v>
      </c>
      <c r="C1150" s="354" t="s">
        <v>3922</v>
      </c>
      <c r="D1150" s="354" t="s">
        <v>3281</v>
      </c>
      <c r="E1150" s="354">
        <v>5</v>
      </c>
      <c r="F1150" s="354">
        <v>19370</v>
      </c>
      <c r="G1150" s="354" t="s">
        <v>100</v>
      </c>
      <c r="H1150" s="354" t="s">
        <v>101</v>
      </c>
      <c r="I1150" s="354" t="s">
        <v>1722</v>
      </c>
      <c r="J1150" s="354" t="s">
        <v>3923</v>
      </c>
      <c r="K1150" s="354" t="s">
        <v>3470</v>
      </c>
      <c r="L1150" s="354">
        <v>15</v>
      </c>
      <c r="M1150" s="354">
        <v>53</v>
      </c>
      <c r="N1150" s="354">
        <v>152</v>
      </c>
    </row>
    <row r="1151" spans="1:14" x14ac:dyDescent="0.15">
      <c r="A1151" s="354" t="s">
        <v>14</v>
      </c>
      <c r="B1151" s="354" t="s">
        <v>15</v>
      </c>
      <c r="C1151" s="354" t="s">
        <v>3924</v>
      </c>
      <c r="D1151" s="354" t="s">
        <v>3281</v>
      </c>
      <c r="E1151" s="354">
        <v>5</v>
      </c>
      <c r="F1151" s="354">
        <v>19372</v>
      </c>
      <c r="G1151" s="354" t="s">
        <v>100</v>
      </c>
      <c r="H1151" s="354" t="s">
        <v>101</v>
      </c>
      <c r="I1151" s="354" t="s">
        <v>920</v>
      </c>
      <c r="J1151" s="354" t="s">
        <v>3634</v>
      </c>
      <c r="K1151" s="354" t="s">
        <v>3925</v>
      </c>
      <c r="L1151" s="354">
        <v>14</v>
      </c>
      <c r="M1151" s="354">
        <v>54</v>
      </c>
      <c r="N1151" s="354">
        <v>165</v>
      </c>
    </row>
    <row r="1152" spans="1:14" x14ac:dyDescent="0.15">
      <c r="A1152" s="354" t="s">
        <v>14</v>
      </c>
      <c r="B1152" s="354" t="s">
        <v>15</v>
      </c>
      <c r="C1152" s="354" t="s">
        <v>3926</v>
      </c>
      <c r="D1152" s="354" t="s">
        <v>3281</v>
      </c>
      <c r="E1152" s="354">
        <v>5</v>
      </c>
      <c r="F1152" s="354">
        <v>19373</v>
      </c>
      <c r="G1152" s="354" t="s">
        <v>100</v>
      </c>
      <c r="H1152" s="354" t="s">
        <v>101</v>
      </c>
      <c r="I1152" s="354" t="s">
        <v>3927</v>
      </c>
      <c r="J1152" s="354" t="s">
        <v>1045</v>
      </c>
      <c r="K1152" s="354" t="s">
        <v>3928</v>
      </c>
      <c r="L1152" s="354">
        <v>15</v>
      </c>
      <c r="M1152" s="354">
        <v>42</v>
      </c>
      <c r="N1152" s="354">
        <v>165</v>
      </c>
    </row>
    <row r="1153" spans="1:14" x14ac:dyDescent="0.15">
      <c r="A1153" s="354" t="s">
        <v>14</v>
      </c>
      <c r="B1153" s="354" t="s">
        <v>15</v>
      </c>
      <c r="C1153" s="354" t="s">
        <v>3929</v>
      </c>
      <c r="D1153" s="354" t="s">
        <v>3281</v>
      </c>
      <c r="E1153" s="354">
        <v>5</v>
      </c>
      <c r="F1153" s="354">
        <v>19374</v>
      </c>
      <c r="G1153" s="354" t="s">
        <v>100</v>
      </c>
      <c r="H1153" s="354" t="s">
        <v>101</v>
      </c>
      <c r="I1153" s="354" t="s">
        <v>3930</v>
      </c>
      <c r="J1153" s="354" t="s">
        <v>3931</v>
      </c>
      <c r="K1153" s="354" t="s">
        <v>1976</v>
      </c>
      <c r="L1153" s="354">
        <v>14</v>
      </c>
      <c r="M1153" s="354">
        <v>57</v>
      </c>
      <c r="N1153" s="354">
        <v>156</v>
      </c>
    </row>
    <row r="1154" spans="1:14" x14ac:dyDescent="0.15">
      <c r="A1154" s="354" t="s">
        <v>14</v>
      </c>
      <c r="B1154" s="354" t="s">
        <v>15</v>
      </c>
      <c r="C1154" s="354" t="s">
        <v>3932</v>
      </c>
      <c r="D1154" s="354" t="s">
        <v>3281</v>
      </c>
      <c r="E1154" s="354">
        <v>5</v>
      </c>
      <c r="F1154" s="354">
        <v>19375</v>
      </c>
      <c r="G1154" s="354" t="s">
        <v>100</v>
      </c>
      <c r="H1154" s="354" t="s">
        <v>101</v>
      </c>
      <c r="I1154" s="354" t="s">
        <v>3933</v>
      </c>
      <c r="J1154" s="354" t="s">
        <v>3934</v>
      </c>
      <c r="K1154" s="354" t="s">
        <v>3935</v>
      </c>
      <c r="L1154" s="354">
        <v>14</v>
      </c>
      <c r="M1154" s="354">
        <v>45</v>
      </c>
      <c r="N1154" s="354">
        <v>152</v>
      </c>
    </row>
    <row r="1155" spans="1:14" x14ac:dyDescent="0.15">
      <c r="A1155" s="354" t="s">
        <v>14</v>
      </c>
      <c r="B1155" s="354" t="s">
        <v>15</v>
      </c>
      <c r="C1155" s="354" t="s">
        <v>3936</v>
      </c>
      <c r="D1155" s="354" t="s">
        <v>3281</v>
      </c>
      <c r="E1155" s="354">
        <v>5</v>
      </c>
      <c r="F1155" s="354">
        <v>19377</v>
      </c>
      <c r="G1155" s="354" t="s">
        <v>100</v>
      </c>
      <c r="H1155" s="354" t="s">
        <v>101</v>
      </c>
      <c r="I1155" s="354" t="s">
        <v>3937</v>
      </c>
      <c r="J1155" s="354" t="s">
        <v>2709</v>
      </c>
      <c r="K1155" s="354" t="s">
        <v>3938</v>
      </c>
      <c r="L1155" s="354">
        <v>15</v>
      </c>
      <c r="M1155" s="354">
        <v>53</v>
      </c>
      <c r="N1155" s="354">
        <v>152</v>
      </c>
    </row>
    <row r="1156" spans="1:14" x14ac:dyDescent="0.15">
      <c r="A1156" s="354" t="s">
        <v>14</v>
      </c>
      <c r="B1156" s="354" t="s">
        <v>15</v>
      </c>
      <c r="C1156" s="354" t="s">
        <v>3939</v>
      </c>
      <c r="D1156" s="354" t="s">
        <v>3281</v>
      </c>
      <c r="E1156" s="354">
        <v>5</v>
      </c>
      <c r="F1156" s="354">
        <v>19378</v>
      </c>
      <c r="G1156" s="354" t="s">
        <v>100</v>
      </c>
      <c r="H1156" s="354" t="s">
        <v>101</v>
      </c>
      <c r="I1156" s="354" t="s">
        <v>3937</v>
      </c>
      <c r="J1156" s="354" t="s">
        <v>3940</v>
      </c>
      <c r="K1156" s="354" t="s">
        <v>3941</v>
      </c>
      <c r="L1156" s="354">
        <v>15</v>
      </c>
      <c r="M1156" s="354">
        <v>57</v>
      </c>
      <c r="N1156" s="354">
        <v>157</v>
      </c>
    </row>
    <row r="1157" spans="1:14" x14ac:dyDescent="0.15">
      <c r="A1157" s="354" t="s">
        <v>14</v>
      </c>
      <c r="B1157" s="354" t="s">
        <v>15</v>
      </c>
      <c r="C1157" s="354" t="s">
        <v>3942</v>
      </c>
      <c r="D1157" s="354" t="s">
        <v>3281</v>
      </c>
      <c r="E1157" s="354">
        <v>5</v>
      </c>
      <c r="F1157" s="354">
        <v>19379</v>
      </c>
      <c r="G1157" s="354" t="s">
        <v>100</v>
      </c>
      <c r="H1157" s="354" t="s">
        <v>101</v>
      </c>
      <c r="I1157" s="354" t="s">
        <v>3943</v>
      </c>
      <c r="J1157" s="354" t="s">
        <v>3944</v>
      </c>
      <c r="K1157" s="354" t="s">
        <v>3945</v>
      </c>
      <c r="L1157" s="354">
        <v>15</v>
      </c>
      <c r="M1157" s="354">
        <v>53</v>
      </c>
      <c r="N1157" s="354">
        <v>159</v>
      </c>
    </row>
    <row r="1158" spans="1:14" x14ac:dyDescent="0.15">
      <c r="A1158" s="354" t="s">
        <v>14</v>
      </c>
      <c r="B1158" s="354" t="s">
        <v>15</v>
      </c>
      <c r="C1158" s="354" t="s">
        <v>3946</v>
      </c>
      <c r="D1158" s="354" t="s">
        <v>3281</v>
      </c>
      <c r="E1158" s="354">
        <v>5</v>
      </c>
      <c r="F1158" s="354">
        <v>19381</v>
      </c>
      <c r="G1158" s="354" t="s">
        <v>100</v>
      </c>
      <c r="H1158" s="354" t="s">
        <v>101</v>
      </c>
      <c r="I1158" s="354" t="s">
        <v>3947</v>
      </c>
      <c r="J1158" s="354" t="s">
        <v>3948</v>
      </c>
      <c r="K1158" s="354" t="s">
        <v>3949</v>
      </c>
      <c r="L1158" s="354">
        <v>15</v>
      </c>
      <c r="M1158" s="354">
        <v>48</v>
      </c>
      <c r="N1158" s="354">
        <v>153</v>
      </c>
    </row>
    <row r="1159" spans="1:14" x14ac:dyDescent="0.15">
      <c r="A1159" s="354" t="s">
        <v>14</v>
      </c>
      <c r="B1159" s="354" t="s">
        <v>15</v>
      </c>
      <c r="C1159" s="354" t="s">
        <v>3950</v>
      </c>
      <c r="D1159" s="354" t="s">
        <v>3281</v>
      </c>
      <c r="E1159" s="354">
        <v>5</v>
      </c>
      <c r="F1159" s="354">
        <v>19380</v>
      </c>
      <c r="G1159" s="354" t="s">
        <v>100</v>
      </c>
      <c r="H1159" s="354" t="s">
        <v>101</v>
      </c>
      <c r="I1159" s="354" t="s">
        <v>3951</v>
      </c>
      <c r="J1159" s="354" t="s">
        <v>3952</v>
      </c>
      <c r="K1159" s="354" t="s">
        <v>3953</v>
      </c>
      <c r="L1159" s="354">
        <v>14</v>
      </c>
      <c r="M1159" s="354">
        <v>62</v>
      </c>
      <c r="N1159" s="354">
        <v>153</v>
      </c>
    </row>
    <row r="1160" spans="1:14" x14ac:dyDescent="0.15">
      <c r="A1160" s="354" t="s">
        <v>14</v>
      </c>
      <c r="B1160" s="354" t="s">
        <v>15</v>
      </c>
      <c r="C1160" s="354" t="s">
        <v>3954</v>
      </c>
      <c r="D1160" s="354" t="s">
        <v>3281</v>
      </c>
      <c r="E1160" s="354">
        <v>5</v>
      </c>
      <c r="F1160" s="354">
        <v>19371</v>
      </c>
      <c r="G1160" s="354" t="s">
        <v>100</v>
      </c>
      <c r="H1160" s="354" t="s">
        <v>101</v>
      </c>
      <c r="I1160" s="354" t="s">
        <v>3955</v>
      </c>
      <c r="J1160" s="354" t="s">
        <v>3956</v>
      </c>
      <c r="K1160" s="354" t="s">
        <v>2920</v>
      </c>
      <c r="L1160" s="354">
        <v>15</v>
      </c>
      <c r="M1160" s="354">
        <v>45</v>
      </c>
      <c r="N1160" s="354">
        <v>162</v>
      </c>
    </row>
    <row r="1161" spans="1:14" x14ac:dyDescent="0.15">
      <c r="A1161" s="354" t="s">
        <v>14</v>
      </c>
      <c r="B1161" s="354" t="s">
        <v>15</v>
      </c>
      <c r="C1161" s="354" t="s">
        <v>3957</v>
      </c>
      <c r="D1161" s="354" t="s">
        <v>3281</v>
      </c>
      <c r="E1161" s="354">
        <v>6</v>
      </c>
      <c r="F1161" s="354">
        <v>19383</v>
      </c>
      <c r="G1161" s="354" t="s">
        <v>18</v>
      </c>
      <c r="H1161" s="354" t="s">
        <v>19</v>
      </c>
      <c r="I1161" s="354" t="s">
        <v>3958</v>
      </c>
      <c r="J1161" s="354" t="s">
        <v>3959</v>
      </c>
      <c r="K1161" s="354" t="s">
        <v>3960</v>
      </c>
      <c r="L1161" s="354">
        <v>15</v>
      </c>
      <c r="M1161" s="354">
        <v>37</v>
      </c>
      <c r="N1161" s="354">
        <v>152</v>
      </c>
    </row>
    <row r="1162" spans="1:14" x14ac:dyDescent="0.15">
      <c r="A1162" s="354" t="s">
        <v>14</v>
      </c>
      <c r="B1162" s="354" t="s">
        <v>15</v>
      </c>
      <c r="C1162" s="354" t="s">
        <v>3961</v>
      </c>
      <c r="D1162" s="354" t="s">
        <v>3281</v>
      </c>
      <c r="E1162" s="354">
        <v>6</v>
      </c>
      <c r="F1162" s="354">
        <v>19384</v>
      </c>
      <c r="G1162" s="354" t="s">
        <v>18</v>
      </c>
      <c r="H1162" s="354" t="s">
        <v>19</v>
      </c>
      <c r="I1162" s="354" t="s">
        <v>3709</v>
      </c>
      <c r="J1162" s="354" t="s">
        <v>3962</v>
      </c>
      <c r="K1162" s="354" t="s">
        <v>3941</v>
      </c>
      <c r="L1162" s="354">
        <v>15</v>
      </c>
      <c r="M1162" s="354">
        <v>49</v>
      </c>
      <c r="N1162" s="354">
        <v>153</v>
      </c>
    </row>
    <row r="1163" spans="1:14" x14ac:dyDescent="0.15">
      <c r="A1163" s="354" t="s">
        <v>14</v>
      </c>
      <c r="B1163" s="354" t="s">
        <v>15</v>
      </c>
      <c r="C1163" s="354" t="s">
        <v>3963</v>
      </c>
      <c r="D1163" s="354" t="s">
        <v>3281</v>
      </c>
      <c r="E1163" s="354">
        <v>6</v>
      </c>
      <c r="F1163" s="354">
        <v>19385</v>
      </c>
      <c r="G1163" s="354" t="s">
        <v>18</v>
      </c>
      <c r="H1163" s="354" t="s">
        <v>19</v>
      </c>
      <c r="I1163" s="354" t="s">
        <v>3964</v>
      </c>
      <c r="J1163" s="354" t="s">
        <v>3965</v>
      </c>
      <c r="K1163" s="354" t="s">
        <v>3966</v>
      </c>
      <c r="L1163" s="354">
        <v>15</v>
      </c>
      <c r="M1163" s="354">
        <v>53</v>
      </c>
      <c r="N1163" s="354">
        <v>152</v>
      </c>
    </row>
    <row r="1164" spans="1:14" x14ac:dyDescent="0.15">
      <c r="A1164" s="354" t="s">
        <v>14</v>
      </c>
      <c r="B1164" s="354" t="s">
        <v>15</v>
      </c>
      <c r="C1164" s="354" t="s">
        <v>3967</v>
      </c>
      <c r="D1164" s="354" t="s">
        <v>3281</v>
      </c>
      <c r="E1164" s="354">
        <v>6</v>
      </c>
      <c r="F1164" s="354">
        <v>19388</v>
      </c>
      <c r="G1164" s="354" t="s">
        <v>18</v>
      </c>
      <c r="H1164" s="354" t="s">
        <v>19</v>
      </c>
      <c r="I1164" s="354" t="s">
        <v>40</v>
      </c>
      <c r="J1164" s="354" t="s">
        <v>3968</v>
      </c>
      <c r="K1164" s="354" t="s">
        <v>3969</v>
      </c>
      <c r="L1164" s="354">
        <v>15</v>
      </c>
      <c r="M1164" s="354">
        <v>52</v>
      </c>
      <c r="N1164" s="354">
        <v>157</v>
      </c>
    </row>
    <row r="1165" spans="1:14" x14ac:dyDescent="0.15">
      <c r="A1165" s="354" t="s">
        <v>14</v>
      </c>
      <c r="B1165" s="354" t="s">
        <v>15</v>
      </c>
      <c r="C1165" s="354" t="s">
        <v>3970</v>
      </c>
      <c r="D1165" s="354" t="s">
        <v>3281</v>
      </c>
      <c r="E1165" s="354">
        <v>6</v>
      </c>
      <c r="F1165" s="354">
        <v>19390</v>
      </c>
      <c r="G1165" s="354" t="s">
        <v>18</v>
      </c>
      <c r="H1165" s="354" t="s">
        <v>19</v>
      </c>
      <c r="I1165" s="354" t="s">
        <v>3971</v>
      </c>
      <c r="J1165" s="354" t="s">
        <v>3972</v>
      </c>
      <c r="K1165" s="354" t="s">
        <v>3973</v>
      </c>
      <c r="L1165" s="354">
        <v>15</v>
      </c>
      <c r="M1165" s="354">
        <v>35</v>
      </c>
      <c r="N1165" s="354">
        <v>152</v>
      </c>
    </row>
    <row r="1166" spans="1:14" x14ac:dyDescent="0.15">
      <c r="A1166" s="354" t="s">
        <v>14</v>
      </c>
      <c r="B1166" s="354" t="s">
        <v>15</v>
      </c>
      <c r="C1166" s="354" t="s">
        <v>3974</v>
      </c>
      <c r="D1166" s="354" t="s">
        <v>3281</v>
      </c>
      <c r="E1166" s="354">
        <v>6</v>
      </c>
      <c r="F1166" s="354">
        <v>19391</v>
      </c>
      <c r="G1166" s="354" t="s">
        <v>18</v>
      </c>
      <c r="H1166" s="354" t="s">
        <v>19</v>
      </c>
      <c r="I1166" s="354" t="s">
        <v>3975</v>
      </c>
      <c r="J1166" s="354" t="s">
        <v>3976</v>
      </c>
      <c r="K1166" s="354" t="s">
        <v>3977</v>
      </c>
      <c r="L1166" s="354">
        <v>14</v>
      </c>
      <c r="M1166" s="354">
        <v>39</v>
      </c>
      <c r="N1166" s="354">
        <v>157</v>
      </c>
    </row>
    <row r="1167" spans="1:14" x14ac:dyDescent="0.15">
      <c r="A1167" s="354" t="s">
        <v>14</v>
      </c>
      <c r="B1167" s="354" t="s">
        <v>15</v>
      </c>
      <c r="C1167" s="354" t="s">
        <v>3978</v>
      </c>
      <c r="D1167" s="354" t="s">
        <v>3281</v>
      </c>
      <c r="E1167" s="354">
        <v>6</v>
      </c>
      <c r="F1167" s="354">
        <v>19392</v>
      </c>
      <c r="G1167" s="354" t="s">
        <v>18</v>
      </c>
      <c r="H1167" s="354" t="s">
        <v>19</v>
      </c>
      <c r="I1167" s="354" t="s">
        <v>3979</v>
      </c>
      <c r="J1167" s="354" t="s">
        <v>3980</v>
      </c>
      <c r="K1167" s="354" t="s">
        <v>3981</v>
      </c>
      <c r="L1167" s="354">
        <v>15</v>
      </c>
      <c r="M1167" s="354">
        <v>38</v>
      </c>
      <c r="N1167" s="354">
        <v>152</v>
      </c>
    </row>
    <row r="1168" spans="1:14" x14ac:dyDescent="0.15">
      <c r="A1168" s="354" t="s">
        <v>14</v>
      </c>
      <c r="B1168" s="354" t="s">
        <v>15</v>
      </c>
      <c r="C1168" s="354" t="s">
        <v>3982</v>
      </c>
      <c r="D1168" s="354" t="s">
        <v>3281</v>
      </c>
      <c r="E1168" s="354">
        <v>6</v>
      </c>
      <c r="F1168" s="354">
        <v>19393</v>
      </c>
      <c r="G1168" s="354" t="s">
        <v>18</v>
      </c>
      <c r="H1168" s="354" t="s">
        <v>19</v>
      </c>
      <c r="I1168" s="354" t="s">
        <v>3983</v>
      </c>
      <c r="J1168" s="354" t="s">
        <v>3984</v>
      </c>
      <c r="K1168" s="354" t="s">
        <v>3973</v>
      </c>
      <c r="L1168" s="354">
        <v>15</v>
      </c>
      <c r="M1168" s="354">
        <v>39</v>
      </c>
      <c r="N1168" s="354">
        <v>154</v>
      </c>
    </row>
    <row r="1169" spans="1:14" x14ac:dyDescent="0.15">
      <c r="A1169" s="354" t="s">
        <v>14</v>
      </c>
      <c r="B1169" s="354" t="s">
        <v>15</v>
      </c>
      <c r="C1169" s="354" t="s">
        <v>3985</v>
      </c>
      <c r="D1169" s="354" t="s">
        <v>3281</v>
      </c>
      <c r="E1169" s="354">
        <v>6</v>
      </c>
      <c r="F1169" s="354">
        <v>19394</v>
      </c>
      <c r="G1169" s="354" t="s">
        <v>18</v>
      </c>
      <c r="H1169" s="354" t="s">
        <v>19</v>
      </c>
      <c r="I1169" s="354" t="s">
        <v>3986</v>
      </c>
      <c r="J1169" s="354" t="s">
        <v>3987</v>
      </c>
      <c r="K1169" s="354" t="s">
        <v>1034</v>
      </c>
      <c r="L1169" s="354">
        <v>14</v>
      </c>
      <c r="M1169" s="354">
        <v>39</v>
      </c>
      <c r="N1169" s="354">
        <v>148</v>
      </c>
    </row>
    <row r="1170" spans="1:14" x14ac:dyDescent="0.15">
      <c r="A1170" s="354" t="s">
        <v>14</v>
      </c>
      <c r="B1170" s="354" t="s">
        <v>15</v>
      </c>
      <c r="C1170" s="354" t="s">
        <v>3988</v>
      </c>
      <c r="D1170" s="354" t="s">
        <v>3281</v>
      </c>
      <c r="E1170" s="354">
        <v>6</v>
      </c>
      <c r="F1170" s="354">
        <v>19395</v>
      </c>
      <c r="G1170" s="354" t="s">
        <v>18</v>
      </c>
      <c r="H1170" s="354" t="s">
        <v>19</v>
      </c>
      <c r="I1170" s="354" t="s">
        <v>3989</v>
      </c>
      <c r="J1170" s="354" t="s">
        <v>3990</v>
      </c>
      <c r="K1170" s="354" t="s">
        <v>3991</v>
      </c>
      <c r="L1170" s="354">
        <v>15</v>
      </c>
      <c r="M1170" s="354">
        <v>53</v>
      </c>
      <c r="N1170" s="354">
        <v>152</v>
      </c>
    </row>
    <row r="1171" spans="1:14" x14ac:dyDescent="0.15">
      <c r="A1171" s="354" t="s">
        <v>14</v>
      </c>
      <c r="B1171" s="354" t="s">
        <v>15</v>
      </c>
      <c r="C1171" s="354" t="s">
        <v>3992</v>
      </c>
      <c r="D1171" s="354" t="s">
        <v>3281</v>
      </c>
      <c r="E1171" s="354">
        <v>6</v>
      </c>
      <c r="F1171" s="354">
        <v>19397</v>
      </c>
      <c r="G1171" s="354" t="s">
        <v>18</v>
      </c>
      <c r="H1171" s="354" t="s">
        <v>19</v>
      </c>
      <c r="I1171" s="354" t="s">
        <v>3993</v>
      </c>
      <c r="J1171" s="354" t="s">
        <v>3994</v>
      </c>
      <c r="K1171" s="354" t="s">
        <v>3995</v>
      </c>
      <c r="L1171" s="354">
        <v>15</v>
      </c>
      <c r="M1171" s="354">
        <v>45</v>
      </c>
      <c r="N1171" s="354">
        <v>157</v>
      </c>
    </row>
    <row r="1172" spans="1:14" x14ac:dyDescent="0.15">
      <c r="A1172" s="354" t="s">
        <v>14</v>
      </c>
      <c r="B1172" s="354" t="s">
        <v>15</v>
      </c>
      <c r="C1172" s="354" t="s">
        <v>3996</v>
      </c>
      <c r="D1172" s="354" t="s">
        <v>3281</v>
      </c>
      <c r="E1172" s="354">
        <v>6</v>
      </c>
      <c r="F1172" s="354">
        <v>19398</v>
      </c>
      <c r="G1172" s="354" t="s">
        <v>18</v>
      </c>
      <c r="H1172" s="354" t="s">
        <v>19</v>
      </c>
      <c r="I1172" s="354" t="s">
        <v>2231</v>
      </c>
      <c r="J1172" s="354" t="s">
        <v>3997</v>
      </c>
      <c r="K1172" s="354" t="s">
        <v>3615</v>
      </c>
      <c r="L1172" s="354">
        <v>15</v>
      </c>
      <c r="M1172" s="354">
        <v>65</v>
      </c>
      <c r="N1172" s="354">
        <v>180</v>
      </c>
    </row>
    <row r="1173" spans="1:14" x14ac:dyDescent="0.15">
      <c r="A1173" s="354" t="s">
        <v>14</v>
      </c>
      <c r="B1173" s="354" t="s">
        <v>15</v>
      </c>
      <c r="C1173" s="354" t="s">
        <v>3998</v>
      </c>
      <c r="D1173" s="354" t="s">
        <v>3281</v>
      </c>
      <c r="E1173" s="354">
        <v>6</v>
      </c>
      <c r="F1173" s="354">
        <v>19399</v>
      </c>
      <c r="G1173" s="354" t="s">
        <v>18</v>
      </c>
      <c r="H1173" s="354" t="s">
        <v>19</v>
      </c>
      <c r="I1173" s="354" t="s">
        <v>3999</v>
      </c>
      <c r="J1173" s="354" t="s">
        <v>4000</v>
      </c>
      <c r="K1173" s="354" t="s">
        <v>4001</v>
      </c>
      <c r="L1173" s="354">
        <v>15</v>
      </c>
      <c r="M1173" s="354">
        <v>35</v>
      </c>
      <c r="N1173" s="354">
        <v>157</v>
      </c>
    </row>
    <row r="1174" spans="1:14" x14ac:dyDescent="0.15">
      <c r="A1174" s="354" t="s">
        <v>14</v>
      </c>
      <c r="B1174" s="354" t="s">
        <v>15</v>
      </c>
      <c r="C1174" s="354" t="s">
        <v>4002</v>
      </c>
      <c r="D1174" s="354" t="s">
        <v>3281</v>
      </c>
      <c r="E1174" s="354">
        <v>6</v>
      </c>
      <c r="F1174" s="354">
        <v>19401</v>
      </c>
      <c r="G1174" s="354" t="s">
        <v>18</v>
      </c>
      <c r="H1174" s="354" t="s">
        <v>19</v>
      </c>
      <c r="I1174" s="354" t="s">
        <v>4003</v>
      </c>
      <c r="J1174" s="354" t="s">
        <v>4004</v>
      </c>
      <c r="K1174" s="354" t="s">
        <v>4005</v>
      </c>
      <c r="L1174" s="354">
        <v>14</v>
      </c>
      <c r="M1174" s="354">
        <v>53</v>
      </c>
      <c r="N1174" s="354">
        <v>157</v>
      </c>
    </row>
    <row r="1175" spans="1:14" x14ac:dyDescent="0.15">
      <c r="A1175" s="354" t="s">
        <v>14</v>
      </c>
      <c r="B1175" s="354" t="s">
        <v>15</v>
      </c>
      <c r="C1175" s="354" t="s">
        <v>4006</v>
      </c>
      <c r="D1175" s="354" t="s">
        <v>3281</v>
      </c>
      <c r="E1175" s="354">
        <v>6</v>
      </c>
      <c r="F1175" s="354">
        <v>19403</v>
      </c>
      <c r="G1175" s="354" t="s">
        <v>18</v>
      </c>
      <c r="H1175" s="354" t="s">
        <v>19</v>
      </c>
      <c r="I1175" s="354" t="s">
        <v>4007</v>
      </c>
      <c r="J1175" s="354" t="s">
        <v>724</v>
      </c>
      <c r="K1175" s="354" t="s">
        <v>4008</v>
      </c>
      <c r="L1175" s="354">
        <v>15</v>
      </c>
      <c r="M1175" s="354">
        <v>48</v>
      </c>
      <c r="N1175" s="354">
        <v>157</v>
      </c>
    </row>
    <row r="1176" spans="1:14" x14ac:dyDescent="0.15">
      <c r="A1176" s="354" t="s">
        <v>14</v>
      </c>
      <c r="B1176" s="354" t="s">
        <v>15</v>
      </c>
      <c r="C1176" s="354" t="s">
        <v>4009</v>
      </c>
      <c r="D1176" s="354" t="s">
        <v>3281</v>
      </c>
      <c r="E1176" s="354">
        <v>6</v>
      </c>
      <c r="F1176" s="354">
        <v>19386</v>
      </c>
      <c r="G1176" s="354" t="s">
        <v>18</v>
      </c>
      <c r="H1176" s="354" t="s">
        <v>19</v>
      </c>
      <c r="I1176" s="354" t="s">
        <v>196</v>
      </c>
      <c r="J1176" s="354" t="s">
        <v>4010</v>
      </c>
      <c r="K1176" s="354" t="s">
        <v>4011</v>
      </c>
      <c r="L1176" s="354">
        <v>15</v>
      </c>
      <c r="M1176" s="354">
        <v>42</v>
      </c>
      <c r="N1176" s="354">
        <v>153</v>
      </c>
    </row>
    <row r="1177" spans="1:14" x14ac:dyDescent="0.15">
      <c r="A1177" s="354" t="s">
        <v>14</v>
      </c>
      <c r="B1177" s="354" t="s">
        <v>15</v>
      </c>
      <c r="C1177" s="354" t="s">
        <v>4012</v>
      </c>
      <c r="D1177" s="354" t="s">
        <v>3281</v>
      </c>
      <c r="E1177" s="354">
        <v>6</v>
      </c>
      <c r="F1177" s="354">
        <v>19396</v>
      </c>
      <c r="G1177" s="354" t="s">
        <v>18</v>
      </c>
      <c r="H1177" s="354" t="s">
        <v>19</v>
      </c>
      <c r="I1177" s="354" t="s">
        <v>4013</v>
      </c>
      <c r="J1177" s="354" t="s">
        <v>4014</v>
      </c>
      <c r="K1177" s="354" t="s">
        <v>3036</v>
      </c>
      <c r="L1177" s="354">
        <v>14</v>
      </c>
      <c r="M1177" s="354">
        <v>38</v>
      </c>
      <c r="N1177" s="354">
        <v>157</v>
      </c>
    </row>
    <row r="1178" spans="1:14" x14ac:dyDescent="0.15">
      <c r="A1178" s="354" t="s">
        <v>14</v>
      </c>
      <c r="B1178" s="354" t="s">
        <v>15</v>
      </c>
      <c r="C1178" s="354" t="s">
        <v>4015</v>
      </c>
      <c r="D1178" s="354" t="s">
        <v>3281</v>
      </c>
      <c r="E1178" s="354">
        <v>6</v>
      </c>
      <c r="F1178" s="354">
        <v>21068</v>
      </c>
      <c r="G1178" s="354" t="s">
        <v>18</v>
      </c>
      <c r="H1178" s="354" t="s">
        <v>19</v>
      </c>
      <c r="I1178" s="354" t="s">
        <v>3220</v>
      </c>
      <c r="J1178" s="354" t="s">
        <v>4016</v>
      </c>
      <c r="K1178" s="354" t="s">
        <v>4017</v>
      </c>
      <c r="L1178" s="354">
        <v>14</v>
      </c>
      <c r="M1178" s="354">
        <v>60</v>
      </c>
      <c r="N1178" s="354">
        <v>185</v>
      </c>
    </row>
    <row r="1179" spans="1:14" x14ac:dyDescent="0.15">
      <c r="A1179" s="354" t="s">
        <v>14</v>
      </c>
      <c r="B1179" s="354" t="s">
        <v>15</v>
      </c>
      <c r="C1179" s="354" t="s">
        <v>4018</v>
      </c>
      <c r="D1179" s="354" t="s">
        <v>3281</v>
      </c>
      <c r="E1179" s="354">
        <v>6</v>
      </c>
      <c r="F1179" s="354">
        <v>19400</v>
      </c>
      <c r="G1179" s="354" t="s">
        <v>100</v>
      </c>
      <c r="H1179" s="354" t="s">
        <v>19</v>
      </c>
      <c r="I1179" s="354" t="s">
        <v>4019</v>
      </c>
      <c r="J1179" s="354" t="s">
        <v>4020</v>
      </c>
      <c r="K1179" s="354" t="s">
        <v>3568</v>
      </c>
      <c r="L1179" s="354">
        <v>15</v>
      </c>
      <c r="M1179" s="354">
        <v>52</v>
      </c>
      <c r="N1179" s="354">
        <v>157</v>
      </c>
    </row>
    <row r="1180" spans="1:14" x14ac:dyDescent="0.15">
      <c r="A1180" s="354" t="s">
        <v>14</v>
      </c>
      <c r="B1180" s="354" t="s">
        <v>15</v>
      </c>
      <c r="C1180" s="354" t="s">
        <v>4021</v>
      </c>
      <c r="D1180" s="354" t="s">
        <v>3281</v>
      </c>
      <c r="E1180" s="354">
        <v>6</v>
      </c>
      <c r="F1180" s="354">
        <v>19404</v>
      </c>
      <c r="G1180" s="354" t="s">
        <v>100</v>
      </c>
      <c r="H1180" s="354" t="s">
        <v>101</v>
      </c>
      <c r="I1180" s="354" t="s">
        <v>4022</v>
      </c>
      <c r="J1180" s="354" t="s">
        <v>4023</v>
      </c>
      <c r="K1180" s="354" t="s">
        <v>4024</v>
      </c>
      <c r="L1180" s="354">
        <v>14</v>
      </c>
      <c r="M1180" s="354">
        <v>49</v>
      </c>
      <c r="N1180" s="354">
        <v>148</v>
      </c>
    </row>
    <row r="1181" spans="1:14" x14ac:dyDescent="0.15">
      <c r="A1181" s="354" t="s">
        <v>14</v>
      </c>
      <c r="B1181" s="354" t="s">
        <v>15</v>
      </c>
      <c r="C1181" s="354" t="s">
        <v>4025</v>
      </c>
      <c r="D1181" s="354" t="s">
        <v>3281</v>
      </c>
      <c r="E1181" s="354">
        <v>6</v>
      </c>
      <c r="F1181" s="354">
        <v>19405</v>
      </c>
      <c r="G1181" s="354" t="s">
        <v>100</v>
      </c>
      <c r="H1181" s="354" t="s">
        <v>101</v>
      </c>
      <c r="I1181" s="354" t="s">
        <v>4026</v>
      </c>
      <c r="J1181" s="354" t="s">
        <v>4027</v>
      </c>
      <c r="K1181" s="354" t="s">
        <v>4028</v>
      </c>
      <c r="L1181" s="354">
        <v>14</v>
      </c>
      <c r="M1181" s="354">
        <v>42</v>
      </c>
      <c r="N1181" s="354">
        <v>151</v>
      </c>
    </row>
    <row r="1182" spans="1:14" x14ac:dyDescent="0.15">
      <c r="A1182" s="354" t="s">
        <v>14</v>
      </c>
      <c r="B1182" s="354" t="s">
        <v>15</v>
      </c>
      <c r="C1182" s="354" t="s">
        <v>4029</v>
      </c>
      <c r="D1182" s="354" t="s">
        <v>3281</v>
      </c>
      <c r="E1182" s="354">
        <v>6</v>
      </c>
      <c r="F1182" s="354">
        <v>19406</v>
      </c>
      <c r="G1182" s="354" t="s">
        <v>100</v>
      </c>
      <c r="H1182" s="354" t="s">
        <v>101</v>
      </c>
      <c r="I1182" s="354" t="s">
        <v>4030</v>
      </c>
      <c r="J1182" s="354" t="s">
        <v>3056</v>
      </c>
      <c r="K1182" s="354" t="s">
        <v>4031</v>
      </c>
      <c r="L1182" s="354">
        <v>15</v>
      </c>
      <c r="M1182" s="354">
        <v>53</v>
      </c>
      <c r="N1182" s="354">
        <v>154</v>
      </c>
    </row>
    <row r="1183" spans="1:14" x14ac:dyDescent="0.15">
      <c r="A1183" s="354" t="s">
        <v>14</v>
      </c>
      <c r="B1183" s="354" t="s">
        <v>15</v>
      </c>
      <c r="C1183" s="354" t="s">
        <v>4032</v>
      </c>
      <c r="D1183" s="354" t="s">
        <v>3281</v>
      </c>
      <c r="E1183" s="354">
        <v>6</v>
      </c>
      <c r="F1183" s="354">
        <v>19407</v>
      </c>
      <c r="G1183" s="354" t="s">
        <v>100</v>
      </c>
      <c r="H1183" s="354" t="s">
        <v>101</v>
      </c>
      <c r="I1183" s="354" t="s">
        <v>4033</v>
      </c>
      <c r="J1183" s="354" t="s">
        <v>4034</v>
      </c>
      <c r="K1183" s="354" t="s">
        <v>3895</v>
      </c>
      <c r="L1183" s="354">
        <v>15</v>
      </c>
      <c r="M1183" s="354">
        <v>52</v>
      </c>
      <c r="N1183" s="354">
        <v>157</v>
      </c>
    </row>
    <row r="1184" spans="1:14" x14ac:dyDescent="0.15">
      <c r="A1184" s="354" t="s">
        <v>14</v>
      </c>
      <c r="B1184" s="354" t="s">
        <v>15</v>
      </c>
      <c r="C1184" s="354" t="s">
        <v>4035</v>
      </c>
      <c r="D1184" s="354" t="s">
        <v>3281</v>
      </c>
      <c r="E1184" s="354">
        <v>6</v>
      </c>
      <c r="F1184" s="354">
        <v>19408</v>
      </c>
      <c r="G1184" s="354" t="s">
        <v>100</v>
      </c>
      <c r="H1184" s="354" t="s">
        <v>101</v>
      </c>
      <c r="I1184" s="354" t="s">
        <v>4036</v>
      </c>
      <c r="J1184" s="354" t="s">
        <v>4037</v>
      </c>
      <c r="K1184" s="354" t="s">
        <v>3726</v>
      </c>
      <c r="L1184" s="354">
        <v>15</v>
      </c>
      <c r="M1184" s="354">
        <v>52</v>
      </c>
      <c r="N1184" s="354">
        <v>153</v>
      </c>
    </row>
    <row r="1185" spans="1:14" x14ac:dyDescent="0.15">
      <c r="A1185" s="354" t="s">
        <v>14</v>
      </c>
      <c r="B1185" s="354" t="s">
        <v>15</v>
      </c>
      <c r="C1185" s="354" t="s">
        <v>4038</v>
      </c>
      <c r="D1185" s="354" t="s">
        <v>3281</v>
      </c>
      <c r="E1185" s="354">
        <v>6</v>
      </c>
      <c r="F1185" s="354">
        <v>19409</v>
      </c>
      <c r="G1185" s="354" t="s">
        <v>100</v>
      </c>
      <c r="H1185" s="354" t="s">
        <v>101</v>
      </c>
      <c r="I1185" s="354" t="s">
        <v>4039</v>
      </c>
      <c r="J1185" s="354" t="s">
        <v>4040</v>
      </c>
      <c r="K1185" s="354" t="s">
        <v>4041</v>
      </c>
      <c r="L1185" s="354">
        <v>15</v>
      </c>
      <c r="M1185" s="354">
        <v>52</v>
      </c>
      <c r="N1185" s="354">
        <v>157</v>
      </c>
    </row>
    <row r="1186" spans="1:14" x14ac:dyDescent="0.15">
      <c r="A1186" s="354" t="s">
        <v>14</v>
      </c>
      <c r="B1186" s="354" t="s">
        <v>15</v>
      </c>
      <c r="C1186" s="354" t="s">
        <v>4042</v>
      </c>
      <c r="D1186" s="354" t="s">
        <v>3281</v>
      </c>
      <c r="E1186" s="354">
        <v>6</v>
      </c>
      <c r="F1186" s="354">
        <v>19410</v>
      </c>
      <c r="G1186" s="354" t="s">
        <v>100</v>
      </c>
      <c r="H1186" s="354" t="s">
        <v>101</v>
      </c>
      <c r="I1186" s="354" t="s">
        <v>4043</v>
      </c>
      <c r="J1186" s="354" t="s">
        <v>4044</v>
      </c>
      <c r="K1186" s="354" t="s">
        <v>3608</v>
      </c>
      <c r="L1186" s="354">
        <v>14</v>
      </c>
      <c r="M1186" s="354">
        <v>53</v>
      </c>
      <c r="N1186" s="354">
        <v>157</v>
      </c>
    </row>
    <row r="1187" spans="1:14" x14ac:dyDescent="0.15">
      <c r="A1187" s="354" t="s">
        <v>14</v>
      </c>
      <c r="B1187" s="354" t="s">
        <v>15</v>
      </c>
      <c r="C1187" s="354" t="s">
        <v>4045</v>
      </c>
      <c r="D1187" s="354" t="s">
        <v>3281</v>
      </c>
      <c r="E1187" s="354">
        <v>6</v>
      </c>
      <c r="F1187" s="354">
        <v>19412</v>
      </c>
      <c r="G1187" s="354" t="s">
        <v>100</v>
      </c>
      <c r="H1187" s="354" t="s">
        <v>101</v>
      </c>
      <c r="I1187" s="354" t="s">
        <v>4046</v>
      </c>
      <c r="J1187" s="354" t="s">
        <v>4047</v>
      </c>
      <c r="K1187" s="354" t="s">
        <v>3505</v>
      </c>
      <c r="L1187" s="354">
        <v>15</v>
      </c>
      <c r="M1187" s="354">
        <v>48</v>
      </c>
      <c r="N1187" s="354">
        <v>157</v>
      </c>
    </row>
    <row r="1188" spans="1:14" x14ac:dyDescent="0.15">
      <c r="A1188" s="354" t="s">
        <v>14</v>
      </c>
      <c r="B1188" s="354" t="s">
        <v>15</v>
      </c>
      <c r="C1188" s="354" t="s">
        <v>4048</v>
      </c>
      <c r="D1188" s="354" t="s">
        <v>3281</v>
      </c>
      <c r="E1188" s="354">
        <v>6</v>
      </c>
      <c r="F1188" s="354">
        <v>19413</v>
      </c>
      <c r="G1188" s="354" t="s">
        <v>100</v>
      </c>
      <c r="H1188" s="354" t="s">
        <v>101</v>
      </c>
      <c r="I1188" s="354" t="s">
        <v>4049</v>
      </c>
      <c r="J1188" s="354" t="s">
        <v>4050</v>
      </c>
      <c r="K1188" s="354" t="s">
        <v>4051</v>
      </c>
      <c r="L1188" s="354">
        <v>15</v>
      </c>
      <c r="M1188" s="354">
        <v>45</v>
      </c>
      <c r="N1188" s="354">
        <v>153</v>
      </c>
    </row>
    <row r="1189" spans="1:14" x14ac:dyDescent="0.15">
      <c r="A1189" s="354" t="s">
        <v>14</v>
      </c>
      <c r="B1189" s="354" t="s">
        <v>15</v>
      </c>
      <c r="C1189" s="354" t="s">
        <v>4052</v>
      </c>
      <c r="D1189" s="354" t="s">
        <v>3281</v>
      </c>
      <c r="E1189" s="354">
        <v>6</v>
      </c>
      <c r="F1189" s="354">
        <v>19414</v>
      </c>
      <c r="G1189" s="354" t="s">
        <v>100</v>
      </c>
      <c r="H1189" s="354" t="s">
        <v>101</v>
      </c>
      <c r="I1189" s="354" t="s">
        <v>4053</v>
      </c>
      <c r="J1189" s="354" t="s">
        <v>4054</v>
      </c>
      <c r="K1189" s="354" t="s">
        <v>4055</v>
      </c>
      <c r="L1189" s="354">
        <v>15</v>
      </c>
      <c r="M1189" s="354">
        <v>53</v>
      </c>
      <c r="N1189" s="354">
        <v>153</v>
      </c>
    </row>
    <row r="1190" spans="1:14" x14ac:dyDescent="0.15">
      <c r="A1190" s="354" t="s">
        <v>14</v>
      </c>
      <c r="B1190" s="354" t="s">
        <v>15</v>
      </c>
      <c r="C1190" s="354" t="s">
        <v>4056</v>
      </c>
      <c r="D1190" s="354" t="s">
        <v>3281</v>
      </c>
      <c r="E1190" s="354">
        <v>6</v>
      </c>
      <c r="F1190" s="354">
        <v>19415</v>
      </c>
      <c r="G1190" s="354" t="s">
        <v>100</v>
      </c>
      <c r="H1190" s="354" t="s">
        <v>101</v>
      </c>
      <c r="I1190" s="354" t="s">
        <v>4057</v>
      </c>
      <c r="J1190" s="354" t="s">
        <v>4058</v>
      </c>
      <c r="K1190" s="354" t="s">
        <v>3726</v>
      </c>
      <c r="L1190" s="354">
        <v>15</v>
      </c>
      <c r="M1190" s="354">
        <v>70</v>
      </c>
      <c r="N1190" s="354">
        <v>175</v>
      </c>
    </row>
    <row r="1191" spans="1:14" x14ac:dyDescent="0.15">
      <c r="A1191" s="354" t="s">
        <v>14</v>
      </c>
      <c r="B1191" s="354" t="s">
        <v>15</v>
      </c>
      <c r="C1191" s="354" t="s">
        <v>4059</v>
      </c>
      <c r="D1191" s="354" t="s">
        <v>3281</v>
      </c>
      <c r="E1191" s="354">
        <v>6</v>
      </c>
      <c r="F1191" s="354">
        <v>19416</v>
      </c>
      <c r="G1191" s="354" t="s">
        <v>100</v>
      </c>
      <c r="H1191" s="354" t="s">
        <v>101</v>
      </c>
      <c r="I1191" s="354" t="s">
        <v>4060</v>
      </c>
      <c r="J1191" s="354" t="s">
        <v>4061</v>
      </c>
      <c r="K1191" s="354" t="s">
        <v>4062</v>
      </c>
      <c r="L1191" s="354">
        <v>15</v>
      </c>
      <c r="M1191" s="354">
        <v>52</v>
      </c>
      <c r="N1191" s="354">
        <v>154</v>
      </c>
    </row>
    <row r="1192" spans="1:14" x14ac:dyDescent="0.15">
      <c r="A1192" s="354" t="s">
        <v>14</v>
      </c>
      <c r="B1192" s="354" t="s">
        <v>15</v>
      </c>
      <c r="C1192" s="354" t="s">
        <v>4063</v>
      </c>
      <c r="D1192" s="354" t="s">
        <v>3281</v>
      </c>
      <c r="E1192" s="354">
        <v>6</v>
      </c>
      <c r="F1192" s="354">
        <v>19417</v>
      </c>
      <c r="G1192" s="354" t="s">
        <v>100</v>
      </c>
      <c r="H1192" s="354" t="s">
        <v>101</v>
      </c>
      <c r="I1192" s="354" t="s">
        <v>3679</v>
      </c>
      <c r="J1192" s="354" t="s">
        <v>4064</v>
      </c>
      <c r="K1192" s="354" t="s">
        <v>4065</v>
      </c>
      <c r="L1192" s="354">
        <v>15</v>
      </c>
      <c r="M1192" s="354">
        <v>35</v>
      </c>
      <c r="N1192" s="354">
        <v>142</v>
      </c>
    </row>
    <row r="1193" spans="1:14" x14ac:dyDescent="0.15">
      <c r="A1193" s="354" t="s">
        <v>14</v>
      </c>
      <c r="B1193" s="354" t="s">
        <v>15</v>
      </c>
      <c r="C1193" s="354" t="s">
        <v>4066</v>
      </c>
      <c r="D1193" s="354" t="s">
        <v>3281</v>
      </c>
      <c r="E1193" s="354">
        <v>6</v>
      </c>
      <c r="F1193" s="354">
        <v>19418</v>
      </c>
      <c r="G1193" s="354" t="s">
        <v>100</v>
      </c>
      <c r="H1193" s="354" t="s">
        <v>101</v>
      </c>
      <c r="I1193" s="354" t="s">
        <v>4067</v>
      </c>
      <c r="J1193" s="354" t="s">
        <v>4068</v>
      </c>
      <c r="K1193" s="354" t="s">
        <v>2823</v>
      </c>
      <c r="L1193" s="354">
        <v>14</v>
      </c>
      <c r="M1193" s="354">
        <v>57</v>
      </c>
      <c r="N1193" s="354">
        <v>180</v>
      </c>
    </row>
    <row r="1194" spans="1:14" x14ac:dyDescent="0.15">
      <c r="A1194" s="354" t="s">
        <v>14</v>
      </c>
      <c r="B1194" s="354" t="s">
        <v>15</v>
      </c>
      <c r="C1194" s="354" t="s">
        <v>4069</v>
      </c>
      <c r="D1194" s="354" t="s">
        <v>3281</v>
      </c>
      <c r="E1194" s="354">
        <v>6</v>
      </c>
      <c r="F1194" s="354">
        <v>19419</v>
      </c>
      <c r="G1194" s="354" t="s">
        <v>100</v>
      </c>
      <c r="H1194" s="354" t="s">
        <v>101</v>
      </c>
      <c r="I1194" s="354" t="s">
        <v>154</v>
      </c>
      <c r="J1194" s="354" t="s">
        <v>4070</v>
      </c>
      <c r="K1194" s="354" t="s">
        <v>4071</v>
      </c>
      <c r="L1194" s="354">
        <v>15</v>
      </c>
      <c r="M1194" s="354">
        <v>51</v>
      </c>
      <c r="N1194" s="354">
        <v>152</v>
      </c>
    </row>
    <row r="1195" spans="1:14" x14ac:dyDescent="0.15">
      <c r="A1195" s="354" t="s">
        <v>14</v>
      </c>
      <c r="B1195" s="354" t="s">
        <v>15</v>
      </c>
      <c r="C1195" s="354" t="s">
        <v>4072</v>
      </c>
      <c r="D1195" s="354" t="s">
        <v>3281</v>
      </c>
      <c r="E1195" s="354">
        <v>6</v>
      </c>
      <c r="F1195" s="354">
        <v>19420</v>
      </c>
      <c r="G1195" s="354" t="s">
        <v>100</v>
      </c>
      <c r="H1195" s="354" t="s">
        <v>101</v>
      </c>
      <c r="I1195" s="354" t="s">
        <v>4073</v>
      </c>
      <c r="J1195" s="354" t="s">
        <v>4074</v>
      </c>
      <c r="K1195" s="354" t="s">
        <v>3692</v>
      </c>
      <c r="L1195" s="354">
        <v>15</v>
      </c>
      <c r="M1195" s="354">
        <v>48</v>
      </c>
      <c r="N1195" s="354">
        <v>157</v>
      </c>
    </row>
    <row r="1196" spans="1:14" x14ac:dyDescent="0.15">
      <c r="A1196" s="354" t="s">
        <v>14</v>
      </c>
      <c r="B1196" s="354" t="s">
        <v>15</v>
      </c>
      <c r="C1196" s="354" t="s">
        <v>4075</v>
      </c>
      <c r="D1196" s="354" t="s">
        <v>3281</v>
      </c>
      <c r="E1196" s="354">
        <v>6</v>
      </c>
      <c r="F1196" s="354">
        <v>19422</v>
      </c>
      <c r="G1196" s="354" t="s">
        <v>100</v>
      </c>
      <c r="H1196" s="354" t="s">
        <v>101</v>
      </c>
      <c r="I1196" s="354" t="s">
        <v>4076</v>
      </c>
      <c r="J1196" s="354" t="s">
        <v>4077</v>
      </c>
      <c r="K1196" s="354" t="s">
        <v>4078</v>
      </c>
      <c r="L1196" s="354">
        <v>14</v>
      </c>
      <c r="M1196" s="354">
        <v>42</v>
      </c>
      <c r="N1196" s="354">
        <v>154</v>
      </c>
    </row>
    <row r="1197" spans="1:14" x14ac:dyDescent="0.15">
      <c r="A1197" s="354" t="s">
        <v>14</v>
      </c>
      <c r="B1197" s="354" t="s">
        <v>15</v>
      </c>
      <c r="C1197" s="354" t="s">
        <v>4079</v>
      </c>
      <c r="D1197" s="354" t="s">
        <v>3281</v>
      </c>
      <c r="E1197" s="354">
        <v>6</v>
      </c>
      <c r="F1197" s="354">
        <v>20379</v>
      </c>
      <c r="G1197" s="354" t="s">
        <v>100</v>
      </c>
      <c r="H1197" s="354" t="s">
        <v>101</v>
      </c>
      <c r="I1197" s="354" t="s">
        <v>4080</v>
      </c>
      <c r="J1197" s="354" t="s">
        <v>190</v>
      </c>
      <c r="K1197" s="354" t="s">
        <v>4081</v>
      </c>
      <c r="L1197" s="354">
        <v>15</v>
      </c>
      <c r="M1197" s="354">
        <v>46</v>
      </c>
      <c r="N1197" s="354">
        <v>167</v>
      </c>
    </row>
    <row r="1198" spans="1:14" x14ac:dyDescent="0.15">
      <c r="A1198" s="354" t="s">
        <v>14</v>
      </c>
      <c r="B1198" s="354" t="s">
        <v>15</v>
      </c>
      <c r="C1198" s="354" t="s">
        <v>4082</v>
      </c>
      <c r="D1198" s="354" t="s">
        <v>3281</v>
      </c>
      <c r="E1198" s="354">
        <v>6</v>
      </c>
      <c r="F1198" s="354">
        <v>21069</v>
      </c>
      <c r="G1198" s="354" t="s">
        <v>100</v>
      </c>
      <c r="H1198" s="354" t="s">
        <v>3661</v>
      </c>
      <c r="I1198" s="354" t="s">
        <v>4083</v>
      </c>
      <c r="J1198" s="354" t="s">
        <v>4084</v>
      </c>
      <c r="K1198" s="354" t="s">
        <v>4085</v>
      </c>
      <c r="L1198" s="354">
        <v>16</v>
      </c>
      <c r="M1198" s="354">
        <v>68</v>
      </c>
      <c r="N1198" s="354">
        <v>152</v>
      </c>
    </row>
    <row r="1199" spans="1:14" x14ac:dyDescent="0.15">
      <c r="A1199" s="354" t="s">
        <v>14</v>
      </c>
      <c r="B1199" s="354" t="s">
        <v>15</v>
      </c>
      <c r="C1199" s="354" t="s">
        <v>4086</v>
      </c>
      <c r="D1199" s="354" t="s">
        <v>3281</v>
      </c>
      <c r="E1199" s="354">
        <v>7</v>
      </c>
      <c r="F1199" s="354">
        <v>19423</v>
      </c>
      <c r="G1199" s="354" t="s">
        <v>18</v>
      </c>
      <c r="H1199" s="354" t="s">
        <v>19</v>
      </c>
      <c r="I1199" s="354" t="s">
        <v>4087</v>
      </c>
      <c r="J1199" s="354" t="s">
        <v>4088</v>
      </c>
      <c r="K1199" s="354" t="s">
        <v>3424</v>
      </c>
      <c r="L1199" s="354">
        <v>15</v>
      </c>
      <c r="M1199" s="354">
        <v>52</v>
      </c>
      <c r="N1199" s="354">
        <v>152</v>
      </c>
    </row>
    <row r="1200" spans="1:14" x14ac:dyDescent="0.15">
      <c r="A1200" s="354" t="s">
        <v>14</v>
      </c>
      <c r="B1200" s="354" t="s">
        <v>15</v>
      </c>
      <c r="C1200" s="354" t="s">
        <v>4089</v>
      </c>
      <c r="D1200" s="354" t="s">
        <v>3281</v>
      </c>
      <c r="E1200" s="354">
        <v>7</v>
      </c>
      <c r="F1200" s="354">
        <v>19424</v>
      </c>
      <c r="G1200" s="354" t="s">
        <v>18</v>
      </c>
      <c r="H1200" s="354" t="s">
        <v>19</v>
      </c>
      <c r="I1200" s="354" t="s">
        <v>4090</v>
      </c>
      <c r="J1200" s="354" t="s">
        <v>4091</v>
      </c>
      <c r="K1200" s="354" t="s">
        <v>4092</v>
      </c>
      <c r="L1200" s="354">
        <v>14</v>
      </c>
      <c r="M1200" s="354">
        <v>57</v>
      </c>
      <c r="N1200" s="354">
        <v>156</v>
      </c>
    </row>
    <row r="1201" spans="1:14" x14ac:dyDescent="0.15">
      <c r="A1201" s="354" t="s">
        <v>14</v>
      </c>
      <c r="B1201" s="354" t="s">
        <v>15</v>
      </c>
      <c r="C1201" s="354" t="s">
        <v>4093</v>
      </c>
      <c r="D1201" s="354" t="s">
        <v>3281</v>
      </c>
      <c r="E1201" s="354">
        <v>7</v>
      </c>
      <c r="F1201" s="354">
        <v>19425</v>
      </c>
      <c r="G1201" s="354" t="s">
        <v>18</v>
      </c>
      <c r="H1201" s="354" t="s">
        <v>19</v>
      </c>
      <c r="I1201" s="354" t="s">
        <v>4094</v>
      </c>
      <c r="J1201" s="354" t="s">
        <v>4095</v>
      </c>
      <c r="K1201" s="354" t="s">
        <v>3861</v>
      </c>
      <c r="L1201" s="354">
        <v>15</v>
      </c>
      <c r="M1201" s="354">
        <v>52</v>
      </c>
      <c r="N1201" s="354">
        <v>152</v>
      </c>
    </row>
    <row r="1202" spans="1:14" x14ac:dyDescent="0.15">
      <c r="A1202" s="354" t="s">
        <v>14</v>
      </c>
      <c r="B1202" s="354" t="s">
        <v>15</v>
      </c>
      <c r="C1202" s="354" t="s">
        <v>4096</v>
      </c>
      <c r="D1202" s="354" t="s">
        <v>3281</v>
      </c>
      <c r="E1202" s="354">
        <v>7</v>
      </c>
      <c r="F1202" s="354">
        <v>19426</v>
      </c>
      <c r="G1202" s="354" t="s">
        <v>18</v>
      </c>
      <c r="H1202" s="354" t="s">
        <v>19</v>
      </c>
      <c r="I1202" s="354" t="s">
        <v>381</v>
      </c>
      <c r="J1202" s="354" t="s">
        <v>4097</v>
      </c>
      <c r="K1202" s="354" t="s">
        <v>4098</v>
      </c>
      <c r="L1202" s="354">
        <v>15</v>
      </c>
      <c r="M1202" s="354">
        <v>39</v>
      </c>
      <c r="N1202" s="354">
        <v>157</v>
      </c>
    </row>
    <row r="1203" spans="1:14" x14ac:dyDescent="0.15">
      <c r="A1203" s="354" t="s">
        <v>14</v>
      </c>
      <c r="B1203" s="354" t="s">
        <v>15</v>
      </c>
      <c r="C1203" s="354" t="s">
        <v>4099</v>
      </c>
      <c r="D1203" s="354" t="s">
        <v>3281</v>
      </c>
      <c r="E1203" s="354">
        <v>7</v>
      </c>
      <c r="F1203" s="354">
        <v>19427</v>
      </c>
      <c r="G1203" s="354" t="s">
        <v>18</v>
      </c>
      <c r="H1203" s="354" t="s">
        <v>19</v>
      </c>
      <c r="I1203" s="354" t="s">
        <v>1455</v>
      </c>
      <c r="J1203" s="354" t="s">
        <v>4100</v>
      </c>
      <c r="K1203" s="354" t="s">
        <v>3427</v>
      </c>
      <c r="L1203" s="354">
        <v>15</v>
      </c>
      <c r="M1203" s="354">
        <v>42</v>
      </c>
      <c r="N1203" s="354">
        <v>157</v>
      </c>
    </row>
    <row r="1204" spans="1:14" x14ac:dyDescent="0.15">
      <c r="A1204" s="354" t="s">
        <v>14</v>
      </c>
      <c r="B1204" s="354" t="s">
        <v>15</v>
      </c>
      <c r="C1204" s="354" t="s">
        <v>4101</v>
      </c>
      <c r="D1204" s="354" t="s">
        <v>3281</v>
      </c>
      <c r="E1204" s="354">
        <v>7</v>
      </c>
      <c r="F1204" s="354">
        <v>19429</v>
      </c>
      <c r="G1204" s="354" t="s">
        <v>18</v>
      </c>
      <c r="H1204" s="354" t="s">
        <v>19</v>
      </c>
      <c r="I1204" s="354" t="s">
        <v>2767</v>
      </c>
      <c r="J1204" s="354" t="s">
        <v>1173</v>
      </c>
      <c r="K1204" s="354" t="s">
        <v>3322</v>
      </c>
      <c r="L1204" s="354">
        <v>15</v>
      </c>
      <c r="M1204" s="354">
        <v>35</v>
      </c>
      <c r="N1204" s="354">
        <v>157</v>
      </c>
    </row>
    <row r="1205" spans="1:14" x14ac:dyDescent="0.15">
      <c r="A1205" s="354" t="s">
        <v>14</v>
      </c>
      <c r="B1205" s="354" t="s">
        <v>15</v>
      </c>
      <c r="C1205" s="354" t="s">
        <v>4102</v>
      </c>
      <c r="D1205" s="354" t="s">
        <v>3281</v>
      </c>
      <c r="E1205" s="354">
        <v>7</v>
      </c>
      <c r="F1205" s="354">
        <v>19431</v>
      </c>
      <c r="G1205" s="354" t="s">
        <v>18</v>
      </c>
      <c r="H1205" s="354" t="s">
        <v>19</v>
      </c>
      <c r="I1205" s="354" t="s">
        <v>4103</v>
      </c>
      <c r="J1205" s="354" t="s">
        <v>3190</v>
      </c>
      <c r="K1205" s="354" t="s">
        <v>4104</v>
      </c>
      <c r="L1205" s="354">
        <v>14</v>
      </c>
      <c r="M1205" s="354">
        <v>53</v>
      </c>
      <c r="N1205" s="354">
        <v>157</v>
      </c>
    </row>
    <row r="1206" spans="1:14" x14ac:dyDescent="0.15">
      <c r="A1206" s="354" t="s">
        <v>14</v>
      </c>
      <c r="B1206" s="354" t="s">
        <v>15</v>
      </c>
      <c r="C1206" s="354" t="s">
        <v>4105</v>
      </c>
      <c r="D1206" s="354" t="s">
        <v>3281</v>
      </c>
      <c r="E1206" s="354">
        <v>7</v>
      </c>
      <c r="F1206" s="354">
        <v>19433</v>
      </c>
      <c r="G1206" s="354" t="s">
        <v>18</v>
      </c>
      <c r="H1206" s="354" t="s">
        <v>19</v>
      </c>
      <c r="I1206" s="354" t="s">
        <v>4106</v>
      </c>
      <c r="J1206" s="354" t="s">
        <v>4107</v>
      </c>
      <c r="K1206" s="354" t="s">
        <v>4108</v>
      </c>
      <c r="L1206" s="354">
        <v>15</v>
      </c>
      <c r="M1206" s="354">
        <v>67</v>
      </c>
      <c r="N1206" s="354">
        <v>157</v>
      </c>
    </row>
    <row r="1207" spans="1:14" x14ac:dyDescent="0.15">
      <c r="A1207" s="354" t="s">
        <v>14</v>
      </c>
      <c r="B1207" s="354" t="s">
        <v>15</v>
      </c>
      <c r="C1207" s="354" t="s">
        <v>4109</v>
      </c>
      <c r="D1207" s="354" t="s">
        <v>3281</v>
      </c>
      <c r="E1207" s="354">
        <v>7</v>
      </c>
      <c r="F1207" s="354">
        <v>19438</v>
      </c>
      <c r="G1207" s="354" t="s">
        <v>18</v>
      </c>
      <c r="H1207" s="354" t="s">
        <v>19</v>
      </c>
      <c r="I1207" s="354" t="s">
        <v>1187</v>
      </c>
      <c r="J1207" s="354" t="s">
        <v>4110</v>
      </c>
      <c r="K1207" s="354" t="s">
        <v>2496</v>
      </c>
      <c r="L1207" s="354">
        <v>14</v>
      </c>
      <c r="M1207" s="354">
        <v>62</v>
      </c>
      <c r="N1207" s="354">
        <v>135</v>
      </c>
    </row>
    <row r="1208" spans="1:14" x14ac:dyDescent="0.15">
      <c r="A1208" s="354" t="s">
        <v>14</v>
      </c>
      <c r="B1208" s="354" t="s">
        <v>15</v>
      </c>
      <c r="C1208" s="354" t="s">
        <v>4111</v>
      </c>
      <c r="D1208" s="354" t="s">
        <v>3281</v>
      </c>
      <c r="E1208" s="354">
        <v>7</v>
      </c>
      <c r="F1208" s="354">
        <v>19439</v>
      </c>
      <c r="G1208" s="354" t="s">
        <v>18</v>
      </c>
      <c r="H1208" s="354" t="s">
        <v>19</v>
      </c>
      <c r="I1208" s="354" t="s">
        <v>4112</v>
      </c>
      <c r="J1208" s="354" t="s">
        <v>4113</v>
      </c>
      <c r="K1208" s="354" t="s">
        <v>4114</v>
      </c>
      <c r="L1208" s="354">
        <v>15</v>
      </c>
      <c r="M1208" s="354">
        <v>57</v>
      </c>
      <c r="N1208" s="354">
        <v>164</v>
      </c>
    </row>
    <row r="1209" spans="1:14" x14ac:dyDescent="0.15">
      <c r="A1209" s="354" t="s">
        <v>14</v>
      </c>
      <c r="B1209" s="354" t="s">
        <v>15</v>
      </c>
      <c r="C1209" s="354" t="s">
        <v>4115</v>
      </c>
      <c r="D1209" s="354" t="s">
        <v>3281</v>
      </c>
      <c r="E1209" s="354">
        <v>7</v>
      </c>
      <c r="F1209" s="354">
        <v>20381</v>
      </c>
      <c r="G1209" s="354" t="s">
        <v>18</v>
      </c>
      <c r="H1209" s="354" t="s">
        <v>19</v>
      </c>
      <c r="I1209" s="354" t="s">
        <v>4116</v>
      </c>
      <c r="J1209" s="354" t="s">
        <v>4117</v>
      </c>
      <c r="K1209" s="354" t="s">
        <v>3692</v>
      </c>
      <c r="L1209" s="354">
        <v>15</v>
      </c>
      <c r="M1209" s="354">
        <v>42</v>
      </c>
      <c r="N1209" s="354">
        <v>152</v>
      </c>
    </row>
    <row r="1210" spans="1:14" x14ac:dyDescent="0.15">
      <c r="A1210" s="354" t="s">
        <v>14</v>
      </c>
      <c r="B1210" s="354" t="s">
        <v>15</v>
      </c>
      <c r="C1210" s="354" t="s">
        <v>4118</v>
      </c>
      <c r="D1210" s="354" t="s">
        <v>3281</v>
      </c>
      <c r="E1210" s="354">
        <v>7</v>
      </c>
      <c r="F1210" s="354">
        <v>20380</v>
      </c>
      <c r="G1210" s="354" t="s">
        <v>18</v>
      </c>
      <c r="H1210" s="354" t="s">
        <v>19</v>
      </c>
      <c r="I1210" s="354" t="s">
        <v>408</v>
      </c>
      <c r="J1210" s="354" t="s">
        <v>4119</v>
      </c>
      <c r="K1210" s="354" t="s">
        <v>4120</v>
      </c>
      <c r="L1210" s="354">
        <v>15</v>
      </c>
      <c r="M1210" s="354">
        <v>45</v>
      </c>
      <c r="N1210" s="354">
        <v>152</v>
      </c>
    </row>
    <row r="1211" spans="1:14" x14ac:dyDescent="0.15">
      <c r="A1211" s="354" t="s">
        <v>14</v>
      </c>
      <c r="B1211" s="354" t="s">
        <v>15</v>
      </c>
      <c r="C1211" s="354" t="s">
        <v>4121</v>
      </c>
      <c r="D1211" s="354" t="s">
        <v>3281</v>
      </c>
      <c r="E1211" s="354">
        <v>7</v>
      </c>
      <c r="F1211" s="354">
        <v>21070</v>
      </c>
      <c r="G1211" s="354" t="s">
        <v>18</v>
      </c>
      <c r="H1211" s="354" t="s">
        <v>19</v>
      </c>
      <c r="I1211" s="354" t="s">
        <v>4122</v>
      </c>
      <c r="J1211" s="354" t="s">
        <v>4123</v>
      </c>
      <c r="K1211" s="354" t="s">
        <v>3290</v>
      </c>
      <c r="L1211" s="354">
        <v>15</v>
      </c>
      <c r="M1211" s="354">
        <v>36</v>
      </c>
      <c r="N1211" s="354">
        <v>157</v>
      </c>
    </row>
    <row r="1212" spans="1:14" x14ac:dyDescent="0.15">
      <c r="A1212" s="354" t="s">
        <v>14</v>
      </c>
      <c r="B1212" s="354" t="s">
        <v>15</v>
      </c>
      <c r="C1212" s="354" t="s">
        <v>4124</v>
      </c>
      <c r="D1212" s="354" t="s">
        <v>3281</v>
      </c>
      <c r="E1212" s="354">
        <v>7</v>
      </c>
      <c r="F1212" s="354">
        <v>19440</v>
      </c>
      <c r="G1212" s="354" t="s">
        <v>100</v>
      </c>
      <c r="H1212" s="354" t="s">
        <v>101</v>
      </c>
      <c r="I1212" s="354" t="s">
        <v>4125</v>
      </c>
      <c r="J1212" s="354" t="s">
        <v>4126</v>
      </c>
      <c r="K1212" s="354" t="s">
        <v>4127</v>
      </c>
      <c r="L1212" s="354">
        <v>14</v>
      </c>
      <c r="M1212" s="354">
        <v>51</v>
      </c>
      <c r="N1212" s="354">
        <v>152</v>
      </c>
    </row>
    <row r="1213" spans="1:14" x14ac:dyDescent="0.15">
      <c r="A1213" s="354" t="s">
        <v>14</v>
      </c>
      <c r="B1213" s="354" t="s">
        <v>15</v>
      </c>
      <c r="C1213" s="354" t="s">
        <v>4128</v>
      </c>
      <c r="D1213" s="354" t="s">
        <v>3281</v>
      </c>
      <c r="E1213" s="354">
        <v>7</v>
      </c>
      <c r="F1213" s="354">
        <v>19441</v>
      </c>
      <c r="G1213" s="354" t="s">
        <v>100</v>
      </c>
      <c r="H1213" s="354" t="s">
        <v>101</v>
      </c>
      <c r="I1213" s="354" t="s">
        <v>4129</v>
      </c>
      <c r="J1213" s="354" t="s">
        <v>1227</v>
      </c>
      <c r="K1213" s="354" t="s">
        <v>3674</v>
      </c>
      <c r="L1213" s="354">
        <v>14</v>
      </c>
      <c r="M1213" s="354">
        <v>53</v>
      </c>
      <c r="N1213" s="354">
        <v>157</v>
      </c>
    </row>
    <row r="1214" spans="1:14" x14ac:dyDescent="0.15">
      <c r="A1214" s="354" t="s">
        <v>14</v>
      </c>
      <c r="B1214" s="354" t="s">
        <v>15</v>
      </c>
      <c r="C1214" s="354" t="s">
        <v>4130</v>
      </c>
      <c r="D1214" s="354" t="s">
        <v>3281</v>
      </c>
      <c r="E1214" s="354">
        <v>7</v>
      </c>
      <c r="F1214" s="354">
        <v>19443</v>
      </c>
      <c r="G1214" s="354" t="s">
        <v>100</v>
      </c>
      <c r="H1214" s="354" t="s">
        <v>101</v>
      </c>
      <c r="I1214" s="354" t="s">
        <v>777</v>
      </c>
      <c r="J1214" s="354" t="s">
        <v>4131</v>
      </c>
      <c r="K1214" s="354" t="s">
        <v>4132</v>
      </c>
      <c r="L1214" s="354">
        <v>15</v>
      </c>
      <c r="M1214" s="354">
        <v>57</v>
      </c>
      <c r="N1214" s="354">
        <v>152</v>
      </c>
    </row>
    <row r="1215" spans="1:14" x14ac:dyDescent="0.15">
      <c r="A1215" s="354" t="s">
        <v>14</v>
      </c>
      <c r="B1215" s="354" t="s">
        <v>15</v>
      </c>
      <c r="C1215" s="354" t="s">
        <v>4133</v>
      </c>
      <c r="D1215" s="354" t="s">
        <v>3281</v>
      </c>
      <c r="E1215" s="354">
        <v>7</v>
      </c>
      <c r="F1215" s="354">
        <v>19444</v>
      </c>
      <c r="G1215" s="354" t="s">
        <v>100</v>
      </c>
      <c r="H1215" s="354" t="s">
        <v>101</v>
      </c>
      <c r="I1215" s="354" t="s">
        <v>1715</v>
      </c>
      <c r="J1215" s="354" t="s">
        <v>4134</v>
      </c>
      <c r="K1215" s="354" t="s">
        <v>4135</v>
      </c>
      <c r="L1215" s="354">
        <v>15</v>
      </c>
      <c r="M1215" s="354">
        <v>36</v>
      </c>
      <c r="N1215" s="354">
        <v>157</v>
      </c>
    </row>
    <row r="1216" spans="1:14" x14ac:dyDescent="0.15">
      <c r="A1216" s="354" t="s">
        <v>14</v>
      </c>
      <c r="B1216" s="354" t="s">
        <v>15</v>
      </c>
      <c r="C1216" s="354" t="s">
        <v>4136</v>
      </c>
      <c r="D1216" s="354" t="s">
        <v>3281</v>
      </c>
      <c r="E1216" s="354">
        <v>7</v>
      </c>
      <c r="F1216" s="354">
        <v>19445</v>
      </c>
      <c r="G1216" s="354" t="s">
        <v>100</v>
      </c>
      <c r="H1216" s="354" t="s">
        <v>101</v>
      </c>
      <c r="I1216" s="354" t="s">
        <v>4137</v>
      </c>
      <c r="J1216" s="354" t="s">
        <v>4138</v>
      </c>
      <c r="K1216" s="354" t="s">
        <v>3949</v>
      </c>
      <c r="L1216" s="354">
        <v>15</v>
      </c>
      <c r="M1216" s="354">
        <v>45</v>
      </c>
      <c r="N1216" s="354">
        <v>157</v>
      </c>
    </row>
    <row r="1217" spans="1:14" x14ac:dyDescent="0.15">
      <c r="A1217" s="354" t="s">
        <v>14</v>
      </c>
      <c r="B1217" s="354" t="s">
        <v>15</v>
      </c>
      <c r="C1217" s="354" t="s">
        <v>4139</v>
      </c>
      <c r="D1217" s="354" t="s">
        <v>3281</v>
      </c>
      <c r="E1217" s="354">
        <v>7</v>
      </c>
      <c r="F1217" s="354">
        <v>19446</v>
      </c>
      <c r="G1217" s="354" t="s">
        <v>100</v>
      </c>
      <c r="H1217" s="354" t="s">
        <v>101</v>
      </c>
      <c r="I1217" s="354" t="s">
        <v>4140</v>
      </c>
      <c r="J1217" s="354" t="s">
        <v>1913</v>
      </c>
      <c r="K1217" s="354" t="s">
        <v>4141</v>
      </c>
      <c r="L1217" s="354">
        <v>15</v>
      </c>
      <c r="M1217" s="354">
        <v>65</v>
      </c>
      <c r="N1217" s="354">
        <v>157</v>
      </c>
    </row>
    <row r="1218" spans="1:14" x14ac:dyDescent="0.15">
      <c r="A1218" s="354" t="s">
        <v>14</v>
      </c>
      <c r="B1218" s="354" t="s">
        <v>15</v>
      </c>
      <c r="C1218" s="354" t="s">
        <v>4142</v>
      </c>
      <c r="D1218" s="354" t="s">
        <v>3281</v>
      </c>
      <c r="E1218" s="354">
        <v>7</v>
      </c>
      <c r="F1218" s="354">
        <v>19447</v>
      </c>
      <c r="G1218" s="354" t="s">
        <v>100</v>
      </c>
      <c r="H1218" s="354" t="s">
        <v>101</v>
      </c>
      <c r="I1218" s="354" t="s">
        <v>4143</v>
      </c>
      <c r="J1218" s="354" t="s">
        <v>4144</v>
      </c>
      <c r="K1218" s="354" t="s">
        <v>3378</v>
      </c>
      <c r="L1218" s="354">
        <v>14</v>
      </c>
      <c r="M1218" s="354">
        <v>35</v>
      </c>
      <c r="N1218" s="354">
        <v>157</v>
      </c>
    </row>
    <row r="1219" spans="1:14" x14ac:dyDescent="0.15">
      <c r="A1219" s="354" t="s">
        <v>14</v>
      </c>
      <c r="B1219" s="354" t="s">
        <v>15</v>
      </c>
      <c r="C1219" s="354" t="s">
        <v>4145</v>
      </c>
      <c r="D1219" s="354" t="s">
        <v>3281</v>
      </c>
      <c r="E1219" s="354">
        <v>7</v>
      </c>
      <c r="F1219" s="354">
        <v>19448</v>
      </c>
      <c r="G1219" s="354" t="s">
        <v>100</v>
      </c>
      <c r="H1219" s="354" t="s">
        <v>101</v>
      </c>
      <c r="I1219" s="354" t="s">
        <v>1640</v>
      </c>
      <c r="J1219" s="354" t="s">
        <v>4146</v>
      </c>
      <c r="K1219" s="354" t="s">
        <v>3553</v>
      </c>
      <c r="L1219" s="354">
        <v>15</v>
      </c>
      <c r="M1219" s="354">
        <v>58</v>
      </c>
      <c r="N1219" s="354">
        <v>157</v>
      </c>
    </row>
    <row r="1220" spans="1:14" x14ac:dyDescent="0.15">
      <c r="A1220" s="354" t="s">
        <v>14</v>
      </c>
      <c r="B1220" s="354" t="s">
        <v>15</v>
      </c>
      <c r="C1220" s="354" t="s">
        <v>4147</v>
      </c>
      <c r="D1220" s="354" t="s">
        <v>3281</v>
      </c>
      <c r="E1220" s="354">
        <v>7</v>
      </c>
      <c r="F1220" s="354">
        <v>19449</v>
      </c>
      <c r="G1220" s="354" t="s">
        <v>100</v>
      </c>
      <c r="H1220" s="354" t="s">
        <v>101</v>
      </c>
      <c r="I1220" s="354" t="s">
        <v>4148</v>
      </c>
      <c r="J1220" s="354" t="s">
        <v>4146</v>
      </c>
      <c r="K1220" s="354" t="s">
        <v>3553</v>
      </c>
      <c r="L1220" s="354">
        <v>15</v>
      </c>
      <c r="M1220" s="354">
        <v>53</v>
      </c>
      <c r="N1220" s="354">
        <v>157</v>
      </c>
    </row>
    <row r="1221" spans="1:14" x14ac:dyDescent="0.15">
      <c r="A1221" s="354" t="s">
        <v>14</v>
      </c>
      <c r="B1221" s="354" t="s">
        <v>15</v>
      </c>
      <c r="C1221" s="354" t="s">
        <v>4149</v>
      </c>
      <c r="D1221" s="354" t="s">
        <v>3281</v>
      </c>
      <c r="E1221" s="354">
        <v>7</v>
      </c>
      <c r="F1221" s="354">
        <v>19450</v>
      </c>
      <c r="G1221" s="354" t="s">
        <v>100</v>
      </c>
      <c r="H1221" s="354" t="s">
        <v>101</v>
      </c>
      <c r="I1221" s="354" t="s">
        <v>4150</v>
      </c>
      <c r="J1221" s="354" t="s">
        <v>4151</v>
      </c>
      <c r="K1221" s="354" t="s">
        <v>4152</v>
      </c>
      <c r="L1221" s="354">
        <v>15</v>
      </c>
      <c r="M1221" s="354">
        <v>35</v>
      </c>
      <c r="N1221" s="354">
        <v>157</v>
      </c>
    </row>
    <row r="1222" spans="1:14" x14ac:dyDescent="0.15">
      <c r="A1222" s="354" t="s">
        <v>14</v>
      </c>
      <c r="B1222" s="354" t="s">
        <v>15</v>
      </c>
      <c r="C1222" s="354" t="s">
        <v>4153</v>
      </c>
      <c r="D1222" s="354" t="s">
        <v>3281</v>
      </c>
      <c r="E1222" s="354">
        <v>7</v>
      </c>
      <c r="F1222" s="354">
        <v>19451</v>
      </c>
      <c r="G1222" s="354" t="s">
        <v>100</v>
      </c>
      <c r="H1222" s="354" t="s">
        <v>101</v>
      </c>
      <c r="I1222" s="354" t="s">
        <v>4154</v>
      </c>
      <c r="J1222" s="354" t="s">
        <v>4155</v>
      </c>
      <c r="K1222" s="354" t="s">
        <v>4156</v>
      </c>
      <c r="L1222" s="354">
        <v>15</v>
      </c>
      <c r="M1222" s="354">
        <v>35</v>
      </c>
      <c r="N1222" s="354">
        <v>157</v>
      </c>
    </row>
    <row r="1223" spans="1:14" x14ac:dyDescent="0.15">
      <c r="A1223" s="354" t="s">
        <v>14</v>
      </c>
      <c r="B1223" s="354" t="s">
        <v>15</v>
      </c>
      <c r="C1223" s="354" t="s">
        <v>4157</v>
      </c>
      <c r="D1223" s="354" t="s">
        <v>3281</v>
      </c>
      <c r="E1223" s="354">
        <v>7</v>
      </c>
      <c r="F1223" s="354">
        <v>19452</v>
      </c>
      <c r="G1223" s="354" t="s">
        <v>100</v>
      </c>
      <c r="H1223" s="354" t="s">
        <v>101</v>
      </c>
      <c r="I1223" s="354" t="s">
        <v>4057</v>
      </c>
      <c r="J1223" s="354" t="s">
        <v>3761</v>
      </c>
      <c r="K1223" s="354" t="s">
        <v>4158</v>
      </c>
      <c r="L1223" s="354">
        <v>15</v>
      </c>
      <c r="M1223" s="354">
        <v>48</v>
      </c>
      <c r="N1223" s="354">
        <v>152</v>
      </c>
    </row>
    <row r="1224" spans="1:14" x14ac:dyDescent="0.15">
      <c r="A1224" s="354" t="s">
        <v>14</v>
      </c>
      <c r="B1224" s="354" t="s">
        <v>15</v>
      </c>
      <c r="C1224" s="354" t="s">
        <v>4159</v>
      </c>
      <c r="D1224" s="354" t="s">
        <v>3281</v>
      </c>
      <c r="E1224" s="354">
        <v>7</v>
      </c>
      <c r="F1224" s="354">
        <v>19453</v>
      </c>
      <c r="G1224" s="354" t="s">
        <v>100</v>
      </c>
      <c r="H1224" s="354" t="s">
        <v>101</v>
      </c>
      <c r="I1224" s="354" t="s">
        <v>4160</v>
      </c>
      <c r="J1224" s="354" t="s">
        <v>4161</v>
      </c>
      <c r="K1224" s="354" t="s">
        <v>4162</v>
      </c>
      <c r="L1224" s="354">
        <v>15</v>
      </c>
      <c r="M1224" s="354">
        <v>49</v>
      </c>
      <c r="N1224" s="354">
        <v>152</v>
      </c>
    </row>
    <row r="1225" spans="1:14" x14ac:dyDescent="0.15">
      <c r="A1225" s="354" t="s">
        <v>14</v>
      </c>
      <c r="B1225" s="354" t="s">
        <v>15</v>
      </c>
      <c r="C1225" s="354" t="s">
        <v>4163</v>
      </c>
      <c r="D1225" s="354" t="s">
        <v>3281</v>
      </c>
      <c r="E1225" s="354">
        <v>7</v>
      </c>
      <c r="F1225" s="354">
        <v>19454</v>
      </c>
      <c r="G1225" s="354" t="s">
        <v>100</v>
      </c>
      <c r="H1225" s="354" t="s">
        <v>101</v>
      </c>
      <c r="I1225" s="354" t="s">
        <v>3394</v>
      </c>
      <c r="J1225" s="354" t="s">
        <v>4164</v>
      </c>
      <c r="K1225" s="354" t="s">
        <v>4165</v>
      </c>
      <c r="L1225" s="354">
        <v>15</v>
      </c>
      <c r="M1225" s="354">
        <v>45</v>
      </c>
      <c r="N1225" s="354">
        <v>157</v>
      </c>
    </row>
    <row r="1226" spans="1:14" x14ac:dyDescent="0.15">
      <c r="A1226" s="354" t="s">
        <v>14</v>
      </c>
      <c r="B1226" s="354" t="s">
        <v>15</v>
      </c>
      <c r="C1226" s="354" t="s">
        <v>4166</v>
      </c>
      <c r="D1226" s="354" t="s">
        <v>3281</v>
      </c>
      <c r="E1226" s="354">
        <v>7</v>
      </c>
      <c r="F1226" s="354">
        <v>19455</v>
      </c>
      <c r="G1226" s="354" t="s">
        <v>100</v>
      </c>
      <c r="H1226" s="354" t="s">
        <v>101</v>
      </c>
      <c r="I1226" s="354" t="s">
        <v>4167</v>
      </c>
      <c r="J1226" s="354" t="s">
        <v>4168</v>
      </c>
      <c r="K1226" s="354" t="s">
        <v>1783</v>
      </c>
      <c r="L1226" s="354">
        <v>14</v>
      </c>
      <c r="M1226" s="354">
        <v>46</v>
      </c>
      <c r="N1226" s="354">
        <v>159</v>
      </c>
    </row>
    <row r="1227" spans="1:14" x14ac:dyDescent="0.15">
      <c r="A1227" s="354" t="s">
        <v>14</v>
      </c>
      <c r="B1227" s="354" t="s">
        <v>15</v>
      </c>
      <c r="C1227" s="354" t="s">
        <v>4169</v>
      </c>
      <c r="D1227" s="354" t="s">
        <v>3281</v>
      </c>
      <c r="E1227" s="354">
        <v>7</v>
      </c>
      <c r="F1227" s="354">
        <v>19456</v>
      </c>
      <c r="G1227" s="354" t="s">
        <v>100</v>
      </c>
      <c r="H1227" s="354" t="s">
        <v>101</v>
      </c>
      <c r="I1227" s="354" t="s">
        <v>4170</v>
      </c>
      <c r="J1227" s="354" t="s">
        <v>3016</v>
      </c>
      <c r="K1227" s="354" t="s">
        <v>3840</v>
      </c>
      <c r="L1227" s="354">
        <v>14</v>
      </c>
      <c r="M1227" s="354">
        <v>46</v>
      </c>
      <c r="N1227" s="354">
        <v>152</v>
      </c>
    </row>
    <row r="1228" spans="1:14" x14ac:dyDescent="0.15">
      <c r="A1228" s="354" t="s">
        <v>14</v>
      </c>
      <c r="B1228" s="354" t="s">
        <v>15</v>
      </c>
      <c r="C1228" s="354" t="s">
        <v>4171</v>
      </c>
      <c r="D1228" s="354" t="s">
        <v>3281</v>
      </c>
      <c r="E1228" s="354">
        <v>7</v>
      </c>
      <c r="F1228" s="354">
        <v>19457</v>
      </c>
      <c r="G1228" s="354" t="s">
        <v>100</v>
      </c>
      <c r="H1228" s="354" t="s">
        <v>101</v>
      </c>
      <c r="I1228" s="354" t="s">
        <v>4172</v>
      </c>
      <c r="J1228" s="354" t="s">
        <v>4173</v>
      </c>
      <c r="K1228" s="354" t="s">
        <v>2534</v>
      </c>
      <c r="L1228" s="354">
        <v>14</v>
      </c>
      <c r="M1228" s="354">
        <v>46</v>
      </c>
      <c r="N1228" s="354">
        <v>152</v>
      </c>
    </row>
    <row r="1229" spans="1:14" x14ac:dyDescent="0.15">
      <c r="A1229" s="354" t="s">
        <v>14</v>
      </c>
      <c r="B1229" s="354" t="s">
        <v>15</v>
      </c>
      <c r="C1229" s="354" t="s">
        <v>4174</v>
      </c>
      <c r="D1229" s="354" t="s">
        <v>3281</v>
      </c>
      <c r="E1229" s="354">
        <v>7</v>
      </c>
      <c r="F1229" s="354">
        <v>19459</v>
      </c>
      <c r="G1229" s="354" t="s">
        <v>100</v>
      </c>
      <c r="H1229" s="354" t="s">
        <v>101</v>
      </c>
      <c r="I1229" s="354" t="s">
        <v>4175</v>
      </c>
      <c r="J1229" s="354" t="s">
        <v>4176</v>
      </c>
      <c r="K1229" s="354" t="s">
        <v>3960</v>
      </c>
      <c r="L1229" s="354">
        <v>15</v>
      </c>
      <c r="M1229" s="354">
        <v>62</v>
      </c>
      <c r="N1229" s="354">
        <v>157</v>
      </c>
    </row>
    <row r="1230" spans="1:14" x14ac:dyDescent="0.15">
      <c r="A1230" s="354" t="s">
        <v>14</v>
      </c>
      <c r="B1230" s="354" t="s">
        <v>15</v>
      </c>
      <c r="C1230" s="354" t="s">
        <v>4177</v>
      </c>
      <c r="D1230" s="354" t="s">
        <v>3281</v>
      </c>
      <c r="E1230" s="354">
        <v>7</v>
      </c>
      <c r="F1230" s="354">
        <v>19460</v>
      </c>
      <c r="G1230" s="354" t="s">
        <v>100</v>
      </c>
      <c r="H1230" s="354" t="s">
        <v>101</v>
      </c>
      <c r="I1230" s="354" t="s">
        <v>4178</v>
      </c>
      <c r="J1230" s="354" t="s">
        <v>4179</v>
      </c>
      <c r="K1230" s="354" t="s">
        <v>4180</v>
      </c>
      <c r="L1230" s="354">
        <v>15</v>
      </c>
      <c r="M1230" s="354">
        <v>52</v>
      </c>
      <c r="N1230" s="354">
        <v>157</v>
      </c>
    </row>
    <row r="1231" spans="1:14" x14ac:dyDescent="0.15">
      <c r="A1231" s="354" t="s">
        <v>14</v>
      </c>
      <c r="B1231" s="354" t="s">
        <v>15</v>
      </c>
      <c r="C1231" s="354" t="s">
        <v>4181</v>
      </c>
      <c r="D1231" s="354" t="s">
        <v>3281</v>
      </c>
      <c r="E1231" s="354">
        <v>7</v>
      </c>
      <c r="F1231" s="354">
        <v>19461</v>
      </c>
      <c r="G1231" s="354" t="s">
        <v>100</v>
      </c>
      <c r="H1231" s="354" t="s">
        <v>101</v>
      </c>
      <c r="I1231" s="354" t="s">
        <v>4182</v>
      </c>
      <c r="J1231" s="354" t="s">
        <v>4183</v>
      </c>
      <c r="K1231" s="354" t="s">
        <v>4184</v>
      </c>
      <c r="L1231" s="354">
        <v>15</v>
      </c>
      <c r="M1231" s="354">
        <v>52</v>
      </c>
      <c r="N1231" s="354">
        <v>167</v>
      </c>
    </row>
    <row r="1232" spans="1:14" x14ac:dyDescent="0.15">
      <c r="A1232" s="354" t="s">
        <v>14</v>
      </c>
      <c r="B1232" s="354" t="s">
        <v>15</v>
      </c>
      <c r="C1232" s="354" t="s">
        <v>4185</v>
      </c>
      <c r="D1232" s="354" t="s">
        <v>3281</v>
      </c>
      <c r="E1232" s="354">
        <v>7</v>
      </c>
      <c r="F1232" s="354">
        <v>19462</v>
      </c>
      <c r="G1232" s="354" t="s">
        <v>100</v>
      </c>
      <c r="H1232" s="354" t="s">
        <v>101</v>
      </c>
      <c r="I1232" s="354" t="s">
        <v>4186</v>
      </c>
      <c r="J1232" s="354" t="s">
        <v>4187</v>
      </c>
      <c r="K1232" s="354" t="s">
        <v>4188</v>
      </c>
      <c r="L1232" s="354">
        <v>15</v>
      </c>
      <c r="M1232" s="354">
        <v>51</v>
      </c>
      <c r="N1232" s="354">
        <v>157</v>
      </c>
    </row>
    <row r="1233" spans="1:14" x14ac:dyDescent="0.15">
      <c r="A1233" s="354" t="s">
        <v>14</v>
      </c>
      <c r="B1233" s="354" t="s">
        <v>15</v>
      </c>
      <c r="C1233" s="354" t="s">
        <v>4189</v>
      </c>
      <c r="D1233" s="354" t="s">
        <v>3281</v>
      </c>
      <c r="E1233" s="354">
        <v>7</v>
      </c>
      <c r="F1233" s="354">
        <v>19463</v>
      </c>
      <c r="G1233" s="354" t="s">
        <v>100</v>
      </c>
      <c r="H1233" s="354" t="s">
        <v>101</v>
      </c>
      <c r="I1233" s="354" t="s">
        <v>4073</v>
      </c>
      <c r="J1233" s="354" t="s">
        <v>4190</v>
      </c>
      <c r="K1233" s="354" t="s">
        <v>3730</v>
      </c>
      <c r="L1233" s="354">
        <v>15</v>
      </c>
      <c r="M1233" s="354">
        <v>56</v>
      </c>
      <c r="N1233" s="354">
        <v>157</v>
      </c>
    </row>
    <row r="1234" spans="1:14" x14ac:dyDescent="0.15">
      <c r="A1234" s="354" t="s">
        <v>14</v>
      </c>
      <c r="B1234" s="354" t="s">
        <v>15</v>
      </c>
      <c r="C1234" s="354" t="s">
        <v>4191</v>
      </c>
      <c r="D1234" s="354" t="s">
        <v>3281</v>
      </c>
      <c r="E1234" s="354">
        <v>7</v>
      </c>
      <c r="F1234" s="354">
        <v>19464</v>
      </c>
      <c r="G1234" s="354" t="s">
        <v>100</v>
      </c>
      <c r="H1234" s="354" t="s">
        <v>101</v>
      </c>
      <c r="I1234" s="354" t="s">
        <v>4192</v>
      </c>
      <c r="J1234" s="354" t="s">
        <v>4193</v>
      </c>
      <c r="K1234" s="354" t="s">
        <v>3481</v>
      </c>
      <c r="L1234" s="354">
        <v>15</v>
      </c>
      <c r="M1234" s="354">
        <v>53</v>
      </c>
      <c r="N1234" s="354">
        <v>163</v>
      </c>
    </row>
    <row r="1235" spans="1:14" x14ac:dyDescent="0.15">
      <c r="A1235" s="354" t="s">
        <v>14</v>
      </c>
      <c r="B1235" s="354" t="s">
        <v>15</v>
      </c>
      <c r="C1235" s="354" t="s">
        <v>4194</v>
      </c>
      <c r="D1235" s="354" t="s">
        <v>3281</v>
      </c>
      <c r="E1235" s="354">
        <v>7</v>
      </c>
      <c r="F1235" s="354">
        <v>19458</v>
      </c>
      <c r="G1235" s="354" t="s">
        <v>100</v>
      </c>
      <c r="H1235" s="354" t="s">
        <v>101</v>
      </c>
      <c r="I1235" s="354" t="s">
        <v>4195</v>
      </c>
      <c r="J1235" s="354" t="s">
        <v>4196</v>
      </c>
      <c r="K1235" s="354" t="s">
        <v>4197</v>
      </c>
      <c r="L1235" s="354">
        <v>14</v>
      </c>
      <c r="M1235" s="354">
        <v>46</v>
      </c>
      <c r="N1235" s="354">
        <v>152</v>
      </c>
    </row>
    <row r="1236" spans="1:14" x14ac:dyDescent="0.15">
      <c r="A1236" s="354" t="s">
        <v>14</v>
      </c>
      <c r="B1236" s="354" t="s">
        <v>15</v>
      </c>
      <c r="C1236" s="354" t="s">
        <v>4198</v>
      </c>
      <c r="D1236" s="354" t="s">
        <v>3281</v>
      </c>
      <c r="E1236" s="354">
        <v>7</v>
      </c>
      <c r="F1236" s="354">
        <v>20382</v>
      </c>
      <c r="G1236" s="354" t="s">
        <v>100</v>
      </c>
      <c r="H1236" s="354" t="s">
        <v>101</v>
      </c>
      <c r="I1236" s="354" t="s">
        <v>3777</v>
      </c>
      <c r="J1236" s="354" t="s">
        <v>4199</v>
      </c>
      <c r="K1236" s="354" t="s">
        <v>4200</v>
      </c>
      <c r="L1236" s="354">
        <v>15</v>
      </c>
      <c r="M1236" s="354">
        <v>43</v>
      </c>
      <c r="N1236" s="354">
        <v>157</v>
      </c>
    </row>
    <row r="1237" spans="1:14" x14ac:dyDescent="0.15">
      <c r="A1237" s="354" t="s">
        <v>14</v>
      </c>
      <c r="B1237" s="354" t="s">
        <v>15</v>
      </c>
      <c r="C1237" s="354" t="s">
        <v>4201</v>
      </c>
      <c r="D1237" s="354" t="s">
        <v>3281</v>
      </c>
      <c r="E1237" s="354">
        <v>8</v>
      </c>
      <c r="F1237" s="354">
        <v>19465</v>
      </c>
      <c r="G1237" s="354" t="s">
        <v>18</v>
      </c>
      <c r="H1237" s="354" t="s">
        <v>19</v>
      </c>
      <c r="I1237" s="354" t="s">
        <v>3119</v>
      </c>
      <c r="J1237" s="354" t="s">
        <v>4202</v>
      </c>
      <c r="K1237" s="354" t="s">
        <v>4203</v>
      </c>
      <c r="L1237" s="354">
        <v>15</v>
      </c>
      <c r="M1237" s="354">
        <v>49</v>
      </c>
      <c r="N1237" s="354">
        <v>154</v>
      </c>
    </row>
    <row r="1238" spans="1:14" x14ac:dyDescent="0.15">
      <c r="A1238" s="354" t="s">
        <v>14</v>
      </c>
      <c r="B1238" s="354" t="s">
        <v>15</v>
      </c>
      <c r="C1238" s="354" t="s">
        <v>4204</v>
      </c>
      <c r="D1238" s="354" t="s">
        <v>3281</v>
      </c>
      <c r="E1238" s="354">
        <v>8</v>
      </c>
      <c r="F1238" s="354">
        <v>19466</v>
      </c>
      <c r="G1238" s="354" t="s">
        <v>18</v>
      </c>
      <c r="H1238" s="354" t="s">
        <v>19</v>
      </c>
      <c r="I1238" s="354" t="s">
        <v>4205</v>
      </c>
      <c r="J1238" s="354" t="s">
        <v>4206</v>
      </c>
      <c r="K1238" s="354" t="s">
        <v>4207</v>
      </c>
      <c r="L1238" s="354">
        <v>15</v>
      </c>
      <c r="M1238" s="354">
        <v>47</v>
      </c>
      <c r="N1238" s="354">
        <v>152</v>
      </c>
    </row>
    <row r="1239" spans="1:14" x14ac:dyDescent="0.15">
      <c r="A1239" s="354" t="s">
        <v>14</v>
      </c>
      <c r="B1239" s="354" t="s">
        <v>15</v>
      </c>
      <c r="C1239" s="354" t="s">
        <v>4208</v>
      </c>
      <c r="D1239" s="354" t="s">
        <v>3281</v>
      </c>
      <c r="E1239" s="354">
        <v>8</v>
      </c>
      <c r="F1239" s="354">
        <v>19467</v>
      </c>
      <c r="G1239" s="354" t="s">
        <v>18</v>
      </c>
      <c r="H1239" s="354" t="s">
        <v>19</v>
      </c>
      <c r="I1239" s="354" t="s">
        <v>4209</v>
      </c>
      <c r="J1239" s="354" t="s">
        <v>4210</v>
      </c>
      <c r="K1239" s="354" t="s">
        <v>3977</v>
      </c>
      <c r="L1239" s="354">
        <v>14</v>
      </c>
      <c r="M1239" s="354">
        <v>56</v>
      </c>
      <c r="N1239" s="354">
        <v>152</v>
      </c>
    </row>
    <row r="1240" spans="1:14" x14ac:dyDescent="0.15">
      <c r="A1240" s="354" t="s">
        <v>14</v>
      </c>
      <c r="B1240" s="354" t="s">
        <v>15</v>
      </c>
      <c r="C1240" s="354" t="s">
        <v>4211</v>
      </c>
      <c r="D1240" s="354" t="s">
        <v>3281</v>
      </c>
      <c r="E1240" s="354">
        <v>8</v>
      </c>
      <c r="F1240" s="354">
        <v>19469</v>
      </c>
      <c r="G1240" s="354" t="s">
        <v>18</v>
      </c>
      <c r="H1240" s="354" t="s">
        <v>19</v>
      </c>
      <c r="I1240" s="354" t="s">
        <v>854</v>
      </c>
      <c r="J1240" s="354" t="s">
        <v>4212</v>
      </c>
      <c r="K1240" s="354" t="s">
        <v>3873</v>
      </c>
      <c r="L1240" s="354">
        <v>15</v>
      </c>
      <c r="M1240" s="354">
        <v>45</v>
      </c>
      <c r="N1240" s="354">
        <v>157</v>
      </c>
    </row>
    <row r="1241" spans="1:14" x14ac:dyDescent="0.15">
      <c r="A1241" s="354" t="s">
        <v>14</v>
      </c>
      <c r="B1241" s="354" t="s">
        <v>15</v>
      </c>
      <c r="C1241" s="354" t="s">
        <v>4213</v>
      </c>
      <c r="D1241" s="354" t="s">
        <v>3281</v>
      </c>
      <c r="E1241" s="354">
        <v>8</v>
      </c>
      <c r="F1241" s="354">
        <v>19470</v>
      </c>
      <c r="G1241" s="354" t="s">
        <v>18</v>
      </c>
      <c r="H1241" s="354" t="s">
        <v>19</v>
      </c>
      <c r="I1241" s="354" t="s">
        <v>1919</v>
      </c>
      <c r="J1241" s="354" t="s">
        <v>4214</v>
      </c>
      <c r="K1241" s="354" t="s">
        <v>4215</v>
      </c>
      <c r="L1241" s="354">
        <v>15</v>
      </c>
      <c r="M1241" s="354">
        <v>47</v>
      </c>
      <c r="N1241" s="354">
        <v>153</v>
      </c>
    </row>
    <row r="1242" spans="1:14" x14ac:dyDescent="0.15">
      <c r="A1242" s="354" t="s">
        <v>14</v>
      </c>
      <c r="B1242" s="354" t="s">
        <v>15</v>
      </c>
      <c r="C1242" s="354" t="s">
        <v>4216</v>
      </c>
      <c r="D1242" s="354" t="s">
        <v>3281</v>
      </c>
      <c r="E1242" s="354">
        <v>8</v>
      </c>
      <c r="F1242" s="354">
        <v>19471</v>
      </c>
      <c r="G1242" s="354" t="s">
        <v>18</v>
      </c>
      <c r="H1242" s="354" t="s">
        <v>19</v>
      </c>
      <c r="I1242" s="354" t="s">
        <v>3307</v>
      </c>
      <c r="J1242" s="354" t="s">
        <v>4217</v>
      </c>
      <c r="K1242" s="354" t="s">
        <v>4218</v>
      </c>
      <c r="L1242" s="354">
        <v>15</v>
      </c>
      <c r="M1242" s="354">
        <v>46</v>
      </c>
      <c r="N1242" s="354">
        <v>157</v>
      </c>
    </row>
    <row r="1243" spans="1:14" x14ac:dyDescent="0.15">
      <c r="A1243" s="354" t="s">
        <v>14</v>
      </c>
      <c r="B1243" s="354" t="s">
        <v>15</v>
      </c>
      <c r="C1243" s="354" t="s">
        <v>4219</v>
      </c>
      <c r="D1243" s="354" t="s">
        <v>3281</v>
      </c>
      <c r="E1243" s="354">
        <v>8</v>
      </c>
      <c r="F1243" s="354">
        <v>19472</v>
      </c>
      <c r="G1243" s="354" t="s">
        <v>18</v>
      </c>
      <c r="H1243" s="354" t="s">
        <v>19</v>
      </c>
      <c r="I1243" s="354" t="s">
        <v>4220</v>
      </c>
      <c r="J1243" s="354" t="s">
        <v>4221</v>
      </c>
      <c r="K1243" s="354" t="s">
        <v>4222</v>
      </c>
      <c r="L1243" s="354">
        <v>15</v>
      </c>
      <c r="M1243" s="354">
        <v>42</v>
      </c>
      <c r="N1243" s="354">
        <v>142</v>
      </c>
    </row>
    <row r="1244" spans="1:14" x14ac:dyDescent="0.15">
      <c r="A1244" s="354" t="s">
        <v>14</v>
      </c>
      <c r="B1244" s="354" t="s">
        <v>15</v>
      </c>
      <c r="C1244" s="354" t="s">
        <v>4223</v>
      </c>
      <c r="D1244" s="354" t="s">
        <v>3281</v>
      </c>
      <c r="E1244" s="354">
        <v>8</v>
      </c>
      <c r="F1244" s="354">
        <v>19473</v>
      </c>
      <c r="G1244" s="354" t="s">
        <v>18</v>
      </c>
      <c r="H1244" s="354" t="s">
        <v>19</v>
      </c>
      <c r="I1244" s="354" t="s">
        <v>4224</v>
      </c>
      <c r="J1244" s="354" t="s">
        <v>1440</v>
      </c>
      <c r="K1244" s="354" t="s">
        <v>4225</v>
      </c>
      <c r="L1244" s="354">
        <v>15</v>
      </c>
      <c r="M1244" s="354">
        <v>45</v>
      </c>
      <c r="N1244" s="354">
        <v>164</v>
      </c>
    </row>
    <row r="1245" spans="1:14" x14ac:dyDescent="0.15">
      <c r="A1245" s="354" t="s">
        <v>14</v>
      </c>
      <c r="B1245" s="354" t="s">
        <v>15</v>
      </c>
      <c r="C1245" s="354" t="s">
        <v>4226</v>
      </c>
      <c r="D1245" s="354" t="s">
        <v>3281</v>
      </c>
      <c r="E1245" s="354">
        <v>8</v>
      </c>
      <c r="F1245" s="354">
        <v>19474</v>
      </c>
      <c r="G1245" s="354" t="s">
        <v>18</v>
      </c>
      <c r="H1245" s="354" t="s">
        <v>19</v>
      </c>
      <c r="I1245" s="354" t="s">
        <v>4227</v>
      </c>
      <c r="J1245" s="354" t="s">
        <v>990</v>
      </c>
      <c r="K1245" s="354" t="s">
        <v>3587</v>
      </c>
      <c r="L1245" s="354">
        <v>15</v>
      </c>
      <c r="M1245" s="354">
        <v>48</v>
      </c>
      <c r="N1245" s="354">
        <v>158</v>
      </c>
    </row>
    <row r="1246" spans="1:14" x14ac:dyDescent="0.15">
      <c r="A1246" s="354" t="s">
        <v>14</v>
      </c>
      <c r="B1246" s="354" t="s">
        <v>15</v>
      </c>
      <c r="C1246" s="354" t="s">
        <v>4228</v>
      </c>
      <c r="D1246" s="354" t="s">
        <v>3281</v>
      </c>
      <c r="E1246" s="354">
        <v>8</v>
      </c>
      <c r="F1246" s="354">
        <v>19475</v>
      </c>
      <c r="G1246" s="354" t="s">
        <v>18</v>
      </c>
      <c r="H1246" s="354" t="s">
        <v>19</v>
      </c>
      <c r="I1246" s="354" t="s">
        <v>4229</v>
      </c>
      <c r="J1246" s="354" t="s">
        <v>1159</v>
      </c>
      <c r="K1246" s="354" t="s">
        <v>2219</v>
      </c>
      <c r="L1246" s="354">
        <v>14</v>
      </c>
      <c r="M1246" s="354">
        <v>52</v>
      </c>
      <c r="N1246" s="354">
        <v>154</v>
      </c>
    </row>
    <row r="1247" spans="1:14" x14ac:dyDescent="0.15">
      <c r="A1247" s="354" t="s">
        <v>14</v>
      </c>
      <c r="B1247" s="354" t="s">
        <v>15</v>
      </c>
      <c r="C1247" s="354" t="s">
        <v>4230</v>
      </c>
      <c r="D1247" s="354" t="s">
        <v>3281</v>
      </c>
      <c r="E1247" s="354">
        <v>8</v>
      </c>
      <c r="F1247" s="354">
        <v>19476</v>
      </c>
      <c r="G1247" s="354" t="s">
        <v>18</v>
      </c>
      <c r="H1247" s="354" t="s">
        <v>19</v>
      </c>
      <c r="I1247" s="354" t="s">
        <v>4231</v>
      </c>
      <c r="J1247" s="354" t="s">
        <v>4232</v>
      </c>
      <c r="K1247" s="354" t="s">
        <v>3583</v>
      </c>
      <c r="L1247" s="354">
        <v>15</v>
      </c>
      <c r="M1247" s="354">
        <v>53</v>
      </c>
      <c r="N1247" s="354">
        <v>157</v>
      </c>
    </row>
    <row r="1248" spans="1:14" x14ac:dyDescent="0.15">
      <c r="A1248" s="354" t="s">
        <v>14</v>
      </c>
      <c r="B1248" s="354" t="s">
        <v>15</v>
      </c>
      <c r="C1248" s="354" t="s">
        <v>4233</v>
      </c>
      <c r="D1248" s="354" t="s">
        <v>3281</v>
      </c>
      <c r="E1248" s="354">
        <v>8</v>
      </c>
      <c r="F1248" s="354">
        <v>19478</v>
      </c>
      <c r="G1248" s="354" t="s">
        <v>18</v>
      </c>
      <c r="H1248" s="354" t="s">
        <v>19</v>
      </c>
      <c r="I1248" s="354" t="s">
        <v>4234</v>
      </c>
      <c r="J1248" s="354" t="s">
        <v>4235</v>
      </c>
      <c r="K1248" s="354" t="s">
        <v>3024</v>
      </c>
      <c r="L1248" s="354">
        <v>15</v>
      </c>
      <c r="M1248" s="354">
        <v>59</v>
      </c>
      <c r="N1248" s="354">
        <v>157</v>
      </c>
    </row>
    <row r="1249" spans="1:14" x14ac:dyDescent="0.15">
      <c r="A1249" s="354" t="s">
        <v>14</v>
      </c>
      <c r="B1249" s="354" t="s">
        <v>15</v>
      </c>
      <c r="C1249" s="354" t="s">
        <v>4236</v>
      </c>
      <c r="D1249" s="354" t="s">
        <v>3281</v>
      </c>
      <c r="E1249" s="354">
        <v>8</v>
      </c>
      <c r="F1249" s="354">
        <v>19480</v>
      </c>
      <c r="G1249" s="354" t="s">
        <v>18</v>
      </c>
      <c r="H1249" s="354" t="s">
        <v>19</v>
      </c>
      <c r="I1249" s="354" t="s">
        <v>4237</v>
      </c>
      <c r="J1249" s="354" t="s">
        <v>4238</v>
      </c>
      <c r="K1249" s="354" t="s">
        <v>3748</v>
      </c>
      <c r="L1249" s="354">
        <v>15</v>
      </c>
      <c r="M1249" s="354">
        <v>35</v>
      </c>
      <c r="N1249" s="354">
        <v>148</v>
      </c>
    </row>
    <row r="1250" spans="1:14" x14ac:dyDescent="0.15">
      <c r="A1250" s="354" t="s">
        <v>14</v>
      </c>
      <c r="B1250" s="354" t="s">
        <v>15</v>
      </c>
      <c r="C1250" s="354" t="s">
        <v>4239</v>
      </c>
      <c r="D1250" s="354" t="s">
        <v>3281</v>
      </c>
      <c r="E1250" s="354">
        <v>8</v>
      </c>
      <c r="F1250" s="354">
        <v>19482</v>
      </c>
      <c r="G1250" s="354" t="s">
        <v>18</v>
      </c>
      <c r="H1250" s="354" t="s">
        <v>19</v>
      </c>
      <c r="I1250" s="354" t="s">
        <v>3148</v>
      </c>
      <c r="J1250" s="354" t="s">
        <v>4240</v>
      </c>
      <c r="K1250" s="354" t="s">
        <v>4241</v>
      </c>
      <c r="L1250" s="354">
        <v>14</v>
      </c>
      <c r="M1250" s="354">
        <v>56</v>
      </c>
      <c r="N1250" s="354">
        <v>152</v>
      </c>
    </row>
    <row r="1251" spans="1:14" x14ac:dyDescent="0.15">
      <c r="A1251" s="354" t="s">
        <v>14</v>
      </c>
      <c r="B1251" s="354" t="s">
        <v>15</v>
      </c>
      <c r="C1251" s="354" t="s">
        <v>4242</v>
      </c>
      <c r="D1251" s="354" t="s">
        <v>3281</v>
      </c>
      <c r="E1251" s="354">
        <v>8</v>
      </c>
      <c r="F1251" s="354">
        <v>19222</v>
      </c>
      <c r="G1251" s="354" t="s">
        <v>18</v>
      </c>
      <c r="H1251" s="354" t="s">
        <v>19</v>
      </c>
      <c r="I1251" s="354" t="s">
        <v>4094</v>
      </c>
      <c r="J1251" s="354" t="s">
        <v>166</v>
      </c>
      <c r="K1251" s="354" t="s">
        <v>2436</v>
      </c>
      <c r="L1251" s="354">
        <v>14</v>
      </c>
      <c r="M1251" s="354">
        <v>48</v>
      </c>
      <c r="N1251" s="354">
        <v>152</v>
      </c>
    </row>
    <row r="1252" spans="1:14" x14ac:dyDescent="0.15">
      <c r="A1252" s="354" t="s">
        <v>14</v>
      </c>
      <c r="B1252" s="354" t="s">
        <v>15</v>
      </c>
      <c r="C1252" s="354" t="s">
        <v>4243</v>
      </c>
      <c r="D1252" s="354" t="s">
        <v>3281</v>
      </c>
      <c r="E1252" s="354">
        <v>8</v>
      </c>
      <c r="F1252" s="354">
        <v>19483</v>
      </c>
      <c r="G1252" s="354" t="s">
        <v>100</v>
      </c>
      <c r="H1252" s="354" t="s">
        <v>101</v>
      </c>
      <c r="I1252" s="354" t="s">
        <v>601</v>
      </c>
      <c r="J1252" s="354" t="s">
        <v>4244</v>
      </c>
      <c r="K1252" s="354" t="s">
        <v>4245</v>
      </c>
      <c r="L1252" s="354">
        <v>15</v>
      </c>
      <c r="M1252" s="354">
        <v>57</v>
      </c>
      <c r="N1252" s="354">
        <v>157</v>
      </c>
    </row>
    <row r="1253" spans="1:14" x14ac:dyDescent="0.15">
      <c r="A1253" s="354" t="s">
        <v>14</v>
      </c>
      <c r="B1253" s="354" t="s">
        <v>15</v>
      </c>
      <c r="C1253" s="354" t="s">
        <v>4246</v>
      </c>
      <c r="D1253" s="354" t="s">
        <v>3281</v>
      </c>
      <c r="E1253" s="354">
        <v>8</v>
      </c>
      <c r="F1253" s="354">
        <v>19484</v>
      </c>
      <c r="G1253" s="354" t="s">
        <v>100</v>
      </c>
      <c r="H1253" s="354" t="s">
        <v>101</v>
      </c>
      <c r="I1253" s="354" t="s">
        <v>266</v>
      </c>
      <c r="J1253" s="354" t="s">
        <v>4247</v>
      </c>
      <c r="K1253" s="354" t="s">
        <v>3505</v>
      </c>
      <c r="L1253" s="354">
        <v>15</v>
      </c>
      <c r="M1253" s="354">
        <v>45</v>
      </c>
      <c r="N1253" s="354">
        <v>157</v>
      </c>
    </row>
    <row r="1254" spans="1:14" x14ac:dyDescent="0.15">
      <c r="A1254" s="354" t="s">
        <v>14</v>
      </c>
      <c r="B1254" s="354" t="s">
        <v>15</v>
      </c>
      <c r="C1254" s="354" t="s">
        <v>4248</v>
      </c>
      <c r="D1254" s="354" t="s">
        <v>3281</v>
      </c>
      <c r="E1254" s="354">
        <v>8</v>
      </c>
      <c r="F1254" s="354">
        <v>19485</v>
      </c>
      <c r="G1254" s="354" t="s">
        <v>100</v>
      </c>
      <c r="H1254" s="354" t="s">
        <v>101</v>
      </c>
      <c r="I1254" s="354" t="s">
        <v>4249</v>
      </c>
      <c r="J1254" s="354" t="s">
        <v>4250</v>
      </c>
      <c r="K1254" s="354" t="s">
        <v>4028</v>
      </c>
      <c r="L1254" s="354">
        <v>14</v>
      </c>
      <c r="M1254" s="354">
        <v>54</v>
      </c>
      <c r="N1254" s="354">
        <v>152</v>
      </c>
    </row>
    <row r="1255" spans="1:14" x14ac:dyDescent="0.15">
      <c r="A1255" s="354" t="s">
        <v>14</v>
      </c>
      <c r="B1255" s="354" t="s">
        <v>15</v>
      </c>
      <c r="C1255" s="354" t="s">
        <v>4251</v>
      </c>
      <c r="D1255" s="354" t="s">
        <v>3281</v>
      </c>
      <c r="E1255" s="354">
        <v>8</v>
      </c>
      <c r="F1255" s="354">
        <v>19486</v>
      </c>
      <c r="G1255" s="354" t="s">
        <v>100</v>
      </c>
      <c r="H1255" s="354" t="s">
        <v>101</v>
      </c>
      <c r="I1255" s="354" t="s">
        <v>4252</v>
      </c>
      <c r="J1255" s="354" t="s">
        <v>421</v>
      </c>
      <c r="K1255" s="354" t="s">
        <v>3362</v>
      </c>
      <c r="L1255" s="354">
        <v>15</v>
      </c>
      <c r="M1255" s="354">
        <v>62</v>
      </c>
      <c r="N1255" s="354">
        <v>157</v>
      </c>
    </row>
    <row r="1256" spans="1:14" x14ac:dyDescent="0.15">
      <c r="A1256" s="354" t="s">
        <v>14</v>
      </c>
      <c r="B1256" s="354" t="s">
        <v>15</v>
      </c>
      <c r="C1256" s="354" t="s">
        <v>4253</v>
      </c>
      <c r="D1256" s="354" t="s">
        <v>3281</v>
      </c>
      <c r="E1256" s="354">
        <v>8</v>
      </c>
      <c r="F1256" s="354">
        <v>19487</v>
      </c>
      <c r="G1256" s="354" t="s">
        <v>100</v>
      </c>
      <c r="H1256" s="354" t="s">
        <v>101</v>
      </c>
      <c r="I1256" s="354" t="s">
        <v>4254</v>
      </c>
      <c r="J1256" s="354" t="s">
        <v>4255</v>
      </c>
      <c r="K1256" s="354" t="s">
        <v>3916</v>
      </c>
      <c r="L1256" s="354">
        <v>14</v>
      </c>
      <c r="M1256" s="354">
        <v>52</v>
      </c>
      <c r="N1256" s="354">
        <v>157</v>
      </c>
    </row>
    <row r="1257" spans="1:14" x14ac:dyDescent="0.15">
      <c r="A1257" s="354" t="s">
        <v>14</v>
      </c>
      <c r="B1257" s="354" t="s">
        <v>15</v>
      </c>
      <c r="C1257" s="354" t="s">
        <v>4256</v>
      </c>
      <c r="D1257" s="354" t="s">
        <v>3281</v>
      </c>
      <c r="E1257" s="354">
        <v>8</v>
      </c>
      <c r="F1257" s="354">
        <v>19489</v>
      </c>
      <c r="G1257" s="354" t="s">
        <v>100</v>
      </c>
      <c r="H1257" s="354" t="s">
        <v>101</v>
      </c>
      <c r="I1257" s="354" t="s">
        <v>4257</v>
      </c>
      <c r="J1257" s="354" t="s">
        <v>4258</v>
      </c>
      <c r="K1257" s="354" t="s">
        <v>4259</v>
      </c>
      <c r="L1257" s="354">
        <v>15</v>
      </c>
      <c r="M1257" s="354">
        <v>39</v>
      </c>
      <c r="N1257" s="354">
        <v>157</v>
      </c>
    </row>
    <row r="1258" spans="1:14" x14ac:dyDescent="0.15">
      <c r="A1258" s="354" t="s">
        <v>14</v>
      </c>
      <c r="B1258" s="354" t="s">
        <v>15</v>
      </c>
      <c r="C1258" s="354" t="s">
        <v>4260</v>
      </c>
      <c r="D1258" s="354" t="s">
        <v>3281</v>
      </c>
      <c r="E1258" s="354">
        <v>8</v>
      </c>
      <c r="F1258" s="354">
        <v>19490</v>
      </c>
      <c r="G1258" s="354" t="s">
        <v>100</v>
      </c>
      <c r="H1258" s="354" t="s">
        <v>101</v>
      </c>
      <c r="I1258" s="354" t="s">
        <v>4261</v>
      </c>
      <c r="J1258" s="354" t="s">
        <v>4262</v>
      </c>
      <c r="K1258" s="354" t="s">
        <v>4263</v>
      </c>
      <c r="L1258" s="354">
        <v>14</v>
      </c>
      <c r="M1258" s="354">
        <v>39</v>
      </c>
      <c r="N1258" s="354">
        <v>157</v>
      </c>
    </row>
    <row r="1259" spans="1:14" x14ac:dyDescent="0.15">
      <c r="A1259" s="354" t="s">
        <v>14</v>
      </c>
      <c r="B1259" s="354" t="s">
        <v>15</v>
      </c>
      <c r="C1259" s="354" t="s">
        <v>4264</v>
      </c>
      <c r="D1259" s="354" t="s">
        <v>3281</v>
      </c>
      <c r="E1259" s="354">
        <v>8</v>
      </c>
      <c r="F1259" s="354">
        <v>19491</v>
      </c>
      <c r="G1259" s="354" t="s">
        <v>100</v>
      </c>
      <c r="H1259" s="354" t="s">
        <v>101</v>
      </c>
      <c r="I1259" s="354" t="s">
        <v>4265</v>
      </c>
      <c r="J1259" s="354" t="s">
        <v>4266</v>
      </c>
      <c r="K1259" s="354" t="s">
        <v>4267</v>
      </c>
      <c r="L1259" s="354">
        <v>15</v>
      </c>
      <c r="M1259" s="354">
        <v>38</v>
      </c>
      <c r="N1259" s="354">
        <v>157</v>
      </c>
    </row>
    <row r="1260" spans="1:14" x14ac:dyDescent="0.15">
      <c r="A1260" s="354" t="s">
        <v>14</v>
      </c>
      <c r="B1260" s="354" t="s">
        <v>15</v>
      </c>
      <c r="C1260" s="354" t="s">
        <v>4268</v>
      </c>
      <c r="D1260" s="354" t="s">
        <v>3281</v>
      </c>
      <c r="E1260" s="354">
        <v>8</v>
      </c>
      <c r="F1260" s="354">
        <v>19492</v>
      </c>
      <c r="G1260" s="354" t="s">
        <v>100</v>
      </c>
      <c r="H1260" s="354" t="s">
        <v>101</v>
      </c>
      <c r="I1260" s="354" t="s">
        <v>4154</v>
      </c>
      <c r="J1260" s="354" t="s">
        <v>4269</v>
      </c>
      <c r="K1260" s="354" t="s">
        <v>3336</v>
      </c>
      <c r="L1260" s="354">
        <v>15</v>
      </c>
      <c r="M1260" s="354">
        <v>48</v>
      </c>
      <c r="N1260" s="354">
        <v>157</v>
      </c>
    </row>
    <row r="1261" spans="1:14" x14ac:dyDescent="0.15">
      <c r="A1261" s="354" t="s">
        <v>14</v>
      </c>
      <c r="B1261" s="354" t="s">
        <v>15</v>
      </c>
      <c r="C1261" s="354" t="s">
        <v>4270</v>
      </c>
      <c r="D1261" s="354" t="s">
        <v>3281</v>
      </c>
      <c r="E1261" s="354">
        <v>8</v>
      </c>
      <c r="F1261" s="354">
        <v>19493</v>
      </c>
      <c r="G1261" s="354" t="s">
        <v>100</v>
      </c>
      <c r="H1261" s="354" t="s">
        <v>101</v>
      </c>
      <c r="I1261" s="354" t="s">
        <v>4271</v>
      </c>
      <c r="J1261" s="354" t="s">
        <v>847</v>
      </c>
      <c r="K1261" s="354" t="s">
        <v>4272</v>
      </c>
      <c r="L1261" s="354">
        <v>15</v>
      </c>
      <c r="M1261" s="354">
        <v>49</v>
      </c>
      <c r="N1261" s="354">
        <v>162</v>
      </c>
    </row>
    <row r="1262" spans="1:14" x14ac:dyDescent="0.15">
      <c r="A1262" s="354" t="s">
        <v>14</v>
      </c>
      <c r="B1262" s="354" t="s">
        <v>15</v>
      </c>
      <c r="C1262" s="354" t="s">
        <v>4273</v>
      </c>
      <c r="D1262" s="354" t="s">
        <v>3281</v>
      </c>
      <c r="E1262" s="354">
        <v>8</v>
      </c>
      <c r="F1262" s="354">
        <v>19494</v>
      </c>
      <c r="G1262" s="354" t="s">
        <v>100</v>
      </c>
      <c r="H1262" s="354" t="s">
        <v>101</v>
      </c>
      <c r="I1262" s="354" t="s">
        <v>4274</v>
      </c>
      <c r="J1262" s="354" t="s">
        <v>4275</v>
      </c>
      <c r="K1262" s="354" t="s">
        <v>3420</v>
      </c>
      <c r="L1262" s="354">
        <v>15</v>
      </c>
      <c r="M1262" s="354">
        <v>52</v>
      </c>
      <c r="N1262" s="354">
        <v>168</v>
      </c>
    </row>
    <row r="1263" spans="1:14" x14ac:dyDescent="0.15">
      <c r="A1263" s="354" t="s">
        <v>14</v>
      </c>
      <c r="B1263" s="354" t="s">
        <v>15</v>
      </c>
      <c r="C1263" s="354" t="s">
        <v>4276</v>
      </c>
      <c r="D1263" s="354" t="s">
        <v>3281</v>
      </c>
      <c r="E1263" s="354">
        <v>8</v>
      </c>
      <c r="F1263" s="354">
        <v>19495</v>
      </c>
      <c r="G1263" s="354" t="s">
        <v>100</v>
      </c>
      <c r="H1263" s="354" t="s">
        <v>101</v>
      </c>
      <c r="I1263" s="354" t="s">
        <v>4277</v>
      </c>
      <c r="J1263" s="354" t="s">
        <v>1128</v>
      </c>
      <c r="K1263" s="354" t="s">
        <v>3722</v>
      </c>
      <c r="L1263" s="354">
        <v>15</v>
      </c>
      <c r="M1263" s="354">
        <v>52</v>
      </c>
      <c r="N1263" s="354">
        <v>167</v>
      </c>
    </row>
    <row r="1264" spans="1:14" x14ac:dyDescent="0.15">
      <c r="A1264" s="354" t="s">
        <v>14</v>
      </c>
      <c r="B1264" s="354" t="s">
        <v>15</v>
      </c>
      <c r="C1264" s="354" t="s">
        <v>4278</v>
      </c>
      <c r="D1264" s="354" t="s">
        <v>3281</v>
      </c>
      <c r="E1264" s="354">
        <v>8</v>
      </c>
      <c r="F1264" s="354">
        <v>19498</v>
      </c>
      <c r="G1264" s="354" t="s">
        <v>100</v>
      </c>
      <c r="H1264" s="354" t="s">
        <v>101</v>
      </c>
      <c r="I1264" s="354" t="s">
        <v>4279</v>
      </c>
      <c r="J1264" s="354" t="s">
        <v>1409</v>
      </c>
      <c r="K1264" s="354" t="s">
        <v>2201</v>
      </c>
      <c r="L1264" s="354">
        <v>14</v>
      </c>
      <c r="M1264" s="354">
        <v>53</v>
      </c>
      <c r="N1264" s="354">
        <v>164</v>
      </c>
    </row>
    <row r="1265" spans="1:14" x14ac:dyDescent="0.15">
      <c r="A1265" s="354" t="s">
        <v>14</v>
      </c>
      <c r="B1265" s="354" t="s">
        <v>15</v>
      </c>
      <c r="C1265" s="354" t="s">
        <v>4280</v>
      </c>
      <c r="D1265" s="354" t="s">
        <v>3281</v>
      </c>
      <c r="E1265" s="354">
        <v>8</v>
      </c>
      <c r="F1265" s="354">
        <v>19499</v>
      </c>
      <c r="G1265" s="354" t="s">
        <v>100</v>
      </c>
      <c r="H1265" s="354" t="s">
        <v>101</v>
      </c>
      <c r="I1265" s="354" t="s">
        <v>4281</v>
      </c>
      <c r="J1265" s="354" t="s">
        <v>4173</v>
      </c>
      <c r="K1265" s="354" t="s">
        <v>4282</v>
      </c>
      <c r="L1265" s="354">
        <v>14</v>
      </c>
      <c r="M1265" s="354">
        <v>46</v>
      </c>
      <c r="N1265" s="354">
        <v>158</v>
      </c>
    </row>
    <row r="1266" spans="1:14" x14ac:dyDescent="0.15">
      <c r="A1266" s="354" t="s">
        <v>14</v>
      </c>
      <c r="B1266" s="354" t="s">
        <v>15</v>
      </c>
      <c r="C1266" s="354" t="s">
        <v>4283</v>
      </c>
      <c r="D1266" s="354" t="s">
        <v>3281</v>
      </c>
      <c r="E1266" s="354">
        <v>8</v>
      </c>
      <c r="F1266" s="354">
        <v>19500</v>
      </c>
      <c r="G1266" s="354" t="s">
        <v>100</v>
      </c>
      <c r="H1266" s="354" t="s">
        <v>101</v>
      </c>
      <c r="I1266" s="354" t="s">
        <v>4284</v>
      </c>
      <c r="J1266" s="354" t="s">
        <v>4285</v>
      </c>
      <c r="K1266" s="354" t="s">
        <v>3722</v>
      </c>
      <c r="L1266" s="354">
        <v>15</v>
      </c>
      <c r="M1266" s="354">
        <v>52</v>
      </c>
      <c r="N1266" s="354">
        <v>175</v>
      </c>
    </row>
    <row r="1267" spans="1:14" x14ac:dyDescent="0.15">
      <c r="A1267" s="354" t="s">
        <v>14</v>
      </c>
      <c r="B1267" s="354" t="s">
        <v>15</v>
      </c>
      <c r="C1267" s="354" t="s">
        <v>4286</v>
      </c>
      <c r="D1267" s="354" t="s">
        <v>3281</v>
      </c>
      <c r="E1267" s="354">
        <v>8</v>
      </c>
      <c r="F1267" s="354">
        <v>19501</v>
      </c>
      <c r="G1267" s="354" t="s">
        <v>100</v>
      </c>
      <c r="H1267" s="354" t="s">
        <v>101</v>
      </c>
      <c r="I1267" s="354" t="s">
        <v>4287</v>
      </c>
      <c r="J1267" s="354" t="s">
        <v>4288</v>
      </c>
      <c r="K1267" s="354" t="s">
        <v>4289</v>
      </c>
      <c r="L1267" s="354">
        <v>15</v>
      </c>
      <c r="M1267" s="354">
        <v>46</v>
      </c>
      <c r="N1267" s="354">
        <v>157</v>
      </c>
    </row>
    <row r="1268" spans="1:14" x14ac:dyDescent="0.15">
      <c r="A1268" s="354" t="s">
        <v>14</v>
      </c>
      <c r="B1268" s="354" t="s">
        <v>15</v>
      </c>
      <c r="C1268" s="354" t="s">
        <v>4290</v>
      </c>
      <c r="D1268" s="354" t="s">
        <v>3281</v>
      </c>
      <c r="E1268" s="354">
        <v>8</v>
      </c>
      <c r="F1268" s="354">
        <v>19502</v>
      </c>
      <c r="G1268" s="354" t="s">
        <v>100</v>
      </c>
      <c r="H1268" s="354" t="s">
        <v>101</v>
      </c>
      <c r="I1268" s="354" t="s">
        <v>4291</v>
      </c>
      <c r="J1268" s="354" t="s">
        <v>4292</v>
      </c>
      <c r="K1268" s="354" t="s">
        <v>3949</v>
      </c>
      <c r="L1268" s="354">
        <v>15</v>
      </c>
      <c r="M1268" s="354">
        <v>53</v>
      </c>
      <c r="N1268" s="354">
        <v>164</v>
      </c>
    </row>
    <row r="1269" spans="1:14" x14ac:dyDescent="0.15">
      <c r="A1269" s="354" t="s">
        <v>14</v>
      </c>
      <c r="B1269" s="354" t="s">
        <v>15</v>
      </c>
      <c r="C1269" s="354" t="s">
        <v>4293</v>
      </c>
      <c r="D1269" s="354" t="s">
        <v>3281</v>
      </c>
      <c r="E1269" s="354">
        <v>8</v>
      </c>
      <c r="F1269" s="354">
        <v>19503</v>
      </c>
      <c r="G1269" s="354" t="s">
        <v>100</v>
      </c>
      <c r="H1269" s="354" t="s">
        <v>101</v>
      </c>
      <c r="I1269" s="354" t="s">
        <v>4294</v>
      </c>
      <c r="J1269" s="354" t="s">
        <v>4295</v>
      </c>
      <c r="K1269" s="354" t="s">
        <v>3336</v>
      </c>
      <c r="L1269" s="354">
        <v>15</v>
      </c>
      <c r="M1269" s="354">
        <v>42</v>
      </c>
      <c r="N1269" s="354">
        <v>167</v>
      </c>
    </row>
    <row r="1270" spans="1:14" x14ac:dyDescent="0.15">
      <c r="A1270" s="354" t="s">
        <v>14</v>
      </c>
      <c r="B1270" s="354" t="s">
        <v>15</v>
      </c>
      <c r="C1270" s="354" t="s">
        <v>4296</v>
      </c>
      <c r="D1270" s="354" t="s">
        <v>3281</v>
      </c>
      <c r="E1270" s="354">
        <v>8</v>
      </c>
      <c r="F1270" s="354">
        <v>19504</v>
      </c>
      <c r="G1270" s="354" t="s">
        <v>100</v>
      </c>
      <c r="H1270" s="354" t="s">
        <v>101</v>
      </c>
      <c r="I1270" s="354" t="s">
        <v>4297</v>
      </c>
      <c r="J1270" s="354" t="s">
        <v>4298</v>
      </c>
      <c r="K1270" s="354" t="s">
        <v>4225</v>
      </c>
      <c r="L1270" s="354">
        <v>15</v>
      </c>
      <c r="M1270" s="354">
        <v>38</v>
      </c>
      <c r="N1270" s="354">
        <v>152</v>
      </c>
    </row>
    <row r="1271" spans="1:14" x14ac:dyDescent="0.15">
      <c r="A1271" s="354" t="s">
        <v>14</v>
      </c>
      <c r="B1271" s="354" t="s">
        <v>15</v>
      </c>
      <c r="C1271" s="354" t="s">
        <v>4299</v>
      </c>
      <c r="D1271" s="354" t="s">
        <v>3281</v>
      </c>
      <c r="E1271" s="354">
        <v>8</v>
      </c>
      <c r="F1271" s="354">
        <v>19505</v>
      </c>
      <c r="G1271" s="354" t="s">
        <v>100</v>
      </c>
      <c r="H1271" s="354" t="s">
        <v>101</v>
      </c>
      <c r="I1271" s="354" t="s">
        <v>4300</v>
      </c>
      <c r="J1271" s="354" t="s">
        <v>4301</v>
      </c>
      <c r="K1271" s="354" t="s">
        <v>3847</v>
      </c>
      <c r="L1271" s="354">
        <v>14</v>
      </c>
      <c r="M1271" s="354">
        <v>63</v>
      </c>
      <c r="N1271" s="354">
        <v>157</v>
      </c>
    </row>
    <row r="1272" spans="1:14" x14ac:dyDescent="0.15">
      <c r="A1272" s="354" t="s">
        <v>14</v>
      </c>
      <c r="B1272" s="354" t="s">
        <v>15</v>
      </c>
      <c r="C1272" s="354" t="s">
        <v>4302</v>
      </c>
      <c r="D1272" s="354" t="s">
        <v>3281</v>
      </c>
      <c r="E1272" s="354">
        <v>8</v>
      </c>
      <c r="F1272" s="354">
        <v>19496</v>
      </c>
      <c r="G1272" s="354" t="s">
        <v>100</v>
      </c>
      <c r="H1272" s="354" t="s">
        <v>101</v>
      </c>
      <c r="I1272" s="354" t="s">
        <v>2320</v>
      </c>
      <c r="J1272" s="354" t="s">
        <v>4303</v>
      </c>
      <c r="K1272" s="354" t="s">
        <v>4304</v>
      </c>
      <c r="L1272" s="354">
        <v>15</v>
      </c>
      <c r="M1272" s="354">
        <v>53</v>
      </c>
      <c r="N1272" s="354">
        <v>167</v>
      </c>
    </row>
    <row r="1273" spans="1:14" x14ac:dyDescent="0.15">
      <c r="A1273" s="354" t="s">
        <v>14</v>
      </c>
      <c r="B1273" s="354" t="s">
        <v>15</v>
      </c>
      <c r="C1273" s="354" t="s">
        <v>4305</v>
      </c>
      <c r="D1273" s="354" t="s">
        <v>3281</v>
      </c>
      <c r="E1273" s="354">
        <v>8</v>
      </c>
      <c r="F1273" s="354">
        <v>20383</v>
      </c>
      <c r="G1273" s="354" t="s">
        <v>100</v>
      </c>
      <c r="H1273" s="354" t="s">
        <v>101</v>
      </c>
      <c r="I1273" s="354" t="s">
        <v>4306</v>
      </c>
      <c r="J1273" s="354" t="s">
        <v>4307</v>
      </c>
      <c r="K1273" s="354" t="s">
        <v>4308</v>
      </c>
      <c r="L1273" s="354">
        <v>15</v>
      </c>
      <c r="M1273" s="354">
        <v>53</v>
      </c>
      <c r="N1273" s="354">
        <v>157</v>
      </c>
    </row>
    <row r="1274" spans="1:14" x14ac:dyDescent="0.15">
      <c r="A1274" s="354" t="s">
        <v>14</v>
      </c>
      <c r="B1274" s="354" t="s">
        <v>15</v>
      </c>
      <c r="C1274" s="354" t="s">
        <v>4309</v>
      </c>
      <c r="D1274" s="354" t="s">
        <v>3281</v>
      </c>
      <c r="E1274" s="354">
        <v>8</v>
      </c>
      <c r="F1274" s="354">
        <v>19488</v>
      </c>
      <c r="G1274" s="354" t="s">
        <v>100</v>
      </c>
      <c r="H1274" s="354" t="s">
        <v>101</v>
      </c>
      <c r="I1274" s="354" t="s">
        <v>4310</v>
      </c>
      <c r="J1274" s="354" t="s">
        <v>4311</v>
      </c>
      <c r="K1274" s="354" t="s">
        <v>4071</v>
      </c>
      <c r="L1274" s="354">
        <v>15</v>
      </c>
      <c r="M1274" s="354">
        <v>39</v>
      </c>
      <c r="N1274" s="354">
        <v>157</v>
      </c>
    </row>
    <row r="1275" spans="1:14" x14ac:dyDescent="0.15">
      <c r="A1275" s="354" t="s">
        <v>14</v>
      </c>
      <c r="B1275" s="354" t="s">
        <v>15</v>
      </c>
      <c r="C1275" s="354" t="s">
        <v>4312</v>
      </c>
      <c r="D1275" s="354" t="s">
        <v>3281</v>
      </c>
      <c r="E1275" s="354">
        <v>8</v>
      </c>
      <c r="F1275" s="354">
        <v>19506</v>
      </c>
      <c r="G1275" s="354" t="s">
        <v>100</v>
      </c>
      <c r="H1275" s="354" t="s">
        <v>3661</v>
      </c>
      <c r="I1275" s="354" t="s">
        <v>4313</v>
      </c>
      <c r="J1275" s="354" t="s">
        <v>4314</v>
      </c>
      <c r="K1275" s="354" t="s">
        <v>4315</v>
      </c>
      <c r="L1275" s="354">
        <v>16</v>
      </c>
      <c r="M1275" s="354">
        <v>63</v>
      </c>
      <c r="N1275" s="354">
        <v>157</v>
      </c>
    </row>
    <row r="1276" spans="1:14" x14ac:dyDescent="0.15">
      <c r="A1276" s="354" t="s">
        <v>14</v>
      </c>
      <c r="B1276" s="354" t="s">
        <v>15</v>
      </c>
      <c r="C1276" s="354" t="s">
        <v>4316</v>
      </c>
      <c r="D1276" s="354" t="s">
        <v>3281</v>
      </c>
      <c r="E1276" s="354">
        <v>8</v>
      </c>
      <c r="F1276" s="354">
        <v>21071</v>
      </c>
      <c r="G1276" s="354" t="s">
        <v>100</v>
      </c>
      <c r="H1276" s="354" t="s">
        <v>101</v>
      </c>
      <c r="I1276" s="354" t="s">
        <v>4317</v>
      </c>
      <c r="J1276" s="354" t="s">
        <v>4318</v>
      </c>
      <c r="K1276" s="354" t="s">
        <v>4282</v>
      </c>
      <c r="L1276" s="354">
        <v>14</v>
      </c>
      <c r="M1276" s="354">
        <v>62</v>
      </c>
      <c r="N1276" s="354">
        <v>157</v>
      </c>
    </row>
    <row r="1277" spans="1:14" x14ac:dyDescent="0.15">
      <c r="A1277" s="354" t="s">
        <v>14</v>
      </c>
      <c r="B1277" s="354" t="s">
        <v>15</v>
      </c>
      <c r="C1277" s="354" t="s">
        <v>4319</v>
      </c>
      <c r="D1277" s="354" t="s">
        <v>3281</v>
      </c>
      <c r="E1277" s="354">
        <v>9</v>
      </c>
      <c r="F1277" s="354">
        <v>19508</v>
      </c>
      <c r="G1277" s="354" t="s">
        <v>18</v>
      </c>
      <c r="H1277" s="354" t="s">
        <v>19</v>
      </c>
      <c r="I1277" s="354" t="s">
        <v>4320</v>
      </c>
      <c r="J1277" s="354" t="s">
        <v>4321</v>
      </c>
      <c r="K1277" s="354" t="s">
        <v>4200</v>
      </c>
      <c r="L1277" s="354">
        <v>15</v>
      </c>
      <c r="M1277" s="354">
        <v>53</v>
      </c>
      <c r="N1277" s="354">
        <v>159</v>
      </c>
    </row>
    <row r="1278" spans="1:14" x14ac:dyDescent="0.15">
      <c r="A1278" s="354" t="s">
        <v>14</v>
      </c>
      <c r="B1278" s="354" t="s">
        <v>15</v>
      </c>
      <c r="C1278" s="354" t="s">
        <v>4322</v>
      </c>
      <c r="D1278" s="354" t="s">
        <v>3281</v>
      </c>
      <c r="E1278" s="354">
        <v>9</v>
      </c>
      <c r="F1278" s="354">
        <v>19510</v>
      </c>
      <c r="G1278" s="354" t="s">
        <v>18</v>
      </c>
      <c r="H1278" s="354" t="s">
        <v>19</v>
      </c>
      <c r="I1278" s="354" t="s">
        <v>4323</v>
      </c>
      <c r="J1278" s="354" t="s">
        <v>4324</v>
      </c>
      <c r="K1278" s="354" t="s">
        <v>4325</v>
      </c>
      <c r="L1278" s="354">
        <v>15</v>
      </c>
      <c r="M1278" s="354">
        <v>43</v>
      </c>
      <c r="N1278" s="354">
        <v>156</v>
      </c>
    </row>
    <row r="1279" spans="1:14" x14ac:dyDescent="0.15">
      <c r="A1279" s="354" t="s">
        <v>14</v>
      </c>
      <c r="B1279" s="354" t="s">
        <v>15</v>
      </c>
      <c r="C1279" s="354" t="s">
        <v>4326</v>
      </c>
      <c r="D1279" s="354" t="s">
        <v>3281</v>
      </c>
      <c r="E1279" s="354">
        <v>9</v>
      </c>
      <c r="F1279" s="354">
        <v>19511</v>
      </c>
      <c r="G1279" s="354" t="s">
        <v>18</v>
      </c>
      <c r="H1279" s="354" t="s">
        <v>19</v>
      </c>
      <c r="I1279" s="354" t="s">
        <v>4327</v>
      </c>
      <c r="J1279" s="354" t="s">
        <v>4328</v>
      </c>
      <c r="K1279" s="354" t="s">
        <v>3813</v>
      </c>
      <c r="L1279" s="354">
        <v>15</v>
      </c>
      <c r="M1279" s="354">
        <v>64</v>
      </c>
      <c r="N1279" s="354">
        <v>157</v>
      </c>
    </row>
    <row r="1280" spans="1:14" x14ac:dyDescent="0.15">
      <c r="A1280" s="354" t="s">
        <v>14</v>
      </c>
      <c r="B1280" s="354" t="s">
        <v>15</v>
      </c>
      <c r="C1280" s="354" t="s">
        <v>4329</v>
      </c>
      <c r="D1280" s="354" t="s">
        <v>3281</v>
      </c>
      <c r="E1280" s="354">
        <v>9</v>
      </c>
      <c r="F1280" s="354">
        <v>19512</v>
      </c>
      <c r="G1280" s="354" t="s">
        <v>18</v>
      </c>
      <c r="H1280" s="354" t="s">
        <v>19</v>
      </c>
      <c r="I1280" s="354" t="s">
        <v>204</v>
      </c>
      <c r="J1280" s="354" t="s">
        <v>4330</v>
      </c>
      <c r="K1280" s="354" t="s">
        <v>4331</v>
      </c>
      <c r="L1280" s="354">
        <v>15</v>
      </c>
      <c r="M1280" s="354">
        <v>52</v>
      </c>
      <c r="N1280" s="354">
        <v>158</v>
      </c>
    </row>
    <row r="1281" spans="1:14" x14ac:dyDescent="0.15">
      <c r="A1281" s="354" t="s">
        <v>14</v>
      </c>
      <c r="B1281" s="354" t="s">
        <v>15</v>
      </c>
      <c r="C1281" s="354" t="s">
        <v>4332</v>
      </c>
      <c r="D1281" s="354" t="s">
        <v>3281</v>
      </c>
      <c r="E1281" s="354">
        <v>9</v>
      </c>
      <c r="F1281" s="354">
        <v>19513</v>
      </c>
      <c r="G1281" s="354" t="s">
        <v>18</v>
      </c>
      <c r="H1281" s="354" t="s">
        <v>19</v>
      </c>
      <c r="I1281" s="354" t="s">
        <v>4333</v>
      </c>
      <c r="J1281" s="354" t="s">
        <v>4334</v>
      </c>
      <c r="K1281" s="354" t="s">
        <v>3372</v>
      </c>
      <c r="L1281" s="354">
        <v>15</v>
      </c>
      <c r="M1281" s="354">
        <v>57</v>
      </c>
      <c r="N1281" s="354">
        <v>152</v>
      </c>
    </row>
    <row r="1282" spans="1:14" x14ac:dyDescent="0.15">
      <c r="A1282" s="354" t="s">
        <v>14</v>
      </c>
      <c r="B1282" s="354" t="s">
        <v>15</v>
      </c>
      <c r="C1282" s="354" t="s">
        <v>4335</v>
      </c>
      <c r="D1282" s="354" t="s">
        <v>3281</v>
      </c>
      <c r="E1282" s="354">
        <v>9</v>
      </c>
      <c r="F1282" s="354">
        <v>19514</v>
      </c>
      <c r="G1282" s="354" t="s">
        <v>18</v>
      </c>
      <c r="H1282" s="354" t="s">
        <v>19</v>
      </c>
      <c r="I1282" s="354" t="s">
        <v>3006</v>
      </c>
      <c r="J1282" s="354" t="s">
        <v>4336</v>
      </c>
      <c r="K1282" s="354" t="s">
        <v>4337</v>
      </c>
      <c r="L1282" s="354">
        <v>15</v>
      </c>
      <c r="M1282" s="354">
        <v>63</v>
      </c>
      <c r="N1282" s="354">
        <v>157</v>
      </c>
    </row>
    <row r="1283" spans="1:14" x14ac:dyDescent="0.15">
      <c r="A1283" s="354" t="s">
        <v>14</v>
      </c>
      <c r="B1283" s="354" t="s">
        <v>15</v>
      </c>
      <c r="C1283" s="354" t="s">
        <v>4338</v>
      </c>
      <c r="D1283" s="354" t="s">
        <v>3281</v>
      </c>
      <c r="E1283" s="354">
        <v>9</v>
      </c>
      <c r="F1283" s="354">
        <v>19515</v>
      </c>
      <c r="G1283" s="354" t="s">
        <v>18</v>
      </c>
      <c r="H1283" s="354" t="s">
        <v>19</v>
      </c>
      <c r="I1283" s="354" t="s">
        <v>2764</v>
      </c>
      <c r="J1283" s="354" t="s">
        <v>4339</v>
      </c>
      <c r="K1283" s="354" t="s">
        <v>4340</v>
      </c>
      <c r="L1283" s="354">
        <v>15</v>
      </c>
      <c r="M1283" s="354">
        <v>57</v>
      </c>
      <c r="N1283" s="354">
        <v>159</v>
      </c>
    </row>
    <row r="1284" spans="1:14" x14ac:dyDescent="0.15">
      <c r="A1284" s="354" t="s">
        <v>14</v>
      </c>
      <c r="B1284" s="354" t="s">
        <v>15</v>
      </c>
      <c r="C1284" s="354" t="s">
        <v>4341</v>
      </c>
      <c r="D1284" s="354" t="s">
        <v>3281</v>
      </c>
      <c r="E1284" s="354">
        <v>9</v>
      </c>
      <c r="F1284" s="354">
        <v>19516</v>
      </c>
      <c r="G1284" s="354" t="s">
        <v>18</v>
      </c>
      <c r="H1284" s="354" t="s">
        <v>19</v>
      </c>
      <c r="I1284" s="354" t="s">
        <v>4342</v>
      </c>
      <c r="J1284" s="354" t="s">
        <v>127</v>
      </c>
      <c r="K1284" s="354" t="s">
        <v>2038</v>
      </c>
      <c r="L1284" s="354">
        <v>14</v>
      </c>
      <c r="M1284" s="354">
        <v>152</v>
      </c>
      <c r="N1284" s="354">
        <v>157</v>
      </c>
    </row>
    <row r="1285" spans="1:14" x14ac:dyDescent="0.15">
      <c r="A1285" s="354" t="s">
        <v>14</v>
      </c>
      <c r="B1285" s="354" t="s">
        <v>15</v>
      </c>
      <c r="C1285" s="354" t="s">
        <v>4343</v>
      </c>
      <c r="D1285" s="354" t="s">
        <v>3281</v>
      </c>
      <c r="E1285" s="354">
        <v>9</v>
      </c>
      <c r="F1285" s="354">
        <v>19517</v>
      </c>
      <c r="G1285" s="354" t="s">
        <v>18</v>
      </c>
      <c r="H1285" s="354" t="s">
        <v>19</v>
      </c>
      <c r="I1285" s="354" t="s">
        <v>4344</v>
      </c>
      <c r="J1285" s="354" t="s">
        <v>4345</v>
      </c>
      <c r="K1285" s="354" t="s">
        <v>4346</v>
      </c>
      <c r="L1285" s="354">
        <v>15</v>
      </c>
      <c r="M1285" s="354">
        <v>52</v>
      </c>
      <c r="N1285" s="354">
        <v>157</v>
      </c>
    </row>
    <row r="1286" spans="1:14" x14ac:dyDescent="0.15">
      <c r="A1286" s="354" t="s">
        <v>14</v>
      </c>
      <c r="B1286" s="354" t="s">
        <v>15</v>
      </c>
      <c r="C1286" s="354" t="s">
        <v>4347</v>
      </c>
      <c r="D1286" s="354" t="s">
        <v>3281</v>
      </c>
      <c r="E1286" s="354">
        <v>9</v>
      </c>
      <c r="F1286" s="354">
        <v>19518</v>
      </c>
      <c r="G1286" s="354" t="s">
        <v>18</v>
      </c>
      <c r="H1286" s="354" t="s">
        <v>19</v>
      </c>
      <c r="I1286" s="354" t="s">
        <v>3767</v>
      </c>
      <c r="J1286" s="354" t="s">
        <v>2847</v>
      </c>
      <c r="K1286" s="354" t="s">
        <v>4348</v>
      </c>
      <c r="L1286" s="354">
        <v>15</v>
      </c>
      <c r="M1286" s="354">
        <v>52</v>
      </c>
      <c r="N1286" s="354">
        <v>157</v>
      </c>
    </row>
    <row r="1287" spans="1:14" x14ac:dyDescent="0.15">
      <c r="A1287" s="354" t="s">
        <v>14</v>
      </c>
      <c r="B1287" s="354" t="s">
        <v>15</v>
      </c>
      <c r="C1287" s="354" t="s">
        <v>4349</v>
      </c>
      <c r="D1287" s="354" t="s">
        <v>3281</v>
      </c>
      <c r="E1287" s="354">
        <v>9</v>
      </c>
      <c r="F1287" s="354">
        <v>19519</v>
      </c>
      <c r="G1287" s="354" t="s">
        <v>18</v>
      </c>
      <c r="H1287" s="354" t="s">
        <v>19</v>
      </c>
      <c r="I1287" s="354" t="s">
        <v>4350</v>
      </c>
      <c r="J1287" s="354" t="s">
        <v>1433</v>
      </c>
      <c r="K1287" s="354" t="s">
        <v>3474</v>
      </c>
      <c r="L1287" s="354">
        <v>15</v>
      </c>
      <c r="M1287" s="354">
        <v>53</v>
      </c>
      <c r="N1287" s="354">
        <v>152</v>
      </c>
    </row>
    <row r="1288" spans="1:14" x14ac:dyDescent="0.15">
      <c r="A1288" s="354" t="s">
        <v>14</v>
      </c>
      <c r="B1288" s="354" t="s">
        <v>15</v>
      </c>
      <c r="C1288" s="354" t="s">
        <v>4351</v>
      </c>
      <c r="D1288" s="354" t="s">
        <v>3281</v>
      </c>
      <c r="E1288" s="354">
        <v>9</v>
      </c>
      <c r="F1288" s="354">
        <v>19521</v>
      </c>
      <c r="G1288" s="354" t="s">
        <v>18</v>
      </c>
      <c r="H1288" s="354" t="s">
        <v>19</v>
      </c>
      <c r="I1288" s="354" t="s">
        <v>2242</v>
      </c>
      <c r="J1288" s="354" t="s">
        <v>4352</v>
      </c>
      <c r="K1288" s="354" t="s">
        <v>4353</v>
      </c>
      <c r="L1288" s="354">
        <v>14</v>
      </c>
      <c r="M1288" s="354">
        <v>42</v>
      </c>
      <c r="N1288" s="354">
        <v>157</v>
      </c>
    </row>
    <row r="1289" spans="1:14" x14ac:dyDescent="0.15">
      <c r="A1289" s="354" t="s">
        <v>14</v>
      </c>
      <c r="B1289" s="354" t="s">
        <v>15</v>
      </c>
      <c r="C1289" s="354" t="s">
        <v>4354</v>
      </c>
      <c r="D1289" s="354" t="s">
        <v>3281</v>
      </c>
      <c r="E1289" s="354">
        <v>9</v>
      </c>
      <c r="F1289" s="354">
        <v>19522</v>
      </c>
      <c r="G1289" s="354" t="s">
        <v>18</v>
      </c>
      <c r="H1289" s="354" t="s">
        <v>19</v>
      </c>
      <c r="I1289" s="354" t="s">
        <v>4355</v>
      </c>
      <c r="J1289" s="354" t="s">
        <v>893</v>
      </c>
      <c r="K1289" s="354" t="s">
        <v>1987</v>
      </c>
      <c r="L1289" s="354">
        <v>14</v>
      </c>
      <c r="M1289" s="354">
        <v>62</v>
      </c>
      <c r="N1289" s="354">
        <v>157</v>
      </c>
    </row>
    <row r="1290" spans="1:14" x14ac:dyDescent="0.15">
      <c r="A1290" s="354" t="s">
        <v>14</v>
      </c>
      <c r="B1290" s="354" t="s">
        <v>15</v>
      </c>
      <c r="C1290" s="354" t="s">
        <v>4356</v>
      </c>
      <c r="D1290" s="354" t="s">
        <v>3281</v>
      </c>
      <c r="E1290" s="354">
        <v>9</v>
      </c>
      <c r="F1290" s="354">
        <v>19523</v>
      </c>
      <c r="G1290" s="354" t="s">
        <v>18</v>
      </c>
      <c r="H1290" s="354" t="s">
        <v>19</v>
      </c>
      <c r="I1290" s="354" t="s">
        <v>4357</v>
      </c>
      <c r="J1290" s="354" t="s">
        <v>2712</v>
      </c>
      <c r="K1290" s="354" t="s">
        <v>4188</v>
      </c>
      <c r="L1290" s="354">
        <v>15</v>
      </c>
      <c r="M1290" s="354">
        <v>53</v>
      </c>
      <c r="N1290" s="354">
        <v>167</v>
      </c>
    </row>
    <row r="1291" spans="1:14" x14ac:dyDescent="0.15">
      <c r="A1291" s="354" t="s">
        <v>14</v>
      </c>
      <c r="B1291" s="354" t="s">
        <v>15</v>
      </c>
      <c r="C1291" s="354" t="s">
        <v>4358</v>
      </c>
      <c r="D1291" s="354" t="s">
        <v>3281</v>
      </c>
      <c r="E1291" s="354">
        <v>9</v>
      </c>
      <c r="F1291" s="354">
        <v>19524</v>
      </c>
      <c r="G1291" s="354" t="s">
        <v>18</v>
      </c>
      <c r="H1291" s="354" t="s">
        <v>19</v>
      </c>
      <c r="I1291" s="354" t="s">
        <v>4359</v>
      </c>
      <c r="J1291" s="354" t="s">
        <v>4360</v>
      </c>
      <c r="K1291" s="354" t="s">
        <v>4361</v>
      </c>
      <c r="L1291" s="354">
        <v>14</v>
      </c>
      <c r="M1291" s="354">
        <v>45</v>
      </c>
      <c r="N1291" s="354">
        <v>162</v>
      </c>
    </row>
    <row r="1292" spans="1:14" x14ac:dyDescent="0.15">
      <c r="A1292" s="354" t="s">
        <v>14</v>
      </c>
      <c r="B1292" s="354" t="s">
        <v>15</v>
      </c>
      <c r="C1292" s="354" t="s">
        <v>4362</v>
      </c>
      <c r="D1292" s="354" t="s">
        <v>3281</v>
      </c>
      <c r="E1292" s="354">
        <v>9</v>
      </c>
      <c r="F1292" s="354">
        <v>19507</v>
      </c>
      <c r="G1292" s="354" t="s">
        <v>100</v>
      </c>
      <c r="H1292" s="354" t="s">
        <v>19</v>
      </c>
      <c r="I1292" s="354" t="s">
        <v>4363</v>
      </c>
      <c r="J1292" s="354" t="s">
        <v>4364</v>
      </c>
      <c r="K1292" s="354" t="s">
        <v>4051</v>
      </c>
      <c r="L1292" s="354">
        <v>15</v>
      </c>
      <c r="M1292" s="354">
        <v>53</v>
      </c>
      <c r="N1292" s="354">
        <v>157</v>
      </c>
    </row>
    <row r="1293" spans="1:14" x14ac:dyDescent="0.15">
      <c r="A1293" s="354" t="s">
        <v>14</v>
      </c>
      <c r="B1293" s="354" t="s">
        <v>15</v>
      </c>
      <c r="C1293" s="354" t="s">
        <v>4365</v>
      </c>
      <c r="D1293" s="354" t="s">
        <v>3281</v>
      </c>
      <c r="E1293" s="354">
        <v>9</v>
      </c>
      <c r="F1293" s="354">
        <v>19526</v>
      </c>
      <c r="G1293" s="354" t="s">
        <v>100</v>
      </c>
      <c r="H1293" s="354" t="s">
        <v>101</v>
      </c>
      <c r="I1293" s="354" t="s">
        <v>4366</v>
      </c>
      <c r="J1293" s="354" t="s">
        <v>4367</v>
      </c>
      <c r="K1293" s="354" t="s">
        <v>4368</v>
      </c>
      <c r="L1293" s="354">
        <v>14</v>
      </c>
      <c r="M1293" s="354">
        <v>39</v>
      </c>
      <c r="N1293" s="354">
        <v>157</v>
      </c>
    </row>
    <row r="1294" spans="1:14" x14ac:dyDescent="0.15">
      <c r="A1294" s="354" t="s">
        <v>14</v>
      </c>
      <c r="B1294" s="354" t="s">
        <v>15</v>
      </c>
      <c r="C1294" s="354" t="s">
        <v>4369</v>
      </c>
      <c r="D1294" s="354" t="s">
        <v>3281</v>
      </c>
      <c r="E1294" s="354">
        <v>9</v>
      </c>
      <c r="F1294" s="354">
        <v>19527</v>
      </c>
      <c r="G1294" s="354" t="s">
        <v>100</v>
      </c>
      <c r="H1294" s="354" t="s">
        <v>101</v>
      </c>
      <c r="I1294" s="354" t="s">
        <v>4370</v>
      </c>
      <c r="J1294" s="354" t="s">
        <v>4371</v>
      </c>
      <c r="K1294" s="354" t="s">
        <v>4372</v>
      </c>
      <c r="L1294" s="354">
        <v>14</v>
      </c>
      <c r="M1294" s="354">
        <v>62</v>
      </c>
      <c r="N1294" s="354">
        <v>156</v>
      </c>
    </row>
    <row r="1295" spans="1:14" x14ac:dyDescent="0.15">
      <c r="A1295" s="354" t="s">
        <v>14</v>
      </c>
      <c r="B1295" s="354" t="s">
        <v>15</v>
      </c>
      <c r="C1295" s="354" t="s">
        <v>4373</v>
      </c>
      <c r="D1295" s="354" t="s">
        <v>3281</v>
      </c>
      <c r="E1295" s="354">
        <v>9</v>
      </c>
      <c r="F1295" s="354">
        <v>19528</v>
      </c>
      <c r="G1295" s="354" t="s">
        <v>100</v>
      </c>
      <c r="H1295" s="354" t="s">
        <v>101</v>
      </c>
      <c r="I1295" s="354" t="s">
        <v>4374</v>
      </c>
      <c r="J1295" s="354" t="s">
        <v>4375</v>
      </c>
      <c r="K1295" s="354" t="s">
        <v>4120</v>
      </c>
      <c r="L1295" s="354">
        <v>15</v>
      </c>
      <c r="M1295" s="354">
        <v>45</v>
      </c>
      <c r="N1295" s="354">
        <v>157</v>
      </c>
    </row>
    <row r="1296" spans="1:14" x14ac:dyDescent="0.15">
      <c r="A1296" s="354" t="s">
        <v>14</v>
      </c>
      <c r="B1296" s="354" t="s">
        <v>15</v>
      </c>
      <c r="C1296" s="354" t="s">
        <v>4376</v>
      </c>
      <c r="D1296" s="354" t="s">
        <v>3281</v>
      </c>
      <c r="E1296" s="354">
        <v>9</v>
      </c>
      <c r="F1296" s="354">
        <v>19529</v>
      </c>
      <c r="G1296" s="354" t="s">
        <v>100</v>
      </c>
      <c r="H1296" s="354" t="s">
        <v>101</v>
      </c>
      <c r="I1296" s="354" t="s">
        <v>4377</v>
      </c>
      <c r="J1296" s="354" t="s">
        <v>2765</v>
      </c>
      <c r="K1296" s="354" t="s">
        <v>3938</v>
      </c>
      <c r="L1296" s="354">
        <v>15</v>
      </c>
      <c r="M1296" s="354">
        <v>63</v>
      </c>
      <c r="N1296" s="354">
        <v>174</v>
      </c>
    </row>
    <row r="1297" spans="1:14" x14ac:dyDescent="0.15">
      <c r="A1297" s="354" t="s">
        <v>14</v>
      </c>
      <c r="B1297" s="354" t="s">
        <v>15</v>
      </c>
      <c r="C1297" s="354" t="s">
        <v>4378</v>
      </c>
      <c r="D1297" s="354" t="s">
        <v>3281</v>
      </c>
      <c r="E1297" s="354">
        <v>9</v>
      </c>
      <c r="F1297" s="354">
        <v>19530</v>
      </c>
      <c r="G1297" s="354" t="s">
        <v>100</v>
      </c>
      <c r="H1297" s="354" t="s">
        <v>101</v>
      </c>
      <c r="I1297" s="354" t="s">
        <v>989</v>
      </c>
      <c r="J1297" s="354" t="s">
        <v>4379</v>
      </c>
      <c r="K1297" s="354" t="s">
        <v>3435</v>
      </c>
      <c r="L1297" s="354">
        <v>15</v>
      </c>
      <c r="M1297" s="354">
        <v>52</v>
      </c>
      <c r="N1297" s="354">
        <v>157</v>
      </c>
    </row>
    <row r="1298" spans="1:14" x14ac:dyDescent="0.15">
      <c r="A1298" s="354" t="s">
        <v>14</v>
      </c>
      <c r="B1298" s="354" t="s">
        <v>15</v>
      </c>
      <c r="C1298" s="354" t="s">
        <v>4380</v>
      </c>
      <c r="D1298" s="354" t="s">
        <v>3281</v>
      </c>
      <c r="E1298" s="354">
        <v>9</v>
      </c>
      <c r="F1298" s="354">
        <v>19531</v>
      </c>
      <c r="G1298" s="354" t="s">
        <v>100</v>
      </c>
      <c r="H1298" s="354" t="s">
        <v>101</v>
      </c>
      <c r="I1298" s="354" t="s">
        <v>4317</v>
      </c>
      <c r="J1298" s="354" t="s">
        <v>4381</v>
      </c>
      <c r="K1298" s="354" t="s">
        <v>4382</v>
      </c>
      <c r="L1298" s="354">
        <v>14</v>
      </c>
      <c r="M1298" s="354">
        <v>56</v>
      </c>
      <c r="N1298" s="354">
        <v>157</v>
      </c>
    </row>
    <row r="1299" spans="1:14" x14ac:dyDescent="0.15">
      <c r="A1299" s="354" t="s">
        <v>14</v>
      </c>
      <c r="B1299" s="354" t="s">
        <v>15</v>
      </c>
      <c r="C1299" s="354" t="s">
        <v>4383</v>
      </c>
      <c r="D1299" s="354" t="s">
        <v>3281</v>
      </c>
      <c r="E1299" s="354">
        <v>9</v>
      </c>
      <c r="F1299" s="354">
        <v>19532</v>
      </c>
      <c r="G1299" s="354" t="s">
        <v>100</v>
      </c>
      <c r="H1299" s="354" t="s">
        <v>101</v>
      </c>
      <c r="I1299" s="354" t="s">
        <v>4384</v>
      </c>
      <c r="J1299" s="354" t="s">
        <v>4385</v>
      </c>
      <c r="K1299" s="354" t="s">
        <v>4386</v>
      </c>
      <c r="L1299" s="354">
        <v>15</v>
      </c>
      <c r="M1299" s="354">
        <v>52</v>
      </c>
      <c r="N1299" s="354">
        <v>157</v>
      </c>
    </row>
    <row r="1300" spans="1:14" x14ac:dyDescent="0.15">
      <c r="A1300" s="354" t="s">
        <v>14</v>
      </c>
      <c r="B1300" s="354" t="s">
        <v>15</v>
      </c>
      <c r="C1300" s="354" t="s">
        <v>4387</v>
      </c>
      <c r="D1300" s="354" t="s">
        <v>3281</v>
      </c>
      <c r="E1300" s="354">
        <v>9</v>
      </c>
      <c r="F1300" s="354">
        <v>19533</v>
      </c>
      <c r="G1300" s="354" t="s">
        <v>100</v>
      </c>
      <c r="H1300" s="354" t="s">
        <v>101</v>
      </c>
      <c r="I1300" s="354" t="s">
        <v>4388</v>
      </c>
      <c r="J1300" s="354" t="s">
        <v>4389</v>
      </c>
      <c r="K1300" s="354" t="s">
        <v>3857</v>
      </c>
      <c r="L1300" s="354">
        <v>14</v>
      </c>
      <c r="M1300" s="354">
        <v>52</v>
      </c>
      <c r="N1300" s="354">
        <v>157</v>
      </c>
    </row>
    <row r="1301" spans="1:14" x14ac:dyDescent="0.15">
      <c r="A1301" s="354" t="s">
        <v>14</v>
      </c>
      <c r="B1301" s="354" t="s">
        <v>15</v>
      </c>
      <c r="C1301" s="354" t="s">
        <v>4390</v>
      </c>
      <c r="D1301" s="354" t="s">
        <v>3281</v>
      </c>
      <c r="E1301" s="354">
        <v>9</v>
      </c>
      <c r="F1301" s="354">
        <v>19534</v>
      </c>
      <c r="G1301" s="354" t="s">
        <v>100</v>
      </c>
      <c r="H1301" s="354" t="s">
        <v>101</v>
      </c>
      <c r="I1301" s="354" t="s">
        <v>4391</v>
      </c>
      <c r="J1301" s="354" t="s">
        <v>4392</v>
      </c>
      <c r="K1301" s="354" t="s">
        <v>2516</v>
      </c>
      <c r="L1301" s="354">
        <v>14</v>
      </c>
      <c r="M1301" s="354">
        <v>53</v>
      </c>
      <c r="N1301" s="354">
        <v>136</v>
      </c>
    </row>
    <row r="1302" spans="1:14" x14ac:dyDescent="0.15">
      <c r="A1302" s="354" t="s">
        <v>14</v>
      </c>
      <c r="B1302" s="354" t="s">
        <v>15</v>
      </c>
      <c r="C1302" s="354" t="s">
        <v>4393</v>
      </c>
      <c r="D1302" s="354" t="s">
        <v>3281</v>
      </c>
      <c r="E1302" s="354">
        <v>9</v>
      </c>
      <c r="F1302" s="354">
        <v>19535</v>
      </c>
      <c r="G1302" s="354" t="s">
        <v>100</v>
      </c>
      <c r="H1302" s="354" t="s">
        <v>101</v>
      </c>
      <c r="I1302" s="354" t="s">
        <v>4060</v>
      </c>
      <c r="J1302" s="354" t="s">
        <v>4394</v>
      </c>
      <c r="K1302" s="354" t="s">
        <v>4372</v>
      </c>
      <c r="L1302" s="354">
        <v>14</v>
      </c>
      <c r="M1302" s="354">
        <v>39</v>
      </c>
      <c r="N1302" s="354">
        <v>162</v>
      </c>
    </row>
    <row r="1303" spans="1:14" x14ac:dyDescent="0.15">
      <c r="A1303" s="354" t="s">
        <v>14</v>
      </c>
      <c r="B1303" s="354" t="s">
        <v>15</v>
      </c>
      <c r="C1303" s="354" t="s">
        <v>4395</v>
      </c>
      <c r="D1303" s="354" t="s">
        <v>3281</v>
      </c>
      <c r="E1303" s="354">
        <v>9</v>
      </c>
      <c r="F1303" s="354">
        <v>19536</v>
      </c>
      <c r="G1303" s="354" t="s">
        <v>100</v>
      </c>
      <c r="H1303" s="354" t="s">
        <v>3661</v>
      </c>
      <c r="I1303" s="354" t="s">
        <v>949</v>
      </c>
      <c r="J1303" s="354" t="s">
        <v>4396</v>
      </c>
      <c r="K1303" s="354" t="s">
        <v>4397</v>
      </c>
      <c r="L1303" s="354">
        <v>16</v>
      </c>
      <c r="M1303" s="354">
        <v>46</v>
      </c>
      <c r="N1303" s="354">
        <v>157</v>
      </c>
    </row>
    <row r="1304" spans="1:14" x14ac:dyDescent="0.15">
      <c r="A1304" s="354" t="s">
        <v>14</v>
      </c>
      <c r="B1304" s="354" t="s">
        <v>15</v>
      </c>
      <c r="C1304" s="354" t="s">
        <v>4398</v>
      </c>
      <c r="D1304" s="354" t="s">
        <v>3281</v>
      </c>
      <c r="E1304" s="354">
        <v>9</v>
      </c>
      <c r="F1304" s="354">
        <v>19537</v>
      </c>
      <c r="G1304" s="354" t="s">
        <v>100</v>
      </c>
      <c r="H1304" s="354" t="s">
        <v>101</v>
      </c>
      <c r="I1304" s="354" t="s">
        <v>4399</v>
      </c>
      <c r="J1304" s="354" t="s">
        <v>959</v>
      </c>
      <c r="K1304" s="354" t="s">
        <v>3343</v>
      </c>
      <c r="L1304" s="354">
        <v>15</v>
      </c>
      <c r="M1304" s="354">
        <v>52</v>
      </c>
      <c r="N1304" s="354">
        <v>162</v>
      </c>
    </row>
    <row r="1305" spans="1:14" x14ac:dyDescent="0.15">
      <c r="A1305" s="354" t="s">
        <v>14</v>
      </c>
      <c r="B1305" s="354" t="s">
        <v>15</v>
      </c>
      <c r="C1305" s="354" t="s">
        <v>4400</v>
      </c>
      <c r="D1305" s="354" t="s">
        <v>3281</v>
      </c>
      <c r="E1305" s="354">
        <v>9</v>
      </c>
      <c r="F1305" s="354">
        <v>19538</v>
      </c>
      <c r="G1305" s="354" t="s">
        <v>100</v>
      </c>
      <c r="H1305" s="354" t="s">
        <v>101</v>
      </c>
      <c r="I1305" s="354" t="s">
        <v>4401</v>
      </c>
      <c r="J1305" s="354" t="s">
        <v>4402</v>
      </c>
      <c r="K1305" s="354" t="s">
        <v>3847</v>
      </c>
      <c r="L1305" s="354">
        <v>14</v>
      </c>
      <c r="M1305" s="354">
        <v>48</v>
      </c>
      <c r="N1305" s="354">
        <v>156</v>
      </c>
    </row>
    <row r="1306" spans="1:14" x14ac:dyDescent="0.15">
      <c r="A1306" s="354" t="s">
        <v>14</v>
      </c>
      <c r="B1306" s="354" t="s">
        <v>15</v>
      </c>
      <c r="C1306" s="354" t="s">
        <v>4403</v>
      </c>
      <c r="D1306" s="354" t="s">
        <v>3281</v>
      </c>
      <c r="E1306" s="354">
        <v>9</v>
      </c>
      <c r="F1306" s="354">
        <v>19539</v>
      </c>
      <c r="G1306" s="354" t="s">
        <v>100</v>
      </c>
      <c r="H1306" s="354" t="s">
        <v>101</v>
      </c>
      <c r="I1306" s="354" t="s">
        <v>1729</v>
      </c>
      <c r="J1306" s="354" t="s">
        <v>4404</v>
      </c>
      <c r="K1306" s="354" t="s">
        <v>4200</v>
      </c>
      <c r="L1306" s="354">
        <v>15</v>
      </c>
      <c r="M1306" s="354">
        <v>36</v>
      </c>
      <c r="N1306" s="354">
        <v>158</v>
      </c>
    </row>
    <row r="1307" spans="1:14" x14ac:dyDescent="0.15">
      <c r="A1307" s="354" t="s">
        <v>14</v>
      </c>
      <c r="B1307" s="354" t="s">
        <v>15</v>
      </c>
      <c r="C1307" s="354" t="s">
        <v>4405</v>
      </c>
      <c r="D1307" s="354" t="s">
        <v>3281</v>
      </c>
      <c r="E1307" s="354">
        <v>9</v>
      </c>
      <c r="F1307" s="354">
        <v>19540</v>
      </c>
      <c r="G1307" s="354" t="s">
        <v>100</v>
      </c>
      <c r="H1307" s="354" t="s">
        <v>101</v>
      </c>
      <c r="I1307" s="354" t="s">
        <v>2103</v>
      </c>
      <c r="J1307" s="354" t="s">
        <v>4406</v>
      </c>
      <c r="K1307" s="354" t="s">
        <v>4407</v>
      </c>
      <c r="L1307" s="354">
        <v>15</v>
      </c>
      <c r="M1307" s="354">
        <v>39</v>
      </c>
      <c r="N1307" s="354">
        <v>157</v>
      </c>
    </row>
    <row r="1308" spans="1:14" x14ac:dyDescent="0.15">
      <c r="A1308" s="354" t="s">
        <v>14</v>
      </c>
      <c r="B1308" s="354" t="s">
        <v>15</v>
      </c>
      <c r="C1308" s="354" t="s">
        <v>4408</v>
      </c>
      <c r="D1308" s="354" t="s">
        <v>3281</v>
      </c>
      <c r="E1308" s="354">
        <v>9</v>
      </c>
      <c r="F1308" s="354">
        <v>19542</v>
      </c>
      <c r="G1308" s="354" t="s">
        <v>100</v>
      </c>
      <c r="H1308" s="354" t="s">
        <v>101</v>
      </c>
      <c r="I1308" s="354" t="s">
        <v>4409</v>
      </c>
      <c r="J1308" s="354" t="s">
        <v>4410</v>
      </c>
      <c r="K1308" s="354" t="s">
        <v>4411</v>
      </c>
      <c r="L1308" s="354">
        <v>14</v>
      </c>
      <c r="M1308" s="354">
        <v>39</v>
      </c>
      <c r="N1308" s="354">
        <v>157</v>
      </c>
    </row>
    <row r="1309" spans="1:14" x14ac:dyDescent="0.15">
      <c r="A1309" s="354" t="s">
        <v>14</v>
      </c>
      <c r="B1309" s="354" t="s">
        <v>15</v>
      </c>
      <c r="C1309" s="354" t="s">
        <v>4412</v>
      </c>
      <c r="D1309" s="354" t="s">
        <v>3281</v>
      </c>
      <c r="E1309" s="354">
        <v>9</v>
      </c>
      <c r="F1309" s="354">
        <v>19543</v>
      </c>
      <c r="G1309" s="354" t="s">
        <v>100</v>
      </c>
      <c r="H1309" s="354" t="s">
        <v>101</v>
      </c>
      <c r="I1309" s="354" t="s">
        <v>4413</v>
      </c>
      <c r="J1309" s="354" t="s">
        <v>4414</v>
      </c>
      <c r="K1309" s="354" t="s">
        <v>4415</v>
      </c>
      <c r="L1309" s="354">
        <v>14</v>
      </c>
      <c r="M1309" s="354">
        <v>52</v>
      </c>
      <c r="N1309" s="354">
        <v>159</v>
      </c>
    </row>
    <row r="1310" spans="1:14" x14ac:dyDescent="0.15">
      <c r="A1310" s="354" t="s">
        <v>14</v>
      </c>
      <c r="B1310" s="354" t="s">
        <v>15</v>
      </c>
      <c r="C1310" s="354" t="s">
        <v>4416</v>
      </c>
      <c r="D1310" s="354" t="s">
        <v>3281</v>
      </c>
      <c r="E1310" s="354">
        <v>9</v>
      </c>
      <c r="F1310" s="354">
        <v>19544</v>
      </c>
      <c r="G1310" s="354" t="s">
        <v>100</v>
      </c>
      <c r="H1310" s="354" t="s">
        <v>101</v>
      </c>
      <c r="I1310" s="354" t="s">
        <v>4281</v>
      </c>
      <c r="J1310" s="354" t="s">
        <v>4417</v>
      </c>
      <c r="K1310" s="354" t="s">
        <v>3879</v>
      </c>
      <c r="L1310" s="354">
        <v>15</v>
      </c>
      <c r="M1310" s="354">
        <v>53</v>
      </c>
      <c r="N1310" s="354">
        <v>185</v>
      </c>
    </row>
    <row r="1311" spans="1:14" x14ac:dyDescent="0.15">
      <c r="A1311" s="354" t="s">
        <v>14</v>
      </c>
      <c r="B1311" s="354" t="s">
        <v>15</v>
      </c>
      <c r="C1311" s="354" t="s">
        <v>4418</v>
      </c>
      <c r="D1311" s="354" t="s">
        <v>3281</v>
      </c>
      <c r="E1311" s="354">
        <v>9</v>
      </c>
      <c r="F1311" s="354">
        <v>19546</v>
      </c>
      <c r="G1311" s="354" t="s">
        <v>100</v>
      </c>
      <c r="H1311" s="354" t="s">
        <v>101</v>
      </c>
      <c r="I1311" s="354" t="s">
        <v>4419</v>
      </c>
      <c r="J1311" s="354" t="s">
        <v>4420</v>
      </c>
      <c r="K1311" s="354" t="s">
        <v>4132</v>
      </c>
      <c r="L1311" s="354">
        <v>15</v>
      </c>
      <c r="M1311" s="354">
        <v>52</v>
      </c>
      <c r="N1311" s="354">
        <v>167</v>
      </c>
    </row>
    <row r="1312" spans="1:14" x14ac:dyDescent="0.15">
      <c r="A1312" s="354" t="s">
        <v>14</v>
      </c>
      <c r="B1312" s="354" t="s">
        <v>15</v>
      </c>
      <c r="C1312" s="354" t="s">
        <v>4421</v>
      </c>
      <c r="D1312" s="354" t="s">
        <v>3281</v>
      </c>
      <c r="E1312" s="354">
        <v>9</v>
      </c>
      <c r="F1312" s="354">
        <v>19547</v>
      </c>
      <c r="G1312" s="354" t="s">
        <v>100</v>
      </c>
      <c r="H1312" s="354" t="s">
        <v>101</v>
      </c>
      <c r="I1312" s="354" t="s">
        <v>2991</v>
      </c>
      <c r="J1312" s="354" t="s">
        <v>706</v>
      </c>
      <c r="K1312" s="354" t="s">
        <v>3865</v>
      </c>
      <c r="L1312" s="354">
        <v>15</v>
      </c>
      <c r="M1312" s="354">
        <v>52</v>
      </c>
      <c r="N1312" s="354">
        <v>172</v>
      </c>
    </row>
    <row r="1313" spans="1:14" x14ac:dyDescent="0.15">
      <c r="A1313" s="354" t="s">
        <v>14</v>
      </c>
      <c r="B1313" s="354" t="s">
        <v>15</v>
      </c>
      <c r="C1313" s="354" t="s">
        <v>4422</v>
      </c>
      <c r="D1313" s="354" t="s">
        <v>3281</v>
      </c>
      <c r="E1313" s="354">
        <v>9</v>
      </c>
      <c r="F1313" s="354">
        <v>19548</v>
      </c>
      <c r="G1313" s="354" t="s">
        <v>100</v>
      </c>
      <c r="H1313" s="354" t="s">
        <v>101</v>
      </c>
      <c r="I1313" s="354" t="s">
        <v>4423</v>
      </c>
      <c r="J1313" s="354" t="s">
        <v>4424</v>
      </c>
      <c r="K1313" s="354" t="s">
        <v>4263</v>
      </c>
      <c r="L1313" s="354">
        <v>14</v>
      </c>
      <c r="M1313" s="354">
        <v>65</v>
      </c>
      <c r="N1313" s="354">
        <v>185</v>
      </c>
    </row>
    <row r="1314" spans="1:14" x14ac:dyDescent="0.15">
      <c r="A1314" s="354" t="s">
        <v>14</v>
      </c>
      <c r="B1314" s="354" t="s">
        <v>15</v>
      </c>
      <c r="C1314" s="354" t="s">
        <v>4425</v>
      </c>
      <c r="D1314" s="354" t="s">
        <v>3281</v>
      </c>
      <c r="E1314" s="354">
        <v>9</v>
      </c>
      <c r="F1314" s="354">
        <v>21072</v>
      </c>
      <c r="G1314" s="354" t="s">
        <v>100</v>
      </c>
      <c r="H1314" s="354" t="s">
        <v>3661</v>
      </c>
      <c r="I1314" s="354" t="s">
        <v>3937</v>
      </c>
      <c r="J1314" s="354" t="s">
        <v>4426</v>
      </c>
      <c r="K1314" s="354" t="s">
        <v>4427</v>
      </c>
      <c r="L1314" s="354">
        <v>16</v>
      </c>
      <c r="M1314" s="354">
        <v>54</v>
      </c>
      <c r="N1314" s="354">
        <v>157</v>
      </c>
    </row>
    <row r="1315" spans="1:14" x14ac:dyDescent="0.15">
      <c r="A1315" s="354" t="s">
        <v>14</v>
      </c>
      <c r="B1315" s="354" t="s">
        <v>15</v>
      </c>
      <c r="C1315" s="354" t="s">
        <v>4428</v>
      </c>
      <c r="D1315" s="354" t="s">
        <v>3281</v>
      </c>
      <c r="E1315" s="354">
        <v>10</v>
      </c>
      <c r="F1315" s="354">
        <v>19549</v>
      </c>
      <c r="G1315" s="354" t="s">
        <v>18</v>
      </c>
      <c r="H1315" s="354" t="s">
        <v>19</v>
      </c>
      <c r="I1315" s="354" t="s">
        <v>2338</v>
      </c>
      <c r="J1315" s="354" t="s">
        <v>166</v>
      </c>
      <c r="K1315" s="354" t="s">
        <v>4429</v>
      </c>
      <c r="L1315" s="354">
        <v>15</v>
      </c>
      <c r="M1315" s="354">
        <v>49</v>
      </c>
      <c r="N1315" s="354">
        <v>157</v>
      </c>
    </row>
    <row r="1316" spans="1:14" x14ac:dyDescent="0.15">
      <c r="A1316" s="354" t="s">
        <v>14</v>
      </c>
      <c r="B1316" s="354" t="s">
        <v>15</v>
      </c>
      <c r="C1316" s="354" t="s">
        <v>4430</v>
      </c>
      <c r="D1316" s="354" t="s">
        <v>3281</v>
      </c>
      <c r="E1316" s="354">
        <v>10</v>
      </c>
      <c r="F1316" s="354">
        <v>19550</v>
      </c>
      <c r="G1316" s="354" t="s">
        <v>18</v>
      </c>
      <c r="H1316" s="354" t="s">
        <v>19</v>
      </c>
      <c r="I1316" s="354" t="s">
        <v>4431</v>
      </c>
      <c r="J1316" s="354" t="s">
        <v>4432</v>
      </c>
      <c r="K1316" s="354" t="s">
        <v>3439</v>
      </c>
      <c r="L1316" s="354">
        <v>15</v>
      </c>
      <c r="M1316" s="354">
        <v>46</v>
      </c>
      <c r="N1316" s="354">
        <v>157</v>
      </c>
    </row>
    <row r="1317" spans="1:14" x14ac:dyDescent="0.15">
      <c r="A1317" s="354" t="s">
        <v>14</v>
      </c>
      <c r="B1317" s="354" t="s">
        <v>15</v>
      </c>
      <c r="C1317" s="354" t="s">
        <v>4433</v>
      </c>
      <c r="D1317" s="354" t="s">
        <v>3281</v>
      </c>
      <c r="E1317" s="354">
        <v>10</v>
      </c>
      <c r="F1317" s="354">
        <v>19552</v>
      </c>
      <c r="G1317" s="354" t="s">
        <v>18</v>
      </c>
      <c r="H1317" s="354" t="s">
        <v>19</v>
      </c>
      <c r="I1317" s="354" t="s">
        <v>854</v>
      </c>
      <c r="J1317" s="354" t="s">
        <v>4434</v>
      </c>
      <c r="K1317" s="354" t="s">
        <v>1804</v>
      </c>
      <c r="L1317" s="354">
        <v>15</v>
      </c>
      <c r="M1317" s="354">
        <v>39</v>
      </c>
      <c r="N1317" s="354">
        <v>168</v>
      </c>
    </row>
    <row r="1318" spans="1:14" x14ac:dyDescent="0.15">
      <c r="A1318" s="354" t="s">
        <v>14</v>
      </c>
      <c r="B1318" s="354" t="s">
        <v>15</v>
      </c>
      <c r="C1318" s="354" t="s">
        <v>4435</v>
      </c>
      <c r="D1318" s="354" t="s">
        <v>3281</v>
      </c>
      <c r="E1318" s="354">
        <v>10</v>
      </c>
      <c r="F1318" s="354">
        <v>19553</v>
      </c>
      <c r="G1318" s="354" t="s">
        <v>18</v>
      </c>
      <c r="H1318" s="354" t="s">
        <v>19</v>
      </c>
      <c r="I1318" s="354" t="s">
        <v>709</v>
      </c>
      <c r="J1318" s="354" t="s">
        <v>4436</v>
      </c>
      <c r="K1318" s="354" t="s">
        <v>4437</v>
      </c>
      <c r="L1318" s="354">
        <v>15</v>
      </c>
      <c r="M1318" s="354">
        <v>42</v>
      </c>
      <c r="N1318" s="354">
        <v>168</v>
      </c>
    </row>
    <row r="1319" spans="1:14" x14ac:dyDescent="0.15">
      <c r="A1319" s="354" t="s">
        <v>14</v>
      </c>
      <c r="B1319" s="354" t="s">
        <v>15</v>
      </c>
      <c r="C1319" s="354" t="s">
        <v>4438</v>
      </c>
      <c r="D1319" s="354" t="s">
        <v>3281</v>
      </c>
      <c r="E1319" s="354">
        <v>10</v>
      </c>
      <c r="F1319" s="354">
        <v>19554</v>
      </c>
      <c r="G1319" s="354" t="s">
        <v>18</v>
      </c>
      <c r="H1319" s="354" t="s">
        <v>19</v>
      </c>
      <c r="I1319" s="354" t="s">
        <v>4439</v>
      </c>
      <c r="J1319" s="354" t="s">
        <v>4440</v>
      </c>
      <c r="K1319" s="354" t="s">
        <v>3741</v>
      </c>
      <c r="L1319" s="354">
        <v>14</v>
      </c>
      <c r="M1319" s="354">
        <v>43</v>
      </c>
      <c r="N1319" s="354">
        <v>152</v>
      </c>
    </row>
    <row r="1320" spans="1:14" x14ac:dyDescent="0.15">
      <c r="A1320" s="354" t="s">
        <v>14</v>
      </c>
      <c r="B1320" s="354" t="s">
        <v>15</v>
      </c>
      <c r="C1320" s="354" t="s">
        <v>4441</v>
      </c>
      <c r="D1320" s="354" t="s">
        <v>3281</v>
      </c>
      <c r="E1320" s="354">
        <v>10</v>
      </c>
      <c r="F1320" s="354">
        <v>19555</v>
      </c>
      <c r="G1320" s="354" t="s">
        <v>18</v>
      </c>
      <c r="H1320" s="354" t="s">
        <v>19</v>
      </c>
      <c r="I1320" s="354" t="s">
        <v>3517</v>
      </c>
      <c r="J1320" s="354" t="s">
        <v>4442</v>
      </c>
      <c r="K1320" s="354" t="s">
        <v>3445</v>
      </c>
      <c r="L1320" s="354">
        <v>14</v>
      </c>
      <c r="M1320" s="354">
        <v>49</v>
      </c>
      <c r="N1320" s="354">
        <v>157</v>
      </c>
    </row>
    <row r="1321" spans="1:14" x14ac:dyDescent="0.15">
      <c r="A1321" s="354" t="s">
        <v>14</v>
      </c>
      <c r="B1321" s="354" t="s">
        <v>15</v>
      </c>
      <c r="C1321" s="354" t="s">
        <v>4443</v>
      </c>
      <c r="D1321" s="354" t="s">
        <v>3281</v>
      </c>
      <c r="E1321" s="354">
        <v>10</v>
      </c>
      <c r="F1321" s="354">
        <v>19556</v>
      </c>
      <c r="G1321" s="354" t="s">
        <v>18</v>
      </c>
      <c r="H1321" s="354" t="s">
        <v>19</v>
      </c>
      <c r="I1321" s="354" t="s">
        <v>4444</v>
      </c>
      <c r="J1321" s="354" t="s">
        <v>1501</v>
      </c>
      <c r="K1321" s="354" t="s">
        <v>4445</v>
      </c>
      <c r="L1321" s="354">
        <v>15</v>
      </c>
      <c r="M1321" s="354">
        <v>51</v>
      </c>
      <c r="N1321" s="354">
        <v>168</v>
      </c>
    </row>
    <row r="1322" spans="1:14" x14ac:dyDescent="0.15">
      <c r="A1322" s="354" t="s">
        <v>14</v>
      </c>
      <c r="B1322" s="354" t="s">
        <v>15</v>
      </c>
      <c r="C1322" s="354" t="s">
        <v>4446</v>
      </c>
      <c r="D1322" s="354" t="s">
        <v>3281</v>
      </c>
      <c r="E1322" s="354">
        <v>10</v>
      </c>
      <c r="F1322" s="354">
        <v>19557</v>
      </c>
      <c r="G1322" s="354" t="s">
        <v>18</v>
      </c>
      <c r="H1322" s="354" t="s">
        <v>19</v>
      </c>
      <c r="I1322" s="354" t="s">
        <v>4447</v>
      </c>
      <c r="J1322" s="354" t="s">
        <v>4448</v>
      </c>
      <c r="K1322" s="354" t="s">
        <v>3568</v>
      </c>
      <c r="L1322" s="354">
        <v>15</v>
      </c>
      <c r="M1322" s="354">
        <v>52</v>
      </c>
      <c r="N1322" s="354">
        <v>157</v>
      </c>
    </row>
    <row r="1323" spans="1:14" x14ac:dyDescent="0.15">
      <c r="A1323" s="354" t="s">
        <v>14</v>
      </c>
      <c r="B1323" s="354" t="s">
        <v>15</v>
      </c>
      <c r="C1323" s="354" t="s">
        <v>4449</v>
      </c>
      <c r="D1323" s="354" t="s">
        <v>3281</v>
      </c>
      <c r="E1323" s="354">
        <v>10</v>
      </c>
      <c r="F1323" s="354">
        <v>19559</v>
      </c>
      <c r="G1323" s="354" t="s">
        <v>18</v>
      </c>
      <c r="H1323" s="354" t="s">
        <v>19</v>
      </c>
      <c r="I1323" s="354" t="s">
        <v>3983</v>
      </c>
      <c r="J1323" s="354" t="s">
        <v>4450</v>
      </c>
      <c r="K1323" s="354" t="s">
        <v>4451</v>
      </c>
      <c r="L1323" s="354">
        <v>15</v>
      </c>
      <c r="M1323" s="354">
        <v>64</v>
      </c>
      <c r="N1323" s="354">
        <v>152</v>
      </c>
    </row>
    <row r="1324" spans="1:14" x14ac:dyDescent="0.15">
      <c r="A1324" s="354" t="s">
        <v>14</v>
      </c>
      <c r="B1324" s="354" t="s">
        <v>15</v>
      </c>
      <c r="C1324" s="354" t="s">
        <v>4452</v>
      </c>
      <c r="D1324" s="354" t="s">
        <v>3281</v>
      </c>
      <c r="E1324" s="354">
        <v>10</v>
      </c>
      <c r="F1324" s="354">
        <v>19560</v>
      </c>
      <c r="G1324" s="354" t="s">
        <v>18</v>
      </c>
      <c r="H1324" s="354" t="s">
        <v>19</v>
      </c>
      <c r="I1324" s="354" t="s">
        <v>4453</v>
      </c>
      <c r="J1324" s="354" t="s">
        <v>4454</v>
      </c>
      <c r="K1324" s="354" t="s">
        <v>4411</v>
      </c>
      <c r="L1324" s="354">
        <v>14</v>
      </c>
      <c r="M1324" s="354">
        <v>53</v>
      </c>
      <c r="N1324" s="354">
        <v>156</v>
      </c>
    </row>
    <row r="1325" spans="1:14" x14ac:dyDescent="0.15">
      <c r="A1325" s="354" t="s">
        <v>14</v>
      </c>
      <c r="B1325" s="354" t="s">
        <v>15</v>
      </c>
      <c r="C1325" s="354" t="s">
        <v>4455</v>
      </c>
      <c r="D1325" s="354" t="s">
        <v>3281</v>
      </c>
      <c r="E1325" s="354">
        <v>10</v>
      </c>
      <c r="F1325" s="354">
        <v>19561</v>
      </c>
      <c r="G1325" s="354" t="s">
        <v>18</v>
      </c>
      <c r="H1325" s="354" t="s">
        <v>101</v>
      </c>
      <c r="I1325" s="354" t="s">
        <v>1175</v>
      </c>
      <c r="J1325" s="354" t="s">
        <v>2630</v>
      </c>
      <c r="K1325" s="354" t="s">
        <v>4456</v>
      </c>
      <c r="L1325" s="354">
        <v>14</v>
      </c>
      <c r="M1325" s="354">
        <v>56</v>
      </c>
      <c r="N1325" s="354">
        <v>152</v>
      </c>
    </row>
    <row r="1326" spans="1:14" x14ac:dyDescent="0.15">
      <c r="A1326" s="354" t="s">
        <v>14</v>
      </c>
      <c r="B1326" s="354" t="s">
        <v>15</v>
      </c>
      <c r="C1326" s="354" t="s">
        <v>4457</v>
      </c>
      <c r="D1326" s="354" t="s">
        <v>3281</v>
      </c>
      <c r="E1326" s="354">
        <v>10</v>
      </c>
      <c r="F1326" s="354">
        <v>19562</v>
      </c>
      <c r="G1326" s="354" t="s">
        <v>18</v>
      </c>
      <c r="H1326" s="354" t="s">
        <v>19</v>
      </c>
      <c r="I1326" s="354" t="s">
        <v>4458</v>
      </c>
      <c r="J1326" s="354" t="s">
        <v>4459</v>
      </c>
      <c r="K1326" s="354" t="s">
        <v>4460</v>
      </c>
      <c r="L1326" s="354">
        <v>15</v>
      </c>
      <c r="M1326" s="354">
        <v>53</v>
      </c>
      <c r="N1326" s="354">
        <v>165</v>
      </c>
    </row>
    <row r="1327" spans="1:14" x14ac:dyDescent="0.15">
      <c r="A1327" s="354" t="s">
        <v>14</v>
      </c>
      <c r="B1327" s="354" t="s">
        <v>15</v>
      </c>
      <c r="C1327" s="354" t="s">
        <v>4461</v>
      </c>
      <c r="D1327" s="354" t="s">
        <v>3281</v>
      </c>
      <c r="E1327" s="354">
        <v>10</v>
      </c>
      <c r="F1327" s="354">
        <v>19563</v>
      </c>
      <c r="G1327" s="354" t="s">
        <v>18</v>
      </c>
      <c r="H1327" s="354" t="s">
        <v>19</v>
      </c>
      <c r="I1327" s="354" t="s">
        <v>237</v>
      </c>
      <c r="J1327" s="354" t="s">
        <v>4462</v>
      </c>
      <c r="K1327" s="354" t="s">
        <v>1034</v>
      </c>
      <c r="L1327" s="354">
        <v>14</v>
      </c>
      <c r="M1327" s="354">
        <v>52</v>
      </c>
      <c r="N1327" s="354">
        <v>149</v>
      </c>
    </row>
    <row r="1328" spans="1:14" x14ac:dyDescent="0.15">
      <c r="A1328" s="354" t="s">
        <v>14</v>
      </c>
      <c r="B1328" s="354" t="s">
        <v>15</v>
      </c>
      <c r="C1328" s="354" t="s">
        <v>4463</v>
      </c>
      <c r="D1328" s="354" t="s">
        <v>3281</v>
      </c>
      <c r="E1328" s="354">
        <v>10</v>
      </c>
      <c r="F1328" s="354">
        <v>19564</v>
      </c>
      <c r="G1328" s="354" t="s">
        <v>18</v>
      </c>
      <c r="H1328" s="354" t="s">
        <v>19</v>
      </c>
      <c r="I1328" s="354" t="s">
        <v>4464</v>
      </c>
      <c r="J1328" s="354" t="s">
        <v>4465</v>
      </c>
      <c r="K1328" s="354" t="s">
        <v>4466</v>
      </c>
      <c r="L1328" s="354">
        <v>15</v>
      </c>
      <c r="M1328" s="354">
        <v>45</v>
      </c>
      <c r="N1328" s="354">
        <v>167</v>
      </c>
    </row>
    <row r="1329" spans="1:14" x14ac:dyDescent="0.15">
      <c r="A1329" s="354" t="s">
        <v>14</v>
      </c>
      <c r="B1329" s="354" t="s">
        <v>15</v>
      </c>
      <c r="C1329" s="354" t="s">
        <v>4467</v>
      </c>
      <c r="D1329" s="354" t="s">
        <v>3281</v>
      </c>
      <c r="E1329" s="354">
        <v>10</v>
      </c>
      <c r="F1329" s="354">
        <v>19565</v>
      </c>
      <c r="G1329" s="354" t="s">
        <v>18</v>
      </c>
      <c r="H1329" s="354" t="s">
        <v>19</v>
      </c>
      <c r="I1329" s="354" t="s">
        <v>1974</v>
      </c>
      <c r="J1329" s="354" t="s">
        <v>4468</v>
      </c>
      <c r="K1329" s="354" t="s">
        <v>4469</v>
      </c>
      <c r="L1329" s="354">
        <v>15</v>
      </c>
      <c r="M1329" s="354">
        <v>49</v>
      </c>
      <c r="N1329" s="354">
        <v>156</v>
      </c>
    </row>
    <row r="1330" spans="1:14" x14ac:dyDescent="0.15">
      <c r="A1330" s="354" t="s">
        <v>14</v>
      </c>
      <c r="B1330" s="354" t="s">
        <v>15</v>
      </c>
      <c r="C1330" s="354" t="s">
        <v>4470</v>
      </c>
      <c r="D1330" s="354" t="s">
        <v>3281</v>
      </c>
      <c r="E1330" s="354">
        <v>10</v>
      </c>
      <c r="F1330" s="354">
        <v>19551</v>
      </c>
      <c r="G1330" s="354" t="s">
        <v>18</v>
      </c>
      <c r="H1330" s="354" t="s">
        <v>19</v>
      </c>
      <c r="I1330" s="354" t="s">
        <v>4471</v>
      </c>
      <c r="J1330" s="354" t="s">
        <v>4472</v>
      </c>
      <c r="K1330" s="354" t="s">
        <v>4473</v>
      </c>
      <c r="L1330" s="354">
        <v>14</v>
      </c>
      <c r="M1330" s="354">
        <v>53</v>
      </c>
      <c r="N1330" s="354">
        <v>175</v>
      </c>
    </row>
    <row r="1331" spans="1:14" x14ac:dyDescent="0.15">
      <c r="A1331" s="354" t="s">
        <v>14</v>
      </c>
      <c r="B1331" s="354" t="s">
        <v>15</v>
      </c>
      <c r="C1331" s="354" t="s">
        <v>4474</v>
      </c>
      <c r="D1331" s="354" t="s">
        <v>3281</v>
      </c>
      <c r="E1331" s="354">
        <v>10</v>
      </c>
      <c r="F1331" s="354">
        <v>19558</v>
      </c>
      <c r="G1331" s="354" t="s">
        <v>18</v>
      </c>
      <c r="H1331" s="354" t="s">
        <v>19</v>
      </c>
      <c r="I1331" s="354" t="s">
        <v>4475</v>
      </c>
      <c r="J1331" s="354" t="s">
        <v>4476</v>
      </c>
      <c r="K1331" s="354" t="s">
        <v>4477</v>
      </c>
      <c r="L1331" s="354">
        <v>14</v>
      </c>
      <c r="M1331" s="354">
        <v>52</v>
      </c>
      <c r="N1331" s="354">
        <v>154</v>
      </c>
    </row>
    <row r="1332" spans="1:14" x14ac:dyDescent="0.15">
      <c r="A1332" s="354" t="s">
        <v>14</v>
      </c>
      <c r="B1332" s="354" t="s">
        <v>15</v>
      </c>
      <c r="C1332" s="354" t="s">
        <v>4478</v>
      </c>
      <c r="D1332" s="354" t="s">
        <v>3281</v>
      </c>
      <c r="E1332" s="354">
        <v>10</v>
      </c>
      <c r="F1332" s="354">
        <v>19567</v>
      </c>
      <c r="G1332" s="354" t="s">
        <v>100</v>
      </c>
      <c r="H1332" s="354" t="s">
        <v>101</v>
      </c>
      <c r="I1332" s="354" t="s">
        <v>4479</v>
      </c>
      <c r="J1332" s="354" t="s">
        <v>4480</v>
      </c>
      <c r="K1332" s="354" t="s">
        <v>4481</v>
      </c>
      <c r="L1332" s="354">
        <v>14</v>
      </c>
      <c r="M1332" s="354">
        <v>46</v>
      </c>
      <c r="N1332" s="354">
        <v>157</v>
      </c>
    </row>
    <row r="1333" spans="1:14" x14ac:dyDescent="0.15">
      <c r="A1333" s="354" t="s">
        <v>14</v>
      </c>
      <c r="B1333" s="354" t="s">
        <v>15</v>
      </c>
      <c r="C1333" s="354" t="s">
        <v>4482</v>
      </c>
      <c r="D1333" s="354" t="s">
        <v>3281</v>
      </c>
      <c r="E1333" s="354">
        <v>10</v>
      </c>
      <c r="F1333" s="354">
        <v>19569</v>
      </c>
      <c r="G1333" s="354" t="s">
        <v>100</v>
      </c>
      <c r="H1333" s="354" t="s">
        <v>101</v>
      </c>
      <c r="I1333" s="354" t="s">
        <v>4317</v>
      </c>
      <c r="J1333" s="354" t="s">
        <v>4483</v>
      </c>
      <c r="K1333" s="354" t="s">
        <v>3575</v>
      </c>
      <c r="L1333" s="354">
        <v>15</v>
      </c>
      <c r="M1333" s="354">
        <v>43</v>
      </c>
      <c r="N1333" s="354">
        <v>167</v>
      </c>
    </row>
    <row r="1334" spans="1:14" x14ac:dyDescent="0.15">
      <c r="A1334" s="354" t="s">
        <v>14</v>
      </c>
      <c r="B1334" s="354" t="s">
        <v>15</v>
      </c>
      <c r="C1334" s="354" t="s">
        <v>4484</v>
      </c>
      <c r="D1334" s="354" t="s">
        <v>3281</v>
      </c>
      <c r="E1334" s="354">
        <v>10</v>
      </c>
      <c r="F1334" s="354">
        <v>19570</v>
      </c>
      <c r="G1334" s="354" t="s">
        <v>100</v>
      </c>
      <c r="H1334" s="354" t="s">
        <v>101</v>
      </c>
      <c r="I1334" s="354" t="s">
        <v>1999</v>
      </c>
      <c r="J1334" s="354" t="s">
        <v>4485</v>
      </c>
      <c r="K1334" s="354" t="s">
        <v>3339</v>
      </c>
      <c r="L1334" s="354">
        <v>15</v>
      </c>
      <c r="M1334" s="354">
        <v>51</v>
      </c>
      <c r="N1334" s="354">
        <v>175</v>
      </c>
    </row>
    <row r="1335" spans="1:14" x14ac:dyDescent="0.15">
      <c r="A1335" s="354" t="s">
        <v>14</v>
      </c>
      <c r="B1335" s="354" t="s">
        <v>15</v>
      </c>
      <c r="C1335" s="354" t="s">
        <v>4486</v>
      </c>
      <c r="D1335" s="354" t="s">
        <v>3281</v>
      </c>
      <c r="E1335" s="354">
        <v>10</v>
      </c>
      <c r="F1335" s="354">
        <v>19571</v>
      </c>
      <c r="G1335" s="354" t="s">
        <v>100</v>
      </c>
      <c r="H1335" s="354" t="s">
        <v>101</v>
      </c>
      <c r="I1335" s="354" t="s">
        <v>3534</v>
      </c>
      <c r="J1335" s="354" t="s">
        <v>4487</v>
      </c>
      <c r="K1335" s="354" t="s">
        <v>2622</v>
      </c>
      <c r="L1335" s="354">
        <v>15</v>
      </c>
      <c r="M1335" s="354">
        <v>52</v>
      </c>
      <c r="N1335" s="354">
        <v>157</v>
      </c>
    </row>
    <row r="1336" spans="1:14" x14ac:dyDescent="0.15">
      <c r="A1336" s="354" t="s">
        <v>14</v>
      </c>
      <c r="B1336" s="354" t="s">
        <v>15</v>
      </c>
      <c r="C1336" s="354" t="s">
        <v>4488</v>
      </c>
      <c r="D1336" s="354" t="s">
        <v>3281</v>
      </c>
      <c r="E1336" s="354">
        <v>10</v>
      </c>
      <c r="F1336" s="354">
        <v>19572</v>
      </c>
      <c r="G1336" s="354" t="s">
        <v>100</v>
      </c>
      <c r="H1336" s="354" t="s">
        <v>101</v>
      </c>
      <c r="I1336" s="354" t="s">
        <v>2296</v>
      </c>
      <c r="J1336" s="354" t="s">
        <v>45</v>
      </c>
      <c r="K1336" s="354" t="s">
        <v>4489</v>
      </c>
      <c r="L1336" s="354">
        <v>14</v>
      </c>
      <c r="M1336" s="354">
        <v>52</v>
      </c>
      <c r="N1336" s="354">
        <v>147</v>
      </c>
    </row>
    <row r="1337" spans="1:14" x14ac:dyDescent="0.15">
      <c r="A1337" s="354" t="s">
        <v>14</v>
      </c>
      <c r="B1337" s="354" t="s">
        <v>15</v>
      </c>
      <c r="C1337" s="354" t="s">
        <v>4490</v>
      </c>
      <c r="D1337" s="354" t="s">
        <v>3281</v>
      </c>
      <c r="E1337" s="354">
        <v>10</v>
      </c>
      <c r="F1337" s="354">
        <v>19573</v>
      </c>
      <c r="G1337" s="354" t="s">
        <v>100</v>
      </c>
      <c r="H1337" s="354" t="s">
        <v>101</v>
      </c>
      <c r="I1337" s="354" t="s">
        <v>4491</v>
      </c>
      <c r="J1337" s="354" t="s">
        <v>4492</v>
      </c>
      <c r="K1337" s="354" t="s">
        <v>4304</v>
      </c>
      <c r="L1337" s="354">
        <v>15</v>
      </c>
      <c r="M1337" s="354">
        <v>53</v>
      </c>
      <c r="N1337" s="354">
        <v>157</v>
      </c>
    </row>
    <row r="1338" spans="1:14" x14ac:dyDescent="0.15">
      <c r="A1338" s="354" t="s">
        <v>14</v>
      </c>
      <c r="B1338" s="354" t="s">
        <v>15</v>
      </c>
      <c r="C1338" s="354" t="s">
        <v>4493</v>
      </c>
      <c r="D1338" s="354" t="s">
        <v>3281</v>
      </c>
      <c r="E1338" s="354">
        <v>10</v>
      </c>
      <c r="F1338" s="354">
        <v>19574</v>
      </c>
      <c r="G1338" s="354" t="s">
        <v>100</v>
      </c>
      <c r="H1338" s="354" t="s">
        <v>101</v>
      </c>
      <c r="I1338" s="354" t="s">
        <v>4494</v>
      </c>
      <c r="J1338" s="354" t="s">
        <v>4495</v>
      </c>
      <c r="K1338" s="354" t="s">
        <v>3960</v>
      </c>
      <c r="L1338" s="354">
        <v>15</v>
      </c>
      <c r="M1338" s="354">
        <v>53</v>
      </c>
      <c r="N1338" s="354">
        <v>157</v>
      </c>
    </row>
    <row r="1339" spans="1:14" x14ac:dyDescent="0.15">
      <c r="A1339" s="354" t="s">
        <v>14</v>
      </c>
      <c r="B1339" s="354" t="s">
        <v>15</v>
      </c>
      <c r="C1339" s="354" t="s">
        <v>4496</v>
      </c>
      <c r="D1339" s="354" t="s">
        <v>3281</v>
      </c>
      <c r="E1339" s="354">
        <v>10</v>
      </c>
      <c r="F1339" s="354">
        <v>19575</v>
      </c>
      <c r="G1339" s="354" t="s">
        <v>100</v>
      </c>
      <c r="H1339" s="354" t="s">
        <v>101</v>
      </c>
      <c r="I1339" s="354" t="s">
        <v>608</v>
      </c>
      <c r="J1339" s="354" t="s">
        <v>4497</v>
      </c>
      <c r="K1339" s="354" t="s">
        <v>3372</v>
      </c>
      <c r="L1339" s="354">
        <v>15</v>
      </c>
      <c r="M1339" s="354">
        <v>61</v>
      </c>
      <c r="N1339" s="354">
        <v>157</v>
      </c>
    </row>
    <row r="1340" spans="1:14" x14ac:dyDescent="0.15">
      <c r="A1340" s="354" t="s">
        <v>14</v>
      </c>
      <c r="B1340" s="354" t="s">
        <v>15</v>
      </c>
      <c r="C1340" s="354" t="s">
        <v>4498</v>
      </c>
      <c r="D1340" s="354" t="s">
        <v>3281</v>
      </c>
      <c r="E1340" s="354">
        <v>10</v>
      </c>
      <c r="F1340" s="354">
        <v>19576</v>
      </c>
      <c r="G1340" s="354" t="s">
        <v>100</v>
      </c>
      <c r="H1340" s="354" t="s">
        <v>101</v>
      </c>
      <c r="I1340" s="354" t="s">
        <v>4499</v>
      </c>
      <c r="J1340" s="354" t="s">
        <v>4500</v>
      </c>
      <c r="K1340" s="354" t="s">
        <v>4501</v>
      </c>
      <c r="L1340" s="354">
        <v>15</v>
      </c>
      <c r="M1340" s="354">
        <v>49</v>
      </c>
      <c r="N1340" s="354">
        <v>152</v>
      </c>
    </row>
    <row r="1341" spans="1:14" x14ac:dyDescent="0.15">
      <c r="A1341" s="354" t="s">
        <v>14</v>
      </c>
      <c r="B1341" s="354" t="s">
        <v>15</v>
      </c>
      <c r="C1341" s="354" t="s">
        <v>4502</v>
      </c>
      <c r="D1341" s="354" t="s">
        <v>3281</v>
      </c>
      <c r="E1341" s="354">
        <v>10</v>
      </c>
      <c r="F1341" s="354">
        <v>19577</v>
      </c>
      <c r="G1341" s="354" t="s">
        <v>100</v>
      </c>
      <c r="H1341" s="354" t="s">
        <v>101</v>
      </c>
      <c r="I1341" s="354" t="s">
        <v>1262</v>
      </c>
      <c r="J1341" s="354" t="s">
        <v>4503</v>
      </c>
      <c r="K1341" s="354" t="s">
        <v>4504</v>
      </c>
      <c r="L1341" s="354">
        <v>14</v>
      </c>
      <c r="M1341" s="354">
        <v>46</v>
      </c>
      <c r="N1341" s="354">
        <v>157</v>
      </c>
    </row>
    <row r="1342" spans="1:14" x14ac:dyDescent="0.15">
      <c r="A1342" s="354" t="s">
        <v>14</v>
      </c>
      <c r="B1342" s="354" t="s">
        <v>15</v>
      </c>
      <c r="C1342" s="354" t="s">
        <v>4505</v>
      </c>
      <c r="D1342" s="354" t="s">
        <v>3281</v>
      </c>
      <c r="E1342" s="354">
        <v>10</v>
      </c>
      <c r="F1342" s="354">
        <v>19579</v>
      </c>
      <c r="G1342" s="354" t="s">
        <v>100</v>
      </c>
      <c r="H1342" s="354" t="s">
        <v>101</v>
      </c>
      <c r="I1342" s="354" t="s">
        <v>4506</v>
      </c>
      <c r="J1342" s="354" t="s">
        <v>4507</v>
      </c>
      <c r="K1342" s="354" t="s">
        <v>3626</v>
      </c>
      <c r="L1342" s="354">
        <v>15</v>
      </c>
      <c r="M1342" s="354">
        <v>52</v>
      </c>
      <c r="N1342" s="354">
        <v>172</v>
      </c>
    </row>
    <row r="1343" spans="1:14" x14ac:dyDescent="0.15">
      <c r="A1343" s="354" t="s">
        <v>14</v>
      </c>
      <c r="B1343" s="354" t="s">
        <v>15</v>
      </c>
      <c r="C1343" s="354" t="s">
        <v>4508</v>
      </c>
      <c r="D1343" s="354" t="s">
        <v>3281</v>
      </c>
      <c r="E1343" s="354">
        <v>10</v>
      </c>
      <c r="F1343" s="354">
        <v>19584</v>
      </c>
      <c r="G1343" s="354" t="s">
        <v>100</v>
      </c>
      <c r="H1343" s="354" t="s">
        <v>101</v>
      </c>
      <c r="I1343" s="354" t="s">
        <v>4509</v>
      </c>
      <c r="J1343" s="354" t="s">
        <v>499</v>
      </c>
      <c r="K1343" s="354" t="s">
        <v>4510</v>
      </c>
      <c r="L1343" s="354">
        <v>14</v>
      </c>
      <c r="M1343" s="354">
        <v>62</v>
      </c>
      <c r="N1343" s="354">
        <v>172</v>
      </c>
    </row>
    <row r="1344" spans="1:14" x14ac:dyDescent="0.15">
      <c r="A1344" s="354" t="s">
        <v>14</v>
      </c>
      <c r="B1344" s="354" t="s">
        <v>15</v>
      </c>
      <c r="C1344" s="354" t="s">
        <v>4511</v>
      </c>
      <c r="D1344" s="354" t="s">
        <v>3281</v>
      </c>
      <c r="E1344" s="354">
        <v>10</v>
      </c>
      <c r="F1344" s="354">
        <v>19580</v>
      </c>
      <c r="G1344" s="354" t="s">
        <v>100</v>
      </c>
      <c r="H1344" s="354" t="s">
        <v>101</v>
      </c>
      <c r="I1344" s="354" t="s">
        <v>4512</v>
      </c>
      <c r="J1344" s="354" t="s">
        <v>3497</v>
      </c>
      <c r="K1344" s="354" t="s">
        <v>3769</v>
      </c>
      <c r="L1344" s="354">
        <v>15</v>
      </c>
      <c r="M1344" s="354">
        <v>53</v>
      </c>
      <c r="N1344" s="354">
        <v>157</v>
      </c>
    </row>
    <row r="1345" spans="1:14" x14ac:dyDescent="0.15">
      <c r="A1345" s="354" t="s">
        <v>14</v>
      </c>
      <c r="B1345" s="354" t="s">
        <v>15</v>
      </c>
      <c r="C1345" s="354" t="s">
        <v>4513</v>
      </c>
      <c r="D1345" s="354" t="s">
        <v>3281</v>
      </c>
      <c r="E1345" s="354">
        <v>10</v>
      </c>
      <c r="F1345" s="354">
        <v>19581</v>
      </c>
      <c r="G1345" s="354" t="s">
        <v>100</v>
      </c>
      <c r="H1345" s="354" t="s">
        <v>101</v>
      </c>
      <c r="I1345" s="354" t="s">
        <v>4514</v>
      </c>
      <c r="J1345" s="354" t="s">
        <v>4515</v>
      </c>
      <c r="K1345" s="354" t="s">
        <v>3594</v>
      </c>
      <c r="L1345" s="354">
        <v>15</v>
      </c>
      <c r="M1345" s="354">
        <v>48</v>
      </c>
      <c r="N1345" s="354">
        <v>157</v>
      </c>
    </row>
    <row r="1346" spans="1:14" x14ac:dyDescent="0.15">
      <c r="A1346" s="354" t="s">
        <v>14</v>
      </c>
      <c r="B1346" s="354" t="s">
        <v>15</v>
      </c>
      <c r="C1346" s="354" t="s">
        <v>4516</v>
      </c>
      <c r="D1346" s="354" t="s">
        <v>3281</v>
      </c>
      <c r="E1346" s="354">
        <v>10</v>
      </c>
      <c r="F1346" s="354">
        <v>19582</v>
      </c>
      <c r="G1346" s="354" t="s">
        <v>100</v>
      </c>
      <c r="H1346" s="354" t="s">
        <v>101</v>
      </c>
      <c r="I1346" s="354" t="s">
        <v>4517</v>
      </c>
      <c r="J1346" s="354" t="s">
        <v>4518</v>
      </c>
      <c r="K1346" s="354" t="s">
        <v>4519</v>
      </c>
      <c r="L1346" s="354">
        <v>15</v>
      </c>
      <c r="M1346" s="354">
        <v>41</v>
      </c>
      <c r="N1346" s="354">
        <v>162</v>
      </c>
    </row>
    <row r="1347" spans="1:14" x14ac:dyDescent="0.15">
      <c r="A1347" s="354" t="s">
        <v>14</v>
      </c>
      <c r="B1347" s="354" t="s">
        <v>15</v>
      </c>
      <c r="C1347" s="354" t="s">
        <v>4520</v>
      </c>
      <c r="D1347" s="354" t="s">
        <v>3281</v>
      </c>
      <c r="E1347" s="354">
        <v>10</v>
      </c>
      <c r="F1347" s="354">
        <v>19583</v>
      </c>
      <c r="G1347" s="354" t="s">
        <v>100</v>
      </c>
      <c r="H1347" s="354" t="s">
        <v>101</v>
      </c>
      <c r="I1347" s="354" t="s">
        <v>4521</v>
      </c>
      <c r="J1347" s="354" t="s">
        <v>3508</v>
      </c>
      <c r="K1347" s="354" t="s">
        <v>1935</v>
      </c>
      <c r="L1347" s="354">
        <v>15</v>
      </c>
      <c r="M1347" s="354">
        <v>52</v>
      </c>
      <c r="N1347" s="354">
        <v>157</v>
      </c>
    </row>
    <row r="1348" spans="1:14" x14ac:dyDescent="0.15">
      <c r="A1348" s="354" t="s">
        <v>14</v>
      </c>
      <c r="B1348" s="354" t="s">
        <v>15</v>
      </c>
      <c r="C1348" s="354" t="s">
        <v>4522</v>
      </c>
      <c r="D1348" s="354" t="s">
        <v>3281</v>
      </c>
      <c r="E1348" s="354">
        <v>10</v>
      </c>
      <c r="F1348" s="354">
        <v>19585</v>
      </c>
      <c r="G1348" s="354" t="s">
        <v>100</v>
      </c>
      <c r="H1348" s="354" t="s">
        <v>101</v>
      </c>
      <c r="I1348" s="354" t="s">
        <v>2835</v>
      </c>
      <c r="J1348" s="354" t="s">
        <v>4523</v>
      </c>
      <c r="K1348" s="354" t="s">
        <v>4524</v>
      </c>
      <c r="L1348" s="354">
        <v>14</v>
      </c>
      <c r="M1348" s="354">
        <v>46</v>
      </c>
      <c r="N1348" s="354">
        <v>175</v>
      </c>
    </row>
    <row r="1349" spans="1:14" x14ac:dyDescent="0.15">
      <c r="A1349" s="354" t="s">
        <v>14</v>
      </c>
      <c r="B1349" s="354" t="s">
        <v>15</v>
      </c>
      <c r="C1349" s="354" t="s">
        <v>4525</v>
      </c>
      <c r="D1349" s="354" t="s">
        <v>3281</v>
      </c>
      <c r="E1349" s="354">
        <v>10</v>
      </c>
      <c r="F1349" s="354">
        <v>19587</v>
      </c>
      <c r="G1349" s="354" t="s">
        <v>100</v>
      </c>
      <c r="H1349" s="354" t="s">
        <v>101</v>
      </c>
      <c r="I1349" s="354" t="s">
        <v>3497</v>
      </c>
      <c r="J1349" s="354" t="s">
        <v>4526</v>
      </c>
      <c r="K1349" s="354" t="s">
        <v>4527</v>
      </c>
      <c r="L1349" s="354">
        <v>14</v>
      </c>
      <c r="M1349" s="354">
        <v>52</v>
      </c>
      <c r="N1349" s="354">
        <v>178</v>
      </c>
    </row>
    <row r="1350" spans="1:14" x14ac:dyDescent="0.15">
      <c r="A1350" s="354" t="s">
        <v>14</v>
      </c>
      <c r="B1350" s="354" t="s">
        <v>15</v>
      </c>
      <c r="C1350" s="354" t="s">
        <v>4528</v>
      </c>
      <c r="D1350" s="354" t="s">
        <v>3281</v>
      </c>
      <c r="E1350" s="354">
        <v>10</v>
      </c>
      <c r="F1350" s="354">
        <v>19588</v>
      </c>
      <c r="G1350" s="354" t="s">
        <v>100</v>
      </c>
      <c r="H1350" s="354" t="s">
        <v>101</v>
      </c>
      <c r="I1350" s="354" t="s">
        <v>4529</v>
      </c>
      <c r="J1350" s="354" t="s">
        <v>4530</v>
      </c>
      <c r="K1350" s="354" t="s">
        <v>3406</v>
      </c>
      <c r="L1350" s="354">
        <v>15</v>
      </c>
      <c r="M1350" s="354">
        <v>42</v>
      </c>
      <c r="N1350" s="354">
        <v>157</v>
      </c>
    </row>
    <row r="1351" spans="1:14" x14ac:dyDescent="0.15">
      <c r="A1351" s="354" t="s">
        <v>14</v>
      </c>
      <c r="B1351" s="354" t="s">
        <v>15</v>
      </c>
      <c r="C1351" s="354" t="s">
        <v>4531</v>
      </c>
      <c r="D1351" s="354" t="s">
        <v>3281</v>
      </c>
      <c r="E1351" s="354">
        <v>10</v>
      </c>
      <c r="F1351" s="354">
        <v>19586</v>
      </c>
      <c r="G1351" s="354" t="s">
        <v>100</v>
      </c>
      <c r="H1351" s="354" t="s">
        <v>101</v>
      </c>
      <c r="I1351" s="354" t="s">
        <v>4532</v>
      </c>
      <c r="J1351" s="354" t="s">
        <v>4533</v>
      </c>
      <c r="K1351" s="354" t="s">
        <v>3555</v>
      </c>
      <c r="L1351" s="354">
        <v>14</v>
      </c>
      <c r="M1351" s="354">
        <v>42</v>
      </c>
      <c r="N1351" s="354">
        <v>157</v>
      </c>
    </row>
    <row r="1352" spans="1:14" x14ac:dyDescent="0.15">
      <c r="A1352" s="354" t="s">
        <v>14</v>
      </c>
      <c r="B1352" s="354" t="s">
        <v>15</v>
      </c>
      <c r="C1352" s="354" t="s">
        <v>4534</v>
      </c>
      <c r="D1352" s="354" t="s">
        <v>3281</v>
      </c>
      <c r="E1352" s="354">
        <v>10</v>
      </c>
      <c r="F1352" s="354">
        <v>19566</v>
      </c>
      <c r="G1352" s="354" t="s">
        <v>100</v>
      </c>
      <c r="H1352" s="354" t="s">
        <v>101</v>
      </c>
      <c r="I1352" s="354" t="s">
        <v>4535</v>
      </c>
      <c r="J1352" s="354" t="s">
        <v>1467</v>
      </c>
      <c r="K1352" s="354" t="s">
        <v>4536</v>
      </c>
      <c r="L1352" s="354">
        <v>14</v>
      </c>
      <c r="M1352" s="354">
        <v>43</v>
      </c>
      <c r="N1352" s="354">
        <v>167</v>
      </c>
    </row>
    <row r="1353" spans="1:14" x14ac:dyDescent="0.15">
      <c r="A1353" s="354" t="s">
        <v>14</v>
      </c>
      <c r="B1353" s="354" t="s">
        <v>15</v>
      </c>
      <c r="C1353" s="354" t="s">
        <v>4537</v>
      </c>
      <c r="D1353" s="354" t="s">
        <v>3281</v>
      </c>
      <c r="E1353" s="354">
        <v>10</v>
      </c>
      <c r="F1353" s="354">
        <v>19578</v>
      </c>
      <c r="G1353" s="354" t="s">
        <v>100</v>
      </c>
      <c r="H1353" s="354" t="s">
        <v>101</v>
      </c>
      <c r="I1353" s="354" t="s">
        <v>4538</v>
      </c>
      <c r="J1353" s="354" t="s">
        <v>4539</v>
      </c>
      <c r="K1353" s="354" t="s">
        <v>3538</v>
      </c>
      <c r="L1353" s="354">
        <v>15</v>
      </c>
      <c r="M1353" s="354">
        <v>46</v>
      </c>
      <c r="N1353" s="354">
        <v>172</v>
      </c>
    </row>
    <row r="1354" spans="1:14" x14ac:dyDescent="0.15">
      <c r="A1354" s="354" t="s">
        <v>14</v>
      </c>
      <c r="B1354" s="354" t="s">
        <v>15</v>
      </c>
      <c r="C1354" s="354" t="s">
        <v>4540</v>
      </c>
      <c r="D1354" s="354" t="s">
        <v>3281</v>
      </c>
      <c r="E1354" s="354">
        <v>11</v>
      </c>
      <c r="F1354" s="354">
        <v>19597</v>
      </c>
      <c r="G1354" s="354" t="s">
        <v>18</v>
      </c>
      <c r="H1354" s="354" t="s">
        <v>19</v>
      </c>
      <c r="I1354" s="354" t="s">
        <v>4541</v>
      </c>
      <c r="J1354" s="354" t="s">
        <v>4542</v>
      </c>
      <c r="K1354" s="354" t="s">
        <v>4543</v>
      </c>
      <c r="L1354" s="354">
        <v>15</v>
      </c>
      <c r="M1354" s="354">
        <v>43</v>
      </c>
      <c r="N1354" s="354">
        <v>157</v>
      </c>
    </row>
    <row r="1355" spans="1:14" x14ac:dyDescent="0.15">
      <c r="A1355" s="354" t="s">
        <v>14</v>
      </c>
      <c r="B1355" s="354" t="s">
        <v>15</v>
      </c>
      <c r="C1355" s="354" t="s">
        <v>4544</v>
      </c>
      <c r="D1355" s="354" t="s">
        <v>3281</v>
      </c>
      <c r="E1355" s="354">
        <v>11</v>
      </c>
      <c r="F1355" s="354">
        <v>19595</v>
      </c>
      <c r="G1355" s="354" t="s">
        <v>18</v>
      </c>
      <c r="H1355" s="354" t="s">
        <v>19</v>
      </c>
      <c r="I1355" s="354" t="s">
        <v>1937</v>
      </c>
      <c r="J1355" s="354" t="s">
        <v>4545</v>
      </c>
      <c r="K1355" s="354" t="s">
        <v>4259</v>
      </c>
      <c r="L1355" s="354">
        <v>15</v>
      </c>
      <c r="M1355" s="354">
        <v>51</v>
      </c>
      <c r="N1355" s="354">
        <v>157</v>
      </c>
    </row>
    <row r="1356" spans="1:14" x14ac:dyDescent="0.15">
      <c r="A1356" s="354" t="s">
        <v>14</v>
      </c>
      <c r="B1356" s="354" t="s">
        <v>15</v>
      </c>
      <c r="C1356" s="354" t="s">
        <v>4546</v>
      </c>
      <c r="D1356" s="354" t="s">
        <v>3281</v>
      </c>
      <c r="E1356" s="354">
        <v>11</v>
      </c>
      <c r="F1356" s="354">
        <v>19592</v>
      </c>
      <c r="G1356" s="354" t="s">
        <v>18</v>
      </c>
      <c r="H1356" s="354" t="s">
        <v>19</v>
      </c>
      <c r="I1356" s="354" t="s">
        <v>204</v>
      </c>
      <c r="J1356" s="354" t="s">
        <v>3791</v>
      </c>
      <c r="K1356" s="354" t="s">
        <v>4207</v>
      </c>
      <c r="L1356" s="354">
        <v>15</v>
      </c>
      <c r="M1356" s="354">
        <v>57</v>
      </c>
      <c r="N1356" s="354">
        <v>157</v>
      </c>
    </row>
    <row r="1357" spans="1:14" x14ac:dyDescent="0.15">
      <c r="A1357" s="354" t="s">
        <v>14</v>
      </c>
      <c r="B1357" s="354" t="s">
        <v>15</v>
      </c>
      <c r="C1357" s="354" t="s">
        <v>4547</v>
      </c>
      <c r="D1357" s="354" t="s">
        <v>3281</v>
      </c>
      <c r="E1357" s="354">
        <v>11</v>
      </c>
      <c r="F1357" s="354">
        <v>19590</v>
      </c>
      <c r="G1357" s="354" t="s">
        <v>18</v>
      </c>
      <c r="H1357" s="354" t="s">
        <v>19</v>
      </c>
      <c r="I1357" s="354" t="s">
        <v>4548</v>
      </c>
      <c r="J1357" s="354" t="s">
        <v>4549</v>
      </c>
      <c r="K1357" s="354" t="s">
        <v>4451</v>
      </c>
      <c r="L1357" s="354">
        <v>15</v>
      </c>
      <c r="M1357" s="354">
        <v>45</v>
      </c>
      <c r="N1357" s="354">
        <v>157</v>
      </c>
    </row>
    <row r="1358" spans="1:14" x14ac:dyDescent="0.15">
      <c r="A1358" s="354" t="s">
        <v>14</v>
      </c>
      <c r="B1358" s="354" t="s">
        <v>15</v>
      </c>
      <c r="C1358" s="354" t="s">
        <v>4550</v>
      </c>
      <c r="D1358" s="354" t="s">
        <v>3281</v>
      </c>
      <c r="E1358" s="354">
        <v>11</v>
      </c>
      <c r="F1358" s="354">
        <v>19591</v>
      </c>
      <c r="G1358" s="354" t="s">
        <v>18</v>
      </c>
      <c r="H1358" s="354" t="s">
        <v>19</v>
      </c>
      <c r="I1358" s="354" t="s">
        <v>4551</v>
      </c>
      <c r="J1358" s="354" t="s">
        <v>4552</v>
      </c>
      <c r="K1358" s="354" t="s">
        <v>4222</v>
      </c>
      <c r="L1358" s="354">
        <v>15</v>
      </c>
      <c r="M1358" s="354">
        <v>53</v>
      </c>
      <c r="N1358" s="354">
        <v>157</v>
      </c>
    </row>
    <row r="1359" spans="1:14" x14ac:dyDescent="0.15">
      <c r="A1359" s="354" t="s">
        <v>14</v>
      </c>
      <c r="B1359" s="354" t="s">
        <v>15</v>
      </c>
      <c r="C1359" s="354" t="s">
        <v>4553</v>
      </c>
      <c r="D1359" s="354" t="s">
        <v>3281</v>
      </c>
      <c r="E1359" s="354">
        <v>11</v>
      </c>
      <c r="F1359" s="354">
        <v>19593</v>
      </c>
      <c r="G1359" s="354" t="s">
        <v>18</v>
      </c>
      <c r="H1359" s="354" t="s">
        <v>19</v>
      </c>
      <c r="I1359" s="354" t="s">
        <v>4554</v>
      </c>
      <c r="J1359" s="354" t="s">
        <v>4555</v>
      </c>
      <c r="K1359" s="354" t="s">
        <v>4282</v>
      </c>
      <c r="L1359" s="354">
        <v>14</v>
      </c>
      <c r="M1359" s="354">
        <v>52</v>
      </c>
      <c r="N1359" s="354">
        <v>164</v>
      </c>
    </row>
    <row r="1360" spans="1:14" x14ac:dyDescent="0.15">
      <c r="A1360" s="354" t="s">
        <v>14</v>
      </c>
      <c r="B1360" s="354" t="s">
        <v>15</v>
      </c>
      <c r="C1360" s="354" t="s">
        <v>4556</v>
      </c>
      <c r="D1360" s="354" t="s">
        <v>3281</v>
      </c>
      <c r="E1360" s="354">
        <v>11</v>
      </c>
      <c r="F1360" s="354">
        <v>19594</v>
      </c>
      <c r="G1360" s="354" t="s">
        <v>18</v>
      </c>
      <c r="H1360" s="354" t="s">
        <v>19</v>
      </c>
      <c r="I1360" s="354" t="s">
        <v>4557</v>
      </c>
      <c r="J1360" s="354" t="s">
        <v>1145</v>
      </c>
      <c r="K1360" s="354" t="s">
        <v>3785</v>
      </c>
      <c r="L1360" s="354">
        <v>15</v>
      </c>
      <c r="M1360" s="354">
        <v>52</v>
      </c>
      <c r="N1360" s="354">
        <v>157</v>
      </c>
    </row>
    <row r="1361" spans="1:14" x14ac:dyDescent="0.15">
      <c r="A1361" s="354" t="s">
        <v>14</v>
      </c>
      <c r="B1361" s="354" t="s">
        <v>15</v>
      </c>
      <c r="C1361" s="354" t="s">
        <v>4558</v>
      </c>
      <c r="D1361" s="354" t="s">
        <v>3281</v>
      </c>
      <c r="E1361" s="354">
        <v>11</v>
      </c>
      <c r="F1361" s="354">
        <v>19596</v>
      </c>
      <c r="G1361" s="354" t="s">
        <v>18</v>
      </c>
      <c r="H1361" s="354" t="s">
        <v>19</v>
      </c>
      <c r="I1361" s="354" t="s">
        <v>4559</v>
      </c>
      <c r="J1361" s="354" t="s">
        <v>4560</v>
      </c>
      <c r="K1361" s="354" t="s">
        <v>4510</v>
      </c>
      <c r="L1361" s="354">
        <v>14</v>
      </c>
      <c r="M1361" s="354">
        <v>42</v>
      </c>
      <c r="N1361" s="354">
        <v>157</v>
      </c>
    </row>
    <row r="1362" spans="1:14" x14ac:dyDescent="0.15">
      <c r="A1362" s="354" t="s">
        <v>14</v>
      </c>
      <c r="B1362" s="354" t="s">
        <v>15</v>
      </c>
      <c r="C1362" s="354" t="s">
        <v>4561</v>
      </c>
      <c r="D1362" s="354" t="s">
        <v>3281</v>
      </c>
      <c r="E1362" s="354">
        <v>11</v>
      </c>
      <c r="F1362" s="354">
        <v>19598</v>
      </c>
      <c r="G1362" s="354" t="s">
        <v>18</v>
      </c>
      <c r="H1362" s="354" t="s">
        <v>19</v>
      </c>
      <c r="I1362" s="354" t="s">
        <v>4237</v>
      </c>
      <c r="J1362" s="354" t="s">
        <v>4562</v>
      </c>
      <c r="K1362" s="354" t="s">
        <v>3505</v>
      </c>
      <c r="L1362" s="354">
        <v>15</v>
      </c>
      <c r="M1362" s="354">
        <v>42</v>
      </c>
      <c r="N1362" s="354">
        <v>158</v>
      </c>
    </row>
    <row r="1363" spans="1:14" x14ac:dyDescent="0.15">
      <c r="A1363" s="354" t="s">
        <v>14</v>
      </c>
      <c r="B1363" s="354" t="s">
        <v>15</v>
      </c>
      <c r="C1363" s="354" t="s">
        <v>4563</v>
      </c>
      <c r="D1363" s="354" t="s">
        <v>3281</v>
      </c>
      <c r="E1363" s="354">
        <v>11</v>
      </c>
      <c r="F1363" s="354">
        <v>19599</v>
      </c>
      <c r="G1363" s="354" t="s">
        <v>18</v>
      </c>
      <c r="H1363" s="354" t="s">
        <v>19</v>
      </c>
      <c r="I1363" s="354" t="s">
        <v>1954</v>
      </c>
      <c r="J1363" s="354" t="s">
        <v>201</v>
      </c>
      <c r="K1363" s="354" t="s">
        <v>1921</v>
      </c>
      <c r="L1363" s="354">
        <v>14</v>
      </c>
      <c r="M1363" s="354">
        <v>43</v>
      </c>
      <c r="N1363" s="354">
        <v>167</v>
      </c>
    </row>
    <row r="1364" spans="1:14" x14ac:dyDescent="0.15">
      <c r="A1364" s="354" t="s">
        <v>14</v>
      </c>
      <c r="B1364" s="354" t="s">
        <v>15</v>
      </c>
      <c r="C1364" s="354" t="s">
        <v>4564</v>
      </c>
      <c r="D1364" s="354" t="s">
        <v>3281</v>
      </c>
      <c r="E1364" s="354">
        <v>11</v>
      </c>
      <c r="F1364" s="354">
        <v>19600</v>
      </c>
      <c r="G1364" s="354" t="s">
        <v>18</v>
      </c>
      <c r="H1364" s="354" t="s">
        <v>19</v>
      </c>
      <c r="I1364" s="354" t="s">
        <v>4106</v>
      </c>
      <c r="J1364" s="354" t="s">
        <v>4565</v>
      </c>
      <c r="K1364" s="354" t="s">
        <v>1034</v>
      </c>
      <c r="L1364" s="354">
        <v>14</v>
      </c>
      <c r="M1364" s="354">
        <v>45</v>
      </c>
      <c r="N1364" s="354">
        <v>167</v>
      </c>
    </row>
    <row r="1365" spans="1:14" x14ac:dyDescent="0.15">
      <c r="A1365" s="354" t="s">
        <v>14</v>
      </c>
      <c r="B1365" s="354" t="s">
        <v>15</v>
      </c>
      <c r="C1365" s="354" t="s">
        <v>4566</v>
      </c>
      <c r="D1365" s="354" t="s">
        <v>3281</v>
      </c>
      <c r="E1365" s="354">
        <v>11</v>
      </c>
      <c r="F1365" s="354">
        <v>19602</v>
      </c>
      <c r="G1365" s="354" t="s">
        <v>18</v>
      </c>
      <c r="H1365" s="354" t="s">
        <v>19</v>
      </c>
      <c r="I1365" s="354" t="s">
        <v>4567</v>
      </c>
      <c r="J1365" s="354" t="s">
        <v>706</v>
      </c>
      <c r="K1365" s="354" t="s">
        <v>4568</v>
      </c>
      <c r="L1365" s="354">
        <v>15</v>
      </c>
      <c r="M1365" s="354">
        <v>46</v>
      </c>
      <c r="N1365" s="354">
        <v>158</v>
      </c>
    </row>
    <row r="1366" spans="1:14" x14ac:dyDescent="0.15">
      <c r="A1366" s="354" t="s">
        <v>14</v>
      </c>
      <c r="B1366" s="354" t="s">
        <v>15</v>
      </c>
      <c r="C1366" s="354" t="s">
        <v>4569</v>
      </c>
      <c r="D1366" s="354" t="s">
        <v>3281</v>
      </c>
      <c r="E1366" s="354">
        <v>11</v>
      </c>
      <c r="F1366" s="354">
        <v>19617</v>
      </c>
      <c r="G1366" s="354" t="s">
        <v>100</v>
      </c>
      <c r="H1366" s="354" t="s">
        <v>101</v>
      </c>
      <c r="I1366" s="354" t="s">
        <v>4570</v>
      </c>
      <c r="J1366" s="354" t="s">
        <v>4571</v>
      </c>
      <c r="K1366" s="354" t="s">
        <v>3523</v>
      </c>
      <c r="L1366" s="354">
        <v>15</v>
      </c>
      <c r="M1366" s="354">
        <v>42</v>
      </c>
      <c r="N1366" s="354">
        <v>168</v>
      </c>
    </row>
    <row r="1367" spans="1:14" x14ac:dyDescent="0.15">
      <c r="A1367" s="354" t="s">
        <v>14</v>
      </c>
      <c r="B1367" s="354" t="s">
        <v>15</v>
      </c>
      <c r="C1367" s="354" t="s">
        <v>4572</v>
      </c>
      <c r="D1367" s="354" t="s">
        <v>3281</v>
      </c>
      <c r="E1367" s="354">
        <v>11</v>
      </c>
      <c r="F1367" s="354">
        <v>19607</v>
      </c>
      <c r="G1367" s="354" t="s">
        <v>100</v>
      </c>
      <c r="H1367" s="354" t="s">
        <v>101</v>
      </c>
      <c r="I1367" s="354" t="s">
        <v>4573</v>
      </c>
      <c r="J1367" s="354" t="s">
        <v>4574</v>
      </c>
      <c r="K1367" s="354" t="s">
        <v>3358</v>
      </c>
      <c r="L1367" s="354">
        <v>15</v>
      </c>
      <c r="M1367" s="354">
        <v>45</v>
      </c>
      <c r="N1367" s="354">
        <v>169</v>
      </c>
    </row>
    <row r="1368" spans="1:14" x14ac:dyDescent="0.15">
      <c r="A1368" s="354" t="s">
        <v>14</v>
      </c>
      <c r="B1368" s="354" t="s">
        <v>15</v>
      </c>
      <c r="C1368" s="354" t="s">
        <v>4575</v>
      </c>
      <c r="D1368" s="354" t="s">
        <v>3281</v>
      </c>
      <c r="E1368" s="354">
        <v>11</v>
      </c>
      <c r="F1368" s="354">
        <v>19616</v>
      </c>
      <c r="G1368" s="354" t="s">
        <v>100</v>
      </c>
      <c r="H1368" s="354" t="s">
        <v>101</v>
      </c>
      <c r="I1368" s="354" t="s">
        <v>3551</v>
      </c>
      <c r="J1368" s="354" t="s">
        <v>615</v>
      </c>
      <c r="K1368" s="354" t="s">
        <v>4576</v>
      </c>
      <c r="L1368" s="354">
        <v>15</v>
      </c>
      <c r="M1368" s="354">
        <v>47</v>
      </c>
      <c r="N1368" s="354">
        <v>152</v>
      </c>
    </row>
    <row r="1369" spans="1:14" x14ac:dyDescent="0.15">
      <c r="A1369" s="354" t="s">
        <v>14</v>
      </c>
      <c r="B1369" s="354" t="s">
        <v>15</v>
      </c>
      <c r="C1369" s="354" t="s">
        <v>4577</v>
      </c>
      <c r="D1369" s="354" t="s">
        <v>3281</v>
      </c>
      <c r="E1369" s="354">
        <v>11</v>
      </c>
      <c r="F1369" s="354">
        <v>19612</v>
      </c>
      <c r="G1369" s="354" t="s">
        <v>100</v>
      </c>
      <c r="H1369" s="354" t="s">
        <v>101</v>
      </c>
      <c r="I1369" s="354" t="s">
        <v>4578</v>
      </c>
      <c r="J1369" s="354" t="s">
        <v>4579</v>
      </c>
      <c r="K1369" s="354" t="s">
        <v>3751</v>
      </c>
      <c r="L1369" s="354">
        <v>15</v>
      </c>
      <c r="M1369" s="354">
        <v>52</v>
      </c>
      <c r="N1369" s="354">
        <v>153</v>
      </c>
    </row>
    <row r="1370" spans="1:14" x14ac:dyDescent="0.15">
      <c r="A1370" s="354" t="s">
        <v>14</v>
      </c>
      <c r="B1370" s="354" t="s">
        <v>15</v>
      </c>
      <c r="C1370" s="354" t="s">
        <v>4580</v>
      </c>
      <c r="D1370" s="354" t="s">
        <v>3281</v>
      </c>
      <c r="E1370" s="354">
        <v>11</v>
      </c>
      <c r="F1370" s="354">
        <v>19611</v>
      </c>
      <c r="G1370" s="354" t="s">
        <v>100</v>
      </c>
      <c r="H1370" s="354" t="s">
        <v>101</v>
      </c>
      <c r="I1370" s="354" t="s">
        <v>3534</v>
      </c>
      <c r="J1370" s="354" t="s">
        <v>4581</v>
      </c>
      <c r="K1370" s="354" t="s">
        <v>3981</v>
      </c>
      <c r="L1370" s="354">
        <v>15</v>
      </c>
      <c r="M1370" s="354">
        <v>57</v>
      </c>
      <c r="N1370" s="354">
        <v>154</v>
      </c>
    </row>
    <row r="1371" spans="1:14" x14ac:dyDescent="0.15">
      <c r="A1371" s="354" t="s">
        <v>14</v>
      </c>
      <c r="B1371" s="354" t="s">
        <v>15</v>
      </c>
      <c r="C1371" s="354" t="s">
        <v>4582</v>
      </c>
      <c r="D1371" s="354" t="s">
        <v>3281</v>
      </c>
      <c r="E1371" s="354">
        <v>11</v>
      </c>
      <c r="F1371" s="354">
        <v>19619</v>
      </c>
      <c r="G1371" s="354" t="s">
        <v>100</v>
      </c>
      <c r="H1371" s="354" t="s">
        <v>101</v>
      </c>
      <c r="I1371" s="354" t="s">
        <v>4583</v>
      </c>
      <c r="J1371" s="354" t="s">
        <v>4584</v>
      </c>
      <c r="K1371" s="354" t="s">
        <v>3406</v>
      </c>
      <c r="L1371" s="354">
        <v>15</v>
      </c>
      <c r="M1371" s="354">
        <v>42</v>
      </c>
      <c r="N1371" s="354">
        <v>162</v>
      </c>
    </row>
    <row r="1372" spans="1:14" x14ac:dyDescent="0.15">
      <c r="A1372" s="354" t="s">
        <v>14</v>
      </c>
      <c r="B1372" s="354" t="s">
        <v>15</v>
      </c>
      <c r="C1372" s="354" t="s">
        <v>4585</v>
      </c>
      <c r="D1372" s="354" t="s">
        <v>3281</v>
      </c>
      <c r="E1372" s="354">
        <v>11</v>
      </c>
      <c r="F1372" s="354">
        <v>19620</v>
      </c>
      <c r="G1372" s="354" t="s">
        <v>100</v>
      </c>
      <c r="H1372" s="354" t="s">
        <v>101</v>
      </c>
      <c r="I1372" s="354" t="s">
        <v>4586</v>
      </c>
      <c r="J1372" s="354" t="s">
        <v>1593</v>
      </c>
      <c r="K1372" s="354" t="s">
        <v>4071</v>
      </c>
      <c r="L1372" s="354">
        <v>15</v>
      </c>
      <c r="M1372" s="354">
        <v>43</v>
      </c>
      <c r="N1372" s="354">
        <v>154</v>
      </c>
    </row>
    <row r="1373" spans="1:14" x14ac:dyDescent="0.15">
      <c r="A1373" s="354" t="s">
        <v>14</v>
      </c>
      <c r="B1373" s="354" t="s">
        <v>15</v>
      </c>
      <c r="C1373" s="354" t="s">
        <v>4587</v>
      </c>
      <c r="D1373" s="354" t="s">
        <v>3281</v>
      </c>
      <c r="E1373" s="354">
        <v>11</v>
      </c>
      <c r="F1373" s="354">
        <v>19605</v>
      </c>
      <c r="G1373" s="354" t="s">
        <v>100</v>
      </c>
      <c r="H1373" s="354" t="s">
        <v>101</v>
      </c>
      <c r="I1373" s="354" t="s">
        <v>4033</v>
      </c>
      <c r="J1373" s="354" t="s">
        <v>4588</v>
      </c>
      <c r="K1373" s="354" t="s">
        <v>4589</v>
      </c>
      <c r="L1373" s="354">
        <v>14</v>
      </c>
      <c r="M1373" s="354">
        <v>43</v>
      </c>
      <c r="N1373" s="354">
        <v>169</v>
      </c>
    </row>
    <row r="1374" spans="1:14" x14ac:dyDescent="0.15">
      <c r="A1374" s="354" t="s">
        <v>14</v>
      </c>
      <c r="B1374" s="354" t="s">
        <v>15</v>
      </c>
      <c r="C1374" s="354" t="s">
        <v>4590</v>
      </c>
      <c r="D1374" s="354" t="s">
        <v>3281</v>
      </c>
      <c r="E1374" s="354">
        <v>11</v>
      </c>
      <c r="F1374" s="354">
        <v>19603</v>
      </c>
      <c r="G1374" s="354" t="s">
        <v>100</v>
      </c>
      <c r="H1374" s="354" t="s">
        <v>101</v>
      </c>
      <c r="I1374" s="354" t="s">
        <v>266</v>
      </c>
      <c r="J1374" s="354" t="s">
        <v>4591</v>
      </c>
      <c r="K1374" s="354" t="s">
        <v>4456</v>
      </c>
      <c r="L1374" s="354">
        <v>14</v>
      </c>
      <c r="M1374" s="354">
        <v>42</v>
      </c>
      <c r="N1374" s="354">
        <v>167</v>
      </c>
    </row>
    <row r="1375" spans="1:14" x14ac:dyDescent="0.15">
      <c r="A1375" s="354" t="s">
        <v>14</v>
      </c>
      <c r="B1375" s="354" t="s">
        <v>15</v>
      </c>
      <c r="C1375" s="354" t="s">
        <v>4592</v>
      </c>
      <c r="D1375" s="354" t="s">
        <v>3281</v>
      </c>
      <c r="E1375" s="354">
        <v>11</v>
      </c>
      <c r="F1375" s="354">
        <v>19604</v>
      </c>
      <c r="G1375" s="354" t="s">
        <v>100</v>
      </c>
      <c r="H1375" s="354" t="s">
        <v>101</v>
      </c>
      <c r="I1375" s="354" t="s">
        <v>1060</v>
      </c>
      <c r="J1375" s="354" t="s">
        <v>4593</v>
      </c>
      <c r="K1375" s="354" t="s">
        <v>4263</v>
      </c>
      <c r="L1375" s="354">
        <v>14</v>
      </c>
      <c r="M1375" s="354">
        <v>41</v>
      </c>
      <c r="N1375" s="354">
        <v>168</v>
      </c>
    </row>
    <row r="1376" spans="1:14" x14ac:dyDescent="0.15">
      <c r="A1376" s="354" t="s">
        <v>14</v>
      </c>
      <c r="B1376" s="354" t="s">
        <v>15</v>
      </c>
      <c r="C1376" s="354" t="s">
        <v>4594</v>
      </c>
      <c r="D1376" s="354" t="s">
        <v>3281</v>
      </c>
      <c r="E1376" s="354">
        <v>11</v>
      </c>
      <c r="F1376" s="354">
        <v>19606</v>
      </c>
      <c r="G1376" s="354" t="s">
        <v>100</v>
      </c>
      <c r="H1376" s="354" t="s">
        <v>101</v>
      </c>
      <c r="I1376" s="354" t="s">
        <v>4595</v>
      </c>
      <c r="J1376" s="354" t="s">
        <v>4596</v>
      </c>
      <c r="K1376" s="354" t="s">
        <v>3445</v>
      </c>
      <c r="L1376" s="354">
        <v>14</v>
      </c>
      <c r="M1376" s="354">
        <v>47</v>
      </c>
      <c r="N1376" s="354">
        <v>167</v>
      </c>
    </row>
    <row r="1377" spans="1:14" x14ac:dyDescent="0.15">
      <c r="A1377" s="354" t="s">
        <v>14</v>
      </c>
      <c r="B1377" s="354" t="s">
        <v>15</v>
      </c>
      <c r="C1377" s="354" t="s">
        <v>4597</v>
      </c>
      <c r="D1377" s="354" t="s">
        <v>3281</v>
      </c>
      <c r="E1377" s="354">
        <v>11</v>
      </c>
      <c r="F1377" s="354">
        <v>19608</v>
      </c>
      <c r="G1377" s="354" t="s">
        <v>100</v>
      </c>
      <c r="H1377" s="354" t="s">
        <v>101</v>
      </c>
      <c r="I1377" s="354" t="s">
        <v>4598</v>
      </c>
      <c r="J1377" s="354" t="s">
        <v>4599</v>
      </c>
      <c r="K1377" s="354" t="s">
        <v>4600</v>
      </c>
      <c r="L1377" s="354">
        <v>15</v>
      </c>
      <c r="M1377" s="354">
        <v>58</v>
      </c>
      <c r="N1377" s="354">
        <v>157</v>
      </c>
    </row>
    <row r="1378" spans="1:14" x14ac:dyDescent="0.15">
      <c r="A1378" s="354" t="s">
        <v>14</v>
      </c>
      <c r="B1378" s="354" t="s">
        <v>15</v>
      </c>
      <c r="C1378" s="354" t="s">
        <v>4601</v>
      </c>
      <c r="D1378" s="354" t="s">
        <v>3281</v>
      </c>
      <c r="E1378" s="354">
        <v>11</v>
      </c>
      <c r="F1378" s="354">
        <v>19609</v>
      </c>
      <c r="G1378" s="354" t="s">
        <v>100</v>
      </c>
      <c r="H1378" s="354" t="s">
        <v>101</v>
      </c>
      <c r="I1378" s="354" t="s">
        <v>4602</v>
      </c>
      <c r="J1378" s="354" t="s">
        <v>4603</v>
      </c>
      <c r="K1378" s="354" t="s">
        <v>3431</v>
      </c>
      <c r="L1378" s="354">
        <v>14</v>
      </c>
      <c r="M1378" s="354">
        <v>52</v>
      </c>
      <c r="N1378" s="354">
        <v>157</v>
      </c>
    </row>
    <row r="1379" spans="1:14" x14ac:dyDescent="0.15">
      <c r="A1379" s="354" t="s">
        <v>14</v>
      </c>
      <c r="B1379" s="354" t="s">
        <v>15</v>
      </c>
      <c r="C1379" s="354" t="s">
        <v>4604</v>
      </c>
      <c r="D1379" s="354" t="s">
        <v>3281</v>
      </c>
      <c r="E1379" s="354">
        <v>11</v>
      </c>
      <c r="F1379" s="354">
        <v>19613</v>
      </c>
      <c r="G1379" s="354" t="s">
        <v>100</v>
      </c>
      <c r="H1379" s="354" t="s">
        <v>101</v>
      </c>
      <c r="I1379" s="354" t="s">
        <v>4605</v>
      </c>
      <c r="J1379" s="354" t="s">
        <v>4606</v>
      </c>
      <c r="K1379" s="354" t="s">
        <v>4607</v>
      </c>
      <c r="L1379" s="354">
        <v>15</v>
      </c>
      <c r="M1379" s="354">
        <v>52</v>
      </c>
      <c r="N1379" s="354">
        <v>185</v>
      </c>
    </row>
    <row r="1380" spans="1:14" x14ac:dyDescent="0.15">
      <c r="A1380" s="354" t="s">
        <v>14</v>
      </c>
      <c r="B1380" s="354" t="s">
        <v>15</v>
      </c>
      <c r="C1380" s="354" t="s">
        <v>4608</v>
      </c>
      <c r="D1380" s="354" t="s">
        <v>3281</v>
      </c>
      <c r="E1380" s="354">
        <v>11</v>
      </c>
      <c r="F1380" s="354">
        <v>19614</v>
      </c>
      <c r="G1380" s="354" t="s">
        <v>100</v>
      </c>
      <c r="H1380" s="354" t="s">
        <v>101</v>
      </c>
      <c r="I1380" s="354" t="s">
        <v>4609</v>
      </c>
      <c r="J1380" s="354" t="s">
        <v>4610</v>
      </c>
      <c r="K1380" s="354" t="s">
        <v>4611</v>
      </c>
      <c r="L1380" s="354">
        <v>15</v>
      </c>
      <c r="M1380" s="354">
        <v>48</v>
      </c>
      <c r="N1380" s="354">
        <v>157</v>
      </c>
    </row>
    <row r="1381" spans="1:14" x14ac:dyDescent="0.15">
      <c r="A1381" s="354" t="s">
        <v>14</v>
      </c>
      <c r="B1381" s="354" t="s">
        <v>15</v>
      </c>
      <c r="C1381" s="354" t="s">
        <v>4612</v>
      </c>
      <c r="D1381" s="354" t="s">
        <v>3281</v>
      </c>
      <c r="E1381" s="354">
        <v>11</v>
      </c>
      <c r="F1381" s="354">
        <v>19615</v>
      </c>
      <c r="G1381" s="354" t="s">
        <v>100</v>
      </c>
      <c r="H1381" s="354" t="s">
        <v>101</v>
      </c>
      <c r="I1381" s="354" t="s">
        <v>4613</v>
      </c>
      <c r="J1381" s="354" t="s">
        <v>4614</v>
      </c>
      <c r="K1381" s="354" t="s">
        <v>3995</v>
      </c>
      <c r="L1381" s="354">
        <v>15</v>
      </c>
      <c r="M1381" s="354">
        <v>49</v>
      </c>
      <c r="N1381" s="354">
        <v>158</v>
      </c>
    </row>
    <row r="1382" spans="1:14" x14ac:dyDescent="0.15">
      <c r="A1382" s="354" t="s">
        <v>14</v>
      </c>
      <c r="B1382" s="354" t="s">
        <v>15</v>
      </c>
      <c r="C1382" s="354" t="s">
        <v>4615</v>
      </c>
      <c r="D1382" s="354" t="s">
        <v>3281</v>
      </c>
      <c r="E1382" s="354">
        <v>11</v>
      </c>
      <c r="F1382" s="354">
        <v>19621</v>
      </c>
      <c r="G1382" s="354" t="s">
        <v>100</v>
      </c>
      <c r="H1382" s="354" t="s">
        <v>101</v>
      </c>
      <c r="I1382" s="354" t="s">
        <v>4294</v>
      </c>
      <c r="J1382" s="354" t="s">
        <v>4616</v>
      </c>
      <c r="K1382" s="354" t="s">
        <v>4617</v>
      </c>
      <c r="L1382" s="354">
        <v>15</v>
      </c>
      <c r="M1382" s="354">
        <v>51</v>
      </c>
      <c r="N1382" s="354">
        <v>164</v>
      </c>
    </row>
    <row r="1383" spans="1:14" x14ac:dyDescent="0.15">
      <c r="A1383" s="354" t="s">
        <v>14</v>
      </c>
      <c r="B1383" s="354" t="s">
        <v>15</v>
      </c>
      <c r="C1383" s="354" t="s">
        <v>4618</v>
      </c>
      <c r="D1383" s="354" t="s">
        <v>3281</v>
      </c>
      <c r="E1383" s="354">
        <v>11</v>
      </c>
      <c r="F1383" s="354">
        <v>19622</v>
      </c>
      <c r="G1383" s="354" t="s">
        <v>100</v>
      </c>
      <c r="H1383" s="354" t="s">
        <v>101</v>
      </c>
      <c r="I1383" s="354" t="s">
        <v>4619</v>
      </c>
      <c r="J1383" s="354" t="s">
        <v>4620</v>
      </c>
      <c r="K1383" s="354" t="s">
        <v>3977</v>
      </c>
      <c r="L1383" s="354">
        <v>14</v>
      </c>
      <c r="M1383" s="354">
        <v>52</v>
      </c>
      <c r="N1383" s="354">
        <v>158</v>
      </c>
    </row>
    <row r="1384" spans="1:14" x14ac:dyDescent="0.15">
      <c r="A1384" s="354" t="s">
        <v>14</v>
      </c>
      <c r="B1384" s="354" t="s">
        <v>15</v>
      </c>
      <c r="C1384" s="354" t="s">
        <v>4621</v>
      </c>
      <c r="D1384" s="354" t="s">
        <v>3281</v>
      </c>
      <c r="E1384" s="354">
        <v>11</v>
      </c>
      <c r="F1384" s="354">
        <v>19610</v>
      </c>
      <c r="G1384" s="354" t="s">
        <v>100</v>
      </c>
      <c r="H1384" s="354" t="s">
        <v>101</v>
      </c>
      <c r="I1384" s="354" t="s">
        <v>4622</v>
      </c>
      <c r="J1384" s="354" t="s">
        <v>4623</v>
      </c>
      <c r="K1384" s="354" t="s">
        <v>4624</v>
      </c>
      <c r="L1384" s="354">
        <v>15</v>
      </c>
      <c r="M1384" s="354">
        <v>62</v>
      </c>
      <c r="N1384" s="354">
        <v>152</v>
      </c>
    </row>
    <row r="1385" spans="1:14" x14ac:dyDescent="0.15">
      <c r="A1385" s="354" t="s">
        <v>14</v>
      </c>
      <c r="B1385" s="354" t="s">
        <v>15</v>
      </c>
      <c r="C1385" s="354" t="s">
        <v>4625</v>
      </c>
      <c r="D1385" s="354" t="s">
        <v>3281</v>
      </c>
      <c r="E1385" s="354">
        <v>12</v>
      </c>
      <c r="F1385" s="354">
        <v>19623</v>
      </c>
      <c r="G1385" s="354" t="s">
        <v>18</v>
      </c>
      <c r="H1385" s="354" t="s">
        <v>19</v>
      </c>
      <c r="I1385" s="354" t="s">
        <v>4626</v>
      </c>
      <c r="J1385" s="354" t="s">
        <v>4627</v>
      </c>
      <c r="K1385" s="354" t="s">
        <v>3938</v>
      </c>
      <c r="L1385" s="354">
        <v>15</v>
      </c>
      <c r="M1385" s="354">
        <v>35</v>
      </c>
      <c r="N1385" s="354">
        <v>156</v>
      </c>
    </row>
    <row r="1386" spans="1:14" x14ac:dyDescent="0.15">
      <c r="A1386" s="354" t="s">
        <v>14</v>
      </c>
      <c r="B1386" s="354" t="s">
        <v>15</v>
      </c>
      <c r="C1386" s="354" t="s">
        <v>4628</v>
      </c>
      <c r="D1386" s="354" t="s">
        <v>3281</v>
      </c>
      <c r="E1386" s="354">
        <v>12</v>
      </c>
      <c r="F1386" s="354">
        <v>19624</v>
      </c>
      <c r="G1386" s="354" t="s">
        <v>18</v>
      </c>
      <c r="H1386" s="354" t="s">
        <v>19</v>
      </c>
      <c r="I1386" s="354" t="s">
        <v>4629</v>
      </c>
      <c r="J1386" s="354" t="s">
        <v>4630</v>
      </c>
      <c r="K1386" s="354" t="s">
        <v>4207</v>
      </c>
      <c r="L1386" s="354">
        <v>15</v>
      </c>
      <c r="M1386" s="354">
        <v>48</v>
      </c>
      <c r="N1386" s="354">
        <v>157</v>
      </c>
    </row>
    <row r="1387" spans="1:14" x14ac:dyDescent="0.15">
      <c r="A1387" s="354" t="s">
        <v>14</v>
      </c>
      <c r="B1387" s="354" t="s">
        <v>15</v>
      </c>
      <c r="C1387" s="354" t="s">
        <v>4631</v>
      </c>
      <c r="D1387" s="354" t="s">
        <v>3281</v>
      </c>
      <c r="E1387" s="354">
        <v>12</v>
      </c>
      <c r="F1387" s="354">
        <v>19625</v>
      </c>
      <c r="G1387" s="354" t="s">
        <v>18</v>
      </c>
      <c r="H1387" s="354" t="s">
        <v>19</v>
      </c>
      <c r="I1387" s="354" t="s">
        <v>4632</v>
      </c>
      <c r="J1387" s="354" t="s">
        <v>4633</v>
      </c>
      <c r="K1387" s="354" t="s">
        <v>4348</v>
      </c>
      <c r="L1387" s="354">
        <v>15</v>
      </c>
      <c r="M1387" s="354">
        <v>53</v>
      </c>
      <c r="N1387" s="354">
        <v>152</v>
      </c>
    </row>
    <row r="1388" spans="1:14" x14ac:dyDescent="0.15">
      <c r="A1388" s="354" t="s">
        <v>14</v>
      </c>
      <c r="B1388" s="354" t="s">
        <v>15</v>
      </c>
      <c r="C1388" s="354" t="s">
        <v>4634</v>
      </c>
      <c r="D1388" s="354" t="s">
        <v>3281</v>
      </c>
      <c r="E1388" s="354">
        <v>12</v>
      </c>
      <c r="F1388" s="354">
        <v>19626</v>
      </c>
      <c r="G1388" s="354" t="s">
        <v>18</v>
      </c>
      <c r="H1388" s="354" t="s">
        <v>19</v>
      </c>
      <c r="I1388" s="354" t="s">
        <v>4635</v>
      </c>
      <c r="J1388" s="354" t="s">
        <v>4636</v>
      </c>
      <c r="K1388" s="354" t="s">
        <v>4637</v>
      </c>
      <c r="L1388" s="354">
        <v>15</v>
      </c>
      <c r="M1388" s="354">
        <v>42</v>
      </c>
      <c r="N1388" s="354">
        <v>164</v>
      </c>
    </row>
    <row r="1389" spans="1:14" x14ac:dyDescent="0.15">
      <c r="A1389" s="354" t="s">
        <v>14</v>
      </c>
      <c r="B1389" s="354" t="s">
        <v>15</v>
      </c>
      <c r="C1389" s="354" t="s">
        <v>4638</v>
      </c>
      <c r="D1389" s="354" t="s">
        <v>3281</v>
      </c>
      <c r="E1389" s="354">
        <v>12</v>
      </c>
      <c r="F1389" s="354">
        <v>19627</v>
      </c>
      <c r="G1389" s="354" t="s">
        <v>18</v>
      </c>
      <c r="H1389" s="354" t="s">
        <v>19</v>
      </c>
      <c r="I1389" s="354" t="s">
        <v>4639</v>
      </c>
      <c r="J1389" s="354" t="s">
        <v>4640</v>
      </c>
      <c r="K1389" s="354" t="s">
        <v>3309</v>
      </c>
      <c r="L1389" s="354">
        <v>15</v>
      </c>
      <c r="M1389" s="354">
        <v>42</v>
      </c>
      <c r="N1389" s="354">
        <v>157</v>
      </c>
    </row>
    <row r="1390" spans="1:14" x14ac:dyDescent="0.15">
      <c r="A1390" s="354" t="s">
        <v>14</v>
      </c>
      <c r="B1390" s="354" t="s">
        <v>15</v>
      </c>
      <c r="C1390" s="354" t="s">
        <v>4641</v>
      </c>
      <c r="D1390" s="354" t="s">
        <v>3281</v>
      </c>
      <c r="E1390" s="354">
        <v>12</v>
      </c>
      <c r="F1390" s="354">
        <v>19749</v>
      </c>
      <c r="G1390" s="354" t="s">
        <v>18</v>
      </c>
      <c r="H1390" s="354" t="s">
        <v>19</v>
      </c>
      <c r="I1390" s="354" t="s">
        <v>4642</v>
      </c>
      <c r="J1390" s="354" t="s">
        <v>4643</v>
      </c>
      <c r="K1390" s="354" t="s">
        <v>2368</v>
      </c>
      <c r="L1390" s="354">
        <v>14</v>
      </c>
      <c r="M1390" s="354">
        <v>41</v>
      </c>
      <c r="N1390" s="354">
        <v>152</v>
      </c>
    </row>
    <row r="1391" spans="1:14" x14ac:dyDescent="0.15">
      <c r="A1391" s="354" t="s">
        <v>14</v>
      </c>
      <c r="B1391" s="354" t="s">
        <v>15</v>
      </c>
      <c r="C1391" s="354" t="s">
        <v>4644</v>
      </c>
      <c r="D1391" s="354" t="s">
        <v>3281</v>
      </c>
      <c r="E1391" s="354">
        <v>12</v>
      </c>
      <c r="F1391" s="354">
        <v>19628</v>
      </c>
      <c r="G1391" s="354" t="s">
        <v>100</v>
      </c>
      <c r="H1391" s="354" t="s">
        <v>101</v>
      </c>
      <c r="I1391" s="354" t="s">
        <v>4645</v>
      </c>
      <c r="J1391" s="354" t="s">
        <v>4646</v>
      </c>
      <c r="K1391" s="354" t="s">
        <v>3439</v>
      </c>
      <c r="L1391" s="354">
        <v>15</v>
      </c>
      <c r="M1391" s="354">
        <v>41</v>
      </c>
      <c r="N1391" s="354">
        <v>157</v>
      </c>
    </row>
    <row r="1392" spans="1:14" x14ac:dyDescent="0.15">
      <c r="A1392" s="354" t="s">
        <v>14</v>
      </c>
      <c r="B1392" s="354" t="s">
        <v>15</v>
      </c>
      <c r="C1392" s="354" t="s">
        <v>4647</v>
      </c>
      <c r="D1392" s="354" t="s">
        <v>3281</v>
      </c>
      <c r="E1392" s="354">
        <v>12</v>
      </c>
      <c r="F1392" s="354">
        <v>19629</v>
      </c>
      <c r="G1392" s="354" t="s">
        <v>100</v>
      </c>
      <c r="H1392" s="354" t="s">
        <v>101</v>
      </c>
      <c r="I1392" s="354" t="s">
        <v>597</v>
      </c>
      <c r="J1392" s="354" t="s">
        <v>4648</v>
      </c>
      <c r="K1392" s="354" t="s">
        <v>2553</v>
      </c>
      <c r="L1392" s="354">
        <v>14</v>
      </c>
      <c r="M1392" s="354">
        <v>42</v>
      </c>
      <c r="N1392" s="354">
        <v>158</v>
      </c>
    </row>
    <row r="1393" spans="1:14" x14ac:dyDescent="0.15">
      <c r="A1393" s="354" t="s">
        <v>14</v>
      </c>
      <c r="B1393" s="354" t="s">
        <v>15</v>
      </c>
      <c r="C1393" s="354" t="s">
        <v>4649</v>
      </c>
      <c r="D1393" s="354" t="s">
        <v>3281</v>
      </c>
      <c r="E1393" s="354">
        <v>12</v>
      </c>
      <c r="F1393" s="354">
        <v>19631</v>
      </c>
      <c r="G1393" s="354" t="s">
        <v>100</v>
      </c>
      <c r="H1393" s="354" t="s">
        <v>101</v>
      </c>
      <c r="I1393" s="354" t="s">
        <v>4650</v>
      </c>
      <c r="J1393" s="354" t="s">
        <v>4651</v>
      </c>
      <c r="K1393" s="354" t="s">
        <v>3646</v>
      </c>
      <c r="L1393" s="354">
        <v>15</v>
      </c>
      <c r="M1393" s="354">
        <v>52</v>
      </c>
      <c r="N1393" s="354">
        <v>168</v>
      </c>
    </row>
    <row r="1394" spans="1:14" x14ac:dyDescent="0.15">
      <c r="A1394" s="354" t="s">
        <v>14</v>
      </c>
      <c r="B1394" s="354" t="s">
        <v>15</v>
      </c>
      <c r="C1394" s="354" t="s">
        <v>4652</v>
      </c>
      <c r="D1394" s="354" t="s">
        <v>3281</v>
      </c>
      <c r="E1394" s="354">
        <v>12</v>
      </c>
      <c r="F1394" s="354">
        <v>19632</v>
      </c>
      <c r="G1394" s="354" t="s">
        <v>100</v>
      </c>
      <c r="H1394" s="354" t="s">
        <v>101</v>
      </c>
      <c r="I1394" s="354" t="s">
        <v>305</v>
      </c>
      <c r="J1394" s="354" t="s">
        <v>1719</v>
      </c>
      <c r="K1394" s="354" t="s">
        <v>4653</v>
      </c>
      <c r="L1394" s="354">
        <v>14</v>
      </c>
      <c r="M1394" s="354">
        <v>42</v>
      </c>
      <c r="N1394" s="354">
        <v>158</v>
      </c>
    </row>
    <row r="1395" spans="1:14" x14ac:dyDescent="0.15">
      <c r="A1395" s="354" t="s">
        <v>14</v>
      </c>
      <c r="B1395" s="354" t="s">
        <v>15</v>
      </c>
      <c r="C1395" s="354" t="s">
        <v>4654</v>
      </c>
      <c r="D1395" s="354" t="s">
        <v>3281</v>
      </c>
      <c r="E1395" s="354">
        <v>12</v>
      </c>
      <c r="F1395" s="354">
        <v>19633</v>
      </c>
      <c r="G1395" s="354" t="s">
        <v>100</v>
      </c>
      <c r="H1395" s="354" t="s">
        <v>101</v>
      </c>
      <c r="I1395" s="354" t="s">
        <v>4655</v>
      </c>
      <c r="J1395" s="354" t="s">
        <v>4656</v>
      </c>
      <c r="K1395" s="354" t="s">
        <v>3100</v>
      </c>
      <c r="L1395" s="354">
        <v>15</v>
      </c>
      <c r="M1395" s="354">
        <v>46</v>
      </c>
      <c r="N1395" s="354">
        <v>158</v>
      </c>
    </row>
    <row r="1396" spans="1:14" x14ac:dyDescent="0.15">
      <c r="A1396" s="354" t="s">
        <v>14</v>
      </c>
      <c r="B1396" s="354" t="s">
        <v>15</v>
      </c>
      <c r="C1396" s="354" t="s">
        <v>4657</v>
      </c>
      <c r="D1396" s="354" t="s">
        <v>3281</v>
      </c>
      <c r="E1396" s="354">
        <v>12</v>
      </c>
      <c r="F1396" s="354">
        <v>19634</v>
      </c>
      <c r="G1396" s="354" t="s">
        <v>100</v>
      </c>
      <c r="H1396" s="354" t="s">
        <v>101</v>
      </c>
      <c r="I1396" s="354" t="s">
        <v>2441</v>
      </c>
      <c r="J1396" s="354" t="s">
        <v>1570</v>
      </c>
      <c r="K1396" s="354" t="s">
        <v>1828</v>
      </c>
      <c r="L1396" s="354">
        <v>14</v>
      </c>
      <c r="M1396" s="354">
        <v>46</v>
      </c>
      <c r="N1396" s="354">
        <v>168</v>
      </c>
    </row>
    <row r="1397" spans="1:14" x14ac:dyDescent="0.15">
      <c r="A1397" s="354" t="s">
        <v>14</v>
      </c>
      <c r="B1397" s="354" t="s">
        <v>15</v>
      </c>
      <c r="C1397" s="354" t="s">
        <v>4658</v>
      </c>
      <c r="D1397" s="354" t="s">
        <v>3281</v>
      </c>
      <c r="E1397" s="354">
        <v>12</v>
      </c>
      <c r="F1397" s="354">
        <v>19635</v>
      </c>
      <c r="G1397" s="354" t="s">
        <v>100</v>
      </c>
      <c r="H1397" s="354" t="s">
        <v>101</v>
      </c>
      <c r="I1397" s="354" t="s">
        <v>1732</v>
      </c>
      <c r="J1397" s="354" t="s">
        <v>4659</v>
      </c>
      <c r="K1397" s="354" t="s">
        <v>4660</v>
      </c>
      <c r="L1397" s="354">
        <v>14</v>
      </c>
      <c r="M1397" s="354">
        <v>46</v>
      </c>
      <c r="N1397" s="354">
        <v>175</v>
      </c>
    </row>
    <row r="1398" spans="1:14" x14ac:dyDescent="0.15">
      <c r="A1398" s="354" t="s">
        <v>14</v>
      </c>
      <c r="B1398" s="354" t="s">
        <v>15</v>
      </c>
      <c r="C1398" s="354" t="s">
        <v>4661</v>
      </c>
      <c r="D1398" s="354" t="s">
        <v>3281</v>
      </c>
      <c r="E1398" s="354">
        <v>12</v>
      </c>
      <c r="F1398" s="354">
        <v>19636</v>
      </c>
      <c r="G1398" s="354" t="s">
        <v>100</v>
      </c>
      <c r="H1398" s="354" t="s">
        <v>101</v>
      </c>
      <c r="I1398" s="354" t="s">
        <v>2835</v>
      </c>
      <c r="J1398" s="354" t="s">
        <v>3213</v>
      </c>
      <c r="K1398" s="354" t="s">
        <v>2240</v>
      </c>
      <c r="L1398" s="354">
        <v>14</v>
      </c>
      <c r="M1398" s="354">
        <v>46</v>
      </c>
      <c r="N1398" s="354">
        <v>168</v>
      </c>
    </row>
    <row r="1399" spans="1:14" x14ac:dyDescent="0.15">
      <c r="A1399" s="354" t="s">
        <v>14</v>
      </c>
      <c r="B1399" s="354" t="s">
        <v>15</v>
      </c>
      <c r="C1399" s="354" t="s">
        <v>4662</v>
      </c>
      <c r="D1399" s="354" t="s">
        <v>3281</v>
      </c>
      <c r="E1399" s="354">
        <v>12</v>
      </c>
      <c r="F1399" s="354">
        <v>19638</v>
      </c>
      <c r="G1399" s="354" t="s">
        <v>100</v>
      </c>
      <c r="H1399" s="354" t="s">
        <v>101</v>
      </c>
      <c r="I1399" s="354" t="s">
        <v>4663</v>
      </c>
      <c r="J1399" s="354" t="s">
        <v>4664</v>
      </c>
      <c r="K1399" s="354" t="s">
        <v>4665</v>
      </c>
      <c r="L1399" s="354">
        <v>15</v>
      </c>
      <c r="M1399" s="354">
        <v>60</v>
      </c>
      <c r="N1399" s="354">
        <v>168</v>
      </c>
    </row>
    <row r="1400" spans="1:14" x14ac:dyDescent="0.15">
      <c r="A1400" s="354" t="s">
        <v>14</v>
      </c>
      <c r="B1400" s="354" t="s">
        <v>15</v>
      </c>
      <c r="C1400" s="354" t="s">
        <v>4666</v>
      </c>
      <c r="D1400" s="354" t="s">
        <v>3281</v>
      </c>
      <c r="E1400" s="354">
        <v>12</v>
      </c>
      <c r="F1400" s="354">
        <v>19639</v>
      </c>
      <c r="G1400" s="354" t="s">
        <v>100</v>
      </c>
      <c r="H1400" s="354" t="s">
        <v>101</v>
      </c>
      <c r="I1400" s="354" t="s">
        <v>1882</v>
      </c>
      <c r="J1400" s="354" t="s">
        <v>4667</v>
      </c>
      <c r="K1400" s="354" t="s">
        <v>4668</v>
      </c>
      <c r="L1400" s="354">
        <v>15</v>
      </c>
      <c r="M1400" s="354">
        <v>42</v>
      </c>
      <c r="N1400" s="354">
        <v>168</v>
      </c>
    </row>
    <row r="1401" spans="1:14" x14ac:dyDescent="0.15">
      <c r="A1401" s="354" t="s">
        <v>14</v>
      </c>
      <c r="B1401" s="354" t="s">
        <v>15</v>
      </c>
      <c r="C1401" s="354" t="s">
        <v>4669</v>
      </c>
      <c r="D1401" s="354" t="s">
        <v>4670</v>
      </c>
      <c r="E1401" s="354">
        <v>1</v>
      </c>
      <c r="F1401" s="354">
        <v>18657</v>
      </c>
      <c r="G1401" s="354" t="s">
        <v>18</v>
      </c>
      <c r="H1401" s="354" t="s">
        <v>19</v>
      </c>
      <c r="I1401" s="354" t="s">
        <v>4671</v>
      </c>
      <c r="J1401" s="354" t="s">
        <v>4672</v>
      </c>
      <c r="K1401" s="354" t="s">
        <v>4673</v>
      </c>
      <c r="L1401" s="354">
        <v>15</v>
      </c>
      <c r="M1401" s="354">
        <v>46</v>
      </c>
      <c r="N1401" s="354">
        <v>175</v>
      </c>
    </row>
    <row r="1402" spans="1:14" x14ac:dyDescent="0.15">
      <c r="A1402" s="354" t="s">
        <v>14</v>
      </c>
      <c r="B1402" s="354" t="s">
        <v>15</v>
      </c>
      <c r="C1402" s="354" t="s">
        <v>4674</v>
      </c>
      <c r="D1402" s="354" t="s">
        <v>4670</v>
      </c>
      <c r="E1402" s="354">
        <v>1</v>
      </c>
      <c r="F1402" s="354">
        <v>18739</v>
      </c>
      <c r="G1402" s="354" t="s">
        <v>18</v>
      </c>
      <c r="H1402" s="354" t="s">
        <v>1789</v>
      </c>
      <c r="I1402" s="354" t="s">
        <v>4675</v>
      </c>
      <c r="J1402" s="354" t="s">
        <v>910</v>
      </c>
      <c r="K1402" s="354" t="s">
        <v>4676</v>
      </c>
      <c r="L1402" s="354">
        <v>17</v>
      </c>
      <c r="M1402" s="354">
        <v>46</v>
      </c>
      <c r="N1402" s="354">
        <v>168</v>
      </c>
    </row>
    <row r="1403" spans="1:14" x14ac:dyDescent="0.15">
      <c r="A1403" s="354" t="s">
        <v>14</v>
      </c>
      <c r="B1403" s="354" t="s">
        <v>15</v>
      </c>
      <c r="C1403" s="354" t="s">
        <v>4677</v>
      </c>
      <c r="D1403" s="354" t="s">
        <v>4670</v>
      </c>
      <c r="E1403" s="354">
        <v>1</v>
      </c>
      <c r="F1403" s="354">
        <v>18786</v>
      </c>
      <c r="G1403" s="354" t="s">
        <v>18</v>
      </c>
      <c r="H1403" s="354" t="s">
        <v>19</v>
      </c>
      <c r="I1403" s="354" t="s">
        <v>4678</v>
      </c>
      <c r="J1403" s="354" t="s">
        <v>4679</v>
      </c>
      <c r="K1403" s="354" t="s">
        <v>4680</v>
      </c>
      <c r="L1403" s="354">
        <v>15</v>
      </c>
      <c r="M1403" s="354">
        <v>40</v>
      </c>
      <c r="N1403" s="354">
        <v>167</v>
      </c>
    </row>
    <row r="1404" spans="1:14" x14ac:dyDescent="0.15">
      <c r="A1404" s="354" t="s">
        <v>14</v>
      </c>
      <c r="B1404" s="354" t="s">
        <v>15</v>
      </c>
      <c r="C1404" s="354" t="s">
        <v>4681</v>
      </c>
      <c r="D1404" s="354" t="s">
        <v>4670</v>
      </c>
      <c r="E1404" s="354">
        <v>1</v>
      </c>
      <c r="F1404" s="354">
        <v>18976</v>
      </c>
      <c r="G1404" s="354" t="s">
        <v>18</v>
      </c>
      <c r="H1404" s="354" t="s">
        <v>19</v>
      </c>
      <c r="I1404" s="354" t="s">
        <v>4682</v>
      </c>
      <c r="J1404" s="354" t="s">
        <v>4683</v>
      </c>
      <c r="K1404" s="354" t="s">
        <v>4684</v>
      </c>
      <c r="L1404" s="354">
        <v>15</v>
      </c>
      <c r="M1404" s="354">
        <v>42</v>
      </c>
      <c r="N1404" s="354">
        <v>167</v>
      </c>
    </row>
    <row r="1405" spans="1:14" x14ac:dyDescent="0.15">
      <c r="A1405" s="354" t="s">
        <v>14</v>
      </c>
      <c r="B1405" s="354" t="s">
        <v>15</v>
      </c>
      <c r="C1405" s="354" t="s">
        <v>4685</v>
      </c>
      <c r="D1405" s="354" t="s">
        <v>4670</v>
      </c>
      <c r="E1405" s="354">
        <v>1</v>
      </c>
      <c r="F1405" s="354">
        <v>18979</v>
      </c>
      <c r="G1405" s="354" t="s">
        <v>18</v>
      </c>
      <c r="H1405" s="354" t="s">
        <v>19</v>
      </c>
      <c r="I1405" s="354" t="s">
        <v>2217</v>
      </c>
      <c r="J1405" s="354" t="s">
        <v>4686</v>
      </c>
      <c r="K1405" s="354" t="s">
        <v>4687</v>
      </c>
      <c r="L1405" s="354">
        <v>15</v>
      </c>
      <c r="M1405" s="354">
        <v>52</v>
      </c>
      <c r="N1405" s="354">
        <v>167</v>
      </c>
    </row>
    <row r="1406" spans="1:14" x14ac:dyDescent="0.15">
      <c r="A1406" s="354" t="s">
        <v>14</v>
      </c>
      <c r="B1406" s="354" t="s">
        <v>15</v>
      </c>
      <c r="C1406" s="354" t="s">
        <v>4688</v>
      </c>
      <c r="D1406" s="354" t="s">
        <v>4670</v>
      </c>
      <c r="E1406" s="354">
        <v>1</v>
      </c>
      <c r="F1406" s="354">
        <v>18982</v>
      </c>
      <c r="G1406" s="354" t="s">
        <v>18</v>
      </c>
      <c r="H1406" s="354" t="s">
        <v>1789</v>
      </c>
      <c r="I1406" s="354" t="s">
        <v>4689</v>
      </c>
      <c r="J1406" s="354" t="s">
        <v>4690</v>
      </c>
      <c r="K1406" s="354" t="s">
        <v>4691</v>
      </c>
      <c r="L1406" s="354">
        <v>16</v>
      </c>
      <c r="M1406" s="354">
        <v>42</v>
      </c>
      <c r="N1406" s="354">
        <v>167</v>
      </c>
    </row>
    <row r="1407" spans="1:14" x14ac:dyDescent="0.15">
      <c r="A1407" s="354" t="s">
        <v>14</v>
      </c>
      <c r="B1407" s="354" t="s">
        <v>15</v>
      </c>
      <c r="C1407" s="354" t="s">
        <v>4692</v>
      </c>
      <c r="D1407" s="354" t="s">
        <v>4670</v>
      </c>
      <c r="E1407" s="354">
        <v>1</v>
      </c>
      <c r="F1407" s="354">
        <v>19009</v>
      </c>
      <c r="G1407" s="354" t="s">
        <v>18</v>
      </c>
      <c r="H1407" s="354" t="s">
        <v>19</v>
      </c>
      <c r="I1407" s="354" t="s">
        <v>4693</v>
      </c>
      <c r="J1407" s="354" t="s">
        <v>4694</v>
      </c>
      <c r="K1407" s="354" t="s">
        <v>3711</v>
      </c>
      <c r="L1407" s="354">
        <v>15</v>
      </c>
      <c r="M1407" s="354">
        <v>58</v>
      </c>
      <c r="N1407" s="354">
        <v>164</v>
      </c>
    </row>
    <row r="1408" spans="1:14" x14ac:dyDescent="0.15">
      <c r="A1408" s="354" t="s">
        <v>14</v>
      </c>
      <c r="B1408" s="354" t="s">
        <v>15</v>
      </c>
      <c r="C1408" s="354" t="s">
        <v>4695</v>
      </c>
      <c r="D1408" s="354" t="s">
        <v>4670</v>
      </c>
      <c r="E1408" s="354">
        <v>1</v>
      </c>
      <c r="F1408" s="354">
        <v>19003</v>
      </c>
      <c r="G1408" s="354" t="s">
        <v>18</v>
      </c>
      <c r="H1408" s="354" t="s">
        <v>1789</v>
      </c>
      <c r="I1408" s="354" t="s">
        <v>4696</v>
      </c>
      <c r="J1408" s="354" t="s">
        <v>4697</v>
      </c>
      <c r="K1408" s="354" t="s">
        <v>4698</v>
      </c>
      <c r="L1408" s="354">
        <v>16</v>
      </c>
      <c r="M1408" s="354">
        <v>43</v>
      </c>
      <c r="N1408" s="354">
        <v>168</v>
      </c>
    </row>
    <row r="1409" spans="1:14" x14ac:dyDescent="0.15">
      <c r="A1409" s="354" t="s">
        <v>14</v>
      </c>
      <c r="B1409" s="354" t="s">
        <v>15</v>
      </c>
      <c r="C1409" s="354" t="s">
        <v>4699</v>
      </c>
      <c r="D1409" s="354" t="s">
        <v>4670</v>
      </c>
      <c r="E1409" s="354">
        <v>1</v>
      </c>
      <c r="F1409" s="354">
        <v>19004</v>
      </c>
      <c r="G1409" s="354" t="s">
        <v>18</v>
      </c>
      <c r="H1409" s="354" t="s">
        <v>19</v>
      </c>
      <c r="I1409" s="354" t="s">
        <v>4700</v>
      </c>
      <c r="J1409" s="354" t="s">
        <v>4701</v>
      </c>
      <c r="K1409" s="354" t="s">
        <v>4702</v>
      </c>
      <c r="L1409" s="354">
        <v>15</v>
      </c>
      <c r="M1409" s="354">
        <v>42</v>
      </c>
      <c r="N1409" s="354">
        <v>168</v>
      </c>
    </row>
    <row r="1410" spans="1:14" x14ac:dyDescent="0.15">
      <c r="A1410" s="354" t="s">
        <v>14</v>
      </c>
      <c r="B1410" s="354" t="s">
        <v>15</v>
      </c>
      <c r="C1410" s="354" t="s">
        <v>4703</v>
      </c>
      <c r="D1410" s="354" t="s">
        <v>4670</v>
      </c>
      <c r="E1410" s="354">
        <v>1</v>
      </c>
      <c r="F1410" s="354">
        <v>19007</v>
      </c>
      <c r="G1410" s="354" t="s">
        <v>18</v>
      </c>
      <c r="H1410" s="354" t="s">
        <v>19</v>
      </c>
      <c r="I1410" s="354" t="s">
        <v>4704</v>
      </c>
      <c r="J1410" s="354" t="s">
        <v>4705</v>
      </c>
      <c r="K1410" s="354" t="s">
        <v>4071</v>
      </c>
      <c r="L1410" s="354">
        <v>15</v>
      </c>
      <c r="M1410" s="354">
        <v>49</v>
      </c>
      <c r="N1410" s="354">
        <v>167</v>
      </c>
    </row>
    <row r="1411" spans="1:14" x14ac:dyDescent="0.15">
      <c r="A1411" s="354" t="s">
        <v>14</v>
      </c>
      <c r="B1411" s="354" t="s">
        <v>15</v>
      </c>
      <c r="C1411" s="354" t="s">
        <v>4706</v>
      </c>
      <c r="D1411" s="354" t="s">
        <v>4670</v>
      </c>
      <c r="E1411" s="354">
        <v>1</v>
      </c>
      <c r="F1411" s="354">
        <v>19014</v>
      </c>
      <c r="G1411" s="354" t="s">
        <v>18</v>
      </c>
      <c r="H1411" s="354" t="s">
        <v>1789</v>
      </c>
      <c r="I1411" s="354" t="s">
        <v>4707</v>
      </c>
      <c r="J1411" s="354" t="s">
        <v>1578</v>
      </c>
      <c r="K1411" s="354" t="s">
        <v>4708</v>
      </c>
      <c r="L1411" s="354">
        <v>16</v>
      </c>
      <c r="M1411" s="354">
        <v>52</v>
      </c>
      <c r="N1411" s="354">
        <v>175</v>
      </c>
    </row>
    <row r="1412" spans="1:14" x14ac:dyDescent="0.15">
      <c r="A1412" s="354" t="s">
        <v>14</v>
      </c>
      <c r="B1412" s="354" t="s">
        <v>15</v>
      </c>
      <c r="C1412" s="354" t="s">
        <v>4709</v>
      </c>
      <c r="D1412" s="354" t="s">
        <v>4670</v>
      </c>
      <c r="E1412" s="354">
        <v>1</v>
      </c>
      <c r="F1412" s="354">
        <v>20389</v>
      </c>
      <c r="G1412" s="354" t="s">
        <v>18</v>
      </c>
      <c r="H1412" s="354" t="s">
        <v>1789</v>
      </c>
      <c r="I1412" s="354" t="s">
        <v>1562</v>
      </c>
      <c r="J1412" s="354" t="s">
        <v>4710</v>
      </c>
      <c r="K1412" s="354" t="s">
        <v>4711</v>
      </c>
      <c r="L1412" s="354">
        <v>16</v>
      </c>
      <c r="M1412" s="354">
        <v>46</v>
      </c>
      <c r="N1412" s="354">
        <v>157</v>
      </c>
    </row>
    <row r="1413" spans="1:14" x14ac:dyDescent="0.15">
      <c r="A1413" s="354" t="s">
        <v>14</v>
      </c>
      <c r="B1413" s="354" t="s">
        <v>15</v>
      </c>
      <c r="C1413" s="354" t="s">
        <v>4712</v>
      </c>
      <c r="D1413" s="354" t="s">
        <v>4670</v>
      </c>
      <c r="E1413" s="354">
        <v>1</v>
      </c>
      <c r="F1413" s="354">
        <v>20387</v>
      </c>
      <c r="G1413" s="354" t="s">
        <v>18</v>
      </c>
      <c r="H1413" s="354" t="s">
        <v>1789</v>
      </c>
      <c r="I1413" s="354" t="s">
        <v>4713</v>
      </c>
      <c r="J1413" s="354" t="s">
        <v>4714</v>
      </c>
      <c r="K1413" s="354" t="s">
        <v>4715</v>
      </c>
      <c r="L1413" s="354">
        <v>17</v>
      </c>
      <c r="M1413" s="354">
        <v>84</v>
      </c>
      <c r="N1413" s="354">
        <v>163</v>
      </c>
    </row>
    <row r="1414" spans="1:14" x14ac:dyDescent="0.15">
      <c r="A1414" s="354" t="s">
        <v>14</v>
      </c>
      <c r="B1414" s="354" t="s">
        <v>15</v>
      </c>
      <c r="C1414" s="354" t="s">
        <v>4716</v>
      </c>
      <c r="D1414" s="354" t="s">
        <v>4670</v>
      </c>
      <c r="E1414" s="354">
        <v>1</v>
      </c>
      <c r="F1414" s="354">
        <v>20923</v>
      </c>
      <c r="G1414" s="354" t="s">
        <v>18</v>
      </c>
      <c r="H1414" s="354" t="s">
        <v>1789</v>
      </c>
      <c r="I1414" s="354" t="s">
        <v>4717</v>
      </c>
      <c r="J1414" s="354" t="s">
        <v>4718</v>
      </c>
      <c r="K1414" s="354" t="s">
        <v>4719</v>
      </c>
      <c r="L1414" s="354">
        <v>16</v>
      </c>
      <c r="M1414" s="354">
        <v>51</v>
      </c>
      <c r="N1414" s="354">
        <v>161</v>
      </c>
    </row>
    <row r="1415" spans="1:14" x14ac:dyDescent="0.15">
      <c r="A1415" s="354" t="s">
        <v>14</v>
      </c>
      <c r="B1415" s="354" t="s">
        <v>15</v>
      </c>
      <c r="C1415" s="354" t="s">
        <v>4720</v>
      </c>
      <c r="D1415" s="354" t="s">
        <v>4670</v>
      </c>
      <c r="E1415" s="354">
        <v>1</v>
      </c>
      <c r="F1415" s="354">
        <v>20925</v>
      </c>
      <c r="G1415" s="354" t="s">
        <v>18</v>
      </c>
      <c r="H1415" s="354" t="s">
        <v>19</v>
      </c>
      <c r="I1415" s="354" t="s">
        <v>4721</v>
      </c>
      <c r="J1415" s="354" t="s">
        <v>4722</v>
      </c>
      <c r="K1415" s="354" t="s">
        <v>3322</v>
      </c>
      <c r="L1415" s="354">
        <v>15</v>
      </c>
      <c r="M1415" s="354">
        <v>52</v>
      </c>
      <c r="N1415" s="354">
        <v>164</v>
      </c>
    </row>
    <row r="1416" spans="1:14" x14ac:dyDescent="0.15">
      <c r="A1416" s="354" t="s">
        <v>14</v>
      </c>
      <c r="B1416" s="354" t="s">
        <v>15</v>
      </c>
      <c r="C1416" s="354" t="s">
        <v>4723</v>
      </c>
      <c r="D1416" s="354" t="s">
        <v>4670</v>
      </c>
      <c r="E1416" s="354">
        <v>1</v>
      </c>
      <c r="F1416" s="354">
        <v>20926</v>
      </c>
      <c r="G1416" s="354" t="s">
        <v>18</v>
      </c>
      <c r="H1416" s="354" t="s">
        <v>1789</v>
      </c>
      <c r="I1416" s="354" t="s">
        <v>3914</v>
      </c>
      <c r="J1416" s="354" t="s">
        <v>4724</v>
      </c>
      <c r="K1416" s="354" t="s">
        <v>4725</v>
      </c>
      <c r="L1416" s="354">
        <v>16</v>
      </c>
      <c r="M1416" s="354">
        <v>64</v>
      </c>
      <c r="N1416" s="354">
        <v>180</v>
      </c>
    </row>
    <row r="1417" spans="1:14" x14ac:dyDescent="0.15">
      <c r="A1417" s="354" t="s">
        <v>14</v>
      </c>
      <c r="B1417" s="354" t="s">
        <v>15</v>
      </c>
      <c r="C1417" s="354" t="s">
        <v>4726</v>
      </c>
      <c r="D1417" s="354" t="s">
        <v>4670</v>
      </c>
      <c r="E1417" s="354">
        <v>1</v>
      </c>
      <c r="F1417" s="354">
        <v>20927</v>
      </c>
      <c r="G1417" s="354" t="s">
        <v>18</v>
      </c>
      <c r="H1417" s="354" t="s">
        <v>1789</v>
      </c>
      <c r="I1417" s="354" t="s">
        <v>4727</v>
      </c>
      <c r="J1417" s="354" t="s">
        <v>3721</v>
      </c>
      <c r="K1417" s="354" t="s">
        <v>4728</v>
      </c>
      <c r="L1417" s="354">
        <v>16</v>
      </c>
      <c r="M1417" s="354">
        <v>52</v>
      </c>
      <c r="N1417" s="354">
        <v>168</v>
      </c>
    </row>
    <row r="1418" spans="1:14" x14ac:dyDescent="0.15">
      <c r="A1418" s="354" t="s">
        <v>14</v>
      </c>
      <c r="B1418" s="354" t="s">
        <v>15</v>
      </c>
      <c r="C1418" s="354" t="s">
        <v>4729</v>
      </c>
      <c r="D1418" s="354" t="s">
        <v>4670</v>
      </c>
      <c r="E1418" s="354">
        <v>1</v>
      </c>
      <c r="F1418" s="354">
        <v>20928</v>
      </c>
      <c r="G1418" s="354" t="s">
        <v>18</v>
      </c>
      <c r="H1418" s="354" t="s">
        <v>1789</v>
      </c>
      <c r="I1418" s="354" t="s">
        <v>4730</v>
      </c>
      <c r="J1418" s="354" t="s">
        <v>4731</v>
      </c>
      <c r="K1418" s="354" t="s">
        <v>4732</v>
      </c>
      <c r="L1418" s="354">
        <v>15</v>
      </c>
      <c r="M1418" s="354">
        <v>54</v>
      </c>
      <c r="N1418" s="354">
        <v>162</v>
      </c>
    </row>
    <row r="1419" spans="1:14" x14ac:dyDescent="0.15">
      <c r="A1419" s="354" t="s">
        <v>14</v>
      </c>
      <c r="B1419" s="354" t="s">
        <v>15</v>
      </c>
      <c r="C1419" s="354" t="s">
        <v>4733</v>
      </c>
      <c r="D1419" s="354" t="s">
        <v>4670</v>
      </c>
      <c r="E1419" s="354">
        <v>1</v>
      </c>
      <c r="F1419" s="354">
        <v>20929</v>
      </c>
      <c r="G1419" s="354" t="s">
        <v>18</v>
      </c>
      <c r="H1419" s="354" t="s">
        <v>1789</v>
      </c>
      <c r="I1419" s="354" t="s">
        <v>4734</v>
      </c>
      <c r="J1419" s="354" t="s">
        <v>4735</v>
      </c>
      <c r="K1419" s="354" t="s">
        <v>4736</v>
      </c>
      <c r="L1419" s="354">
        <v>16</v>
      </c>
      <c r="M1419" s="354">
        <v>55</v>
      </c>
      <c r="N1419" s="354">
        <v>173</v>
      </c>
    </row>
    <row r="1420" spans="1:14" x14ac:dyDescent="0.15">
      <c r="A1420" s="354" t="s">
        <v>14</v>
      </c>
      <c r="B1420" s="354" t="s">
        <v>15</v>
      </c>
      <c r="C1420" s="354" t="s">
        <v>4737</v>
      </c>
      <c r="D1420" s="354" t="s">
        <v>4670</v>
      </c>
      <c r="E1420" s="354">
        <v>1</v>
      </c>
      <c r="F1420" s="354">
        <v>20930</v>
      </c>
      <c r="G1420" s="354" t="s">
        <v>18</v>
      </c>
      <c r="H1420" s="354" t="s">
        <v>1789</v>
      </c>
      <c r="I1420" s="354" t="s">
        <v>4738</v>
      </c>
      <c r="J1420" s="354" t="s">
        <v>4739</v>
      </c>
      <c r="K1420" s="354" t="s">
        <v>4740</v>
      </c>
      <c r="L1420" s="354">
        <v>16</v>
      </c>
      <c r="M1420" s="354">
        <v>52</v>
      </c>
      <c r="N1420" s="354">
        <v>168</v>
      </c>
    </row>
    <row r="1421" spans="1:14" x14ac:dyDescent="0.15">
      <c r="A1421" s="354" t="s">
        <v>14</v>
      </c>
      <c r="B1421" s="354" t="s">
        <v>15</v>
      </c>
      <c r="C1421" s="354" t="s">
        <v>4741</v>
      </c>
      <c r="D1421" s="354" t="s">
        <v>4670</v>
      </c>
      <c r="E1421" s="354">
        <v>1</v>
      </c>
      <c r="F1421" s="354">
        <v>20931</v>
      </c>
      <c r="G1421" s="354" t="s">
        <v>18</v>
      </c>
      <c r="H1421" s="354" t="s">
        <v>19</v>
      </c>
      <c r="I1421" s="354" t="s">
        <v>4742</v>
      </c>
      <c r="J1421" s="354" t="s">
        <v>4743</v>
      </c>
      <c r="K1421" s="354" t="s">
        <v>4098</v>
      </c>
      <c r="L1421" s="354">
        <v>15</v>
      </c>
      <c r="M1421" s="354">
        <v>45</v>
      </c>
      <c r="N1421" s="354">
        <v>168</v>
      </c>
    </row>
    <row r="1422" spans="1:14" x14ac:dyDescent="0.15">
      <c r="A1422" s="354" t="s">
        <v>14</v>
      </c>
      <c r="B1422" s="354" t="s">
        <v>15</v>
      </c>
      <c r="C1422" s="354" t="s">
        <v>4744</v>
      </c>
      <c r="D1422" s="354" t="s">
        <v>4670</v>
      </c>
      <c r="E1422" s="354">
        <v>1</v>
      </c>
      <c r="F1422" s="354">
        <v>20932</v>
      </c>
      <c r="G1422" s="354" t="s">
        <v>18</v>
      </c>
      <c r="H1422" s="354" t="s">
        <v>1789</v>
      </c>
      <c r="I1422" s="354" t="s">
        <v>4745</v>
      </c>
      <c r="J1422" s="354" t="s">
        <v>4746</v>
      </c>
      <c r="K1422" s="354" t="s">
        <v>4747</v>
      </c>
      <c r="L1422" s="354">
        <v>16</v>
      </c>
      <c r="M1422" s="354">
        <v>53</v>
      </c>
      <c r="N1422" s="354">
        <v>157</v>
      </c>
    </row>
    <row r="1423" spans="1:14" x14ac:dyDescent="0.15">
      <c r="A1423" s="354" t="s">
        <v>14</v>
      </c>
      <c r="B1423" s="354" t="s">
        <v>15</v>
      </c>
      <c r="C1423" s="354" t="s">
        <v>4748</v>
      </c>
      <c r="D1423" s="354" t="s">
        <v>4670</v>
      </c>
      <c r="E1423" s="354">
        <v>1</v>
      </c>
      <c r="F1423" s="354">
        <v>20933</v>
      </c>
      <c r="G1423" s="354" t="s">
        <v>18</v>
      </c>
      <c r="H1423" s="354" t="s">
        <v>1789</v>
      </c>
      <c r="I1423" s="354" t="s">
        <v>4749</v>
      </c>
      <c r="J1423" s="354" t="s">
        <v>4750</v>
      </c>
      <c r="K1423" s="354" t="s">
        <v>4751</v>
      </c>
      <c r="L1423" s="354">
        <v>15</v>
      </c>
      <c r="M1423" s="354">
        <v>49</v>
      </c>
      <c r="N1423" s="354">
        <v>167</v>
      </c>
    </row>
    <row r="1424" spans="1:14" x14ac:dyDescent="0.15">
      <c r="A1424" s="354" t="s">
        <v>14</v>
      </c>
      <c r="B1424" s="354" t="s">
        <v>15</v>
      </c>
      <c r="C1424" s="354" t="s">
        <v>4752</v>
      </c>
      <c r="D1424" s="354" t="s">
        <v>4670</v>
      </c>
      <c r="E1424" s="354">
        <v>1</v>
      </c>
      <c r="F1424" s="354">
        <v>20924</v>
      </c>
      <c r="G1424" s="354" t="s">
        <v>18</v>
      </c>
      <c r="H1424" s="354" t="s">
        <v>1789</v>
      </c>
      <c r="I1424" s="354" t="s">
        <v>2881</v>
      </c>
      <c r="J1424" s="354" t="s">
        <v>4753</v>
      </c>
      <c r="K1424" s="354" t="s">
        <v>4754</v>
      </c>
      <c r="L1424" s="354">
        <v>16</v>
      </c>
      <c r="M1424" s="354">
        <v>54</v>
      </c>
      <c r="N1424" s="354">
        <v>157</v>
      </c>
    </row>
    <row r="1425" spans="1:14" x14ac:dyDescent="0.15">
      <c r="A1425" s="354" t="s">
        <v>14</v>
      </c>
      <c r="B1425" s="354" t="s">
        <v>15</v>
      </c>
      <c r="C1425" s="354" t="s">
        <v>4755</v>
      </c>
      <c r="D1425" s="354" t="s">
        <v>4670</v>
      </c>
      <c r="E1425" s="354">
        <v>1</v>
      </c>
      <c r="F1425" s="354">
        <v>18753</v>
      </c>
      <c r="G1425" s="354" t="s">
        <v>100</v>
      </c>
      <c r="H1425" s="354" t="s">
        <v>101</v>
      </c>
      <c r="I1425" s="354" t="s">
        <v>4756</v>
      </c>
      <c r="J1425" s="354" t="s">
        <v>4757</v>
      </c>
      <c r="K1425" s="354" t="s">
        <v>4758</v>
      </c>
      <c r="L1425" s="354">
        <v>15</v>
      </c>
      <c r="M1425" s="354">
        <v>41</v>
      </c>
      <c r="N1425" s="354">
        <v>162</v>
      </c>
    </row>
    <row r="1426" spans="1:14" x14ac:dyDescent="0.15">
      <c r="A1426" s="354" t="s">
        <v>14</v>
      </c>
      <c r="B1426" s="354" t="s">
        <v>15</v>
      </c>
      <c r="C1426" s="354" t="s">
        <v>4759</v>
      </c>
      <c r="D1426" s="354" t="s">
        <v>4670</v>
      </c>
      <c r="E1426" s="354">
        <v>1</v>
      </c>
      <c r="F1426" s="354">
        <v>18913</v>
      </c>
      <c r="G1426" s="354" t="s">
        <v>100</v>
      </c>
      <c r="H1426" s="354" t="s">
        <v>3661</v>
      </c>
      <c r="I1426" s="354" t="s">
        <v>4760</v>
      </c>
      <c r="J1426" s="354" t="s">
        <v>4761</v>
      </c>
      <c r="K1426" s="354" t="s">
        <v>4762</v>
      </c>
      <c r="L1426" s="354">
        <v>16</v>
      </c>
      <c r="M1426" s="354">
        <v>39</v>
      </c>
      <c r="N1426" s="354">
        <v>157</v>
      </c>
    </row>
    <row r="1427" spans="1:14" x14ac:dyDescent="0.15">
      <c r="A1427" s="354" t="s">
        <v>14</v>
      </c>
      <c r="B1427" s="354" t="s">
        <v>15</v>
      </c>
      <c r="C1427" s="354" t="s">
        <v>4763</v>
      </c>
      <c r="D1427" s="354" t="s">
        <v>4670</v>
      </c>
      <c r="E1427" s="354">
        <v>1</v>
      </c>
      <c r="F1427" s="354">
        <v>18946</v>
      </c>
      <c r="G1427" s="354" t="s">
        <v>100</v>
      </c>
      <c r="H1427" s="354" t="s">
        <v>3661</v>
      </c>
      <c r="I1427" s="354" t="s">
        <v>2140</v>
      </c>
      <c r="J1427" s="354" t="s">
        <v>4764</v>
      </c>
      <c r="K1427" s="354" t="s">
        <v>4765</v>
      </c>
      <c r="L1427" s="354">
        <v>16</v>
      </c>
      <c r="M1427" s="354">
        <v>46</v>
      </c>
      <c r="N1427" s="354">
        <v>157</v>
      </c>
    </row>
    <row r="1428" spans="1:14" x14ac:dyDescent="0.15">
      <c r="A1428" s="354" t="s">
        <v>14</v>
      </c>
      <c r="B1428" s="354" t="s">
        <v>15</v>
      </c>
      <c r="C1428" s="354" t="s">
        <v>4766</v>
      </c>
      <c r="D1428" s="354" t="s">
        <v>4670</v>
      </c>
      <c r="E1428" s="354">
        <v>1</v>
      </c>
      <c r="F1428" s="354">
        <v>18952</v>
      </c>
      <c r="G1428" s="354" t="s">
        <v>100</v>
      </c>
      <c r="H1428" s="354" t="s">
        <v>3661</v>
      </c>
      <c r="I1428" s="354" t="s">
        <v>942</v>
      </c>
      <c r="J1428" s="354" t="s">
        <v>4767</v>
      </c>
      <c r="K1428" s="354" t="s">
        <v>4768</v>
      </c>
      <c r="L1428" s="354">
        <v>16</v>
      </c>
      <c r="M1428" s="354">
        <v>48</v>
      </c>
      <c r="N1428" s="354">
        <v>169</v>
      </c>
    </row>
    <row r="1429" spans="1:14" x14ac:dyDescent="0.15">
      <c r="A1429" s="354" t="s">
        <v>14</v>
      </c>
      <c r="B1429" s="354" t="s">
        <v>15</v>
      </c>
      <c r="C1429" s="354" t="s">
        <v>4769</v>
      </c>
      <c r="D1429" s="354" t="s">
        <v>4670</v>
      </c>
      <c r="E1429" s="354">
        <v>1</v>
      </c>
      <c r="F1429" s="354">
        <v>18966</v>
      </c>
      <c r="G1429" s="354" t="s">
        <v>100</v>
      </c>
      <c r="H1429" s="354" t="s">
        <v>3661</v>
      </c>
      <c r="I1429" s="354" t="s">
        <v>4770</v>
      </c>
      <c r="J1429" s="354" t="s">
        <v>4771</v>
      </c>
      <c r="K1429" s="354" t="s">
        <v>4772</v>
      </c>
      <c r="L1429" s="354">
        <v>16</v>
      </c>
      <c r="M1429" s="354">
        <v>52</v>
      </c>
      <c r="N1429" s="354">
        <v>170</v>
      </c>
    </row>
    <row r="1430" spans="1:14" x14ac:dyDescent="0.15">
      <c r="A1430" s="354" t="s">
        <v>14</v>
      </c>
      <c r="B1430" s="354" t="s">
        <v>15</v>
      </c>
      <c r="C1430" s="354" t="s">
        <v>4773</v>
      </c>
      <c r="D1430" s="354" t="s">
        <v>4670</v>
      </c>
      <c r="E1430" s="354">
        <v>1</v>
      </c>
      <c r="F1430" s="354">
        <v>19021</v>
      </c>
      <c r="G1430" s="354" t="s">
        <v>100</v>
      </c>
      <c r="H1430" s="354" t="s">
        <v>101</v>
      </c>
      <c r="I1430" s="354" t="s">
        <v>4774</v>
      </c>
      <c r="J1430" s="354" t="s">
        <v>4775</v>
      </c>
      <c r="K1430" s="354" t="s">
        <v>4776</v>
      </c>
      <c r="L1430" s="354">
        <v>15</v>
      </c>
      <c r="M1430" s="354">
        <v>49</v>
      </c>
      <c r="N1430" s="354">
        <v>171</v>
      </c>
    </row>
    <row r="1431" spans="1:14" x14ac:dyDescent="0.15">
      <c r="A1431" s="354" t="s">
        <v>14</v>
      </c>
      <c r="B1431" s="354" t="s">
        <v>15</v>
      </c>
      <c r="C1431" s="354" t="s">
        <v>4777</v>
      </c>
      <c r="D1431" s="354" t="s">
        <v>4670</v>
      </c>
      <c r="E1431" s="354">
        <v>1</v>
      </c>
      <c r="F1431" s="354">
        <v>20934</v>
      </c>
      <c r="G1431" s="354" t="s">
        <v>100</v>
      </c>
      <c r="H1431" s="354" t="s">
        <v>3661</v>
      </c>
      <c r="I1431" s="354" t="s">
        <v>774</v>
      </c>
      <c r="J1431" s="354" t="s">
        <v>4778</v>
      </c>
      <c r="K1431" s="354" t="s">
        <v>4779</v>
      </c>
      <c r="L1431" s="354">
        <v>16</v>
      </c>
      <c r="M1431" s="354">
        <v>50</v>
      </c>
      <c r="N1431" s="354">
        <v>168</v>
      </c>
    </row>
    <row r="1432" spans="1:14" x14ac:dyDescent="0.15">
      <c r="A1432" s="354" t="s">
        <v>14</v>
      </c>
      <c r="B1432" s="354" t="s">
        <v>15</v>
      </c>
      <c r="C1432" s="354" t="s">
        <v>4780</v>
      </c>
      <c r="D1432" s="354" t="s">
        <v>4670</v>
      </c>
      <c r="E1432" s="354">
        <v>1</v>
      </c>
      <c r="F1432" s="354">
        <v>20937</v>
      </c>
      <c r="G1432" s="354" t="s">
        <v>100</v>
      </c>
      <c r="H1432" s="354" t="s">
        <v>101</v>
      </c>
      <c r="I1432" s="354" t="s">
        <v>4781</v>
      </c>
      <c r="J1432" s="354" t="s">
        <v>4782</v>
      </c>
      <c r="K1432" s="354" t="s">
        <v>2502</v>
      </c>
      <c r="L1432" s="354">
        <v>15</v>
      </c>
      <c r="M1432" s="354">
        <v>52</v>
      </c>
      <c r="N1432" s="354">
        <v>175</v>
      </c>
    </row>
    <row r="1433" spans="1:14" x14ac:dyDescent="0.15">
      <c r="A1433" s="354" t="s">
        <v>14</v>
      </c>
      <c r="B1433" s="354" t="s">
        <v>15</v>
      </c>
      <c r="C1433" s="354" t="s">
        <v>4783</v>
      </c>
      <c r="D1433" s="354" t="s">
        <v>4670</v>
      </c>
      <c r="E1433" s="354">
        <v>1</v>
      </c>
      <c r="F1433" s="354">
        <v>20936</v>
      </c>
      <c r="G1433" s="354" t="s">
        <v>100</v>
      </c>
      <c r="H1433" s="354" t="s">
        <v>3661</v>
      </c>
      <c r="I1433" s="354" t="s">
        <v>3203</v>
      </c>
      <c r="J1433" s="354" t="s">
        <v>4784</v>
      </c>
      <c r="K1433" s="354" t="s">
        <v>4785</v>
      </c>
      <c r="L1433" s="354">
        <v>16</v>
      </c>
      <c r="M1433" s="354">
        <v>48</v>
      </c>
      <c r="N1433" s="354">
        <v>160</v>
      </c>
    </row>
    <row r="1434" spans="1:14" x14ac:dyDescent="0.15">
      <c r="A1434" s="354" t="s">
        <v>14</v>
      </c>
      <c r="B1434" s="354" t="s">
        <v>15</v>
      </c>
      <c r="C1434" s="354" t="s">
        <v>4786</v>
      </c>
      <c r="D1434" s="354" t="s">
        <v>4670</v>
      </c>
      <c r="E1434" s="354">
        <v>1</v>
      </c>
      <c r="F1434" s="354">
        <v>20935</v>
      </c>
      <c r="G1434" s="354" t="s">
        <v>100</v>
      </c>
      <c r="H1434" s="354" t="s">
        <v>3661</v>
      </c>
      <c r="I1434" s="354" t="s">
        <v>4787</v>
      </c>
      <c r="J1434" s="354" t="s">
        <v>4788</v>
      </c>
      <c r="K1434" s="354" t="s">
        <v>4789</v>
      </c>
      <c r="L1434" s="354">
        <v>16</v>
      </c>
      <c r="M1434" s="354">
        <v>52</v>
      </c>
      <c r="N1434" s="354">
        <v>174</v>
      </c>
    </row>
    <row r="1435" spans="1:14" x14ac:dyDescent="0.15">
      <c r="A1435" s="354" t="s">
        <v>14</v>
      </c>
      <c r="B1435" s="354" t="s">
        <v>15</v>
      </c>
      <c r="C1435" s="354" t="s">
        <v>4790</v>
      </c>
      <c r="D1435" s="354" t="s">
        <v>4670</v>
      </c>
      <c r="E1435" s="354">
        <v>2</v>
      </c>
      <c r="F1435" s="354">
        <v>18630</v>
      </c>
      <c r="G1435" s="354" t="s">
        <v>18</v>
      </c>
      <c r="H1435" s="354" t="s">
        <v>1789</v>
      </c>
      <c r="I1435" s="354" t="s">
        <v>3728</v>
      </c>
      <c r="J1435" s="354" t="s">
        <v>4791</v>
      </c>
      <c r="K1435" s="354" t="s">
        <v>4792</v>
      </c>
      <c r="L1435" s="354">
        <v>16</v>
      </c>
      <c r="M1435" s="354">
        <v>42</v>
      </c>
      <c r="N1435" s="354">
        <v>171</v>
      </c>
    </row>
    <row r="1436" spans="1:14" x14ac:dyDescent="0.15">
      <c r="A1436" s="354" t="s">
        <v>14</v>
      </c>
      <c r="B1436" s="354" t="s">
        <v>15</v>
      </c>
      <c r="C1436" s="354" t="s">
        <v>4793</v>
      </c>
      <c r="D1436" s="354" t="s">
        <v>4670</v>
      </c>
      <c r="E1436" s="354">
        <v>2</v>
      </c>
      <c r="F1436" s="354">
        <v>18714</v>
      </c>
      <c r="G1436" s="354" t="s">
        <v>18</v>
      </c>
      <c r="H1436" s="354" t="s">
        <v>1789</v>
      </c>
      <c r="I1436" s="354" t="s">
        <v>420</v>
      </c>
      <c r="J1436" s="354" t="s">
        <v>4794</v>
      </c>
      <c r="K1436" s="354" t="s">
        <v>4795</v>
      </c>
      <c r="L1436" s="354">
        <v>16</v>
      </c>
      <c r="M1436" s="354">
        <v>46</v>
      </c>
      <c r="N1436" s="354">
        <v>173</v>
      </c>
    </row>
    <row r="1437" spans="1:14" x14ac:dyDescent="0.15">
      <c r="A1437" s="354" t="s">
        <v>14</v>
      </c>
      <c r="B1437" s="354" t="s">
        <v>15</v>
      </c>
      <c r="C1437" s="354" t="s">
        <v>4796</v>
      </c>
      <c r="D1437" s="354" t="s">
        <v>4670</v>
      </c>
      <c r="E1437" s="354">
        <v>2</v>
      </c>
      <c r="F1437" s="354">
        <v>18820</v>
      </c>
      <c r="G1437" s="354" t="s">
        <v>18</v>
      </c>
      <c r="H1437" s="354" t="s">
        <v>1789</v>
      </c>
      <c r="I1437" s="354" t="s">
        <v>4797</v>
      </c>
      <c r="J1437" s="354" t="s">
        <v>4798</v>
      </c>
      <c r="K1437" s="354" t="s">
        <v>4799</v>
      </c>
      <c r="L1437" s="354">
        <v>16</v>
      </c>
      <c r="M1437" s="354">
        <v>45</v>
      </c>
      <c r="N1437" s="354">
        <v>156</v>
      </c>
    </row>
    <row r="1438" spans="1:14" x14ac:dyDescent="0.15">
      <c r="A1438" s="354" t="s">
        <v>14</v>
      </c>
      <c r="B1438" s="354" t="s">
        <v>15</v>
      </c>
      <c r="C1438" s="354" t="s">
        <v>4800</v>
      </c>
      <c r="D1438" s="354" t="s">
        <v>4670</v>
      </c>
      <c r="E1438" s="354">
        <v>2</v>
      </c>
      <c r="F1438" s="354">
        <v>18856</v>
      </c>
      <c r="G1438" s="354" t="s">
        <v>18</v>
      </c>
      <c r="H1438" s="354" t="s">
        <v>1789</v>
      </c>
      <c r="I1438" s="354" t="s">
        <v>3232</v>
      </c>
      <c r="J1438" s="354" t="s">
        <v>4801</v>
      </c>
      <c r="K1438" s="354" t="s">
        <v>4802</v>
      </c>
      <c r="L1438" s="354">
        <v>16</v>
      </c>
      <c r="M1438" s="354">
        <v>48</v>
      </c>
      <c r="N1438" s="354">
        <v>157</v>
      </c>
    </row>
    <row r="1439" spans="1:14" x14ac:dyDescent="0.15">
      <c r="A1439" s="354" t="s">
        <v>14</v>
      </c>
      <c r="B1439" s="354" t="s">
        <v>15</v>
      </c>
      <c r="C1439" s="354" t="s">
        <v>4803</v>
      </c>
      <c r="D1439" s="354" t="s">
        <v>4670</v>
      </c>
      <c r="E1439" s="354">
        <v>2</v>
      </c>
      <c r="F1439" s="354">
        <v>18932</v>
      </c>
      <c r="G1439" s="354" t="s">
        <v>18</v>
      </c>
      <c r="H1439" s="354" t="s">
        <v>1789</v>
      </c>
      <c r="I1439" s="354" t="s">
        <v>3517</v>
      </c>
      <c r="J1439" s="354" t="s">
        <v>4804</v>
      </c>
      <c r="K1439" s="354" t="s">
        <v>4719</v>
      </c>
      <c r="L1439" s="354">
        <v>16</v>
      </c>
      <c r="M1439" s="354">
        <v>49</v>
      </c>
      <c r="N1439" s="354">
        <v>157</v>
      </c>
    </row>
    <row r="1440" spans="1:14" x14ac:dyDescent="0.15">
      <c r="A1440" s="354" t="s">
        <v>14</v>
      </c>
      <c r="B1440" s="354" t="s">
        <v>15</v>
      </c>
      <c r="C1440" s="354" t="s">
        <v>4805</v>
      </c>
      <c r="D1440" s="354" t="s">
        <v>4670</v>
      </c>
      <c r="E1440" s="354">
        <v>2</v>
      </c>
      <c r="F1440" s="354">
        <v>18937</v>
      </c>
      <c r="G1440" s="354" t="s">
        <v>18</v>
      </c>
      <c r="H1440" s="354" t="s">
        <v>1789</v>
      </c>
      <c r="I1440" s="354" t="s">
        <v>4806</v>
      </c>
      <c r="J1440" s="354" t="s">
        <v>4807</v>
      </c>
      <c r="K1440" s="354" t="s">
        <v>4808</v>
      </c>
      <c r="L1440" s="354">
        <v>16</v>
      </c>
      <c r="M1440" s="354">
        <v>43</v>
      </c>
      <c r="N1440" s="354">
        <v>164</v>
      </c>
    </row>
    <row r="1441" spans="1:14" x14ac:dyDescent="0.15">
      <c r="A1441" s="354" t="s">
        <v>14</v>
      </c>
      <c r="B1441" s="354" t="s">
        <v>15</v>
      </c>
      <c r="C1441" s="354" t="s">
        <v>4809</v>
      </c>
      <c r="D1441" s="354" t="s">
        <v>4670</v>
      </c>
      <c r="E1441" s="354">
        <v>2</v>
      </c>
      <c r="F1441" s="354">
        <v>18981</v>
      </c>
      <c r="G1441" s="354" t="s">
        <v>18</v>
      </c>
      <c r="H1441" s="354" t="s">
        <v>19</v>
      </c>
      <c r="I1441" s="354" t="s">
        <v>4810</v>
      </c>
      <c r="J1441" s="354" t="s">
        <v>4811</v>
      </c>
      <c r="K1441" s="354" t="s">
        <v>4812</v>
      </c>
      <c r="L1441" s="354">
        <v>15</v>
      </c>
      <c r="M1441" s="354">
        <v>48</v>
      </c>
      <c r="N1441" s="354">
        <v>157</v>
      </c>
    </row>
    <row r="1442" spans="1:14" x14ac:dyDescent="0.15">
      <c r="A1442" s="354" t="s">
        <v>14</v>
      </c>
      <c r="B1442" s="354" t="s">
        <v>15</v>
      </c>
      <c r="C1442" s="354" t="s">
        <v>4813</v>
      </c>
      <c r="D1442" s="354" t="s">
        <v>4670</v>
      </c>
      <c r="E1442" s="354">
        <v>2</v>
      </c>
      <c r="F1442" s="354">
        <v>18984</v>
      </c>
      <c r="G1442" s="354" t="s">
        <v>18</v>
      </c>
      <c r="H1442" s="354" t="s">
        <v>19</v>
      </c>
      <c r="I1442" s="354" t="s">
        <v>3129</v>
      </c>
      <c r="J1442" s="354" t="s">
        <v>4814</v>
      </c>
      <c r="K1442" s="354" t="s">
        <v>4815</v>
      </c>
      <c r="L1442" s="354">
        <v>15</v>
      </c>
      <c r="M1442" s="354">
        <v>42</v>
      </c>
      <c r="N1442" s="354">
        <v>162</v>
      </c>
    </row>
    <row r="1443" spans="1:14" x14ac:dyDescent="0.15">
      <c r="A1443" s="354" t="s">
        <v>14</v>
      </c>
      <c r="B1443" s="354" t="s">
        <v>15</v>
      </c>
      <c r="C1443" s="354" t="s">
        <v>4816</v>
      </c>
      <c r="D1443" s="354" t="s">
        <v>4670</v>
      </c>
      <c r="E1443" s="354">
        <v>2</v>
      </c>
      <c r="F1443" s="354">
        <v>19016</v>
      </c>
      <c r="G1443" s="354" t="s">
        <v>18</v>
      </c>
      <c r="H1443" s="354" t="s">
        <v>1789</v>
      </c>
      <c r="I1443" s="354" t="s">
        <v>4817</v>
      </c>
      <c r="J1443" s="354" t="s">
        <v>4818</v>
      </c>
      <c r="K1443" s="354" t="s">
        <v>4819</v>
      </c>
      <c r="L1443" s="354">
        <v>16</v>
      </c>
      <c r="M1443" s="354">
        <v>46</v>
      </c>
      <c r="N1443" s="354">
        <v>157</v>
      </c>
    </row>
    <row r="1444" spans="1:14" x14ac:dyDescent="0.15">
      <c r="A1444" s="354" t="s">
        <v>14</v>
      </c>
      <c r="B1444" s="354" t="s">
        <v>15</v>
      </c>
      <c r="C1444" s="354" t="s">
        <v>4820</v>
      </c>
      <c r="D1444" s="354" t="s">
        <v>4670</v>
      </c>
      <c r="E1444" s="354">
        <v>2</v>
      </c>
      <c r="F1444" s="354">
        <v>20393</v>
      </c>
      <c r="G1444" s="354" t="s">
        <v>18</v>
      </c>
      <c r="H1444" s="354" t="s">
        <v>19</v>
      </c>
      <c r="I1444" s="354" t="s">
        <v>4821</v>
      </c>
      <c r="J1444" s="354" t="s">
        <v>1563</v>
      </c>
      <c r="K1444" s="354" t="s">
        <v>4055</v>
      </c>
      <c r="L1444" s="354">
        <v>15</v>
      </c>
      <c r="M1444" s="354">
        <v>42</v>
      </c>
      <c r="N1444" s="354">
        <v>167</v>
      </c>
    </row>
    <row r="1445" spans="1:14" x14ac:dyDescent="0.15">
      <c r="A1445" s="354" t="s">
        <v>14</v>
      </c>
      <c r="B1445" s="354" t="s">
        <v>15</v>
      </c>
      <c r="C1445" s="354" t="s">
        <v>4822</v>
      </c>
      <c r="D1445" s="354" t="s">
        <v>4670</v>
      </c>
      <c r="E1445" s="354">
        <v>2</v>
      </c>
      <c r="F1445" s="354">
        <v>18682</v>
      </c>
      <c r="G1445" s="354" t="s">
        <v>100</v>
      </c>
      <c r="H1445" s="354" t="s">
        <v>3661</v>
      </c>
      <c r="I1445" s="354" t="s">
        <v>4823</v>
      </c>
      <c r="J1445" s="354" t="s">
        <v>4824</v>
      </c>
      <c r="K1445" s="354" t="s">
        <v>4825</v>
      </c>
      <c r="L1445" s="354">
        <v>16</v>
      </c>
      <c r="M1445" s="354">
        <v>45</v>
      </c>
      <c r="N1445" s="354">
        <v>172</v>
      </c>
    </row>
    <row r="1446" spans="1:14" x14ac:dyDescent="0.15">
      <c r="A1446" s="354" t="s">
        <v>14</v>
      </c>
      <c r="B1446" s="354" t="s">
        <v>15</v>
      </c>
      <c r="C1446" s="354" t="s">
        <v>4826</v>
      </c>
      <c r="D1446" s="354" t="s">
        <v>4670</v>
      </c>
      <c r="E1446" s="354">
        <v>2</v>
      </c>
      <c r="F1446" s="354">
        <v>18826</v>
      </c>
      <c r="G1446" s="354" t="s">
        <v>100</v>
      </c>
      <c r="H1446" s="354" t="s">
        <v>3661</v>
      </c>
      <c r="I1446" s="354" t="s">
        <v>4827</v>
      </c>
      <c r="J1446" s="354" t="s">
        <v>3086</v>
      </c>
      <c r="K1446" s="354" t="s">
        <v>4828</v>
      </c>
      <c r="L1446" s="354">
        <v>16</v>
      </c>
      <c r="M1446" s="354">
        <v>42</v>
      </c>
      <c r="N1446" s="354">
        <v>175</v>
      </c>
    </row>
    <row r="1447" spans="1:14" x14ac:dyDescent="0.15">
      <c r="A1447" s="354" t="s">
        <v>14</v>
      </c>
      <c r="B1447" s="354" t="s">
        <v>15</v>
      </c>
      <c r="C1447" s="354" t="s">
        <v>4829</v>
      </c>
      <c r="D1447" s="354" t="s">
        <v>4670</v>
      </c>
      <c r="E1447" s="354">
        <v>2</v>
      </c>
      <c r="F1447" s="354">
        <v>18829</v>
      </c>
      <c r="G1447" s="354" t="s">
        <v>100</v>
      </c>
      <c r="H1447" s="354" t="s">
        <v>101</v>
      </c>
      <c r="I1447" s="354" t="s">
        <v>4830</v>
      </c>
      <c r="J1447" s="354" t="s">
        <v>4831</v>
      </c>
      <c r="K1447" s="354" t="s">
        <v>4832</v>
      </c>
      <c r="L1447" s="354">
        <v>15</v>
      </c>
      <c r="M1447" s="354">
        <v>52</v>
      </c>
      <c r="N1447" s="354">
        <v>174</v>
      </c>
    </row>
    <row r="1448" spans="1:14" x14ac:dyDescent="0.15">
      <c r="A1448" s="354" t="s">
        <v>14</v>
      </c>
      <c r="B1448" s="354" t="s">
        <v>15</v>
      </c>
      <c r="C1448" s="354" t="s">
        <v>4833</v>
      </c>
      <c r="D1448" s="354" t="s">
        <v>4670</v>
      </c>
      <c r="E1448" s="354">
        <v>2</v>
      </c>
      <c r="F1448" s="354">
        <v>18846</v>
      </c>
      <c r="G1448" s="354" t="s">
        <v>100</v>
      </c>
      <c r="H1448" s="354" t="s">
        <v>3661</v>
      </c>
      <c r="I1448" s="354" t="s">
        <v>4834</v>
      </c>
      <c r="J1448" s="354" t="s">
        <v>4835</v>
      </c>
      <c r="K1448" s="354" t="s">
        <v>4836</v>
      </c>
      <c r="L1448" s="354">
        <v>16</v>
      </c>
      <c r="M1448" s="354">
        <v>39</v>
      </c>
      <c r="N1448" s="354">
        <v>162</v>
      </c>
    </row>
    <row r="1449" spans="1:14" x14ac:dyDescent="0.15">
      <c r="A1449" s="354" t="s">
        <v>14</v>
      </c>
      <c r="B1449" s="354" t="s">
        <v>15</v>
      </c>
      <c r="C1449" s="354" t="s">
        <v>4837</v>
      </c>
      <c r="D1449" s="354" t="s">
        <v>4670</v>
      </c>
      <c r="E1449" s="354">
        <v>2</v>
      </c>
      <c r="F1449" s="354">
        <v>18869</v>
      </c>
      <c r="G1449" s="354" t="s">
        <v>100</v>
      </c>
      <c r="H1449" s="354" t="s">
        <v>3661</v>
      </c>
      <c r="I1449" s="354" t="s">
        <v>4838</v>
      </c>
      <c r="J1449" s="354" t="s">
        <v>1107</v>
      </c>
      <c r="K1449" s="354" t="s">
        <v>4839</v>
      </c>
      <c r="L1449" s="354">
        <v>16</v>
      </c>
      <c r="M1449" s="354">
        <v>42</v>
      </c>
      <c r="N1449" s="354">
        <v>168</v>
      </c>
    </row>
    <row r="1450" spans="1:14" x14ac:dyDescent="0.15">
      <c r="A1450" s="354" t="s">
        <v>14</v>
      </c>
      <c r="B1450" s="354" t="s">
        <v>15</v>
      </c>
      <c r="C1450" s="354" t="s">
        <v>4840</v>
      </c>
      <c r="D1450" s="354" t="s">
        <v>4670</v>
      </c>
      <c r="E1450" s="354">
        <v>2</v>
      </c>
      <c r="F1450" s="354">
        <v>18914</v>
      </c>
      <c r="G1450" s="354" t="s">
        <v>100</v>
      </c>
      <c r="H1450" s="354" t="s">
        <v>3661</v>
      </c>
      <c r="I1450" s="354" t="s">
        <v>4841</v>
      </c>
      <c r="J1450" s="354" t="s">
        <v>213</v>
      </c>
      <c r="K1450" s="354" t="s">
        <v>4740</v>
      </c>
      <c r="L1450" s="354">
        <v>16</v>
      </c>
      <c r="M1450" s="354">
        <v>47</v>
      </c>
      <c r="N1450" s="354">
        <v>164</v>
      </c>
    </row>
    <row r="1451" spans="1:14" x14ac:dyDescent="0.15">
      <c r="A1451" s="354" t="s">
        <v>14</v>
      </c>
      <c r="B1451" s="354" t="s">
        <v>15</v>
      </c>
      <c r="C1451" s="354" t="s">
        <v>4842</v>
      </c>
      <c r="D1451" s="354" t="s">
        <v>4670</v>
      </c>
      <c r="E1451" s="354">
        <v>2</v>
      </c>
      <c r="F1451" s="354">
        <v>18921</v>
      </c>
      <c r="G1451" s="354" t="s">
        <v>100</v>
      </c>
      <c r="H1451" s="354" t="s">
        <v>101</v>
      </c>
      <c r="I1451" s="354" t="s">
        <v>4843</v>
      </c>
      <c r="J1451" s="354" t="s">
        <v>4844</v>
      </c>
      <c r="K1451" s="354" t="s">
        <v>4845</v>
      </c>
      <c r="L1451" s="354">
        <v>15</v>
      </c>
      <c r="M1451" s="354">
        <v>32</v>
      </c>
      <c r="N1451" s="354">
        <v>162</v>
      </c>
    </row>
    <row r="1452" spans="1:14" x14ac:dyDescent="0.15">
      <c r="A1452" s="354" t="s">
        <v>14</v>
      </c>
      <c r="B1452" s="354" t="s">
        <v>15</v>
      </c>
      <c r="C1452" s="354" t="s">
        <v>4846</v>
      </c>
      <c r="D1452" s="354" t="s">
        <v>4670</v>
      </c>
      <c r="E1452" s="354">
        <v>2</v>
      </c>
      <c r="F1452" s="354">
        <v>18927</v>
      </c>
      <c r="G1452" s="354" t="s">
        <v>100</v>
      </c>
      <c r="H1452" s="354" t="s">
        <v>3661</v>
      </c>
      <c r="I1452" s="354" t="s">
        <v>4847</v>
      </c>
      <c r="J1452" s="354" t="s">
        <v>4848</v>
      </c>
      <c r="K1452" s="354" t="s">
        <v>4849</v>
      </c>
      <c r="L1452" s="354">
        <v>16</v>
      </c>
      <c r="M1452" s="354">
        <v>47</v>
      </c>
      <c r="N1452" s="354">
        <v>154</v>
      </c>
    </row>
    <row r="1453" spans="1:14" x14ac:dyDescent="0.15">
      <c r="A1453" s="354" t="s">
        <v>14</v>
      </c>
      <c r="B1453" s="354" t="s">
        <v>15</v>
      </c>
      <c r="C1453" s="354" t="s">
        <v>4850</v>
      </c>
      <c r="D1453" s="354" t="s">
        <v>4670</v>
      </c>
      <c r="E1453" s="354">
        <v>2</v>
      </c>
      <c r="F1453" s="354">
        <v>18939</v>
      </c>
      <c r="G1453" s="354" t="s">
        <v>100</v>
      </c>
      <c r="H1453" s="354" t="s">
        <v>3661</v>
      </c>
      <c r="I1453" s="354" t="s">
        <v>4851</v>
      </c>
      <c r="J1453" s="354" t="s">
        <v>1520</v>
      </c>
      <c r="K1453" s="354" t="s">
        <v>4852</v>
      </c>
      <c r="L1453" s="354">
        <v>16</v>
      </c>
      <c r="M1453" s="354">
        <v>42</v>
      </c>
      <c r="N1453" s="354">
        <v>162</v>
      </c>
    </row>
    <row r="1454" spans="1:14" x14ac:dyDescent="0.15">
      <c r="A1454" s="354" t="s">
        <v>14</v>
      </c>
      <c r="B1454" s="354" t="s">
        <v>15</v>
      </c>
      <c r="C1454" s="354" t="s">
        <v>4853</v>
      </c>
      <c r="D1454" s="354" t="s">
        <v>4670</v>
      </c>
      <c r="E1454" s="354">
        <v>2</v>
      </c>
      <c r="F1454" s="354">
        <v>18950</v>
      </c>
      <c r="G1454" s="354" t="s">
        <v>100</v>
      </c>
      <c r="H1454" s="354" t="s">
        <v>3661</v>
      </c>
      <c r="I1454" s="354" t="s">
        <v>4854</v>
      </c>
      <c r="J1454" s="354" t="s">
        <v>4855</v>
      </c>
      <c r="K1454" s="354" t="s">
        <v>3664</v>
      </c>
      <c r="L1454" s="354">
        <v>16</v>
      </c>
      <c r="M1454" s="354">
        <v>51</v>
      </c>
      <c r="N1454" s="354">
        <v>157</v>
      </c>
    </row>
    <row r="1455" spans="1:14" x14ac:dyDescent="0.15">
      <c r="A1455" s="354" t="s">
        <v>14</v>
      </c>
      <c r="B1455" s="354" t="s">
        <v>15</v>
      </c>
      <c r="C1455" s="354" t="s">
        <v>4856</v>
      </c>
      <c r="D1455" s="354" t="s">
        <v>4670</v>
      </c>
      <c r="E1455" s="354">
        <v>2</v>
      </c>
      <c r="F1455" s="354">
        <v>18953</v>
      </c>
      <c r="G1455" s="354" t="s">
        <v>100</v>
      </c>
      <c r="H1455" s="354" t="s">
        <v>3661</v>
      </c>
      <c r="I1455" s="354" t="s">
        <v>4857</v>
      </c>
      <c r="J1455" s="354" t="s">
        <v>4858</v>
      </c>
      <c r="K1455" s="354" t="s">
        <v>3519</v>
      </c>
      <c r="L1455" s="354">
        <v>16</v>
      </c>
      <c r="M1455" s="354">
        <v>52</v>
      </c>
      <c r="N1455" s="354">
        <v>168</v>
      </c>
    </row>
    <row r="1456" spans="1:14" x14ac:dyDescent="0.15">
      <c r="A1456" s="354" t="s">
        <v>14</v>
      </c>
      <c r="B1456" s="354" t="s">
        <v>15</v>
      </c>
      <c r="C1456" s="354" t="s">
        <v>4859</v>
      </c>
      <c r="D1456" s="354" t="s">
        <v>4670</v>
      </c>
      <c r="E1456" s="354">
        <v>2</v>
      </c>
      <c r="F1456" s="354">
        <v>18940</v>
      </c>
      <c r="G1456" s="354" t="s">
        <v>100</v>
      </c>
      <c r="H1456" s="354" t="s">
        <v>3661</v>
      </c>
      <c r="I1456" s="354" t="s">
        <v>4860</v>
      </c>
      <c r="J1456" s="354" t="s">
        <v>4861</v>
      </c>
      <c r="K1456" s="354" t="s">
        <v>4862</v>
      </c>
      <c r="L1456" s="354">
        <v>17</v>
      </c>
      <c r="M1456" s="354">
        <v>68</v>
      </c>
      <c r="N1456" s="354">
        <v>180</v>
      </c>
    </row>
    <row r="1457" spans="1:14" x14ac:dyDescent="0.15">
      <c r="A1457" s="354" t="s">
        <v>14</v>
      </c>
      <c r="B1457" s="354" t="s">
        <v>15</v>
      </c>
      <c r="C1457" s="354" t="s">
        <v>4863</v>
      </c>
      <c r="D1457" s="354" t="s">
        <v>4670</v>
      </c>
      <c r="E1457" s="354">
        <v>2</v>
      </c>
      <c r="F1457" s="354">
        <v>18943</v>
      </c>
      <c r="G1457" s="354" t="s">
        <v>100</v>
      </c>
      <c r="H1457" s="354" t="s">
        <v>3661</v>
      </c>
      <c r="I1457" s="354" t="s">
        <v>4864</v>
      </c>
      <c r="J1457" s="354" t="s">
        <v>4865</v>
      </c>
      <c r="K1457" s="354" t="s">
        <v>4866</v>
      </c>
      <c r="L1457" s="354">
        <v>16</v>
      </c>
      <c r="M1457" s="354">
        <v>64</v>
      </c>
      <c r="N1457" s="354">
        <v>157</v>
      </c>
    </row>
    <row r="1458" spans="1:14" x14ac:dyDescent="0.15">
      <c r="A1458" s="354" t="s">
        <v>14</v>
      </c>
      <c r="B1458" s="354" t="s">
        <v>15</v>
      </c>
      <c r="C1458" s="354" t="s">
        <v>4867</v>
      </c>
      <c r="D1458" s="354" t="s">
        <v>4670</v>
      </c>
      <c r="E1458" s="354">
        <v>2</v>
      </c>
      <c r="F1458" s="354">
        <v>18944</v>
      </c>
      <c r="G1458" s="354" t="s">
        <v>100</v>
      </c>
      <c r="H1458" s="354" t="s">
        <v>3661</v>
      </c>
      <c r="I1458" s="354" t="s">
        <v>4868</v>
      </c>
      <c r="J1458" s="354" t="s">
        <v>4869</v>
      </c>
      <c r="K1458" s="354" t="s">
        <v>4870</v>
      </c>
      <c r="L1458" s="354">
        <v>16</v>
      </c>
      <c r="M1458" s="354">
        <v>54</v>
      </c>
      <c r="N1458" s="354">
        <v>182</v>
      </c>
    </row>
    <row r="1459" spans="1:14" x14ac:dyDescent="0.15">
      <c r="A1459" s="354" t="s">
        <v>14</v>
      </c>
      <c r="B1459" s="354" t="s">
        <v>15</v>
      </c>
      <c r="C1459" s="354" t="s">
        <v>4871</v>
      </c>
      <c r="D1459" s="354" t="s">
        <v>4670</v>
      </c>
      <c r="E1459" s="354">
        <v>2</v>
      </c>
      <c r="F1459" s="354">
        <v>18945</v>
      </c>
      <c r="G1459" s="354" t="s">
        <v>100</v>
      </c>
      <c r="H1459" s="354" t="s">
        <v>3661</v>
      </c>
      <c r="I1459" s="354" t="s">
        <v>4872</v>
      </c>
      <c r="J1459" s="354" t="s">
        <v>4873</v>
      </c>
      <c r="K1459" s="354" t="s">
        <v>4874</v>
      </c>
      <c r="L1459" s="354">
        <v>16</v>
      </c>
      <c r="M1459" s="354">
        <v>48</v>
      </c>
      <c r="N1459" s="354">
        <v>167</v>
      </c>
    </row>
    <row r="1460" spans="1:14" x14ac:dyDescent="0.15">
      <c r="A1460" s="354" t="s">
        <v>14</v>
      </c>
      <c r="B1460" s="354" t="s">
        <v>15</v>
      </c>
      <c r="C1460" s="354" t="s">
        <v>4875</v>
      </c>
      <c r="D1460" s="354" t="s">
        <v>4670</v>
      </c>
      <c r="E1460" s="354">
        <v>2</v>
      </c>
      <c r="F1460" s="354">
        <v>18948</v>
      </c>
      <c r="G1460" s="354" t="s">
        <v>100</v>
      </c>
      <c r="H1460" s="354" t="s">
        <v>101</v>
      </c>
      <c r="I1460" s="354" t="s">
        <v>4876</v>
      </c>
      <c r="J1460" s="354" t="s">
        <v>4877</v>
      </c>
      <c r="K1460" s="354" t="s">
        <v>4878</v>
      </c>
      <c r="L1460" s="354">
        <v>15</v>
      </c>
      <c r="M1460" s="354">
        <v>46</v>
      </c>
      <c r="N1460" s="354">
        <v>167</v>
      </c>
    </row>
    <row r="1461" spans="1:14" x14ac:dyDescent="0.15">
      <c r="A1461" s="354" t="s">
        <v>14</v>
      </c>
      <c r="B1461" s="354" t="s">
        <v>15</v>
      </c>
      <c r="C1461" s="354" t="s">
        <v>4879</v>
      </c>
      <c r="D1461" s="354" t="s">
        <v>4670</v>
      </c>
      <c r="E1461" s="354">
        <v>2</v>
      </c>
      <c r="F1461" s="354">
        <v>18969</v>
      </c>
      <c r="G1461" s="354" t="s">
        <v>100</v>
      </c>
      <c r="H1461" s="354" t="s">
        <v>101</v>
      </c>
      <c r="I1461" s="354" t="s">
        <v>4880</v>
      </c>
      <c r="J1461" s="354" t="s">
        <v>4881</v>
      </c>
      <c r="K1461" s="354" t="s">
        <v>4882</v>
      </c>
      <c r="L1461" s="354">
        <v>15</v>
      </c>
      <c r="M1461" s="354">
        <v>52</v>
      </c>
      <c r="N1461" s="354">
        <v>164</v>
      </c>
    </row>
    <row r="1462" spans="1:14" x14ac:dyDescent="0.15">
      <c r="A1462" s="354" t="s">
        <v>14</v>
      </c>
      <c r="B1462" s="354" t="s">
        <v>15</v>
      </c>
      <c r="C1462" s="354" t="s">
        <v>4883</v>
      </c>
      <c r="D1462" s="354" t="s">
        <v>4670</v>
      </c>
      <c r="E1462" s="354">
        <v>2</v>
      </c>
      <c r="F1462" s="354">
        <v>18962</v>
      </c>
      <c r="G1462" s="354" t="s">
        <v>100</v>
      </c>
      <c r="H1462" s="354" t="s">
        <v>3661</v>
      </c>
      <c r="I1462" s="354" t="s">
        <v>1864</v>
      </c>
      <c r="J1462" s="354" t="s">
        <v>1463</v>
      </c>
      <c r="K1462" s="354" t="s">
        <v>4884</v>
      </c>
      <c r="L1462" s="354">
        <v>16</v>
      </c>
      <c r="M1462" s="354">
        <v>41</v>
      </c>
      <c r="N1462" s="354">
        <v>167</v>
      </c>
    </row>
    <row r="1463" spans="1:14" x14ac:dyDescent="0.15">
      <c r="A1463" s="354" t="s">
        <v>14</v>
      </c>
      <c r="B1463" s="354" t="s">
        <v>15</v>
      </c>
      <c r="C1463" s="354" t="s">
        <v>4885</v>
      </c>
      <c r="D1463" s="354" t="s">
        <v>4670</v>
      </c>
      <c r="E1463" s="354">
        <v>2</v>
      </c>
      <c r="F1463" s="354">
        <v>18951</v>
      </c>
      <c r="G1463" s="354" t="s">
        <v>100</v>
      </c>
      <c r="H1463" s="354" t="s">
        <v>3661</v>
      </c>
      <c r="I1463" s="354" t="s">
        <v>4886</v>
      </c>
      <c r="J1463" s="354" t="s">
        <v>2108</v>
      </c>
      <c r="K1463" s="354" t="s">
        <v>4427</v>
      </c>
      <c r="L1463" s="354">
        <v>16</v>
      </c>
      <c r="M1463" s="354">
        <v>51</v>
      </c>
      <c r="N1463" s="354">
        <v>176</v>
      </c>
    </row>
    <row r="1464" spans="1:14" x14ac:dyDescent="0.15">
      <c r="A1464" s="354" t="s">
        <v>14</v>
      </c>
      <c r="B1464" s="354" t="s">
        <v>15</v>
      </c>
      <c r="C1464" s="354" t="s">
        <v>4887</v>
      </c>
      <c r="D1464" s="354" t="s">
        <v>4670</v>
      </c>
      <c r="E1464" s="354">
        <v>2</v>
      </c>
      <c r="F1464" s="354">
        <v>18956</v>
      </c>
      <c r="G1464" s="354" t="s">
        <v>100</v>
      </c>
      <c r="H1464" s="354" t="s">
        <v>101</v>
      </c>
      <c r="I1464" s="354" t="s">
        <v>3394</v>
      </c>
      <c r="J1464" s="354" t="s">
        <v>455</v>
      </c>
      <c r="K1464" s="354" t="s">
        <v>4888</v>
      </c>
      <c r="L1464" s="354">
        <v>15</v>
      </c>
      <c r="M1464" s="354">
        <v>48</v>
      </c>
      <c r="N1464" s="354">
        <v>167</v>
      </c>
    </row>
    <row r="1465" spans="1:14" x14ac:dyDescent="0.15">
      <c r="A1465" s="354" t="s">
        <v>14</v>
      </c>
      <c r="B1465" s="354" t="s">
        <v>15</v>
      </c>
      <c r="C1465" s="354" t="s">
        <v>4889</v>
      </c>
      <c r="D1465" s="354" t="s">
        <v>4670</v>
      </c>
      <c r="E1465" s="354">
        <v>2</v>
      </c>
      <c r="F1465" s="354">
        <v>18970</v>
      </c>
      <c r="G1465" s="354" t="s">
        <v>100</v>
      </c>
      <c r="H1465" s="354" t="s">
        <v>3661</v>
      </c>
      <c r="I1465" s="354" t="s">
        <v>4890</v>
      </c>
      <c r="J1465" s="354" t="s">
        <v>4891</v>
      </c>
      <c r="K1465" s="354" t="s">
        <v>4892</v>
      </c>
      <c r="L1465" s="354">
        <v>16</v>
      </c>
      <c r="M1465" s="354">
        <v>46</v>
      </c>
      <c r="N1465" s="354">
        <v>157</v>
      </c>
    </row>
    <row r="1466" spans="1:14" x14ac:dyDescent="0.15">
      <c r="A1466" s="354" t="s">
        <v>14</v>
      </c>
      <c r="B1466" s="354" t="s">
        <v>15</v>
      </c>
      <c r="C1466" s="354" t="s">
        <v>4893</v>
      </c>
      <c r="D1466" s="354" t="s">
        <v>4670</v>
      </c>
      <c r="E1466" s="354">
        <v>2</v>
      </c>
      <c r="F1466" s="354">
        <v>18955</v>
      </c>
      <c r="G1466" s="354" t="s">
        <v>100</v>
      </c>
      <c r="H1466" s="354" t="s">
        <v>101</v>
      </c>
      <c r="I1466" s="354" t="s">
        <v>4894</v>
      </c>
      <c r="J1466" s="354" t="s">
        <v>4895</v>
      </c>
      <c r="K1466" s="354" t="s">
        <v>4896</v>
      </c>
      <c r="L1466" s="354">
        <v>15</v>
      </c>
      <c r="M1466" s="354">
        <v>49</v>
      </c>
      <c r="N1466" s="354">
        <v>157</v>
      </c>
    </row>
    <row r="1467" spans="1:14" x14ac:dyDescent="0.15">
      <c r="A1467" s="354" t="s">
        <v>14</v>
      </c>
      <c r="B1467" s="354" t="s">
        <v>15</v>
      </c>
      <c r="C1467" s="354" t="s">
        <v>4897</v>
      </c>
      <c r="D1467" s="354" t="s">
        <v>4670</v>
      </c>
      <c r="E1467" s="354">
        <v>2</v>
      </c>
      <c r="F1467" s="354">
        <v>18958</v>
      </c>
      <c r="G1467" s="354" t="s">
        <v>100</v>
      </c>
      <c r="H1467" s="354" t="s">
        <v>101</v>
      </c>
      <c r="I1467" s="354" t="s">
        <v>4898</v>
      </c>
      <c r="J1467" s="354" t="s">
        <v>2948</v>
      </c>
      <c r="K1467" s="354" t="s">
        <v>4899</v>
      </c>
      <c r="L1467" s="354">
        <v>15</v>
      </c>
      <c r="M1467" s="354">
        <v>42</v>
      </c>
      <c r="N1467" s="354">
        <v>157</v>
      </c>
    </row>
    <row r="1468" spans="1:14" x14ac:dyDescent="0.15">
      <c r="A1468" s="354" t="s">
        <v>14</v>
      </c>
      <c r="B1468" s="354" t="s">
        <v>15</v>
      </c>
      <c r="C1468" s="354" t="s">
        <v>4900</v>
      </c>
      <c r="D1468" s="354" t="s">
        <v>4670</v>
      </c>
      <c r="E1468" s="354">
        <v>2</v>
      </c>
      <c r="F1468" s="354">
        <v>18963</v>
      </c>
      <c r="G1468" s="354" t="s">
        <v>100</v>
      </c>
      <c r="H1468" s="354" t="s">
        <v>101</v>
      </c>
      <c r="I1468" s="354" t="s">
        <v>4901</v>
      </c>
      <c r="J1468" s="354" t="s">
        <v>4902</v>
      </c>
      <c r="K1468" s="354" t="s">
        <v>3701</v>
      </c>
      <c r="L1468" s="354">
        <v>15</v>
      </c>
      <c r="M1468" s="354">
        <v>45</v>
      </c>
      <c r="N1468" s="354">
        <v>167</v>
      </c>
    </row>
    <row r="1469" spans="1:14" x14ac:dyDescent="0.15">
      <c r="A1469" s="354" t="s">
        <v>14</v>
      </c>
      <c r="B1469" s="354" t="s">
        <v>15</v>
      </c>
      <c r="C1469" s="354" t="s">
        <v>4903</v>
      </c>
      <c r="D1469" s="354" t="s">
        <v>4670</v>
      </c>
      <c r="E1469" s="354">
        <v>2</v>
      </c>
      <c r="F1469" s="354">
        <v>18971</v>
      </c>
      <c r="G1469" s="354" t="s">
        <v>100</v>
      </c>
      <c r="H1469" s="354" t="s">
        <v>3661</v>
      </c>
      <c r="I1469" s="354" t="s">
        <v>4904</v>
      </c>
      <c r="J1469" s="354" t="s">
        <v>3067</v>
      </c>
      <c r="K1469" s="354" t="s">
        <v>4905</v>
      </c>
      <c r="L1469" s="354">
        <v>16</v>
      </c>
      <c r="M1469" s="354">
        <v>42</v>
      </c>
      <c r="N1469" s="354">
        <v>162</v>
      </c>
    </row>
    <row r="1470" spans="1:14" x14ac:dyDescent="0.15">
      <c r="A1470" s="354" t="s">
        <v>14</v>
      </c>
      <c r="B1470" s="354" t="s">
        <v>15</v>
      </c>
      <c r="C1470" s="354" t="s">
        <v>4906</v>
      </c>
      <c r="D1470" s="354" t="s">
        <v>4670</v>
      </c>
      <c r="E1470" s="354">
        <v>2</v>
      </c>
      <c r="F1470" s="354">
        <v>18994</v>
      </c>
      <c r="G1470" s="354" t="s">
        <v>100</v>
      </c>
      <c r="H1470" s="354" t="s">
        <v>101</v>
      </c>
      <c r="I1470" s="354" t="s">
        <v>4907</v>
      </c>
      <c r="J1470" s="354" t="s">
        <v>4908</v>
      </c>
      <c r="K1470" s="354" t="s">
        <v>4909</v>
      </c>
      <c r="L1470" s="354">
        <v>15</v>
      </c>
      <c r="M1470" s="354">
        <v>53</v>
      </c>
      <c r="N1470" s="354">
        <v>167</v>
      </c>
    </row>
    <row r="1471" spans="1:14" x14ac:dyDescent="0.15">
      <c r="A1471" s="354" t="s">
        <v>14</v>
      </c>
      <c r="B1471" s="354" t="s">
        <v>15</v>
      </c>
      <c r="C1471" s="354" t="s">
        <v>4910</v>
      </c>
      <c r="D1471" s="354" t="s">
        <v>4670</v>
      </c>
      <c r="E1471" s="354">
        <v>2</v>
      </c>
      <c r="F1471" s="354">
        <v>19018</v>
      </c>
      <c r="G1471" s="354" t="s">
        <v>100</v>
      </c>
      <c r="H1471" s="354" t="s">
        <v>101</v>
      </c>
      <c r="I1471" s="354" t="s">
        <v>4911</v>
      </c>
      <c r="J1471" s="354" t="s">
        <v>3208</v>
      </c>
      <c r="K1471" s="354" t="s">
        <v>3649</v>
      </c>
      <c r="L1471" s="354">
        <v>15</v>
      </c>
      <c r="M1471" s="354">
        <v>49</v>
      </c>
      <c r="N1471" s="354">
        <v>157</v>
      </c>
    </row>
    <row r="1472" spans="1:14" x14ac:dyDescent="0.15">
      <c r="A1472" s="354" t="s">
        <v>14</v>
      </c>
      <c r="B1472" s="354" t="s">
        <v>15</v>
      </c>
      <c r="C1472" s="354" t="s">
        <v>4912</v>
      </c>
      <c r="D1472" s="354" t="s">
        <v>4670</v>
      </c>
      <c r="E1472" s="354">
        <v>2</v>
      </c>
      <c r="F1472" s="354">
        <v>19019</v>
      </c>
      <c r="G1472" s="354" t="s">
        <v>100</v>
      </c>
      <c r="H1472" s="354" t="s">
        <v>101</v>
      </c>
      <c r="I1472" s="354" t="s">
        <v>4913</v>
      </c>
      <c r="J1472" s="354" t="s">
        <v>3183</v>
      </c>
      <c r="K1472" s="354" t="s">
        <v>4051</v>
      </c>
      <c r="L1472" s="354">
        <v>15</v>
      </c>
      <c r="M1472" s="354">
        <v>52</v>
      </c>
      <c r="N1472" s="354">
        <v>167</v>
      </c>
    </row>
    <row r="1473" spans="1:14" x14ac:dyDescent="0.15">
      <c r="A1473" s="354" t="s">
        <v>14</v>
      </c>
      <c r="B1473" s="354" t="s">
        <v>15</v>
      </c>
      <c r="C1473" s="354" t="s">
        <v>4914</v>
      </c>
      <c r="D1473" s="354" t="s">
        <v>4670</v>
      </c>
      <c r="E1473" s="354">
        <v>2</v>
      </c>
      <c r="F1473" s="354">
        <v>19032</v>
      </c>
      <c r="G1473" s="354" t="s">
        <v>100</v>
      </c>
      <c r="H1473" s="354" t="s">
        <v>101</v>
      </c>
      <c r="I1473" s="354" t="s">
        <v>4915</v>
      </c>
      <c r="J1473" s="354" t="s">
        <v>4916</v>
      </c>
      <c r="K1473" s="354" t="s">
        <v>4917</v>
      </c>
      <c r="L1473" s="354">
        <v>15</v>
      </c>
      <c r="M1473" s="354">
        <v>58</v>
      </c>
      <c r="N1473" s="354">
        <v>157</v>
      </c>
    </row>
    <row r="1474" spans="1:14" x14ac:dyDescent="0.15">
      <c r="A1474" s="354" t="s">
        <v>14</v>
      </c>
      <c r="B1474" s="354" t="s">
        <v>15</v>
      </c>
      <c r="C1474" s="354" t="s">
        <v>4918</v>
      </c>
      <c r="D1474" s="354" t="s">
        <v>4670</v>
      </c>
      <c r="E1474" s="354">
        <v>2</v>
      </c>
      <c r="F1474" s="354">
        <v>19020</v>
      </c>
      <c r="G1474" s="354" t="s">
        <v>100</v>
      </c>
      <c r="H1474" s="354" t="s">
        <v>101</v>
      </c>
      <c r="I1474" s="354" t="s">
        <v>3914</v>
      </c>
      <c r="J1474" s="354" t="s">
        <v>1567</v>
      </c>
      <c r="K1474" s="354" t="s">
        <v>4919</v>
      </c>
      <c r="L1474" s="354">
        <v>15</v>
      </c>
      <c r="M1474" s="354">
        <v>42</v>
      </c>
      <c r="N1474" s="354">
        <v>168</v>
      </c>
    </row>
    <row r="1475" spans="1:14" x14ac:dyDescent="0.15">
      <c r="A1475" s="354" t="s">
        <v>14</v>
      </c>
      <c r="B1475" s="354" t="s">
        <v>15</v>
      </c>
      <c r="C1475" s="354" t="s">
        <v>4920</v>
      </c>
      <c r="D1475" s="354" t="s">
        <v>4670</v>
      </c>
      <c r="E1475" s="354">
        <v>2</v>
      </c>
      <c r="F1475" s="354">
        <v>19022</v>
      </c>
      <c r="G1475" s="354" t="s">
        <v>100</v>
      </c>
      <c r="H1475" s="354" t="s">
        <v>101</v>
      </c>
      <c r="I1475" s="354" t="s">
        <v>1362</v>
      </c>
      <c r="J1475" s="354" t="s">
        <v>2765</v>
      </c>
      <c r="K1475" s="354" t="s">
        <v>4921</v>
      </c>
      <c r="L1475" s="354">
        <v>15</v>
      </c>
      <c r="M1475" s="354">
        <v>41</v>
      </c>
      <c r="N1475" s="354">
        <v>168</v>
      </c>
    </row>
    <row r="1476" spans="1:14" x14ac:dyDescent="0.15">
      <c r="A1476" s="354" t="s">
        <v>14</v>
      </c>
      <c r="B1476" s="354" t="s">
        <v>15</v>
      </c>
      <c r="C1476" s="354" t="s">
        <v>4922</v>
      </c>
      <c r="D1476" s="354" t="s">
        <v>4670</v>
      </c>
      <c r="E1476" s="354">
        <v>2</v>
      </c>
      <c r="F1476" s="354">
        <v>19023</v>
      </c>
      <c r="G1476" s="354" t="s">
        <v>100</v>
      </c>
      <c r="H1476" s="354" t="s">
        <v>101</v>
      </c>
      <c r="I1476" s="354" t="s">
        <v>920</v>
      </c>
      <c r="J1476" s="354" t="s">
        <v>4923</v>
      </c>
      <c r="K1476" s="354" t="s">
        <v>4924</v>
      </c>
      <c r="L1476" s="354">
        <v>15</v>
      </c>
      <c r="M1476" s="354">
        <v>48</v>
      </c>
      <c r="N1476" s="354">
        <v>167</v>
      </c>
    </row>
    <row r="1477" spans="1:14" x14ac:dyDescent="0.15">
      <c r="A1477" s="354" t="s">
        <v>14</v>
      </c>
      <c r="B1477" s="354" t="s">
        <v>15</v>
      </c>
      <c r="C1477" s="354" t="s">
        <v>4925</v>
      </c>
      <c r="D1477" s="354" t="s">
        <v>4670</v>
      </c>
      <c r="E1477" s="354">
        <v>2</v>
      </c>
      <c r="F1477" s="354">
        <v>19026</v>
      </c>
      <c r="G1477" s="354" t="s">
        <v>100</v>
      </c>
      <c r="H1477" s="354" t="s">
        <v>3661</v>
      </c>
      <c r="I1477" s="354" t="s">
        <v>4926</v>
      </c>
      <c r="J1477" s="354" t="s">
        <v>4927</v>
      </c>
      <c r="K1477" s="354" t="s">
        <v>4728</v>
      </c>
      <c r="L1477" s="354">
        <v>16</v>
      </c>
      <c r="M1477" s="354">
        <v>52</v>
      </c>
      <c r="N1477" s="354">
        <v>167</v>
      </c>
    </row>
    <row r="1478" spans="1:14" x14ac:dyDescent="0.15">
      <c r="A1478" s="354" t="s">
        <v>14</v>
      </c>
      <c r="B1478" s="354" t="s">
        <v>15</v>
      </c>
      <c r="C1478" s="354" t="s">
        <v>4928</v>
      </c>
      <c r="D1478" s="354" t="s">
        <v>4670</v>
      </c>
      <c r="E1478" s="354">
        <v>3</v>
      </c>
      <c r="F1478" s="354">
        <v>18637</v>
      </c>
      <c r="G1478" s="354" t="s">
        <v>18</v>
      </c>
      <c r="H1478" s="354" t="s">
        <v>1789</v>
      </c>
      <c r="I1478" s="354" t="s">
        <v>4929</v>
      </c>
      <c r="J1478" s="354" t="s">
        <v>4930</v>
      </c>
      <c r="K1478" s="354" t="s">
        <v>4931</v>
      </c>
      <c r="L1478" s="354">
        <v>16</v>
      </c>
      <c r="M1478" s="354">
        <v>45</v>
      </c>
      <c r="N1478" s="354">
        <v>167</v>
      </c>
    </row>
    <row r="1479" spans="1:14" x14ac:dyDescent="0.15">
      <c r="A1479" s="354" t="s">
        <v>14</v>
      </c>
      <c r="B1479" s="354" t="s">
        <v>15</v>
      </c>
      <c r="C1479" s="354" t="s">
        <v>4932</v>
      </c>
      <c r="D1479" s="354" t="s">
        <v>4670</v>
      </c>
      <c r="E1479" s="354">
        <v>3</v>
      </c>
      <c r="F1479" s="354">
        <v>18706</v>
      </c>
      <c r="G1479" s="354" t="s">
        <v>18</v>
      </c>
      <c r="H1479" s="354" t="s">
        <v>19</v>
      </c>
      <c r="I1479" s="354" t="s">
        <v>4933</v>
      </c>
      <c r="J1479" s="354" t="s">
        <v>4934</v>
      </c>
      <c r="K1479" s="354" t="s">
        <v>4935</v>
      </c>
      <c r="L1479" s="354">
        <v>15</v>
      </c>
      <c r="M1479" s="354">
        <v>39</v>
      </c>
      <c r="N1479" s="354">
        <v>157</v>
      </c>
    </row>
    <row r="1480" spans="1:14" x14ac:dyDescent="0.15">
      <c r="A1480" s="354" t="s">
        <v>14</v>
      </c>
      <c r="B1480" s="354" t="s">
        <v>15</v>
      </c>
      <c r="C1480" s="354" t="s">
        <v>4936</v>
      </c>
      <c r="D1480" s="354" t="s">
        <v>4670</v>
      </c>
      <c r="E1480" s="354">
        <v>3</v>
      </c>
      <c r="F1480" s="354">
        <v>18777</v>
      </c>
      <c r="G1480" s="354" t="s">
        <v>18</v>
      </c>
      <c r="H1480" s="354" t="s">
        <v>1789</v>
      </c>
      <c r="I1480" s="354" t="s">
        <v>4937</v>
      </c>
      <c r="J1480" s="354" t="s">
        <v>4938</v>
      </c>
      <c r="K1480" s="354" t="s">
        <v>4939</v>
      </c>
      <c r="L1480" s="354">
        <v>16</v>
      </c>
      <c r="M1480" s="354">
        <v>45</v>
      </c>
      <c r="N1480" s="354">
        <v>157</v>
      </c>
    </row>
    <row r="1481" spans="1:14" x14ac:dyDescent="0.15">
      <c r="A1481" s="354" t="s">
        <v>14</v>
      </c>
      <c r="B1481" s="354" t="s">
        <v>15</v>
      </c>
      <c r="C1481" s="354" t="s">
        <v>4940</v>
      </c>
      <c r="D1481" s="354" t="s">
        <v>4670</v>
      </c>
      <c r="E1481" s="354">
        <v>3</v>
      </c>
      <c r="F1481" s="354">
        <v>18746</v>
      </c>
      <c r="G1481" s="354" t="s">
        <v>18</v>
      </c>
      <c r="H1481" s="354" t="s">
        <v>19</v>
      </c>
      <c r="I1481" s="354" t="s">
        <v>4941</v>
      </c>
      <c r="J1481" s="354" t="s">
        <v>4942</v>
      </c>
      <c r="K1481" s="354" t="s">
        <v>2378</v>
      </c>
      <c r="L1481" s="354">
        <v>15</v>
      </c>
      <c r="M1481" s="354">
        <v>48</v>
      </c>
      <c r="N1481" s="354">
        <v>157</v>
      </c>
    </row>
    <row r="1482" spans="1:14" x14ac:dyDescent="0.15">
      <c r="A1482" s="354" t="s">
        <v>14</v>
      </c>
      <c r="B1482" s="354" t="s">
        <v>15</v>
      </c>
      <c r="C1482" s="354" t="s">
        <v>4943</v>
      </c>
      <c r="D1482" s="354" t="s">
        <v>4670</v>
      </c>
      <c r="E1482" s="354">
        <v>3</v>
      </c>
      <c r="F1482" s="354">
        <v>18787</v>
      </c>
      <c r="G1482" s="354" t="s">
        <v>18</v>
      </c>
      <c r="H1482" s="354" t="s">
        <v>19</v>
      </c>
      <c r="I1482" s="354" t="s">
        <v>4106</v>
      </c>
      <c r="J1482" s="354" t="s">
        <v>4944</v>
      </c>
      <c r="K1482" s="354" t="s">
        <v>4945</v>
      </c>
      <c r="L1482" s="354">
        <v>15</v>
      </c>
      <c r="M1482" s="354">
        <v>62</v>
      </c>
      <c r="N1482" s="354">
        <v>175</v>
      </c>
    </row>
    <row r="1483" spans="1:14" x14ac:dyDescent="0.15">
      <c r="A1483" s="354" t="s">
        <v>14</v>
      </c>
      <c r="B1483" s="354" t="s">
        <v>15</v>
      </c>
      <c r="C1483" s="354" t="s">
        <v>4946</v>
      </c>
      <c r="D1483" s="354" t="s">
        <v>4670</v>
      </c>
      <c r="E1483" s="354">
        <v>3</v>
      </c>
      <c r="F1483" s="354">
        <v>18822</v>
      </c>
      <c r="G1483" s="354" t="s">
        <v>18</v>
      </c>
      <c r="H1483" s="354" t="s">
        <v>1789</v>
      </c>
      <c r="I1483" s="354" t="s">
        <v>4947</v>
      </c>
      <c r="J1483" s="354" t="s">
        <v>4948</v>
      </c>
      <c r="K1483" s="354" t="s">
        <v>4949</v>
      </c>
      <c r="L1483" s="354">
        <v>16</v>
      </c>
      <c r="M1483" s="354">
        <v>65</v>
      </c>
      <c r="N1483" s="354">
        <v>172</v>
      </c>
    </row>
    <row r="1484" spans="1:14" x14ac:dyDescent="0.15">
      <c r="A1484" s="354" t="s">
        <v>14</v>
      </c>
      <c r="B1484" s="354" t="s">
        <v>15</v>
      </c>
      <c r="C1484" s="354" t="s">
        <v>4950</v>
      </c>
      <c r="D1484" s="354" t="s">
        <v>4670</v>
      </c>
      <c r="E1484" s="354">
        <v>3</v>
      </c>
      <c r="F1484" s="354">
        <v>18855</v>
      </c>
      <c r="G1484" s="354" t="s">
        <v>18</v>
      </c>
      <c r="H1484" s="354" t="s">
        <v>19</v>
      </c>
      <c r="I1484" s="354" t="s">
        <v>4951</v>
      </c>
      <c r="J1484" s="354" t="s">
        <v>3050</v>
      </c>
      <c r="K1484" s="354" t="s">
        <v>3575</v>
      </c>
      <c r="L1484" s="354">
        <v>15</v>
      </c>
      <c r="M1484" s="354">
        <v>46</v>
      </c>
      <c r="N1484" s="354">
        <v>162</v>
      </c>
    </row>
    <row r="1485" spans="1:14" x14ac:dyDescent="0.15">
      <c r="A1485" s="354" t="s">
        <v>14</v>
      </c>
      <c r="B1485" s="354" t="s">
        <v>15</v>
      </c>
      <c r="C1485" s="354" t="s">
        <v>4952</v>
      </c>
      <c r="D1485" s="354" t="s">
        <v>4670</v>
      </c>
      <c r="E1485" s="354">
        <v>3</v>
      </c>
      <c r="F1485" s="354">
        <v>18892</v>
      </c>
      <c r="G1485" s="354" t="s">
        <v>18</v>
      </c>
      <c r="H1485" s="354" t="s">
        <v>1789</v>
      </c>
      <c r="I1485" s="354" t="s">
        <v>4953</v>
      </c>
      <c r="J1485" s="354" t="s">
        <v>4954</v>
      </c>
      <c r="K1485" s="354" t="s">
        <v>4955</v>
      </c>
      <c r="L1485" s="354">
        <v>16</v>
      </c>
      <c r="M1485" s="354">
        <v>45</v>
      </c>
      <c r="N1485" s="354">
        <v>157</v>
      </c>
    </row>
    <row r="1486" spans="1:14" x14ac:dyDescent="0.15">
      <c r="A1486" s="354" t="s">
        <v>14</v>
      </c>
      <c r="B1486" s="354" t="s">
        <v>15</v>
      </c>
      <c r="C1486" s="354" t="s">
        <v>4956</v>
      </c>
      <c r="D1486" s="354" t="s">
        <v>4670</v>
      </c>
      <c r="E1486" s="354">
        <v>3</v>
      </c>
      <c r="F1486" s="354">
        <v>19000</v>
      </c>
      <c r="G1486" s="354" t="s">
        <v>18</v>
      </c>
      <c r="H1486" s="354" t="s">
        <v>19</v>
      </c>
      <c r="I1486" s="354" t="s">
        <v>854</v>
      </c>
      <c r="J1486" s="354" t="s">
        <v>4957</v>
      </c>
      <c r="K1486" s="354" t="s">
        <v>4958</v>
      </c>
      <c r="L1486" s="354">
        <v>15</v>
      </c>
      <c r="M1486" s="354">
        <v>42</v>
      </c>
      <c r="N1486" s="354">
        <v>168</v>
      </c>
    </row>
    <row r="1487" spans="1:14" x14ac:dyDescent="0.15">
      <c r="A1487" s="354" t="s">
        <v>14</v>
      </c>
      <c r="B1487" s="354" t="s">
        <v>15</v>
      </c>
      <c r="C1487" s="354" t="s">
        <v>4959</v>
      </c>
      <c r="D1487" s="354" t="s">
        <v>4670</v>
      </c>
      <c r="E1487" s="354">
        <v>3</v>
      </c>
      <c r="F1487" s="354">
        <v>20939</v>
      </c>
      <c r="G1487" s="354" t="s">
        <v>18</v>
      </c>
      <c r="H1487" s="354" t="s">
        <v>1789</v>
      </c>
      <c r="I1487" s="354" t="s">
        <v>4960</v>
      </c>
      <c r="J1487" s="354" t="s">
        <v>4961</v>
      </c>
      <c r="K1487" s="354" t="s">
        <v>4962</v>
      </c>
      <c r="L1487" s="354">
        <v>16</v>
      </c>
      <c r="M1487" s="354">
        <v>48</v>
      </c>
      <c r="N1487" s="354">
        <v>168</v>
      </c>
    </row>
    <row r="1488" spans="1:14" x14ac:dyDescent="0.15">
      <c r="A1488" s="354" t="s">
        <v>14</v>
      </c>
      <c r="B1488" s="354" t="s">
        <v>15</v>
      </c>
      <c r="C1488" s="354" t="s">
        <v>4963</v>
      </c>
      <c r="D1488" s="354" t="s">
        <v>4670</v>
      </c>
      <c r="E1488" s="354">
        <v>3</v>
      </c>
      <c r="F1488" s="354">
        <v>20940</v>
      </c>
      <c r="G1488" s="354" t="s">
        <v>18</v>
      </c>
      <c r="H1488" s="354" t="s">
        <v>1789</v>
      </c>
      <c r="I1488" s="354" t="s">
        <v>3585</v>
      </c>
      <c r="J1488" s="354" t="s">
        <v>4964</v>
      </c>
      <c r="K1488" s="354" t="s">
        <v>4965</v>
      </c>
      <c r="L1488" s="354">
        <v>16</v>
      </c>
      <c r="M1488" s="354">
        <v>110</v>
      </c>
      <c r="N1488" s="354">
        <v>180</v>
      </c>
    </row>
    <row r="1489" spans="1:14" x14ac:dyDescent="0.15">
      <c r="A1489" s="354" t="s">
        <v>14</v>
      </c>
      <c r="B1489" s="354" t="s">
        <v>15</v>
      </c>
      <c r="C1489" s="354" t="s">
        <v>4966</v>
      </c>
      <c r="D1489" s="354" t="s">
        <v>4670</v>
      </c>
      <c r="E1489" s="354">
        <v>3</v>
      </c>
      <c r="F1489" s="354">
        <v>20941</v>
      </c>
      <c r="G1489" s="354" t="s">
        <v>18</v>
      </c>
      <c r="H1489" s="354" t="s">
        <v>1789</v>
      </c>
      <c r="I1489" s="354" t="s">
        <v>4967</v>
      </c>
      <c r="J1489" s="354" t="s">
        <v>4968</v>
      </c>
      <c r="K1489" s="354" t="s">
        <v>4969</v>
      </c>
      <c r="L1489" s="354">
        <v>15</v>
      </c>
      <c r="M1489" s="354">
        <v>59</v>
      </c>
      <c r="N1489" s="354">
        <v>165</v>
      </c>
    </row>
    <row r="1490" spans="1:14" x14ac:dyDescent="0.15">
      <c r="A1490" s="354" t="s">
        <v>14</v>
      </c>
      <c r="B1490" s="354" t="s">
        <v>15</v>
      </c>
      <c r="C1490" s="354" t="s">
        <v>4970</v>
      </c>
      <c r="D1490" s="354" t="s">
        <v>4670</v>
      </c>
      <c r="E1490" s="354">
        <v>3</v>
      </c>
      <c r="F1490" s="354">
        <v>20943</v>
      </c>
      <c r="G1490" s="354" t="s">
        <v>18</v>
      </c>
      <c r="H1490" s="354" t="s">
        <v>1789</v>
      </c>
      <c r="I1490" s="354" t="s">
        <v>4971</v>
      </c>
      <c r="J1490" s="354" t="s">
        <v>4972</v>
      </c>
      <c r="K1490" s="354" t="s">
        <v>4973</v>
      </c>
      <c r="L1490" s="354">
        <v>16</v>
      </c>
      <c r="M1490" s="354">
        <v>48</v>
      </c>
      <c r="N1490" s="354">
        <v>176</v>
      </c>
    </row>
    <row r="1491" spans="1:14" x14ac:dyDescent="0.15">
      <c r="A1491" s="354" t="s">
        <v>14</v>
      </c>
      <c r="B1491" s="354" t="s">
        <v>15</v>
      </c>
      <c r="C1491" s="354" t="s">
        <v>4974</v>
      </c>
      <c r="D1491" s="354" t="s">
        <v>4670</v>
      </c>
      <c r="E1491" s="354">
        <v>3</v>
      </c>
      <c r="F1491" s="354">
        <v>20944</v>
      </c>
      <c r="G1491" s="354" t="s">
        <v>18</v>
      </c>
      <c r="H1491" s="354" t="s">
        <v>1789</v>
      </c>
      <c r="I1491" s="354" t="s">
        <v>4975</v>
      </c>
      <c r="J1491" s="354" t="s">
        <v>4976</v>
      </c>
      <c r="K1491" s="354" t="s">
        <v>4977</v>
      </c>
      <c r="L1491" s="354">
        <v>17</v>
      </c>
      <c r="M1491" s="354">
        <v>57</v>
      </c>
      <c r="N1491" s="354">
        <v>178</v>
      </c>
    </row>
    <row r="1492" spans="1:14" x14ac:dyDescent="0.15">
      <c r="A1492" s="354" t="s">
        <v>14</v>
      </c>
      <c r="B1492" s="354" t="s">
        <v>15</v>
      </c>
      <c r="C1492" s="354" t="s">
        <v>4978</v>
      </c>
      <c r="D1492" s="354" t="s">
        <v>4670</v>
      </c>
      <c r="E1492" s="354">
        <v>3</v>
      </c>
      <c r="F1492" s="354">
        <v>20945</v>
      </c>
      <c r="G1492" s="354" t="s">
        <v>18</v>
      </c>
      <c r="H1492" s="354" t="s">
        <v>19</v>
      </c>
      <c r="I1492" s="354" t="s">
        <v>4979</v>
      </c>
      <c r="J1492" s="354" t="s">
        <v>4980</v>
      </c>
      <c r="K1492" s="354" t="s">
        <v>4981</v>
      </c>
      <c r="L1492" s="354">
        <v>15</v>
      </c>
      <c r="M1492" s="354">
        <v>42</v>
      </c>
      <c r="N1492" s="354">
        <v>157</v>
      </c>
    </row>
    <row r="1493" spans="1:14" x14ac:dyDescent="0.15">
      <c r="A1493" s="354" t="s">
        <v>14</v>
      </c>
      <c r="B1493" s="354" t="s">
        <v>15</v>
      </c>
      <c r="C1493" s="354" t="s">
        <v>4982</v>
      </c>
      <c r="D1493" s="354" t="s">
        <v>4670</v>
      </c>
      <c r="E1493" s="354">
        <v>3</v>
      </c>
      <c r="F1493" s="354">
        <v>20946</v>
      </c>
      <c r="G1493" s="354" t="s">
        <v>18</v>
      </c>
      <c r="H1493" s="354" t="s">
        <v>1789</v>
      </c>
      <c r="I1493" s="354" t="s">
        <v>4983</v>
      </c>
      <c r="J1493" s="354" t="s">
        <v>4984</v>
      </c>
      <c r="K1493" s="354" t="s">
        <v>4985</v>
      </c>
      <c r="L1493" s="354">
        <v>15</v>
      </c>
      <c r="M1493" s="354">
        <v>41</v>
      </c>
      <c r="N1493" s="354">
        <v>167</v>
      </c>
    </row>
    <row r="1494" spans="1:14" x14ac:dyDescent="0.15">
      <c r="A1494" s="354" t="s">
        <v>14</v>
      </c>
      <c r="B1494" s="354" t="s">
        <v>15</v>
      </c>
      <c r="C1494" s="354" t="s">
        <v>4986</v>
      </c>
      <c r="D1494" s="354" t="s">
        <v>4670</v>
      </c>
      <c r="E1494" s="354">
        <v>3</v>
      </c>
      <c r="F1494" s="354">
        <v>20947</v>
      </c>
      <c r="G1494" s="354" t="s">
        <v>18</v>
      </c>
      <c r="H1494" s="354" t="s">
        <v>1789</v>
      </c>
      <c r="I1494" s="354" t="s">
        <v>4987</v>
      </c>
      <c r="J1494" s="354" t="s">
        <v>1536</v>
      </c>
      <c r="K1494" s="354" t="s">
        <v>4988</v>
      </c>
      <c r="L1494" s="354">
        <v>16</v>
      </c>
      <c r="M1494" s="354">
        <v>43</v>
      </c>
      <c r="N1494" s="354">
        <v>169</v>
      </c>
    </row>
    <row r="1495" spans="1:14" x14ac:dyDescent="0.15">
      <c r="A1495" s="354" t="s">
        <v>14</v>
      </c>
      <c r="B1495" s="354" t="s">
        <v>15</v>
      </c>
      <c r="C1495" s="354" t="s">
        <v>4989</v>
      </c>
      <c r="D1495" s="354" t="s">
        <v>4670</v>
      </c>
      <c r="E1495" s="354">
        <v>3</v>
      </c>
      <c r="F1495" s="354">
        <v>20948</v>
      </c>
      <c r="G1495" s="354" t="s">
        <v>18</v>
      </c>
      <c r="H1495" s="354" t="s">
        <v>1789</v>
      </c>
      <c r="I1495" s="354" t="s">
        <v>4990</v>
      </c>
      <c r="J1495" s="354" t="s">
        <v>3289</v>
      </c>
      <c r="K1495" s="354" t="s">
        <v>4991</v>
      </c>
      <c r="L1495" s="354">
        <v>16</v>
      </c>
      <c r="M1495" s="354">
        <v>43</v>
      </c>
      <c r="N1495" s="354">
        <v>168</v>
      </c>
    </row>
    <row r="1496" spans="1:14" x14ac:dyDescent="0.15">
      <c r="A1496" s="354" t="s">
        <v>14</v>
      </c>
      <c r="B1496" s="354" t="s">
        <v>15</v>
      </c>
      <c r="C1496" s="354" t="s">
        <v>4992</v>
      </c>
      <c r="D1496" s="354" t="s">
        <v>4670</v>
      </c>
      <c r="E1496" s="354">
        <v>3</v>
      </c>
      <c r="F1496" s="354">
        <v>20949</v>
      </c>
      <c r="G1496" s="354" t="s">
        <v>18</v>
      </c>
      <c r="H1496" s="354" t="s">
        <v>1789</v>
      </c>
      <c r="I1496" s="354" t="s">
        <v>4993</v>
      </c>
      <c r="J1496" s="354" t="s">
        <v>4994</v>
      </c>
      <c r="K1496" s="354" t="s">
        <v>4995</v>
      </c>
      <c r="L1496" s="354">
        <v>16</v>
      </c>
      <c r="M1496" s="354">
        <v>65</v>
      </c>
      <c r="N1496" s="354">
        <v>179</v>
      </c>
    </row>
    <row r="1497" spans="1:14" x14ac:dyDescent="0.15">
      <c r="A1497" s="354" t="s">
        <v>14</v>
      </c>
      <c r="B1497" s="354" t="s">
        <v>15</v>
      </c>
      <c r="C1497" s="354" t="s">
        <v>4996</v>
      </c>
      <c r="D1497" s="354" t="s">
        <v>4670</v>
      </c>
      <c r="E1497" s="354">
        <v>3</v>
      </c>
      <c r="F1497" s="354">
        <v>20950</v>
      </c>
      <c r="G1497" s="354" t="s">
        <v>18</v>
      </c>
      <c r="H1497" s="354" t="s">
        <v>1789</v>
      </c>
      <c r="I1497" s="354" t="s">
        <v>4997</v>
      </c>
      <c r="J1497" s="354" t="s">
        <v>631</v>
      </c>
      <c r="K1497" s="354" t="s">
        <v>4108</v>
      </c>
      <c r="L1497" s="354">
        <v>15</v>
      </c>
      <c r="M1497" s="354">
        <v>41</v>
      </c>
      <c r="N1497" s="354">
        <v>169</v>
      </c>
    </row>
    <row r="1498" spans="1:14" x14ac:dyDescent="0.15">
      <c r="A1498" s="354" t="s">
        <v>14</v>
      </c>
      <c r="B1498" s="354" t="s">
        <v>15</v>
      </c>
      <c r="C1498" s="354" t="s">
        <v>4998</v>
      </c>
      <c r="D1498" s="354" t="s">
        <v>4670</v>
      </c>
      <c r="E1498" s="354">
        <v>3</v>
      </c>
      <c r="F1498" s="354">
        <v>20951</v>
      </c>
      <c r="G1498" s="354" t="s">
        <v>18</v>
      </c>
      <c r="H1498" s="354" t="s">
        <v>1789</v>
      </c>
      <c r="I1498" s="354" t="s">
        <v>232</v>
      </c>
      <c r="J1498" s="354" t="s">
        <v>1107</v>
      </c>
      <c r="K1498" s="354" t="s">
        <v>4999</v>
      </c>
      <c r="L1498" s="354">
        <v>16</v>
      </c>
      <c r="M1498" s="354">
        <v>53</v>
      </c>
      <c r="N1498" s="354">
        <v>171</v>
      </c>
    </row>
    <row r="1499" spans="1:14" x14ac:dyDescent="0.15">
      <c r="A1499" s="354" t="s">
        <v>14</v>
      </c>
      <c r="B1499" s="354" t="s">
        <v>15</v>
      </c>
      <c r="C1499" s="354" t="s">
        <v>5000</v>
      </c>
      <c r="D1499" s="354" t="s">
        <v>4670</v>
      </c>
      <c r="E1499" s="354">
        <v>3</v>
      </c>
      <c r="F1499" s="354">
        <v>20952</v>
      </c>
      <c r="G1499" s="354" t="s">
        <v>18</v>
      </c>
      <c r="H1499" s="354" t="s">
        <v>1789</v>
      </c>
      <c r="I1499" s="354" t="s">
        <v>5001</v>
      </c>
      <c r="J1499" s="354" t="s">
        <v>5002</v>
      </c>
      <c r="K1499" s="354" t="s">
        <v>5003</v>
      </c>
      <c r="L1499" s="354">
        <v>16</v>
      </c>
      <c r="M1499" s="354">
        <v>45</v>
      </c>
      <c r="N1499" s="354">
        <v>163</v>
      </c>
    </row>
    <row r="1500" spans="1:14" x14ac:dyDescent="0.15">
      <c r="A1500" s="354" t="s">
        <v>14</v>
      </c>
      <c r="B1500" s="354" t="s">
        <v>15</v>
      </c>
      <c r="C1500" s="354" t="s">
        <v>5004</v>
      </c>
      <c r="D1500" s="354" t="s">
        <v>4670</v>
      </c>
      <c r="E1500" s="354">
        <v>3</v>
      </c>
      <c r="F1500" s="354">
        <v>20953</v>
      </c>
      <c r="G1500" s="354" t="s">
        <v>18</v>
      </c>
      <c r="H1500" s="354" t="s">
        <v>1789</v>
      </c>
      <c r="I1500" s="354" t="s">
        <v>5005</v>
      </c>
      <c r="J1500" s="354" t="s">
        <v>5006</v>
      </c>
      <c r="K1500" s="354" t="s">
        <v>5007</v>
      </c>
      <c r="L1500" s="354">
        <v>16</v>
      </c>
      <c r="M1500" s="354">
        <v>39</v>
      </c>
      <c r="N1500" s="354">
        <v>157</v>
      </c>
    </row>
    <row r="1501" spans="1:14" x14ac:dyDescent="0.15">
      <c r="A1501" s="354" t="s">
        <v>14</v>
      </c>
      <c r="B1501" s="354" t="s">
        <v>15</v>
      </c>
      <c r="C1501" s="354" t="s">
        <v>5008</v>
      </c>
      <c r="D1501" s="354" t="s">
        <v>4670</v>
      </c>
      <c r="E1501" s="354">
        <v>3</v>
      </c>
      <c r="F1501" s="354">
        <v>20954</v>
      </c>
      <c r="G1501" s="354" t="s">
        <v>18</v>
      </c>
      <c r="H1501" s="354" t="s">
        <v>1789</v>
      </c>
      <c r="I1501" s="354" t="s">
        <v>1044</v>
      </c>
      <c r="J1501" s="354" t="s">
        <v>5009</v>
      </c>
      <c r="K1501" s="354" t="s">
        <v>5010</v>
      </c>
      <c r="L1501" s="354">
        <v>16</v>
      </c>
      <c r="M1501" s="354">
        <v>46</v>
      </c>
      <c r="N1501" s="354">
        <v>157</v>
      </c>
    </row>
    <row r="1502" spans="1:14" x14ac:dyDescent="0.15">
      <c r="A1502" s="354" t="s">
        <v>14</v>
      </c>
      <c r="B1502" s="354" t="s">
        <v>15</v>
      </c>
      <c r="C1502" s="354" t="s">
        <v>5011</v>
      </c>
      <c r="D1502" s="354" t="s">
        <v>4670</v>
      </c>
      <c r="E1502" s="354">
        <v>3</v>
      </c>
      <c r="F1502" s="354">
        <v>20955</v>
      </c>
      <c r="G1502" s="354" t="s">
        <v>18</v>
      </c>
      <c r="H1502" s="354" t="s">
        <v>1789</v>
      </c>
      <c r="I1502" s="354" t="s">
        <v>5012</v>
      </c>
      <c r="J1502" s="354" t="s">
        <v>5013</v>
      </c>
      <c r="K1502" s="354" t="s">
        <v>5014</v>
      </c>
      <c r="L1502" s="354">
        <v>16</v>
      </c>
      <c r="M1502" s="354">
        <v>46</v>
      </c>
      <c r="N1502" s="354">
        <v>168</v>
      </c>
    </row>
    <row r="1503" spans="1:14" x14ac:dyDescent="0.15">
      <c r="A1503" s="354" t="s">
        <v>14</v>
      </c>
      <c r="B1503" s="354" t="s">
        <v>15</v>
      </c>
      <c r="C1503" s="354" t="s">
        <v>5015</v>
      </c>
      <c r="D1503" s="354" t="s">
        <v>4670</v>
      </c>
      <c r="E1503" s="354">
        <v>3</v>
      </c>
      <c r="F1503" s="354">
        <v>20942</v>
      </c>
      <c r="G1503" s="354" t="s">
        <v>18</v>
      </c>
      <c r="H1503" s="354" t="s">
        <v>1789</v>
      </c>
      <c r="I1503" s="354" t="s">
        <v>5016</v>
      </c>
      <c r="J1503" s="354" t="s">
        <v>5017</v>
      </c>
      <c r="K1503" s="354" t="s">
        <v>5018</v>
      </c>
      <c r="L1503" s="354">
        <v>16</v>
      </c>
      <c r="M1503" s="354">
        <v>48</v>
      </c>
      <c r="N1503" s="354">
        <v>157</v>
      </c>
    </row>
    <row r="1504" spans="1:14" x14ac:dyDescent="0.15">
      <c r="A1504" s="354" t="s">
        <v>14</v>
      </c>
      <c r="B1504" s="354" t="s">
        <v>15</v>
      </c>
      <c r="C1504" s="354" t="s">
        <v>5019</v>
      </c>
      <c r="D1504" s="354" t="s">
        <v>4670</v>
      </c>
      <c r="E1504" s="354">
        <v>3</v>
      </c>
      <c r="F1504" s="354">
        <v>21087</v>
      </c>
      <c r="G1504" s="354" t="s">
        <v>18</v>
      </c>
      <c r="H1504" s="354" t="s">
        <v>1789</v>
      </c>
      <c r="I1504" s="354" t="s">
        <v>3136</v>
      </c>
      <c r="J1504" s="354" t="s">
        <v>5020</v>
      </c>
      <c r="K1504" s="354" t="s">
        <v>5021</v>
      </c>
      <c r="L1504" s="354">
        <v>16</v>
      </c>
      <c r="M1504" s="354">
        <v>93</v>
      </c>
      <c r="N1504" s="354">
        <v>194</v>
      </c>
    </row>
    <row r="1505" spans="1:14" x14ac:dyDescent="0.15">
      <c r="A1505" s="354" t="s">
        <v>14</v>
      </c>
      <c r="B1505" s="354" t="s">
        <v>15</v>
      </c>
      <c r="C1505" s="354" t="s">
        <v>5022</v>
      </c>
      <c r="D1505" s="354" t="s">
        <v>4670</v>
      </c>
      <c r="E1505" s="354">
        <v>3</v>
      </c>
      <c r="F1505" s="354">
        <v>18643</v>
      </c>
      <c r="G1505" s="354" t="s">
        <v>100</v>
      </c>
      <c r="H1505" s="354" t="s">
        <v>101</v>
      </c>
      <c r="I1505" s="354" t="s">
        <v>5023</v>
      </c>
      <c r="J1505" s="354" t="s">
        <v>1429</v>
      </c>
      <c r="K1505" s="354" t="s">
        <v>3659</v>
      </c>
      <c r="L1505" s="354">
        <v>15</v>
      </c>
      <c r="M1505" s="354">
        <v>43</v>
      </c>
      <c r="N1505" s="354">
        <v>162</v>
      </c>
    </row>
    <row r="1506" spans="1:14" x14ac:dyDescent="0.15">
      <c r="A1506" s="354" t="s">
        <v>14</v>
      </c>
      <c r="B1506" s="354" t="s">
        <v>15</v>
      </c>
      <c r="C1506" s="354" t="s">
        <v>5024</v>
      </c>
      <c r="D1506" s="354" t="s">
        <v>4670</v>
      </c>
      <c r="E1506" s="354">
        <v>3</v>
      </c>
      <c r="F1506" s="354">
        <v>18650</v>
      </c>
      <c r="G1506" s="354" t="s">
        <v>100</v>
      </c>
      <c r="H1506" s="354" t="s">
        <v>3661</v>
      </c>
      <c r="I1506" s="354" t="s">
        <v>1744</v>
      </c>
      <c r="J1506" s="354" t="s">
        <v>5025</v>
      </c>
      <c r="K1506" s="354" t="s">
        <v>5026</v>
      </c>
      <c r="L1506" s="354">
        <v>16</v>
      </c>
      <c r="M1506" s="354">
        <v>42</v>
      </c>
      <c r="N1506" s="354">
        <v>157</v>
      </c>
    </row>
    <row r="1507" spans="1:14" x14ac:dyDescent="0.15">
      <c r="A1507" s="354" t="s">
        <v>14</v>
      </c>
      <c r="B1507" s="354" t="s">
        <v>15</v>
      </c>
      <c r="C1507" s="354" t="s">
        <v>5027</v>
      </c>
      <c r="D1507" s="354" t="s">
        <v>4670</v>
      </c>
      <c r="E1507" s="354">
        <v>3</v>
      </c>
      <c r="F1507" s="354">
        <v>18880</v>
      </c>
      <c r="G1507" s="354" t="s">
        <v>100</v>
      </c>
      <c r="H1507" s="354" t="s">
        <v>101</v>
      </c>
      <c r="I1507" s="354" t="s">
        <v>519</v>
      </c>
      <c r="J1507" s="354" t="s">
        <v>5028</v>
      </c>
      <c r="K1507" s="354" t="s">
        <v>3683</v>
      </c>
      <c r="L1507" s="354">
        <v>15</v>
      </c>
      <c r="M1507" s="354">
        <v>49</v>
      </c>
      <c r="N1507" s="354">
        <v>168</v>
      </c>
    </row>
    <row r="1508" spans="1:14" x14ac:dyDescent="0.15">
      <c r="A1508" s="354" t="s">
        <v>14</v>
      </c>
      <c r="B1508" s="354" t="s">
        <v>15</v>
      </c>
      <c r="C1508" s="354" t="s">
        <v>5029</v>
      </c>
      <c r="D1508" s="354" t="s">
        <v>4670</v>
      </c>
      <c r="E1508" s="354">
        <v>3</v>
      </c>
      <c r="F1508" s="354">
        <v>20956</v>
      </c>
      <c r="G1508" s="354" t="s">
        <v>100</v>
      </c>
      <c r="H1508" s="354" t="s">
        <v>3661</v>
      </c>
      <c r="I1508" s="354" t="s">
        <v>2735</v>
      </c>
      <c r="J1508" s="354" t="s">
        <v>5030</v>
      </c>
      <c r="K1508" s="354" t="s">
        <v>3659</v>
      </c>
      <c r="L1508" s="354">
        <v>15</v>
      </c>
      <c r="M1508" s="354">
        <v>46</v>
      </c>
      <c r="N1508" s="354">
        <v>168</v>
      </c>
    </row>
    <row r="1509" spans="1:14" x14ac:dyDescent="0.15">
      <c r="A1509" s="354" t="s">
        <v>14</v>
      </c>
      <c r="B1509" s="354" t="s">
        <v>15</v>
      </c>
      <c r="C1509" s="354" t="s">
        <v>5031</v>
      </c>
      <c r="D1509" s="354" t="s">
        <v>4670</v>
      </c>
      <c r="E1509" s="354">
        <v>3</v>
      </c>
      <c r="F1509" s="354">
        <v>20960</v>
      </c>
      <c r="G1509" s="354" t="s">
        <v>100</v>
      </c>
      <c r="H1509" s="354" t="s">
        <v>3661</v>
      </c>
      <c r="I1509" s="354" t="s">
        <v>5032</v>
      </c>
      <c r="J1509" s="354" t="s">
        <v>5033</v>
      </c>
      <c r="K1509" s="354" t="s">
        <v>5034</v>
      </c>
      <c r="L1509" s="354">
        <v>16</v>
      </c>
      <c r="M1509" s="354">
        <v>46</v>
      </c>
      <c r="N1509" s="354">
        <v>157</v>
      </c>
    </row>
    <row r="1510" spans="1:14" x14ac:dyDescent="0.15">
      <c r="A1510" s="354" t="s">
        <v>14</v>
      </c>
      <c r="B1510" s="354" t="s">
        <v>15</v>
      </c>
      <c r="C1510" s="354" t="s">
        <v>5035</v>
      </c>
      <c r="D1510" s="354" t="s">
        <v>4670</v>
      </c>
      <c r="E1510" s="354">
        <v>3</v>
      </c>
      <c r="F1510" s="354">
        <v>20961</v>
      </c>
      <c r="G1510" s="354" t="s">
        <v>100</v>
      </c>
      <c r="H1510" s="354" t="s">
        <v>3661</v>
      </c>
      <c r="I1510" s="354" t="s">
        <v>5036</v>
      </c>
      <c r="J1510" s="354" t="s">
        <v>4724</v>
      </c>
      <c r="K1510" s="354" t="s">
        <v>5037</v>
      </c>
      <c r="L1510" s="354">
        <v>17</v>
      </c>
      <c r="M1510" s="354">
        <v>42</v>
      </c>
      <c r="N1510" s="354">
        <v>158</v>
      </c>
    </row>
    <row r="1511" spans="1:14" x14ac:dyDescent="0.15">
      <c r="A1511" s="354" t="s">
        <v>14</v>
      </c>
      <c r="B1511" s="354" t="s">
        <v>15</v>
      </c>
      <c r="C1511" s="354" t="s">
        <v>5038</v>
      </c>
      <c r="D1511" s="354" t="s">
        <v>4670</v>
      </c>
      <c r="E1511" s="354">
        <v>3</v>
      </c>
      <c r="F1511" s="354">
        <v>20962</v>
      </c>
      <c r="G1511" s="354" t="s">
        <v>100</v>
      </c>
      <c r="H1511" s="354" t="s">
        <v>3661</v>
      </c>
      <c r="I1511" s="354" t="s">
        <v>5039</v>
      </c>
      <c r="J1511" s="354" t="s">
        <v>5040</v>
      </c>
      <c r="K1511" s="354" t="s">
        <v>5041</v>
      </c>
      <c r="L1511" s="354">
        <v>16</v>
      </c>
      <c r="M1511" s="354">
        <v>48</v>
      </c>
      <c r="N1511" s="354">
        <v>159</v>
      </c>
    </row>
    <row r="1512" spans="1:14" x14ac:dyDescent="0.15">
      <c r="A1512" s="354" t="s">
        <v>14</v>
      </c>
      <c r="B1512" s="354" t="s">
        <v>15</v>
      </c>
      <c r="C1512" s="354" t="s">
        <v>5042</v>
      </c>
      <c r="D1512" s="354" t="s">
        <v>4670</v>
      </c>
      <c r="E1512" s="354">
        <v>3</v>
      </c>
      <c r="F1512" s="354">
        <v>20964</v>
      </c>
      <c r="G1512" s="354" t="s">
        <v>100</v>
      </c>
      <c r="H1512" s="354" t="s">
        <v>3661</v>
      </c>
      <c r="I1512" s="354" t="s">
        <v>5043</v>
      </c>
      <c r="J1512" s="354" t="s">
        <v>5044</v>
      </c>
      <c r="K1512" s="354" t="s">
        <v>3861</v>
      </c>
      <c r="L1512" s="354">
        <v>15</v>
      </c>
      <c r="M1512" s="354">
        <v>49</v>
      </c>
      <c r="N1512" s="354">
        <v>163</v>
      </c>
    </row>
    <row r="1513" spans="1:14" x14ac:dyDescent="0.15">
      <c r="A1513" s="354" t="s">
        <v>14</v>
      </c>
      <c r="B1513" s="354" t="s">
        <v>15</v>
      </c>
      <c r="C1513" s="354" t="s">
        <v>5045</v>
      </c>
      <c r="D1513" s="354" t="s">
        <v>4670</v>
      </c>
      <c r="E1513" s="354">
        <v>3</v>
      </c>
      <c r="F1513" s="354">
        <v>20965</v>
      </c>
      <c r="G1513" s="354" t="s">
        <v>100</v>
      </c>
      <c r="H1513" s="354" t="s">
        <v>3661</v>
      </c>
      <c r="I1513" s="354" t="s">
        <v>2040</v>
      </c>
      <c r="J1513" s="354" t="s">
        <v>5046</v>
      </c>
      <c r="K1513" s="354" t="s">
        <v>5047</v>
      </c>
      <c r="L1513" s="354">
        <v>15</v>
      </c>
      <c r="M1513" s="354">
        <v>41</v>
      </c>
      <c r="N1513" s="354">
        <v>162</v>
      </c>
    </row>
    <row r="1514" spans="1:14" x14ac:dyDescent="0.15">
      <c r="A1514" s="354" t="s">
        <v>14</v>
      </c>
      <c r="B1514" s="354" t="s">
        <v>15</v>
      </c>
      <c r="C1514" s="354" t="s">
        <v>5048</v>
      </c>
      <c r="D1514" s="354" t="s">
        <v>4670</v>
      </c>
      <c r="E1514" s="354">
        <v>3</v>
      </c>
      <c r="F1514" s="354">
        <v>20968</v>
      </c>
      <c r="G1514" s="354" t="s">
        <v>100</v>
      </c>
      <c r="H1514" s="354" t="s">
        <v>3661</v>
      </c>
      <c r="I1514" s="354" t="s">
        <v>5049</v>
      </c>
      <c r="J1514" s="354" t="s">
        <v>5050</v>
      </c>
      <c r="K1514" s="354" t="s">
        <v>5051</v>
      </c>
      <c r="L1514" s="354">
        <v>16</v>
      </c>
      <c r="M1514" s="354">
        <v>55</v>
      </c>
      <c r="N1514" s="354">
        <v>168</v>
      </c>
    </row>
    <row r="1515" spans="1:14" x14ac:dyDescent="0.15">
      <c r="A1515" s="354" t="s">
        <v>14</v>
      </c>
      <c r="B1515" s="354" t="s">
        <v>15</v>
      </c>
      <c r="C1515" s="354" t="s">
        <v>5052</v>
      </c>
      <c r="D1515" s="354" t="s">
        <v>4670</v>
      </c>
      <c r="E1515" s="354">
        <v>3</v>
      </c>
      <c r="F1515" s="354">
        <v>20969</v>
      </c>
      <c r="G1515" s="354" t="s">
        <v>100</v>
      </c>
      <c r="H1515" s="354" t="s">
        <v>3661</v>
      </c>
      <c r="I1515" s="354" t="s">
        <v>5053</v>
      </c>
      <c r="J1515" s="354" t="s">
        <v>5054</v>
      </c>
      <c r="K1515" s="354" t="s">
        <v>5055</v>
      </c>
      <c r="L1515" s="354">
        <v>16</v>
      </c>
      <c r="M1515" s="354">
        <v>52</v>
      </c>
      <c r="N1515" s="354">
        <v>168</v>
      </c>
    </row>
    <row r="1516" spans="1:14" x14ac:dyDescent="0.15">
      <c r="A1516" s="354" t="s">
        <v>14</v>
      </c>
      <c r="B1516" s="354" t="s">
        <v>15</v>
      </c>
      <c r="C1516" s="354" t="s">
        <v>5056</v>
      </c>
      <c r="D1516" s="354" t="s">
        <v>4670</v>
      </c>
      <c r="E1516" s="354">
        <v>3</v>
      </c>
      <c r="F1516" s="354">
        <v>20967</v>
      </c>
      <c r="G1516" s="354" t="s">
        <v>100</v>
      </c>
      <c r="H1516" s="354" t="s">
        <v>3661</v>
      </c>
      <c r="I1516" s="354" t="s">
        <v>5057</v>
      </c>
      <c r="J1516" s="354" t="s">
        <v>5058</v>
      </c>
      <c r="K1516" s="354" t="s">
        <v>5059</v>
      </c>
      <c r="L1516" s="354">
        <v>16</v>
      </c>
      <c r="M1516" s="354">
        <v>48</v>
      </c>
      <c r="N1516" s="354">
        <v>167</v>
      </c>
    </row>
    <row r="1517" spans="1:14" x14ac:dyDescent="0.15">
      <c r="A1517" s="354" t="s">
        <v>14</v>
      </c>
      <c r="B1517" s="354" t="s">
        <v>15</v>
      </c>
      <c r="C1517" s="354" t="s">
        <v>5060</v>
      </c>
      <c r="D1517" s="354" t="s">
        <v>4670</v>
      </c>
      <c r="E1517" s="354">
        <v>3</v>
      </c>
      <c r="F1517" s="354">
        <v>20959</v>
      </c>
      <c r="G1517" s="354" t="s">
        <v>100</v>
      </c>
      <c r="H1517" s="354" t="s">
        <v>3661</v>
      </c>
      <c r="I1517" s="354" t="s">
        <v>5061</v>
      </c>
      <c r="J1517" s="354" t="s">
        <v>5062</v>
      </c>
      <c r="K1517" s="354" t="s">
        <v>3649</v>
      </c>
      <c r="L1517" s="354">
        <v>15</v>
      </c>
      <c r="M1517" s="354">
        <v>46</v>
      </c>
      <c r="N1517" s="354">
        <v>157</v>
      </c>
    </row>
    <row r="1518" spans="1:14" x14ac:dyDescent="0.15">
      <c r="A1518" s="354" t="s">
        <v>14</v>
      </c>
      <c r="B1518" s="354" t="s">
        <v>15</v>
      </c>
      <c r="C1518" s="354" t="s">
        <v>5063</v>
      </c>
      <c r="D1518" s="354" t="s">
        <v>4670</v>
      </c>
      <c r="E1518" s="354">
        <v>3</v>
      </c>
      <c r="F1518" s="354">
        <v>20966</v>
      </c>
      <c r="G1518" s="354" t="s">
        <v>100</v>
      </c>
      <c r="H1518" s="354" t="s">
        <v>3661</v>
      </c>
      <c r="I1518" s="354" t="s">
        <v>5064</v>
      </c>
      <c r="J1518" s="354" t="s">
        <v>5065</v>
      </c>
      <c r="K1518" s="354" t="s">
        <v>5066</v>
      </c>
      <c r="L1518" s="354">
        <v>16</v>
      </c>
      <c r="M1518" s="354">
        <v>46</v>
      </c>
      <c r="N1518" s="354">
        <v>152</v>
      </c>
    </row>
    <row r="1519" spans="1:14" x14ac:dyDescent="0.15">
      <c r="A1519" s="354" t="s">
        <v>14</v>
      </c>
      <c r="B1519" s="354" t="s">
        <v>15</v>
      </c>
      <c r="C1519" s="354" t="s">
        <v>5067</v>
      </c>
      <c r="D1519" s="354" t="s">
        <v>4670</v>
      </c>
      <c r="E1519" s="354">
        <v>3</v>
      </c>
      <c r="F1519" s="354">
        <v>20963</v>
      </c>
      <c r="G1519" s="354" t="s">
        <v>100</v>
      </c>
      <c r="H1519" s="354" t="s">
        <v>3661</v>
      </c>
      <c r="I1519" s="354" t="s">
        <v>2711</v>
      </c>
      <c r="J1519" s="354" t="s">
        <v>5068</v>
      </c>
      <c r="K1519" s="354" t="s">
        <v>5069</v>
      </c>
      <c r="L1519" s="354">
        <v>16</v>
      </c>
      <c r="M1519" s="354">
        <v>48</v>
      </c>
      <c r="N1519" s="354">
        <v>157</v>
      </c>
    </row>
    <row r="1520" spans="1:14" x14ac:dyDescent="0.15">
      <c r="A1520" s="354" t="s">
        <v>14</v>
      </c>
      <c r="B1520" s="354" t="s">
        <v>15</v>
      </c>
      <c r="C1520" s="354" t="s">
        <v>5070</v>
      </c>
      <c r="D1520" s="354" t="s">
        <v>4670</v>
      </c>
      <c r="E1520" s="354">
        <v>4</v>
      </c>
      <c r="F1520" s="354">
        <v>18698</v>
      </c>
      <c r="G1520" s="354" t="s">
        <v>18</v>
      </c>
      <c r="H1520" s="354" t="s">
        <v>19</v>
      </c>
      <c r="I1520" s="354" t="s">
        <v>204</v>
      </c>
      <c r="J1520" s="354" t="s">
        <v>5071</v>
      </c>
      <c r="K1520" s="354" t="s">
        <v>5072</v>
      </c>
      <c r="L1520" s="354">
        <v>15</v>
      </c>
      <c r="M1520" s="354">
        <v>50</v>
      </c>
      <c r="N1520" s="354">
        <v>160</v>
      </c>
    </row>
    <row r="1521" spans="1:14" x14ac:dyDescent="0.15">
      <c r="A1521" s="354" t="s">
        <v>14</v>
      </c>
      <c r="B1521" s="354" t="s">
        <v>15</v>
      </c>
      <c r="C1521" s="354" t="s">
        <v>5073</v>
      </c>
      <c r="D1521" s="354" t="s">
        <v>4670</v>
      </c>
      <c r="E1521" s="354">
        <v>4</v>
      </c>
      <c r="F1521" s="354">
        <v>18662</v>
      </c>
      <c r="G1521" s="354" t="s">
        <v>18</v>
      </c>
      <c r="H1521" s="354" t="s">
        <v>1789</v>
      </c>
      <c r="I1521" s="354" t="s">
        <v>48</v>
      </c>
      <c r="J1521" s="354" t="s">
        <v>5074</v>
      </c>
      <c r="K1521" s="354" t="s">
        <v>5075</v>
      </c>
      <c r="L1521" s="354">
        <v>16</v>
      </c>
      <c r="M1521" s="354">
        <v>50</v>
      </c>
      <c r="N1521" s="354">
        <v>173</v>
      </c>
    </row>
    <row r="1522" spans="1:14" x14ac:dyDescent="0.15">
      <c r="A1522" s="354" t="s">
        <v>14</v>
      </c>
      <c r="B1522" s="354" t="s">
        <v>15</v>
      </c>
      <c r="C1522" s="354" t="s">
        <v>5076</v>
      </c>
      <c r="D1522" s="354" t="s">
        <v>4670</v>
      </c>
      <c r="E1522" s="354">
        <v>4</v>
      </c>
      <c r="F1522" s="354">
        <v>18772</v>
      </c>
      <c r="G1522" s="354" t="s">
        <v>18</v>
      </c>
      <c r="H1522" s="354" t="s">
        <v>19</v>
      </c>
      <c r="I1522" s="354" t="s">
        <v>3282</v>
      </c>
      <c r="J1522" s="354" t="s">
        <v>4367</v>
      </c>
      <c r="K1522" s="354" t="s">
        <v>5077</v>
      </c>
      <c r="L1522" s="354">
        <v>15</v>
      </c>
      <c r="M1522" s="354">
        <v>55</v>
      </c>
      <c r="N1522" s="354">
        <v>170</v>
      </c>
    </row>
    <row r="1523" spans="1:14" x14ac:dyDescent="0.15">
      <c r="A1523" s="354" t="s">
        <v>14</v>
      </c>
      <c r="B1523" s="354" t="s">
        <v>15</v>
      </c>
      <c r="C1523" s="354" t="s">
        <v>5078</v>
      </c>
      <c r="D1523" s="354" t="s">
        <v>4670</v>
      </c>
      <c r="E1523" s="354">
        <v>4</v>
      </c>
      <c r="F1523" s="354">
        <v>18774</v>
      </c>
      <c r="G1523" s="354" t="s">
        <v>18</v>
      </c>
      <c r="H1523" s="354" t="s">
        <v>1789</v>
      </c>
      <c r="I1523" s="354" t="s">
        <v>5079</v>
      </c>
      <c r="J1523" s="354" t="s">
        <v>4750</v>
      </c>
      <c r="K1523" s="354" t="s">
        <v>5080</v>
      </c>
      <c r="L1523" s="354">
        <v>16</v>
      </c>
      <c r="M1523" s="354">
        <v>53</v>
      </c>
      <c r="N1523" s="354">
        <v>174</v>
      </c>
    </row>
    <row r="1524" spans="1:14" x14ac:dyDescent="0.15">
      <c r="A1524" s="354" t="s">
        <v>14</v>
      </c>
      <c r="B1524" s="354" t="s">
        <v>15</v>
      </c>
      <c r="C1524" s="354" t="s">
        <v>5081</v>
      </c>
      <c r="D1524" s="354" t="s">
        <v>4670</v>
      </c>
      <c r="E1524" s="354">
        <v>4</v>
      </c>
      <c r="F1524" s="354">
        <v>18775</v>
      </c>
      <c r="G1524" s="354" t="s">
        <v>18</v>
      </c>
      <c r="H1524" s="354" t="s">
        <v>1789</v>
      </c>
      <c r="I1524" s="354" t="s">
        <v>5082</v>
      </c>
      <c r="J1524" s="354" t="s">
        <v>5083</v>
      </c>
      <c r="K1524" s="354" t="s">
        <v>5084</v>
      </c>
      <c r="L1524" s="354">
        <v>17</v>
      </c>
      <c r="M1524" s="354">
        <v>50</v>
      </c>
      <c r="N1524" s="354">
        <v>165</v>
      </c>
    </row>
    <row r="1525" spans="1:14" x14ac:dyDescent="0.15">
      <c r="A1525" s="354" t="s">
        <v>14</v>
      </c>
      <c r="B1525" s="354" t="s">
        <v>15</v>
      </c>
      <c r="C1525" s="354" t="s">
        <v>5085</v>
      </c>
      <c r="D1525" s="354" t="s">
        <v>4670</v>
      </c>
      <c r="E1525" s="354">
        <v>4</v>
      </c>
      <c r="F1525" s="354">
        <v>18812</v>
      </c>
      <c r="G1525" s="354" t="s">
        <v>18</v>
      </c>
      <c r="H1525" s="354" t="s">
        <v>1789</v>
      </c>
      <c r="I1525" s="354" t="s">
        <v>5086</v>
      </c>
      <c r="J1525" s="354" t="s">
        <v>5087</v>
      </c>
      <c r="K1525" s="354" t="s">
        <v>5088</v>
      </c>
      <c r="L1525" s="354">
        <v>16</v>
      </c>
      <c r="M1525" s="354">
        <v>75</v>
      </c>
      <c r="N1525" s="354">
        <v>180</v>
      </c>
    </row>
    <row r="1526" spans="1:14" x14ac:dyDescent="0.15">
      <c r="A1526" s="354" t="s">
        <v>14</v>
      </c>
      <c r="B1526" s="354" t="s">
        <v>15</v>
      </c>
      <c r="C1526" s="354" t="s">
        <v>5089</v>
      </c>
      <c r="D1526" s="354" t="s">
        <v>4670</v>
      </c>
      <c r="E1526" s="354">
        <v>4</v>
      </c>
      <c r="F1526" s="354">
        <v>18904</v>
      </c>
      <c r="G1526" s="354" t="s">
        <v>18</v>
      </c>
      <c r="H1526" s="354" t="s">
        <v>19</v>
      </c>
      <c r="I1526" s="354" t="s">
        <v>5090</v>
      </c>
      <c r="J1526" s="354" t="s">
        <v>5091</v>
      </c>
      <c r="K1526" s="354" t="s">
        <v>5092</v>
      </c>
      <c r="L1526" s="354">
        <v>15</v>
      </c>
      <c r="M1526" s="354">
        <v>63</v>
      </c>
      <c r="N1526" s="354">
        <v>161</v>
      </c>
    </row>
    <row r="1527" spans="1:14" x14ac:dyDescent="0.15">
      <c r="A1527" s="354" t="s">
        <v>14</v>
      </c>
      <c r="B1527" s="354" t="s">
        <v>15</v>
      </c>
      <c r="C1527" s="354" t="s">
        <v>5093</v>
      </c>
      <c r="D1527" s="354" t="s">
        <v>4670</v>
      </c>
      <c r="E1527" s="354">
        <v>4</v>
      </c>
      <c r="F1527" s="354">
        <v>20970</v>
      </c>
      <c r="G1527" s="354" t="s">
        <v>18</v>
      </c>
      <c r="H1527" s="354" t="s">
        <v>1789</v>
      </c>
      <c r="I1527" s="354" t="s">
        <v>5094</v>
      </c>
      <c r="J1527" s="354" t="s">
        <v>5095</v>
      </c>
      <c r="K1527" s="354" t="s">
        <v>3602</v>
      </c>
      <c r="L1527" s="354">
        <v>16</v>
      </c>
      <c r="M1527" s="354">
        <v>75</v>
      </c>
      <c r="N1527" s="354">
        <v>171</v>
      </c>
    </row>
    <row r="1528" spans="1:14" x14ac:dyDescent="0.15">
      <c r="A1528" s="354" t="s">
        <v>14</v>
      </c>
      <c r="B1528" s="354" t="s">
        <v>15</v>
      </c>
      <c r="C1528" s="354" t="s">
        <v>5096</v>
      </c>
      <c r="D1528" s="354" t="s">
        <v>4670</v>
      </c>
      <c r="E1528" s="354">
        <v>4</v>
      </c>
      <c r="F1528" s="354">
        <v>20972</v>
      </c>
      <c r="G1528" s="354" t="s">
        <v>18</v>
      </c>
      <c r="H1528" s="354" t="s">
        <v>1789</v>
      </c>
      <c r="I1528" s="354" t="s">
        <v>5097</v>
      </c>
      <c r="J1528" s="354" t="s">
        <v>5098</v>
      </c>
      <c r="K1528" s="354" t="s">
        <v>5099</v>
      </c>
      <c r="L1528" s="354">
        <v>16</v>
      </c>
      <c r="M1528" s="354">
        <v>45</v>
      </c>
      <c r="N1528" s="354">
        <v>165</v>
      </c>
    </row>
    <row r="1529" spans="1:14" x14ac:dyDescent="0.15">
      <c r="A1529" s="354" t="s">
        <v>14</v>
      </c>
      <c r="B1529" s="354" t="s">
        <v>15</v>
      </c>
      <c r="C1529" s="354" t="s">
        <v>5100</v>
      </c>
      <c r="D1529" s="354" t="s">
        <v>4670</v>
      </c>
      <c r="E1529" s="354">
        <v>4</v>
      </c>
      <c r="F1529" s="354">
        <v>20973</v>
      </c>
      <c r="G1529" s="354" t="s">
        <v>18</v>
      </c>
      <c r="H1529" s="354" t="s">
        <v>19</v>
      </c>
      <c r="I1529" s="354" t="s">
        <v>5101</v>
      </c>
      <c r="J1529" s="354" t="s">
        <v>5102</v>
      </c>
      <c r="K1529" s="354" t="s">
        <v>4919</v>
      </c>
      <c r="L1529" s="354">
        <v>15</v>
      </c>
      <c r="M1529" s="354">
        <v>40</v>
      </c>
      <c r="N1529" s="354">
        <v>169</v>
      </c>
    </row>
    <row r="1530" spans="1:14" x14ac:dyDescent="0.15">
      <c r="A1530" s="354" t="s">
        <v>14</v>
      </c>
      <c r="B1530" s="354" t="s">
        <v>15</v>
      </c>
      <c r="C1530" s="354" t="s">
        <v>5103</v>
      </c>
      <c r="D1530" s="354" t="s">
        <v>4670</v>
      </c>
      <c r="E1530" s="354">
        <v>4</v>
      </c>
      <c r="F1530" s="354">
        <v>20974</v>
      </c>
      <c r="G1530" s="354" t="s">
        <v>18</v>
      </c>
      <c r="H1530" s="354" t="s">
        <v>19</v>
      </c>
      <c r="I1530" s="354" t="s">
        <v>5104</v>
      </c>
      <c r="J1530" s="354" t="s">
        <v>5105</v>
      </c>
      <c r="K1530" s="354" t="s">
        <v>3823</v>
      </c>
      <c r="L1530" s="354">
        <v>15</v>
      </c>
      <c r="M1530" s="354">
        <v>50</v>
      </c>
      <c r="N1530" s="354">
        <v>163</v>
      </c>
    </row>
    <row r="1531" spans="1:14" x14ac:dyDescent="0.15">
      <c r="A1531" s="354" t="s">
        <v>14</v>
      </c>
      <c r="B1531" s="354" t="s">
        <v>15</v>
      </c>
      <c r="C1531" s="354" t="s">
        <v>5106</v>
      </c>
      <c r="D1531" s="354" t="s">
        <v>4670</v>
      </c>
      <c r="E1531" s="354">
        <v>4</v>
      </c>
      <c r="F1531" s="354">
        <v>20976</v>
      </c>
      <c r="G1531" s="354" t="s">
        <v>18</v>
      </c>
      <c r="H1531" s="354" t="s">
        <v>1789</v>
      </c>
      <c r="I1531" s="354" t="s">
        <v>5107</v>
      </c>
      <c r="J1531" s="354" t="s">
        <v>5108</v>
      </c>
      <c r="K1531" s="354" t="s">
        <v>5007</v>
      </c>
      <c r="L1531" s="354">
        <v>16</v>
      </c>
      <c r="M1531" s="354">
        <v>52</v>
      </c>
      <c r="N1531" s="354">
        <v>165</v>
      </c>
    </row>
    <row r="1532" spans="1:14" x14ac:dyDescent="0.15">
      <c r="A1532" s="354" t="s">
        <v>14</v>
      </c>
      <c r="B1532" s="354" t="s">
        <v>15</v>
      </c>
      <c r="C1532" s="354" t="s">
        <v>5109</v>
      </c>
      <c r="D1532" s="354" t="s">
        <v>4670</v>
      </c>
      <c r="E1532" s="354">
        <v>4</v>
      </c>
      <c r="F1532" s="354">
        <v>20977</v>
      </c>
      <c r="G1532" s="354" t="s">
        <v>18</v>
      </c>
      <c r="H1532" s="354" t="s">
        <v>19</v>
      </c>
      <c r="I1532" s="354" t="s">
        <v>5110</v>
      </c>
      <c r="J1532" s="354" t="s">
        <v>5111</v>
      </c>
      <c r="K1532" s="354" t="s">
        <v>4899</v>
      </c>
      <c r="L1532" s="354">
        <v>15</v>
      </c>
      <c r="M1532" s="354">
        <v>60</v>
      </c>
      <c r="N1532" s="354">
        <v>170</v>
      </c>
    </row>
    <row r="1533" spans="1:14" x14ac:dyDescent="0.15">
      <c r="A1533" s="354" t="s">
        <v>14</v>
      </c>
      <c r="B1533" s="354" t="s">
        <v>15</v>
      </c>
      <c r="C1533" s="354" t="s">
        <v>5112</v>
      </c>
      <c r="D1533" s="354" t="s">
        <v>4670</v>
      </c>
      <c r="E1533" s="354">
        <v>4</v>
      </c>
      <c r="F1533" s="354">
        <v>20979</v>
      </c>
      <c r="G1533" s="354" t="s">
        <v>18</v>
      </c>
      <c r="H1533" s="354" t="s">
        <v>1789</v>
      </c>
      <c r="I1533" s="354" t="s">
        <v>5113</v>
      </c>
      <c r="J1533" s="354" t="s">
        <v>5114</v>
      </c>
      <c r="K1533" s="354" t="s">
        <v>3519</v>
      </c>
      <c r="L1533" s="354">
        <v>16</v>
      </c>
      <c r="M1533" s="354">
        <v>55</v>
      </c>
      <c r="N1533" s="354">
        <v>180</v>
      </c>
    </row>
    <row r="1534" spans="1:14" x14ac:dyDescent="0.15">
      <c r="A1534" s="354" t="s">
        <v>14</v>
      </c>
      <c r="B1534" s="354" t="s">
        <v>15</v>
      </c>
      <c r="C1534" s="354" t="s">
        <v>5115</v>
      </c>
      <c r="D1534" s="354" t="s">
        <v>4670</v>
      </c>
      <c r="E1534" s="354">
        <v>4</v>
      </c>
      <c r="F1534" s="354">
        <v>20982</v>
      </c>
      <c r="G1534" s="354" t="s">
        <v>18</v>
      </c>
      <c r="H1534" s="354" t="s">
        <v>1789</v>
      </c>
      <c r="I1534" s="354" t="s">
        <v>4907</v>
      </c>
      <c r="J1534" s="354" t="s">
        <v>5116</v>
      </c>
      <c r="K1534" s="354" t="s">
        <v>5117</v>
      </c>
      <c r="L1534" s="354">
        <v>16</v>
      </c>
      <c r="M1534" s="354">
        <v>59</v>
      </c>
      <c r="N1534" s="354">
        <v>180</v>
      </c>
    </row>
    <row r="1535" spans="1:14" x14ac:dyDescent="0.15">
      <c r="A1535" s="354" t="s">
        <v>14</v>
      </c>
      <c r="B1535" s="354" t="s">
        <v>15</v>
      </c>
      <c r="C1535" s="354" t="s">
        <v>5118</v>
      </c>
      <c r="D1535" s="354" t="s">
        <v>4670</v>
      </c>
      <c r="E1535" s="354">
        <v>4</v>
      </c>
      <c r="F1535" s="354">
        <v>20985</v>
      </c>
      <c r="G1535" s="354" t="s">
        <v>18</v>
      </c>
      <c r="H1535" s="354" t="s">
        <v>1789</v>
      </c>
      <c r="I1535" s="354" t="s">
        <v>2242</v>
      </c>
      <c r="J1535" s="354" t="s">
        <v>5119</v>
      </c>
      <c r="K1535" s="354" t="s">
        <v>5120</v>
      </c>
      <c r="L1535" s="354">
        <v>16</v>
      </c>
      <c r="M1535" s="354">
        <v>65</v>
      </c>
      <c r="N1535" s="354">
        <v>198</v>
      </c>
    </row>
    <row r="1536" spans="1:14" x14ac:dyDescent="0.15">
      <c r="A1536" s="354" t="s">
        <v>14</v>
      </c>
      <c r="B1536" s="354" t="s">
        <v>15</v>
      </c>
      <c r="C1536" s="354" t="s">
        <v>5121</v>
      </c>
      <c r="D1536" s="354" t="s">
        <v>4670</v>
      </c>
      <c r="E1536" s="354">
        <v>4</v>
      </c>
      <c r="F1536" s="354">
        <v>20987</v>
      </c>
      <c r="G1536" s="354" t="s">
        <v>18</v>
      </c>
      <c r="H1536" s="354" t="s">
        <v>1789</v>
      </c>
      <c r="I1536" s="354" t="s">
        <v>1810</v>
      </c>
      <c r="J1536" s="354" t="s">
        <v>5122</v>
      </c>
      <c r="K1536" s="354" t="s">
        <v>5123</v>
      </c>
      <c r="L1536" s="354">
        <v>16</v>
      </c>
      <c r="M1536" s="354">
        <v>60</v>
      </c>
      <c r="N1536" s="354">
        <v>165</v>
      </c>
    </row>
    <row r="1537" spans="1:14" x14ac:dyDescent="0.15">
      <c r="A1537" s="354" t="s">
        <v>14</v>
      </c>
      <c r="B1537" s="354" t="s">
        <v>15</v>
      </c>
      <c r="C1537" s="354" t="s">
        <v>5124</v>
      </c>
      <c r="D1537" s="354" t="s">
        <v>4670</v>
      </c>
      <c r="E1537" s="354">
        <v>4</v>
      </c>
      <c r="F1537" s="354">
        <v>20980</v>
      </c>
      <c r="G1537" s="354" t="s">
        <v>18</v>
      </c>
      <c r="H1537" s="354" t="s">
        <v>1789</v>
      </c>
      <c r="I1537" s="354" t="s">
        <v>5125</v>
      </c>
      <c r="J1537" s="354" t="s">
        <v>5126</v>
      </c>
      <c r="K1537" s="354" t="s">
        <v>5127</v>
      </c>
      <c r="L1537" s="354">
        <v>15</v>
      </c>
      <c r="M1537" s="354">
        <v>55</v>
      </c>
      <c r="N1537" s="354">
        <v>178</v>
      </c>
    </row>
    <row r="1538" spans="1:14" x14ac:dyDescent="0.15">
      <c r="A1538" s="354" t="s">
        <v>14</v>
      </c>
      <c r="B1538" s="354" t="s">
        <v>15</v>
      </c>
      <c r="C1538" s="354" t="s">
        <v>5128</v>
      </c>
      <c r="D1538" s="354" t="s">
        <v>4670</v>
      </c>
      <c r="E1538" s="354">
        <v>4</v>
      </c>
      <c r="F1538" s="354">
        <v>20981</v>
      </c>
      <c r="G1538" s="354" t="s">
        <v>18</v>
      </c>
      <c r="H1538" s="354" t="s">
        <v>1789</v>
      </c>
      <c r="I1538" s="354" t="s">
        <v>5129</v>
      </c>
      <c r="J1538" s="354" t="s">
        <v>5130</v>
      </c>
      <c r="K1538" s="354" t="s">
        <v>5131</v>
      </c>
      <c r="L1538" s="354">
        <v>16</v>
      </c>
      <c r="M1538" s="354">
        <v>70</v>
      </c>
      <c r="N1538" s="354">
        <v>169</v>
      </c>
    </row>
    <row r="1539" spans="1:14" x14ac:dyDescent="0.15">
      <c r="A1539" s="354" t="s">
        <v>14</v>
      </c>
      <c r="B1539" s="354" t="s">
        <v>15</v>
      </c>
      <c r="C1539" s="354" t="s">
        <v>5132</v>
      </c>
      <c r="D1539" s="354" t="s">
        <v>4670</v>
      </c>
      <c r="E1539" s="354">
        <v>4</v>
      </c>
      <c r="F1539" s="354">
        <v>20986</v>
      </c>
      <c r="G1539" s="354" t="s">
        <v>18</v>
      </c>
      <c r="H1539" s="354" t="s">
        <v>19</v>
      </c>
      <c r="I1539" s="354" t="s">
        <v>1806</v>
      </c>
      <c r="J1539" s="354" t="s">
        <v>5133</v>
      </c>
      <c r="K1539" s="354" t="s">
        <v>5134</v>
      </c>
      <c r="L1539" s="354">
        <v>15</v>
      </c>
      <c r="M1539" s="354">
        <v>70</v>
      </c>
      <c r="N1539" s="354">
        <v>168</v>
      </c>
    </row>
    <row r="1540" spans="1:14" x14ac:dyDescent="0.15">
      <c r="A1540" s="354" t="s">
        <v>14</v>
      </c>
      <c r="B1540" s="354" t="s">
        <v>15</v>
      </c>
      <c r="C1540" s="354" t="s">
        <v>5135</v>
      </c>
      <c r="D1540" s="354" t="s">
        <v>4670</v>
      </c>
      <c r="E1540" s="354">
        <v>4</v>
      </c>
      <c r="F1540" s="354">
        <v>20975</v>
      </c>
      <c r="G1540" s="354" t="s">
        <v>18</v>
      </c>
      <c r="H1540" s="354" t="s">
        <v>19</v>
      </c>
      <c r="I1540" s="354" t="s">
        <v>5136</v>
      </c>
      <c r="J1540" s="354" t="s">
        <v>5137</v>
      </c>
      <c r="K1540" s="354" t="s">
        <v>5138</v>
      </c>
      <c r="L1540" s="354">
        <v>15</v>
      </c>
      <c r="M1540" s="354">
        <v>43</v>
      </c>
      <c r="N1540" s="354">
        <v>164</v>
      </c>
    </row>
    <row r="1541" spans="1:14" x14ac:dyDescent="0.15">
      <c r="A1541" s="354" t="s">
        <v>14</v>
      </c>
      <c r="B1541" s="354" t="s">
        <v>15</v>
      </c>
      <c r="C1541" s="354" t="s">
        <v>5139</v>
      </c>
      <c r="D1541" s="354" t="s">
        <v>4670</v>
      </c>
      <c r="E1541" s="354">
        <v>4</v>
      </c>
      <c r="F1541" s="354">
        <v>20971</v>
      </c>
      <c r="G1541" s="354" t="s">
        <v>18</v>
      </c>
      <c r="H1541" s="354" t="s">
        <v>1789</v>
      </c>
      <c r="I1541" s="354" t="s">
        <v>5140</v>
      </c>
      <c r="J1541" s="354" t="s">
        <v>5141</v>
      </c>
      <c r="K1541" s="354" t="s">
        <v>5142</v>
      </c>
      <c r="L1541" s="354">
        <v>16</v>
      </c>
      <c r="M1541" s="354">
        <v>75</v>
      </c>
      <c r="N1541" s="354">
        <v>170</v>
      </c>
    </row>
    <row r="1542" spans="1:14" x14ac:dyDescent="0.15">
      <c r="A1542" s="354" t="s">
        <v>14</v>
      </c>
      <c r="B1542" s="354" t="s">
        <v>15</v>
      </c>
      <c r="C1542" s="354" t="s">
        <v>5143</v>
      </c>
      <c r="D1542" s="354" t="s">
        <v>4670</v>
      </c>
      <c r="E1542" s="354">
        <v>4</v>
      </c>
      <c r="F1542" s="354">
        <v>20984</v>
      </c>
      <c r="G1542" s="354" t="s">
        <v>18</v>
      </c>
      <c r="H1542" s="354" t="s">
        <v>1789</v>
      </c>
      <c r="I1542" s="354" t="s">
        <v>5144</v>
      </c>
      <c r="J1542" s="354" t="s">
        <v>5145</v>
      </c>
      <c r="K1542" s="354" t="s">
        <v>5018</v>
      </c>
      <c r="L1542" s="354">
        <v>16</v>
      </c>
      <c r="M1542" s="354">
        <v>60</v>
      </c>
      <c r="N1542" s="354">
        <v>177</v>
      </c>
    </row>
    <row r="1543" spans="1:14" x14ac:dyDescent="0.15">
      <c r="A1543" s="354" t="s">
        <v>14</v>
      </c>
      <c r="B1543" s="354" t="s">
        <v>15</v>
      </c>
      <c r="C1543" s="354" t="s">
        <v>5146</v>
      </c>
      <c r="D1543" s="354" t="s">
        <v>4670</v>
      </c>
      <c r="E1543" s="354">
        <v>4</v>
      </c>
      <c r="F1543" s="354">
        <v>20983</v>
      </c>
      <c r="G1543" s="354" t="s">
        <v>18</v>
      </c>
      <c r="H1543" s="354" t="s">
        <v>19</v>
      </c>
      <c r="I1543" s="354" t="s">
        <v>878</v>
      </c>
      <c r="J1543" s="354" t="s">
        <v>5147</v>
      </c>
      <c r="K1543" s="354" t="s">
        <v>3553</v>
      </c>
      <c r="L1543" s="354">
        <v>15</v>
      </c>
      <c r="M1543" s="354">
        <v>50</v>
      </c>
      <c r="N1543" s="354">
        <v>170</v>
      </c>
    </row>
    <row r="1544" spans="1:14" x14ac:dyDescent="0.15">
      <c r="A1544" s="354" t="s">
        <v>14</v>
      </c>
      <c r="B1544" s="354" t="s">
        <v>15</v>
      </c>
      <c r="C1544" s="354" t="s">
        <v>5148</v>
      </c>
      <c r="D1544" s="354" t="s">
        <v>4670</v>
      </c>
      <c r="E1544" s="354">
        <v>4</v>
      </c>
      <c r="F1544" s="354">
        <v>18647</v>
      </c>
      <c r="G1544" s="354" t="s">
        <v>100</v>
      </c>
      <c r="H1544" s="354" t="s">
        <v>101</v>
      </c>
      <c r="I1544" s="354" t="s">
        <v>5149</v>
      </c>
      <c r="J1544" s="354" t="s">
        <v>5150</v>
      </c>
      <c r="K1544" s="354" t="s">
        <v>5151</v>
      </c>
      <c r="L1544" s="354">
        <v>15</v>
      </c>
      <c r="M1544" s="354">
        <v>50</v>
      </c>
      <c r="N1544" s="354">
        <v>164</v>
      </c>
    </row>
    <row r="1545" spans="1:14" x14ac:dyDescent="0.15">
      <c r="A1545" s="354" t="s">
        <v>14</v>
      </c>
      <c r="B1545" s="354" t="s">
        <v>15</v>
      </c>
      <c r="C1545" s="354" t="s">
        <v>5152</v>
      </c>
      <c r="D1545" s="354" t="s">
        <v>4670</v>
      </c>
      <c r="E1545" s="354">
        <v>4</v>
      </c>
      <c r="F1545" s="354">
        <v>18811</v>
      </c>
      <c r="G1545" s="354" t="s">
        <v>100</v>
      </c>
      <c r="H1545" s="354" t="s">
        <v>3661</v>
      </c>
      <c r="I1545" s="354" t="s">
        <v>5153</v>
      </c>
      <c r="J1545" s="354" t="s">
        <v>1255</v>
      </c>
      <c r="K1545" s="354" t="s">
        <v>5154</v>
      </c>
      <c r="L1545" s="354">
        <v>16</v>
      </c>
      <c r="M1545" s="354">
        <v>44</v>
      </c>
      <c r="N1545" s="354">
        <v>160</v>
      </c>
    </row>
    <row r="1546" spans="1:14" x14ac:dyDescent="0.15">
      <c r="A1546" s="354" t="s">
        <v>14</v>
      </c>
      <c r="B1546" s="354" t="s">
        <v>15</v>
      </c>
      <c r="C1546" s="354" t="s">
        <v>5155</v>
      </c>
      <c r="D1546" s="354" t="s">
        <v>4670</v>
      </c>
      <c r="E1546" s="354">
        <v>4</v>
      </c>
      <c r="F1546" s="354">
        <v>18838</v>
      </c>
      <c r="G1546" s="354" t="s">
        <v>100</v>
      </c>
      <c r="H1546" s="354" t="s">
        <v>3661</v>
      </c>
      <c r="I1546" s="354" t="s">
        <v>5156</v>
      </c>
      <c r="J1546" s="354" t="s">
        <v>330</v>
      </c>
      <c r="K1546" s="354" t="s">
        <v>4725</v>
      </c>
      <c r="L1546" s="354">
        <v>16</v>
      </c>
      <c r="M1546" s="354">
        <v>90</v>
      </c>
      <c r="N1546" s="354">
        <v>165</v>
      </c>
    </row>
    <row r="1547" spans="1:14" x14ac:dyDescent="0.15">
      <c r="A1547" s="354" t="s">
        <v>14</v>
      </c>
      <c r="B1547" s="354" t="s">
        <v>15</v>
      </c>
      <c r="C1547" s="354" t="s">
        <v>5157</v>
      </c>
      <c r="D1547" s="354" t="s">
        <v>4670</v>
      </c>
      <c r="E1547" s="354">
        <v>4</v>
      </c>
      <c r="F1547" s="354">
        <v>18842</v>
      </c>
      <c r="G1547" s="354" t="s">
        <v>100</v>
      </c>
      <c r="H1547" s="354" t="s">
        <v>3661</v>
      </c>
      <c r="I1547" s="354" t="s">
        <v>5158</v>
      </c>
      <c r="J1547" s="354" t="s">
        <v>5159</v>
      </c>
      <c r="K1547" s="354" t="s">
        <v>4874</v>
      </c>
      <c r="L1547" s="354">
        <v>16</v>
      </c>
      <c r="M1547" s="354">
        <v>40</v>
      </c>
      <c r="N1547" s="354">
        <v>157</v>
      </c>
    </row>
    <row r="1548" spans="1:14" x14ac:dyDescent="0.15">
      <c r="A1548" s="354" t="s">
        <v>14</v>
      </c>
      <c r="B1548" s="354" t="s">
        <v>15</v>
      </c>
      <c r="C1548" s="354" t="s">
        <v>5160</v>
      </c>
      <c r="D1548" s="354" t="s">
        <v>4670</v>
      </c>
      <c r="E1548" s="354">
        <v>4</v>
      </c>
      <c r="F1548" s="354">
        <v>18870</v>
      </c>
      <c r="G1548" s="354" t="s">
        <v>100</v>
      </c>
      <c r="H1548" s="354" t="s">
        <v>3661</v>
      </c>
      <c r="I1548" s="354" t="s">
        <v>266</v>
      </c>
      <c r="J1548" s="354" t="s">
        <v>5161</v>
      </c>
      <c r="K1548" s="354" t="s">
        <v>5162</v>
      </c>
      <c r="L1548" s="354">
        <v>16</v>
      </c>
      <c r="M1548" s="354">
        <v>52</v>
      </c>
      <c r="N1548" s="354">
        <v>160</v>
      </c>
    </row>
    <row r="1549" spans="1:14" x14ac:dyDescent="0.15">
      <c r="A1549" s="354" t="s">
        <v>14</v>
      </c>
      <c r="B1549" s="354" t="s">
        <v>15</v>
      </c>
      <c r="C1549" s="354" t="s">
        <v>5163</v>
      </c>
      <c r="D1549" s="354" t="s">
        <v>4670</v>
      </c>
      <c r="E1549" s="354">
        <v>4</v>
      </c>
      <c r="F1549" s="354">
        <v>18883</v>
      </c>
      <c r="G1549" s="354" t="s">
        <v>100</v>
      </c>
      <c r="H1549" s="354" t="s">
        <v>3661</v>
      </c>
      <c r="I1549" s="354" t="s">
        <v>5164</v>
      </c>
      <c r="J1549" s="354" t="s">
        <v>5165</v>
      </c>
      <c r="K1549" s="354" t="s">
        <v>5166</v>
      </c>
      <c r="L1549" s="354">
        <v>16</v>
      </c>
      <c r="M1549" s="354">
        <v>45</v>
      </c>
      <c r="N1549" s="354">
        <v>168</v>
      </c>
    </row>
    <row r="1550" spans="1:14" x14ac:dyDescent="0.15">
      <c r="A1550" s="354" t="s">
        <v>14</v>
      </c>
      <c r="B1550" s="354" t="s">
        <v>15</v>
      </c>
      <c r="C1550" s="354" t="s">
        <v>5167</v>
      </c>
      <c r="D1550" s="354" t="s">
        <v>4670</v>
      </c>
      <c r="E1550" s="354">
        <v>4</v>
      </c>
      <c r="F1550" s="354">
        <v>18889</v>
      </c>
      <c r="G1550" s="354" t="s">
        <v>100</v>
      </c>
      <c r="H1550" s="354" t="s">
        <v>3661</v>
      </c>
      <c r="I1550" s="354" t="s">
        <v>5168</v>
      </c>
      <c r="J1550" s="354" t="s">
        <v>5169</v>
      </c>
      <c r="K1550" s="354" t="s">
        <v>5170</v>
      </c>
      <c r="L1550" s="354">
        <v>16</v>
      </c>
      <c r="M1550" s="354">
        <v>55</v>
      </c>
      <c r="N1550" s="354">
        <v>165</v>
      </c>
    </row>
    <row r="1551" spans="1:14" x14ac:dyDescent="0.15">
      <c r="A1551" s="354" t="s">
        <v>14</v>
      </c>
      <c r="B1551" s="354" t="s">
        <v>15</v>
      </c>
      <c r="C1551" s="354" t="s">
        <v>5171</v>
      </c>
      <c r="D1551" s="354" t="s">
        <v>4670</v>
      </c>
      <c r="E1551" s="354">
        <v>4</v>
      </c>
      <c r="F1551" s="354">
        <v>18925</v>
      </c>
      <c r="G1551" s="354" t="s">
        <v>100</v>
      </c>
      <c r="H1551" s="354" t="s">
        <v>3661</v>
      </c>
      <c r="I1551" s="354" t="s">
        <v>5172</v>
      </c>
      <c r="J1551" s="354" t="s">
        <v>487</v>
      </c>
      <c r="K1551" s="354" t="s">
        <v>5173</v>
      </c>
      <c r="L1551" s="354">
        <v>16</v>
      </c>
      <c r="M1551" s="354">
        <v>52</v>
      </c>
      <c r="N1551" s="354">
        <v>164</v>
      </c>
    </row>
    <row r="1552" spans="1:14" x14ac:dyDescent="0.15">
      <c r="A1552" s="354" t="s">
        <v>14</v>
      </c>
      <c r="B1552" s="354" t="s">
        <v>15</v>
      </c>
      <c r="C1552" s="354" t="s">
        <v>5174</v>
      </c>
      <c r="D1552" s="354" t="s">
        <v>4670</v>
      </c>
      <c r="E1552" s="354">
        <v>4</v>
      </c>
      <c r="F1552" s="354">
        <v>18931</v>
      </c>
      <c r="G1552" s="354" t="s">
        <v>100</v>
      </c>
      <c r="H1552" s="354" t="s">
        <v>3661</v>
      </c>
      <c r="I1552" s="354" t="s">
        <v>5175</v>
      </c>
      <c r="J1552" s="354" t="s">
        <v>5176</v>
      </c>
      <c r="K1552" s="354" t="s">
        <v>5177</v>
      </c>
      <c r="L1552" s="354">
        <v>16</v>
      </c>
      <c r="M1552" s="354">
        <v>40</v>
      </c>
      <c r="N1552" s="354">
        <v>160</v>
      </c>
    </row>
    <row r="1553" spans="1:14" x14ac:dyDescent="0.15">
      <c r="A1553" s="354" t="s">
        <v>14</v>
      </c>
      <c r="B1553" s="354" t="s">
        <v>15</v>
      </c>
      <c r="C1553" s="354" t="s">
        <v>5178</v>
      </c>
      <c r="D1553" s="354" t="s">
        <v>4670</v>
      </c>
      <c r="E1553" s="354">
        <v>4</v>
      </c>
      <c r="F1553" s="354">
        <v>20978</v>
      </c>
      <c r="G1553" s="354" t="s">
        <v>100</v>
      </c>
      <c r="H1553" s="354" t="s">
        <v>3661</v>
      </c>
      <c r="I1553" s="354" t="s">
        <v>5179</v>
      </c>
      <c r="J1553" s="354" t="s">
        <v>5180</v>
      </c>
      <c r="K1553" s="354" t="s">
        <v>5181</v>
      </c>
      <c r="L1553" s="354">
        <v>15</v>
      </c>
      <c r="M1553" s="354">
        <v>50</v>
      </c>
      <c r="N1553" s="354">
        <v>170</v>
      </c>
    </row>
    <row r="1554" spans="1:14" x14ac:dyDescent="0.15">
      <c r="A1554" s="354" t="s">
        <v>14</v>
      </c>
      <c r="B1554" s="354" t="s">
        <v>15</v>
      </c>
      <c r="C1554" s="354" t="s">
        <v>5182</v>
      </c>
      <c r="D1554" s="354" t="s">
        <v>4670</v>
      </c>
      <c r="E1554" s="354">
        <v>4</v>
      </c>
      <c r="F1554" s="354">
        <v>20988</v>
      </c>
      <c r="G1554" s="354" t="s">
        <v>100</v>
      </c>
      <c r="H1554" s="354" t="s">
        <v>101</v>
      </c>
      <c r="I1554" s="354" t="s">
        <v>2140</v>
      </c>
      <c r="J1554" s="354" t="s">
        <v>2254</v>
      </c>
      <c r="K1554" s="354" t="s">
        <v>3347</v>
      </c>
      <c r="L1554" s="354">
        <v>15</v>
      </c>
      <c r="M1554" s="354">
        <v>44</v>
      </c>
      <c r="N1554" s="354">
        <v>159</v>
      </c>
    </row>
    <row r="1555" spans="1:14" x14ac:dyDescent="0.15">
      <c r="A1555" s="354" t="s">
        <v>14</v>
      </c>
      <c r="B1555" s="354" t="s">
        <v>15</v>
      </c>
      <c r="C1555" s="354" t="s">
        <v>5183</v>
      </c>
      <c r="D1555" s="354" t="s">
        <v>4670</v>
      </c>
      <c r="E1555" s="354">
        <v>4</v>
      </c>
      <c r="F1555" s="354">
        <v>20989</v>
      </c>
      <c r="G1555" s="354" t="s">
        <v>100</v>
      </c>
      <c r="H1555" s="354" t="s">
        <v>3661</v>
      </c>
      <c r="I1555" s="354" t="s">
        <v>2932</v>
      </c>
      <c r="J1555" s="354" t="s">
        <v>5184</v>
      </c>
      <c r="K1555" s="354" t="s">
        <v>5185</v>
      </c>
      <c r="L1555" s="354">
        <v>16</v>
      </c>
      <c r="M1555" s="354">
        <v>43</v>
      </c>
      <c r="N1555" s="354">
        <v>156</v>
      </c>
    </row>
    <row r="1556" spans="1:14" x14ac:dyDescent="0.15">
      <c r="A1556" s="354" t="s">
        <v>14</v>
      </c>
      <c r="B1556" s="354" t="s">
        <v>15</v>
      </c>
      <c r="C1556" s="354" t="s">
        <v>5186</v>
      </c>
      <c r="D1556" s="354" t="s">
        <v>4670</v>
      </c>
      <c r="E1556" s="354">
        <v>4</v>
      </c>
      <c r="F1556" s="354">
        <v>20990</v>
      </c>
      <c r="G1556" s="354" t="s">
        <v>100</v>
      </c>
      <c r="H1556" s="354" t="s">
        <v>3661</v>
      </c>
      <c r="I1556" s="354" t="s">
        <v>5187</v>
      </c>
      <c r="J1556" s="354" t="s">
        <v>5188</v>
      </c>
      <c r="K1556" s="354" t="s">
        <v>5189</v>
      </c>
      <c r="L1556" s="354">
        <v>16</v>
      </c>
      <c r="M1556" s="354">
        <v>75</v>
      </c>
      <c r="N1556" s="354">
        <v>168</v>
      </c>
    </row>
    <row r="1557" spans="1:14" x14ac:dyDescent="0.15">
      <c r="A1557" s="354" t="s">
        <v>14</v>
      </c>
      <c r="B1557" s="354" t="s">
        <v>15</v>
      </c>
      <c r="C1557" s="354" t="s">
        <v>5190</v>
      </c>
      <c r="D1557" s="354" t="s">
        <v>4670</v>
      </c>
      <c r="E1557" s="354">
        <v>4</v>
      </c>
      <c r="F1557" s="354">
        <v>20991</v>
      </c>
      <c r="G1557" s="354" t="s">
        <v>100</v>
      </c>
      <c r="H1557" s="354" t="s">
        <v>3661</v>
      </c>
      <c r="I1557" s="354" t="s">
        <v>3390</v>
      </c>
      <c r="J1557" s="354" t="s">
        <v>5191</v>
      </c>
      <c r="K1557" s="354" t="s">
        <v>4337</v>
      </c>
      <c r="L1557" s="354">
        <v>15</v>
      </c>
      <c r="M1557" s="354">
        <v>72</v>
      </c>
      <c r="N1557" s="354">
        <v>160</v>
      </c>
    </row>
    <row r="1558" spans="1:14" x14ac:dyDescent="0.15">
      <c r="A1558" s="354" t="s">
        <v>14</v>
      </c>
      <c r="B1558" s="354" t="s">
        <v>15</v>
      </c>
      <c r="C1558" s="354" t="s">
        <v>5192</v>
      </c>
      <c r="D1558" s="354" t="s">
        <v>4670</v>
      </c>
      <c r="E1558" s="354">
        <v>4</v>
      </c>
      <c r="F1558" s="354">
        <v>20992</v>
      </c>
      <c r="G1558" s="354" t="s">
        <v>100</v>
      </c>
      <c r="H1558" s="354" t="s">
        <v>1789</v>
      </c>
      <c r="I1558" s="354" t="s">
        <v>5193</v>
      </c>
      <c r="J1558" s="354" t="s">
        <v>5194</v>
      </c>
      <c r="K1558" s="354" t="s">
        <v>5195</v>
      </c>
      <c r="L1558" s="354">
        <v>16</v>
      </c>
      <c r="M1558" s="354">
        <v>50</v>
      </c>
      <c r="N1558" s="354">
        <v>161</v>
      </c>
    </row>
    <row r="1559" spans="1:14" x14ac:dyDescent="0.15">
      <c r="A1559" s="354" t="s">
        <v>14</v>
      </c>
      <c r="B1559" s="354" t="s">
        <v>15</v>
      </c>
      <c r="C1559" s="354" t="s">
        <v>5196</v>
      </c>
      <c r="D1559" s="354" t="s">
        <v>4670</v>
      </c>
      <c r="E1559" s="354">
        <v>4</v>
      </c>
      <c r="F1559" s="354">
        <v>20994</v>
      </c>
      <c r="G1559" s="354" t="s">
        <v>100</v>
      </c>
      <c r="H1559" s="354" t="s">
        <v>3661</v>
      </c>
      <c r="I1559" s="354" t="s">
        <v>5197</v>
      </c>
      <c r="J1559" s="354" t="s">
        <v>5198</v>
      </c>
      <c r="K1559" s="354" t="s">
        <v>5037</v>
      </c>
      <c r="L1559" s="354">
        <v>17</v>
      </c>
      <c r="M1559" s="354">
        <v>52</v>
      </c>
      <c r="N1559" s="354">
        <v>165</v>
      </c>
    </row>
    <row r="1560" spans="1:14" x14ac:dyDescent="0.15">
      <c r="A1560" s="354" t="s">
        <v>14</v>
      </c>
      <c r="B1560" s="354" t="s">
        <v>15</v>
      </c>
      <c r="C1560" s="354" t="s">
        <v>5199</v>
      </c>
      <c r="D1560" s="354" t="s">
        <v>4670</v>
      </c>
      <c r="E1560" s="354">
        <v>4</v>
      </c>
      <c r="F1560" s="354">
        <v>20995</v>
      </c>
      <c r="G1560" s="354" t="s">
        <v>100</v>
      </c>
      <c r="H1560" s="354" t="s">
        <v>101</v>
      </c>
      <c r="I1560" s="354" t="s">
        <v>4287</v>
      </c>
      <c r="J1560" s="354" t="s">
        <v>5200</v>
      </c>
      <c r="K1560" s="354" t="s">
        <v>5201</v>
      </c>
      <c r="L1560" s="354">
        <v>15</v>
      </c>
      <c r="M1560" s="354">
        <v>72</v>
      </c>
      <c r="N1560" s="354">
        <v>170</v>
      </c>
    </row>
    <row r="1561" spans="1:14" x14ac:dyDescent="0.15">
      <c r="A1561" s="354" t="s">
        <v>14</v>
      </c>
      <c r="B1561" s="354" t="s">
        <v>15</v>
      </c>
      <c r="C1561" s="354" t="s">
        <v>5202</v>
      </c>
      <c r="D1561" s="354" t="s">
        <v>4670</v>
      </c>
      <c r="E1561" s="354">
        <v>4</v>
      </c>
      <c r="F1561" s="354">
        <v>20996</v>
      </c>
      <c r="G1561" s="354" t="s">
        <v>100</v>
      </c>
      <c r="H1561" s="354" t="s">
        <v>3661</v>
      </c>
      <c r="I1561" s="354" t="s">
        <v>4294</v>
      </c>
      <c r="J1561" s="354" t="s">
        <v>2278</v>
      </c>
      <c r="K1561" s="354" t="s">
        <v>5203</v>
      </c>
      <c r="L1561" s="354">
        <v>15</v>
      </c>
      <c r="M1561" s="354">
        <v>45</v>
      </c>
      <c r="N1561" s="354">
        <v>163</v>
      </c>
    </row>
    <row r="1562" spans="1:14" x14ac:dyDescent="0.15">
      <c r="A1562" s="354" t="s">
        <v>14</v>
      </c>
      <c r="B1562" s="354" t="s">
        <v>15</v>
      </c>
      <c r="C1562" s="354" t="s">
        <v>5204</v>
      </c>
      <c r="D1562" s="354" t="s">
        <v>4670</v>
      </c>
      <c r="E1562" s="354">
        <v>4</v>
      </c>
      <c r="F1562" s="354">
        <v>20993</v>
      </c>
      <c r="G1562" s="354" t="s">
        <v>100</v>
      </c>
      <c r="H1562" s="354" t="s">
        <v>3661</v>
      </c>
      <c r="I1562" s="354" t="s">
        <v>5205</v>
      </c>
      <c r="J1562" s="354" t="s">
        <v>5206</v>
      </c>
      <c r="K1562" s="354" t="s">
        <v>5207</v>
      </c>
      <c r="L1562" s="354">
        <v>16</v>
      </c>
      <c r="M1562" s="354">
        <v>58</v>
      </c>
      <c r="N1562" s="354">
        <v>162</v>
      </c>
    </row>
    <row r="1563" spans="1:14" x14ac:dyDescent="0.15">
      <c r="A1563" s="354" t="s">
        <v>14</v>
      </c>
      <c r="B1563" s="354" t="s">
        <v>15</v>
      </c>
      <c r="C1563" s="354" t="s">
        <v>5208</v>
      </c>
      <c r="D1563" s="354" t="s">
        <v>4670</v>
      </c>
      <c r="E1563" s="354">
        <v>4</v>
      </c>
      <c r="F1563" s="354">
        <v>21088</v>
      </c>
      <c r="G1563" s="354" t="s">
        <v>100</v>
      </c>
      <c r="H1563" s="354" t="s">
        <v>3661</v>
      </c>
      <c r="I1563" s="354" t="s">
        <v>5209</v>
      </c>
      <c r="J1563" s="354" t="s">
        <v>5210</v>
      </c>
      <c r="K1563" s="354" t="s">
        <v>5211</v>
      </c>
      <c r="L1563" s="354">
        <v>16</v>
      </c>
      <c r="M1563" s="354">
        <v>65</v>
      </c>
      <c r="N1563" s="354">
        <v>150</v>
      </c>
    </row>
    <row r="1564" spans="1:14" x14ac:dyDescent="0.15">
      <c r="A1564" s="354" t="s">
        <v>14</v>
      </c>
      <c r="B1564" s="354" t="s">
        <v>15</v>
      </c>
      <c r="C1564" s="354" t="s">
        <v>5212</v>
      </c>
      <c r="D1564" s="354" t="s">
        <v>4670</v>
      </c>
      <c r="E1564" s="354">
        <v>5</v>
      </c>
      <c r="F1564" s="354">
        <v>18707</v>
      </c>
      <c r="G1564" s="354" t="s">
        <v>18</v>
      </c>
      <c r="H1564" s="354" t="s">
        <v>1789</v>
      </c>
      <c r="I1564" s="354" t="s">
        <v>5213</v>
      </c>
      <c r="J1564" s="354" t="s">
        <v>5214</v>
      </c>
      <c r="K1564" s="354" t="s">
        <v>5215</v>
      </c>
      <c r="L1564" s="354">
        <v>16</v>
      </c>
      <c r="M1564" s="354">
        <v>45</v>
      </c>
      <c r="N1564" s="354">
        <v>167</v>
      </c>
    </row>
    <row r="1565" spans="1:14" x14ac:dyDescent="0.15">
      <c r="A1565" s="354" t="s">
        <v>14</v>
      </c>
      <c r="B1565" s="354" t="s">
        <v>15</v>
      </c>
      <c r="C1565" s="354" t="s">
        <v>5216</v>
      </c>
      <c r="D1565" s="354" t="s">
        <v>4670</v>
      </c>
      <c r="E1565" s="354">
        <v>5</v>
      </c>
      <c r="F1565" s="354">
        <v>18736</v>
      </c>
      <c r="G1565" s="354" t="s">
        <v>18</v>
      </c>
      <c r="H1565" s="354" t="s">
        <v>19</v>
      </c>
      <c r="I1565" s="354" t="s">
        <v>5217</v>
      </c>
      <c r="J1565" s="354" t="s">
        <v>851</v>
      </c>
      <c r="K1565" s="354" t="s">
        <v>3905</v>
      </c>
      <c r="L1565" s="354">
        <v>15</v>
      </c>
      <c r="M1565" s="354">
        <v>54</v>
      </c>
      <c r="N1565" s="354">
        <v>167</v>
      </c>
    </row>
    <row r="1566" spans="1:14" x14ac:dyDescent="0.15">
      <c r="A1566" s="354" t="s">
        <v>14</v>
      </c>
      <c r="B1566" s="354" t="s">
        <v>15</v>
      </c>
      <c r="C1566" s="354" t="s">
        <v>5218</v>
      </c>
      <c r="D1566" s="354" t="s">
        <v>4670</v>
      </c>
      <c r="E1566" s="354">
        <v>5</v>
      </c>
      <c r="F1566" s="354">
        <v>18744</v>
      </c>
      <c r="G1566" s="354" t="s">
        <v>18</v>
      </c>
      <c r="H1566" s="354" t="s">
        <v>1789</v>
      </c>
      <c r="I1566" s="354" t="s">
        <v>5219</v>
      </c>
      <c r="J1566" s="354" t="s">
        <v>5220</v>
      </c>
      <c r="K1566" s="354" t="s">
        <v>5211</v>
      </c>
      <c r="L1566" s="354">
        <v>16</v>
      </c>
      <c r="M1566" s="354">
        <v>40</v>
      </c>
      <c r="N1566" s="354">
        <v>154</v>
      </c>
    </row>
    <row r="1567" spans="1:14" x14ac:dyDescent="0.15">
      <c r="A1567" s="354" t="s">
        <v>14</v>
      </c>
      <c r="B1567" s="354" t="s">
        <v>15</v>
      </c>
      <c r="C1567" s="354" t="s">
        <v>5221</v>
      </c>
      <c r="D1567" s="354" t="s">
        <v>4670</v>
      </c>
      <c r="E1567" s="354">
        <v>5</v>
      </c>
      <c r="F1567" s="354">
        <v>18749</v>
      </c>
      <c r="G1567" s="354" t="s">
        <v>18</v>
      </c>
      <c r="H1567" s="354" t="s">
        <v>19</v>
      </c>
      <c r="I1567" s="354" t="s">
        <v>5222</v>
      </c>
      <c r="J1567" s="354" t="s">
        <v>3103</v>
      </c>
      <c r="K1567" s="354" t="s">
        <v>3649</v>
      </c>
      <c r="L1567" s="354">
        <v>15</v>
      </c>
      <c r="M1567" s="354">
        <v>52</v>
      </c>
      <c r="N1567" s="354">
        <v>167</v>
      </c>
    </row>
    <row r="1568" spans="1:14" x14ac:dyDescent="0.15">
      <c r="A1568" s="354" t="s">
        <v>14</v>
      </c>
      <c r="B1568" s="354" t="s">
        <v>15</v>
      </c>
      <c r="C1568" s="354" t="s">
        <v>5223</v>
      </c>
      <c r="D1568" s="354" t="s">
        <v>4670</v>
      </c>
      <c r="E1568" s="354">
        <v>5</v>
      </c>
      <c r="F1568" s="354">
        <v>18817</v>
      </c>
      <c r="G1568" s="354" t="s">
        <v>18</v>
      </c>
      <c r="H1568" s="354" t="s">
        <v>1789</v>
      </c>
      <c r="I1568" s="354" t="s">
        <v>3585</v>
      </c>
      <c r="J1568" s="354" t="s">
        <v>5224</v>
      </c>
      <c r="K1568" s="354" t="s">
        <v>5225</v>
      </c>
      <c r="L1568" s="354">
        <v>16</v>
      </c>
      <c r="M1568" s="354">
        <v>41</v>
      </c>
      <c r="N1568" s="354">
        <v>153</v>
      </c>
    </row>
    <row r="1569" spans="1:14" x14ac:dyDescent="0.15">
      <c r="A1569" s="354" t="s">
        <v>14</v>
      </c>
      <c r="B1569" s="354" t="s">
        <v>15</v>
      </c>
      <c r="C1569" s="354" t="s">
        <v>5226</v>
      </c>
      <c r="D1569" s="354" t="s">
        <v>4670</v>
      </c>
      <c r="E1569" s="354">
        <v>5</v>
      </c>
      <c r="F1569" s="354">
        <v>18853</v>
      </c>
      <c r="G1569" s="354" t="s">
        <v>18</v>
      </c>
      <c r="H1569" s="354" t="s">
        <v>1789</v>
      </c>
      <c r="I1569" s="354" t="s">
        <v>5227</v>
      </c>
      <c r="J1569" s="354" t="s">
        <v>5228</v>
      </c>
      <c r="K1569" s="354" t="s">
        <v>4772</v>
      </c>
      <c r="L1569" s="354">
        <v>16</v>
      </c>
      <c r="M1569" s="354">
        <v>52</v>
      </c>
      <c r="N1569" s="354">
        <v>157</v>
      </c>
    </row>
    <row r="1570" spans="1:14" x14ac:dyDescent="0.15">
      <c r="A1570" s="354" t="s">
        <v>14</v>
      </c>
      <c r="B1570" s="354" t="s">
        <v>15</v>
      </c>
      <c r="C1570" s="354" t="s">
        <v>5229</v>
      </c>
      <c r="D1570" s="354" t="s">
        <v>4670</v>
      </c>
      <c r="E1570" s="354">
        <v>5</v>
      </c>
      <c r="F1570" s="354">
        <v>18858</v>
      </c>
      <c r="G1570" s="354" t="s">
        <v>18</v>
      </c>
      <c r="H1570" s="354" t="s">
        <v>1789</v>
      </c>
      <c r="I1570" s="354" t="s">
        <v>5230</v>
      </c>
      <c r="J1570" s="354" t="s">
        <v>720</v>
      </c>
      <c r="K1570" s="354" t="s">
        <v>5231</v>
      </c>
      <c r="L1570" s="354">
        <v>16</v>
      </c>
      <c r="M1570" s="354">
        <v>42</v>
      </c>
      <c r="N1570" s="354">
        <v>157</v>
      </c>
    </row>
    <row r="1571" spans="1:14" x14ac:dyDescent="0.15">
      <c r="A1571" s="354" t="s">
        <v>14</v>
      </c>
      <c r="B1571" s="354" t="s">
        <v>15</v>
      </c>
      <c r="C1571" s="354" t="s">
        <v>5232</v>
      </c>
      <c r="D1571" s="354" t="s">
        <v>4670</v>
      </c>
      <c r="E1571" s="354">
        <v>5</v>
      </c>
      <c r="F1571" s="354">
        <v>18859</v>
      </c>
      <c r="G1571" s="354" t="s">
        <v>18</v>
      </c>
      <c r="H1571" s="354" t="s">
        <v>1789</v>
      </c>
      <c r="I1571" s="354" t="s">
        <v>5233</v>
      </c>
      <c r="J1571" s="354" t="s">
        <v>5234</v>
      </c>
      <c r="K1571" s="354" t="s">
        <v>5123</v>
      </c>
      <c r="L1571" s="354">
        <v>16</v>
      </c>
      <c r="M1571" s="354">
        <v>43</v>
      </c>
      <c r="N1571" s="354">
        <v>157</v>
      </c>
    </row>
    <row r="1572" spans="1:14" x14ac:dyDescent="0.15">
      <c r="A1572" s="354" t="s">
        <v>14</v>
      </c>
      <c r="B1572" s="354" t="s">
        <v>15</v>
      </c>
      <c r="C1572" s="354" t="s">
        <v>5235</v>
      </c>
      <c r="D1572" s="354" t="s">
        <v>4670</v>
      </c>
      <c r="E1572" s="354">
        <v>5</v>
      </c>
      <c r="F1572" s="354">
        <v>18907</v>
      </c>
      <c r="G1572" s="354" t="s">
        <v>18</v>
      </c>
      <c r="H1572" s="354" t="s">
        <v>1789</v>
      </c>
      <c r="I1572" s="354" t="s">
        <v>5236</v>
      </c>
      <c r="J1572" s="354" t="s">
        <v>2929</v>
      </c>
      <c r="K1572" s="354" t="s">
        <v>5237</v>
      </c>
      <c r="L1572" s="354">
        <v>16</v>
      </c>
      <c r="M1572" s="354">
        <v>54</v>
      </c>
      <c r="N1572" s="354">
        <v>159</v>
      </c>
    </row>
    <row r="1573" spans="1:14" x14ac:dyDescent="0.15">
      <c r="A1573" s="354" t="s">
        <v>14</v>
      </c>
      <c r="B1573" s="354" t="s">
        <v>15</v>
      </c>
      <c r="C1573" s="354" t="s">
        <v>5238</v>
      </c>
      <c r="D1573" s="354" t="s">
        <v>4670</v>
      </c>
      <c r="E1573" s="354">
        <v>5</v>
      </c>
      <c r="F1573" s="354">
        <v>18901</v>
      </c>
      <c r="G1573" s="354" t="s">
        <v>18</v>
      </c>
      <c r="H1573" s="354" t="s">
        <v>19</v>
      </c>
      <c r="I1573" s="354" t="s">
        <v>5239</v>
      </c>
      <c r="J1573" s="354" t="s">
        <v>5240</v>
      </c>
      <c r="K1573" s="354" t="s">
        <v>5241</v>
      </c>
      <c r="L1573" s="354">
        <v>15</v>
      </c>
      <c r="M1573" s="354">
        <v>49</v>
      </c>
      <c r="N1573" s="354">
        <v>168</v>
      </c>
    </row>
    <row r="1574" spans="1:14" x14ac:dyDescent="0.15">
      <c r="A1574" s="354" t="s">
        <v>14</v>
      </c>
      <c r="B1574" s="354" t="s">
        <v>15</v>
      </c>
      <c r="C1574" s="354" t="s">
        <v>5242</v>
      </c>
      <c r="D1574" s="354" t="s">
        <v>4670</v>
      </c>
      <c r="E1574" s="354">
        <v>5</v>
      </c>
      <c r="F1574" s="354">
        <v>18985</v>
      </c>
      <c r="G1574" s="354" t="s">
        <v>18</v>
      </c>
      <c r="H1574" s="354" t="s">
        <v>19</v>
      </c>
      <c r="I1574" s="354" t="s">
        <v>5243</v>
      </c>
      <c r="J1574" s="354" t="s">
        <v>5244</v>
      </c>
      <c r="K1574" s="354" t="s">
        <v>5245</v>
      </c>
      <c r="L1574" s="354">
        <v>15</v>
      </c>
      <c r="M1574" s="354">
        <v>49</v>
      </c>
      <c r="N1574" s="354">
        <v>167</v>
      </c>
    </row>
    <row r="1575" spans="1:14" x14ac:dyDescent="0.15">
      <c r="A1575" s="354" t="s">
        <v>14</v>
      </c>
      <c r="B1575" s="354" t="s">
        <v>15</v>
      </c>
      <c r="C1575" s="354" t="s">
        <v>5246</v>
      </c>
      <c r="D1575" s="354" t="s">
        <v>4670</v>
      </c>
      <c r="E1575" s="354">
        <v>5</v>
      </c>
      <c r="F1575" s="354">
        <v>19008</v>
      </c>
      <c r="G1575" s="354" t="s">
        <v>18</v>
      </c>
      <c r="H1575" s="354" t="s">
        <v>1789</v>
      </c>
      <c r="I1575" s="354" t="s">
        <v>5247</v>
      </c>
      <c r="J1575" s="354" t="s">
        <v>3293</v>
      </c>
      <c r="K1575" s="354" t="s">
        <v>5248</v>
      </c>
      <c r="L1575" s="354">
        <v>16</v>
      </c>
      <c r="M1575" s="354">
        <v>48</v>
      </c>
      <c r="N1575" s="354">
        <v>156</v>
      </c>
    </row>
    <row r="1576" spans="1:14" x14ac:dyDescent="0.15">
      <c r="A1576" s="354" t="s">
        <v>14</v>
      </c>
      <c r="B1576" s="354" t="s">
        <v>15</v>
      </c>
      <c r="C1576" s="354" t="s">
        <v>5249</v>
      </c>
      <c r="D1576" s="354" t="s">
        <v>4670</v>
      </c>
      <c r="E1576" s="354">
        <v>5</v>
      </c>
      <c r="F1576" s="354">
        <v>19012</v>
      </c>
      <c r="G1576" s="354" t="s">
        <v>18</v>
      </c>
      <c r="H1576" s="354" t="s">
        <v>19</v>
      </c>
      <c r="I1576" s="354" t="s">
        <v>5250</v>
      </c>
      <c r="J1576" s="354" t="s">
        <v>5251</v>
      </c>
      <c r="K1576" s="354" t="s">
        <v>5252</v>
      </c>
      <c r="L1576" s="354">
        <v>15</v>
      </c>
      <c r="M1576" s="354">
        <v>49</v>
      </c>
      <c r="N1576" s="354">
        <v>172</v>
      </c>
    </row>
    <row r="1577" spans="1:14" x14ac:dyDescent="0.15">
      <c r="A1577" s="354" t="s">
        <v>14</v>
      </c>
      <c r="B1577" s="354" t="s">
        <v>15</v>
      </c>
      <c r="C1577" s="354" t="s">
        <v>5253</v>
      </c>
      <c r="D1577" s="354" t="s">
        <v>4670</v>
      </c>
      <c r="E1577" s="354">
        <v>5</v>
      </c>
      <c r="F1577" s="354">
        <v>18712</v>
      </c>
      <c r="G1577" s="354" t="s">
        <v>18</v>
      </c>
      <c r="H1577" s="354" t="s">
        <v>19</v>
      </c>
      <c r="I1577" s="354" t="s">
        <v>5254</v>
      </c>
      <c r="J1577" s="354" t="s">
        <v>1230</v>
      </c>
      <c r="K1577" s="354" t="s">
        <v>5255</v>
      </c>
      <c r="L1577" s="354">
        <v>15</v>
      </c>
      <c r="M1577" s="354">
        <v>45</v>
      </c>
      <c r="N1577" s="354">
        <v>168</v>
      </c>
    </row>
    <row r="1578" spans="1:14" x14ac:dyDescent="0.15">
      <c r="A1578" s="354" t="s">
        <v>14</v>
      </c>
      <c r="B1578" s="354" t="s">
        <v>15</v>
      </c>
      <c r="C1578" s="354" t="s">
        <v>5256</v>
      </c>
      <c r="D1578" s="354" t="s">
        <v>4670</v>
      </c>
      <c r="E1578" s="354">
        <v>5</v>
      </c>
      <c r="F1578" s="354">
        <v>18644</v>
      </c>
      <c r="G1578" s="354" t="s">
        <v>100</v>
      </c>
      <c r="H1578" s="354" t="s">
        <v>3661</v>
      </c>
      <c r="I1578" s="354" t="s">
        <v>5257</v>
      </c>
      <c r="J1578" s="354" t="s">
        <v>5258</v>
      </c>
      <c r="K1578" s="354" t="s">
        <v>5259</v>
      </c>
      <c r="L1578" s="354">
        <v>16</v>
      </c>
      <c r="M1578" s="354">
        <v>48</v>
      </c>
      <c r="N1578" s="354">
        <v>154</v>
      </c>
    </row>
    <row r="1579" spans="1:14" x14ac:dyDescent="0.15">
      <c r="A1579" s="354" t="s">
        <v>14</v>
      </c>
      <c r="B1579" s="354" t="s">
        <v>15</v>
      </c>
      <c r="C1579" s="354" t="s">
        <v>5260</v>
      </c>
      <c r="D1579" s="354" t="s">
        <v>4670</v>
      </c>
      <c r="E1579" s="354">
        <v>5</v>
      </c>
      <c r="F1579" s="354">
        <v>18721</v>
      </c>
      <c r="G1579" s="354" t="s">
        <v>100</v>
      </c>
      <c r="H1579" s="354" t="s">
        <v>3661</v>
      </c>
      <c r="I1579" s="354" t="s">
        <v>5261</v>
      </c>
      <c r="J1579" s="354" t="s">
        <v>2069</v>
      </c>
      <c r="K1579" s="354" t="s">
        <v>5262</v>
      </c>
      <c r="L1579" s="354">
        <v>16</v>
      </c>
      <c r="M1579" s="354">
        <v>43</v>
      </c>
      <c r="N1579" s="354">
        <v>175</v>
      </c>
    </row>
    <row r="1580" spans="1:14" x14ac:dyDescent="0.15">
      <c r="A1580" s="354" t="s">
        <v>14</v>
      </c>
      <c r="B1580" s="354" t="s">
        <v>15</v>
      </c>
      <c r="C1580" s="354" t="s">
        <v>5263</v>
      </c>
      <c r="D1580" s="354" t="s">
        <v>4670</v>
      </c>
      <c r="E1580" s="354">
        <v>5</v>
      </c>
      <c r="F1580" s="354">
        <v>18722</v>
      </c>
      <c r="G1580" s="354" t="s">
        <v>100</v>
      </c>
      <c r="H1580" s="354" t="s">
        <v>101</v>
      </c>
      <c r="I1580" s="354" t="s">
        <v>5264</v>
      </c>
      <c r="J1580" s="354" t="s">
        <v>3504</v>
      </c>
      <c r="K1580" s="354" t="s">
        <v>5265</v>
      </c>
      <c r="L1580" s="354">
        <v>15</v>
      </c>
      <c r="M1580" s="354">
        <v>69</v>
      </c>
      <c r="N1580" s="354">
        <v>170</v>
      </c>
    </row>
    <row r="1581" spans="1:14" x14ac:dyDescent="0.15">
      <c r="A1581" s="354" t="s">
        <v>14</v>
      </c>
      <c r="B1581" s="354" t="s">
        <v>15</v>
      </c>
      <c r="C1581" s="354" t="s">
        <v>5266</v>
      </c>
      <c r="D1581" s="354" t="s">
        <v>4670</v>
      </c>
      <c r="E1581" s="354">
        <v>5</v>
      </c>
      <c r="F1581" s="354">
        <v>18795</v>
      </c>
      <c r="G1581" s="354" t="s">
        <v>100</v>
      </c>
      <c r="H1581" s="354" t="s">
        <v>101</v>
      </c>
      <c r="I1581" s="354" t="s">
        <v>5267</v>
      </c>
      <c r="J1581" s="354" t="s">
        <v>5268</v>
      </c>
      <c r="K1581" s="354" t="s">
        <v>4684</v>
      </c>
      <c r="L1581" s="354">
        <v>15</v>
      </c>
      <c r="M1581" s="354">
        <v>48</v>
      </c>
      <c r="N1581" s="354">
        <v>152</v>
      </c>
    </row>
    <row r="1582" spans="1:14" x14ac:dyDescent="0.15">
      <c r="A1582" s="354" t="s">
        <v>14</v>
      </c>
      <c r="B1582" s="354" t="s">
        <v>15</v>
      </c>
      <c r="C1582" s="354" t="s">
        <v>5269</v>
      </c>
      <c r="D1582" s="354" t="s">
        <v>4670</v>
      </c>
      <c r="E1582" s="354">
        <v>5</v>
      </c>
      <c r="F1582" s="354">
        <v>18808</v>
      </c>
      <c r="G1582" s="354" t="s">
        <v>100</v>
      </c>
      <c r="H1582" s="354" t="s">
        <v>3661</v>
      </c>
      <c r="I1582" s="354" t="s">
        <v>5270</v>
      </c>
      <c r="J1582" s="354" t="s">
        <v>5271</v>
      </c>
      <c r="K1582" s="354" t="s">
        <v>5272</v>
      </c>
      <c r="L1582" s="354">
        <v>16</v>
      </c>
      <c r="M1582" s="354">
        <v>38</v>
      </c>
      <c r="N1582" s="354">
        <v>162</v>
      </c>
    </row>
    <row r="1583" spans="1:14" x14ac:dyDescent="0.15">
      <c r="A1583" s="354" t="s">
        <v>14</v>
      </c>
      <c r="B1583" s="354" t="s">
        <v>15</v>
      </c>
      <c r="C1583" s="354" t="s">
        <v>5273</v>
      </c>
      <c r="D1583" s="354" t="s">
        <v>4670</v>
      </c>
      <c r="E1583" s="354">
        <v>5</v>
      </c>
      <c r="F1583" s="354">
        <v>18800</v>
      </c>
      <c r="G1583" s="354" t="s">
        <v>100</v>
      </c>
      <c r="H1583" s="354" t="s">
        <v>3661</v>
      </c>
      <c r="I1583" s="354" t="s">
        <v>923</v>
      </c>
      <c r="J1583" s="354" t="s">
        <v>5274</v>
      </c>
      <c r="K1583" s="354" t="s">
        <v>4762</v>
      </c>
      <c r="L1583" s="354">
        <v>16</v>
      </c>
      <c r="M1583" s="354">
        <v>45</v>
      </c>
      <c r="N1583" s="354">
        <v>158</v>
      </c>
    </row>
    <row r="1584" spans="1:14" x14ac:dyDescent="0.15">
      <c r="A1584" s="354" t="s">
        <v>14</v>
      </c>
      <c r="B1584" s="354" t="s">
        <v>15</v>
      </c>
      <c r="C1584" s="354" t="s">
        <v>5275</v>
      </c>
      <c r="D1584" s="354" t="s">
        <v>4670</v>
      </c>
      <c r="E1584" s="354">
        <v>5</v>
      </c>
      <c r="F1584" s="354">
        <v>18876</v>
      </c>
      <c r="G1584" s="354" t="s">
        <v>100</v>
      </c>
      <c r="H1584" s="354" t="s">
        <v>3661</v>
      </c>
      <c r="I1584" s="354" t="s">
        <v>5276</v>
      </c>
      <c r="J1584" s="354" t="s">
        <v>5277</v>
      </c>
      <c r="K1584" s="354" t="s">
        <v>5278</v>
      </c>
      <c r="L1584" s="354">
        <v>16</v>
      </c>
      <c r="M1584" s="354">
        <v>46</v>
      </c>
      <c r="N1584" s="354">
        <v>157</v>
      </c>
    </row>
    <row r="1585" spans="1:14" x14ac:dyDescent="0.15">
      <c r="A1585" s="354" t="s">
        <v>14</v>
      </c>
      <c r="B1585" s="354" t="s">
        <v>15</v>
      </c>
      <c r="C1585" s="354" t="s">
        <v>5279</v>
      </c>
      <c r="D1585" s="354" t="s">
        <v>4670</v>
      </c>
      <c r="E1585" s="354">
        <v>5</v>
      </c>
      <c r="F1585" s="354">
        <v>18882</v>
      </c>
      <c r="G1585" s="354" t="s">
        <v>100</v>
      </c>
      <c r="H1585" s="354" t="s">
        <v>101</v>
      </c>
      <c r="I1585" s="354" t="s">
        <v>2155</v>
      </c>
      <c r="J1585" s="354" t="s">
        <v>5280</v>
      </c>
      <c r="K1585" s="354" t="s">
        <v>5281</v>
      </c>
      <c r="L1585" s="354">
        <v>15</v>
      </c>
      <c r="M1585" s="354">
        <v>52</v>
      </c>
      <c r="N1585" s="354">
        <v>167</v>
      </c>
    </row>
    <row r="1586" spans="1:14" x14ac:dyDescent="0.15">
      <c r="A1586" s="354" t="s">
        <v>14</v>
      </c>
      <c r="B1586" s="354" t="s">
        <v>15</v>
      </c>
      <c r="C1586" s="354" t="s">
        <v>5282</v>
      </c>
      <c r="D1586" s="354" t="s">
        <v>4670</v>
      </c>
      <c r="E1586" s="354">
        <v>5</v>
      </c>
      <c r="F1586" s="354">
        <v>18884</v>
      </c>
      <c r="G1586" s="354" t="s">
        <v>100</v>
      </c>
      <c r="H1586" s="354" t="s">
        <v>101</v>
      </c>
      <c r="I1586" s="354" t="s">
        <v>5283</v>
      </c>
      <c r="J1586" s="354" t="s">
        <v>5284</v>
      </c>
      <c r="K1586" s="354" t="s">
        <v>3683</v>
      </c>
      <c r="L1586" s="354">
        <v>15</v>
      </c>
      <c r="M1586" s="354">
        <v>39</v>
      </c>
      <c r="N1586" s="354">
        <v>167</v>
      </c>
    </row>
    <row r="1587" spans="1:14" x14ac:dyDescent="0.15">
      <c r="A1587" s="354" t="s">
        <v>14</v>
      </c>
      <c r="B1587" s="354" t="s">
        <v>15</v>
      </c>
      <c r="C1587" s="354" t="s">
        <v>5285</v>
      </c>
      <c r="D1587" s="354" t="s">
        <v>4670</v>
      </c>
      <c r="E1587" s="354">
        <v>5</v>
      </c>
      <c r="F1587" s="354">
        <v>18881</v>
      </c>
      <c r="G1587" s="354" t="s">
        <v>100</v>
      </c>
      <c r="H1587" s="354" t="s">
        <v>3661</v>
      </c>
      <c r="I1587" s="354" t="s">
        <v>5286</v>
      </c>
      <c r="J1587" s="354" t="s">
        <v>5287</v>
      </c>
      <c r="K1587" s="354" t="s">
        <v>5288</v>
      </c>
      <c r="L1587" s="354">
        <v>16</v>
      </c>
      <c r="M1587" s="354">
        <v>46</v>
      </c>
      <c r="N1587" s="354">
        <v>167</v>
      </c>
    </row>
    <row r="1588" spans="1:14" x14ac:dyDescent="0.15">
      <c r="A1588" s="354" t="s">
        <v>14</v>
      </c>
      <c r="B1588" s="354" t="s">
        <v>15</v>
      </c>
      <c r="C1588" s="354" t="s">
        <v>5289</v>
      </c>
      <c r="D1588" s="354" t="s">
        <v>4670</v>
      </c>
      <c r="E1588" s="354">
        <v>5</v>
      </c>
      <c r="F1588" s="354">
        <v>18886</v>
      </c>
      <c r="G1588" s="354" t="s">
        <v>100</v>
      </c>
      <c r="H1588" s="354" t="s">
        <v>3661</v>
      </c>
      <c r="I1588" s="354" t="s">
        <v>5290</v>
      </c>
      <c r="J1588" s="354" t="s">
        <v>5291</v>
      </c>
      <c r="K1588" s="354" t="s">
        <v>5292</v>
      </c>
      <c r="L1588" s="354">
        <v>16</v>
      </c>
      <c r="M1588" s="354">
        <v>46</v>
      </c>
      <c r="N1588" s="354">
        <v>157</v>
      </c>
    </row>
    <row r="1589" spans="1:14" x14ac:dyDescent="0.15">
      <c r="A1589" s="354" t="s">
        <v>14</v>
      </c>
      <c r="B1589" s="354" t="s">
        <v>15</v>
      </c>
      <c r="C1589" s="354" t="s">
        <v>5293</v>
      </c>
      <c r="D1589" s="354" t="s">
        <v>4670</v>
      </c>
      <c r="E1589" s="354">
        <v>5</v>
      </c>
      <c r="F1589" s="354">
        <v>18923</v>
      </c>
      <c r="G1589" s="354" t="s">
        <v>100</v>
      </c>
      <c r="H1589" s="354" t="s">
        <v>3661</v>
      </c>
      <c r="I1589" s="354" t="s">
        <v>5294</v>
      </c>
      <c r="J1589" s="354" t="s">
        <v>5295</v>
      </c>
      <c r="K1589" s="354" t="s">
        <v>4874</v>
      </c>
      <c r="L1589" s="354">
        <v>16</v>
      </c>
      <c r="M1589" s="354">
        <v>39</v>
      </c>
      <c r="N1589" s="354">
        <v>167</v>
      </c>
    </row>
    <row r="1590" spans="1:14" x14ac:dyDescent="0.15">
      <c r="A1590" s="354" t="s">
        <v>14</v>
      </c>
      <c r="B1590" s="354" t="s">
        <v>15</v>
      </c>
      <c r="C1590" s="354" t="s">
        <v>5296</v>
      </c>
      <c r="D1590" s="354" t="s">
        <v>4670</v>
      </c>
      <c r="E1590" s="354">
        <v>5</v>
      </c>
      <c r="F1590" s="354">
        <v>18929</v>
      </c>
      <c r="G1590" s="354" t="s">
        <v>100</v>
      </c>
      <c r="H1590" s="354" t="s">
        <v>101</v>
      </c>
      <c r="I1590" s="354" t="s">
        <v>5297</v>
      </c>
      <c r="J1590" s="354" t="s">
        <v>5298</v>
      </c>
      <c r="K1590" s="354" t="s">
        <v>4407</v>
      </c>
      <c r="L1590" s="354">
        <v>15</v>
      </c>
      <c r="M1590" s="354">
        <v>49</v>
      </c>
      <c r="N1590" s="354">
        <v>156</v>
      </c>
    </row>
    <row r="1591" spans="1:14" x14ac:dyDescent="0.15">
      <c r="A1591" s="354" t="s">
        <v>14</v>
      </c>
      <c r="B1591" s="354" t="s">
        <v>15</v>
      </c>
      <c r="C1591" s="354" t="s">
        <v>5299</v>
      </c>
      <c r="D1591" s="354" t="s">
        <v>4670</v>
      </c>
      <c r="E1591" s="354">
        <v>5</v>
      </c>
      <c r="F1591" s="354">
        <v>18941</v>
      </c>
      <c r="G1591" s="354" t="s">
        <v>100</v>
      </c>
      <c r="H1591" s="354" t="s">
        <v>101</v>
      </c>
      <c r="I1591" s="354" t="s">
        <v>5300</v>
      </c>
      <c r="J1591" s="354" t="s">
        <v>5301</v>
      </c>
      <c r="K1591" s="354" t="s">
        <v>4702</v>
      </c>
      <c r="L1591" s="354">
        <v>15</v>
      </c>
      <c r="M1591" s="354">
        <v>46</v>
      </c>
      <c r="N1591" s="354">
        <v>167</v>
      </c>
    </row>
    <row r="1592" spans="1:14" x14ac:dyDescent="0.15">
      <c r="A1592" s="354" t="s">
        <v>14</v>
      </c>
      <c r="B1592" s="354" t="s">
        <v>15</v>
      </c>
      <c r="C1592" s="354" t="s">
        <v>5302</v>
      </c>
      <c r="D1592" s="354" t="s">
        <v>4670</v>
      </c>
      <c r="E1592" s="354">
        <v>5</v>
      </c>
      <c r="F1592" s="354">
        <v>18947</v>
      </c>
      <c r="G1592" s="354" t="s">
        <v>100</v>
      </c>
      <c r="H1592" s="354" t="s">
        <v>3661</v>
      </c>
      <c r="I1592" s="354" t="s">
        <v>5303</v>
      </c>
      <c r="J1592" s="354" t="s">
        <v>5304</v>
      </c>
      <c r="K1592" s="354" t="s">
        <v>4999</v>
      </c>
      <c r="L1592" s="354">
        <v>16</v>
      </c>
      <c r="M1592" s="354">
        <v>39</v>
      </c>
      <c r="N1592" s="354">
        <v>167</v>
      </c>
    </row>
    <row r="1593" spans="1:14" x14ac:dyDescent="0.15">
      <c r="A1593" s="354" t="s">
        <v>14</v>
      </c>
      <c r="B1593" s="354" t="s">
        <v>15</v>
      </c>
      <c r="C1593" s="354" t="s">
        <v>5305</v>
      </c>
      <c r="D1593" s="354" t="s">
        <v>4670</v>
      </c>
      <c r="E1593" s="354">
        <v>5</v>
      </c>
      <c r="F1593" s="354">
        <v>18942</v>
      </c>
      <c r="G1593" s="354" t="s">
        <v>100</v>
      </c>
      <c r="H1593" s="354" t="s">
        <v>3661</v>
      </c>
      <c r="I1593" s="354" t="s">
        <v>5306</v>
      </c>
      <c r="J1593" s="354" t="s">
        <v>5307</v>
      </c>
      <c r="K1593" s="354" t="s">
        <v>5308</v>
      </c>
      <c r="L1593" s="354">
        <v>16</v>
      </c>
      <c r="M1593" s="354">
        <v>35</v>
      </c>
      <c r="N1593" s="354">
        <v>167</v>
      </c>
    </row>
    <row r="1594" spans="1:14" x14ac:dyDescent="0.15">
      <c r="A1594" s="354" t="s">
        <v>14</v>
      </c>
      <c r="B1594" s="354" t="s">
        <v>15</v>
      </c>
      <c r="C1594" s="354" t="s">
        <v>5309</v>
      </c>
      <c r="D1594" s="354" t="s">
        <v>4670</v>
      </c>
      <c r="E1594" s="354">
        <v>5</v>
      </c>
      <c r="F1594" s="354">
        <v>18965</v>
      </c>
      <c r="G1594" s="354" t="s">
        <v>100</v>
      </c>
      <c r="H1594" s="354" t="s">
        <v>3661</v>
      </c>
      <c r="I1594" s="354" t="s">
        <v>5310</v>
      </c>
      <c r="J1594" s="354" t="s">
        <v>4450</v>
      </c>
      <c r="K1594" s="354" t="s">
        <v>5311</v>
      </c>
      <c r="L1594" s="354">
        <v>16</v>
      </c>
      <c r="M1594" s="354">
        <v>37</v>
      </c>
      <c r="N1594" s="354">
        <v>157</v>
      </c>
    </row>
    <row r="1595" spans="1:14" x14ac:dyDescent="0.15">
      <c r="A1595" s="354" t="s">
        <v>14</v>
      </c>
      <c r="B1595" s="354" t="s">
        <v>15</v>
      </c>
      <c r="C1595" s="354" t="s">
        <v>5312</v>
      </c>
      <c r="D1595" s="354" t="s">
        <v>4670</v>
      </c>
      <c r="E1595" s="354">
        <v>5</v>
      </c>
      <c r="F1595" s="354">
        <v>18959</v>
      </c>
      <c r="G1595" s="354" t="s">
        <v>100</v>
      </c>
      <c r="H1595" s="354" t="s">
        <v>3661</v>
      </c>
      <c r="I1595" s="354" t="s">
        <v>5313</v>
      </c>
      <c r="J1595" s="354" t="s">
        <v>3023</v>
      </c>
      <c r="K1595" s="354" t="s">
        <v>5314</v>
      </c>
      <c r="L1595" s="354">
        <v>16</v>
      </c>
      <c r="M1595" s="354">
        <v>38</v>
      </c>
      <c r="N1595" s="354">
        <v>157</v>
      </c>
    </row>
    <row r="1596" spans="1:14" x14ac:dyDescent="0.15">
      <c r="A1596" s="354" t="s">
        <v>14</v>
      </c>
      <c r="B1596" s="354" t="s">
        <v>15</v>
      </c>
      <c r="C1596" s="354" t="s">
        <v>5315</v>
      </c>
      <c r="D1596" s="354" t="s">
        <v>4670</v>
      </c>
      <c r="E1596" s="354">
        <v>5</v>
      </c>
      <c r="F1596" s="354">
        <v>18954</v>
      </c>
      <c r="G1596" s="354" t="s">
        <v>100</v>
      </c>
      <c r="H1596" s="354" t="s">
        <v>3661</v>
      </c>
      <c r="I1596" s="354" t="s">
        <v>5316</v>
      </c>
      <c r="J1596" s="354" t="s">
        <v>5317</v>
      </c>
      <c r="K1596" s="354" t="s">
        <v>5318</v>
      </c>
      <c r="L1596" s="354">
        <v>16</v>
      </c>
      <c r="M1596" s="354">
        <v>39</v>
      </c>
      <c r="N1596" s="354">
        <v>167</v>
      </c>
    </row>
    <row r="1597" spans="1:14" x14ac:dyDescent="0.15">
      <c r="A1597" s="354" t="s">
        <v>14</v>
      </c>
      <c r="B1597" s="354" t="s">
        <v>15</v>
      </c>
      <c r="C1597" s="354" t="s">
        <v>5319</v>
      </c>
      <c r="D1597" s="354" t="s">
        <v>4670</v>
      </c>
      <c r="E1597" s="354">
        <v>5</v>
      </c>
      <c r="F1597" s="354">
        <v>18957</v>
      </c>
      <c r="G1597" s="354" t="s">
        <v>100</v>
      </c>
      <c r="H1597" s="354" t="s">
        <v>3661</v>
      </c>
      <c r="I1597" s="354" t="s">
        <v>1094</v>
      </c>
      <c r="J1597" s="354" t="s">
        <v>5320</v>
      </c>
      <c r="K1597" s="354" t="s">
        <v>5321</v>
      </c>
      <c r="L1597" s="354">
        <v>16</v>
      </c>
      <c r="M1597" s="354">
        <v>39</v>
      </c>
      <c r="N1597" s="354">
        <v>167</v>
      </c>
    </row>
    <row r="1598" spans="1:14" x14ac:dyDescent="0.15">
      <c r="A1598" s="354" t="s">
        <v>14</v>
      </c>
      <c r="B1598" s="354" t="s">
        <v>15</v>
      </c>
      <c r="C1598" s="354" t="s">
        <v>5322</v>
      </c>
      <c r="D1598" s="354" t="s">
        <v>4670</v>
      </c>
      <c r="E1598" s="354">
        <v>5</v>
      </c>
      <c r="F1598" s="354">
        <v>18960</v>
      </c>
      <c r="G1598" s="354" t="s">
        <v>100</v>
      </c>
      <c r="H1598" s="354" t="s">
        <v>3661</v>
      </c>
      <c r="I1598" s="354" t="s">
        <v>5323</v>
      </c>
      <c r="J1598" s="354" t="s">
        <v>5324</v>
      </c>
      <c r="K1598" s="354" t="s">
        <v>5325</v>
      </c>
      <c r="L1598" s="354">
        <v>16</v>
      </c>
      <c r="M1598" s="354">
        <v>38</v>
      </c>
      <c r="N1598" s="354">
        <v>156</v>
      </c>
    </row>
    <row r="1599" spans="1:14" x14ac:dyDescent="0.15">
      <c r="A1599" s="354" t="s">
        <v>14</v>
      </c>
      <c r="B1599" s="354" t="s">
        <v>15</v>
      </c>
      <c r="C1599" s="354" t="s">
        <v>5326</v>
      </c>
      <c r="D1599" s="354" t="s">
        <v>4670</v>
      </c>
      <c r="E1599" s="354">
        <v>5</v>
      </c>
      <c r="F1599" s="354">
        <v>18987</v>
      </c>
      <c r="G1599" s="354" t="s">
        <v>100</v>
      </c>
      <c r="H1599" s="354" t="s">
        <v>3661</v>
      </c>
      <c r="I1599" s="354" t="s">
        <v>1401</v>
      </c>
      <c r="J1599" s="354" t="s">
        <v>4902</v>
      </c>
      <c r="K1599" s="354" t="s">
        <v>5327</v>
      </c>
      <c r="L1599" s="354">
        <v>16</v>
      </c>
      <c r="M1599" s="354">
        <v>52</v>
      </c>
      <c r="N1599" s="354">
        <v>157</v>
      </c>
    </row>
    <row r="1600" spans="1:14" x14ac:dyDescent="0.15">
      <c r="A1600" s="354" t="s">
        <v>14</v>
      </c>
      <c r="B1600" s="354" t="s">
        <v>15</v>
      </c>
      <c r="C1600" s="354" t="s">
        <v>5328</v>
      </c>
      <c r="D1600" s="354" t="s">
        <v>4670</v>
      </c>
      <c r="E1600" s="354">
        <v>5</v>
      </c>
      <c r="F1600" s="354">
        <v>18997</v>
      </c>
      <c r="G1600" s="354" t="s">
        <v>100</v>
      </c>
      <c r="H1600" s="354" t="s">
        <v>3661</v>
      </c>
      <c r="I1600" s="354" t="s">
        <v>5329</v>
      </c>
      <c r="J1600" s="354" t="s">
        <v>1756</v>
      </c>
      <c r="K1600" s="354" t="s">
        <v>5330</v>
      </c>
      <c r="L1600" s="354">
        <v>16</v>
      </c>
      <c r="M1600" s="354">
        <v>48</v>
      </c>
      <c r="N1600" s="354">
        <v>167</v>
      </c>
    </row>
    <row r="1601" spans="1:14" x14ac:dyDescent="0.15">
      <c r="A1601" s="354" t="s">
        <v>14</v>
      </c>
      <c r="B1601" s="354" t="s">
        <v>15</v>
      </c>
      <c r="C1601" s="354" t="s">
        <v>5331</v>
      </c>
      <c r="D1601" s="354" t="s">
        <v>4670</v>
      </c>
      <c r="E1601" s="354">
        <v>5</v>
      </c>
      <c r="F1601" s="354">
        <v>18992</v>
      </c>
      <c r="G1601" s="354" t="s">
        <v>100</v>
      </c>
      <c r="H1601" s="354" t="s">
        <v>101</v>
      </c>
      <c r="I1601" s="354" t="s">
        <v>5332</v>
      </c>
      <c r="J1601" s="354" t="s">
        <v>5333</v>
      </c>
      <c r="K1601" s="354" t="s">
        <v>4909</v>
      </c>
      <c r="L1601" s="354">
        <v>15</v>
      </c>
      <c r="M1601" s="354">
        <v>50</v>
      </c>
      <c r="N1601" s="354">
        <v>167</v>
      </c>
    </row>
    <row r="1602" spans="1:14" x14ac:dyDescent="0.15">
      <c r="A1602" s="354" t="s">
        <v>14</v>
      </c>
      <c r="B1602" s="354" t="s">
        <v>15</v>
      </c>
      <c r="C1602" s="354" t="s">
        <v>5334</v>
      </c>
      <c r="D1602" s="354" t="s">
        <v>4670</v>
      </c>
      <c r="E1602" s="354">
        <v>5</v>
      </c>
      <c r="F1602" s="354">
        <v>18995</v>
      </c>
      <c r="G1602" s="354" t="s">
        <v>100</v>
      </c>
      <c r="H1602" s="354" t="s">
        <v>101</v>
      </c>
      <c r="I1602" s="354" t="s">
        <v>4167</v>
      </c>
      <c r="J1602" s="354" t="s">
        <v>5335</v>
      </c>
      <c r="K1602" s="354" t="s">
        <v>4051</v>
      </c>
      <c r="L1602" s="354">
        <v>15</v>
      </c>
      <c r="M1602" s="354">
        <v>46</v>
      </c>
      <c r="N1602" s="354">
        <v>159</v>
      </c>
    </row>
    <row r="1603" spans="1:14" x14ac:dyDescent="0.15">
      <c r="A1603" s="354" t="s">
        <v>14</v>
      </c>
      <c r="B1603" s="354" t="s">
        <v>15</v>
      </c>
      <c r="C1603" s="354" t="s">
        <v>5336</v>
      </c>
      <c r="D1603" s="354" t="s">
        <v>4670</v>
      </c>
      <c r="E1603" s="354">
        <v>5</v>
      </c>
      <c r="F1603" s="354">
        <v>18999</v>
      </c>
      <c r="G1603" s="354" t="s">
        <v>100</v>
      </c>
      <c r="H1603" s="354" t="s">
        <v>3661</v>
      </c>
      <c r="I1603" s="354" t="s">
        <v>5337</v>
      </c>
      <c r="J1603" s="354" t="s">
        <v>5338</v>
      </c>
      <c r="K1603" s="354" t="s">
        <v>4988</v>
      </c>
      <c r="L1603" s="354">
        <v>16</v>
      </c>
      <c r="M1603" s="354">
        <v>48</v>
      </c>
      <c r="N1603" s="354">
        <v>159</v>
      </c>
    </row>
    <row r="1604" spans="1:14" x14ac:dyDescent="0.15">
      <c r="A1604" s="354" t="s">
        <v>14</v>
      </c>
      <c r="B1604" s="354" t="s">
        <v>15</v>
      </c>
      <c r="C1604" s="354" t="s">
        <v>5339</v>
      </c>
      <c r="D1604" s="354" t="s">
        <v>4670</v>
      </c>
      <c r="E1604" s="354">
        <v>5</v>
      </c>
      <c r="F1604" s="354">
        <v>18993</v>
      </c>
      <c r="G1604" s="354" t="s">
        <v>100</v>
      </c>
      <c r="H1604" s="354" t="s">
        <v>101</v>
      </c>
      <c r="I1604" s="354" t="s">
        <v>5340</v>
      </c>
      <c r="J1604" s="354" t="s">
        <v>3239</v>
      </c>
      <c r="K1604" s="354" t="s">
        <v>5341</v>
      </c>
      <c r="L1604" s="354">
        <v>15</v>
      </c>
      <c r="M1604" s="354">
        <v>47</v>
      </c>
      <c r="N1604" s="354">
        <v>158</v>
      </c>
    </row>
    <row r="1605" spans="1:14" x14ac:dyDescent="0.15">
      <c r="A1605" s="354" t="s">
        <v>14</v>
      </c>
      <c r="B1605" s="354" t="s">
        <v>15</v>
      </c>
      <c r="C1605" s="354" t="s">
        <v>5342</v>
      </c>
      <c r="D1605" s="354" t="s">
        <v>4670</v>
      </c>
      <c r="E1605" s="354">
        <v>5</v>
      </c>
      <c r="F1605" s="354">
        <v>18996</v>
      </c>
      <c r="G1605" s="354" t="s">
        <v>100</v>
      </c>
      <c r="H1605" s="354" t="s">
        <v>3661</v>
      </c>
      <c r="I1605" s="354" t="s">
        <v>478</v>
      </c>
      <c r="J1605" s="354" t="s">
        <v>5343</v>
      </c>
      <c r="K1605" s="354" t="s">
        <v>5344</v>
      </c>
      <c r="L1605" s="354">
        <v>16</v>
      </c>
      <c r="M1605" s="354">
        <v>40</v>
      </c>
      <c r="N1605" s="354">
        <v>168</v>
      </c>
    </row>
    <row r="1606" spans="1:14" x14ac:dyDescent="0.15">
      <c r="A1606" s="354" t="s">
        <v>14</v>
      </c>
      <c r="B1606" s="354" t="s">
        <v>15</v>
      </c>
      <c r="C1606" s="354" t="s">
        <v>5345</v>
      </c>
      <c r="D1606" s="354" t="s">
        <v>4670</v>
      </c>
      <c r="E1606" s="354">
        <v>5</v>
      </c>
      <c r="F1606" s="354">
        <v>18998</v>
      </c>
      <c r="G1606" s="354" t="s">
        <v>100</v>
      </c>
      <c r="H1606" s="354" t="s">
        <v>101</v>
      </c>
      <c r="I1606" s="354" t="s">
        <v>5346</v>
      </c>
      <c r="J1606" s="354" t="s">
        <v>5347</v>
      </c>
      <c r="K1606" s="354" t="s">
        <v>4162</v>
      </c>
      <c r="L1606" s="354">
        <v>15</v>
      </c>
      <c r="M1606" s="354">
        <v>48</v>
      </c>
      <c r="N1606" s="354">
        <v>157</v>
      </c>
    </row>
    <row r="1607" spans="1:14" x14ac:dyDescent="0.15">
      <c r="A1607" s="354" t="s">
        <v>14</v>
      </c>
      <c r="B1607" s="354" t="s">
        <v>15</v>
      </c>
      <c r="C1607" s="354" t="s">
        <v>5348</v>
      </c>
      <c r="D1607" s="354" t="s">
        <v>4670</v>
      </c>
      <c r="E1607" s="354">
        <v>5</v>
      </c>
      <c r="F1607" s="354">
        <v>18769</v>
      </c>
      <c r="G1607" s="354" t="s">
        <v>100</v>
      </c>
      <c r="H1607" s="354" t="s">
        <v>3661</v>
      </c>
      <c r="I1607" s="354" t="s">
        <v>5349</v>
      </c>
      <c r="J1607" s="354" t="s">
        <v>5350</v>
      </c>
      <c r="K1607" s="354" t="s">
        <v>4051</v>
      </c>
      <c r="L1607" s="354">
        <v>15</v>
      </c>
      <c r="M1607" s="354">
        <v>50</v>
      </c>
      <c r="N1607" s="354">
        <v>168</v>
      </c>
    </row>
    <row r="1608" spans="1:14" x14ac:dyDescent="0.15">
      <c r="A1608" s="354" t="s">
        <v>14</v>
      </c>
      <c r="B1608" s="354" t="s">
        <v>15</v>
      </c>
      <c r="C1608" s="354" t="s">
        <v>5351</v>
      </c>
      <c r="D1608" s="354" t="s">
        <v>4670</v>
      </c>
      <c r="E1608" s="354">
        <v>6</v>
      </c>
      <c r="F1608" s="354">
        <v>18617</v>
      </c>
      <c r="G1608" s="354" t="s">
        <v>18</v>
      </c>
      <c r="H1608" s="354" t="s">
        <v>1789</v>
      </c>
      <c r="I1608" s="354" t="s">
        <v>5352</v>
      </c>
      <c r="J1608" s="354" t="s">
        <v>5353</v>
      </c>
      <c r="K1608" s="354" t="s">
        <v>5142</v>
      </c>
      <c r="L1608" s="354">
        <v>16</v>
      </c>
      <c r="M1608" s="354">
        <v>60</v>
      </c>
      <c r="N1608" s="354">
        <v>170</v>
      </c>
    </row>
    <row r="1609" spans="1:14" x14ac:dyDescent="0.15">
      <c r="A1609" s="354" t="s">
        <v>14</v>
      </c>
      <c r="B1609" s="354" t="s">
        <v>15</v>
      </c>
      <c r="C1609" s="354" t="s">
        <v>5354</v>
      </c>
      <c r="D1609" s="354" t="s">
        <v>4670</v>
      </c>
      <c r="E1609" s="354">
        <v>6</v>
      </c>
      <c r="F1609" s="354">
        <v>18613</v>
      </c>
      <c r="G1609" s="354" t="s">
        <v>18</v>
      </c>
      <c r="H1609" s="354" t="s">
        <v>1789</v>
      </c>
      <c r="I1609" s="354" t="s">
        <v>5355</v>
      </c>
      <c r="J1609" s="354" t="s">
        <v>5356</v>
      </c>
      <c r="K1609" s="354" t="s">
        <v>5357</v>
      </c>
      <c r="L1609" s="354">
        <v>16</v>
      </c>
      <c r="M1609" s="354">
        <v>76</v>
      </c>
      <c r="N1609" s="354">
        <v>170</v>
      </c>
    </row>
    <row r="1610" spans="1:14" x14ac:dyDescent="0.15">
      <c r="A1610" s="354" t="s">
        <v>14</v>
      </c>
      <c r="B1610" s="354" t="s">
        <v>15</v>
      </c>
      <c r="C1610" s="354" t="s">
        <v>5358</v>
      </c>
      <c r="D1610" s="354" t="s">
        <v>4670</v>
      </c>
      <c r="E1610" s="354">
        <v>6</v>
      </c>
      <c r="F1610" s="354">
        <v>18619</v>
      </c>
      <c r="G1610" s="354" t="s">
        <v>18</v>
      </c>
      <c r="H1610" s="354" t="s">
        <v>19</v>
      </c>
      <c r="I1610" s="354" t="s">
        <v>4596</v>
      </c>
      <c r="J1610" s="354" t="s">
        <v>5359</v>
      </c>
      <c r="K1610" s="354" t="s">
        <v>5360</v>
      </c>
      <c r="L1610" s="354">
        <v>15</v>
      </c>
      <c r="M1610" s="354">
        <v>76</v>
      </c>
      <c r="N1610" s="354">
        <v>176</v>
      </c>
    </row>
    <row r="1611" spans="1:14" x14ac:dyDescent="0.15">
      <c r="A1611" s="354" t="s">
        <v>14</v>
      </c>
      <c r="B1611" s="354" t="s">
        <v>15</v>
      </c>
      <c r="C1611" s="354" t="s">
        <v>5361</v>
      </c>
      <c r="D1611" s="354" t="s">
        <v>4670</v>
      </c>
      <c r="E1611" s="354">
        <v>6</v>
      </c>
      <c r="F1611" s="354">
        <v>18633</v>
      </c>
      <c r="G1611" s="354" t="s">
        <v>18</v>
      </c>
      <c r="H1611" s="354" t="s">
        <v>1789</v>
      </c>
      <c r="I1611" s="354" t="s">
        <v>5362</v>
      </c>
      <c r="J1611" s="354" t="s">
        <v>425</v>
      </c>
      <c r="K1611" s="354" t="s">
        <v>5173</v>
      </c>
      <c r="L1611" s="354">
        <v>16</v>
      </c>
      <c r="M1611" s="354">
        <v>50</v>
      </c>
      <c r="N1611" s="354">
        <v>158</v>
      </c>
    </row>
    <row r="1612" spans="1:14" x14ac:dyDescent="0.15">
      <c r="A1612" s="354" t="s">
        <v>14</v>
      </c>
      <c r="B1612" s="354" t="s">
        <v>15</v>
      </c>
      <c r="C1612" s="354" t="s">
        <v>5363</v>
      </c>
      <c r="D1612" s="354" t="s">
        <v>4670</v>
      </c>
      <c r="E1612" s="354">
        <v>6</v>
      </c>
      <c r="F1612" s="354">
        <v>18635</v>
      </c>
      <c r="G1612" s="354" t="s">
        <v>18</v>
      </c>
      <c r="H1612" s="354" t="s">
        <v>19</v>
      </c>
      <c r="I1612" s="354" t="s">
        <v>76</v>
      </c>
      <c r="J1612" s="354" t="s">
        <v>5364</v>
      </c>
      <c r="K1612" s="354" t="s">
        <v>5365</v>
      </c>
      <c r="L1612" s="354">
        <v>15</v>
      </c>
      <c r="M1612" s="354">
        <v>56</v>
      </c>
      <c r="N1612" s="354">
        <v>162</v>
      </c>
    </row>
    <row r="1613" spans="1:14" x14ac:dyDescent="0.15">
      <c r="A1613" s="354" t="s">
        <v>14</v>
      </c>
      <c r="B1613" s="354" t="s">
        <v>15</v>
      </c>
      <c r="C1613" s="354" t="s">
        <v>5366</v>
      </c>
      <c r="D1613" s="354" t="s">
        <v>4670</v>
      </c>
      <c r="E1613" s="354">
        <v>6</v>
      </c>
      <c r="F1613" s="354">
        <v>18638</v>
      </c>
      <c r="G1613" s="354" t="s">
        <v>18</v>
      </c>
      <c r="H1613" s="354" t="s">
        <v>1789</v>
      </c>
      <c r="I1613" s="354" t="s">
        <v>2096</v>
      </c>
      <c r="J1613" s="354" t="s">
        <v>5367</v>
      </c>
      <c r="K1613" s="354" t="s">
        <v>5368</v>
      </c>
      <c r="L1613" s="354">
        <v>16</v>
      </c>
      <c r="M1613" s="354">
        <v>62</v>
      </c>
      <c r="N1613" s="354">
        <v>171</v>
      </c>
    </row>
    <row r="1614" spans="1:14" x14ac:dyDescent="0.15">
      <c r="A1614" s="354" t="s">
        <v>14</v>
      </c>
      <c r="B1614" s="354" t="s">
        <v>15</v>
      </c>
      <c r="C1614" s="354" t="s">
        <v>5369</v>
      </c>
      <c r="D1614" s="354" t="s">
        <v>4670</v>
      </c>
      <c r="E1614" s="354">
        <v>6</v>
      </c>
      <c r="F1614" s="354">
        <v>18652</v>
      </c>
      <c r="G1614" s="354" t="s">
        <v>18</v>
      </c>
      <c r="H1614" s="354" t="s">
        <v>1789</v>
      </c>
      <c r="I1614" s="354" t="s">
        <v>5370</v>
      </c>
      <c r="J1614" s="354" t="s">
        <v>5371</v>
      </c>
      <c r="K1614" s="354" t="s">
        <v>4836</v>
      </c>
      <c r="L1614" s="354">
        <v>16</v>
      </c>
      <c r="M1614" s="354">
        <v>51</v>
      </c>
      <c r="N1614" s="354">
        <v>172</v>
      </c>
    </row>
    <row r="1615" spans="1:14" x14ac:dyDescent="0.15">
      <c r="A1615" s="354" t="s">
        <v>14</v>
      </c>
      <c r="B1615" s="354" t="s">
        <v>15</v>
      </c>
      <c r="C1615" s="354" t="s">
        <v>5372</v>
      </c>
      <c r="D1615" s="354" t="s">
        <v>4670</v>
      </c>
      <c r="E1615" s="354">
        <v>6</v>
      </c>
      <c r="F1615" s="354">
        <v>18813</v>
      </c>
      <c r="G1615" s="354" t="s">
        <v>18</v>
      </c>
      <c r="H1615" s="354" t="s">
        <v>1789</v>
      </c>
      <c r="I1615" s="354" t="s">
        <v>5373</v>
      </c>
      <c r="J1615" s="354" t="s">
        <v>5374</v>
      </c>
      <c r="K1615" s="354" t="s">
        <v>5177</v>
      </c>
      <c r="L1615" s="354">
        <v>16</v>
      </c>
      <c r="M1615" s="354">
        <v>58</v>
      </c>
      <c r="N1615" s="354">
        <v>177</v>
      </c>
    </row>
    <row r="1616" spans="1:14" x14ac:dyDescent="0.15">
      <c r="A1616" s="354" t="s">
        <v>14</v>
      </c>
      <c r="B1616" s="354" t="s">
        <v>15</v>
      </c>
      <c r="C1616" s="354" t="s">
        <v>5375</v>
      </c>
      <c r="D1616" s="354" t="s">
        <v>4670</v>
      </c>
      <c r="E1616" s="354">
        <v>6</v>
      </c>
      <c r="F1616" s="354">
        <v>18815</v>
      </c>
      <c r="G1616" s="354" t="s">
        <v>18</v>
      </c>
      <c r="H1616" s="354" t="s">
        <v>1789</v>
      </c>
      <c r="I1616" s="354" t="s">
        <v>5376</v>
      </c>
      <c r="J1616" s="354" t="s">
        <v>5377</v>
      </c>
      <c r="K1616" s="354" t="s">
        <v>5378</v>
      </c>
      <c r="L1616" s="354">
        <v>16</v>
      </c>
      <c r="M1616" s="354">
        <v>52</v>
      </c>
      <c r="N1616" s="354">
        <v>179</v>
      </c>
    </row>
    <row r="1617" spans="1:14" x14ac:dyDescent="0.15">
      <c r="A1617" s="354" t="s">
        <v>14</v>
      </c>
      <c r="B1617" s="354" t="s">
        <v>15</v>
      </c>
      <c r="C1617" s="354" t="s">
        <v>5379</v>
      </c>
      <c r="D1617" s="354" t="s">
        <v>4670</v>
      </c>
      <c r="E1617" s="354">
        <v>6</v>
      </c>
      <c r="F1617" s="354">
        <v>18819</v>
      </c>
      <c r="G1617" s="354" t="s">
        <v>18</v>
      </c>
      <c r="H1617" s="354" t="s">
        <v>1789</v>
      </c>
      <c r="I1617" s="354" t="s">
        <v>5380</v>
      </c>
      <c r="J1617" s="354" t="s">
        <v>5381</v>
      </c>
      <c r="K1617" s="354" t="s">
        <v>5382</v>
      </c>
      <c r="L1617" s="354">
        <v>16</v>
      </c>
      <c r="M1617" s="354">
        <v>52</v>
      </c>
      <c r="N1617" s="354">
        <v>170</v>
      </c>
    </row>
    <row r="1618" spans="1:14" x14ac:dyDescent="0.15">
      <c r="A1618" s="354" t="s">
        <v>14</v>
      </c>
      <c r="B1618" s="354" t="s">
        <v>15</v>
      </c>
      <c r="C1618" s="354" t="s">
        <v>5383</v>
      </c>
      <c r="D1618" s="354" t="s">
        <v>4670</v>
      </c>
      <c r="E1618" s="354">
        <v>6</v>
      </c>
      <c r="F1618" s="354">
        <v>18854</v>
      </c>
      <c r="G1618" s="354" t="s">
        <v>18</v>
      </c>
      <c r="H1618" s="354" t="s">
        <v>1789</v>
      </c>
      <c r="I1618" s="354" t="s">
        <v>5384</v>
      </c>
      <c r="J1618" s="354" t="s">
        <v>5385</v>
      </c>
      <c r="K1618" s="354" t="s">
        <v>5386</v>
      </c>
      <c r="L1618" s="354">
        <v>16</v>
      </c>
      <c r="M1618" s="354">
        <v>55</v>
      </c>
      <c r="N1618" s="354">
        <v>169</v>
      </c>
    </row>
    <row r="1619" spans="1:14" x14ac:dyDescent="0.15">
      <c r="A1619" s="354" t="s">
        <v>14</v>
      </c>
      <c r="B1619" s="354" t="s">
        <v>15</v>
      </c>
      <c r="C1619" s="354" t="s">
        <v>5387</v>
      </c>
      <c r="D1619" s="354" t="s">
        <v>4670</v>
      </c>
      <c r="E1619" s="354">
        <v>6</v>
      </c>
      <c r="F1619" s="354">
        <v>18860</v>
      </c>
      <c r="G1619" s="354" t="s">
        <v>18</v>
      </c>
      <c r="H1619" s="354" t="s">
        <v>1789</v>
      </c>
      <c r="I1619" s="354" t="s">
        <v>5388</v>
      </c>
      <c r="J1619" s="354" t="s">
        <v>5389</v>
      </c>
      <c r="K1619" s="354" t="s">
        <v>4397</v>
      </c>
      <c r="L1619" s="354">
        <v>16</v>
      </c>
      <c r="M1619" s="354">
        <v>60</v>
      </c>
      <c r="N1619" s="354">
        <v>177</v>
      </c>
    </row>
    <row r="1620" spans="1:14" x14ac:dyDescent="0.15">
      <c r="A1620" s="354" t="s">
        <v>14</v>
      </c>
      <c r="B1620" s="354" t="s">
        <v>15</v>
      </c>
      <c r="C1620" s="354" t="s">
        <v>5390</v>
      </c>
      <c r="D1620" s="354" t="s">
        <v>4670</v>
      </c>
      <c r="E1620" s="354">
        <v>6</v>
      </c>
      <c r="F1620" s="354">
        <v>18863</v>
      </c>
      <c r="G1620" s="354" t="s">
        <v>18</v>
      </c>
      <c r="H1620" s="354" t="s">
        <v>1789</v>
      </c>
      <c r="I1620" s="354" t="s">
        <v>5391</v>
      </c>
      <c r="J1620" s="354" t="s">
        <v>5392</v>
      </c>
      <c r="K1620" s="354" t="s">
        <v>5393</v>
      </c>
      <c r="L1620" s="354">
        <v>16</v>
      </c>
      <c r="M1620" s="354">
        <v>88</v>
      </c>
      <c r="N1620" s="354">
        <v>182</v>
      </c>
    </row>
    <row r="1621" spans="1:14" x14ac:dyDescent="0.15">
      <c r="A1621" s="354" t="s">
        <v>14</v>
      </c>
      <c r="B1621" s="354" t="s">
        <v>15</v>
      </c>
      <c r="C1621" s="354" t="s">
        <v>5394</v>
      </c>
      <c r="D1621" s="354" t="s">
        <v>4670</v>
      </c>
      <c r="E1621" s="354">
        <v>6</v>
      </c>
      <c r="F1621" s="354">
        <v>18866</v>
      </c>
      <c r="G1621" s="354" t="s">
        <v>18</v>
      </c>
      <c r="H1621" s="354" t="s">
        <v>1789</v>
      </c>
      <c r="I1621" s="354" t="s">
        <v>5395</v>
      </c>
      <c r="J1621" s="354" t="s">
        <v>5396</v>
      </c>
      <c r="K1621" s="354" t="s">
        <v>5185</v>
      </c>
      <c r="L1621" s="354">
        <v>16</v>
      </c>
      <c r="M1621" s="354">
        <v>50</v>
      </c>
      <c r="N1621" s="354">
        <v>160</v>
      </c>
    </row>
    <row r="1622" spans="1:14" x14ac:dyDescent="0.15">
      <c r="A1622" s="354" t="s">
        <v>14</v>
      </c>
      <c r="B1622" s="354" t="s">
        <v>15</v>
      </c>
      <c r="C1622" s="354" t="s">
        <v>5397</v>
      </c>
      <c r="D1622" s="354" t="s">
        <v>4670</v>
      </c>
      <c r="E1622" s="354">
        <v>6</v>
      </c>
      <c r="F1622" s="354">
        <v>18867</v>
      </c>
      <c r="G1622" s="354" t="s">
        <v>18</v>
      </c>
      <c r="H1622" s="354" t="s">
        <v>1789</v>
      </c>
      <c r="I1622" s="354" t="s">
        <v>5398</v>
      </c>
      <c r="J1622" s="354" t="s">
        <v>5399</v>
      </c>
      <c r="K1622" s="354" t="s">
        <v>5400</v>
      </c>
      <c r="L1622" s="354">
        <v>16</v>
      </c>
      <c r="M1622" s="354">
        <v>57</v>
      </c>
      <c r="N1622" s="354">
        <v>180</v>
      </c>
    </row>
    <row r="1623" spans="1:14" x14ac:dyDescent="0.15">
      <c r="A1623" s="354" t="s">
        <v>14</v>
      </c>
      <c r="B1623" s="354" t="s">
        <v>15</v>
      </c>
      <c r="C1623" s="354" t="s">
        <v>5401</v>
      </c>
      <c r="D1623" s="354" t="s">
        <v>4670</v>
      </c>
      <c r="E1623" s="354">
        <v>6</v>
      </c>
      <c r="F1623" s="354">
        <v>18864</v>
      </c>
      <c r="G1623" s="354" t="s">
        <v>18</v>
      </c>
      <c r="H1623" s="354" t="s">
        <v>1789</v>
      </c>
      <c r="I1623" s="354" t="s">
        <v>4997</v>
      </c>
      <c r="J1623" s="354" t="s">
        <v>5402</v>
      </c>
      <c r="K1623" s="354" t="s">
        <v>5248</v>
      </c>
      <c r="L1623" s="354">
        <v>16</v>
      </c>
      <c r="M1623" s="354">
        <v>60</v>
      </c>
      <c r="N1623" s="354">
        <v>167</v>
      </c>
    </row>
    <row r="1624" spans="1:14" x14ac:dyDescent="0.15">
      <c r="A1624" s="354" t="s">
        <v>14</v>
      </c>
      <c r="B1624" s="354" t="s">
        <v>15</v>
      </c>
      <c r="C1624" s="354" t="s">
        <v>5403</v>
      </c>
      <c r="D1624" s="354" t="s">
        <v>4670</v>
      </c>
      <c r="E1624" s="354">
        <v>6</v>
      </c>
      <c r="F1624" s="354">
        <v>18908</v>
      </c>
      <c r="G1624" s="354" t="s">
        <v>18</v>
      </c>
      <c r="H1624" s="354" t="s">
        <v>19</v>
      </c>
      <c r="I1624" s="354" t="s">
        <v>5404</v>
      </c>
      <c r="J1624" s="354" t="s">
        <v>1159</v>
      </c>
      <c r="K1624" s="354" t="s">
        <v>4702</v>
      </c>
      <c r="L1624" s="354">
        <v>15</v>
      </c>
      <c r="M1624" s="354">
        <v>73</v>
      </c>
      <c r="N1624" s="354">
        <v>174</v>
      </c>
    </row>
    <row r="1625" spans="1:14" x14ac:dyDescent="0.15">
      <c r="A1625" s="354" t="s">
        <v>14</v>
      </c>
      <c r="B1625" s="354" t="s">
        <v>15</v>
      </c>
      <c r="C1625" s="354" t="s">
        <v>5405</v>
      </c>
      <c r="D1625" s="354" t="s">
        <v>4670</v>
      </c>
      <c r="E1625" s="354">
        <v>6</v>
      </c>
      <c r="F1625" s="354">
        <v>19005</v>
      </c>
      <c r="G1625" s="354" t="s">
        <v>18</v>
      </c>
      <c r="H1625" s="354" t="s">
        <v>19</v>
      </c>
      <c r="I1625" s="354" t="s">
        <v>5406</v>
      </c>
      <c r="J1625" s="354" t="s">
        <v>5407</v>
      </c>
      <c r="K1625" s="354" t="s">
        <v>5255</v>
      </c>
      <c r="L1625" s="354">
        <v>15</v>
      </c>
      <c r="M1625" s="354">
        <v>73</v>
      </c>
      <c r="N1625" s="354">
        <v>164</v>
      </c>
    </row>
    <row r="1626" spans="1:14" x14ac:dyDescent="0.15">
      <c r="A1626" s="354" t="s">
        <v>14</v>
      </c>
      <c r="B1626" s="354" t="s">
        <v>15</v>
      </c>
      <c r="C1626" s="354" t="s">
        <v>5408</v>
      </c>
      <c r="D1626" s="354" t="s">
        <v>4670</v>
      </c>
      <c r="E1626" s="354">
        <v>6</v>
      </c>
      <c r="F1626" s="354">
        <v>19001</v>
      </c>
      <c r="G1626" s="354" t="s">
        <v>18</v>
      </c>
      <c r="H1626" s="354" t="s">
        <v>1789</v>
      </c>
      <c r="I1626" s="354" t="s">
        <v>5409</v>
      </c>
      <c r="J1626" s="354" t="s">
        <v>5410</v>
      </c>
      <c r="K1626" s="354" t="s">
        <v>5411</v>
      </c>
      <c r="L1626" s="354">
        <v>16</v>
      </c>
      <c r="M1626" s="354">
        <v>68</v>
      </c>
      <c r="N1626" s="354">
        <v>180</v>
      </c>
    </row>
    <row r="1627" spans="1:14" x14ac:dyDescent="0.15">
      <c r="A1627" s="354" t="s">
        <v>14</v>
      </c>
      <c r="B1627" s="354" t="s">
        <v>15</v>
      </c>
      <c r="C1627" s="354" t="s">
        <v>5412</v>
      </c>
      <c r="D1627" s="354" t="s">
        <v>4670</v>
      </c>
      <c r="E1627" s="354">
        <v>6</v>
      </c>
      <c r="F1627" s="354">
        <v>19010</v>
      </c>
      <c r="G1627" s="354" t="s">
        <v>18</v>
      </c>
      <c r="H1627" s="354" t="s">
        <v>1789</v>
      </c>
      <c r="I1627" s="354" t="s">
        <v>5413</v>
      </c>
      <c r="J1627" s="354" t="s">
        <v>5414</v>
      </c>
      <c r="K1627" s="354" t="s">
        <v>5415</v>
      </c>
      <c r="L1627" s="354">
        <v>16</v>
      </c>
      <c r="M1627" s="354">
        <v>80</v>
      </c>
      <c r="N1627" s="354">
        <v>180</v>
      </c>
    </row>
    <row r="1628" spans="1:14" x14ac:dyDescent="0.15">
      <c r="A1628" s="354" t="s">
        <v>14</v>
      </c>
      <c r="B1628" s="354" t="s">
        <v>15</v>
      </c>
      <c r="C1628" s="354" t="s">
        <v>5416</v>
      </c>
      <c r="D1628" s="354" t="s">
        <v>4670</v>
      </c>
      <c r="E1628" s="354">
        <v>6</v>
      </c>
      <c r="F1628" s="354">
        <v>19011</v>
      </c>
      <c r="G1628" s="354" t="s">
        <v>18</v>
      </c>
      <c r="H1628" s="354" t="s">
        <v>19</v>
      </c>
      <c r="I1628" s="354" t="s">
        <v>5417</v>
      </c>
      <c r="J1628" s="354" t="s">
        <v>5418</v>
      </c>
      <c r="K1628" s="354" t="s">
        <v>5419</v>
      </c>
      <c r="L1628" s="354">
        <v>15</v>
      </c>
      <c r="M1628" s="354">
        <v>70</v>
      </c>
      <c r="N1628" s="354">
        <v>170</v>
      </c>
    </row>
    <row r="1629" spans="1:14" x14ac:dyDescent="0.15">
      <c r="A1629" s="354" t="s">
        <v>14</v>
      </c>
      <c r="B1629" s="354" t="s">
        <v>15</v>
      </c>
      <c r="C1629" s="354" t="s">
        <v>5420</v>
      </c>
      <c r="D1629" s="354" t="s">
        <v>4670</v>
      </c>
      <c r="E1629" s="354">
        <v>6</v>
      </c>
      <c r="F1629" s="354">
        <v>20392</v>
      </c>
      <c r="G1629" s="354" t="s">
        <v>18</v>
      </c>
      <c r="H1629" s="354" t="s">
        <v>1789</v>
      </c>
      <c r="I1629" s="354" t="s">
        <v>1937</v>
      </c>
      <c r="J1629" s="354" t="s">
        <v>5421</v>
      </c>
      <c r="K1629" s="354" t="s">
        <v>5386</v>
      </c>
      <c r="L1629" s="354">
        <v>16</v>
      </c>
      <c r="M1629" s="354">
        <v>46</v>
      </c>
      <c r="N1629" s="354">
        <v>164</v>
      </c>
    </row>
    <row r="1630" spans="1:14" x14ac:dyDescent="0.15">
      <c r="A1630" s="354" t="s">
        <v>14</v>
      </c>
      <c r="B1630" s="354" t="s">
        <v>15</v>
      </c>
      <c r="C1630" s="354" t="s">
        <v>5422</v>
      </c>
      <c r="D1630" s="354" t="s">
        <v>4670</v>
      </c>
      <c r="E1630" s="354">
        <v>6</v>
      </c>
      <c r="F1630" s="354">
        <v>20397</v>
      </c>
      <c r="G1630" s="354" t="s">
        <v>18</v>
      </c>
      <c r="H1630" s="354" t="s">
        <v>1789</v>
      </c>
      <c r="I1630" s="354" t="s">
        <v>5423</v>
      </c>
      <c r="J1630" s="354" t="s">
        <v>3257</v>
      </c>
      <c r="K1630" s="354" t="s">
        <v>5424</v>
      </c>
      <c r="L1630" s="354">
        <v>16</v>
      </c>
      <c r="M1630" s="354">
        <v>60</v>
      </c>
      <c r="N1630" s="354">
        <v>167</v>
      </c>
    </row>
    <row r="1631" spans="1:14" x14ac:dyDescent="0.15">
      <c r="A1631" s="354" t="s">
        <v>14</v>
      </c>
      <c r="B1631" s="354" t="s">
        <v>15</v>
      </c>
      <c r="C1631" s="354" t="s">
        <v>5425</v>
      </c>
      <c r="D1631" s="354" t="s">
        <v>4670</v>
      </c>
      <c r="E1631" s="354">
        <v>6</v>
      </c>
      <c r="F1631" s="354">
        <v>20997</v>
      </c>
      <c r="G1631" s="354" t="s">
        <v>18</v>
      </c>
      <c r="H1631" s="354" t="s">
        <v>1789</v>
      </c>
      <c r="I1631" s="354" t="s">
        <v>208</v>
      </c>
      <c r="J1631" s="354" t="s">
        <v>5426</v>
      </c>
      <c r="K1631" s="354" t="s">
        <v>5427</v>
      </c>
      <c r="L1631" s="354">
        <v>17</v>
      </c>
      <c r="M1631" s="354">
        <v>85</v>
      </c>
      <c r="N1631" s="354">
        <v>170</v>
      </c>
    </row>
    <row r="1632" spans="1:14" x14ac:dyDescent="0.15">
      <c r="A1632" s="354" t="s">
        <v>14</v>
      </c>
      <c r="B1632" s="354" t="s">
        <v>15</v>
      </c>
      <c r="C1632" s="354" t="s">
        <v>5428</v>
      </c>
      <c r="D1632" s="354" t="s">
        <v>4670</v>
      </c>
      <c r="E1632" s="354">
        <v>6</v>
      </c>
      <c r="F1632" s="354">
        <v>20998</v>
      </c>
      <c r="G1632" s="354" t="s">
        <v>18</v>
      </c>
      <c r="H1632" s="354" t="s">
        <v>1789</v>
      </c>
      <c r="I1632" s="354" t="s">
        <v>3735</v>
      </c>
      <c r="J1632" s="354" t="s">
        <v>5429</v>
      </c>
      <c r="K1632" s="354" t="s">
        <v>5430</v>
      </c>
      <c r="L1632" s="354">
        <v>17</v>
      </c>
      <c r="M1632" s="354">
        <v>74</v>
      </c>
      <c r="N1632" s="354">
        <v>182</v>
      </c>
    </row>
    <row r="1633" spans="1:14" x14ac:dyDescent="0.15">
      <c r="A1633" s="354" t="s">
        <v>14</v>
      </c>
      <c r="B1633" s="354" t="s">
        <v>15</v>
      </c>
      <c r="C1633" s="354" t="s">
        <v>5431</v>
      </c>
      <c r="D1633" s="354" t="s">
        <v>4670</v>
      </c>
      <c r="E1633" s="354">
        <v>6</v>
      </c>
      <c r="F1633" s="354">
        <v>20999</v>
      </c>
      <c r="G1633" s="354" t="s">
        <v>18</v>
      </c>
      <c r="H1633" s="354" t="s">
        <v>1789</v>
      </c>
      <c r="I1633" s="354" t="s">
        <v>5432</v>
      </c>
      <c r="J1633" s="354" t="s">
        <v>5433</v>
      </c>
      <c r="K1633" s="354" t="s">
        <v>4740</v>
      </c>
      <c r="L1633" s="354">
        <v>16</v>
      </c>
      <c r="M1633" s="354">
        <v>62</v>
      </c>
      <c r="N1633" s="354">
        <v>157</v>
      </c>
    </row>
    <row r="1634" spans="1:14" x14ac:dyDescent="0.15">
      <c r="A1634" s="354" t="s">
        <v>14</v>
      </c>
      <c r="B1634" s="354" t="s">
        <v>15</v>
      </c>
      <c r="C1634" s="354" t="s">
        <v>5434</v>
      </c>
      <c r="D1634" s="354" t="s">
        <v>4670</v>
      </c>
      <c r="E1634" s="354">
        <v>6</v>
      </c>
      <c r="F1634" s="354">
        <v>18678</v>
      </c>
      <c r="G1634" s="354" t="s">
        <v>100</v>
      </c>
      <c r="H1634" s="354" t="s">
        <v>101</v>
      </c>
      <c r="I1634" s="354" t="s">
        <v>5435</v>
      </c>
      <c r="J1634" s="354" t="s">
        <v>5436</v>
      </c>
      <c r="K1634" s="354" t="s">
        <v>5437</v>
      </c>
      <c r="L1634" s="354">
        <v>15</v>
      </c>
      <c r="M1634" s="354">
        <v>47</v>
      </c>
      <c r="N1634" s="354">
        <v>152</v>
      </c>
    </row>
    <row r="1635" spans="1:14" x14ac:dyDescent="0.15">
      <c r="A1635" s="354" t="s">
        <v>14</v>
      </c>
      <c r="B1635" s="354" t="s">
        <v>15</v>
      </c>
      <c r="C1635" s="354" t="s">
        <v>5438</v>
      </c>
      <c r="D1635" s="354" t="s">
        <v>4670</v>
      </c>
      <c r="E1635" s="354">
        <v>6</v>
      </c>
      <c r="F1635" s="354">
        <v>18683</v>
      </c>
      <c r="G1635" s="354" t="s">
        <v>100</v>
      </c>
      <c r="H1635" s="354" t="s">
        <v>3661</v>
      </c>
      <c r="I1635" s="354" t="s">
        <v>5439</v>
      </c>
      <c r="J1635" s="354" t="s">
        <v>1446</v>
      </c>
      <c r="K1635" s="354" t="s">
        <v>5440</v>
      </c>
      <c r="L1635" s="354">
        <v>17</v>
      </c>
      <c r="M1635" s="354">
        <v>44</v>
      </c>
      <c r="N1635" s="354">
        <v>157</v>
      </c>
    </row>
    <row r="1636" spans="1:14" x14ac:dyDescent="0.15">
      <c r="A1636" s="354" t="s">
        <v>14</v>
      </c>
      <c r="B1636" s="354" t="s">
        <v>15</v>
      </c>
      <c r="C1636" s="354" t="s">
        <v>5441</v>
      </c>
      <c r="D1636" s="354" t="s">
        <v>4670</v>
      </c>
      <c r="E1636" s="354">
        <v>6</v>
      </c>
      <c r="F1636" s="354">
        <v>18687</v>
      </c>
      <c r="G1636" s="354" t="s">
        <v>100</v>
      </c>
      <c r="H1636" s="354" t="s">
        <v>3661</v>
      </c>
      <c r="I1636" s="354" t="s">
        <v>3685</v>
      </c>
      <c r="J1636" s="354" t="s">
        <v>2031</v>
      </c>
      <c r="K1636" s="354" t="s">
        <v>5442</v>
      </c>
      <c r="L1636" s="354">
        <v>16</v>
      </c>
      <c r="M1636" s="354">
        <v>62</v>
      </c>
      <c r="N1636" s="354">
        <v>159</v>
      </c>
    </row>
    <row r="1637" spans="1:14" x14ac:dyDescent="0.15">
      <c r="A1637" s="354" t="s">
        <v>14</v>
      </c>
      <c r="B1637" s="354" t="s">
        <v>15</v>
      </c>
      <c r="C1637" s="354" t="s">
        <v>5443</v>
      </c>
      <c r="D1637" s="354" t="s">
        <v>4670</v>
      </c>
      <c r="E1637" s="354">
        <v>6</v>
      </c>
      <c r="F1637" s="354">
        <v>18689</v>
      </c>
      <c r="G1637" s="354" t="s">
        <v>100</v>
      </c>
      <c r="H1637" s="354" t="s">
        <v>101</v>
      </c>
      <c r="I1637" s="354" t="s">
        <v>5444</v>
      </c>
      <c r="J1637" s="354" t="s">
        <v>5445</v>
      </c>
      <c r="K1637" s="354" t="s">
        <v>3649</v>
      </c>
      <c r="L1637" s="354">
        <v>15</v>
      </c>
      <c r="M1637" s="354">
        <v>40</v>
      </c>
      <c r="N1637" s="354">
        <v>162</v>
      </c>
    </row>
    <row r="1638" spans="1:14" x14ac:dyDescent="0.15">
      <c r="A1638" s="354" t="s">
        <v>14</v>
      </c>
      <c r="B1638" s="354" t="s">
        <v>15</v>
      </c>
      <c r="C1638" s="354" t="s">
        <v>5446</v>
      </c>
      <c r="D1638" s="354" t="s">
        <v>4670</v>
      </c>
      <c r="E1638" s="354">
        <v>6</v>
      </c>
      <c r="F1638" s="354">
        <v>18717</v>
      </c>
      <c r="G1638" s="354" t="s">
        <v>100</v>
      </c>
      <c r="H1638" s="354" t="s">
        <v>101</v>
      </c>
      <c r="I1638" s="354" t="s">
        <v>5447</v>
      </c>
      <c r="J1638" s="354" t="s">
        <v>5448</v>
      </c>
      <c r="K1638" s="354" t="s">
        <v>4346</v>
      </c>
      <c r="L1638" s="354">
        <v>15</v>
      </c>
      <c r="M1638" s="354">
        <v>68</v>
      </c>
      <c r="N1638" s="354">
        <v>157</v>
      </c>
    </row>
    <row r="1639" spans="1:14" x14ac:dyDescent="0.15">
      <c r="A1639" s="354" t="s">
        <v>14</v>
      </c>
      <c r="B1639" s="354" t="s">
        <v>15</v>
      </c>
      <c r="C1639" s="354" t="s">
        <v>5449</v>
      </c>
      <c r="D1639" s="354" t="s">
        <v>4670</v>
      </c>
      <c r="E1639" s="354">
        <v>6</v>
      </c>
      <c r="F1639" s="354">
        <v>18719</v>
      </c>
      <c r="G1639" s="354" t="s">
        <v>100</v>
      </c>
      <c r="H1639" s="354" t="s">
        <v>3661</v>
      </c>
      <c r="I1639" s="354" t="s">
        <v>2808</v>
      </c>
      <c r="J1639" s="354" t="s">
        <v>5450</v>
      </c>
      <c r="K1639" s="354" t="s">
        <v>5451</v>
      </c>
      <c r="L1639" s="354">
        <v>16</v>
      </c>
      <c r="M1639" s="354">
        <v>53</v>
      </c>
      <c r="N1639" s="354">
        <v>165</v>
      </c>
    </row>
    <row r="1640" spans="1:14" x14ac:dyDescent="0.15">
      <c r="A1640" s="354" t="s">
        <v>14</v>
      </c>
      <c r="B1640" s="354" t="s">
        <v>15</v>
      </c>
      <c r="C1640" s="354" t="s">
        <v>5452</v>
      </c>
      <c r="D1640" s="354" t="s">
        <v>4670</v>
      </c>
      <c r="E1640" s="354">
        <v>6</v>
      </c>
      <c r="F1640" s="354">
        <v>18723</v>
      </c>
      <c r="G1640" s="354" t="s">
        <v>100</v>
      </c>
      <c r="H1640" s="354" t="s">
        <v>3661</v>
      </c>
      <c r="I1640" s="354" t="s">
        <v>4167</v>
      </c>
      <c r="J1640" s="354" t="s">
        <v>5453</v>
      </c>
      <c r="K1640" s="354" t="s">
        <v>4905</v>
      </c>
      <c r="L1640" s="354">
        <v>16</v>
      </c>
      <c r="M1640" s="354">
        <v>67</v>
      </c>
      <c r="N1640" s="354">
        <v>166</v>
      </c>
    </row>
    <row r="1641" spans="1:14" x14ac:dyDescent="0.15">
      <c r="A1641" s="354" t="s">
        <v>14</v>
      </c>
      <c r="B1641" s="354" t="s">
        <v>15</v>
      </c>
      <c r="C1641" s="354" t="s">
        <v>5454</v>
      </c>
      <c r="D1641" s="354" t="s">
        <v>4670</v>
      </c>
      <c r="E1641" s="354">
        <v>6</v>
      </c>
      <c r="F1641" s="354">
        <v>18728</v>
      </c>
      <c r="G1641" s="354" t="s">
        <v>100</v>
      </c>
      <c r="H1641" s="354" t="s">
        <v>101</v>
      </c>
      <c r="I1641" s="354" t="s">
        <v>5455</v>
      </c>
      <c r="J1641" s="354" t="s">
        <v>5456</v>
      </c>
      <c r="K1641" s="354" t="s">
        <v>5181</v>
      </c>
      <c r="L1641" s="354">
        <v>15</v>
      </c>
      <c r="M1641" s="354">
        <v>55</v>
      </c>
      <c r="N1641" s="354">
        <v>160</v>
      </c>
    </row>
    <row r="1642" spans="1:14" x14ac:dyDescent="0.15">
      <c r="A1642" s="354" t="s">
        <v>14</v>
      </c>
      <c r="B1642" s="354" t="s">
        <v>15</v>
      </c>
      <c r="C1642" s="354" t="s">
        <v>5457</v>
      </c>
      <c r="D1642" s="354" t="s">
        <v>4670</v>
      </c>
      <c r="E1642" s="354">
        <v>6</v>
      </c>
      <c r="F1642" s="354">
        <v>18730</v>
      </c>
      <c r="G1642" s="354" t="s">
        <v>100</v>
      </c>
      <c r="H1642" s="354" t="s">
        <v>3661</v>
      </c>
      <c r="I1642" s="354" t="s">
        <v>5458</v>
      </c>
      <c r="J1642" s="354" t="s">
        <v>5459</v>
      </c>
      <c r="K1642" s="354" t="s">
        <v>5460</v>
      </c>
      <c r="L1642" s="354">
        <v>16</v>
      </c>
      <c r="M1642" s="354">
        <v>50</v>
      </c>
      <c r="N1642" s="354">
        <v>168</v>
      </c>
    </row>
    <row r="1643" spans="1:14" x14ac:dyDescent="0.15">
      <c r="A1643" s="354" t="s">
        <v>14</v>
      </c>
      <c r="B1643" s="354" t="s">
        <v>15</v>
      </c>
      <c r="C1643" s="354" t="s">
        <v>5461</v>
      </c>
      <c r="D1643" s="354" t="s">
        <v>4670</v>
      </c>
      <c r="E1643" s="354">
        <v>6</v>
      </c>
      <c r="F1643" s="354">
        <v>18827</v>
      </c>
      <c r="G1643" s="354" t="s">
        <v>100</v>
      </c>
      <c r="H1643" s="354" t="s">
        <v>101</v>
      </c>
      <c r="I1643" s="354" t="s">
        <v>5462</v>
      </c>
      <c r="J1643" s="354" t="s">
        <v>5463</v>
      </c>
      <c r="K1643" s="354" t="s">
        <v>3879</v>
      </c>
      <c r="L1643" s="354">
        <v>15</v>
      </c>
      <c r="M1643" s="354">
        <v>58</v>
      </c>
      <c r="N1643" s="354">
        <v>159</v>
      </c>
    </row>
    <row r="1644" spans="1:14" x14ac:dyDescent="0.15">
      <c r="A1644" s="354" t="s">
        <v>14</v>
      </c>
      <c r="B1644" s="354" t="s">
        <v>15</v>
      </c>
      <c r="C1644" s="354" t="s">
        <v>5464</v>
      </c>
      <c r="D1644" s="354" t="s">
        <v>4670</v>
      </c>
      <c r="E1644" s="354">
        <v>6</v>
      </c>
      <c r="F1644" s="354">
        <v>18831</v>
      </c>
      <c r="G1644" s="354" t="s">
        <v>100</v>
      </c>
      <c r="H1644" s="354" t="s">
        <v>3661</v>
      </c>
      <c r="I1644" s="354" t="s">
        <v>2746</v>
      </c>
      <c r="J1644" s="354" t="s">
        <v>5465</v>
      </c>
      <c r="K1644" s="354" t="s">
        <v>5466</v>
      </c>
      <c r="L1644" s="354">
        <v>16</v>
      </c>
      <c r="M1644" s="354">
        <v>52</v>
      </c>
      <c r="N1644" s="354">
        <v>162</v>
      </c>
    </row>
    <row r="1645" spans="1:14" x14ac:dyDescent="0.15">
      <c r="A1645" s="354" t="s">
        <v>14</v>
      </c>
      <c r="B1645" s="354" t="s">
        <v>15</v>
      </c>
      <c r="C1645" s="354" t="s">
        <v>5467</v>
      </c>
      <c r="D1645" s="354" t="s">
        <v>4670</v>
      </c>
      <c r="E1645" s="354">
        <v>6</v>
      </c>
      <c r="F1645" s="354">
        <v>18845</v>
      </c>
      <c r="G1645" s="354" t="s">
        <v>100</v>
      </c>
      <c r="H1645" s="354" t="s">
        <v>3661</v>
      </c>
      <c r="I1645" s="354" t="s">
        <v>5468</v>
      </c>
      <c r="J1645" s="354" t="s">
        <v>5469</v>
      </c>
      <c r="K1645" s="354" t="s">
        <v>5470</v>
      </c>
      <c r="L1645" s="354">
        <v>16</v>
      </c>
      <c r="M1645" s="354">
        <v>59</v>
      </c>
      <c r="N1645" s="354">
        <v>169</v>
      </c>
    </row>
    <row r="1646" spans="1:14" x14ac:dyDescent="0.15">
      <c r="A1646" s="354" t="s">
        <v>14</v>
      </c>
      <c r="B1646" s="354" t="s">
        <v>15</v>
      </c>
      <c r="C1646" s="354" t="s">
        <v>5471</v>
      </c>
      <c r="D1646" s="354" t="s">
        <v>4670</v>
      </c>
      <c r="E1646" s="354">
        <v>6</v>
      </c>
      <c r="F1646" s="354">
        <v>18847</v>
      </c>
      <c r="G1646" s="354" t="s">
        <v>100</v>
      </c>
      <c r="H1646" s="354" t="s">
        <v>3661</v>
      </c>
      <c r="I1646" s="354" t="s">
        <v>3091</v>
      </c>
      <c r="J1646" s="354" t="s">
        <v>5472</v>
      </c>
      <c r="K1646" s="354" t="s">
        <v>5473</v>
      </c>
      <c r="L1646" s="354">
        <v>16</v>
      </c>
      <c r="M1646" s="354">
        <v>40</v>
      </c>
      <c r="N1646" s="354">
        <v>160</v>
      </c>
    </row>
    <row r="1647" spans="1:14" x14ac:dyDescent="0.15">
      <c r="A1647" s="354" t="s">
        <v>14</v>
      </c>
      <c r="B1647" s="354" t="s">
        <v>15</v>
      </c>
      <c r="C1647" s="354" t="s">
        <v>5474</v>
      </c>
      <c r="D1647" s="354" t="s">
        <v>4670</v>
      </c>
      <c r="E1647" s="354">
        <v>6</v>
      </c>
      <c r="F1647" s="354">
        <v>18916</v>
      </c>
      <c r="G1647" s="354" t="s">
        <v>100</v>
      </c>
      <c r="H1647" s="354" t="s">
        <v>3661</v>
      </c>
      <c r="I1647" s="354" t="s">
        <v>5475</v>
      </c>
      <c r="J1647" s="354" t="s">
        <v>5476</v>
      </c>
      <c r="K1647" s="354" t="s">
        <v>4725</v>
      </c>
      <c r="L1647" s="354">
        <v>16</v>
      </c>
      <c r="M1647" s="354">
        <v>58</v>
      </c>
      <c r="N1647" s="354">
        <v>160</v>
      </c>
    </row>
    <row r="1648" spans="1:14" x14ac:dyDescent="0.15">
      <c r="A1648" s="354" t="s">
        <v>14</v>
      </c>
      <c r="B1648" s="354" t="s">
        <v>15</v>
      </c>
      <c r="C1648" s="354" t="s">
        <v>5477</v>
      </c>
      <c r="D1648" s="354" t="s">
        <v>4670</v>
      </c>
      <c r="E1648" s="354">
        <v>6</v>
      </c>
      <c r="F1648" s="354">
        <v>19750</v>
      </c>
      <c r="G1648" s="354" t="s">
        <v>100</v>
      </c>
      <c r="H1648" s="354" t="s">
        <v>101</v>
      </c>
      <c r="I1648" s="354" t="s">
        <v>5478</v>
      </c>
      <c r="J1648" s="354" t="s">
        <v>5479</v>
      </c>
      <c r="K1648" s="354" t="s">
        <v>5365</v>
      </c>
      <c r="L1648" s="354">
        <v>15</v>
      </c>
      <c r="M1648" s="354">
        <v>56</v>
      </c>
      <c r="N1648" s="354">
        <v>160</v>
      </c>
    </row>
    <row r="1649" spans="1:14" x14ac:dyDescent="0.15">
      <c r="A1649" s="354" t="s">
        <v>14</v>
      </c>
      <c r="B1649" s="354" t="s">
        <v>15</v>
      </c>
      <c r="C1649" s="354" t="s">
        <v>5480</v>
      </c>
      <c r="D1649" s="354" t="s">
        <v>4670</v>
      </c>
      <c r="E1649" s="354">
        <v>6</v>
      </c>
      <c r="F1649" s="354">
        <v>21000</v>
      </c>
      <c r="G1649" s="354" t="s">
        <v>100</v>
      </c>
      <c r="H1649" s="354" t="s">
        <v>3661</v>
      </c>
      <c r="I1649" s="354" t="s">
        <v>5481</v>
      </c>
      <c r="J1649" s="354" t="s">
        <v>5482</v>
      </c>
      <c r="K1649" s="354" t="s">
        <v>5075</v>
      </c>
      <c r="L1649" s="354">
        <v>16</v>
      </c>
      <c r="M1649" s="354">
        <v>45</v>
      </c>
      <c r="N1649" s="354">
        <v>160</v>
      </c>
    </row>
    <row r="1650" spans="1:14" x14ac:dyDescent="0.15">
      <c r="A1650" s="354" t="s">
        <v>14</v>
      </c>
      <c r="B1650" s="354" t="s">
        <v>15</v>
      </c>
      <c r="C1650" s="354" t="s">
        <v>5483</v>
      </c>
      <c r="D1650" s="354" t="s">
        <v>4670</v>
      </c>
      <c r="E1650" s="354">
        <v>6</v>
      </c>
      <c r="F1650" s="354">
        <v>21001</v>
      </c>
      <c r="G1650" s="354" t="s">
        <v>100</v>
      </c>
      <c r="H1650" s="354" t="s">
        <v>3661</v>
      </c>
      <c r="I1650" s="354" t="s">
        <v>5484</v>
      </c>
      <c r="J1650" s="354" t="s">
        <v>5485</v>
      </c>
      <c r="K1650" s="354" t="s">
        <v>4762</v>
      </c>
      <c r="L1650" s="354">
        <v>16</v>
      </c>
      <c r="M1650" s="354">
        <v>48</v>
      </c>
      <c r="N1650" s="354">
        <v>160</v>
      </c>
    </row>
    <row r="1651" spans="1:14" x14ac:dyDescent="0.15">
      <c r="A1651" s="354" t="s">
        <v>14</v>
      </c>
      <c r="B1651" s="354" t="s">
        <v>15</v>
      </c>
      <c r="C1651" s="354" t="s">
        <v>5486</v>
      </c>
      <c r="D1651" s="354" t="s">
        <v>4670</v>
      </c>
      <c r="E1651" s="354">
        <v>6</v>
      </c>
      <c r="F1651" s="354">
        <v>21002</v>
      </c>
      <c r="G1651" s="354" t="s">
        <v>100</v>
      </c>
      <c r="H1651" s="354" t="s">
        <v>3661</v>
      </c>
      <c r="I1651" s="354" t="s">
        <v>5487</v>
      </c>
      <c r="J1651" s="354" t="s">
        <v>5488</v>
      </c>
      <c r="K1651" s="354" t="s">
        <v>5142</v>
      </c>
      <c r="L1651" s="354">
        <v>16</v>
      </c>
      <c r="M1651" s="354">
        <v>42</v>
      </c>
      <c r="N1651" s="354">
        <v>152</v>
      </c>
    </row>
    <row r="1652" spans="1:14" x14ac:dyDescent="0.15">
      <c r="A1652" s="354" t="s">
        <v>14</v>
      </c>
      <c r="B1652" s="354" t="s">
        <v>15</v>
      </c>
      <c r="C1652" s="354" t="s">
        <v>5489</v>
      </c>
      <c r="D1652" s="354" t="s">
        <v>4670</v>
      </c>
      <c r="E1652" s="354">
        <v>7</v>
      </c>
      <c r="F1652" s="354">
        <v>18702</v>
      </c>
      <c r="G1652" s="354" t="s">
        <v>18</v>
      </c>
      <c r="H1652" s="354" t="s">
        <v>19</v>
      </c>
      <c r="I1652" s="354" t="s">
        <v>5490</v>
      </c>
      <c r="J1652" s="354" t="s">
        <v>5491</v>
      </c>
      <c r="K1652" s="354" t="s">
        <v>3905</v>
      </c>
      <c r="L1652" s="354">
        <v>15</v>
      </c>
      <c r="M1652" s="354">
        <v>59</v>
      </c>
      <c r="N1652" s="354">
        <v>176</v>
      </c>
    </row>
    <row r="1653" spans="1:14" x14ac:dyDescent="0.15">
      <c r="A1653" s="354" t="s">
        <v>14</v>
      </c>
      <c r="B1653" s="354" t="s">
        <v>15</v>
      </c>
      <c r="C1653" s="354" t="s">
        <v>5492</v>
      </c>
      <c r="D1653" s="354" t="s">
        <v>4670</v>
      </c>
      <c r="E1653" s="354">
        <v>7</v>
      </c>
      <c r="F1653" s="354">
        <v>18709</v>
      </c>
      <c r="G1653" s="354" t="s">
        <v>18</v>
      </c>
      <c r="H1653" s="354" t="s">
        <v>1789</v>
      </c>
      <c r="I1653" s="354" t="s">
        <v>5493</v>
      </c>
      <c r="J1653" s="354" t="s">
        <v>5494</v>
      </c>
      <c r="K1653" s="354" t="s">
        <v>5495</v>
      </c>
      <c r="L1653" s="354">
        <v>17</v>
      </c>
      <c r="M1653" s="354">
        <v>80</v>
      </c>
      <c r="N1653" s="354">
        <v>176</v>
      </c>
    </row>
    <row r="1654" spans="1:14" x14ac:dyDescent="0.15">
      <c r="A1654" s="354" t="s">
        <v>14</v>
      </c>
      <c r="B1654" s="354" t="s">
        <v>15</v>
      </c>
      <c r="C1654" s="354" t="s">
        <v>5496</v>
      </c>
      <c r="D1654" s="354" t="s">
        <v>4670</v>
      </c>
      <c r="E1654" s="354">
        <v>7</v>
      </c>
      <c r="F1654" s="354">
        <v>18711</v>
      </c>
      <c r="G1654" s="354" t="s">
        <v>18</v>
      </c>
      <c r="H1654" s="354" t="s">
        <v>19</v>
      </c>
      <c r="I1654" s="354" t="s">
        <v>5497</v>
      </c>
      <c r="J1654" s="354" t="s">
        <v>5498</v>
      </c>
      <c r="K1654" s="354" t="s">
        <v>5499</v>
      </c>
      <c r="L1654" s="354">
        <v>15</v>
      </c>
      <c r="M1654" s="354">
        <v>47</v>
      </c>
      <c r="N1654" s="354">
        <v>170</v>
      </c>
    </row>
    <row r="1655" spans="1:14" x14ac:dyDescent="0.15">
      <c r="A1655" s="354" t="s">
        <v>14</v>
      </c>
      <c r="B1655" s="354" t="s">
        <v>15</v>
      </c>
      <c r="C1655" s="354" t="s">
        <v>5500</v>
      </c>
      <c r="D1655" s="354" t="s">
        <v>4670</v>
      </c>
      <c r="E1655" s="354">
        <v>7</v>
      </c>
      <c r="F1655" s="354">
        <v>18710</v>
      </c>
      <c r="G1655" s="354" t="s">
        <v>18</v>
      </c>
      <c r="H1655" s="354" t="s">
        <v>1789</v>
      </c>
      <c r="I1655" s="354" t="s">
        <v>5501</v>
      </c>
      <c r="J1655" s="354" t="s">
        <v>5502</v>
      </c>
      <c r="K1655" s="354" t="s">
        <v>5503</v>
      </c>
      <c r="L1655" s="354">
        <v>17</v>
      </c>
      <c r="M1655" s="354">
        <v>68</v>
      </c>
      <c r="N1655" s="354">
        <v>167</v>
      </c>
    </row>
    <row r="1656" spans="1:14" x14ac:dyDescent="0.15">
      <c r="A1656" s="354" t="s">
        <v>14</v>
      </c>
      <c r="B1656" s="354" t="s">
        <v>15</v>
      </c>
      <c r="C1656" s="354" t="s">
        <v>5504</v>
      </c>
      <c r="D1656" s="354" t="s">
        <v>4670</v>
      </c>
      <c r="E1656" s="354">
        <v>7</v>
      </c>
      <c r="F1656" s="354">
        <v>18713</v>
      </c>
      <c r="G1656" s="354" t="s">
        <v>18</v>
      </c>
      <c r="H1656" s="354" t="s">
        <v>19</v>
      </c>
      <c r="I1656" s="354" t="s">
        <v>5505</v>
      </c>
      <c r="J1656" s="354" t="s">
        <v>964</v>
      </c>
      <c r="K1656" s="354" t="s">
        <v>5506</v>
      </c>
      <c r="L1656" s="354">
        <v>15</v>
      </c>
      <c r="M1656" s="354">
        <v>70</v>
      </c>
      <c r="N1656" s="354">
        <v>171</v>
      </c>
    </row>
    <row r="1657" spans="1:14" x14ac:dyDescent="0.15">
      <c r="A1657" s="354" t="s">
        <v>14</v>
      </c>
      <c r="B1657" s="354" t="s">
        <v>15</v>
      </c>
      <c r="C1657" s="354" t="s">
        <v>5507</v>
      </c>
      <c r="D1657" s="354" t="s">
        <v>4670</v>
      </c>
      <c r="E1657" s="354">
        <v>7</v>
      </c>
      <c r="F1657" s="354">
        <v>18773</v>
      </c>
      <c r="G1657" s="354" t="s">
        <v>18</v>
      </c>
      <c r="H1657" s="354" t="s">
        <v>1789</v>
      </c>
      <c r="I1657" s="354" t="s">
        <v>5508</v>
      </c>
      <c r="J1657" s="354" t="s">
        <v>3772</v>
      </c>
      <c r="K1657" s="354" t="s">
        <v>5509</v>
      </c>
      <c r="L1657" s="354">
        <v>16</v>
      </c>
      <c r="M1657" s="354">
        <v>65</v>
      </c>
      <c r="N1657" s="354">
        <v>168</v>
      </c>
    </row>
    <row r="1658" spans="1:14" x14ac:dyDescent="0.15">
      <c r="A1658" s="354" t="s">
        <v>14</v>
      </c>
      <c r="B1658" s="354" t="s">
        <v>15</v>
      </c>
      <c r="C1658" s="354" t="s">
        <v>5510</v>
      </c>
      <c r="D1658" s="354" t="s">
        <v>4670</v>
      </c>
      <c r="E1658" s="354">
        <v>7</v>
      </c>
      <c r="F1658" s="354">
        <v>18745</v>
      </c>
      <c r="G1658" s="354" t="s">
        <v>18</v>
      </c>
      <c r="H1658" s="354" t="s">
        <v>1789</v>
      </c>
      <c r="I1658" s="354" t="s">
        <v>5511</v>
      </c>
      <c r="J1658" s="354" t="s">
        <v>5512</v>
      </c>
      <c r="K1658" s="354" t="s">
        <v>5292</v>
      </c>
      <c r="L1658" s="354">
        <v>16</v>
      </c>
      <c r="M1658" s="354">
        <v>54</v>
      </c>
      <c r="N1658" s="354">
        <v>175</v>
      </c>
    </row>
    <row r="1659" spans="1:14" x14ac:dyDescent="0.15">
      <c r="A1659" s="354" t="s">
        <v>14</v>
      </c>
      <c r="B1659" s="354" t="s">
        <v>15</v>
      </c>
      <c r="C1659" s="354" t="s">
        <v>5513</v>
      </c>
      <c r="D1659" s="354" t="s">
        <v>4670</v>
      </c>
      <c r="E1659" s="354">
        <v>7</v>
      </c>
      <c r="F1659" s="354">
        <v>18747</v>
      </c>
      <c r="G1659" s="354" t="s">
        <v>18</v>
      </c>
      <c r="H1659" s="354" t="s">
        <v>19</v>
      </c>
      <c r="I1659" s="354" t="s">
        <v>5514</v>
      </c>
      <c r="J1659" s="354" t="s">
        <v>5515</v>
      </c>
      <c r="K1659" s="354" t="s">
        <v>4600</v>
      </c>
      <c r="L1659" s="354">
        <v>15</v>
      </c>
      <c r="M1659" s="354">
        <v>50</v>
      </c>
      <c r="N1659" s="354">
        <v>166</v>
      </c>
    </row>
    <row r="1660" spans="1:14" x14ac:dyDescent="0.15">
      <c r="A1660" s="354" t="s">
        <v>14</v>
      </c>
      <c r="B1660" s="354" t="s">
        <v>15</v>
      </c>
      <c r="C1660" s="354" t="s">
        <v>5516</v>
      </c>
      <c r="D1660" s="354" t="s">
        <v>4670</v>
      </c>
      <c r="E1660" s="354">
        <v>7</v>
      </c>
      <c r="F1660" s="354">
        <v>18750</v>
      </c>
      <c r="G1660" s="354" t="s">
        <v>18</v>
      </c>
      <c r="H1660" s="354" t="s">
        <v>1789</v>
      </c>
      <c r="I1660" s="354" t="s">
        <v>5517</v>
      </c>
      <c r="J1660" s="354" t="s">
        <v>5518</v>
      </c>
      <c r="K1660" s="354" t="s">
        <v>5519</v>
      </c>
      <c r="L1660" s="354">
        <v>16</v>
      </c>
      <c r="M1660" s="354">
        <v>56</v>
      </c>
      <c r="N1660" s="354">
        <v>172</v>
      </c>
    </row>
    <row r="1661" spans="1:14" x14ac:dyDescent="0.15">
      <c r="A1661" s="354" t="s">
        <v>14</v>
      </c>
      <c r="B1661" s="354" t="s">
        <v>15</v>
      </c>
      <c r="C1661" s="354" t="s">
        <v>5520</v>
      </c>
      <c r="D1661" s="354" t="s">
        <v>4670</v>
      </c>
      <c r="E1661" s="354">
        <v>7</v>
      </c>
      <c r="F1661" s="354">
        <v>18824</v>
      </c>
      <c r="G1661" s="354" t="s">
        <v>18</v>
      </c>
      <c r="H1661" s="354" t="s">
        <v>19</v>
      </c>
      <c r="I1661" s="354" t="s">
        <v>5521</v>
      </c>
      <c r="J1661" s="354" t="s">
        <v>5522</v>
      </c>
      <c r="K1661" s="354" t="s">
        <v>5523</v>
      </c>
      <c r="L1661" s="354">
        <v>15</v>
      </c>
      <c r="M1661" s="354">
        <v>46</v>
      </c>
      <c r="N1661" s="354">
        <v>176</v>
      </c>
    </row>
    <row r="1662" spans="1:14" x14ac:dyDescent="0.15">
      <c r="A1662" s="354" t="s">
        <v>14</v>
      </c>
      <c r="B1662" s="354" t="s">
        <v>15</v>
      </c>
      <c r="C1662" s="354" t="s">
        <v>5524</v>
      </c>
      <c r="D1662" s="354" t="s">
        <v>4670</v>
      </c>
      <c r="E1662" s="354">
        <v>7</v>
      </c>
      <c r="F1662" s="354">
        <v>18983</v>
      </c>
      <c r="G1662" s="354" t="s">
        <v>18</v>
      </c>
      <c r="H1662" s="354" t="s">
        <v>1789</v>
      </c>
      <c r="I1662" s="354" t="s">
        <v>573</v>
      </c>
      <c r="J1662" s="354" t="s">
        <v>5525</v>
      </c>
      <c r="K1662" s="354" t="s">
        <v>4988</v>
      </c>
      <c r="L1662" s="354">
        <v>16</v>
      </c>
      <c r="M1662" s="354">
        <v>50</v>
      </c>
      <c r="N1662" s="354">
        <v>173</v>
      </c>
    </row>
    <row r="1663" spans="1:14" x14ac:dyDescent="0.15">
      <c r="A1663" s="354" t="s">
        <v>14</v>
      </c>
      <c r="B1663" s="354" t="s">
        <v>15</v>
      </c>
      <c r="C1663" s="354" t="s">
        <v>5526</v>
      </c>
      <c r="D1663" s="354" t="s">
        <v>4670</v>
      </c>
      <c r="E1663" s="354">
        <v>7</v>
      </c>
      <c r="F1663" s="354">
        <v>18974</v>
      </c>
      <c r="G1663" s="354" t="s">
        <v>18</v>
      </c>
      <c r="H1663" s="354" t="s">
        <v>19</v>
      </c>
      <c r="I1663" s="354" t="s">
        <v>5527</v>
      </c>
      <c r="J1663" s="354" t="s">
        <v>5528</v>
      </c>
      <c r="K1663" s="354" t="s">
        <v>5529</v>
      </c>
      <c r="L1663" s="354">
        <v>15</v>
      </c>
      <c r="M1663" s="354">
        <v>54</v>
      </c>
      <c r="N1663" s="354">
        <v>165</v>
      </c>
    </row>
    <row r="1664" spans="1:14" x14ac:dyDescent="0.15">
      <c r="A1664" s="354" t="s">
        <v>14</v>
      </c>
      <c r="B1664" s="354" t="s">
        <v>15</v>
      </c>
      <c r="C1664" s="354" t="s">
        <v>5530</v>
      </c>
      <c r="D1664" s="354" t="s">
        <v>4670</v>
      </c>
      <c r="E1664" s="354">
        <v>7</v>
      </c>
      <c r="F1664" s="354">
        <v>19015</v>
      </c>
      <c r="G1664" s="354" t="s">
        <v>18</v>
      </c>
      <c r="H1664" s="354" t="s">
        <v>1789</v>
      </c>
      <c r="I1664" s="354" t="s">
        <v>5531</v>
      </c>
      <c r="J1664" s="354" t="s">
        <v>5532</v>
      </c>
      <c r="K1664" s="354" t="s">
        <v>4849</v>
      </c>
      <c r="L1664" s="354">
        <v>16</v>
      </c>
      <c r="M1664" s="354">
        <v>85</v>
      </c>
      <c r="N1664" s="354">
        <v>179</v>
      </c>
    </row>
    <row r="1665" spans="1:14" x14ac:dyDescent="0.15">
      <c r="A1665" s="354" t="s">
        <v>14</v>
      </c>
      <c r="B1665" s="354" t="s">
        <v>15</v>
      </c>
      <c r="C1665" s="354" t="s">
        <v>5533</v>
      </c>
      <c r="D1665" s="354" t="s">
        <v>4670</v>
      </c>
      <c r="E1665" s="354">
        <v>7</v>
      </c>
      <c r="F1665" s="354">
        <v>21004</v>
      </c>
      <c r="G1665" s="354" t="s">
        <v>18</v>
      </c>
      <c r="H1665" s="354" t="s">
        <v>1789</v>
      </c>
      <c r="I1665" s="354" t="s">
        <v>540</v>
      </c>
      <c r="J1665" s="354" t="s">
        <v>5534</v>
      </c>
      <c r="K1665" s="354" t="s">
        <v>5252</v>
      </c>
      <c r="L1665" s="354">
        <v>15</v>
      </c>
      <c r="M1665" s="354">
        <v>65</v>
      </c>
      <c r="N1665" s="354">
        <v>167</v>
      </c>
    </row>
    <row r="1666" spans="1:14" x14ac:dyDescent="0.15">
      <c r="A1666" s="354" t="s">
        <v>14</v>
      </c>
      <c r="B1666" s="354" t="s">
        <v>15</v>
      </c>
      <c r="C1666" s="354" t="s">
        <v>5535</v>
      </c>
      <c r="D1666" s="354" t="s">
        <v>4670</v>
      </c>
      <c r="E1666" s="354">
        <v>7</v>
      </c>
      <c r="F1666" s="354">
        <v>21003</v>
      </c>
      <c r="G1666" s="354" t="s">
        <v>18</v>
      </c>
      <c r="H1666" s="354" t="s">
        <v>1789</v>
      </c>
      <c r="I1666" s="354" t="s">
        <v>5536</v>
      </c>
      <c r="J1666" s="354" t="s">
        <v>5537</v>
      </c>
      <c r="K1666" s="354" t="s">
        <v>5538</v>
      </c>
      <c r="L1666" s="354">
        <v>16</v>
      </c>
      <c r="M1666" s="354">
        <v>52</v>
      </c>
      <c r="N1666" s="354">
        <v>165</v>
      </c>
    </row>
    <row r="1667" spans="1:14" x14ac:dyDescent="0.15">
      <c r="A1667" s="354" t="s">
        <v>14</v>
      </c>
      <c r="B1667" s="354" t="s">
        <v>15</v>
      </c>
      <c r="C1667" s="354" t="s">
        <v>5539</v>
      </c>
      <c r="D1667" s="354" t="s">
        <v>4670</v>
      </c>
      <c r="E1667" s="354">
        <v>7</v>
      </c>
      <c r="F1667" s="354">
        <v>18936</v>
      </c>
      <c r="G1667" s="354" t="s">
        <v>18</v>
      </c>
      <c r="H1667" s="354" t="s">
        <v>1789</v>
      </c>
      <c r="I1667" s="354" t="s">
        <v>5540</v>
      </c>
      <c r="J1667" s="354" t="s">
        <v>5541</v>
      </c>
      <c r="K1667" s="354" t="s">
        <v>5542</v>
      </c>
      <c r="L1667" s="354">
        <v>16</v>
      </c>
      <c r="M1667" s="354">
        <v>50</v>
      </c>
      <c r="N1667" s="354">
        <v>165</v>
      </c>
    </row>
    <row r="1668" spans="1:14" x14ac:dyDescent="0.15">
      <c r="A1668" s="354" t="s">
        <v>14</v>
      </c>
      <c r="B1668" s="354" t="s">
        <v>15</v>
      </c>
      <c r="C1668" s="354" t="s">
        <v>5543</v>
      </c>
      <c r="D1668" s="354" t="s">
        <v>4670</v>
      </c>
      <c r="E1668" s="354">
        <v>7</v>
      </c>
      <c r="F1668" s="354">
        <v>18973</v>
      </c>
      <c r="G1668" s="354" t="s">
        <v>18</v>
      </c>
      <c r="H1668" s="354" t="s">
        <v>19</v>
      </c>
      <c r="I1668" s="354" t="s">
        <v>2799</v>
      </c>
      <c r="J1668" s="354" t="s">
        <v>5544</v>
      </c>
      <c r="K1668" s="354" t="s">
        <v>5545</v>
      </c>
      <c r="L1668" s="354">
        <v>15</v>
      </c>
      <c r="M1668" s="354">
        <v>62</v>
      </c>
      <c r="N1668" s="354">
        <v>172</v>
      </c>
    </row>
    <row r="1669" spans="1:14" x14ac:dyDescent="0.15">
      <c r="A1669" s="354" t="s">
        <v>14</v>
      </c>
      <c r="B1669" s="354" t="s">
        <v>15</v>
      </c>
      <c r="C1669" s="354" t="s">
        <v>5546</v>
      </c>
      <c r="D1669" s="354" t="s">
        <v>4670</v>
      </c>
      <c r="E1669" s="354">
        <v>7</v>
      </c>
      <c r="F1669" s="354">
        <v>18980</v>
      </c>
      <c r="G1669" s="354" t="s">
        <v>18</v>
      </c>
      <c r="H1669" s="354" t="s">
        <v>1789</v>
      </c>
      <c r="I1669" s="354" t="s">
        <v>5547</v>
      </c>
      <c r="J1669" s="354" t="s">
        <v>5548</v>
      </c>
      <c r="K1669" s="354" t="s">
        <v>5549</v>
      </c>
      <c r="L1669" s="354">
        <v>16</v>
      </c>
      <c r="M1669" s="354">
        <v>75</v>
      </c>
      <c r="N1669" s="354">
        <v>177</v>
      </c>
    </row>
    <row r="1670" spans="1:14" x14ac:dyDescent="0.15">
      <c r="A1670" s="354" t="s">
        <v>14</v>
      </c>
      <c r="B1670" s="354" t="s">
        <v>15</v>
      </c>
      <c r="C1670" s="354" t="s">
        <v>5550</v>
      </c>
      <c r="D1670" s="354" t="s">
        <v>4670</v>
      </c>
      <c r="E1670" s="354">
        <v>7</v>
      </c>
      <c r="F1670" s="354">
        <v>18893</v>
      </c>
      <c r="G1670" s="354" t="s">
        <v>18</v>
      </c>
      <c r="H1670" s="354" t="s">
        <v>1789</v>
      </c>
      <c r="I1670" s="354" t="s">
        <v>1276</v>
      </c>
      <c r="J1670" s="354" t="s">
        <v>5551</v>
      </c>
      <c r="K1670" s="354" t="s">
        <v>3297</v>
      </c>
      <c r="L1670" s="354">
        <v>16</v>
      </c>
      <c r="M1670" s="354">
        <v>98</v>
      </c>
      <c r="N1670" s="354">
        <v>174</v>
      </c>
    </row>
    <row r="1671" spans="1:14" x14ac:dyDescent="0.15">
      <c r="A1671" s="354" t="s">
        <v>14</v>
      </c>
      <c r="B1671" s="354" t="s">
        <v>15</v>
      </c>
      <c r="C1671" s="354" t="s">
        <v>5552</v>
      </c>
      <c r="D1671" s="354" t="s">
        <v>4670</v>
      </c>
      <c r="E1671" s="354">
        <v>7</v>
      </c>
      <c r="F1671" s="354">
        <v>18684</v>
      </c>
      <c r="G1671" s="354" t="s">
        <v>100</v>
      </c>
      <c r="H1671" s="354" t="s">
        <v>3661</v>
      </c>
      <c r="I1671" s="354" t="s">
        <v>5553</v>
      </c>
      <c r="J1671" s="354" t="s">
        <v>5554</v>
      </c>
      <c r="K1671" s="354" t="s">
        <v>5555</v>
      </c>
      <c r="L1671" s="354">
        <v>16</v>
      </c>
      <c r="M1671" s="354">
        <v>48</v>
      </c>
      <c r="N1671" s="354">
        <v>161</v>
      </c>
    </row>
    <row r="1672" spans="1:14" x14ac:dyDescent="0.15">
      <c r="A1672" s="354" t="s">
        <v>14</v>
      </c>
      <c r="B1672" s="354" t="s">
        <v>15</v>
      </c>
      <c r="C1672" s="354" t="s">
        <v>5556</v>
      </c>
      <c r="D1672" s="354" t="s">
        <v>4670</v>
      </c>
      <c r="E1672" s="354">
        <v>7</v>
      </c>
      <c r="F1672" s="354">
        <v>18762</v>
      </c>
      <c r="G1672" s="354" t="s">
        <v>100</v>
      </c>
      <c r="H1672" s="354" t="s">
        <v>3661</v>
      </c>
      <c r="I1672" s="354" t="s">
        <v>5557</v>
      </c>
      <c r="J1672" s="354" t="s">
        <v>5558</v>
      </c>
      <c r="K1672" s="354" t="s">
        <v>4931</v>
      </c>
      <c r="L1672" s="354">
        <v>16</v>
      </c>
      <c r="M1672" s="354">
        <v>60</v>
      </c>
      <c r="N1672" s="354">
        <v>169</v>
      </c>
    </row>
    <row r="1673" spans="1:14" x14ac:dyDescent="0.15">
      <c r="A1673" s="354" t="s">
        <v>14</v>
      </c>
      <c r="B1673" s="354" t="s">
        <v>15</v>
      </c>
      <c r="C1673" s="354" t="s">
        <v>5559</v>
      </c>
      <c r="D1673" s="354" t="s">
        <v>4670</v>
      </c>
      <c r="E1673" s="354">
        <v>7</v>
      </c>
      <c r="F1673" s="354">
        <v>18771</v>
      </c>
      <c r="G1673" s="354" t="s">
        <v>100</v>
      </c>
      <c r="H1673" s="354" t="s">
        <v>3661</v>
      </c>
      <c r="I1673" s="354" t="s">
        <v>675</v>
      </c>
      <c r="J1673" s="354" t="s">
        <v>5560</v>
      </c>
      <c r="K1673" s="354" t="s">
        <v>5561</v>
      </c>
      <c r="L1673" s="354">
        <v>16</v>
      </c>
      <c r="M1673" s="354">
        <v>48</v>
      </c>
      <c r="N1673" s="354">
        <v>167</v>
      </c>
    </row>
    <row r="1674" spans="1:14" x14ac:dyDescent="0.15">
      <c r="A1674" s="354" t="s">
        <v>14</v>
      </c>
      <c r="B1674" s="354" t="s">
        <v>15</v>
      </c>
      <c r="C1674" s="354" t="s">
        <v>5562</v>
      </c>
      <c r="D1674" s="354" t="s">
        <v>4670</v>
      </c>
      <c r="E1674" s="354">
        <v>7</v>
      </c>
      <c r="F1674" s="354">
        <v>18758</v>
      </c>
      <c r="G1674" s="354" t="s">
        <v>100</v>
      </c>
      <c r="H1674" s="354" t="s">
        <v>3661</v>
      </c>
      <c r="I1674" s="354" t="s">
        <v>5563</v>
      </c>
      <c r="J1674" s="354" t="s">
        <v>5564</v>
      </c>
      <c r="K1674" s="354" t="s">
        <v>5565</v>
      </c>
      <c r="L1674" s="354">
        <v>16</v>
      </c>
      <c r="M1674" s="354">
        <v>71</v>
      </c>
      <c r="N1674" s="354">
        <v>160</v>
      </c>
    </row>
    <row r="1675" spans="1:14" x14ac:dyDescent="0.15">
      <c r="A1675" s="354" t="s">
        <v>14</v>
      </c>
      <c r="B1675" s="354" t="s">
        <v>15</v>
      </c>
      <c r="C1675" s="354" t="s">
        <v>5566</v>
      </c>
      <c r="D1675" s="354" t="s">
        <v>4670</v>
      </c>
      <c r="E1675" s="354">
        <v>7</v>
      </c>
      <c r="F1675" s="354">
        <v>18754</v>
      </c>
      <c r="G1675" s="354" t="s">
        <v>100</v>
      </c>
      <c r="H1675" s="354" t="s">
        <v>3661</v>
      </c>
      <c r="I1675" s="354" t="s">
        <v>774</v>
      </c>
      <c r="J1675" s="354" t="s">
        <v>5567</v>
      </c>
      <c r="K1675" s="354" t="s">
        <v>5170</v>
      </c>
      <c r="L1675" s="354">
        <v>16</v>
      </c>
      <c r="M1675" s="354">
        <v>59</v>
      </c>
      <c r="N1675" s="354">
        <v>165</v>
      </c>
    </row>
    <row r="1676" spans="1:14" x14ac:dyDescent="0.15">
      <c r="A1676" s="354" t="s">
        <v>14</v>
      </c>
      <c r="B1676" s="354" t="s">
        <v>15</v>
      </c>
      <c r="C1676" s="354" t="s">
        <v>5568</v>
      </c>
      <c r="D1676" s="354" t="s">
        <v>4670</v>
      </c>
      <c r="E1676" s="354">
        <v>7</v>
      </c>
      <c r="F1676" s="354">
        <v>18755</v>
      </c>
      <c r="G1676" s="354" t="s">
        <v>100</v>
      </c>
      <c r="H1676" s="354" t="s">
        <v>101</v>
      </c>
      <c r="I1676" s="354" t="s">
        <v>5569</v>
      </c>
      <c r="J1676" s="354" t="s">
        <v>5570</v>
      </c>
      <c r="K1676" s="354" t="s">
        <v>5571</v>
      </c>
      <c r="L1676" s="354">
        <v>15</v>
      </c>
      <c r="M1676" s="354">
        <v>65</v>
      </c>
      <c r="N1676" s="354">
        <v>168</v>
      </c>
    </row>
    <row r="1677" spans="1:14" x14ac:dyDescent="0.15">
      <c r="A1677" s="354" t="s">
        <v>14</v>
      </c>
      <c r="B1677" s="354" t="s">
        <v>15</v>
      </c>
      <c r="C1677" s="354" t="s">
        <v>5572</v>
      </c>
      <c r="D1677" s="354" t="s">
        <v>4670</v>
      </c>
      <c r="E1677" s="354">
        <v>7</v>
      </c>
      <c r="F1677" s="354">
        <v>18759</v>
      </c>
      <c r="G1677" s="354" t="s">
        <v>100</v>
      </c>
      <c r="H1677" s="354" t="s">
        <v>101</v>
      </c>
      <c r="I1677" s="354" t="s">
        <v>4391</v>
      </c>
      <c r="J1677" s="354" t="s">
        <v>5573</v>
      </c>
      <c r="K1677" s="354" t="s">
        <v>3347</v>
      </c>
      <c r="L1677" s="354">
        <v>15</v>
      </c>
      <c r="M1677" s="354">
        <v>60</v>
      </c>
      <c r="N1677" s="354">
        <v>173</v>
      </c>
    </row>
    <row r="1678" spans="1:14" x14ac:dyDescent="0.15">
      <c r="A1678" s="354" t="s">
        <v>14</v>
      </c>
      <c r="B1678" s="354" t="s">
        <v>15</v>
      </c>
      <c r="C1678" s="354" t="s">
        <v>5574</v>
      </c>
      <c r="D1678" s="354" t="s">
        <v>4670</v>
      </c>
      <c r="E1678" s="354">
        <v>7</v>
      </c>
      <c r="F1678" s="354">
        <v>18761</v>
      </c>
      <c r="G1678" s="354" t="s">
        <v>100</v>
      </c>
      <c r="H1678" s="354" t="s">
        <v>3661</v>
      </c>
      <c r="I1678" s="354" t="s">
        <v>5575</v>
      </c>
      <c r="J1678" s="354" t="s">
        <v>943</v>
      </c>
      <c r="K1678" s="354" t="s">
        <v>5576</v>
      </c>
      <c r="L1678" s="354">
        <v>16</v>
      </c>
      <c r="M1678" s="354">
        <v>55</v>
      </c>
      <c r="N1678" s="354">
        <v>150</v>
      </c>
    </row>
    <row r="1679" spans="1:14" x14ac:dyDescent="0.15">
      <c r="A1679" s="354" t="s">
        <v>14</v>
      </c>
      <c r="B1679" s="354" t="s">
        <v>15</v>
      </c>
      <c r="C1679" s="354" t="s">
        <v>5577</v>
      </c>
      <c r="D1679" s="354" t="s">
        <v>4670</v>
      </c>
      <c r="E1679" s="354">
        <v>7</v>
      </c>
      <c r="F1679" s="354">
        <v>18763</v>
      </c>
      <c r="G1679" s="354" t="s">
        <v>100</v>
      </c>
      <c r="H1679" s="354" t="s">
        <v>101</v>
      </c>
      <c r="I1679" s="354" t="s">
        <v>5578</v>
      </c>
      <c r="J1679" s="354" t="s">
        <v>5579</v>
      </c>
      <c r="K1679" s="354" t="s">
        <v>4909</v>
      </c>
      <c r="L1679" s="354">
        <v>15</v>
      </c>
      <c r="M1679" s="354">
        <v>42</v>
      </c>
      <c r="N1679" s="354">
        <v>167</v>
      </c>
    </row>
    <row r="1680" spans="1:14" x14ac:dyDescent="0.15">
      <c r="A1680" s="354" t="s">
        <v>14</v>
      </c>
      <c r="B1680" s="354" t="s">
        <v>15</v>
      </c>
      <c r="C1680" s="354" t="s">
        <v>5580</v>
      </c>
      <c r="D1680" s="354" t="s">
        <v>4670</v>
      </c>
      <c r="E1680" s="354">
        <v>7</v>
      </c>
      <c r="F1680" s="354">
        <v>18764</v>
      </c>
      <c r="G1680" s="354" t="s">
        <v>100</v>
      </c>
      <c r="H1680" s="354" t="s">
        <v>3661</v>
      </c>
      <c r="I1680" s="354" t="s">
        <v>5581</v>
      </c>
      <c r="J1680" s="354" t="s">
        <v>5582</v>
      </c>
      <c r="K1680" s="354" t="s">
        <v>5583</v>
      </c>
      <c r="L1680" s="354">
        <v>16</v>
      </c>
      <c r="M1680" s="354">
        <v>74</v>
      </c>
      <c r="N1680" s="354">
        <v>142</v>
      </c>
    </row>
    <row r="1681" spans="1:14" x14ac:dyDescent="0.15">
      <c r="A1681" s="354" t="s">
        <v>14</v>
      </c>
      <c r="B1681" s="354" t="s">
        <v>15</v>
      </c>
      <c r="C1681" s="354" t="s">
        <v>5584</v>
      </c>
      <c r="D1681" s="354" t="s">
        <v>4670</v>
      </c>
      <c r="E1681" s="354">
        <v>7</v>
      </c>
      <c r="F1681" s="354">
        <v>18844</v>
      </c>
      <c r="G1681" s="354" t="s">
        <v>100</v>
      </c>
      <c r="H1681" s="354" t="s">
        <v>3661</v>
      </c>
      <c r="I1681" s="354" t="s">
        <v>5585</v>
      </c>
      <c r="J1681" s="354" t="s">
        <v>5586</v>
      </c>
      <c r="K1681" s="354" t="s">
        <v>5460</v>
      </c>
      <c r="L1681" s="354">
        <v>16</v>
      </c>
      <c r="M1681" s="354">
        <v>58</v>
      </c>
      <c r="N1681" s="354">
        <v>157</v>
      </c>
    </row>
    <row r="1682" spans="1:14" x14ac:dyDescent="0.15">
      <c r="A1682" s="354" t="s">
        <v>14</v>
      </c>
      <c r="B1682" s="354" t="s">
        <v>15</v>
      </c>
      <c r="C1682" s="354" t="s">
        <v>5587</v>
      </c>
      <c r="D1682" s="354" t="s">
        <v>4670</v>
      </c>
      <c r="E1682" s="354">
        <v>7</v>
      </c>
      <c r="F1682" s="354">
        <v>18875</v>
      </c>
      <c r="G1682" s="354" t="s">
        <v>100</v>
      </c>
      <c r="H1682" s="354" t="s">
        <v>101</v>
      </c>
      <c r="I1682" s="354" t="s">
        <v>1367</v>
      </c>
      <c r="J1682" s="354" t="s">
        <v>5588</v>
      </c>
      <c r="K1682" s="354" t="s">
        <v>5589</v>
      </c>
      <c r="L1682" s="354">
        <v>15</v>
      </c>
      <c r="M1682" s="354">
        <v>59</v>
      </c>
      <c r="N1682" s="354">
        <v>165</v>
      </c>
    </row>
    <row r="1683" spans="1:14" x14ac:dyDescent="0.15">
      <c r="A1683" s="354" t="s">
        <v>14</v>
      </c>
      <c r="B1683" s="354" t="s">
        <v>15</v>
      </c>
      <c r="C1683" s="354" t="s">
        <v>5590</v>
      </c>
      <c r="D1683" s="354" t="s">
        <v>4670</v>
      </c>
      <c r="E1683" s="354">
        <v>7</v>
      </c>
      <c r="F1683" s="354">
        <v>18891</v>
      </c>
      <c r="G1683" s="354" t="s">
        <v>100</v>
      </c>
      <c r="H1683" s="354" t="s">
        <v>3661</v>
      </c>
      <c r="I1683" s="354" t="s">
        <v>5591</v>
      </c>
      <c r="J1683" s="354" t="s">
        <v>5592</v>
      </c>
      <c r="K1683" s="354" t="s">
        <v>4427</v>
      </c>
      <c r="L1683" s="354">
        <v>16</v>
      </c>
      <c r="M1683" s="354">
        <v>70</v>
      </c>
      <c r="N1683" s="354">
        <v>162</v>
      </c>
    </row>
    <row r="1684" spans="1:14" x14ac:dyDescent="0.15">
      <c r="A1684" s="354" t="s">
        <v>14</v>
      </c>
      <c r="B1684" s="354" t="s">
        <v>15</v>
      </c>
      <c r="C1684" s="354" t="s">
        <v>5593</v>
      </c>
      <c r="D1684" s="354" t="s">
        <v>4670</v>
      </c>
      <c r="E1684" s="354">
        <v>7</v>
      </c>
      <c r="F1684" s="354">
        <v>18912</v>
      </c>
      <c r="G1684" s="354" t="s">
        <v>100</v>
      </c>
      <c r="H1684" s="354" t="s">
        <v>3661</v>
      </c>
      <c r="I1684" s="354" t="s">
        <v>5594</v>
      </c>
      <c r="J1684" s="354" t="s">
        <v>5595</v>
      </c>
      <c r="K1684" s="354" t="s">
        <v>4999</v>
      </c>
      <c r="L1684" s="354">
        <v>16</v>
      </c>
      <c r="M1684" s="354">
        <v>43</v>
      </c>
      <c r="N1684" s="354">
        <v>155</v>
      </c>
    </row>
    <row r="1685" spans="1:14" x14ac:dyDescent="0.15">
      <c r="A1685" s="354" t="s">
        <v>14</v>
      </c>
      <c r="B1685" s="354" t="s">
        <v>15</v>
      </c>
      <c r="C1685" s="354" t="s">
        <v>5596</v>
      </c>
      <c r="D1685" s="354" t="s">
        <v>4670</v>
      </c>
      <c r="E1685" s="354">
        <v>7</v>
      </c>
      <c r="F1685" s="354">
        <v>18915</v>
      </c>
      <c r="G1685" s="354" t="s">
        <v>100</v>
      </c>
      <c r="H1685" s="354" t="s">
        <v>101</v>
      </c>
      <c r="I1685" s="354" t="s">
        <v>1348</v>
      </c>
      <c r="J1685" s="354" t="s">
        <v>5597</v>
      </c>
      <c r="K1685" s="354" t="s">
        <v>4758</v>
      </c>
      <c r="L1685" s="354">
        <v>15</v>
      </c>
      <c r="M1685" s="354">
        <v>60</v>
      </c>
      <c r="N1685" s="354">
        <v>162</v>
      </c>
    </row>
    <row r="1686" spans="1:14" x14ac:dyDescent="0.15">
      <c r="A1686" s="354" t="s">
        <v>14</v>
      </c>
      <c r="B1686" s="354" t="s">
        <v>15</v>
      </c>
      <c r="C1686" s="354" t="s">
        <v>5598</v>
      </c>
      <c r="D1686" s="354" t="s">
        <v>4670</v>
      </c>
      <c r="E1686" s="354">
        <v>7</v>
      </c>
      <c r="F1686" s="354">
        <v>18919</v>
      </c>
      <c r="G1686" s="354" t="s">
        <v>100</v>
      </c>
      <c r="H1686" s="354" t="s">
        <v>3661</v>
      </c>
      <c r="I1686" s="354" t="s">
        <v>5599</v>
      </c>
      <c r="J1686" s="354" t="s">
        <v>5600</v>
      </c>
      <c r="K1686" s="354" t="s">
        <v>5601</v>
      </c>
      <c r="L1686" s="354">
        <v>16</v>
      </c>
      <c r="M1686" s="354">
        <v>47</v>
      </c>
      <c r="N1686" s="354">
        <v>156</v>
      </c>
    </row>
    <row r="1687" spans="1:14" x14ac:dyDescent="0.15">
      <c r="A1687" s="354" t="s">
        <v>14</v>
      </c>
      <c r="B1687" s="354" t="s">
        <v>15</v>
      </c>
      <c r="C1687" s="354" t="s">
        <v>5602</v>
      </c>
      <c r="D1687" s="354" t="s">
        <v>4670</v>
      </c>
      <c r="E1687" s="354">
        <v>7</v>
      </c>
      <c r="F1687" s="354">
        <v>18961</v>
      </c>
      <c r="G1687" s="354" t="s">
        <v>100</v>
      </c>
      <c r="H1687" s="354" t="s">
        <v>3661</v>
      </c>
      <c r="I1687" s="354" t="s">
        <v>5603</v>
      </c>
      <c r="J1687" s="354" t="s">
        <v>5604</v>
      </c>
      <c r="K1687" s="354" t="s">
        <v>5605</v>
      </c>
      <c r="L1687" s="354">
        <v>16</v>
      </c>
      <c r="M1687" s="354">
        <v>52</v>
      </c>
      <c r="N1687" s="354">
        <v>159</v>
      </c>
    </row>
    <row r="1688" spans="1:14" x14ac:dyDescent="0.15">
      <c r="A1688" s="354" t="s">
        <v>14</v>
      </c>
      <c r="B1688" s="354" t="s">
        <v>15</v>
      </c>
      <c r="C1688" s="354" t="s">
        <v>5606</v>
      </c>
      <c r="D1688" s="354" t="s">
        <v>4670</v>
      </c>
      <c r="E1688" s="354">
        <v>7</v>
      </c>
      <c r="F1688" s="354">
        <v>19033</v>
      </c>
      <c r="G1688" s="354" t="s">
        <v>100</v>
      </c>
      <c r="H1688" s="354" t="s">
        <v>101</v>
      </c>
      <c r="I1688" s="354" t="s">
        <v>5607</v>
      </c>
      <c r="J1688" s="354" t="s">
        <v>5608</v>
      </c>
      <c r="K1688" s="354" t="s">
        <v>3966</v>
      </c>
      <c r="L1688" s="354">
        <v>15</v>
      </c>
      <c r="M1688" s="354">
        <v>41</v>
      </c>
      <c r="N1688" s="354">
        <v>151</v>
      </c>
    </row>
    <row r="1689" spans="1:14" x14ac:dyDescent="0.15">
      <c r="A1689" s="354" t="s">
        <v>14</v>
      </c>
      <c r="B1689" s="354" t="s">
        <v>15</v>
      </c>
      <c r="C1689" s="354" t="s">
        <v>5609</v>
      </c>
      <c r="D1689" s="354" t="s">
        <v>4670</v>
      </c>
      <c r="E1689" s="354">
        <v>7</v>
      </c>
      <c r="F1689" s="354">
        <v>20386</v>
      </c>
      <c r="G1689" s="354" t="s">
        <v>100</v>
      </c>
      <c r="H1689" s="354" t="s">
        <v>3661</v>
      </c>
      <c r="I1689" s="354" t="s">
        <v>5610</v>
      </c>
      <c r="J1689" s="354" t="s">
        <v>5611</v>
      </c>
      <c r="K1689" s="354" t="s">
        <v>5612</v>
      </c>
      <c r="L1689" s="354">
        <v>17</v>
      </c>
      <c r="M1689" s="354">
        <v>40</v>
      </c>
      <c r="N1689" s="354">
        <v>165</v>
      </c>
    </row>
    <row r="1690" spans="1:14" x14ac:dyDescent="0.15">
      <c r="A1690" s="354" t="s">
        <v>14</v>
      </c>
      <c r="B1690" s="354" t="s">
        <v>15</v>
      </c>
      <c r="C1690" s="354" t="s">
        <v>5613</v>
      </c>
      <c r="D1690" s="354" t="s">
        <v>4670</v>
      </c>
      <c r="E1690" s="354">
        <v>7</v>
      </c>
      <c r="F1690" s="354">
        <v>21005</v>
      </c>
      <c r="G1690" s="354" t="s">
        <v>100</v>
      </c>
      <c r="H1690" s="354" t="s">
        <v>3661</v>
      </c>
      <c r="I1690" s="354" t="s">
        <v>5614</v>
      </c>
      <c r="J1690" s="354" t="s">
        <v>3480</v>
      </c>
      <c r="K1690" s="354" t="s">
        <v>5545</v>
      </c>
      <c r="L1690" s="354">
        <v>15</v>
      </c>
      <c r="M1690" s="354">
        <v>60</v>
      </c>
      <c r="N1690" s="354">
        <v>168</v>
      </c>
    </row>
    <row r="1691" spans="1:14" x14ac:dyDescent="0.15">
      <c r="A1691" s="354" t="s">
        <v>14</v>
      </c>
      <c r="B1691" s="354" t="s">
        <v>15</v>
      </c>
      <c r="C1691" s="354" t="s">
        <v>5615</v>
      </c>
      <c r="D1691" s="354" t="s">
        <v>4670</v>
      </c>
      <c r="E1691" s="354">
        <v>7</v>
      </c>
      <c r="F1691" s="354">
        <v>21006</v>
      </c>
      <c r="G1691" s="354" t="s">
        <v>100</v>
      </c>
      <c r="H1691" s="354" t="s">
        <v>3661</v>
      </c>
      <c r="I1691" s="354" t="s">
        <v>5616</v>
      </c>
      <c r="J1691" s="354" t="s">
        <v>5617</v>
      </c>
      <c r="K1691" s="354" t="s">
        <v>5618</v>
      </c>
      <c r="L1691" s="354">
        <v>16</v>
      </c>
      <c r="M1691" s="354">
        <v>47</v>
      </c>
      <c r="N1691" s="354">
        <v>158</v>
      </c>
    </row>
    <row r="1692" spans="1:14" x14ac:dyDescent="0.15">
      <c r="A1692" s="354" t="s">
        <v>14</v>
      </c>
      <c r="B1692" s="354" t="s">
        <v>15</v>
      </c>
      <c r="C1692" s="354" t="s">
        <v>5619</v>
      </c>
      <c r="D1692" s="354" t="s">
        <v>4670</v>
      </c>
      <c r="E1692" s="354">
        <v>7</v>
      </c>
      <c r="F1692" s="354">
        <v>21008</v>
      </c>
      <c r="G1692" s="354" t="s">
        <v>100</v>
      </c>
      <c r="H1692" s="354" t="s">
        <v>3661</v>
      </c>
      <c r="I1692" s="354" t="s">
        <v>5620</v>
      </c>
      <c r="J1692" s="354" t="s">
        <v>5621</v>
      </c>
      <c r="K1692" s="354" t="s">
        <v>5622</v>
      </c>
      <c r="L1692" s="354">
        <v>15</v>
      </c>
      <c r="M1692" s="354">
        <v>56</v>
      </c>
      <c r="N1692" s="354">
        <v>170</v>
      </c>
    </row>
    <row r="1693" spans="1:14" x14ac:dyDescent="0.15">
      <c r="A1693" s="354" t="s">
        <v>14</v>
      </c>
      <c r="B1693" s="354" t="s">
        <v>15</v>
      </c>
      <c r="C1693" s="354" t="s">
        <v>5623</v>
      </c>
      <c r="D1693" s="354" t="s">
        <v>4670</v>
      </c>
      <c r="E1693" s="354">
        <v>7</v>
      </c>
      <c r="F1693" s="354">
        <v>21009</v>
      </c>
      <c r="G1693" s="354" t="s">
        <v>100</v>
      </c>
      <c r="H1693" s="354" t="s">
        <v>3661</v>
      </c>
      <c r="I1693" s="354" t="s">
        <v>5624</v>
      </c>
      <c r="J1693" s="354" t="s">
        <v>5625</v>
      </c>
      <c r="K1693" s="354" t="s">
        <v>5626</v>
      </c>
      <c r="L1693" s="354">
        <v>16</v>
      </c>
      <c r="M1693" s="354">
        <v>66</v>
      </c>
      <c r="N1693" s="354">
        <v>162</v>
      </c>
    </row>
    <row r="1694" spans="1:14" x14ac:dyDescent="0.15">
      <c r="A1694" s="354" t="s">
        <v>14</v>
      </c>
      <c r="B1694" s="354" t="s">
        <v>15</v>
      </c>
      <c r="C1694" s="354" t="s">
        <v>5627</v>
      </c>
      <c r="D1694" s="354" t="s">
        <v>4670</v>
      </c>
      <c r="E1694" s="354">
        <v>7</v>
      </c>
      <c r="F1694" s="354">
        <v>21010</v>
      </c>
      <c r="G1694" s="354" t="s">
        <v>100</v>
      </c>
      <c r="H1694" s="354" t="s">
        <v>101</v>
      </c>
      <c r="I1694" s="354" t="s">
        <v>5628</v>
      </c>
      <c r="J1694" s="354" t="s">
        <v>5629</v>
      </c>
      <c r="K1694" s="354" t="s">
        <v>5630</v>
      </c>
      <c r="L1694" s="354">
        <v>15</v>
      </c>
      <c r="M1694" s="354">
        <v>66</v>
      </c>
      <c r="N1694" s="354">
        <v>151</v>
      </c>
    </row>
    <row r="1695" spans="1:14" x14ac:dyDescent="0.15">
      <c r="A1695" s="354" t="s">
        <v>14</v>
      </c>
      <c r="B1695" s="354" t="s">
        <v>15</v>
      </c>
      <c r="C1695" s="354" t="s">
        <v>5631</v>
      </c>
      <c r="D1695" s="354" t="s">
        <v>4670</v>
      </c>
      <c r="E1695" s="354">
        <v>7</v>
      </c>
      <c r="F1695" s="354">
        <v>21007</v>
      </c>
      <c r="G1695" s="354" t="s">
        <v>100</v>
      </c>
      <c r="H1695" s="354" t="s">
        <v>3661</v>
      </c>
      <c r="I1695" s="354" t="s">
        <v>5632</v>
      </c>
      <c r="J1695" s="354" t="s">
        <v>5633</v>
      </c>
      <c r="K1695" s="354" t="s">
        <v>5634</v>
      </c>
      <c r="L1695" s="354">
        <v>16</v>
      </c>
      <c r="M1695" s="354">
        <v>42</v>
      </c>
      <c r="N1695" s="354">
        <v>163</v>
      </c>
    </row>
    <row r="1696" spans="1:14" x14ac:dyDescent="0.15">
      <c r="A1696" s="354" t="s">
        <v>14</v>
      </c>
      <c r="B1696" s="354" t="s">
        <v>15</v>
      </c>
      <c r="C1696" s="354" t="s">
        <v>5635</v>
      </c>
      <c r="D1696" s="354" t="s">
        <v>4670</v>
      </c>
      <c r="E1696" s="354">
        <v>8</v>
      </c>
      <c r="F1696" s="354">
        <v>18696</v>
      </c>
      <c r="G1696" s="354" t="s">
        <v>18</v>
      </c>
      <c r="H1696" s="354" t="s">
        <v>1789</v>
      </c>
      <c r="I1696" s="354" t="s">
        <v>4209</v>
      </c>
      <c r="J1696" s="354" t="s">
        <v>5636</v>
      </c>
      <c r="K1696" s="354" t="s">
        <v>5637</v>
      </c>
      <c r="L1696" s="354">
        <v>17</v>
      </c>
      <c r="M1696" s="354">
        <v>39</v>
      </c>
      <c r="N1696" s="354">
        <v>167</v>
      </c>
    </row>
    <row r="1697" spans="1:14" x14ac:dyDescent="0.15">
      <c r="A1697" s="354" t="s">
        <v>14</v>
      </c>
      <c r="B1697" s="354" t="s">
        <v>15</v>
      </c>
      <c r="C1697" s="354" t="s">
        <v>5638</v>
      </c>
      <c r="D1697" s="354" t="s">
        <v>4670</v>
      </c>
      <c r="E1697" s="354">
        <v>8</v>
      </c>
      <c r="F1697" s="354">
        <v>18741</v>
      </c>
      <c r="G1697" s="354" t="s">
        <v>18</v>
      </c>
      <c r="H1697" s="354" t="s">
        <v>1789</v>
      </c>
      <c r="I1697" s="354" t="s">
        <v>208</v>
      </c>
      <c r="J1697" s="354" t="s">
        <v>5639</v>
      </c>
      <c r="K1697" s="354" t="s">
        <v>5415</v>
      </c>
      <c r="L1697" s="354">
        <v>16</v>
      </c>
      <c r="M1697" s="354">
        <v>43</v>
      </c>
      <c r="N1697" s="354">
        <v>156</v>
      </c>
    </row>
    <row r="1698" spans="1:14" x14ac:dyDescent="0.15">
      <c r="A1698" s="354" t="s">
        <v>14</v>
      </c>
      <c r="B1698" s="354" t="s">
        <v>15</v>
      </c>
      <c r="C1698" s="354" t="s">
        <v>5640</v>
      </c>
      <c r="D1698" s="354" t="s">
        <v>4670</v>
      </c>
      <c r="E1698" s="354">
        <v>8</v>
      </c>
      <c r="F1698" s="354">
        <v>18742</v>
      </c>
      <c r="G1698" s="354" t="s">
        <v>18</v>
      </c>
      <c r="H1698" s="354" t="s">
        <v>1789</v>
      </c>
      <c r="I1698" s="354" t="s">
        <v>5129</v>
      </c>
      <c r="J1698" s="354" t="s">
        <v>1520</v>
      </c>
      <c r="K1698" s="354" t="s">
        <v>4973</v>
      </c>
      <c r="L1698" s="354">
        <v>16</v>
      </c>
      <c r="M1698" s="354">
        <v>48</v>
      </c>
      <c r="N1698" s="354">
        <v>168</v>
      </c>
    </row>
    <row r="1699" spans="1:14" x14ac:dyDescent="0.15">
      <c r="A1699" s="354" t="s">
        <v>14</v>
      </c>
      <c r="B1699" s="354" t="s">
        <v>15</v>
      </c>
      <c r="C1699" s="354" t="s">
        <v>5641</v>
      </c>
      <c r="D1699" s="354" t="s">
        <v>4670</v>
      </c>
      <c r="E1699" s="354">
        <v>8</v>
      </c>
      <c r="F1699" s="354">
        <v>18780</v>
      </c>
      <c r="G1699" s="354" t="s">
        <v>18</v>
      </c>
      <c r="H1699" s="354" t="s">
        <v>1789</v>
      </c>
      <c r="I1699" s="354" t="s">
        <v>5642</v>
      </c>
      <c r="J1699" s="354" t="s">
        <v>5643</v>
      </c>
      <c r="K1699" s="354" t="s">
        <v>5644</v>
      </c>
      <c r="L1699" s="354">
        <v>16</v>
      </c>
      <c r="M1699" s="354">
        <v>38</v>
      </c>
      <c r="N1699" s="354">
        <v>156</v>
      </c>
    </row>
    <row r="1700" spans="1:14" x14ac:dyDescent="0.15">
      <c r="A1700" s="354" t="s">
        <v>14</v>
      </c>
      <c r="B1700" s="354" t="s">
        <v>15</v>
      </c>
      <c r="C1700" s="354" t="s">
        <v>5645</v>
      </c>
      <c r="D1700" s="354" t="s">
        <v>4670</v>
      </c>
      <c r="E1700" s="354">
        <v>8</v>
      </c>
      <c r="F1700" s="354">
        <v>18783</v>
      </c>
      <c r="G1700" s="354" t="s">
        <v>18</v>
      </c>
      <c r="H1700" s="354" t="s">
        <v>19</v>
      </c>
      <c r="I1700" s="354" t="s">
        <v>5646</v>
      </c>
      <c r="J1700" s="354" t="s">
        <v>5647</v>
      </c>
      <c r="K1700" s="354" t="s">
        <v>5648</v>
      </c>
      <c r="L1700" s="354">
        <v>15</v>
      </c>
      <c r="M1700" s="354">
        <v>35</v>
      </c>
      <c r="N1700" s="354">
        <v>167</v>
      </c>
    </row>
    <row r="1701" spans="1:14" x14ac:dyDescent="0.15">
      <c r="A1701" s="354" t="s">
        <v>14</v>
      </c>
      <c r="B1701" s="354" t="s">
        <v>15</v>
      </c>
      <c r="C1701" s="354" t="s">
        <v>5649</v>
      </c>
      <c r="D1701" s="354" t="s">
        <v>4670</v>
      </c>
      <c r="E1701" s="354">
        <v>8</v>
      </c>
      <c r="F1701" s="354">
        <v>18857</v>
      </c>
      <c r="G1701" s="354" t="s">
        <v>18</v>
      </c>
      <c r="H1701" s="354" t="s">
        <v>1789</v>
      </c>
      <c r="I1701" s="354" t="s">
        <v>2890</v>
      </c>
      <c r="J1701" s="354" t="s">
        <v>5650</v>
      </c>
      <c r="K1701" s="354" t="s">
        <v>5651</v>
      </c>
      <c r="L1701" s="354">
        <v>16</v>
      </c>
      <c r="M1701" s="354">
        <v>53</v>
      </c>
      <c r="N1701" s="354">
        <v>167</v>
      </c>
    </row>
    <row r="1702" spans="1:14" x14ac:dyDescent="0.15">
      <c r="A1702" s="354" t="s">
        <v>14</v>
      </c>
      <c r="B1702" s="354" t="s">
        <v>15</v>
      </c>
      <c r="C1702" s="354" t="s">
        <v>5652</v>
      </c>
      <c r="D1702" s="354" t="s">
        <v>4670</v>
      </c>
      <c r="E1702" s="354">
        <v>8</v>
      </c>
      <c r="F1702" s="354">
        <v>18899</v>
      </c>
      <c r="G1702" s="354" t="s">
        <v>18</v>
      </c>
      <c r="H1702" s="354" t="s">
        <v>1789</v>
      </c>
      <c r="I1702" s="354" t="s">
        <v>3232</v>
      </c>
      <c r="J1702" s="354" t="s">
        <v>166</v>
      </c>
      <c r="K1702" s="354" t="s">
        <v>5007</v>
      </c>
      <c r="L1702" s="354">
        <v>16</v>
      </c>
      <c r="M1702" s="354">
        <v>43</v>
      </c>
      <c r="N1702" s="354">
        <v>159</v>
      </c>
    </row>
    <row r="1703" spans="1:14" x14ac:dyDescent="0.15">
      <c r="A1703" s="354" t="s">
        <v>14</v>
      </c>
      <c r="B1703" s="354" t="s">
        <v>15</v>
      </c>
      <c r="C1703" s="354" t="s">
        <v>5653</v>
      </c>
      <c r="D1703" s="354" t="s">
        <v>4670</v>
      </c>
      <c r="E1703" s="354">
        <v>8</v>
      </c>
      <c r="F1703" s="354">
        <v>18909</v>
      </c>
      <c r="G1703" s="354" t="s">
        <v>18</v>
      </c>
      <c r="H1703" s="354" t="s">
        <v>1789</v>
      </c>
      <c r="I1703" s="354" t="s">
        <v>5654</v>
      </c>
      <c r="J1703" s="354" t="s">
        <v>5655</v>
      </c>
      <c r="K1703" s="354" t="s">
        <v>5378</v>
      </c>
      <c r="L1703" s="354">
        <v>16</v>
      </c>
      <c r="M1703" s="354">
        <v>43</v>
      </c>
      <c r="N1703" s="354">
        <v>167</v>
      </c>
    </row>
    <row r="1704" spans="1:14" x14ac:dyDescent="0.15">
      <c r="A1704" s="354" t="s">
        <v>14</v>
      </c>
      <c r="B1704" s="354" t="s">
        <v>15</v>
      </c>
      <c r="C1704" s="354" t="s">
        <v>5656</v>
      </c>
      <c r="D1704" s="354" t="s">
        <v>4670</v>
      </c>
      <c r="E1704" s="354">
        <v>8</v>
      </c>
      <c r="F1704" s="354">
        <v>18933</v>
      </c>
      <c r="G1704" s="354" t="s">
        <v>18</v>
      </c>
      <c r="H1704" s="354" t="s">
        <v>19</v>
      </c>
      <c r="I1704" s="354" t="s">
        <v>5657</v>
      </c>
      <c r="J1704" s="354" t="s">
        <v>5658</v>
      </c>
      <c r="K1704" s="354" t="s">
        <v>5659</v>
      </c>
      <c r="L1704" s="354">
        <v>15</v>
      </c>
      <c r="M1704" s="354">
        <v>53</v>
      </c>
      <c r="N1704" s="354">
        <v>157</v>
      </c>
    </row>
    <row r="1705" spans="1:14" x14ac:dyDescent="0.15">
      <c r="A1705" s="354" t="s">
        <v>14</v>
      </c>
      <c r="B1705" s="354" t="s">
        <v>15</v>
      </c>
      <c r="C1705" s="354" t="s">
        <v>5660</v>
      </c>
      <c r="D1705" s="354" t="s">
        <v>4670</v>
      </c>
      <c r="E1705" s="354">
        <v>8</v>
      </c>
      <c r="F1705" s="354">
        <v>18934</v>
      </c>
      <c r="G1705" s="354" t="s">
        <v>18</v>
      </c>
      <c r="H1705" s="354" t="s">
        <v>1789</v>
      </c>
      <c r="I1705" s="354" t="s">
        <v>5661</v>
      </c>
      <c r="J1705" s="354" t="s">
        <v>1267</v>
      </c>
      <c r="K1705" s="354" t="s">
        <v>4792</v>
      </c>
      <c r="L1705" s="354">
        <v>16</v>
      </c>
      <c r="M1705" s="354">
        <v>52</v>
      </c>
      <c r="N1705" s="354">
        <v>157</v>
      </c>
    </row>
    <row r="1706" spans="1:14" x14ac:dyDescent="0.15">
      <c r="A1706" s="354" t="s">
        <v>14</v>
      </c>
      <c r="B1706" s="354" t="s">
        <v>15</v>
      </c>
      <c r="C1706" s="354" t="s">
        <v>5662</v>
      </c>
      <c r="D1706" s="354" t="s">
        <v>4670</v>
      </c>
      <c r="E1706" s="354">
        <v>8</v>
      </c>
      <c r="F1706" s="354">
        <v>18935</v>
      </c>
      <c r="G1706" s="354" t="s">
        <v>18</v>
      </c>
      <c r="H1706" s="354" t="s">
        <v>1789</v>
      </c>
      <c r="I1706" s="354" t="s">
        <v>4678</v>
      </c>
      <c r="J1706" s="354" t="s">
        <v>5663</v>
      </c>
      <c r="K1706" s="354" t="s">
        <v>5664</v>
      </c>
      <c r="L1706" s="354">
        <v>16</v>
      </c>
      <c r="M1706" s="354">
        <v>42</v>
      </c>
      <c r="N1706" s="354">
        <v>157</v>
      </c>
    </row>
    <row r="1707" spans="1:14" x14ac:dyDescent="0.15">
      <c r="A1707" s="354" t="s">
        <v>14</v>
      </c>
      <c r="B1707" s="354" t="s">
        <v>15</v>
      </c>
      <c r="C1707" s="354" t="s">
        <v>5665</v>
      </c>
      <c r="D1707" s="354" t="s">
        <v>4670</v>
      </c>
      <c r="E1707" s="354">
        <v>8</v>
      </c>
      <c r="F1707" s="354">
        <v>18938</v>
      </c>
      <c r="G1707" s="354" t="s">
        <v>18</v>
      </c>
      <c r="H1707" s="354" t="s">
        <v>19</v>
      </c>
      <c r="I1707" s="354" t="s">
        <v>5423</v>
      </c>
      <c r="J1707" s="354" t="s">
        <v>5666</v>
      </c>
      <c r="K1707" s="354" t="s">
        <v>5437</v>
      </c>
      <c r="L1707" s="354">
        <v>15</v>
      </c>
      <c r="M1707" s="354">
        <v>52</v>
      </c>
      <c r="N1707" s="354">
        <v>169</v>
      </c>
    </row>
    <row r="1708" spans="1:14" x14ac:dyDescent="0.15">
      <c r="A1708" s="354" t="s">
        <v>14</v>
      </c>
      <c r="B1708" s="354" t="s">
        <v>15</v>
      </c>
      <c r="C1708" s="354" t="s">
        <v>5667</v>
      </c>
      <c r="D1708" s="354" t="s">
        <v>4670</v>
      </c>
      <c r="E1708" s="354">
        <v>8</v>
      </c>
      <c r="F1708" s="354">
        <v>18978</v>
      </c>
      <c r="G1708" s="354" t="s">
        <v>18</v>
      </c>
      <c r="H1708" s="354" t="s">
        <v>1789</v>
      </c>
      <c r="I1708" s="354" t="s">
        <v>5668</v>
      </c>
      <c r="J1708" s="354" t="s">
        <v>5669</v>
      </c>
      <c r="K1708" s="354" t="s">
        <v>5670</v>
      </c>
      <c r="L1708" s="354">
        <v>16</v>
      </c>
      <c r="M1708" s="354">
        <v>43</v>
      </c>
      <c r="N1708" s="354">
        <v>159</v>
      </c>
    </row>
    <row r="1709" spans="1:14" x14ac:dyDescent="0.15">
      <c r="A1709" s="354" t="s">
        <v>14</v>
      </c>
      <c r="B1709" s="354" t="s">
        <v>15</v>
      </c>
      <c r="C1709" s="354" t="s">
        <v>5671</v>
      </c>
      <c r="D1709" s="354" t="s">
        <v>4670</v>
      </c>
      <c r="E1709" s="354">
        <v>8</v>
      </c>
      <c r="F1709" s="354">
        <v>18972</v>
      </c>
      <c r="G1709" s="354" t="s">
        <v>18</v>
      </c>
      <c r="H1709" s="354" t="s">
        <v>19</v>
      </c>
      <c r="I1709" s="354" t="s">
        <v>5672</v>
      </c>
      <c r="J1709" s="354" t="s">
        <v>5673</v>
      </c>
      <c r="K1709" s="354" t="s">
        <v>5674</v>
      </c>
      <c r="L1709" s="354">
        <v>15</v>
      </c>
      <c r="M1709" s="354">
        <v>53</v>
      </c>
      <c r="N1709" s="354">
        <v>169</v>
      </c>
    </row>
    <row r="1710" spans="1:14" x14ac:dyDescent="0.15">
      <c r="A1710" s="354" t="s">
        <v>14</v>
      </c>
      <c r="B1710" s="354" t="s">
        <v>15</v>
      </c>
      <c r="C1710" s="354" t="s">
        <v>5675</v>
      </c>
      <c r="D1710" s="354" t="s">
        <v>4670</v>
      </c>
      <c r="E1710" s="354">
        <v>8</v>
      </c>
      <c r="F1710" s="354">
        <v>19013</v>
      </c>
      <c r="G1710" s="354" t="s">
        <v>18</v>
      </c>
      <c r="H1710" s="354" t="s">
        <v>19</v>
      </c>
      <c r="I1710" s="354" t="s">
        <v>3760</v>
      </c>
      <c r="J1710" s="354" t="s">
        <v>5676</v>
      </c>
      <c r="K1710" s="354" t="s">
        <v>3649</v>
      </c>
      <c r="L1710" s="354">
        <v>15</v>
      </c>
      <c r="M1710" s="354">
        <v>45</v>
      </c>
      <c r="N1710" s="354">
        <v>157</v>
      </c>
    </row>
    <row r="1711" spans="1:14" x14ac:dyDescent="0.15">
      <c r="A1711" s="354" t="s">
        <v>14</v>
      </c>
      <c r="B1711" s="354" t="s">
        <v>15</v>
      </c>
      <c r="C1711" s="354" t="s">
        <v>5677</v>
      </c>
      <c r="D1711" s="354" t="s">
        <v>4670</v>
      </c>
      <c r="E1711" s="354">
        <v>8</v>
      </c>
      <c r="F1711" s="354">
        <v>18751</v>
      </c>
      <c r="G1711" s="354" t="s">
        <v>100</v>
      </c>
      <c r="H1711" s="354" t="s">
        <v>3661</v>
      </c>
      <c r="I1711" s="354" t="s">
        <v>5678</v>
      </c>
      <c r="J1711" s="354" t="s">
        <v>267</v>
      </c>
      <c r="K1711" s="354" t="s">
        <v>4819</v>
      </c>
      <c r="L1711" s="354">
        <v>16</v>
      </c>
      <c r="M1711" s="354">
        <v>49</v>
      </c>
      <c r="N1711" s="354">
        <v>168</v>
      </c>
    </row>
    <row r="1712" spans="1:14" x14ac:dyDescent="0.15">
      <c r="A1712" s="354" t="s">
        <v>14</v>
      </c>
      <c r="B1712" s="354" t="s">
        <v>15</v>
      </c>
      <c r="C1712" s="354" t="s">
        <v>5679</v>
      </c>
      <c r="D1712" s="354" t="s">
        <v>4670</v>
      </c>
      <c r="E1712" s="354">
        <v>8</v>
      </c>
      <c r="F1712" s="354">
        <v>18756</v>
      </c>
      <c r="G1712" s="354" t="s">
        <v>100</v>
      </c>
      <c r="H1712" s="354" t="s">
        <v>101</v>
      </c>
      <c r="I1712" s="354" t="s">
        <v>5680</v>
      </c>
      <c r="J1712" s="354" t="s">
        <v>5681</v>
      </c>
      <c r="K1712" s="354" t="s">
        <v>3366</v>
      </c>
      <c r="L1712" s="354">
        <v>15</v>
      </c>
      <c r="M1712" s="354">
        <v>41</v>
      </c>
      <c r="N1712" s="354">
        <v>157</v>
      </c>
    </row>
    <row r="1713" spans="1:14" x14ac:dyDescent="0.15">
      <c r="A1713" s="354" t="s">
        <v>14</v>
      </c>
      <c r="B1713" s="354" t="s">
        <v>15</v>
      </c>
      <c r="C1713" s="354" t="s">
        <v>5682</v>
      </c>
      <c r="D1713" s="354" t="s">
        <v>4670</v>
      </c>
      <c r="E1713" s="354">
        <v>8</v>
      </c>
      <c r="F1713" s="354">
        <v>18789</v>
      </c>
      <c r="G1713" s="354" t="s">
        <v>100</v>
      </c>
      <c r="H1713" s="354" t="s">
        <v>3661</v>
      </c>
      <c r="I1713" s="354" t="s">
        <v>5683</v>
      </c>
      <c r="J1713" s="354" t="s">
        <v>2417</v>
      </c>
      <c r="K1713" s="354" t="s">
        <v>5684</v>
      </c>
      <c r="L1713" s="354">
        <v>16</v>
      </c>
      <c r="M1713" s="354">
        <v>41</v>
      </c>
      <c r="N1713" s="354">
        <v>163</v>
      </c>
    </row>
    <row r="1714" spans="1:14" x14ac:dyDescent="0.15">
      <c r="A1714" s="354" t="s">
        <v>14</v>
      </c>
      <c r="B1714" s="354" t="s">
        <v>15</v>
      </c>
      <c r="C1714" s="354" t="s">
        <v>5685</v>
      </c>
      <c r="D1714" s="354" t="s">
        <v>4670</v>
      </c>
      <c r="E1714" s="354">
        <v>8</v>
      </c>
      <c r="F1714" s="354">
        <v>18792</v>
      </c>
      <c r="G1714" s="354" t="s">
        <v>100</v>
      </c>
      <c r="H1714" s="354" t="s">
        <v>3661</v>
      </c>
      <c r="I1714" s="354" t="s">
        <v>5686</v>
      </c>
      <c r="J1714" s="354" t="s">
        <v>5687</v>
      </c>
      <c r="K1714" s="354" t="s">
        <v>5664</v>
      </c>
      <c r="L1714" s="354">
        <v>16</v>
      </c>
      <c r="M1714" s="354">
        <v>41</v>
      </c>
      <c r="N1714" s="354">
        <v>167</v>
      </c>
    </row>
    <row r="1715" spans="1:14" x14ac:dyDescent="0.15">
      <c r="A1715" s="354" t="s">
        <v>14</v>
      </c>
      <c r="B1715" s="354" t="s">
        <v>15</v>
      </c>
      <c r="C1715" s="354" t="s">
        <v>5688</v>
      </c>
      <c r="D1715" s="354" t="s">
        <v>4670</v>
      </c>
      <c r="E1715" s="354">
        <v>8</v>
      </c>
      <c r="F1715" s="354">
        <v>18799</v>
      </c>
      <c r="G1715" s="354" t="s">
        <v>100</v>
      </c>
      <c r="H1715" s="354" t="s">
        <v>101</v>
      </c>
      <c r="I1715" s="354" t="s">
        <v>5689</v>
      </c>
      <c r="J1715" s="354" t="s">
        <v>5690</v>
      </c>
      <c r="K1715" s="354" t="s">
        <v>4008</v>
      </c>
      <c r="L1715" s="354">
        <v>15</v>
      </c>
      <c r="M1715" s="354">
        <v>43</v>
      </c>
      <c r="N1715" s="354">
        <v>170</v>
      </c>
    </row>
    <row r="1716" spans="1:14" x14ac:dyDescent="0.15">
      <c r="A1716" s="354" t="s">
        <v>14</v>
      </c>
      <c r="B1716" s="354" t="s">
        <v>15</v>
      </c>
      <c r="C1716" s="354" t="s">
        <v>5691</v>
      </c>
      <c r="D1716" s="354" t="s">
        <v>4670</v>
      </c>
      <c r="E1716" s="354">
        <v>8</v>
      </c>
      <c r="F1716" s="354">
        <v>18798</v>
      </c>
      <c r="G1716" s="354" t="s">
        <v>100</v>
      </c>
      <c r="H1716" s="354" t="s">
        <v>3661</v>
      </c>
      <c r="I1716" s="354" t="s">
        <v>5692</v>
      </c>
      <c r="J1716" s="354" t="s">
        <v>5693</v>
      </c>
      <c r="K1716" s="354" t="s">
        <v>5694</v>
      </c>
      <c r="L1716" s="354">
        <v>16</v>
      </c>
      <c r="M1716" s="354">
        <v>49</v>
      </c>
      <c r="N1716" s="354">
        <v>169</v>
      </c>
    </row>
    <row r="1717" spans="1:14" x14ac:dyDescent="0.15">
      <c r="A1717" s="354" t="s">
        <v>14</v>
      </c>
      <c r="B1717" s="354" t="s">
        <v>15</v>
      </c>
      <c r="C1717" s="354" t="s">
        <v>5695</v>
      </c>
      <c r="D1717" s="354" t="s">
        <v>4670</v>
      </c>
      <c r="E1717" s="354">
        <v>8</v>
      </c>
      <c r="F1717" s="354">
        <v>18801</v>
      </c>
      <c r="G1717" s="354" t="s">
        <v>100</v>
      </c>
      <c r="H1717" s="354" t="s">
        <v>3661</v>
      </c>
      <c r="I1717" s="354" t="s">
        <v>5696</v>
      </c>
      <c r="J1717" s="354" t="s">
        <v>5697</v>
      </c>
      <c r="K1717" s="354" t="s">
        <v>5698</v>
      </c>
      <c r="L1717" s="354">
        <v>16</v>
      </c>
      <c r="M1717" s="354">
        <v>51</v>
      </c>
      <c r="N1717" s="354">
        <v>167</v>
      </c>
    </row>
    <row r="1718" spans="1:14" x14ac:dyDescent="0.15">
      <c r="A1718" s="354" t="s">
        <v>14</v>
      </c>
      <c r="B1718" s="354" t="s">
        <v>15</v>
      </c>
      <c r="C1718" s="354" t="s">
        <v>5699</v>
      </c>
      <c r="D1718" s="354" t="s">
        <v>4670</v>
      </c>
      <c r="E1718" s="354">
        <v>8</v>
      </c>
      <c r="F1718" s="354">
        <v>18804</v>
      </c>
      <c r="G1718" s="354" t="s">
        <v>100</v>
      </c>
      <c r="H1718" s="354" t="s">
        <v>3661</v>
      </c>
      <c r="I1718" s="354" t="s">
        <v>4538</v>
      </c>
      <c r="J1718" s="354" t="s">
        <v>5700</v>
      </c>
      <c r="K1718" s="354" t="s">
        <v>5701</v>
      </c>
      <c r="L1718" s="354">
        <v>16</v>
      </c>
      <c r="M1718" s="354">
        <v>52</v>
      </c>
      <c r="N1718" s="354">
        <v>167</v>
      </c>
    </row>
    <row r="1719" spans="1:14" x14ac:dyDescent="0.15">
      <c r="A1719" s="354" t="s">
        <v>14</v>
      </c>
      <c r="B1719" s="354" t="s">
        <v>15</v>
      </c>
      <c r="C1719" s="354" t="s">
        <v>5702</v>
      </c>
      <c r="D1719" s="354" t="s">
        <v>4670</v>
      </c>
      <c r="E1719" s="354">
        <v>8</v>
      </c>
      <c r="F1719" s="354">
        <v>18807</v>
      </c>
      <c r="G1719" s="354" t="s">
        <v>100</v>
      </c>
      <c r="H1719" s="354" t="s">
        <v>3661</v>
      </c>
      <c r="I1719" s="354" t="s">
        <v>5703</v>
      </c>
      <c r="J1719" s="354" t="s">
        <v>5704</v>
      </c>
      <c r="K1719" s="354" t="s">
        <v>5123</v>
      </c>
      <c r="L1719" s="354">
        <v>16</v>
      </c>
      <c r="M1719" s="354">
        <v>53</v>
      </c>
      <c r="N1719" s="354">
        <v>174</v>
      </c>
    </row>
    <row r="1720" spans="1:14" x14ac:dyDescent="0.15">
      <c r="A1720" s="354" t="s">
        <v>14</v>
      </c>
      <c r="B1720" s="354" t="s">
        <v>15</v>
      </c>
      <c r="C1720" s="354" t="s">
        <v>5705</v>
      </c>
      <c r="D1720" s="354" t="s">
        <v>4670</v>
      </c>
      <c r="E1720" s="354">
        <v>8</v>
      </c>
      <c r="F1720" s="354">
        <v>18832</v>
      </c>
      <c r="G1720" s="354" t="s">
        <v>100</v>
      </c>
      <c r="H1720" s="354" t="s">
        <v>101</v>
      </c>
      <c r="I1720" s="354" t="s">
        <v>3364</v>
      </c>
      <c r="J1720" s="354" t="s">
        <v>2079</v>
      </c>
      <c r="K1720" s="354" t="s">
        <v>5706</v>
      </c>
      <c r="L1720" s="354">
        <v>15</v>
      </c>
      <c r="M1720" s="354">
        <v>53</v>
      </c>
      <c r="N1720" s="354">
        <v>167</v>
      </c>
    </row>
    <row r="1721" spans="1:14" x14ac:dyDescent="0.15">
      <c r="A1721" s="354" t="s">
        <v>14</v>
      </c>
      <c r="B1721" s="354" t="s">
        <v>15</v>
      </c>
      <c r="C1721" s="354" t="s">
        <v>5707</v>
      </c>
      <c r="D1721" s="354" t="s">
        <v>4670</v>
      </c>
      <c r="E1721" s="354">
        <v>8</v>
      </c>
      <c r="F1721" s="354">
        <v>18836</v>
      </c>
      <c r="G1721" s="354" t="s">
        <v>100</v>
      </c>
      <c r="H1721" s="354" t="s">
        <v>101</v>
      </c>
      <c r="I1721" s="354" t="s">
        <v>5708</v>
      </c>
      <c r="J1721" s="354" t="s">
        <v>5709</v>
      </c>
      <c r="K1721" s="354" t="s">
        <v>4680</v>
      </c>
      <c r="L1721" s="354">
        <v>15</v>
      </c>
      <c r="M1721" s="354">
        <v>72.599999999999994</v>
      </c>
      <c r="N1721" s="354">
        <v>174</v>
      </c>
    </row>
    <row r="1722" spans="1:14" x14ac:dyDescent="0.15">
      <c r="A1722" s="354" t="s">
        <v>14</v>
      </c>
      <c r="B1722" s="354" t="s">
        <v>15</v>
      </c>
      <c r="C1722" s="354" t="s">
        <v>5710</v>
      </c>
      <c r="D1722" s="354" t="s">
        <v>4670</v>
      </c>
      <c r="E1722" s="354">
        <v>8</v>
      </c>
      <c r="F1722" s="354">
        <v>18837</v>
      </c>
      <c r="G1722" s="354" t="s">
        <v>100</v>
      </c>
      <c r="H1722" s="354" t="s">
        <v>101</v>
      </c>
      <c r="I1722" s="354" t="s">
        <v>920</v>
      </c>
      <c r="J1722" s="354" t="s">
        <v>4831</v>
      </c>
      <c r="K1722" s="354" t="s">
        <v>5711</v>
      </c>
      <c r="L1722" s="354">
        <v>15</v>
      </c>
      <c r="M1722" s="354">
        <v>59</v>
      </c>
      <c r="N1722" s="354">
        <v>167</v>
      </c>
    </row>
    <row r="1723" spans="1:14" x14ac:dyDescent="0.15">
      <c r="A1723" s="354" t="s">
        <v>14</v>
      </c>
      <c r="B1723" s="354" t="s">
        <v>15</v>
      </c>
      <c r="C1723" s="354" t="s">
        <v>5712</v>
      </c>
      <c r="D1723" s="354" t="s">
        <v>4670</v>
      </c>
      <c r="E1723" s="354">
        <v>8</v>
      </c>
      <c r="F1723" s="354">
        <v>18835</v>
      </c>
      <c r="G1723" s="354" t="s">
        <v>100</v>
      </c>
      <c r="H1723" s="354" t="s">
        <v>3661</v>
      </c>
      <c r="I1723" s="354" t="s">
        <v>5713</v>
      </c>
      <c r="J1723" s="354" t="s">
        <v>5714</v>
      </c>
      <c r="K1723" s="354" t="s">
        <v>5715</v>
      </c>
      <c r="L1723" s="354">
        <v>16</v>
      </c>
      <c r="M1723" s="354">
        <v>53</v>
      </c>
      <c r="N1723" s="354">
        <v>167</v>
      </c>
    </row>
    <row r="1724" spans="1:14" x14ac:dyDescent="0.15">
      <c r="A1724" s="354" t="s">
        <v>14</v>
      </c>
      <c r="B1724" s="354" t="s">
        <v>15</v>
      </c>
      <c r="C1724" s="354" t="s">
        <v>5716</v>
      </c>
      <c r="D1724" s="354" t="s">
        <v>4670</v>
      </c>
      <c r="E1724" s="354">
        <v>8</v>
      </c>
      <c r="F1724" s="354">
        <v>18851</v>
      </c>
      <c r="G1724" s="354" t="s">
        <v>100</v>
      </c>
      <c r="H1724" s="354" t="s">
        <v>3661</v>
      </c>
      <c r="I1724" s="354" t="s">
        <v>5717</v>
      </c>
      <c r="J1724" s="354" t="s">
        <v>5718</v>
      </c>
      <c r="K1724" s="354" t="s">
        <v>5424</v>
      </c>
      <c r="L1724" s="354">
        <v>16</v>
      </c>
      <c r="M1724" s="354">
        <v>52</v>
      </c>
      <c r="N1724" s="354">
        <v>167</v>
      </c>
    </row>
    <row r="1725" spans="1:14" x14ac:dyDescent="0.15">
      <c r="A1725" s="354" t="s">
        <v>14</v>
      </c>
      <c r="B1725" s="354" t="s">
        <v>15</v>
      </c>
      <c r="C1725" s="354" t="s">
        <v>5719</v>
      </c>
      <c r="D1725" s="354" t="s">
        <v>4670</v>
      </c>
      <c r="E1725" s="354">
        <v>8</v>
      </c>
      <c r="F1725" s="354">
        <v>18868</v>
      </c>
      <c r="G1725" s="354" t="s">
        <v>100</v>
      </c>
      <c r="H1725" s="354" t="s">
        <v>101</v>
      </c>
      <c r="I1725" s="354" t="s">
        <v>424</v>
      </c>
      <c r="J1725" s="354" t="s">
        <v>5720</v>
      </c>
      <c r="K1725" s="354" t="s">
        <v>5721</v>
      </c>
      <c r="L1725" s="354">
        <v>15</v>
      </c>
      <c r="M1725" s="354">
        <v>51</v>
      </c>
      <c r="N1725" s="354">
        <v>142</v>
      </c>
    </row>
    <row r="1726" spans="1:14" x14ac:dyDescent="0.15">
      <c r="A1726" s="354" t="s">
        <v>14</v>
      </c>
      <c r="B1726" s="354" t="s">
        <v>15</v>
      </c>
      <c r="C1726" s="354" t="s">
        <v>5722</v>
      </c>
      <c r="D1726" s="354" t="s">
        <v>4670</v>
      </c>
      <c r="E1726" s="354">
        <v>8</v>
      </c>
      <c r="F1726" s="354">
        <v>18879</v>
      </c>
      <c r="G1726" s="354" t="s">
        <v>100</v>
      </c>
      <c r="H1726" s="354" t="s">
        <v>101</v>
      </c>
      <c r="I1726" s="354" t="s">
        <v>916</v>
      </c>
      <c r="J1726" s="354" t="s">
        <v>5723</v>
      </c>
      <c r="K1726" s="354" t="s">
        <v>3649</v>
      </c>
      <c r="L1726" s="354">
        <v>15</v>
      </c>
      <c r="M1726" s="354">
        <v>41</v>
      </c>
      <c r="N1726" s="354">
        <v>157</v>
      </c>
    </row>
    <row r="1727" spans="1:14" x14ac:dyDescent="0.15">
      <c r="A1727" s="354" t="s">
        <v>14</v>
      </c>
      <c r="B1727" s="354" t="s">
        <v>15</v>
      </c>
      <c r="C1727" s="354" t="s">
        <v>5724</v>
      </c>
      <c r="D1727" s="354" t="s">
        <v>4670</v>
      </c>
      <c r="E1727" s="354">
        <v>8</v>
      </c>
      <c r="F1727" s="354">
        <v>18885</v>
      </c>
      <c r="G1727" s="354" t="s">
        <v>100</v>
      </c>
      <c r="H1727" s="354" t="s">
        <v>3661</v>
      </c>
      <c r="I1727" s="354" t="s">
        <v>5725</v>
      </c>
      <c r="J1727" s="354" t="s">
        <v>5726</v>
      </c>
      <c r="K1727" s="354" t="s">
        <v>5727</v>
      </c>
      <c r="L1727" s="354">
        <v>16</v>
      </c>
      <c r="M1727" s="354">
        <v>49</v>
      </c>
      <c r="N1727" s="354">
        <v>157</v>
      </c>
    </row>
    <row r="1728" spans="1:14" x14ac:dyDescent="0.15">
      <c r="A1728" s="354" t="s">
        <v>14</v>
      </c>
      <c r="B1728" s="354" t="s">
        <v>15</v>
      </c>
      <c r="C1728" s="354" t="s">
        <v>5728</v>
      </c>
      <c r="D1728" s="354" t="s">
        <v>4670</v>
      </c>
      <c r="E1728" s="354">
        <v>8</v>
      </c>
      <c r="F1728" s="354">
        <v>18890</v>
      </c>
      <c r="G1728" s="354" t="s">
        <v>100</v>
      </c>
      <c r="H1728" s="354" t="s">
        <v>101</v>
      </c>
      <c r="I1728" s="354" t="s">
        <v>5729</v>
      </c>
      <c r="J1728" s="354" t="s">
        <v>5730</v>
      </c>
      <c r="K1728" s="354" t="s">
        <v>4673</v>
      </c>
      <c r="L1728" s="354">
        <v>15</v>
      </c>
      <c r="M1728" s="354">
        <v>42</v>
      </c>
      <c r="N1728" s="354">
        <v>158</v>
      </c>
    </row>
    <row r="1729" spans="1:14" x14ac:dyDescent="0.15">
      <c r="A1729" s="354" t="s">
        <v>14</v>
      </c>
      <c r="B1729" s="354" t="s">
        <v>15</v>
      </c>
      <c r="C1729" s="354" t="s">
        <v>5731</v>
      </c>
      <c r="D1729" s="354" t="s">
        <v>4670</v>
      </c>
      <c r="E1729" s="354">
        <v>8</v>
      </c>
      <c r="F1729" s="354">
        <v>18928</v>
      </c>
      <c r="G1729" s="354" t="s">
        <v>100</v>
      </c>
      <c r="H1729" s="354" t="s">
        <v>3661</v>
      </c>
      <c r="I1729" s="354" t="s">
        <v>5732</v>
      </c>
      <c r="J1729" s="354" t="s">
        <v>5733</v>
      </c>
      <c r="K1729" s="354" t="s">
        <v>4802</v>
      </c>
      <c r="L1729" s="354">
        <v>16</v>
      </c>
      <c r="M1729" s="354">
        <v>45</v>
      </c>
      <c r="N1729" s="354">
        <v>157</v>
      </c>
    </row>
    <row r="1730" spans="1:14" x14ac:dyDescent="0.15">
      <c r="A1730" s="354" t="s">
        <v>14</v>
      </c>
      <c r="B1730" s="354" t="s">
        <v>15</v>
      </c>
      <c r="C1730" s="354" t="s">
        <v>5734</v>
      </c>
      <c r="D1730" s="354" t="s">
        <v>4670</v>
      </c>
      <c r="E1730" s="354">
        <v>8</v>
      </c>
      <c r="F1730" s="354">
        <v>18964</v>
      </c>
      <c r="G1730" s="354" t="s">
        <v>100</v>
      </c>
      <c r="H1730" s="354" t="s">
        <v>3661</v>
      </c>
      <c r="I1730" s="354" t="s">
        <v>5735</v>
      </c>
      <c r="J1730" s="354" t="s">
        <v>5736</v>
      </c>
      <c r="K1730" s="354" t="s">
        <v>5601</v>
      </c>
      <c r="L1730" s="354">
        <v>16</v>
      </c>
      <c r="M1730" s="354">
        <v>52</v>
      </c>
      <c r="N1730" s="354">
        <v>162</v>
      </c>
    </row>
    <row r="1731" spans="1:14" x14ac:dyDescent="0.15">
      <c r="A1731" s="354" t="s">
        <v>14</v>
      </c>
      <c r="B1731" s="354" t="s">
        <v>15</v>
      </c>
      <c r="C1731" s="354" t="s">
        <v>5737</v>
      </c>
      <c r="D1731" s="354" t="s">
        <v>4670</v>
      </c>
      <c r="E1731" s="354">
        <v>8</v>
      </c>
      <c r="F1731" s="354">
        <v>18968</v>
      </c>
      <c r="G1731" s="354" t="s">
        <v>100</v>
      </c>
      <c r="H1731" s="354" t="s">
        <v>3661</v>
      </c>
      <c r="I1731" s="354" t="s">
        <v>4294</v>
      </c>
      <c r="J1731" s="354" t="s">
        <v>5738</v>
      </c>
      <c r="K1731" s="354" t="s">
        <v>5739</v>
      </c>
      <c r="L1731" s="354">
        <v>16</v>
      </c>
      <c r="M1731" s="354">
        <v>47</v>
      </c>
      <c r="N1731" s="354">
        <v>157</v>
      </c>
    </row>
    <row r="1732" spans="1:14" x14ac:dyDescent="0.15">
      <c r="A1732" s="354" t="s">
        <v>14</v>
      </c>
      <c r="B1732" s="354" t="s">
        <v>15</v>
      </c>
      <c r="C1732" s="354" t="s">
        <v>5740</v>
      </c>
      <c r="D1732" s="354" t="s">
        <v>4670</v>
      </c>
      <c r="E1732" s="354">
        <v>8</v>
      </c>
      <c r="F1732" s="354">
        <v>19030</v>
      </c>
      <c r="G1732" s="354" t="s">
        <v>100</v>
      </c>
      <c r="H1732" s="354" t="s">
        <v>101</v>
      </c>
      <c r="I1732" s="354" t="s">
        <v>5741</v>
      </c>
      <c r="J1732" s="354" t="s">
        <v>5742</v>
      </c>
      <c r="K1732" s="354" t="s">
        <v>5743</v>
      </c>
      <c r="L1732" s="354">
        <v>15</v>
      </c>
      <c r="M1732" s="354">
        <v>41</v>
      </c>
      <c r="N1732" s="354">
        <v>180</v>
      </c>
    </row>
    <row r="1733" spans="1:14" x14ac:dyDescent="0.15">
      <c r="A1733" s="354" t="s">
        <v>14</v>
      </c>
      <c r="B1733" s="354" t="s">
        <v>15</v>
      </c>
      <c r="C1733" s="354" t="s">
        <v>5744</v>
      </c>
      <c r="D1733" s="354" t="s">
        <v>4670</v>
      </c>
      <c r="E1733" s="354">
        <v>8</v>
      </c>
      <c r="F1733" s="354">
        <v>19035</v>
      </c>
      <c r="G1733" s="354" t="s">
        <v>100</v>
      </c>
      <c r="H1733" s="354" t="s">
        <v>3661</v>
      </c>
      <c r="I1733" s="354" t="s">
        <v>5745</v>
      </c>
      <c r="J1733" s="354" t="s">
        <v>5746</v>
      </c>
      <c r="K1733" s="354" t="s">
        <v>5330</v>
      </c>
      <c r="L1733" s="354">
        <v>16</v>
      </c>
      <c r="M1733" s="354">
        <v>56</v>
      </c>
      <c r="N1733" s="354">
        <v>168</v>
      </c>
    </row>
    <row r="1734" spans="1:14" x14ac:dyDescent="0.15">
      <c r="A1734" s="354" t="s">
        <v>14</v>
      </c>
      <c r="B1734" s="354" t="s">
        <v>15</v>
      </c>
      <c r="C1734" s="354" t="s">
        <v>5747</v>
      </c>
      <c r="D1734" s="354" t="s">
        <v>4670</v>
      </c>
      <c r="E1734" s="354">
        <v>8</v>
      </c>
      <c r="F1734" s="354">
        <v>19027</v>
      </c>
      <c r="G1734" s="354" t="s">
        <v>100</v>
      </c>
      <c r="H1734" s="354" t="s">
        <v>101</v>
      </c>
      <c r="I1734" s="354" t="s">
        <v>608</v>
      </c>
      <c r="J1734" s="354" t="s">
        <v>5748</v>
      </c>
      <c r="K1734" s="354" t="s">
        <v>5749</v>
      </c>
      <c r="L1734" s="354">
        <v>15</v>
      </c>
      <c r="M1734" s="354">
        <v>65</v>
      </c>
      <c r="N1734" s="354">
        <v>156</v>
      </c>
    </row>
    <row r="1735" spans="1:14" x14ac:dyDescent="0.15">
      <c r="A1735" s="354" t="s">
        <v>14</v>
      </c>
      <c r="B1735" s="354" t="s">
        <v>15</v>
      </c>
      <c r="C1735" s="354" t="s">
        <v>5750</v>
      </c>
      <c r="D1735" s="354" t="s">
        <v>4670</v>
      </c>
      <c r="E1735" s="354">
        <v>8</v>
      </c>
      <c r="F1735" s="354">
        <v>19028</v>
      </c>
      <c r="G1735" s="354" t="s">
        <v>100</v>
      </c>
      <c r="H1735" s="354" t="s">
        <v>101</v>
      </c>
      <c r="I1735" s="354" t="s">
        <v>5751</v>
      </c>
      <c r="J1735" s="354" t="s">
        <v>5752</v>
      </c>
      <c r="K1735" s="354" t="s">
        <v>5753</v>
      </c>
      <c r="L1735" s="354">
        <v>15</v>
      </c>
      <c r="M1735" s="354">
        <v>75</v>
      </c>
      <c r="N1735" s="354">
        <v>158</v>
      </c>
    </row>
    <row r="1736" spans="1:14" x14ac:dyDescent="0.15">
      <c r="A1736" s="354" t="s">
        <v>14</v>
      </c>
      <c r="B1736" s="354" t="s">
        <v>15</v>
      </c>
      <c r="C1736" s="354" t="s">
        <v>5754</v>
      </c>
      <c r="D1736" s="354" t="s">
        <v>4670</v>
      </c>
      <c r="E1736" s="354">
        <v>8</v>
      </c>
      <c r="F1736" s="354">
        <v>19029</v>
      </c>
      <c r="G1736" s="354" t="s">
        <v>100</v>
      </c>
      <c r="H1736" s="354" t="s">
        <v>3661</v>
      </c>
      <c r="I1736" s="354" t="s">
        <v>5755</v>
      </c>
      <c r="J1736" s="354" t="s">
        <v>5756</v>
      </c>
      <c r="K1736" s="354" t="s">
        <v>5325</v>
      </c>
      <c r="L1736" s="354">
        <v>16</v>
      </c>
      <c r="M1736" s="354">
        <v>52</v>
      </c>
      <c r="N1736" s="354">
        <v>168</v>
      </c>
    </row>
    <row r="1737" spans="1:14" x14ac:dyDescent="0.15">
      <c r="A1737" s="354" t="s">
        <v>14</v>
      </c>
      <c r="B1737" s="354" t="s">
        <v>15</v>
      </c>
      <c r="C1737" s="354" t="s">
        <v>5757</v>
      </c>
      <c r="D1737" s="354" t="s">
        <v>4670</v>
      </c>
      <c r="E1737" s="354">
        <v>8</v>
      </c>
      <c r="F1737" s="354">
        <v>21012</v>
      </c>
      <c r="G1737" s="354" t="s">
        <v>100</v>
      </c>
      <c r="H1737" s="354" t="s">
        <v>3661</v>
      </c>
      <c r="I1737" s="354" t="s">
        <v>1367</v>
      </c>
      <c r="J1737" s="354" t="s">
        <v>5758</v>
      </c>
      <c r="K1737" s="354" t="s">
        <v>4832</v>
      </c>
      <c r="L1737" s="354">
        <v>15</v>
      </c>
      <c r="M1737" s="354">
        <v>40</v>
      </c>
      <c r="N1737" s="354">
        <v>153</v>
      </c>
    </row>
    <row r="1738" spans="1:14" x14ac:dyDescent="0.15">
      <c r="A1738" s="354" t="s">
        <v>14</v>
      </c>
      <c r="B1738" s="354" t="s">
        <v>15</v>
      </c>
      <c r="C1738" s="354" t="s">
        <v>5759</v>
      </c>
      <c r="D1738" s="354" t="s">
        <v>4670</v>
      </c>
      <c r="E1738" s="354">
        <v>8</v>
      </c>
      <c r="F1738" s="354">
        <v>21011</v>
      </c>
      <c r="G1738" s="354" t="s">
        <v>100</v>
      </c>
      <c r="H1738" s="354" t="s">
        <v>3661</v>
      </c>
      <c r="I1738" s="354" t="s">
        <v>5760</v>
      </c>
      <c r="J1738" s="354" t="s">
        <v>5761</v>
      </c>
      <c r="K1738" s="354" t="s">
        <v>5762</v>
      </c>
      <c r="L1738" s="354">
        <v>16</v>
      </c>
      <c r="M1738" s="354">
        <v>52</v>
      </c>
      <c r="N1738" s="354">
        <v>167</v>
      </c>
    </row>
    <row r="1739" spans="1:14" x14ac:dyDescent="0.15">
      <c r="A1739" s="354" t="s">
        <v>14</v>
      </c>
      <c r="B1739" s="354" t="s">
        <v>15</v>
      </c>
      <c r="C1739" s="354" t="s">
        <v>5763</v>
      </c>
      <c r="D1739" s="354" t="s">
        <v>4670</v>
      </c>
      <c r="E1739" s="354">
        <v>8</v>
      </c>
      <c r="F1739" s="354">
        <v>18767</v>
      </c>
      <c r="G1739" s="354" t="s">
        <v>100</v>
      </c>
      <c r="H1739" s="354" t="s">
        <v>101</v>
      </c>
      <c r="I1739" s="354" t="s">
        <v>2170</v>
      </c>
      <c r="J1739" s="354" t="s">
        <v>5764</v>
      </c>
      <c r="K1739" s="354" t="s">
        <v>5765</v>
      </c>
      <c r="L1739" s="354">
        <v>15</v>
      </c>
      <c r="M1739" s="354">
        <v>45</v>
      </c>
      <c r="N1739" s="354">
        <v>167</v>
      </c>
    </row>
    <row r="1740" spans="1:14" x14ac:dyDescent="0.15">
      <c r="A1740" s="354" t="s">
        <v>14</v>
      </c>
      <c r="B1740" s="354" t="s">
        <v>15</v>
      </c>
      <c r="C1740" s="354" t="s">
        <v>5766</v>
      </c>
      <c r="D1740" s="354" t="s">
        <v>4670</v>
      </c>
      <c r="E1740" s="354">
        <v>9</v>
      </c>
      <c r="F1740" s="354">
        <v>21013</v>
      </c>
      <c r="G1740" s="354" t="s">
        <v>18</v>
      </c>
      <c r="H1740" s="354" t="s">
        <v>1789</v>
      </c>
      <c r="I1740" s="354" t="s">
        <v>529</v>
      </c>
      <c r="J1740" s="354" t="s">
        <v>5767</v>
      </c>
      <c r="K1740" s="354" t="s">
        <v>5170</v>
      </c>
      <c r="L1740" s="354">
        <v>16</v>
      </c>
      <c r="M1740" s="354">
        <v>64</v>
      </c>
      <c r="N1740" s="354">
        <v>175</v>
      </c>
    </row>
    <row r="1741" spans="1:14" x14ac:dyDescent="0.15">
      <c r="A1741" s="354" t="s">
        <v>14</v>
      </c>
      <c r="B1741" s="354" t="s">
        <v>15</v>
      </c>
      <c r="C1741" s="354" t="s">
        <v>5768</v>
      </c>
      <c r="D1741" s="354" t="s">
        <v>4670</v>
      </c>
      <c r="E1741" s="354">
        <v>9</v>
      </c>
      <c r="F1741" s="354">
        <v>21014</v>
      </c>
      <c r="G1741" s="354" t="s">
        <v>18</v>
      </c>
      <c r="H1741" s="354" t="s">
        <v>1789</v>
      </c>
      <c r="I1741" s="354" t="s">
        <v>5769</v>
      </c>
      <c r="J1741" s="354" t="s">
        <v>5770</v>
      </c>
      <c r="K1741" s="354" t="s">
        <v>5771</v>
      </c>
      <c r="L1741" s="354">
        <v>16</v>
      </c>
      <c r="M1741" s="354">
        <v>54.5</v>
      </c>
      <c r="N1741" s="354">
        <v>175</v>
      </c>
    </row>
    <row r="1742" spans="1:14" x14ac:dyDescent="0.15">
      <c r="A1742" s="354" t="s">
        <v>14</v>
      </c>
      <c r="B1742" s="354" t="s">
        <v>15</v>
      </c>
      <c r="C1742" s="354" t="s">
        <v>5772</v>
      </c>
      <c r="D1742" s="354" t="s">
        <v>4670</v>
      </c>
      <c r="E1742" s="354">
        <v>9</v>
      </c>
      <c r="F1742" s="354">
        <v>18625</v>
      </c>
      <c r="G1742" s="354" t="s">
        <v>18</v>
      </c>
      <c r="H1742" s="354" t="s">
        <v>19</v>
      </c>
      <c r="I1742" s="354" t="s">
        <v>3232</v>
      </c>
      <c r="J1742" s="354" t="s">
        <v>5773</v>
      </c>
      <c r="K1742" s="354" t="s">
        <v>5774</v>
      </c>
      <c r="L1742" s="354">
        <v>15</v>
      </c>
      <c r="M1742" s="354">
        <v>43</v>
      </c>
      <c r="N1742" s="354">
        <v>169</v>
      </c>
    </row>
    <row r="1743" spans="1:14" x14ac:dyDescent="0.15">
      <c r="A1743" s="354" t="s">
        <v>14</v>
      </c>
      <c r="B1743" s="354" t="s">
        <v>15</v>
      </c>
      <c r="C1743" s="354" t="s">
        <v>5775</v>
      </c>
      <c r="D1743" s="354" t="s">
        <v>4670</v>
      </c>
      <c r="E1743" s="354">
        <v>9</v>
      </c>
      <c r="F1743" s="354">
        <v>18636</v>
      </c>
      <c r="G1743" s="354" t="s">
        <v>18</v>
      </c>
      <c r="H1743" s="354" t="s">
        <v>1789</v>
      </c>
      <c r="I1743" s="354" t="s">
        <v>4997</v>
      </c>
      <c r="J1743" s="354" t="s">
        <v>5776</v>
      </c>
      <c r="K1743" s="354" t="s">
        <v>5177</v>
      </c>
      <c r="L1743" s="354">
        <v>16</v>
      </c>
      <c r="M1743" s="354">
        <v>50</v>
      </c>
      <c r="N1743" s="354">
        <v>160</v>
      </c>
    </row>
    <row r="1744" spans="1:14" x14ac:dyDescent="0.15">
      <c r="A1744" s="354" t="s">
        <v>14</v>
      </c>
      <c r="B1744" s="354" t="s">
        <v>15</v>
      </c>
      <c r="C1744" s="354" t="s">
        <v>5777</v>
      </c>
      <c r="D1744" s="354" t="s">
        <v>4670</v>
      </c>
      <c r="E1744" s="354">
        <v>9</v>
      </c>
      <c r="F1744" s="354">
        <v>18664</v>
      </c>
      <c r="G1744" s="354" t="s">
        <v>18</v>
      </c>
      <c r="H1744" s="354" t="s">
        <v>19</v>
      </c>
      <c r="I1744" s="354" t="s">
        <v>5778</v>
      </c>
      <c r="J1744" s="354" t="s">
        <v>5779</v>
      </c>
      <c r="K1744" s="354" t="s">
        <v>5780</v>
      </c>
      <c r="L1744" s="354">
        <v>15</v>
      </c>
      <c r="M1744" s="354">
        <v>52</v>
      </c>
      <c r="N1744" s="354">
        <v>170</v>
      </c>
    </row>
    <row r="1745" spans="1:14" x14ac:dyDescent="0.15">
      <c r="A1745" s="354" t="s">
        <v>14</v>
      </c>
      <c r="B1745" s="354" t="s">
        <v>15</v>
      </c>
      <c r="C1745" s="354" t="s">
        <v>5781</v>
      </c>
      <c r="D1745" s="354" t="s">
        <v>4670</v>
      </c>
      <c r="E1745" s="354">
        <v>9</v>
      </c>
      <c r="F1745" s="354">
        <v>18670</v>
      </c>
      <c r="G1745" s="354" t="s">
        <v>18</v>
      </c>
      <c r="H1745" s="354" t="s">
        <v>1789</v>
      </c>
      <c r="I1745" s="354" t="s">
        <v>5782</v>
      </c>
      <c r="J1745" s="354" t="s">
        <v>5783</v>
      </c>
      <c r="K1745" s="354" t="s">
        <v>5460</v>
      </c>
      <c r="L1745" s="354">
        <v>16</v>
      </c>
      <c r="M1745" s="354">
        <v>50</v>
      </c>
      <c r="N1745" s="354">
        <v>170</v>
      </c>
    </row>
    <row r="1746" spans="1:14" x14ac:dyDescent="0.15">
      <c r="A1746" s="354" t="s">
        <v>14</v>
      </c>
      <c r="B1746" s="354" t="s">
        <v>15</v>
      </c>
      <c r="C1746" s="354" t="s">
        <v>5784</v>
      </c>
      <c r="D1746" s="354" t="s">
        <v>4670</v>
      </c>
      <c r="E1746" s="354">
        <v>9</v>
      </c>
      <c r="F1746" s="354">
        <v>18896</v>
      </c>
      <c r="G1746" s="354" t="s">
        <v>18</v>
      </c>
      <c r="H1746" s="354" t="s">
        <v>19</v>
      </c>
      <c r="I1746" s="354" t="s">
        <v>5785</v>
      </c>
      <c r="J1746" s="354" t="s">
        <v>5786</v>
      </c>
      <c r="K1746" s="354" t="s">
        <v>3782</v>
      </c>
      <c r="L1746" s="354">
        <v>15</v>
      </c>
      <c r="M1746" s="354">
        <v>53</v>
      </c>
      <c r="N1746" s="354">
        <v>168</v>
      </c>
    </row>
    <row r="1747" spans="1:14" x14ac:dyDescent="0.15">
      <c r="A1747" s="354" t="s">
        <v>14</v>
      </c>
      <c r="B1747" s="354" t="s">
        <v>15</v>
      </c>
      <c r="C1747" s="354" t="s">
        <v>5787</v>
      </c>
      <c r="D1747" s="354" t="s">
        <v>4670</v>
      </c>
      <c r="E1747" s="354">
        <v>9</v>
      </c>
      <c r="F1747" s="354">
        <v>21024</v>
      </c>
      <c r="G1747" s="354" t="s">
        <v>18</v>
      </c>
      <c r="H1747" s="354" t="s">
        <v>19</v>
      </c>
      <c r="I1747" s="354" t="s">
        <v>5788</v>
      </c>
      <c r="J1747" s="354" t="s">
        <v>5789</v>
      </c>
      <c r="K1747" s="354" t="s">
        <v>5790</v>
      </c>
      <c r="L1747" s="354">
        <v>15</v>
      </c>
      <c r="M1747" s="354">
        <v>70</v>
      </c>
      <c r="N1747" s="354">
        <v>184</v>
      </c>
    </row>
    <row r="1748" spans="1:14" x14ac:dyDescent="0.15">
      <c r="A1748" s="354" t="s">
        <v>14</v>
      </c>
      <c r="B1748" s="354" t="s">
        <v>15</v>
      </c>
      <c r="C1748" s="354" t="s">
        <v>5791</v>
      </c>
      <c r="D1748" s="354" t="s">
        <v>4670</v>
      </c>
      <c r="E1748" s="354">
        <v>9</v>
      </c>
      <c r="F1748" s="354">
        <v>21026</v>
      </c>
      <c r="G1748" s="354" t="s">
        <v>18</v>
      </c>
      <c r="H1748" s="354" t="s">
        <v>1789</v>
      </c>
      <c r="I1748" s="354" t="s">
        <v>5792</v>
      </c>
      <c r="J1748" s="354" t="s">
        <v>5793</v>
      </c>
      <c r="K1748" s="354" t="s">
        <v>3354</v>
      </c>
      <c r="L1748" s="354">
        <v>16</v>
      </c>
      <c r="M1748" s="354">
        <v>54</v>
      </c>
      <c r="N1748" s="354">
        <v>167</v>
      </c>
    </row>
    <row r="1749" spans="1:14" x14ac:dyDescent="0.15">
      <c r="A1749" s="354" t="s">
        <v>14</v>
      </c>
      <c r="B1749" s="354" t="s">
        <v>15</v>
      </c>
      <c r="C1749" s="354" t="s">
        <v>5794</v>
      </c>
      <c r="D1749" s="354" t="s">
        <v>4670</v>
      </c>
      <c r="E1749" s="354">
        <v>9</v>
      </c>
      <c r="F1749" s="354">
        <v>21027</v>
      </c>
      <c r="G1749" s="354" t="s">
        <v>18</v>
      </c>
      <c r="H1749" s="354" t="s">
        <v>1789</v>
      </c>
      <c r="I1749" s="354" t="s">
        <v>5795</v>
      </c>
      <c r="J1749" s="354" t="s">
        <v>5796</v>
      </c>
      <c r="K1749" s="354" t="s">
        <v>5177</v>
      </c>
      <c r="L1749" s="354">
        <v>16</v>
      </c>
      <c r="M1749" s="354">
        <v>45</v>
      </c>
      <c r="N1749" s="354">
        <v>160</v>
      </c>
    </row>
    <row r="1750" spans="1:14" x14ac:dyDescent="0.15">
      <c r="A1750" s="354" t="s">
        <v>14</v>
      </c>
      <c r="B1750" s="354" t="s">
        <v>15</v>
      </c>
      <c r="C1750" s="354" t="s">
        <v>5797</v>
      </c>
      <c r="D1750" s="354" t="s">
        <v>4670</v>
      </c>
      <c r="E1750" s="354">
        <v>9</v>
      </c>
      <c r="F1750" s="354">
        <v>21029</v>
      </c>
      <c r="G1750" s="354" t="s">
        <v>18</v>
      </c>
      <c r="H1750" s="354" t="s">
        <v>1789</v>
      </c>
      <c r="I1750" s="354" t="s">
        <v>2096</v>
      </c>
      <c r="J1750" s="354" t="s">
        <v>5798</v>
      </c>
      <c r="K1750" s="354" t="s">
        <v>5651</v>
      </c>
      <c r="L1750" s="354">
        <v>16</v>
      </c>
      <c r="M1750" s="354">
        <v>49</v>
      </c>
      <c r="N1750" s="354">
        <v>163</v>
      </c>
    </row>
    <row r="1751" spans="1:14" x14ac:dyDescent="0.15">
      <c r="A1751" s="354" t="s">
        <v>14</v>
      </c>
      <c r="B1751" s="354" t="s">
        <v>15</v>
      </c>
      <c r="C1751" s="354" t="s">
        <v>5799</v>
      </c>
      <c r="D1751" s="354" t="s">
        <v>4670</v>
      </c>
      <c r="E1751" s="354">
        <v>9</v>
      </c>
      <c r="F1751" s="354">
        <v>21030</v>
      </c>
      <c r="G1751" s="354" t="s">
        <v>18</v>
      </c>
      <c r="H1751" s="354" t="s">
        <v>1789</v>
      </c>
      <c r="I1751" s="354" t="s">
        <v>5800</v>
      </c>
      <c r="J1751" s="354" t="s">
        <v>5801</v>
      </c>
      <c r="K1751" s="354" t="s">
        <v>5802</v>
      </c>
      <c r="L1751" s="354">
        <v>16</v>
      </c>
      <c r="M1751" s="354">
        <v>65</v>
      </c>
      <c r="N1751" s="354">
        <v>183</v>
      </c>
    </row>
    <row r="1752" spans="1:14" x14ac:dyDescent="0.15">
      <c r="A1752" s="354" t="s">
        <v>14</v>
      </c>
      <c r="B1752" s="354" t="s">
        <v>15</v>
      </c>
      <c r="C1752" s="354" t="s">
        <v>5803</v>
      </c>
      <c r="D1752" s="354" t="s">
        <v>4670</v>
      </c>
      <c r="E1752" s="354">
        <v>9</v>
      </c>
      <c r="F1752" s="354">
        <v>21028</v>
      </c>
      <c r="G1752" s="354" t="s">
        <v>18</v>
      </c>
      <c r="H1752" s="354" t="s">
        <v>1789</v>
      </c>
      <c r="I1752" s="354" t="s">
        <v>5804</v>
      </c>
      <c r="J1752" s="354" t="s">
        <v>3901</v>
      </c>
      <c r="K1752" s="354" t="s">
        <v>5325</v>
      </c>
      <c r="L1752" s="354">
        <v>16</v>
      </c>
      <c r="M1752" s="354">
        <v>70</v>
      </c>
      <c r="N1752" s="354">
        <v>168</v>
      </c>
    </row>
    <row r="1753" spans="1:14" x14ac:dyDescent="0.15">
      <c r="A1753" s="354" t="s">
        <v>14</v>
      </c>
      <c r="B1753" s="354" t="s">
        <v>15</v>
      </c>
      <c r="C1753" s="354" t="s">
        <v>5805</v>
      </c>
      <c r="D1753" s="354" t="s">
        <v>4670</v>
      </c>
      <c r="E1753" s="354">
        <v>9</v>
      </c>
      <c r="F1753" s="354">
        <v>21025</v>
      </c>
      <c r="G1753" s="354" t="s">
        <v>18</v>
      </c>
      <c r="H1753" s="354" t="s">
        <v>1789</v>
      </c>
      <c r="I1753" s="354" t="s">
        <v>48</v>
      </c>
      <c r="J1753" s="354" t="s">
        <v>5806</v>
      </c>
      <c r="K1753" s="354" t="s">
        <v>4062</v>
      </c>
      <c r="L1753" s="354">
        <v>15</v>
      </c>
      <c r="M1753" s="354">
        <v>110</v>
      </c>
      <c r="N1753" s="354">
        <v>183</v>
      </c>
    </row>
    <row r="1754" spans="1:14" x14ac:dyDescent="0.15">
      <c r="A1754" s="354" t="s">
        <v>14</v>
      </c>
      <c r="B1754" s="354" t="s">
        <v>15</v>
      </c>
      <c r="C1754" s="354" t="s">
        <v>5807</v>
      </c>
      <c r="D1754" s="354" t="s">
        <v>4670</v>
      </c>
      <c r="E1754" s="354">
        <v>9</v>
      </c>
      <c r="F1754" s="354">
        <v>19017</v>
      </c>
      <c r="G1754" s="354" t="s">
        <v>100</v>
      </c>
      <c r="H1754" s="354" t="s">
        <v>3661</v>
      </c>
      <c r="I1754" s="354" t="s">
        <v>102</v>
      </c>
      <c r="J1754" s="354" t="s">
        <v>5808</v>
      </c>
      <c r="K1754" s="354" t="s">
        <v>3354</v>
      </c>
      <c r="L1754" s="354">
        <v>16</v>
      </c>
      <c r="M1754" s="354">
        <v>53</v>
      </c>
      <c r="N1754" s="354">
        <v>163</v>
      </c>
    </row>
    <row r="1755" spans="1:14" x14ac:dyDescent="0.15">
      <c r="A1755" s="354" t="s">
        <v>14</v>
      </c>
      <c r="B1755" s="354" t="s">
        <v>15</v>
      </c>
      <c r="C1755" s="354" t="s">
        <v>5809</v>
      </c>
      <c r="D1755" s="354" t="s">
        <v>4670</v>
      </c>
      <c r="E1755" s="354">
        <v>9</v>
      </c>
      <c r="F1755" s="354">
        <v>18281</v>
      </c>
      <c r="G1755" s="354" t="s">
        <v>100</v>
      </c>
      <c r="H1755" s="354" t="s">
        <v>3661</v>
      </c>
      <c r="I1755" s="354" t="s">
        <v>5810</v>
      </c>
      <c r="J1755" s="354" t="s">
        <v>5811</v>
      </c>
      <c r="K1755" s="354" t="s">
        <v>3328</v>
      </c>
      <c r="L1755" s="354">
        <v>15</v>
      </c>
      <c r="M1755" s="354">
        <v>90</v>
      </c>
      <c r="N1755" s="354">
        <v>168</v>
      </c>
    </row>
    <row r="1756" spans="1:14" x14ac:dyDescent="0.15">
      <c r="A1756" s="354" t="s">
        <v>14</v>
      </c>
      <c r="B1756" s="354" t="s">
        <v>15</v>
      </c>
      <c r="C1756" s="354" t="s">
        <v>5812</v>
      </c>
      <c r="D1756" s="354" t="s">
        <v>4670</v>
      </c>
      <c r="E1756" s="354">
        <v>9</v>
      </c>
      <c r="F1756" s="354">
        <v>18716</v>
      </c>
      <c r="G1756" s="354" t="s">
        <v>100</v>
      </c>
      <c r="H1756" s="354" t="s">
        <v>3661</v>
      </c>
      <c r="I1756" s="354" t="s">
        <v>5813</v>
      </c>
      <c r="J1756" s="354" t="s">
        <v>5814</v>
      </c>
      <c r="K1756" s="354" t="s">
        <v>5378</v>
      </c>
      <c r="L1756" s="354">
        <v>16</v>
      </c>
      <c r="M1756" s="354">
        <v>53</v>
      </c>
      <c r="N1756" s="354">
        <v>166</v>
      </c>
    </row>
    <row r="1757" spans="1:14" x14ac:dyDescent="0.15">
      <c r="A1757" s="354" t="s">
        <v>14</v>
      </c>
      <c r="B1757" s="354" t="s">
        <v>15</v>
      </c>
      <c r="C1757" s="354" t="s">
        <v>5815</v>
      </c>
      <c r="D1757" s="354" t="s">
        <v>4670</v>
      </c>
      <c r="E1757" s="354">
        <v>9</v>
      </c>
      <c r="F1757" s="354">
        <v>18718</v>
      </c>
      <c r="G1757" s="354" t="s">
        <v>100</v>
      </c>
      <c r="H1757" s="354" t="s">
        <v>3661</v>
      </c>
      <c r="I1757" s="354" t="s">
        <v>2932</v>
      </c>
      <c r="J1757" s="354" t="s">
        <v>5816</v>
      </c>
      <c r="K1757" s="354" t="s">
        <v>4962</v>
      </c>
      <c r="L1757" s="354">
        <v>16</v>
      </c>
      <c r="M1757" s="354">
        <v>66</v>
      </c>
      <c r="N1757" s="354">
        <v>156</v>
      </c>
    </row>
    <row r="1758" spans="1:14" x14ac:dyDescent="0.15">
      <c r="A1758" s="354" t="s">
        <v>14</v>
      </c>
      <c r="B1758" s="354" t="s">
        <v>15</v>
      </c>
      <c r="C1758" s="354" t="s">
        <v>5817</v>
      </c>
      <c r="D1758" s="354" t="s">
        <v>4670</v>
      </c>
      <c r="E1758" s="354">
        <v>9</v>
      </c>
      <c r="F1758" s="354">
        <v>18727</v>
      </c>
      <c r="G1758" s="354" t="s">
        <v>100</v>
      </c>
      <c r="H1758" s="354" t="s">
        <v>3661</v>
      </c>
      <c r="I1758" s="354" t="s">
        <v>5818</v>
      </c>
      <c r="J1758" s="354" t="s">
        <v>900</v>
      </c>
      <c r="K1758" s="354" t="s">
        <v>5819</v>
      </c>
      <c r="L1758" s="354">
        <v>16</v>
      </c>
      <c r="M1758" s="354">
        <v>50</v>
      </c>
      <c r="N1758" s="354">
        <v>172</v>
      </c>
    </row>
    <row r="1759" spans="1:14" x14ac:dyDescent="0.15">
      <c r="A1759" s="354" t="s">
        <v>14</v>
      </c>
      <c r="B1759" s="354" t="s">
        <v>15</v>
      </c>
      <c r="C1759" s="354" t="s">
        <v>5820</v>
      </c>
      <c r="D1759" s="354" t="s">
        <v>4670</v>
      </c>
      <c r="E1759" s="354">
        <v>9</v>
      </c>
      <c r="F1759" s="354">
        <v>18760</v>
      </c>
      <c r="G1759" s="354" t="s">
        <v>100</v>
      </c>
      <c r="H1759" s="354" t="s">
        <v>101</v>
      </c>
      <c r="I1759" s="354" t="s">
        <v>4843</v>
      </c>
      <c r="J1759" s="354" t="s">
        <v>1159</v>
      </c>
      <c r="K1759" s="354" t="s">
        <v>4945</v>
      </c>
      <c r="L1759" s="354">
        <v>15</v>
      </c>
      <c r="M1759" s="354">
        <v>42</v>
      </c>
      <c r="N1759" s="354">
        <v>153</v>
      </c>
    </row>
    <row r="1760" spans="1:14" x14ac:dyDescent="0.15">
      <c r="A1760" s="354" t="s">
        <v>14</v>
      </c>
      <c r="B1760" s="354" t="s">
        <v>15</v>
      </c>
      <c r="C1760" s="354" t="s">
        <v>5821</v>
      </c>
      <c r="D1760" s="354" t="s">
        <v>4670</v>
      </c>
      <c r="E1760" s="354">
        <v>9</v>
      </c>
      <c r="F1760" s="354">
        <v>18766</v>
      </c>
      <c r="G1760" s="354" t="s">
        <v>100</v>
      </c>
      <c r="H1760" s="354" t="s">
        <v>3661</v>
      </c>
      <c r="I1760" s="354" t="s">
        <v>5822</v>
      </c>
      <c r="J1760" s="354" t="s">
        <v>5823</v>
      </c>
      <c r="K1760" s="354" t="s">
        <v>5824</v>
      </c>
      <c r="L1760" s="354">
        <v>16</v>
      </c>
      <c r="M1760" s="354">
        <v>70</v>
      </c>
      <c r="N1760" s="354">
        <v>153</v>
      </c>
    </row>
    <row r="1761" spans="1:14" x14ac:dyDescent="0.15">
      <c r="A1761" s="354" t="s">
        <v>14</v>
      </c>
      <c r="B1761" s="354" t="s">
        <v>15</v>
      </c>
      <c r="C1761" s="354" t="s">
        <v>5825</v>
      </c>
      <c r="D1761" s="354" t="s">
        <v>4670</v>
      </c>
      <c r="E1761" s="354">
        <v>9</v>
      </c>
      <c r="F1761" s="354">
        <v>18790</v>
      </c>
      <c r="G1761" s="354" t="s">
        <v>100</v>
      </c>
      <c r="H1761" s="354" t="s">
        <v>101</v>
      </c>
      <c r="I1761" s="354" t="s">
        <v>5826</v>
      </c>
      <c r="J1761" s="354" t="s">
        <v>5827</v>
      </c>
      <c r="K1761" s="354" t="s">
        <v>5828</v>
      </c>
      <c r="L1761" s="354">
        <v>15</v>
      </c>
      <c r="M1761" s="354">
        <v>40</v>
      </c>
      <c r="N1761" s="354">
        <v>149</v>
      </c>
    </row>
    <row r="1762" spans="1:14" x14ac:dyDescent="0.15">
      <c r="A1762" s="354" t="s">
        <v>14</v>
      </c>
      <c r="B1762" s="354" t="s">
        <v>15</v>
      </c>
      <c r="C1762" s="354" t="s">
        <v>5829</v>
      </c>
      <c r="D1762" s="354" t="s">
        <v>4670</v>
      </c>
      <c r="E1762" s="354">
        <v>9</v>
      </c>
      <c r="F1762" s="354">
        <v>18833</v>
      </c>
      <c r="G1762" s="354" t="s">
        <v>100</v>
      </c>
      <c r="H1762" s="354" t="s">
        <v>3661</v>
      </c>
      <c r="I1762" s="354" t="s">
        <v>1362</v>
      </c>
      <c r="J1762" s="354" t="s">
        <v>5830</v>
      </c>
      <c r="K1762" s="354" t="s">
        <v>5831</v>
      </c>
      <c r="L1762" s="354">
        <v>15</v>
      </c>
      <c r="M1762" s="354">
        <v>52</v>
      </c>
      <c r="N1762" s="354">
        <v>156</v>
      </c>
    </row>
    <row r="1763" spans="1:14" x14ac:dyDescent="0.15">
      <c r="A1763" s="354" t="s">
        <v>14</v>
      </c>
      <c r="B1763" s="354" t="s">
        <v>15</v>
      </c>
      <c r="C1763" s="354" t="s">
        <v>5832</v>
      </c>
      <c r="D1763" s="354" t="s">
        <v>4670</v>
      </c>
      <c r="E1763" s="354">
        <v>9</v>
      </c>
      <c r="F1763" s="354">
        <v>21015</v>
      </c>
      <c r="G1763" s="354" t="s">
        <v>100</v>
      </c>
      <c r="H1763" s="354" t="s">
        <v>3661</v>
      </c>
      <c r="I1763" s="354" t="s">
        <v>5833</v>
      </c>
      <c r="J1763" s="354" t="s">
        <v>5834</v>
      </c>
      <c r="K1763" s="354" t="s">
        <v>4776</v>
      </c>
      <c r="L1763" s="354">
        <v>15</v>
      </c>
      <c r="M1763" s="354">
        <v>59</v>
      </c>
      <c r="N1763" s="354">
        <v>160</v>
      </c>
    </row>
    <row r="1764" spans="1:14" x14ac:dyDescent="0.15">
      <c r="A1764" s="354" t="s">
        <v>14</v>
      </c>
      <c r="B1764" s="354" t="s">
        <v>15</v>
      </c>
      <c r="C1764" s="354" t="s">
        <v>5835</v>
      </c>
      <c r="D1764" s="354" t="s">
        <v>4670</v>
      </c>
      <c r="E1764" s="354">
        <v>9</v>
      </c>
      <c r="F1764" s="354">
        <v>21016</v>
      </c>
      <c r="G1764" s="354" t="s">
        <v>100</v>
      </c>
      <c r="H1764" s="354" t="s">
        <v>3661</v>
      </c>
      <c r="I1764" s="354" t="s">
        <v>436</v>
      </c>
      <c r="J1764" s="354" t="s">
        <v>5836</v>
      </c>
      <c r="K1764" s="354" t="s">
        <v>4962</v>
      </c>
      <c r="L1764" s="354">
        <v>16</v>
      </c>
      <c r="M1764" s="354">
        <v>54</v>
      </c>
      <c r="N1764" s="354">
        <v>158</v>
      </c>
    </row>
    <row r="1765" spans="1:14" x14ac:dyDescent="0.15">
      <c r="A1765" s="354" t="s">
        <v>14</v>
      </c>
      <c r="B1765" s="354" t="s">
        <v>15</v>
      </c>
      <c r="C1765" s="354" t="s">
        <v>5837</v>
      </c>
      <c r="D1765" s="354" t="s">
        <v>4670</v>
      </c>
      <c r="E1765" s="354">
        <v>9</v>
      </c>
      <c r="F1765" s="354">
        <v>21017</v>
      </c>
      <c r="G1765" s="354" t="s">
        <v>100</v>
      </c>
      <c r="H1765" s="354" t="s">
        <v>3661</v>
      </c>
      <c r="I1765" s="354" t="s">
        <v>4864</v>
      </c>
      <c r="J1765" s="354" t="s">
        <v>5838</v>
      </c>
      <c r="K1765" s="354" t="s">
        <v>5753</v>
      </c>
      <c r="L1765" s="354">
        <v>15</v>
      </c>
      <c r="M1765" s="354">
        <v>66</v>
      </c>
      <c r="N1765" s="354">
        <v>155</v>
      </c>
    </row>
    <row r="1766" spans="1:14" x14ac:dyDescent="0.15">
      <c r="A1766" s="354" t="s">
        <v>14</v>
      </c>
      <c r="B1766" s="354" t="s">
        <v>15</v>
      </c>
      <c r="C1766" s="354" t="s">
        <v>5839</v>
      </c>
      <c r="D1766" s="354" t="s">
        <v>4670</v>
      </c>
      <c r="E1766" s="354">
        <v>9</v>
      </c>
      <c r="F1766" s="354">
        <v>21018</v>
      </c>
      <c r="G1766" s="354" t="s">
        <v>100</v>
      </c>
      <c r="H1766" s="354" t="s">
        <v>3661</v>
      </c>
      <c r="I1766" s="354" t="s">
        <v>1348</v>
      </c>
      <c r="J1766" s="354" t="s">
        <v>5840</v>
      </c>
      <c r="K1766" s="354" t="s">
        <v>5386</v>
      </c>
      <c r="L1766" s="354">
        <v>16</v>
      </c>
      <c r="M1766" s="354">
        <v>58</v>
      </c>
      <c r="N1766" s="354">
        <v>165</v>
      </c>
    </row>
    <row r="1767" spans="1:14" x14ac:dyDescent="0.15">
      <c r="A1767" s="354" t="s">
        <v>14</v>
      </c>
      <c r="B1767" s="354" t="s">
        <v>15</v>
      </c>
      <c r="C1767" s="354" t="s">
        <v>5841</v>
      </c>
      <c r="D1767" s="354" t="s">
        <v>4670</v>
      </c>
      <c r="E1767" s="354">
        <v>9</v>
      </c>
      <c r="F1767" s="354">
        <v>21019</v>
      </c>
      <c r="G1767" s="354" t="s">
        <v>100</v>
      </c>
      <c r="H1767" s="354" t="s">
        <v>3661</v>
      </c>
      <c r="I1767" s="354" t="s">
        <v>4872</v>
      </c>
      <c r="J1767" s="354" t="s">
        <v>5842</v>
      </c>
      <c r="K1767" s="354" t="s">
        <v>5117</v>
      </c>
      <c r="L1767" s="354">
        <v>16</v>
      </c>
      <c r="M1767" s="354">
        <v>60</v>
      </c>
      <c r="N1767" s="354">
        <v>150</v>
      </c>
    </row>
    <row r="1768" spans="1:14" x14ac:dyDescent="0.15">
      <c r="A1768" s="354" t="s">
        <v>14</v>
      </c>
      <c r="B1768" s="354" t="s">
        <v>15</v>
      </c>
      <c r="C1768" s="354" t="s">
        <v>5843</v>
      </c>
      <c r="D1768" s="354" t="s">
        <v>4670</v>
      </c>
      <c r="E1768" s="354">
        <v>9</v>
      </c>
      <c r="F1768" s="354">
        <v>21020</v>
      </c>
      <c r="G1768" s="354" t="s">
        <v>100</v>
      </c>
      <c r="H1768" s="354" t="s">
        <v>3661</v>
      </c>
      <c r="I1768" s="354" t="s">
        <v>4265</v>
      </c>
      <c r="J1768" s="354" t="s">
        <v>5844</v>
      </c>
      <c r="K1768" s="354" t="s">
        <v>5215</v>
      </c>
      <c r="L1768" s="354">
        <v>16</v>
      </c>
      <c r="M1768" s="354">
        <v>45</v>
      </c>
      <c r="N1768" s="354">
        <v>160</v>
      </c>
    </row>
    <row r="1769" spans="1:14" x14ac:dyDescent="0.15">
      <c r="A1769" s="354" t="s">
        <v>14</v>
      </c>
      <c r="B1769" s="354" t="s">
        <v>15</v>
      </c>
      <c r="C1769" s="354" t="s">
        <v>5845</v>
      </c>
      <c r="D1769" s="354" t="s">
        <v>4670</v>
      </c>
      <c r="E1769" s="354">
        <v>9</v>
      </c>
      <c r="F1769" s="354">
        <v>21021</v>
      </c>
      <c r="G1769" s="354" t="s">
        <v>100</v>
      </c>
      <c r="H1769" s="354" t="s">
        <v>3661</v>
      </c>
      <c r="I1769" s="354" t="s">
        <v>5846</v>
      </c>
      <c r="J1769" s="354" t="s">
        <v>5847</v>
      </c>
      <c r="K1769" s="354" t="s">
        <v>4905</v>
      </c>
      <c r="L1769" s="354">
        <v>16</v>
      </c>
      <c r="M1769" s="354">
        <v>60</v>
      </c>
      <c r="N1769" s="354">
        <v>150</v>
      </c>
    </row>
    <row r="1770" spans="1:14" x14ac:dyDescent="0.15">
      <c r="A1770" s="354" t="s">
        <v>14</v>
      </c>
      <c r="B1770" s="354" t="s">
        <v>15</v>
      </c>
      <c r="C1770" s="354" t="s">
        <v>5848</v>
      </c>
      <c r="D1770" s="354" t="s">
        <v>4670</v>
      </c>
      <c r="E1770" s="354">
        <v>9</v>
      </c>
      <c r="F1770" s="354">
        <v>21022</v>
      </c>
      <c r="G1770" s="354" t="s">
        <v>100</v>
      </c>
      <c r="H1770" s="354" t="s">
        <v>3661</v>
      </c>
      <c r="I1770" s="354" t="s">
        <v>5849</v>
      </c>
      <c r="J1770" s="354" t="s">
        <v>5850</v>
      </c>
      <c r="K1770" s="354" t="s">
        <v>5400</v>
      </c>
      <c r="L1770" s="354">
        <v>16</v>
      </c>
      <c r="M1770" s="354">
        <v>39</v>
      </c>
      <c r="N1770" s="354">
        <v>156</v>
      </c>
    </row>
    <row r="1771" spans="1:14" x14ac:dyDescent="0.15">
      <c r="A1771" s="354" t="s">
        <v>14</v>
      </c>
      <c r="B1771" s="354" t="s">
        <v>15</v>
      </c>
      <c r="C1771" s="354" t="s">
        <v>5851</v>
      </c>
      <c r="D1771" s="354" t="s">
        <v>4670</v>
      </c>
      <c r="E1771" s="354">
        <v>9</v>
      </c>
      <c r="F1771" s="354">
        <v>21023</v>
      </c>
      <c r="G1771" s="354" t="s">
        <v>100</v>
      </c>
      <c r="H1771" s="354" t="s">
        <v>3661</v>
      </c>
      <c r="I1771" s="354" t="s">
        <v>5852</v>
      </c>
      <c r="J1771" s="354" t="s">
        <v>1227</v>
      </c>
      <c r="K1771" s="354" t="s">
        <v>5670</v>
      </c>
      <c r="L1771" s="354">
        <v>16</v>
      </c>
      <c r="M1771" s="354">
        <v>40</v>
      </c>
      <c r="N1771" s="354">
        <v>151</v>
      </c>
    </row>
    <row r="1772" spans="1:14" x14ac:dyDescent="0.15">
      <c r="A1772" s="354" t="s">
        <v>14</v>
      </c>
      <c r="B1772" s="354" t="s">
        <v>15</v>
      </c>
      <c r="C1772" s="354" t="s">
        <v>5853</v>
      </c>
      <c r="D1772" s="354" t="s">
        <v>4670</v>
      </c>
      <c r="E1772" s="354">
        <v>9</v>
      </c>
      <c r="F1772" s="354">
        <v>18651</v>
      </c>
      <c r="G1772" s="354" t="s">
        <v>100</v>
      </c>
      <c r="H1772" s="354" t="s">
        <v>3661</v>
      </c>
      <c r="I1772" s="354" t="s">
        <v>5854</v>
      </c>
      <c r="J1772" s="354" t="s">
        <v>3300</v>
      </c>
      <c r="K1772" s="354" t="s">
        <v>5855</v>
      </c>
      <c r="L1772" s="354">
        <v>16</v>
      </c>
      <c r="M1772" s="354">
        <v>53</v>
      </c>
      <c r="N1772" s="354">
        <v>165</v>
      </c>
    </row>
    <row r="1773" spans="1:14" x14ac:dyDescent="0.15">
      <c r="A1773" s="354" t="s">
        <v>14</v>
      </c>
      <c r="B1773" s="354" t="s">
        <v>15</v>
      </c>
      <c r="C1773" s="354" t="s">
        <v>5856</v>
      </c>
      <c r="D1773" s="354" t="s">
        <v>4670</v>
      </c>
      <c r="E1773" s="354">
        <v>9</v>
      </c>
      <c r="F1773" s="354">
        <v>18809</v>
      </c>
      <c r="G1773" s="354" t="s">
        <v>100</v>
      </c>
      <c r="H1773" s="354" t="s">
        <v>101</v>
      </c>
      <c r="I1773" s="354" t="s">
        <v>1878</v>
      </c>
      <c r="J1773" s="354" t="s">
        <v>5857</v>
      </c>
      <c r="K1773" s="354" t="s">
        <v>5858</v>
      </c>
      <c r="L1773" s="354">
        <v>15</v>
      </c>
      <c r="M1773" s="354">
        <v>45</v>
      </c>
      <c r="N1773" s="354">
        <v>150</v>
      </c>
    </row>
    <row r="1774" spans="1:14" x14ac:dyDescent="0.15">
      <c r="A1774" s="354" t="s">
        <v>14</v>
      </c>
      <c r="B1774" s="354" t="s">
        <v>15</v>
      </c>
      <c r="C1774" s="354" t="s">
        <v>5859</v>
      </c>
      <c r="D1774" s="354" t="s">
        <v>4670</v>
      </c>
      <c r="E1774" s="354">
        <v>9</v>
      </c>
      <c r="F1774" s="354">
        <v>18872</v>
      </c>
      <c r="G1774" s="354" t="s">
        <v>100</v>
      </c>
      <c r="H1774" s="354" t="s">
        <v>3661</v>
      </c>
      <c r="I1774" s="354" t="s">
        <v>5860</v>
      </c>
      <c r="J1774" s="354" t="s">
        <v>5861</v>
      </c>
      <c r="K1774" s="354" t="s">
        <v>5041</v>
      </c>
      <c r="L1774" s="354">
        <v>16</v>
      </c>
      <c r="M1774" s="354">
        <v>38</v>
      </c>
      <c r="N1774" s="354">
        <v>150</v>
      </c>
    </row>
    <row r="1775" spans="1:14" x14ac:dyDescent="0.15">
      <c r="A1775" s="354" t="s">
        <v>14</v>
      </c>
      <c r="B1775" s="354" t="s">
        <v>15</v>
      </c>
      <c r="C1775" s="354" t="s">
        <v>5862</v>
      </c>
      <c r="D1775" s="354" t="s">
        <v>4670</v>
      </c>
      <c r="E1775" s="354">
        <v>9</v>
      </c>
      <c r="F1775" s="354">
        <v>19134</v>
      </c>
      <c r="G1775" s="354" t="s">
        <v>100</v>
      </c>
      <c r="H1775" s="354" t="s">
        <v>3661</v>
      </c>
      <c r="I1775" s="354" t="s">
        <v>4864</v>
      </c>
      <c r="J1775" s="354" t="s">
        <v>5863</v>
      </c>
      <c r="K1775" s="354" t="s">
        <v>5314</v>
      </c>
      <c r="L1775" s="354">
        <v>16</v>
      </c>
      <c r="M1775" s="354">
        <v>53</v>
      </c>
      <c r="N1775" s="354">
        <v>158</v>
      </c>
    </row>
    <row r="1776" spans="1:14" x14ac:dyDescent="0.15">
      <c r="A1776" s="354" t="s">
        <v>14</v>
      </c>
      <c r="B1776" s="354" t="s">
        <v>15</v>
      </c>
      <c r="C1776" s="354" t="s">
        <v>5864</v>
      </c>
      <c r="D1776" s="354" t="s">
        <v>4670</v>
      </c>
      <c r="E1776" s="354">
        <v>9</v>
      </c>
      <c r="F1776" s="354">
        <v>21031</v>
      </c>
      <c r="G1776" s="354" t="s">
        <v>100</v>
      </c>
      <c r="H1776" s="354" t="s">
        <v>3661</v>
      </c>
      <c r="I1776" s="354" t="s">
        <v>1197</v>
      </c>
      <c r="J1776" s="354" t="s">
        <v>5865</v>
      </c>
      <c r="K1776" s="354" t="s">
        <v>5866</v>
      </c>
      <c r="L1776" s="354">
        <v>16</v>
      </c>
      <c r="M1776" s="354">
        <v>56</v>
      </c>
      <c r="N1776" s="354">
        <v>159</v>
      </c>
    </row>
    <row r="1777" spans="1:14" x14ac:dyDescent="0.15">
      <c r="A1777" s="354" t="s">
        <v>14</v>
      </c>
      <c r="B1777" s="354" t="s">
        <v>15</v>
      </c>
      <c r="C1777" s="354" t="s">
        <v>5867</v>
      </c>
      <c r="D1777" s="354" t="s">
        <v>4670</v>
      </c>
      <c r="E1777" s="354">
        <v>9</v>
      </c>
      <c r="F1777" s="354">
        <v>21032</v>
      </c>
      <c r="G1777" s="354" t="s">
        <v>100</v>
      </c>
      <c r="H1777" s="354" t="s">
        <v>3661</v>
      </c>
      <c r="I1777" s="354" t="s">
        <v>266</v>
      </c>
      <c r="J1777" s="354" t="s">
        <v>5868</v>
      </c>
      <c r="K1777" s="354" t="s">
        <v>5869</v>
      </c>
      <c r="L1777" s="354">
        <v>17</v>
      </c>
      <c r="M1777" s="354">
        <v>55</v>
      </c>
      <c r="N1777" s="354">
        <v>160</v>
      </c>
    </row>
    <row r="1778" spans="1:14" x14ac:dyDescent="0.15">
      <c r="A1778" s="354" t="s">
        <v>14</v>
      </c>
      <c r="B1778" s="354" t="s">
        <v>15</v>
      </c>
      <c r="C1778" s="354" t="s">
        <v>5870</v>
      </c>
      <c r="D1778" s="354" t="s">
        <v>4670</v>
      </c>
      <c r="E1778" s="354">
        <v>9</v>
      </c>
      <c r="F1778" s="354">
        <v>21033</v>
      </c>
      <c r="G1778" s="354" t="s">
        <v>100</v>
      </c>
      <c r="H1778" s="354" t="s">
        <v>3661</v>
      </c>
      <c r="I1778" s="354" t="s">
        <v>5871</v>
      </c>
      <c r="J1778" s="354" t="s">
        <v>5872</v>
      </c>
      <c r="K1778" s="354" t="s">
        <v>5873</v>
      </c>
      <c r="L1778" s="354">
        <v>17</v>
      </c>
      <c r="M1778" s="354">
        <v>60</v>
      </c>
      <c r="N1778" s="354">
        <v>160</v>
      </c>
    </row>
    <row r="1779" spans="1:14" x14ac:dyDescent="0.15">
      <c r="A1779" s="354" t="s">
        <v>14</v>
      </c>
      <c r="B1779" s="354" t="s">
        <v>15</v>
      </c>
      <c r="C1779" s="354" t="s">
        <v>5874</v>
      </c>
      <c r="D1779" s="354" t="s">
        <v>4670</v>
      </c>
      <c r="E1779" s="354">
        <v>9</v>
      </c>
      <c r="F1779" s="354">
        <v>21034</v>
      </c>
      <c r="G1779" s="354" t="s">
        <v>100</v>
      </c>
      <c r="H1779" s="354" t="s">
        <v>3661</v>
      </c>
      <c r="I1779" s="354" t="s">
        <v>5875</v>
      </c>
      <c r="J1779" s="354" t="s">
        <v>2793</v>
      </c>
      <c r="K1779" s="354" t="s">
        <v>4866</v>
      </c>
      <c r="L1779" s="354">
        <v>16</v>
      </c>
      <c r="M1779" s="354">
        <v>58</v>
      </c>
      <c r="N1779" s="354">
        <v>148</v>
      </c>
    </row>
    <row r="1780" spans="1:14" x14ac:dyDescent="0.15">
      <c r="A1780" s="354" t="s">
        <v>14</v>
      </c>
      <c r="B1780" s="354" t="s">
        <v>15</v>
      </c>
      <c r="C1780" s="354" t="s">
        <v>5876</v>
      </c>
      <c r="D1780" s="354" t="s">
        <v>4670</v>
      </c>
      <c r="E1780" s="354">
        <v>9</v>
      </c>
      <c r="F1780" s="354">
        <v>21035</v>
      </c>
      <c r="G1780" s="354" t="s">
        <v>100</v>
      </c>
      <c r="H1780" s="354" t="s">
        <v>3661</v>
      </c>
      <c r="I1780" s="354" t="s">
        <v>501</v>
      </c>
      <c r="J1780" s="354" t="s">
        <v>5877</v>
      </c>
      <c r="K1780" s="354" t="s">
        <v>4852</v>
      </c>
      <c r="L1780" s="354">
        <v>16</v>
      </c>
      <c r="M1780" s="354">
        <v>50</v>
      </c>
      <c r="N1780" s="354">
        <v>155</v>
      </c>
    </row>
    <row r="1781" spans="1:14" x14ac:dyDescent="0.15">
      <c r="A1781" s="354" t="s">
        <v>14</v>
      </c>
      <c r="B1781" s="354" t="s">
        <v>15</v>
      </c>
      <c r="C1781" s="354" t="s">
        <v>5878</v>
      </c>
      <c r="D1781" s="354" t="s">
        <v>4670</v>
      </c>
      <c r="E1781" s="354">
        <v>9</v>
      </c>
      <c r="F1781" s="354">
        <v>21036</v>
      </c>
      <c r="G1781" s="354" t="s">
        <v>100</v>
      </c>
      <c r="H1781" s="354" t="s">
        <v>3661</v>
      </c>
      <c r="I1781" s="354" t="s">
        <v>5879</v>
      </c>
      <c r="J1781" s="354" t="s">
        <v>5880</v>
      </c>
      <c r="K1781" s="354" t="s">
        <v>5555</v>
      </c>
      <c r="L1781" s="354">
        <v>16</v>
      </c>
      <c r="M1781" s="354">
        <v>80</v>
      </c>
      <c r="N1781" s="354">
        <v>160</v>
      </c>
    </row>
    <row r="1782" spans="1:14" x14ac:dyDescent="0.15">
      <c r="A1782" s="354" t="s">
        <v>14</v>
      </c>
      <c r="B1782" s="354" t="s">
        <v>15</v>
      </c>
      <c r="C1782" s="354" t="s">
        <v>5881</v>
      </c>
      <c r="D1782" s="354" t="s">
        <v>4670</v>
      </c>
      <c r="E1782" s="354">
        <v>9</v>
      </c>
      <c r="F1782" s="354">
        <v>18674</v>
      </c>
      <c r="G1782" s="354" t="s">
        <v>100</v>
      </c>
      <c r="H1782" s="354" t="s">
        <v>3661</v>
      </c>
      <c r="I1782" s="354" t="s">
        <v>5882</v>
      </c>
      <c r="J1782" s="354" t="s">
        <v>5883</v>
      </c>
      <c r="K1782" s="354" t="s">
        <v>5884</v>
      </c>
      <c r="L1782" s="354">
        <v>16</v>
      </c>
      <c r="M1782" s="354">
        <v>72</v>
      </c>
      <c r="N1782" s="354">
        <v>156</v>
      </c>
    </row>
    <row r="1783" spans="1:14" x14ac:dyDescent="0.15">
      <c r="A1783" s="354" t="s">
        <v>14</v>
      </c>
      <c r="B1783" s="354" t="s">
        <v>15</v>
      </c>
      <c r="C1783" s="354" t="s">
        <v>5885</v>
      </c>
      <c r="D1783" s="354" t="s">
        <v>4670</v>
      </c>
      <c r="E1783" s="354">
        <v>9</v>
      </c>
      <c r="F1783" s="354">
        <v>18796</v>
      </c>
      <c r="G1783" s="354" t="s">
        <v>100</v>
      </c>
      <c r="H1783" s="354" t="s">
        <v>3661</v>
      </c>
      <c r="I1783" s="354" t="s">
        <v>3651</v>
      </c>
      <c r="J1783" s="354" t="s">
        <v>5886</v>
      </c>
      <c r="K1783" s="354" t="s">
        <v>5887</v>
      </c>
      <c r="L1783" s="354">
        <v>16</v>
      </c>
      <c r="M1783" s="354">
        <v>50</v>
      </c>
      <c r="N1783" s="354">
        <v>163</v>
      </c>
    </row>
    <row r="1784" spans="1:14" x14ac:dyDescent="0.15">
      <c r="A1784" s="354" t="s">
        <v>14</v>
      </c>
      <c r="B1784" s="354" t="s">
        <v>15</v>
      </c>
      <c r="C1784" s="354" t="s">
        <v>5888</v>
      </c>
      <c r="D1784" s="354" t="s">
        <v>4670</v>
      </c>
      <c r="E1784" s="354">
        <v>10</v>
      </c>
      <c r="F1784" s="354">
        <v>18639</v>
      </c>
      <c r="G1784" s="354" t="s">
        <v>18</v>
      </c>
      <c r="H1784" s="354" t="s">
        <v>1789</v>
      </c>
      <c r="I1784" s="354" t="s">
        <v>3136</v>
      </c>
      <c r="J1784" s="354" t="s">
        <v>5889</v>
      </c>
      <c r="K1784" s="354" t="s">
        <v>4624</v>
      </c>
      <c r="L1784" s="354">
        <v>15</v>
      </c>
      <c r="M1784" s="354">
        <v>82</v>
      </c>
      <c r="N1784" s="354">
        <v>173</v>
      </c>
    </row>
    <row r="1785" spans="1:14" x14ac:dyDescent="0.15">
      <c r="A1785" s="354" t="s">
        <v>14</v>
      </c>
      <c r="B1785" s="354" t="s">
        <v>15</v>
      </c>
      <c r="C1785" s="354" t="s">
        <v>5890</v>
      </c>
      <c r="D1785" s="354" t="s">
        <v>4670</v>
      </c>
      <c r="E1785" s="354">
        <v>10</v>
      </c>
      <c r="F1785" s="354">
        <v>18641</v>
      </c>
      <c r="G1785" s="354" t="s">
        <v>18</v>
      </c>
      <c r="H1785" s="354" t="s">
        <v>1789</v>
      </c>
      <c r="I1785" s="354" t="s">
        <v>5891</v>
      </c>
      <c r="J1785" s="354" t="s">
        <v>5892</v>
      </c>
      <c r="K1785" s="354" t="s">
        <v>5893</v>
      </c>
      <c r="L1785" s="354">
        <v>16</v>
      </c>
      <c r="M1785" s="354">
        <v>42</v>
      </c>
      <c r="N1785" s="354">
        <v>167</v>
      </c>
    </row>
    <row r="1786" spans="1:14" x14ac:dyDescent="0.15">
      <c r="A1786" s="354" t="s">
        <v>14</v>
      </c>
      <c r="B1786" s="354" t="s">
        <v>15</v>
      </c>
      <c r="C1786" s="354" t="s">
        <v>5894</v>
      </c>
      <c r="D1786" s="354" t="s">
        <v>4670</v>
      </c>
      <c r="E1786" s="354">
        <v>10</v>
      </c>
      <c r="F1786" s="354">
        <v>18740</v>
      </c>
      <c r="G1786" s="354" t="s">
        <v>18</v>
      </c>
      <c r="H1786" s="354" t="s">
        <v>1789</v>
      </c>
      <c r="I1786" s="354" t="s">
        <v>1759</v>
      </c>
      <c r="J1786" s="354" t="s">
        <v>5895</v>
      </c>
      <c r="K1786" s="354" t="s">
        <v>4905</v>
      </c>
      <c r="L1786" s="354">
        <v>16</v>
      </c>
      <c r="M1786" s="354">
        <v>42</v>
      </c>
      <c r="N1786" s="354">
        <v>165</v>
      </c>
    </row>
    <row r="1787" spans="1:14" x14ac:dyDescent="0.15">
      <c r="A1787" s="354" t="s">
        <v>14</v>
      </c>
      <c r="B1787" s="354" t="s">
        <v>15</v>
      </c>
      <c r="C1787" s="354" t="s">
        <v>5896</v>
      </c>
      <c r="D1787" s="354" t="s">
        <v>4670</v>
      </c>
      <c r="E1787" s="354">
        <v>10</v>
      </c>
      <c r="F1787" s="354">
        <v>21037</v>
      </c>
      <c r="G1787" s="354" t="s">
        <v>18</v>
      </c>
      <c r="H1787" s="354" t="s">
        <v>1789</v>
      </c>
      <c r="I1787" s="354" t="s">
        <v>3585</v>
      </c>
      <c r="J1787" s="354" t="s">
        <v>4442</v>
      </c>
      <c r="K1787" s="354" t="s">
        <v>4728</v>
      </c>
      <c r="L1787" s="354">
        <v>16</v>
      </c>
      <c r="M1787" s="354">
        <v>57</v>
      </c>
      <c r="N1787" s="354">
        <v>163</v>
      </c>
    </row>
    <row r="1788" spans="1:14" x14ac:dyDescent="0.15">
      <c r="A1788" s="354" t="s">
        <v>14</v>
      </c>
      <c r="B1788" s="354" t="s">
        <v>15</v>
      </c>
      <c r="C1788" s="354" t="s">
        <v>5897</v>
      </c>
      <c r="D1788" s="354" t="s">
        <v>4670</v>
      </c>
      <c r="E1788" s="354">
        <v>10</v>
      </c>
      <c r="F1788" s="354">
        <v>21038</v>
      </c>
      <c r="G1788" s="354" t="s">
        <v>18</v>
      </c>
      <c r="H1788" s="354" t="s">
        <v>1789</v>
      </c>
      <c r="I1788" s="354" t="s">
        <v>5898</v>
      </c>
      <c r="J1788" s="354" t="s">
        <v>5899</v>
      </c>
      <c r="K1788" s="354" t="s">
        <v>5739</v>
      </c>
      <c r="L1788" s="354">
        <v>16</v>
      </c>
      <c r="M1788" s="354">
        <v>52</v>
      </c>
      <c r="N1788" s="354">
        <v>175</v>
      </c>
    </row>
    <row r="1789" spans="1:14" x14ac:dyDescent="0.15">
      <c r="A1789" s="354" t="s">
        <v>14</v>
      </c>
      <c r="B1789" s="354" t="s">
        <v>15</v>
      </c>
      <c r="C1789" s="354" t="s">
        <v>5900</v>
      </c>
      <c r="D1789" s="354" t="s">
        <v>4670</v>
      </c>
      <c r="E1789" s="354">
        <v>10</v>
      </c>
      <c r="F1789" s="354">
        <v>18620</v>
      </c>
      <c r="G1789" s="354" t="s">
        <v>18</v>
      </c>
      <c r="H1789" s="354" t="s">
        <v>1789</v>
      </c>
      <c r="I1789" s="354" t="s">
        <v>5901</v>
      </c>
      <c r="J1789" s="354" t="s">
        <v>602</v>
      </c>
      <c r="K1789" s="354" t="s">
        <v>5902</v>
      </c>
      <c r="L1789" s="354">
        <v>16</v>
      </c>
      <c r="M1789" s="354">
        <v>55</v>
      </c>
      <c r="N1789" s="354">
        <v>163</v>
      </c>
    </row>
    <row r="1790" spans="1:14" x14ac:dyDescent="0.15">
      <c r="A1790" s="354" t="s">
        <v>14</v>
      </c>
      <c r="B1790" s="354" t="s">
        <v>15</v>
      </c>
      <c r="C1790" s="354" t="s">
        <v>5903</v>
      </c>
      <c r="D1790" s="354" t="s">
        <v>4670</v>
      </c>
      <c r="E1790" s="354">
        <v>10</v>
      </c>
      <c r="F1790" s="354">
        <v>18626</v>
      </c>
      <c r="G1790" s="354" t="s">
        <v>18</v>
      </c>
      <c r="H1790" s="354" t="s">
        <v>19</v>
      </c>
      <c r="I1790" s="354" t="s">
        <v>1759</v>
      </c>
      <c r="J1790" s="354" t="s">
        <v>1446</v>
      </c>
      <c r="K1790" s="354" t="s">
        <v>4919</v>
      </c>
      <c r="L1790" s="354">
        <v>15</v>
      </c>
      <c r="M1790" s="354">
        <v>95</v>
      </c>
      <c r="N1790" s="354">
        <v>173</v>
      </c>
    </row>
    <row r="1791" spans="1:14" x14ac:dyDescent="0.15">
      <c r="A1791" s="354" t="s">
        <v>14</v>
      </c>
      <c r="B1791" s="354" t="s">
        <v>15</v>
      </c>
      <c r="C1791" s="354" t="s">
        <v>5904</v>
      </c>
      <c r="D1791" s="354" t="s">
        <v>4670</v>
      </c>
      <c r="E1791" s="354">
        <v>10</v>
      </c>
      <c r="F1791" s="354">
        <v>18634</v>
      </c>
      <c r="G1791" s="354" t="s">
        <v>18</v>
      </c>
      <c r="H1791" s="354" t="s">
        <v>19</v>
      </c>
      <c r="I1791" s="354" t="s">
        <v>2636</v>
      </c>
      <c r="J1791" s="354" t="s">
        <v>5905</v>
      </c>
      <c r="K1791" s="354" t="s">
        <v>5245</v>
      </c>
      <c r="L1791" s="354">
        <v>15</v>
      </c>
      <c r="M1791" s="354">
        <v>55</v>
      </c>
      <c r="N1791" s="354">
        <v>165</v>
      </c>
    </row>
    <row r="1792" spans="1:14" x14ac:dyDescent="0.15">
      <c r="A1792" s="354" t="s">
        <v>14</v>
      </c>
      <c r="B1792" s="354" t="s">
        <v>15</v>
      </c>
      <c r="C1792" s="354" t="s">
        <v>5906</v>
      </c>
      <c r="D1792" s="354" t="s">
        <v>4670</v>
      </c>
      <c r="E1792" s="354">
        <v>10</v>
      </c>
      <c r="F1792" s="354">
        <v>18669</v>
      </c>
      <c r="G1792" s="354" t="s">
        <v>18</v>
      </c>
      <c r="H1792" s="354" t="s">
        <v>1789</v>
      </c>
      <c r="I1792" s="354" t="s">
        <v>5907</v>
      </c>
      <c r="J1792" s="354" t="s">
        <v>5908</v>
      </c>
      <c r="K1792" s="354" t="s">
        <v>5909</v>
      </c>
      <c r="L1792" s="354">
        <v>16</v>
      </c>
      <c r="M1792" s="354">
        <v>58</v>
      </c>
      <c r="N1792" s="354">
        <v>170</v>
      </c>
    </row>
    <row r="1793" spans="1:14" x14ac:dyDescent="0.15">
      <c r="A1793" s="354" t="s">
        <v>14</v>
      </c>
      <c r="B1793" s="354" t="s">
        <v>15</v>
      </c>
      <c r="C1793" s="354" t="s">
        <v>5910</v>
      </c>
      <c r="D1793" s="354" t="s">
        <v>4670</v>
      </c>
      <c r="E1793" s="354">
        <v>10</v>
      </c>
      <c r="F1793" s="354">
        <v>18692</v>
      </c>
      <c r="G1793" s="354" t="s">
        <v>18</v>
      </c>
      <c r="H1793" s="354" t="s">
        <v>1789</v>
      </c>
      <c r="I1793" s="354" t="s">
        <v>2799</v>
      </c>
      <c r="J1793" s="354" t="s">
        <v>5911</v>
      </c>
      <c r="K1793" s="354" t="s">
        <v>5357</v>
      </c>
      <c r="L1793" s="354">
        <v>16</v>
      </c>
      <c r="M1793" s="354">
        <v>46</v>
      </c>
      <c r="N1793" s="354">
        <v>161</v>
      </c>
    </row>
    <row r="1794" spans="1:14" x14ac:dyDescent="0.15">
      <c r="A1794" s="354" t="s">
        <v>14</v>
      </c>
      <c r="B1794" s="354" t="s">
        <v>15</v>
      </c>
      <c r="C1794" s="354" t="s">
        <v>5912</v>
      </c>
      <c r="D1794" s="354" t="s">
        <v>4670</v>
      </c>
      <c r="E1794" s="354">
        <v>10</v>
      </c>
      <c r="F1794" s="354">
        <v>18748</v>
      </c>
      <c r="G1794" s="354" t="s">
        <v>18</v>
      </c>
      <c r="H1794" s="354" t="s">
        <v>1789</v>
      </c>
      <c r="I1794" s="354" t="s">
        <v>5913</v>
      </c>
      <c r="J1794" s="354" t="s">
        <v>5914</v>
      </c>
      <c r="K1794" s="354" t="s">
        <v>5915</v>
      </c>
      <c r="L1794" s="354">
        <v>16</v>
      </c>
      <c r="M1794" s="354">
        <v>45</v>
      </c>
      <c r="N1794" s="354">
        <v>173</v>
      </c>
    </row>
    <row r="1795" spans="1:14" x14ac:dyDescent="0.15">
      <c r="A1795" s="354" t="s">
        <v>14</v>
      </c>
      <c r="B1795" s="354" t="s">
        <v>15</v>
      </c>
      <c r="C1795" s="354" t="s">
        <v>5916</v>
      </c>
      <c r="D1795" s="354" t="s">
        <v>4670</v>
      </c>
      <c r="E1795" s="354">
        <v>10</v>
      </c>
      <c r="F1795" s="354">
        <v>18781</v>
      </c>
      <c r="G1795" s="354" t="s">
        <v>18</v>
      </c>
      <c r="H1795" s="354" t="s">
        <v>19</v>
      </c>
      <c r="I1795" s="354" t="s">
        <v>5917</v>
      </c>
      <c r="J1795" s="354" t="s">
        <v>5918</v>
      </c>
      <c r="K1795" s="354" t="s">
        <v>5919</v>
      </c>
      <c r="L1795" s="354">
        <v>15</v>
      </c>
      <c r="M1795" s="354">
        <v>58</v>
      </c>
      <c r="N1795" s="354">
        <v>165</v>
      </c>
    </row>
    <row r="1796" spans="1:14" x14ac:dyDescent="0.15">
      <c r="A1796" s="354" t="s">
        <v>14</v>
      </c>
      <c r="B1796" s="354" t="s">
        <v>15</v>
      </c>
      <c r="C1796" s="354" t="s">
        <v>5920</v>
      </c>
      <c r="D1796" s="354" t="s">
        <v>4670</v>
      </c>
      <c r="E1796" s="354">
        <v>10</v>
      </c>
      <c r="F1796" s="354">
        <v>18818</v>
      </c>
      <c r="G1796" s="354" t="s">
        <v>18</v>
      </c>
      <c r="H1796" s="354" t="s">
        <v>19</v>
      </c>
      <c r="I1796" s="354" t="s">
        <v>5217</v>
      </c>
      <c r="J1796" s="354" t="s">
        <v>5921</v>
      </c>
      <c r="K1796" s="354" t="s">
        <v>2502</v>
      </c>
      <c r="L1796" s="354">
        <v>15</v>
      </c>
      <c r="M1796" s="354">
        <v>90</v>
      </c>
      <c r="N1796" s="354">
        <v>175</v>
      </c>
    </row>
    <row r="1797" spans="1:14" x14ac:dyDescent="0.15">
      <c r="A1797" s="354" t="s">
        <v>14</v>
      </c>
      <c r="B1797" s="354" t="s">
        <v>15</v>
      </c>
      <c r="C1797" s="354" t="s">
        <v>5922</v>
      </c>
      <c r="D1797" s="354" t="s">
        <v>4670</v>
      </c>
      <c r="E1797" s="354">
        <v>10</v>
      </c>
      <c r="F1797" s="354">
        <v>18911</v>
      </c>
      <c r="G1797" s="354" t="s">
        <v>18</v>
      </c>
      <c r="H1797" s="354" t="s">
        <v>1789</v>
      </c>
      <c r="I1797" s="354" t="s">
        <v>5923</v>
      </c>
      <c r="J1797" s="354" t="s">
        <v>5924</v>
      </c>
      <c r="K1797" s="354" t="s">
        <v>5664</v>
      </c>
      <c r="L1797" s="354">
        <v>16</v>
      </c>
      <c r="M1797" s="354">
        <v>50</v>
      </c>
      <c r="N1797" s="354">
        <v>170</v>
      </c>
    </row>
    <row r="1798" spans="1:14" x14ac:dyDescent="0.15">
      <c r="A1798" s="354" t="s">
        <v>14</v>
      </c>
      <c r="B1798" s="354" t="s">
        <v>15</v>
      </c>
      <c r="C1798" s="354" t="s">
        <v>5925</v>
      </c>
      <c r="D1798" s="354" t="s">
        <v>4670</v>
      </c>
      <c r="E1798" s="354">
        <v>10</v>
      </c>
      <c r="F1798" s="354">
        <v>18631</v>
      </c>
      <c r="G1798" s="354" t="s">
        <v>18</v>
      </c>
      <c r="H1798" s="354" t="s">
        <v>1789</v>
      </c>
      <c r="I1798" s="354" t="s">
        <v>5926</v>
      </c>
      <c r="J1798" s="354" t="s">
        <v>5927</v>
      </c>
      <c r="K1798" s="354" t="s">
        <v>5928</v>
      </c>
      <c r="L1798" s="354">
        <v>15</v>
      </c>
      <c r="M1798" s="354">
        <v>45</v>
      </c>
      <c r="N1798" s="354">
        <v>170</v>
      </c>
    </row>
    <row r="1799" spans="1:14" x14ac:dyDescent="0.15">
      <c r="A1799" s="354" t="s">
        <v>14</v>
      </c>
      <c r="B1799" s="354" t="s">
        <v>15</v>
      </c>
      <c r="C1799" s="354" t="s">
        <v>5929</v>
      </c>
      <c r="D1799" s="354" t="s">
        <v>4670</v>
      </c>
      <c r="E1799" s="354">
        <v>10</v>
      </c>
      <c r="F1799" s="354">
        <v>21044</v>
      </c>
      <c r="G1799" s="354" t="s">
        <v>18</v>
      </c>
      <c r="H1799" s="354" t="s">
        <v>1789</v>
      </c>
      <c r="I1799" s="354" t="s">
        <v>5930</v>
      </c>
      <c r="J1799" s="354" t="s">
        <v>5931</v>
      </c>
      <c r="K1799" s="354" t="s">
        <v>5932</v>
      </c>
      <c r="L1799" s="354">
        <v>17</v>
      </c>
      <c r="M1799" s="354">
        <v>57</v>
      </c>
      <c r="N1799" s="354">
        <v>176</v>
      </c>
    </row>
    <row r="1800" spans="1:14" x14ac:dyDescent="0.15">
      <c r="A1800" s="354" t="s">
        <v>14</v>
      </c>
      <c r="B1800" s="354" t="s">
        <v>15</v>
      </c>
      <c r="C1800" s="354" t="s">
        <v>5933</v>
      </c>
      <c r="D1800" s="354" t="s">
        <v>4670</v>
      </c>
      <c r="E1800" s="354">
        <v>10</v>
      </c>
      <c r="F1800" s="354">
        <v>21045</v>
      </c>
      <c r="G1800" s="354" t="s">
        <v>18</v>
      </c>
      <c r="H1800" s="354" t="s">
        <v>1789</v>
      </c>
      <c r="I1800" s="354" t="s">
        <v>5934</v>
      </c>
      <c r="J1800" s="354" t="s">
        <v>5935</v>
      </c>
      <c r="K1800" s="354" t="s">
        <v>3861</v>
      </c>
      <c r="L1800" s="354">
        <v>15</v>
      </c>
      <c r="M1800" s="354">
        <v>47</v>
      </c>
      <c r="N1800" s="354">
        <v>154</v>
      </c>
    </row>
    <row r="1801" spans="1:14" x14ac:dyDescent="0.15">
      <c r="A1801" s="354" t="s">
        <v>14</v>
      </c>
      <c r="B1801" s="354" t="s">
        <v>15</v>
      </c>
      <c r="C1801" s="354" t="s">
        <v>5936</v>
      </c>
      <c r="D1801" s="354" t="s">
        <v>4670</v>
      </c>
      <c r="E1801" s="354">
        <v>10</v>
      </c>
      <c r="F1801" s="354">
        <v>21046</v>
      </c>
      <c r="G1801" s="354" t="s">
        <v>18</v>
      </c>
      <c r="H1801" s="354" t="s">
        <v>19</v>
      </c>
      <c r="I1801" s="354" t="s">
        <v>2373</v>
      </c>
      <c r="J1801" s="354" t="s">
        <v>5937</v>
      </c>
      <c r="K1801" s="354" t="s">
        <v>4451</v>
      </c>
      <c r="L1801" s="354">
        <v>15</v>
      </c>
      <c r="M1801" s="354">
        <v>75</v>
      </c>
      <c r="N1801" s="354">
        <v>165</v>
      </c>
    </row>
    <row r="1802" spans="1:14" x14ac:dyDescent="0.15">
      <c r="A1802" s="354" t="s">
        <v>14</v>
      </c>
      <c r="B1802" s="354" t="s">
        <v>15</v>
      </c>
      <c r="C1802" s="354" t="s">
        <v>5938</v>
      </c>
      <c r="D1802" s="354" t="s">
        <v>4670</v>
      </c>
      <c r="E1802" s="354">
        <v>10</v>
      </c>
      <c r="F1802" s="354">
        <v>21047</v>
      </c>
      <c r="G1802" s="354" t="s">
        <v>18</v>
      </c>
      <c r="H1802" s="354" t="s">
        <v>1789</v>
      </c>
      <c r="I1802" s="354" t="s">
        <v>2242</v>
      </c>
      <c r="J1802" s="354" t="s">
        <v>1799</v>
      </c>
      <c r="K1802" s="354" t="s">
        <v>5939</v>
      </c>
      <c r="L1802" s="354">
        <v>17</v>
      </c>
      <c r="M1802" s="354">
        <v>64</v>
      </c>
      <c r="N1802" s="354">
        <v>181</v>
      </c>
    </row>
    <row r="1803" spans="1:14" x14ac:dyDescent="0.15">
      <c r="A1803" s="354" t="s">
        <v>14</v>
      </c>
      <c r="B1803" s="354" t="s">
        <v>15</v>
      </c>
      <c r="C1803" s="354" t="s">
        <v>5940</v>
      </c>
      <c r="D1803" s="354" t="s">
        <v>4670</v>
      </c>
      <c r="E1803" s="354">
        <v>10</v>
      </c>
      <c r="F1803" s="354">
        <v>18743</v>
      </c>
      <c r="G1803" s="354" t="s">
        <v>18</v>
      </c>
      <c r="H1803" s="354" t="s">
        <v>1789</v>
      </c>
      <c r="I1803" s="354" t="s">
        <v>5941</v>
      </c>
      <c r="J1803" s="354" t="s">
        <v>5942</v>
      </c>
      <c r="K1803" s="354" t="s">
        <v>5915</v>
      </c>
      <c r="L1803" s="354">
        <v>16</v>
      </c>
      <c r="M1803" s="354">
        <v>52</v>
      </c>
      <c r="N1803" s="354">
        <v>169</v>
      </c>
    </row>
    <row r="1804" spans="1:14" x14ac:dyDescent="0.15">
      <c r="A1804" s="354" t="s">
        <v>14</v>
      </c>
      <c r="B1804" s="354" t="s">
        <v>15</v>
      </c>
      <c r="C1804" s="354" t="s">
        <v>5943</v>
      </c>
      <c r="D1804" s="354" t="s">
        <v>4670</v>
      </c>
      <c r="E1804" s="354">
        <v>10</v>
      </c>
      <c r="F1804" s="354">
        <v>18649</v>
      </c>
      <c r="G1804" s="354" t="s">
        <v>100</v>
      </c>
      <c r="H1804" s="354" t="s">
        <v>3661</v>
      </c>
      <c r="I1804" s="354" t="s">
        <v>5944</v>
      </c>
      <c r="J1804" s="354" t="s">
        <v>5945</v>
      </c>
      <c r="K1804" s="354" t="s">
        <v>5341</v>
      </c>
      <c r="L1804" s="354">
        <v>15</v>
      </c>
      <c r="M1804" s="354">
        <v>35</v>
      </c>
      <c r="N1804" s="354">
        <v>155</v>
      </c>
    </row>
    <row r="1805" spans="1:14" x14ac:dyDescent="0.15">
      <c r="A1805" s="354" t="s">
        <v>14</v>
      </c>
      <c r="B1805" s="354" t="s">
        <v>15</v>
      </c>
      <c r="C1805" s="354" t="s">
        <v>5946</v>
      </c>
      <c r="D1805" s="354" t="s">
        <v>4670</v>
      </c>
      <c r="E1805" s="354">
        <v>10</v>
      </c>
      <c r="F1805" s="354">
        <v>18802</v>
      </c>
      <c r="G1805" s="354" t="s">
        <v>100</v>
      </c>
      <c r="H1805" s="354" t="s">
        <v>3661</v>
      </c>
      <c r="I1805" s="354" t="s">
        <v>5947</v>
      </c>
      <c r="J1805" s="354" t="s">
        <v>5948</v>
      </c>
      <c r="K1805" s="354" t="s">
        <v>5949</v>
      </c>
      <c r="L1805" s="354">
        <v>15</v>
      </c>
      <c r="M1805" s="354">
        <v>46</v>
      </c>
      <c r="N1805" s="354">
        <v>163</v>
      </c>
    </row>
    <row r="1806" spans="1:14" x14ac:dyDescent="0.15">
      <c r="A1806" s="354" t="s">
        <v>14</v>
      </c>
      <c r="B1806" s="354" t="s">
        <v>15</v>
      </c>
      <c r="C1806" s="354" t="s">
        <v>5950</v>
      </c>
      <c r="D1806" s="354" t="s">
        <v>4670</v>
      </c>
      <c r="E1806" s="354">
        <v>10</v>
      </c>
      <c r="F1806" s="354">
        <v>18806</v>
      </c>
      <c r="G1806" s="354" t="s">
        <v>100</v>
      </c>
      <c r="H1806" s="354" t="s">
        <v>3661</v>
      </c>
      <c r="I1806" s="354" t="s">
        <v>5951</v>
      </c>
      <c r="J1806" s="354" t="s">
        <v>3956</v>
      </c>
      <c r="K1806" s="354" t="s">
        <v>5321</v>
      </c>
      <c r="L1806" s="354">
        <v>16</v>
      </c>
      <c r="M1806" s="354">
        <v>46</v>
      </c>
      <c r="N1806" s="354">
        <v>160</v>
      </c>
    </row>
    <row r="1807" spans="1:14" x14ac:dyDescent="0.15">
      <c r="A1807" s="354" t="s">
        <v>14</v>
      </c>
      <c r="B1807" s="354" t="s">
        <v>15</v>
      </c>
      <c r="C1807" s="354" t="s">
        <v>5952</v>
      </c>
      <c r="D1807" s="354" t="s">
        <v>4670</v>
      </c>
      <c r="E1807" s="354">
        <v>10</v>
      </c>
      <c r="F1807" s="354">
        <v>18810</v>
      </c>
      <c r="G1807" s="354" t="s">
        <v>100</v>
      </c>
      <c r="H1807" s="354" t="s">
        <v>3661</v>
      </c>
      <c r="I1807" s="354" t="s">
        <v>5953</v>
      </c>
      <c r="J1807" s="354" t="s">
        <v>5954</v>
      </c>
      <c r="K1807" s="354" t="s">
        <v>5955</v>
      </c>
      <c r="L1807" s="354">
        <v>16</v>
      </c>
      <c r="M1807" s="354">
        <v>46</v>
      </c>
      <c r="N1807" s="354">
        <v>147</v>
      </c>
    </row>
    <row r="1808" spans="1:14" x14ac:dyDescent="0.15">
      <c r="A1808" s="354" t="s">
        <v>14</v>
      </c>
      <c r="B1808" s="354" t="s">
        <v>15</v>
      </c>
      <c r="C1808" s="354" t="s">
        <v>5956</v>
      </c>
      <c r="D1808" s="354" t="s">
        <v>4670</v>
      </c>
      <c r="E1808" s="354">
        <v>10</v>
      </c>
      <c r="F1808" s="354">
        <v>18828</v>
      </c>
      <c r="G1808" s="354" t="s">
        <v>100</v>
      </c>
      <c r="H1808" s="354" t="s">
        <v>3661</v>
      </c>
      <c r="I1808" s="354" t="s">
        <v>5957</v>
      </c>
      <c r="J1808" s="354" t="s">
        <v>2975</v>
      </c>
      <c r="K1808" s="354" t="s">
        <v>3366</v>
      </c>
      <c r="L1808" s="354">
        <v>15</v>
      </c>
      <c r="M1808" s="354">
        <v>50</v>
      </c>
      <c r="N1808" s="354">
        <v>151</v>
      </c>
    </row>
    <row r="1809" spans="1:14" x14ac:dyDescent="0.15">
      <c r="A1809" s="354" t="s">
        <v>14</v>
      </c>
      <c r="B1809" s="354" t="s">
        <v>15</v>
      </c>
      <c r="C1809" s="354" t="s">
        <v>5958</v>
      </c>
      <c r="D1809" s="354" t="s">
        <v>4670</v>
      </c>
      <c r="E1809" s="354">
        <v>10</v>
      </c>
      <c r="F1809" s="354">
        <v>18834</v>
      </c>
      <c r="G1809" s="354" t="s">
        <v>100</v>
      </c>
      <c r="H1809" s="354" t="s">
        <v>3661</v>
      </c>
      <c r="I1809" s="354" t="s">
        <v>5959</v>
      </c>
      <c r="J1809" s="354" t="s">
        <v>706</v>
      </c>
      <c r="K1809" s="354" t="s">
        <v>5960</v>
      </c>
      <c r="L1809" s="354">
        <v>16</v>
      </c>
      <c r="M1809" s="354">
        <v>46</v>
      </c>
      <c r="N1809" s="354">
        <v>155</v>
      </c>
    </row>
    <row r="1810" spans="1:14" x14ac:dyDescent="0.15">
      <c r="A1810" s="354" t="s">
        <v>14</v>
      </c>
      <c r="B1810" s="354" t="s">
        <v>15</v>
      </c>
      <c r="C1810" s="354" t="s">
        <v>5961</v>
      </c>
      <c r="D1810" s="354" t="s">
        <v>4670</v>
      </c>
      <c r="E1810" s="354">
        <v>10</v>
      </c>
      <c r="F1810" s="354">
        <v>18840</v>
      </c>
      <c r="G1810" s="354" t="s">
        <v>100</v>
      </c>
      <c r="H1810" s="354" t="s">
        <v>3661</v>
      </c>
      <c r="I1810" s="354" t="s">
        <v>5962</v>
      </c>
      <c r="J1810" s="354" t="s">
        <v>5963</v>
      </c>
      <c r="K1810" s="354" t="s">
        <v>5151</v>
      </c>
      <c r="L1810" s="354">
        <v>15</v>
      </c>
      <c r="M1810" s="354">
        <v>52</v>
      </c>
      <c r="N1810" s="354">
        <v>154</v>
      </c>
    </row>
    <row r="1811" spans="1:14" x14ac:dyDescent="0.15">
      <c r="A1811" s="354" t="s">
        <v>14</v>
      </c>
      <c r="B1811" s="354" t="s">
        <v>15</v>
      </c>
      <c r="C1811" s="354" t="s">
        <v>5964</v>
      </c>
      <c r="D1811" s="354" t="s">
        <v>4670</v>
      </c>
      <c r="E1811" s="354">
        <v>10</v>
      </c>
      <c r="F1811" s="354">
        <v>18843</v>
      </c>
      <c r="G1811" s="354" t="s">
        <v>100</v>
      </c>
      <c r="H1811" s="354" t="s">
        <v>3661</v>
      </c>
      <c r="I1811" s="354" t="s">
        <v>2155</v>
      </c>
      <c r="J1811" s="354" t="s">
        <v>4176</v>
      </c>
      <c r="K1811" s="354" t="s">
        <v>4836</v>
      </c>
      <c r="L1811" s="354">
        <v>16</v>
      </c>
      <c r="M1811" s="354">
        <v>49</v>
      </c>
      <c r="N1811" s="354">
        <v>160</v>
      </c>
    </row>
    <row r="1812" spans="1:14" x14ac:dyDescent="0.15">
      <c r="A1812" s="354" t="s">
        <v>14</v>
      </c>
      <c r="B1812" s="354" t="s">
        <v>15</v>
      </c>
      <c r="C1812" s="354" t="s">
        <v>5965</v>
      </c>
      <c r="D1812" s="354" t="s">
        <v>4670</v>
      </c>
      <c r="E1812" s="354">
        <v>10</v>
      </c>
      <c r="F1812" s="354">
        <v>18878</v>
      </c>
      <c r="G1812" s="354" t="s">
        <v>100</v>
      </c>
      <c r="H1812" s="354" t="s">
        <v>3661</v>
      </c>
      <c r="I1812" s="354" t="s">
        <v>5966</v>
      </c>
      <c r="J1812" s="354" t="s">
        <v>5967</v>
      </c>
      <c r="K1812" s="354" t="s">
        <v>5117</v>
      </c>
      <c r="L1812" s="354">
        <v>16</v>
      </c>
      <c r="M1812" s="354">
        <v>44</v>
      </c>
      <c r="N1812" s="354">
        <v>151</v>
      </c>
    </row>
    <row r="1813" spans="1:14" x14ac:dyDescent="0.15">
      <c r="A1813" s="354" t="s">
        <v>14</v>
      </c>
      <c r="B1813" s="354" t="s">
        <v>15</v>
      </c>
      <c r="C1813" s="354" t="s">
        <v>5968</v>
      </c>
      <c r="D1813" s="354" t="s">
        <v>4670</v>
      </c>
      <c r="E1813" s="354">
        <v>10</v>
      </c>
      <c r="F1813" s="354">
        <v>18924</v>
      </c>
      <c r="G1813" s="354" t="s">
        <v>100</v>
      </c>
      <c r="H1813" s="354" t="s">
        <v>3661</v>
      </c>
      <c r="I1813" s="354" t="s">
        <v>4167</v>
      </c>
      <c r="J1813" s="354" t="s">
        <v>5969</v>
      </c>
      <c r="K1813" s="354" t="s">
        <v>3538</v>
      </c>
      <c r="L1813" s="354">
        <v>15</v>
      </c>
      <c r="M1813" s="354">
        <v>40</v>
      </c>
      <c r="N1813" s="354">
        <v>154</v>
      </c>
    </row>
    <row r="1814" spans="1:14" x14ac:dyDescent="0.15">
      <c r="A1814" s="354" t="s">
        <v>14</v>
      </c>
      <c r="B1814" s="354" t="s">
        <v>15</v>
      </c>
      <c r="C1814" s="354" t="s">
        <v>5970</v>
      </c>
      <c r="D1814" s="354" t="s">
        <v>4670</v>
      </c>
      <c r="E1814" s="354">
        <v>10</v>
      </c>
      <c r="F1814" s="354">
        <v>21039</v>
      </c>
      <c r="G1814" s="354" t="s">
        <v>100</v>
      </c>
      <c r="H1814" s="354" t="s">
        <v>3661</v>
      </c>
      <c r="I1814" s="354" t="s">
        <v>384</v>
      </c>
      <c r="J1814" s="354" t="s">
        <v>795</v>
      </c>
      <c r="K1814" s="354" t="s">
        <v>5292</v>
      </c>
      <c r="L1814" s="354">
        <v>16</v>
      </c>
      <c r="M1814" s="354">
        <v>55</v>
      </c>
      <c r="N1814" s="354">
        <v>156</v>
      </c>
    </row>
    <row r="1815" spans="1:14" x14ac:dyDescent="0.15">
      <c r="A1815" s="354" t="s">
        <v>14</v>
      </c>
      <c r="B1815" s="354" t="s">
        <v>15</v>
      </c>
      <c r="C1815" s="354" t="s">
        <v>5971</v>
      </c>
      <c r="D1815" s="354" t="s">
        <v>4670</v>
      </c>
      <c r="E1815" s="354">
        <v>10</v>
      </c>
      <c r="F1815" s="354">
        <v>21040</v>
      </c>
      <c r="G1815" s="354" t="s">
        <v>100</v>
      </c>
      <c r="H1815" s="354" t="s">
        <v>3661</v>
      </c>
      <c r="I1815" s="354" t="s">
        <v>5972</v>
      </c>
      <c r="J1815" s="354" t="s">
        <v>5973</v>
      </c>
      <c r="K1815" s="354" t="s">
        <v>3602</v>
      </c>
      <c r="L1815" s="354">
        <v>16</v>
      </c>
      <c r="M1815" s="354">
        <v>56</v>
      </c>
      <c r="N1815" s="354">
        <v>160</v>
      </c>
    </row>
    <row r="1816" spans="1:14" x14ac:dyDescent="0.15">
      <c r="A1816" s="354" t="s">
        <v>14</v>
      </c>
      <c r="B1816" s="354" t="s">
        <v>15</v>
      </c>
      <c r="C1816" s="354" t="s">
        <v>5974</v>
      </c>
      <c r="D1816" s="354" t="s">
        <v>4670</v>
      </c>
      <c r="E1816" s="354">
        <v>10</v>
      </c>
      <c r="F1816" s="354">
        <v>21041</v>
      </c>
      <c r="G1816" s="354" t="s">
        <v>100</v>
      </c>
      <c r="H1816" s="354" t="s">
        <v>3661</v>
      </c>
      <c r="I1816" s="354" t="s">
        <v>5975</v>
      </c>
      <c r="J1816" s="354" t="s">
        <v>5976</v>
      </c>
      <c r="K1816" s="354" t="s">
        <v>5509</v>
      </c>
      <c r="L1816" s="354">
        <v>16</v>
      </c>
      <c r="M1816" s="354">
        <v>49</v>
      </c>
      <c r="N1816" s="354">
        <v>159</v>
      </c>
    </row>
    <row r="1817" spans="1:14" x14ac:dyDescent="0.15">
      <c r="A1817" s="354" t="s">
        <v>14</v>
      </c>
      <c r="B1817" s="354" t="s">
        <v>15</v>
      </c>
      <c r="C1817" s="354" t="s">
        <v>5977</v>
      </c>
      <c r="D1817" s="354" t="s">
        <v>4670</v>
      </c>
      <c r="E1817" s="354">
        <v>10</v>
      </c>
      <c r="F1817" s="354">
        <v>21042</v>
      </c>
      <c r="G1817" s="354" t="s">
        <v>100</v>
      </c>
      <c r="H1817" s="354" t="s">
        <v>3661</v>
      </c>
      <c r="I1817" s="354" t="s">
        <v>5978</v>
      </c>
      <c r="J1817" s="354" t="s">
        <v>5979</v>
      </c>
      <c r="K1817" s="354" t="s">
        <v>5980</v>
      </c>
      <c r="L1817" s="354">
        <v>17</v>
      </c>
      <c r="M1817" s="354">
        <v>60</v>
      </c>
      <c r="N1817" s="354">
        <v>160</v>
      </c>
    </row>
    <row r="1818" spans="1:14" x14ac:dyDescent="0.15">
      <c r="A1818" s="354" t="s">
        <v>14</v>
      </c>
      <c r="B1818" s="354" t="s">
        <v>15</v>
      </c>
      <c r="C1818" s="354" t="s">
        <v>5981</v>
      </c>
      <c r="D1818" s="354" t="s">
        <v>4670</v>
      </c>
      <c r="E1818" s="354">
        <v>10</v>
      </c>
      <c r="F1818" s="354">
        <v>21043</v>
      </c>
      <c r="G1818" s="354" t="s">
        <v>100</v>
      </c>
      <c r="H1818" s="354" t="s">
        <v>3661</v>
      </c>
      <c r="I1818" s="354" t="s">
        <v>5982</v>
      </c>
      <c r="J1818" s="354" t="s">
        <v>5983</v>
      </c>
      <c r="K1818" s="354" t="s">
        <v>5211</v>
      </c>
      <c r="L1818" s="354">
        <v>16</v>
      </c>
      <c r="M1818" s="354">
        <v>48</v>
      </c>
      <c r="N1818" s="354">
        <v>160</v>
      </c>
    </row>
    <row r="1819" spans="1:14" x14ac:dyDescent="0.15">
      <c r="A1819" s="354" t="s">
        <v>14</v>
      </c>
      <c r="B1819" s="354" t="s">
        <v>15</v>
      </c>
      <c r="C1819" s="354" t="s">
        <v>5984</v>
      </c>
      <c r="D1819" s="354" t="s">
        <v>4670</v>
      </c>
      <c r="E1819" s="354">
        <v>10</v>
      </c>
      <c r="F1819" s="354">
        <v>21049</v>
      </c>
      <c r="G1819" s="354" t="s">
        <v>100</v>
      </c>
      <c r="H1819" s="354" t="s">
        <v>3661</v>
      </c>
      <c r="I1819" s="354" t="s">
        <v>5985</v>
      </c>
      <c r="J1819" s="354" t="s">
        <v>2986</v>
      </c>
      <c r="K1819" s="354" t="s">
        <v>5986</v>
      </c>
      <c r="L1819" s="354">
        <v>15</v>
      </c>
      <c r="M1819" s="354">
        <v>49</v>
      </c>
      <c r="N1819" s="354">
        <v>157</v>
      </c>
    </row>
    <row r="1820" spans="1:14" x14ac:dyDescent="0.15">
      <c r="A1820" s="354" t="s">
        <v>14</v>
      </c>
      <c r="B1820" s="354" t="s">
        <v>15</v>
      </c>
      <c r="C1820" s="354" t="s">
        <v>5987</v>
      </c>
      <c r="D1820" s="354" t="s">
        <v>4670</v>
      </c>
      <c r="E1820" s="354">
        <v>10</v>
      </c>
      <c r="F1820" s="354">
        <v>21050</v>
      </c>
      <c r="G1820" s="354" t="s">
        <v>100</v>
      </c>
      <c r="H1820" s="354" t="s">
        <v>3661</v>
      </c>
      <c r="I1820" s="354" t="s">
        <v>4586</v>
      </c>
      <c r="J1820" s="354" t="s">
        <v>5988</v>
      </c>
      <c r="K1820" s="354" t="s">
        <v>3891</v>
      </c>
      <c r="L1820" s="354">
        <v>15</v>
      </c>
      <c r="M1820" s="354">
        <v>70</v>
      </c>
      <c r="N1820" s="354">
        <v>165</v>
      </c>
    </row>
    <row r="1821" spans="1:14" x14ac:dyDescent="0.15">
      <c r="A1821" s="354" t="s">
        <v>14</v>
      </c>
      <c r="B1821" s="354" t="s">
        <v>15</v>
      </c>
      <c r="C1821" s="354" t="s">
        <v>5989</v>
      </c>
      <c r="D1821" s="354" t="s">
        <v>4670</v>
      </c>
      <c r="E1821" s="354">
        <v>10</v>
      </c>
      <c r="F1821" s="354">
        <v>18691</v>
      </c>
      <c r="G1821" s="354" t="s">
        <v>100</v>
      </c>
      <c r="H1821" s="354" t="s">
        <v>101</v>
      </c>
      <c r="I1821" s="354" t="s">
        <v>5990</v>
      </c>
      <c r="J1821" s="354" t="s">
        <v>5991</v>
      </c>
      <c r="K1821" s="354" t="s">
        <v>4917</v>
      </c>
      <c r="L1821" s="354">
        <v>15</v>
      </c>
      <c r="M1821" s="354">
        <v>76</v>
      </c>
      <c r="N1821" s="354">
        <v>162</v>
      </c>
    </row>
    <row r="1822" spans="1:14" x14ac:dyDescent="0.15">
      <c r="A1822" s="354" t="s">
        <v>14</v>
      </c>
      <c r="B1822" s="354" t="s">
        <v>15</v>
      </c>
      <c r="C1822" s="354" t="s">
        <v>5992</v>
      </c>
      <c r="D1822" s="354" t="s">
        <v>4670</v>
      </c>
      <c r="E1822" s="354">
        <v>10</v>
      </c>
      <c r="F1822" s="354">
        <v>21051</v>
      </c>
      <c r="G1822" s="354" t="s">
        <v>100</v>
      </c>
      <c r="H1822" s="354" t="s">
        <v>3661</v>
      </c>
      <c r="I1822" s="354" t="s">
        <v>5487</v>
      </c>
      <c r="J1822" s="354" t="s">
        <v>5993</v>
      </c>
      <c r="K1822" s="354" t="s">
        <v>3891</v>
      </c>
      <c r="L1822" s="354">
        <v>15</v>
      </c>
      <c r="M1822" s="354">
        <v>60</v>
      </c>
      <c r="N1822" s="354">
        <v>175</v>
      </c>
    </row>
    <row r="1823" spans="1:14" x14ac:dyDescent="0.15">
      <c r="A1823" s="354" t="s">
        <v>14</v>
      </c>
      <c r="B1823" s="354" t="s">
        <v>15</v>
      </c>
      <c r="C1823" s="354" t="s">
        <v>5994</v>
      </c>
      <c r="D1823" s="354" t="s">
        <v>4670</v>
      </c>
      <c r="E1823" s="354">
        <v>10</v>
      </c>
      <c r="F1823" s="354">
        <v>18874</v>
      </c>
      <c r="G1823" s="354" t="s">
        <v>100</v>
      </c>
      <c r="H1823" s="354" t="s">
        <v>101</v>
      </c>
      <c r="I1823" s="354" t="s">
        <v>5995</v>
      </c>
      <c r="J1823" s="354" t="s">
        <v>5996</v>
      </c>
      <c r="K1823" s="354" t="s">
        <v>5790</v>
      </c>
      <c r="L1823" s="354">
        <v>15</v>
      </c>
      <c r="M1823" s="354">
        <v>52</v>
      </c>
      <c r="N1823" s="354">
        <v>160</v>
      </c>
    </row>
    <row r="1824" spans="1:14" x14ac:dyDescent="0.15">
      <c r="A1824" s="354" t="s">
        <v>14</v>
      </c>
      <c r="B1824" s="354" t="s">
        <v>15</v>
      </c>
      <c r="C1824" s="354" t="s">
        <v>5997</v>
      </c>
      <c r="D1824" s="354" t="s">
        <v>4670</v>
      </c>
      <c r="E1824" s="354">
        <v>10</v>
      </c>
      <c r="F1824" s="354">
        <v>18888</v>
      </c>
      <c r="G1824" s="354" t="s">
        <v>100</v>
      </c>
      <c r="H1824" s="354" t="s">
        <v>3661</v>
      </c>
      <c r="I1824" s="354" t="s">
        <v>5998</v>
      </c>
      <c r="J1824" s="354" t="s">
        <v>5999</v>
      </c>
      <c r="K1824" s="354" t="s">
        <v>5041</v>
      </c>
      <c r="L1824" s="354">
        <v>16</v>
      </c>
      <c r="M1824" s="354">
        <v>49</v>
      </c>
      <c r="N1824" s="354">
        <v>156</v>
      </c>
    </row>
    <row r="1825" spans="1:14" x14ac:dyDescent="0.15">
      <c r="A1825" s="354" t="s">
        <v>14</v>
      </c>
      <c r="B1825" s="354" t="s">
        <v>15</v>
      </c>
      <c r="C1825" s="354" t="s">
        <v>6000</v>
      </c>
      <c r="D1825" s="354" t="s">
        <v>4670</v>
      </c>
      <c r="E1825" s="354">
        <v>10</v>
      </c>
      <c r="F1825" s="354">
        <v>18918</v>
      </c>
      <c r="G1825" s="354" t="s">
        <v>100</v>
      </c>
      <c r="H1825" s="354" t="s">
        <v>101</v>
      </c>
      <c r="I1825" s="354" t="s">
        <v>6001</v>
      </c>
      <c r="J1825" s="354" t="s">
        <v>6002</v>
      </c>
      <c r="K1825" s="354" t="s">
        <v>5928</v>
      </c>
      <c r="L1825" s="354">
        <v>15</v>
      </c>
      <c r="M1825" s="354">
        <v>40</v>
      </c>
      <c r="N1825" s="354">
        <v>156</v>
      </c>
    </row>
    <row r="1826" spans="1:14" x14ac:dyDescent="0.15">
      <c r="A1826" s="354" t="s">
        <v>14</v>
      </c>
      <c r="B1826" s="354" t="s">
        <v>15</v>
      </c>
      <c r="C1826" s="354" t="s">
        <v>6003</v>
      </c>
      <c r="D1826" s="354" t="s">
        <v>4670</v>
      </c>
      <c r="E1826" s="354">
        <v>10</v>
      </c>
      <c r="F1826" s="354">
        <v>21048</v>
      </c>
      <c r="G1826" s="354" t="s">
        <v>100</v>
      </c>
      <c r="H1826" s="354" t="s">
        <v>101</v>
      </c>
      <c r="I1826" s="354" t="s">
        <v>424</v>
      </c>
      <c r="J1826" s="354" t="s">
        <v>6004</v>
      </c>
      <c r="K1826" s="354" t="s">
        <v>6005</v>
      </c>
      <c r="L1826" s="354">
        <v>15</v>
      </c>
      <c r="M1826" s="354">
        <v>40</v>
      </c>
      <c r="N1826" s="354">
        <v>156</v>
      </c>
    </row>
    <row r="1827" spans="1:14" x14ac:dyDescent="0.15">
      <c r="A1827" s="354" t="s">
        <v>14</v>
      </c>
      <c r="B1827" s="354" t="s">
        <v>15</v>
      </c>
      <c r="C1827" s="354" t="s">
        <v>6006</v>
      </c>
      <c r="D1827" s="354" t="s">
        <v>6007</v>
      </c>
      <c r="E1827" s="354">
        <v>1</v>
      </c>
      <c r="F1827" s="354">
        <v>18348</v>
      </c>
      <c r="G1827" s="354" t="s">
        <v>18</v>
      </c>
      <c r="H1827" s="354" t="s">
        <v>1789</v>
      </c>
      <c r="I1827" s="354" t="s">
        <v>2767</v>
      </c>
      <c r="J1827" s="354" t="s">
        <v>686</v>
      </c>
      <c r="K1827" s="354" t="s">
        <v>6008</v>
      </c>
      <c r="L1827" s="354">
        <v>16</v>
      </c>
      <c r="M1827" s="354">
        <v>48</v>
      </c>
      <c r="N1827" s="354">
        <v>156</v>
      </c>
    </row>
    <row r="1828" spans="1:14" x14ac:dyDescent="0.15">
      <c r="A1828" s="354" t="s">
        <v>14</v>
      </c>
      <c r="B1828" s="354" t="s">
        <v>15</v>
      </c>
      <c r="C1828" s="354" t="s">
        <v>6009</v>
      </c>
      <c r="D1828" s="354" t="s">
        <v>6007</v>
      </c>
      <c r="E1828" s="354">
        <v>1</v>
      </c>
      <c r="F1828" s="354">
        <v>18347</v>
      </c>
      <c r="G1828" s="354" t="s">
        <v>18</v>
      </c>
      <c r="H1828" s="354" t="s">
        <v>1789</v>
      </c>
      <c r="I1828" s="354" t="s">
        <v>6010</v>
      </c>
      <c r="J1828" s="354" t="s">
        <v>166</v>
      </c>
      <c r="K1828" s="354" t="s">
        <v>5059</v>
      </c>
      <c r="L1828" s="354">
        <v>16</v>
      </c>
      <c r="M1828" s="354">
        <v>48</v>
      </c>
      <c r="N1828" s="354">
        <v>157</v>
      </c>
    </row>
    <row r="1829" spans="1:14" x14ac:dyDescent="0.15">
      <c r="A1829" s="354" t="s">
        <v>14</v>
      </c>
      <c r="B1829" s="354" t="s">
        <v>15</v>
      </c>
      <c r="C1829" s="354" t="s">
        <v>6011</v>
      </c>
      <c r="D1829" s="354" t="s">
        <v>6007</v>
      </c>
      <c r="E1829" s="354">
        <v>1</v>
      </c>
      <c r="F1829" s="354">
        <v>18352</v>
      </c>
      <c r="G1829" s="354" t="s">
        <v>18</v>
      </c>
      <c r="H1829" s="354" t="s">
        <v>1789</v>
      </c>
      <c r="I1829" s="354" t="s">
        <v>6012</v>
      </c>
      <c r="J1829" s="354" t="s">
        <v>4214</v>
      </c>
      <c r="K1829" s="354" t="s">
        <v>6013</v>
      </c>
      <c r="L1829" s="354">
        <v>17</v>
      </c>
      <c r="M1829" s="354">
        <v>43</v>
      </c>
      <c r="N1829" s="354">
        <v>162</v>
      </c>
    </row>
    <row r="1830" spans="1:14" x14ac:dyDescent="0.15">
      <c r="A1830" s="354" t="s">
        <v>14</v>
      </c>
      <c r="B1830" s="354" t="s">
        <v>15</v>
      </c>
      <c r="C1830" s="354" t="s">
        <v>6014</v>
      </c>
      <c r="D1830" s="354" t="s">
        <v>6007</v>
      </c>
      <c r="E1830" s="354">
        <v>1</v>
      </c>
      <c r="F1830" s="354">
        <v>18392</v>
      </c>
      <c r="G1830" s="354" t="s">
        <v>18</v>
      </c>
      <c r="H1830" s="354" t="s">
        <v>1789</v>
      </c>
      <c r="I1830" s="354" t="s">
        <v>540</v>
      </c>
      <c r="J1830" s="354" t="s">
        <v>6015</v>
      </c>
      <c r="K1830" s="354" t="s">
        <v>6016</v>
      </c>
      <c r="L1830" s="354">
        <v>16</v>
      </c>
      <c r="M1830" s="354">
        <v>68</v>
      </c>
      <c r="N1830" s="354">
        <v>162</v>
      </c>
    </row>
    <row r="1831" spans="1:14" x14ac:dyDescent="0.15">
      <c r="A1831" s="354" t="s">
        <v>14</v>
      </c>
      <c r="B1831" s="354" t="s">
        <v>15</v>
      </c>
      <c r="C1831" s="354" t="s">
        <v>6017</v>
      </c>
      <c r="D1831" s="354" t="s">
        <v>6007</v>
      </c>
      <c r="E1831" s="354">
        <v>1</v>
      </c>
      <c r="F1831" s="354">
        <v>18394</v>
      </c>
      <c r="G1831" s="354" t="s">
        <v>18</v>
      </c>
      <c r="H1831" s="354" t="s">
        <v>1789</v>
      </c>
      <c r="I1831" s="354" t="s">
        <v>6018</v>
      </c>
      <c r="J1831" s="354" t="s">
        <v>6019</v>
      </c>
      <c r="K1831" s="354" t="s">
        <v>6020</v>
      </c>
      <c r="L1831" s="354">
        <v>16</v>
      </c>
      <c r="M1831" s="354">
        <v>58</v>
      </c>
      <c r="N1831" s="354">
        <v>163</v>
      </c>
    </row>
    <row r="1832" spans="1:14" x14ac:dyDescent="0.15">
      <c r="A1832" s="354" t="s">
        <v>14</v>
      </c>
      <c r="B1832" s="354" t="s">
        <v>15</v>
      </c>
      <c r="C1832" s="354" t="s">
        <v>6021</v>
      </c>
      <c r="D1832" s="354" t="s">
        <v>6007</v>
      </c>
      <c r="E1832" s="354">
        <v>1</v>
      </c>
      <c r="F1832" s="354">
        <v>18397</v>
      </c>
      <c r="G1832" s="354" t="s">
        <v>18</v>
      </c>
      <c r="H1832" s="354" t="s">
        <v>1789</v>
      </c>
      <c r="I1832" s="354" t="s">
        <v>6022</v>
      </c>
      <c r="J1832" s="354" t="s">
        <v>6023</v>
      </c>
      <c r="K1832" s="354" t="s">
        <v>6024</v>
      </c>
      <c r="L1832" s="354">
        <v>17</v>
      </c>
      <c r="M1832" s="354">
        <v>58</v>
      </c>
      <c r="N1832" s="354">
        <v>168</v>
      </c>
    </row>
    <row r="1833" spans="1:14" x14ac:dyDescent="0.15">
      <c r="A1833" s="354" t="s">
        <v>14</v>
      </c>
      <c r="B1833" s="354" t="s">
        <v>15</v>
      </c>
      <c r="C1833" s="354" t="s">
        <v>6025</v>
      </c>
      <c r="D1833" s="354" t="s">
        <v>6007</v>
      </c>
      <c r="E1833" s="354">
        <v>1</v>
      </c>
      <c r="F1833" s="354">
        <v>18386</v>
      </c>
      <c r="G1833" s="354" t="s">
        <v>18</v>
      </c>
      <c r="H1833" s="354" t="s">
        <v>1789</v>
      </c>
      <c r="I1833" s="354" t="s">
        <v>6026</v>
      </c>
      <c r="J1833" s="354" t="s">
        <v>6027</v>
      </c>
      <c r="K1833" s="354" t="s">
        <v>6028</v>
      </c>
      <c r="L1833" s="354">
        <v>16</v>
      </c>
      <c r="M1833" s="354">
        <v>58</v>
      </c>
      <c r="N1833" s="354">
        <v>163</v>
      </c>
    </row>
    <row r="1834" spans="1:14" x14ac:dyDescent="0.15">
      <c r="A1834" s="354" t="s">
        <v>14</v>
      </c>
      <c r="B1834" s="354" t="s">
        <v>15</v>
      </c>
      <c r="C1834" s="354" t="s">
        <v>6029</v>
      </c>
      <c r="D1834" s="354" t="s">
        <v>6007</v>
      </c>
      <c r="E1834" s="354">
        <v>1</v>
      </c>
      <c r="F1834" s="354">
        <v>18441</v>
      </c>
      <c r="G1834" s="354" t="s">
        <v>18</v>
      </c>
      <c r="H1834" s="354" t="s">
        <v>1789</v>
      </c>
      <c r="I1834" s="354" t="s">
        <v>6030</v>
      </c>
      <c r="J1834" s="354" t="s">
        <v>6031</v>
      </c>
      <c r="K1834" s="354" t="s">
        <v>5189</v>
      </c>
      <c r="L1834" s="354">
        <v>16</v>
      </c>
      <c r="M1834" s="354">
        <v>56</v>
      </c>
      <c r="N1834" s="354">
        <v>175</v>
      </c>
    </row>
    <row r="1835" spans="1:14" x14ac:dyDescent="0.15">
      <c r="A1835" s="354" t="s">
        <v>14</v>
      </c>
      <c r="B1835" s="354" t="s">
        <v>15</v>
      </c>
      <c r="C1835" s="354" t="s">
        <v>6032</v>
      </c>
      <c r="D1835" s="354" t="s">
        <v>6007</v>
      </c>
      <c r="E1835" s="354">
        <v>1</v>
      </c>
      <c r="F1835" s="354">
        <v>19144</v>
      </c>
      <c r="G1835" s="354" t="s">
        <v>18</v>
      </c>
      <c r="H1835" s="354" t="s">
        <v>1789</v>
      </c>
      <c r="I1835" s="354" t="s">
        <v>6033</v>
      </c>
      <c r="J1835" s="354" t="s">
        <v>6034</v>
      </c>
      <c r="K1835" s="354" t="s">
        <v>6035</v>
      </c>
      <c r="L1835" s="354">
        <v>17</v>
      </c>
      <c r="M1835" s="354">
        <v>56</v>
      </c>
      <c r="N1835" s="354">
        <v>172</v>
      </c>
    </row>
    <row r="1836" spans="1:14" x14ac:dyDescent="0.15">
      <c r="A1836" s="354" t="s">
        <v>14</v>
      </c>
      <c r="B1836" s="354" t="s">
        <v>15</v>
      </c>
      <c r="C1836" s="354" t="s">
        <v>6036</v>
      </c>
      <c r="D1836" s="354" t="s">
        <v>6007</v>
      </c>
      <c r="E1836" s="354">
        <v>1</v>
      </c>
      <c r="F1836" s="354">
        <v>20228</v>
      </c>
      <c r="G1836" s="354" t="s">
        <v>18</v>
      </c>
      <c r="H1836" s="354" t="s">
        <v>1789</v>
      </c>
      <c r="I1836" s="354" t="s">
        <v>6037</v>
      </c>
      <c r="J1836" s="354" t="s">
        <v>4117</v>
      </c>
      <c r="K1836" s="354" t="s">
        <v>6038</v>
      </c>
      <c r="L1836" s="354">
        <v>16</v>
      </c>
      <c r="M1836" s="354">
        <v>45</v>
      </c>
      <c r="N1836" s="354">
        <v>169</v>
      </c>
    </row>
    <row r="1837" spans="1:14" x14ac:dyDescent="0.15">
      <c r="A1837" s="354" t="s">
        <v>14</v>
      </c>
      <c r="B1837" s="354" t="s">
        <v>15</v>
      </c>
      <c r="C1837" s="354" t="s">
        <v>6039</v>
      </c>
      <c r="D1837" s="354" t="s">
        <v>6007</v>
      </c>
      <c r="E1837" s="354">
        <v>1</v>
      </c>
      <c r="F1837" s="354">
        <v>20229</v>
      </c>
      <c r="G1837" s="354" t="s">
        <v>18</v>
      </c>
      <c r="H1837" s="354" t="s">
        <v>1789</v>
      </c>
      <c r="I1837" s="354" t="s">
        <v>989</v>
      </c>
      <c r="J1837" s="354" t="s">
        <v>6040</v>
      </c>
      <c r="K1837" s="354" t="s">
        <v>6041</v>
      </c>
      <c r="L1837" s="354">
        <v>17</v>
      </c>
      <c r="M1837" s="354">
        <v>45</v>
      </c>
      <c r="N1837" s="354">
        <v>165</v>
      </c>
    </row>
    <row r="1838" spans="1:14" x14ac:dyDescent="0.15">
      <c r="A1838" s="354" t="s">
        <v>14</v>
      </c>
      <c r="B1838" s="354" t="s">
        <v>15</v>
      </c>
      <c r="C1838" s="354" t="s">
        <v>6042</v>
      </c>
      <c r="D1838" s="354" t="s">
        <v>6007</v>
      </c>
      <c r="E1838" s="354">
        <v>1</v>
      </c>
      <c r="F1838" s="354">
        <v>20230</v>
      </c>
      <c r="G1838" s="354" t="s">
        <v>18</v>
      </c>
      <c r="H1838" s="354" t="s">
        <v>1789</v>
      </c>
      <c r="I1838" s="354" t="s">
        <v>6043</v>
      </c>
      <c r="J1838" s="354" t="s">
        <v>6044</v>
      </c>
      <c r="K1838" s="354" t="s">
        <v>4808</v>
      </c>
      <c r="L1838" s="354">
        <v>16</v>
      </c>
      <c r="M1838" s="354">
        <v>56</v>
      </c>
      <c r="N1838" s="354">
        <v>158</v>
      </c>
    </row>
    <row r="1839" spans="1:14" x14ac:dyDescent="0.15">
      <c r="A1839" s="354" t="s">
        <v>14</v>
      </c>
      <c r="B1839" s="354" t="s">
        <v>15</v>
      </c>
      <c r="C1839" s="354" t="s">
        <v>6045</v>
      </c>
      <c r="D1839" s="354" t="s">
        <v>6007</v>
      </c>
      <c r="E1839" s="354">
        <v>1</v>
      </c>
      <c r="F1839" s="354">
        <v>20233</v>
      </c>
      <c r="G1839" s="354" t="s">
        <v>18</v>
      </c>
      <c r="H1839" s="354" t="s">
        <v>1789</v>
      </c>
      <c r="I1839" s="354" t="s">
        <v>6046</v>
      </c>
      <c r="J1839" s="354" t="s">
        <v>6047</v>
      </c>
      <c r="K1839" s="354" t="s">
        <v>6048</v>
      </c>
      <c r="L1839" s="354">
        <v>17</v>
      </c>
      <c r="M1839" s="354">
        <v>58</v>
      </c>
      <c r="N1839" s="354">
        <v>175</v>
      </c>
    </row>
    <row r="1840" spans="1:14" x14ac:dyDescent="0.15">
      <c r="A1840" s="354" t="s">
        <v>14</v>
      </c>
      <c r="B1840" s="354" t="s">
        <v>15</v>
      </c>
      <c r="C1840" s="354" t="s">
        <v>6049</v>
      </c>
      <c r="D1840" s="354" t="s">
        <v>6007</v>
      </c>
      <c r="E1840" s="354">
        <v>1</v>
      </c>
      <c r="F1840" s="354">
        <v>20234</v>
      </c>
      <c r="G1840" s="354" t="s">
        <v>18</v>
      </c>
      <c r="H1840" s="354" t="s">
        <v>1789</v>
      </c>
      <c r="I1840" s="354" t="s">
        <v>6050</v>
      </c>
      <c r="J1840" s="354" t="s">
        <v>6051</v>
      </c>
      <c r="K1840" s="354" t="s">
        <v>6052</v>
      </c>
      <c r="L1840" s="354">
        <v>16</v>
      </c>
      <c r="M1840" s="354">
        <v>65</v>
      </c>
      <c r="N1840" s="354">
        <v>153</v>
      </c>
    </row>
    <row r="1841" spans="1:14" x14ac:dyDescent="0.15">
      <c r="A1841" s="354" t="s">
        <v>14</v>
      </c>
      <c r="B1841" s="354" t="s">
        <v>15</v>
      </c>
      <c r="C1841" s="354" t="s">
        <v>6053</v>
      </c>
      <c r="D1841" s="354" t="s">
        <v>6007</v>
      </c>
      <c r="E1841" s="354">
        <v>1</v>
      </c>
      <c r="F1841" s="354">
        <v>20231</v>
      </c>
      <c r="G1841" s="354" t="s">
        <v>18</v>
      </c>
      <c r="H1841" s="354" t="s">
        <v>1789</v>
      </c>
      <c r="I1841" s="354" t="s">
        <v>6054</v>
      </c>
      <c r="J1841" s="354" t="s">
        <v>6055</v>
      </c>
      <c r="K1841" s="354" t="s">
        <v>6056</v>
      </c>
      <c r="L1841" s="354">
        <v>17</v>
      </c>
      <c r="M1841" s="354">
        <v>56</v>
      </c>
      <c r="N1841" s="354">
        <v>157</v>
      </c>
    </row>
    <row r="1842" spans="1:14" x14ac:dyDescent="0.15">
      <c r="A1842" s="354" t="s">
        <v>14</v>
      </c>
      <c r="B1842" s="354" t="s">
        <v>15</v>
      </c>
      <c r="C1842" s="354" t="s">
        <v>6057</v>
      </c>
      <c r="D1842" s="354" t="s">
        <v>6007</v>
      </c>
      <c r="E1842" s="354">
        <v>1</v>
      </c>
      <c r="F1842" s="354">
        <v>18242</v>
      </c>
      <c r="G1842" s="354" t="s">
        <v>100</v>
      </c>
      <c r="H1842" s="354" t="s">
        <v>3661</v>
      </c>
      <c r="I1842" s="354" t="s">
        <v>6058</v>
      </c>
      <c r="J1842" s="354" t="s">
        <v>2512</v>
      </c>
      <c r="K1842" s="354" t="s">
        <v>6059</v>
      </c>
      <c r="L1842" s="354">
        <v>16</v>
      </c>
      <c r="M1842" s="354">
        <v>48</v>
      </c>
      <c r="N1842" s="354">
        <v>158</v>
      </c>
    </row>
    <row r="1843" spans="1:14" x14ac:dyDescent="0.15">
      <c r="A1843" s="354" t="s">
        <v>14</v>
      </c>
      <c r="B1843" s="354" t="s">
        <v>15</v>
      </c>
      <c r="C1843" s="354" t="s">
        <v>6060</v>
      </c>
      <c r="D1843" s="354" t="s">
        <v>6007</v>
      </c>
      <c r="E1843" s="354">
        <v>1</v>
      </c>
      <c r="F1843" s="354">
        <v>18367</v>
      </c>
      <c r="G1843" s="354" t="s">
        <v>100</v>
      </c>
      <c r="H1843" s="354" t="s">
        <v>3661</v>
      </c>
      <c r="I1843" s="354" t="s">
        <v>6061</v>
      </c>
      <c r="J1843" s="354" t="s">
        <v>6062</v>
      </c>
      <c r="K1843" s="354" t="s">
        <v>6063</v>
      </c>
      <c r="L1843" s="354">
        <v>17</v>
      </c>
      <c r="M1843" s="354">
        <v>52</v>
      </c>
      <c r="N1843" s="354">
        <v>162</v>
      </c>
    </row>
    <row r="1844" spans="1:14" x14ac:dyDescent="0.15">
      <c r="A1844" s="354" t="s">
        <v>14</v>
      </c>
      <c r="B1844" s="354" t="s">
        <v>15</v>
      </c>
      <c r="C1844" s="354" t="s">
        <v>6064</v>
      </c>
      <c r="D1844" s="354" t="s">
        <v>6007</v>
      </c>
      <c r="E1844" s="354">
        <v>1</v>
      </c>
      <c r="F1844" s="354">
        <v>18472</v>
      </c>
      <c r="G1844" s="354" t="s">
        <v>100</v>
      </c>
      <c r="H1844" s="354" t="s">
        <v>3661</v>
      </c>
      <c r="I1844" s="354" t="s">
        <v>6065</v>
      </c>
      <c r="J1844" s="354" t="s">
        <v>4555</v>
      </c>
      <c r="K1844" s="354" t="s">
        <v>6066</v>
      </c>
      <c r="L1844" s="354">
        <v>17</v>
      </c>
      <c r="M1844" s="354">
        <v>42</v>
      </c>
      <c r="N1844" s="354">
        <v>168</v>
      </c>
    </row>
    <row r="1845" spans="1:14" x14ac:dyDescent="0.15">
      <c r="A1845" s="354" t="s">
        <v>14</v>
      </c>
      <c r="B1845" s="354" t="s">
        <v>15</v>
      </c>
      <c r="C1845" s="354" t="s">
        <v>6067</v>
      </c>
      <c r="D1845" s="354" t="s">
        <v>6007</v>
      </c>
      <c r="E1845" s="354">
        <v>1</v>
      </c>
      <c r="F1845" s="354">
        <v>18476</v>
      </c>
      <c r="G1845" s="354" t="s">
        <v>100</v>
      </c>
      <c r="H1845" s="354" t="s">
        <v>3661</v>
      </c>
      <c r="I1845" s="354" t="s">
        <v>6068</v>
      </c>
      <c r="J1845" s="354" t="s">
        <v>6069</v>
      </c>
      <c r="K1845" s="354" t="s">
        <v>6070</v>
      </c>
      <c r="L1845" s="354">
        <v>16</v>
      </c>
      <c r="M1845" s="354">
        <v>42</v>
      </c>
      <c r="N1845" s="354">
        <v>159</v>
      </c>
    </row>
    <row r="1846" spans="1:14" x14ac:dyDescent="0.15">
      <c r="A1846" s="354" t="s">
        <v>14</v>
      </c>
      <c r="B1846" s="354" t="s">
        <v>15</v>
      </c>
      <c r="C1846" s="354" t="s">
        <v>6071</v>
      </c>
      <c r="D1846" s="354" t="s">
        <v>6007</v>
      </c>
      <c r="E1846" s="354">
        <v>1</v>
      </c>
      <c r="F1846" s="354">
        <v>18475</v>
      </c>
      <c r="G1846" s="354" t="s">
        <v>100</v>
      </c>
      <c r="H1846" s="354" t="s">
        <v>3661</v>
      </c>
      <c r="I1846" s="354" t="s">
        <v>6072</v>
      </c>
      <c r="J1846" s="354" t="s">
        <v>6073</v>
      </c>
      <c r="K1846" s="354" t="s">
        <v>6074</v>
      </c>
      <c r="L1846" s="354">
        <v>16</v>
      </c>
      <c r="M1846" s="354">
        <v>49</v>
      </c>
      <c r="N1846" s="354">
        <v>163</v>
      </c>
    </row>
    <row r="1847" spans="1:14" x14ac:dyDescent="0.15">
      <c r="A1847" s="354" t="s">
        <v>14</v>
      </c>
      <c r="B1847" s="354" t="s">
        <v>15</v>
      </c>
      <c r="C1847" s="354" t="s">
        <v>6075</v>
      </c>
      <c r="D1847" s="354" t="s">
        <v>6007</v>
      </c>
      <c r="E1847" s="354">
        <v>1</v>
      </c>
      <c r="F1847" s="354">
        <v>18463</v>
      </c>
      <c r="G1847" s="354" t="s">
        <v>100</v>
      </c>
      <c r="H1847" s="354" t="s">
        <v>3661</v>
      </c>
      <c r="I1847" s="354" t="s">
        <v>4140</v>
      </c>
      <c r="J1847" s="354" t="s">
        <v>6076</v>
      </c>
      <c r="K1847" s="354" t="s">
        <v>6077</v>
      </c>
      <c r="L1847" s="354">
        <v>16</v>
      </c>
      <c r="M1847" s="354">
        <v>58</v>
      </c>
      <c r="N1847" s="354">
        <v>172</v>
      </c>
    </row>
    <row r="1848" spans="1:14" x14ac:dyDescent="0.15">
      <c r="A1848" s="354" t="s">
        <v>14</v>
      </c>
      <c r="B1848" s="354" t="s">
        <v>15</v>
      </c>
      <c r="C1848" s="354" t="s">
        <v>6078</v>
      </c>
      <c r="D1848" s="354" t="s">
        <v>6007</v>
      </c>
      <c r="E1848" s="354">
        <v>1</v>
      </c>
      <c r="F1848" s="354">
        <v>20235</v>
      </c>
      <c r="G1848" s="354" t="s">
        <v>100</v>
      </c>
      <c r="H1848" s="354" t="s">
        <v>3661</v>
      </c>
      <c r="I1848" s="354" t="s">
        <v>4377</v>
      </c>
      <c r="J1848" s="354" t="s">
        <v>6079</v>
      </c>
      <c r="K1848" s="354" t="s">
        <v>6080</v>
      </c>
      <c r="L1848" s="354">
        <v>17</v>
      </c>
      <c r="M1848" s="354">
        <v>52</v>
      </c>
      <c r="N1848" s="354">
        <v>167</v>
      </c>
    </row>
    <row r="1849" spans="1:14" x14ac:dyDescent="0.15">
      <c r="A1849" s="354" t="s">
        <v>14</v>
      </c>
      <c r="B1849" s="354" t="s">
        <v>15</v>
      </c>
      <c r="C1849" s="354" t="s">
        <v>6081</v>
      </c>
      <c r="D1849" s="354" t="s">
        <v>6007</v>
      </c>
      <c r="E1849" s="354">
        <v>1</v>
      </c>
      <c r="F1849" s="354">
        <v>20236</v>
      </c>
      <c r="G1849" s="354" t="s">
        <v>100</v>
      </c>
      <c r="H1849" s="354" t="s">
        <v>3661</v>
      </c>
      <c r="I1849" s="354" t="s">
        <v>6082</v>
      </c>
      <c r="J1849" s="354" t="s">
        <v>6083</v>
      </c>
      <c r="K1849" s="354" t="s">
        <v>4676</v>
      </c>
      <c r="L1849" s="354">
        <v>17</v>
      </c>
      <c r="M1849" s="354">
        <v>52</v>
      </c>
      <c r="N1849" s="354">
        <v>168</v>
      </c>
    </row>
    <row r="1850" spans="1:14" x14ac:dyDescent="0.15">
      <c r="A1850" s="354" t="s">
        <v>14</v>
      </c>
      <c r="B1850" s="354" t="s">
        <v>15</v>
      </c>
      <c r="C1850" s="354" t="s">
        <v>6084</v>
      </c>
      <c r="D1850" s="354" t="s">
        <v>6007</v>
      </c>
      <c r="E1850" s="354">
        <v>1</v>
      </c>
      <c r="F1850" s="354">
        <v>20238</v>
      </c>
      <c r="G1850" s="354" t="s">
        <v>100</v>
      </c>
      <c r="H1850" s="354" t="s">
        <v>3661</v>
      </c>
      <c r="I1850" s="354" t="s">
        <v>6085</v>
      </c>
      <c r="J1850" s="354" t="s">
        <v>6086</v>
      </c>
      <c r="K1850" s="354" t="s">
        <v>6087</v>
      </c>
      <c r="L1850" s="354">
        <v>17</v>
      </c>
      <c r="M1850" s="354">
        <v>53</v>
      </c>
      <c r="N1850" s="354">
        <v>169</v>
      </c>
    </row>
    <row r="1851" spans="1:14" x14ac:dyDescent="0.15">
      <c r="A1851" s="354" t="s">
        <v>14</v>
      </c>
      <c r="B1851" s="354" t="s">
        <v>15</v>
      </c>
      <c r="C1851" s="354" t="s">
        <v>6088</v>
      </c>
      <c r="D1851" s="354" t="s">
        <v>6007</v>
      </c>
      <c r="E1851" s="354">
        <v>1</v>
      </c>
      <c r="F1851" s="354">
        <v>20424</v>
      </c>
      <c r="G1851" s="354" t="s">
        <v>100</v>
      </c>
      <c r="H1851" s="354" t="s">
        <v>3661</v>
      </c>
      <c r="I1851" s="354" t="s">
        <v>2711</v>
      </c>
      <c r="J1851" s="354" t="s">
        <v>6089</v>
      </c>
      <c r="K1851" s="354" t="s">
        <v>6090</v>
      </c>
      <c r="L1851" s="354">
        <v>16</v>
      </c>
      <c r="M1851" s="354">
        <v>46</v>
      </c>
      <c r="N1851" s="354">
        <v>169</v>
      </c>
    </row>
    <row r="1852" spans="1:14" x14ac:dyDescent="0.15">
      <c r="A1852" s="354" t="s">
        <v>14</v>
      </c>
      <c r="B1852" s="354" t="s">
        <v>15</v>
      </c>
      <c r="C1852" s="354" t="s">
        <v>6091</v>
      </c>
      <c r="D1852" s="354" t="s">
        <v>6007</v>
      </c>
      <c r="E1852" s="354">
        <v>2</v>
      </c>
      <c r="F1852" s="354">
        <v>18300</v>
      </c>
      <c r="G1852" s="354" t="s">
        <v>18</v>
      </c>
      <c r="H1852" s="354" t="s">
        <v>1789</v>
      </c>
      <c r="I1852" s="354" t="s">
        <v>3441</v>
      </c>
      <c r="J1852" s="354" t="s">
        <v>6092</v>
      </c>
      <c r="K1852" s="354" t="s">
        <v>6093</v>
      </c>
      <c r="L1852" s="354">
        <v>17</v>
      </c>
      <c r="M1852" s="354">
        <v>48</v>
      </c>
      <c r="N1852" s="354">
        <v>169</v>
      </c>
    </row>
    <row r="1853" spans="1:14" x14ac:dyDescent="0.15">
      <c r="A1853" s="354" t="s">
        <v>14</v>
      </c>
      <c r="B1853" s="354" t="s">
        <v>15</v>
      </c>
      <c r="C1853" s="354" t="s">
        <v>6094</v>
      </c>
      <c r="D1853" s="354" t="s">
        <v>6007</v>
      </c>
      <c r="E1853" s="354">
        <v>2</v>
      </c>
      <c r="F1853" s="354">
        <v>18309</v>
      </c>
      <c r="G1853" s="354" t="s">
        <v>18</v>
      </c>
      <c r="H1853" s="354" t="s">
        <v>1789</v>
      </c>
      <c r="I1853" s="354" t="s">
        <v>1974</v>
      </c>
      <c r="J1853" s="354" t="s">
        <v>6095</v>
      </c>
      <c r="K1853" s="354" t="s">
        <v>6096</v>
      </c>
      <c r="L1853" s="354">
        <v>16</v>
      </c>
      <c r="M1853" s="354">
        <v>46</v>
      </c>
      <c r="N1853" s="354">
        <v>168</v>
      </c>
    </row>
    <row r="1854" spans="1:14" x14ac:dyDescent="0.15">
      <c r="A1854" s="354" t="s">
        <v>14</v>
      </c>
      <c r="B1854" s="354" t="s">
        <v>15</v>
      </c>
      <c r="C1854" s="354" t="s">
        <v>6097</v>
      </c>
      <c r="D1854" s="354" t="s">
        <v>6007</v>
      </c>
      <c r="E1854" s="354">
        <v>2</v>
      </c>
      <c r="F1854" s="354">
        <v>18340</v>
      </c>
      <c r="G1854" s="354" t="s">
        <v>18</v>
      </c>
      <c r="H1854" s="354" t="s">
        <v>1789</v>
      </c>
      <c r="I1854" s="354" t="s">
        <v>6098</v>
      </c>
      <c r="J1854" s="354" t="s">
        <v>2405</v>
      </c>
      <c r="K1854" s="354" t="s">
        <v>6099</v>
      </c>
      <c r="L1854" s="354">
        <v>17</v>
      </c>
      <c r="M1854" s="354">
        <v>46</v>
      </c>
      <c r="N1854" s="354">
        <v>169</v>
      </c>
    </row>
    <row r="1855" spans="1:14" x14ac:dyDescent="0.15">
      <c r="A1855" s="354" t="s">
        <v>14</v>
      </c>
      <c r="B1855" s="354" t="s">
        <v>15</v>
      </c>
      <c r="C1855" s="354" t="s">
        <v>6100</v>
      </c>
      <c r="D1855" s="354" t="s">
        <v>6007</v>
      </c>
      <c r="E1855" s="354">
        <v>2</v>
      </c>
      <c r="F1855" s="354">
        <v>18346</v>
      </c>
      <c r="G1855" s="354" t="s">
        <v>18</v>
      </c>
      <c r="H1855" s="354" t="s">
        <v>1789</v>
      </c>
      <c r="I1855" s="354" t="s">
        <v>6018</v>
      </c>
      <c r="J1855" s="354" t="s">
        <v>6101</v>
      </c>
      <c r="K1855" s="354" t="s">
        <v>6102</v>
      </c>
      <c r="L1855" s="354">
        <v>17</v>
      </c>
      <c r="M1855" s="354">
        <v>47</v>
      </c>
      <c r="N1855" s="354">
        <v>162</v>
      </c>
    </row>
    <row r="1856" spans="1:14" x14ac:dyDescent="0.15">
      <c r="A1856" s="354" t="s">
        <v>14</v>
      </c>
      <c r="B1856" s="354" t="s">
        <v>15</v>
      </c>
      <c r="C1856" s="354" t="s">
        <v>6103</v>
      </c>
      <c r="D1856" s="354" t="s">
        <v>6007</v>
      </c>
      <c r="E1856" s="354">
        <v>2</v>
      </c>
      <c r="F1856" s="354">
        <v>18353</v>
      </c>
      <c r="G1856" s="354" t="s">
        <v>18</v>
      </c>
      <c r="H1856" s="354" t="s">
        <v>1789</v>
      </c>
      <c r="I1856" s="354" t="s">
        <v>6104</v>
      </c>
      <c r="J1856" s="354" t="s">
        <v>2278</v>
      </c>
      <c r="K1856" s="354" t="s">
        <v>6105</v>
      </c>
      <c r="L1856" s="354">
        <v>17</v>
      </c>
      <c r="M1856" s="354">
        <v>48</v>
      </c>
      <c r="N1856" s="354">
        <v>162</v>
      </c>
    </row>
    <row r="1857" spans="1:14" x14ac:dyDescent="0.15">
      <c r="A1857" s="354" t="s">
        <v>14</v>
      </c>
      <c r="B1857" s="354" t="s">
        <v>15</v>
      </c>
      <c r="C1857" s="354" t="s">
        <v>6106</v>
      </c>
      <c r="D1857" s="354" t="s">
        <v>6007</v>
      </c>
      <c r="E1857" s="354">
        <v>2</v>
      </c>
      <c r="F1857" s="354">
        <v>18395</v>
      </c>
      <c r="G1857" s="354" t="s">
        <v>18</v>
      </c>
      <c r="H1857" s="354" t="s">
        <v>1789</v>
      </c>
      <c r="I1857" s="354" t="s">
        <v>6107</v>
      </c>
      <c r="J1857" s="354" t="s">
        <v>938</v>
      </c>
      <c r="K1857" s="354" t="s">
        <v>6108</v>
      </c>
      <c r="L1857" s="354">
        <v>16</v>
      </c>
      <c r="M1857" s="354">
        <v>46</v>
      </c>
      <c r="N1857" s="354">
        <v>166</v>
      </c>
    </row>
    <row r="1858" spans="1:14" x14ac:dyDescent="0.15">
      <c r="A1858" s="354" t="s">
        <v>14</v>
      </c>
      <c r="B1858" s="354" t="s">
        <v>15</v>
      </c>
      <c r="C1858" s="354" t="s">
        <v>6109</v>
      </c>
      <c r="D1858" s="354" t="s">
        <v>6007</v>
      </c>
      <c r="E1858" s="354">
        <v>2</v>
      </c>
      <c r="F1858" s="354">
        <v>18398</v>
      </c>
      <c r="G1858" s="354" t="s">
        <v>18</v>
      </c>
      <c r="H1858" s="354" t="s">
        <v>1789</v>
      </c>
      <c r="I1858" s="354" t="s">
        <v>3476</v>
      </c>
      <c r="J1858" s="354" t="s">
        <v>6110</v>
      </c>
      <c r="K1858" s="354" t="s">
        <v>6111</v>
      </c>
      <c r="L1858" s="354">
        <v>16</v>
      </c>
      <c r="M1858" s="354">
        <v>49</v>
      </c>
      <c r="N1858" s="354">
        <v>166</v>
      </c>
    </row>
    <row r="1859" spans="1:14" x14ac:dyDescent="0.15">
      <c r="A1859" s="354" t="s">
        <v>14</v>
      </c>
      <c r="B1859" s="354" t="s">
        <v>15</v>
      </c>
      <c r="C1859" s="354" t="s">
        <v>6112</v>
      </c>
      <c r="D1859" s="354" t="s">
        <v>6007</v>
      </c>
      <c r="E1859" s="354">
        <v>2</v>
      </c>
      <c r="F1859" s="354">
        <v>18432</v>
      </c>
      <c r="G1859" s="354" t="s">
        <v>18</v>
      </c>
      <c r="H1859" s="354" t="s">
        <v>1789</v>
      </c>
      <c r="I1859" s="354" t="s">
        <v>6113</v>
      </c>
      <c r="J1859" s="354" t="s">
        <v>6114</v>
      </c>
      <c r="K1859" s="354" t="s">
        <v>6115</v>
      </c>
      <c r="L1859" s="354">
        <v>17</v>
      </c>
      <c r="M1859" s="354">
        <v>58</v>
      </c>
      <c r="N1859" s="354">
        <v>158</v>
      </c>
    </row>
    <row r="1860" spans="1:14" x14ac:dyDescent="0.15">
      <c r="A1860" s="354" t="s">
        <v>14</v>
      </c>
      <c r="B1860" s="354" t="s">
        <v>15</v>
      </c>
      <c r="C1860" s="354" t="s">
        <v>6116</v>
      </c>
      <c r="D1860" s="354" t="s">
        <v>6007</v>
      </c>
      <c r="E1860" s="354">
        <v>2</v>
      </c>
      <c r="F1860" s="354">
        <v>20420</v>
      </c>
      <c r="G1860" s="354" t="s">
        <v>18</v>
      </c>
      <c r="H1860" s="354" t="s">
        <v>1789</v>
      </c>
      <c r="I1860" s="354" t="s">
        <v>6117</v>
      </c>
      <c r="J1860" s="354" t="s">
        <v>6118</v>
      </c>
      <c r="K1860" s="354" t="s">
        <v>6119</v>
      </c>
      <c r="L1860" s="354">
        <v>17</v>
      </c>
      <c r="M1860" s="354">
        <v>53</v>
      </c>
      <c r="N1860" s="354">
        <v>158</v>
      </c>
    </row>
    <row r="1861" spans="1:14" x14ac:dyDescent="0.15">
      <c r="A1861" s="354" t="s">
        <v>14</v>
      </c>
      <c r="B1861" s="354" t="s">
        <v>15</v>
      </c>
      <c r="C1861" s="354" t="s">
        <v>6120</v>
      </c>
      <c r="D1861" s="354" t="s">
        <v>6007</v>
      </c>
      <c r="E1861" s="354">
        <v>2</v>
      </c>
      <c r="F1861" s="354">
        <v>18194</v>
      </c>
      <c r="G1861" s="354" t="s">
        <v>100</v>
      </c>
      <c r="H1861" s="354" t="s">
        <v>3661</v>
      </c>
      <c r="I1861" s="354" t="s">
        <v>4167</v>
      </c>
      <c r="J1861" s="354" t="s">
        <v>3604</v>
      </c>
      <c r="K1861" s="354" t="s">
        <v>6121</v>
      </c>
      <c r="L1861" s="354">
        <v>16</v>
      </c>
      <c r="M1861" s="354">
        <v>65</v>
      </c>
      <c r="N1861" s="354">
        <v>175</v>
      </c>
    </row>
    <row r="1862" spans="1:14" x14ac:dyDescent="0.15">
      <c r="A1862" s="354" t="s">
        <v>14</v>
      </c>
      <c r="B1862" s="354" t="s">
        <v>15</v>
      </c>
      <c r="C1862" s="354" t="s">
        <v>6122</v>
      </c>
      <c r="D1862" s="354" t="s">
        <v>6007</v>
      </c>
      <c r="E1862" s="354">
        <v>2</v>
      </c>
      <c r="F1862" s="354">
        <v>18266</v>
      </c>
      <c r="G1862" s="354" t="s">
        <v>100</v>
      </c>
      <c r="H1862" s="354" t="s">
        <v>3661</v>
      </c>
      <c r="I1862" s="354" t="s">
        <v>6123</v>
      </c>
      <c r="J1862" s="354" t="s">
        <v>6124</v>
      </c>
      <c r="K1862" s="354" t="s">
        <v>4736</v>
      </c>
      <c r="L1862" s="354">
        <v>16</v>
      </c>
      <c r="M1862" s="354">
        <v>56</v>
      </c>
      <c r="N1862" s="354">
        <v>169</v>
      </c>
    </row>
    <row r="1863" spans="1:14" x14ac:dyDescent="0.15">
      <c r="A1863" s="354" t="s">
        <v>14</v>
      </c>
      <c r="B1863" s="354" t="s">
        <v>15</v>
      </c>
      <c r="C1863" s="354" t="s">
        <v>6125</v>
      </c>
      <c r="D1863" s="354" t="s">
        <v>6007</v>
      </c>
      <c r="E1863" s="354">
        <v>2</v>
      </c>
      <c r="F1863" s="354">
        <v>18268</v>
      </c>
      <c r="G1863" s="354" t="s">
        <v>100</v>
      </c>
      <c r="H1863" s="354" t="s">
        <v>3661</v>
      </c>
      <c r="I1863" s="354" t="s">
        <v>6126</v>
      </c>
      <c r="J1863" s="354" t="s">
        <v>6127</v>
      </c>
      <c r="K1863" s="354" t="s">
        <v>6128</v>
      </c>
      <c r="L1863" s="354">
        <v>17</v>
      </c>
      <c r="M1863" s="354">
        <v>52</v>
      </c>
      <c r="N1863" s="354">
        <v>172</v>
      </c>
    </row>
    <row r="1864" spans="1:14" x14ac:dyDescent="0.15">
      <c r="A1864" s="354" t="s">
        <v>14</v>
      </c>
      <c r="B1864" s="354" t="s">
        <v>15</v>
      </c>
      <c r="C1864" s="354" t="s">
        <v>6129</v>
      </c>
      <c r="D1864" s="354" t="s">
        <v>6007</v>
      </c>
      <c r="E1864" s="354">
        <v>2</v>
      </c>
      <c r="F1864" s="354">
        <v>18269</v>
      </c>
      <c r="G1864" s="354" t="s">
        <v>100</v>
      </c>
      <c r="H1864" s="354" t="s">
        <v>3661</v>
      </c>
      <c r="I1864" s="354" t="s">
        <v>278</v>
      </c>
      <c r="J1864" s="354" t="s">
        <v>6130</v>
      </c>
      <c r="K1864" s="354" t="s">
        <v>6131</v>
      </c>
      <c r="L1864" s="354">
        <v>17</v>
      </c>
      <c r="M1864" s="354">
        <v>46</v>
      </c>
      <c r="N1864" s="354">
        <v>175</v>
      </c>
    </row>
    <row r="1865" spans="1:14" x14ac:dyDescent="0.15">
      <c r="A1865" s="354" t="s">
        <v>14</v>
      </c>
      <c r="B1865" s="354" t="s">
        <v>15</v>
      </c>
      <c r="C1865" s="354" t="s">
        <v>6132</v>
      </c>
      <c r="D1865" s="354" t="s">
        <v>6007</v>
      </c>
      <c r="E1865" s="354">
        <v>2</v>
      </c>
      <c r="F1865" s="354">
        <v>18317</v>
      </c>
      <c r="G1865" s="354" t="s">
        <v>100</v>
      </c>
      <c r="H1865" s="354" t="s">
        <v>3661</v>
      </c>
      <c r="I1865" s="354" t="s">
        <v>2806</v>
      </c>
      <c r="J1865" s="354" t="s">
        <v>6133</v>
      </c>
      <c r="K1865" s="354" t="s">
        <v>5618</v>
      </c>
      <c r="L1865" s="354">
        <v>16</v>
      </c>
      <c r="M1865" s="354">
        <v>53</v>
      </c>
      <c r="N1865" s="354">
        <v>165</v>
      </c>
    </row>
    <row r="1866" spans="1:14" x14ac:dyDescent="0.15">
      <c r="A1866" s="354" t="s">
        <v>14</v>
      </c>
      <c r="B1866" s="354" t="s">
        <v>15</v>
      </c>
      <c r="C1866" s="354" t="s">
        <v>6134</v>
      </c>
      <c r="D1866" s="354" t="s">
        <v>6007</v>
      </c>
      <c r="E1866" s="354">
        <v>2</v>
      </c>
      <c r="F1866" s="354">
        <v>18320</v>
      </c>
      <c r="G1866" s="354" t="s">
        <v>100</v>
      </c>
      <c r="H1866" s="354" t="s">
        <v>3661</v>
      </c>
      <c r="I1866" s="354" t="s">
        <v>6135</v>
      </c>
      <c r="J1866" s="354" t="s">
        <v>6136</v>
      </c>
      <c r="K1866" s="354" t="s">
        <v>6137</v>
      </c>
      <c r="L1866" s="354">
        <v>17</v>
      </c>
      <c r="M1866" s="354">
        <v>53</v>
      </c>
      <c r="N1866" s="354">
        <v>157</v>
      </c>
    </row>
    <row r="1867" spans="1:14" x14ac:dyDescent="0.15">
      <c r="A1867" s="354" t="s">
        <v>14</v>
      </c>
      <c r="B1867" s="354" t="s">
        <v>15</v>
      </c>
      <c r="C1867" s="354" t="s">
        <v>6138</v>
      </c>
      <c r="D1867" s="354" t="s">
        <v>6007</v>
      </c>
      <c r="E1867" s="354">
        <v>2</v>
      </c>
      <c r="F1867" s="354">
        <v>18291</v>
      </c>
      <c r="G1867" s="354" t="s">
        <v>100</v>
      </c>
      <c r="H1867" s="354" t="s">
        <v>3661</v>
      </c>
      <c r="I1867" s="354" t="s">
        <v>6139</v>
      </c>
      <c r="J1867" s="354" t="s">
        <v>6140</v>
      </c>
      <c r="K1867" s="354" t="s">
        <v>6063</v>
      </c>
      <c r="L1867" s="354">
        <v>17</v>
      </c>
      <c r="M1867" s="354">
        <v>43</v>
      </c>
      <c r="N1867" s="354">
        <v>156</v>
      </c>
    </row>
    <row r="1868" spans="1:14" x14ac:dyDescent="0.15">
      <c r="A1868" s="354" t="s">
        <v>14</v>
      </c>
      <c r="B1868" s="354" t="s">
        <v>15</v>
      </c>
      <c r="C1868" s="354" t="s">
        <v>6141</v>
      </c>
      <c r="D1868" s="354" t="s">
        <v>6007</v>
      </c>
      <c r="E1868" s="354">
        <v>2</v>
      </c>
      <c r="F1868" s="354">
        <v>18336</v>
      </c>
      <c r="G1868" s="354" t="s">
        <v>100</v>
      </c>
      <c r="H1868" s="354" t="s">
        <v>3661</v>
      </c>
      <c r="I1868" s="354" t="s">
        <v>6142</v>
      </c>
      <c r="J1868" s="354" t="s">
        <v>6143</v>
      </c>
      <c r="K1868" s="354" t="s">
        <v>5542</v>
      </c>
      <c r="L1868" s="354">
        <v>16</v>
      </c>
      <c r="M1868" s="354">
        <v>64</v>
      </c>
      <c r="N1868" s="354">
        <v>157</v>
      </c>
    </row>
    <row r="1869" spans="1:14" x14ac:dyDescent="0.15">
      <c r="A1869" s="354" t="s">
        <v>14</v>
      </c>
      <c r="B1869" s="354" t="s">
        <v>15</v>
      </c>
      <c r="C1869" s="354" t="s">
        <v>6144</v>
      </c>
      <c r="D1869" s="354" t="s">
        <v>6007</v>
      </c>
      <c r="E1869" s="354">
        <v>2</v>
      </c>
      <c r="F1869" s="354">
        <v>18338</v>
      </c>
      <c r="G1869" s="354" t="s">
        <v>100</v>
      </c>
      <c r="H1869" s="354" t="s">
        <v>3661</v>
      </c>
      <c r="I1869" s="354" t="s">
        <v>6145</v>
      </c>
      <c r="J1869" s="354" t="s">
        <v>3483</v>
      </c>
      <c r="K1869" s="354" t="s">
        <v>6146</v>
      </c>
      <c r="L1869" s="354">
        <v>17</v>
      </c>
      <c r="M1869" s="354">
        <v>65</v>
      </c>
      <c r="N1869" s="354">
        <v>175</v>
      </c>
    </row>
    <row r="1870" spans="1:14" x14ac:dyDescent="0.15">
      <c r="A1870" s="354" t="s">
        <v>14</v>
      </c>
      <c r="B1870" s="354" t="s">
        <v>15</v>
      </c>
      <c r="C1870" s="354" t="s">
        <v>6147</v>
      </c>
      <c r="D1870" s="354" t="s">
        <v>6007</v>
      </c>
      <c r="E1870" s="354">
        <v>2</v>
      </c>
      <c r="F1870" s="354">
        <v>18376</v>
      </c>
      <c r="G1870" s="354" t="s">
        <v>100</v>
      </c>
      <c r="H1870" s="354" t="s">
        <v>3661</v>
      </c>
      <c r="I1870" s="354" t="s">
        <v>6148</v>
      </c>
      <c r="J1870" s="354" t="s">
        <v>6149</v>
      </c>
      <c r="K1870" s="354" t="s">
        <v>6150</v>
      </c>
      <c r="L1870" s="354">
        <v>17</v>
      </c>
      <c r="M1870" s="354">
        <v>52</v>
      </c>
      <c r="N1870" s="354">
        <v>168</v>
      </c>
    </row>
    <row r="1871" spans="1:14" x14ac:dyDescent="0.15">
      <c r="A1871" s="354" t="s">
        <v>14</v>
      </c>
      <c r="B1871" s="354" t="s">
        <v>15</v>
      </c>
      <c r="C1871" s="354" t="s">
        <v>6151</v>
      </c>
      <c r="D1871" s="354" t="s">
        <v>6007</v>
      </c>
      <c r="E1871" s="354">
        <v>2</v>
      </c>
      <c r="F1871" s="354">
        <v>18379</v>
      </c>
      <c r="G1871" s="354" t="s">
        <v>100</v>
      </c>
      <c r="H1871" s="354" t="s">
        <v>3661</v>
      </c>
      <c r="I1871" s="354" t="s">
        <v>6152</v>
      </c>
      <c r="J1871" s="354" t="s">
        <v>4515</v>
      </c>
      <c r="K1871" s="354" t="s">
        <v>6153</v>
      </c>
      <c r="L1871" s="354">
        <v>17</v>
      </c>
      <c r="M1871" s="354">
        <v>45</v>
      </c>
      <c r="N1871" s="354">
        <v>168</v>
      </c>
    </row>
    <row r="1872" spans="1:14" x14ac:dyDescent="0.15">
      <c r="A1872" s="354" t="s">
        <v>14</v>
      </c>
      <c r="B1872" s="354" t="s">
        <v>15</v>
      </c>
      <c r="C1872" s="354" t="s">
        <v>6154</v>
      </c>
      <c r="D1872" s="354" t="s">
        <v>6007</v>
      </c>
      <c r="E1872" s="354">
        <v>2</v>
      </c>
      <c r="F1872" s="354">
        <v>18359</v>
      </c>
      <c r="G1872" s="354" t="s">
        <v>100</v>
      </c>
      <c r="H1872" s="354" t="s">
        <v>3661</v>
      </c>
      <c r="I1872" s="354" t="s">
        <v>6155</v>
      </c>
      <c r="J1872" s="354" t="s">
        <v>619</v>
      </c>
      <c r="K1872" s="354" t="s">
        <v>5684</v>
      </c>
      <c r="L1872" s="354">
        <v>16</v>
      </c>
      <c r="M1872" s="354">
        <v>42</v>
      </c>
      <c r="N1872" s="354">
        <v>163</v>
      </c>
    </row>
    <row r="1873" spans="1:14" x14ac:dyDescent="0.15">
      <c r="A1873" s="354" t="s">
        <v>14</v>
      </c>
      <c r="B1873" s="354" t="s">
        <v>15</v>
      </c>
      <c r="C1873" s="354" t="s">
        <v>6156</v>
      </c>
      <c r="D1873" s="354" t="s">
        <v>6007</v>
      </c>
      <c r="E1873" s="354">
        <v>2</v>
      </c>
      <c r="F1873" s="354">
        <v>18381</v>
      </c>
      <c r="G1873" s="354" t="s">
        <v>100</v>
      </c>
      <c r="H1873" s="354" t="s">
        <v>3661</v>
      </c>
      <c r="I1873" s="354" t="s">
        <v>6157</v>
      </c>
      <c r="J1873" s="354" t="s">
        <v>6158</v>
      </c>
      <c r="K1873" s="354" t="s">
        <v>6159</v>
      </c>
      <c r="L1873" s="354">
        <v>17</v>
      </c>
      <c r="M1873" s="354">
        <v>53</v>
      </c>
      <c r="N1873" s="354">
        <v>168</v>
      </c>
    </row>
    <row r="1874" spans="1:14" x14ac:dyDescent="0.15">
      <c r="A1874" s="354" t="s">
        <v>14</v>
      </c>
      <c r="B1874" s="354" t="s">
        <v>15</v>
      </c>
      <c r="C1874" s="354" t="s">
        <v>6160</v>
      </c>
      <c r="D1874" s="354" t="s">
        <v>6007</v>
      </c>
      <c r="E1874" s="354">
        <v>2</v>
      </c>
      <c r="F1874" s="354">
        <v>18362</v>
      </c>
      <c r="G1874" s="354" t="s">
        <v>100</v>
      </c>
      <c r="H1874" s="354" t="s">
        <v>3661</v>
      </c>
      <c r="I1874" s="354" t="s">
        <v>2932</v>
      </c>
      <c r="J1874" s="354" t="s">
        <v>5588</v>
      </c>
      <c r="K1874" s="354" t="s">
        <v>6105</v>
      </c>
      <c r="L1874" s="354">
        <v>17</v>
      </c>
      <c r="M1874" s="354">
        <v>48</v>
      </c>
      <c r="N1874" s="354">
        <v>157</v>
      </c>
    </row>
    <row r="1875" spans="1:14" x14ac:dyDescent="0.15">
      <c r="A1875" s="354" t="s">
        <v>14</v>
      </c>
      <c r="B1875" s="354" t="s">
        <v>15</v>
      </c>
      <c r="C1875" s="354" t="s">
        <v>6161</v>
      </c>
      <c r="D1875" s="354" t="s">
        <v>6007</v>
      </c>
      <c r="E1875" s="354">
        <v>2</v>
      </c>
      <c r="F1875" s="354">
        <v>18363</v>
      </c>
      <c r="G1875" s="354" t="s">
        <v>100</v>
      </c>
      <c r="H1875" s="354" t="s">
        <v>3661</v>
      </c>
      <c r="I1875" s="354" t="s">
        <v>6162</v>
      </c>
      <c r="J1875" s="354" t="s">
        <v>3791</v>
      </c>
      <c r="K1875" s="354" t="s">
        <v>5259</v>
      </c>
      <c r="L1875" s="354">
        <v>16</v>
      </c>
      <c r="M1875" s="354">
        <v>39</v>
      </c>
      <c r="N1875" s="354">
        <v>167</v>
      </c>
    </row>
    <row r="1876" spans="1:14" x14ac:dyDescent="0.15">
      <c r="A1876" s="354" t="s">
        <v>14</v>
      </c>
      <c r="B1876" s="354" t="s">
        <v>15</v>
      </c>
      <c r="C1876" s="354" t="s">
        <v>6163</v>
      </c>
      <c r="D1876" s="354" t="s">
        <v>6007</v>
      </c>
      <c r="E1876" s="354">
        <v>2</v>
      </c>
      <c r="F1876" s="354">
        <v>18364</v>
      </c>
      <c r="G1876" s="354" t="s">
        <v>100</v>
      </c>
      <c r="H1876" s="354" t="s">
        <v>3661</v>
      </c>
      <c r="I1876" s="354" t="s">
        <v>4143</v>
      </c>
      <c r="J1876" s="354" t="s">
        <v>6164</v>
      </c>
      <c r="K1876" s="354" t="s">
        <v>6165</v>
      </c>
      <c r="L1876" s="354">
        <v>16</v>
      </c>
      <c r="M1876" s="354">
        <v>52</v>
      </c>
      <c r="N1876" s="354">
        <v>167</v>
      </c>
    </row>
    <row r="1877" spans="1:14" x14ac:dyDescent="0.15">
      <c r="A1877" s="354" t="s">
        <v>14</v>
      </c>
      <c r="B1877" s="354" t="s">
        <v>15</v>
      </c>
      <c r="C1877" s="354" t="s">
        <v>6166</v>
      </c>
      <c r="D1877" s="354" t="s">
        <v>6007</v>
      </c>
      <c r="E1877" s="354">
        <v>2</v>
      </c>
      <c r="F1877" s="354">
        <v>18366</v>
      </c>
      <c r="G1877" s="354" t="s">
        <v>100</v>
      </c>
      <c r="H1877" s="354" t="s">
        <v>3661</v>
      </c>
      <c r="I1877" s="354" t="s">
        <v>6167</v>
      </c>
      <c r="J1877" s="354" t="s">
        <v>6168</v>
      </c>
      <c r="K1877" s="354" t="s">
        <v>6169</v>
      </c>
      <c r="L1877" s="354">
        <v>17</v>
      </c>
      <c r="M1877" s="354">
        <v>62</v>
      </c>
      <c r="N1877" s="354">
        <v>162</v>
      </c>
    </row>
    <row r="1878" spans="1:14" x14ac:dyDescent="0.15">
      <c r="A1878" s="354" t="s">
        <v>14</v>
      </c>
      <c r="B1878" s="354" t="s">
        <v>15</v>
      </c>
      <c r="C1878" s="354" t="s">
        <v>6170</v>
      </c>
      <c r="D1878" s="354" t="s">
        <v>6007</v>
      </c>
      <c r="E1878" s="354">
        <v>2</v>
      </c>
      <c r="F1878" s="354">
        <v>18385</v>
      </c>
      <c r="G1878" s="354" t="s">
        <v>100</v>
      </c>
      <c r="H1878" s="354" t="s">
        <v>3661</v>
      </c>
      <c r="I1878" s="354" t="s">
        <v>6171</v>
      </c>
      <c r="J1878" s="354" t="s">
        <v>334</v>
      </c>
      <c r="K1878" s="354" t="s">
        <v>6172</v>
      </c>
      <c r="L1878" s="354">
        <v>16</v>
      </c>
      <c r="M1878" s="354">
        <v>59</v>
      </c>
      <c r="N1878" s="354">
        <v>168</v>
      </c>
    </row>
    <row r="1879" spans="1:14" x14ac:dyDescent="0.15">
      <c r="A1879" s="354" t="s">
        <v>14</v>
      </c>
      <c r="B1879" s="354" t="s">
        <v>15</v>
      </c>
      <c r="C1879" s="354" t="s">
        <v>6173</v>
      </c>
      <c r="D1879" s="354" t="s">
        <v>6007</v>
      </c>
      <c r="E1879" s="354">
        <v>2</v>
      </c>
      <c r="F1879" s="354">
        <v>18403</v>
      </c>
      <c r="G1879" s="354" t="s">
        <v>100</v>
      </c>
      <c r="H1879" s="354" t="s">
        <v>3661</v>
      </c>
      <c r="I1879" s="354" t="s">
        <v>4033</v>
      </c>
      <c r="J1879" s="354" t="s">
        <v>6174</v>
      </c>
      <c r="K1879" s="354" t="s">
        <v>5189</v>
      </c>
      <c r="L1879" s="354">
        <v>16</v>
      </c>
      <c r="M1879" s="354">
        <v>48</v>
      </c>
      <c r="N1879" s="354">
        <v>167</v>
      </c>
    </row>
    <row r="1880" spans="1:14" x14ac:dyDescent="0.15">
      <c r="A1880" s="354" t="s">
        <v>14</v>
      </c>
      <c r="B1880" s="354" t="s">
        <v>15</v>
      </c>
      <c r="C1880" s="354" t="s">
        <v>6175</v>
      </c>
      <c r="D1880" s="354" t="s">
        <v>6007</v>
      </c>
      <c r="E1880" s="354">
        <v>2</v>
      </c>
      <c r="F1880" s="354">
        <v>18405</v>
      </c>
      <c r="G1880" s="354" t="s">
        <v>100</v>
      </c>
      <c r="H1880" s="354" t="s">
        <v>3661</v>
      </c>
      <c r="I1880" s="354" t="s">
        <v>6176</v>
      </c>
      <c r="J1880" s="354" t="s">
        <v>642</v>
      </c>
      <c r="K1880" s="354" t="s">
        <v>6177</v>
      </c>
      <c r="L1880" s="354">
        <v>16</v>
      </c>
      <c r="M1880" s="354">
        <v>51</v>
      </c>
      <c r="N1880" s="354">
        <v>165</v>
      </c>
    </row>
    <row r="1881" spans="1:14" x14ac:dyDescent="0.15">
      <c r="A1881" s="354" t="s">
        <v>14</v>
      </c>
      <c r="B1881" s="354" t="s">
        <v>15</v>
      </c>
      <c r="C1881" s="354" t="s">
        <v>6178</v>
      </c>
      <c r="D1881" s="354" t="s">
        <v>6007</v>
      </c>
      <c r="E1881" s="354">
        <v>2</v>
      </c>
      <c r="F1881" s="354">
        <v>18407</v>
      </c>
      <c r="G1881" s="354" t="s">
        <v>100</v>
      </c>
      <c r="H1881" s="354" t="s">
        <v>3661</v>
      </c>
      <c r="I1881" s="354" t="s">
        <v>2868</v>
      </c>
      <c r="J1881" s="354" t="s">
        <v>6179</v>
      </c>
      <c r="K1881" s="354" t="s">
        <v>6180</v>
      </c>
      <c r="L1881" s="354">
        <v>17</v>
      </c>
      <c r="M1881" s="354">
        <v>53</v>
      </c>
      <c r="N1881" s="354">
        <v>164</v>
      </c>
    </row>
    <row r="1882" spans="1:14" x14ac:dyDescent="0.15">
      <c r="A1882" s="354" t="s">
        <v>14</v>
      </c>
      <c r="B1882" s="354" t="s">
        <v>15</v>
      </c>
      <c r="C1882" s="354" t="s">
        <v>6181</v>
      </c>
      <c r="D1882" s="354" t="s">
        <v>6007</v>
      </c>
      <c r="E1882" s="354">
        <v>2</v>
      </c>
      <c r="F1882" s="354">
        <v>18414</v>
      </c>
      <c r="G1882" s="354" t="s">
        <v>100</v>
      </c>
      <c r="H1882" s="354" t="s">
        <v>3661</v>
      </c>
      <c r="I1882" s="354" t="s">
        <v>6182</v>
      </c>
      <c r="J1882" s="354" t="s">
        <v>4107</v>
      </c>
      <c r="K1882" s="354" t="s">
        <v>6183</v>
      </c>
      <c r="L1882" s="354">
        <v>17</v>
      </c>
      <c r="M1882" s="354">
        <v>45</v>
      </c>
      <c r="N1882" s="354">
        <v>157</v>
      </c>
    </row>
    <row r="1883" spans="1:14" x14ac:dyDescent="0.15">
      <c r="A1883" s="354" t="s">
        <v>14</v>
      </c>
      <c r="B1883" s="354" t="s">
        <v>15</v>
      </c>
      <c r="C1883" s="354" t="s">
        <v>6184</v>
      </c>
      <c r="D1883" s="354" t="s">
        <v>6007</v>
      </c>
      <c r="E1883" s="354">
        <v>2</v>
      </c>
      <c r="F1883" s="354">
        <v>18418</v>
      </c>
      <c r="G1883" s="354" t="s">
        <v>100</v>
      </c>
      <c r="H1883" s="354" t="s">
        <v>3661</v>
      </c>
      <c r="I1883" s="354" t="s">
        <v>1262</v>
      </c>
      <c r="J1883" s="354" t="s">
        <v>6185</v>
      </c>
      <c r="K1883" s="354" t="s">
        <v>6186</v>
      </c>
      <c r="L1883" s="354">
        <v>17</v>
      </c>
      <c r="M1883" s="354">
        <v>49</v>
      </c>
      <c r="N1883" s="354">
        <v>180</v>
      </c>
    </row>
    <row r="1884" spans="1:14" x14ac:dyDescent="0.15">
      <c r="A1884" s="354" t="s">
        <v>14</v>
      </c>
      <c r="B1884" s="354" t="s">
        <v>15</v>
      </c>
      <c r="C1884" s="354" t="s">
        <v>6187</v>
      </c>
      <c r="D1884" s="354" t="s">
        <v>6007</v>
      </c>
      <c r="E1884" s="354">
        <v>2</v>
      </c>
      <c r="F1884" s="354">
        <v>18422</v>
      </c>
      <c r="G1884" s="354" t="s">
        <v>100</v>
      </c>
      <c r="H1884" s="354" t="s">
        <v>3661</v>
      </c>
      <c r="I1884" s="354" t="s">
        <v>6188</v>
      </c>
      <c r="J1884" s="354" t="s">
        <v>6189</v>
      </c>
      <c r="K1884" s="354" t="s">
        <v>6190</v>
      </c>
      <c r="L1884" s="354">
        <v>16</v>
      </c>
      <c r="M1884" s="354">
        <v>43</v>
      </c>
      <c r="N1884" s="354">
        <v>168</v>
      </c>
    </row>
    <row r="1885" spans="1:14" x14ac:dyDescent="0.15">
      <c r="A1885" s="354" t="s">
        <v>14</v>
      </c>
      <c r="B1885" s="354" t="s">
        <v>15</v>
      </c>
      <c r="C1885" s="354" t="s">
        <v>6191</v>
      </c>
      <c r="D1885" s="354" t="s">
        <v>6007</v>
      </c>
      <c r="E1885" s="354">
        <v>2</v>
      </c>
      <c r="F1885" s="354">
        <v>18426</v>
      </c>
      <c r="G1885" s="354" t="s">
        <v>100</v>
      </c>
      <c r="H1885" s="354" t="s">
        <v>3661</v>
      </c>
      <c r="I1885" s="354" t="s">
        <v>6192</v>
      </c>
      <c r="J1885" s="354" t="s">
        <v>6193</v>
      </c>
      <c r="K1885" s="354" t="s">
        <v>6190</v>
      </c>
      <c r="L1885" s="354">
        <v>16</v>
      </c>
      <c r="M1885" s="354">
        <v>43</v>
      </c>
      <c r="N1885" s="354">
        <v>158</v>
      </c>
    </row>
    <row r="1886" spans="1:14" x14ac:dyDescent="0.15">
      <c r="A1886" s="354" t="s">
        <v>14</v>
      </c>
      <c r="B1886" s="354" t="s">
        <v>15</v>
      </c>
      <c r="C1886" s="354" t="s">
        <v>6194</v>
      </c>
      <c r="D1886" s="354" t="s">
        <v>6007</v>
      </c>
      <c r="E1886" s="354">
        <v>2</v>
      </c>
      <c r="F1886" s="354">
        <v>18427</v>
      </c>
      <c r="G1886" s="354" t="s">
        <v>100</v>
      </c>
      <c r="H1886" s="354" t="s">
        <v>3661</v>
      </c>
      <c r="I1886" s="354" t="s">
        <v>6195</v>
      </c>
      <c r="J1886" s="354" t="s">
        <v>6196</v>
      </c>
      <c r="K1886" s="354" t="s">
        <v>6197</v>
      </c>
      <c r="L1886" s="354">
        <v>17</v>
      </c>
      <c r="M1886" s="354">
        <v>48</v>
      </c>
      <c r="N1886" s="354">
        <v>152</v>
      </c>
    </row>
    <row r="1887" spans="1:14" x14ac:dyDescent="0.15">
      <c r="A1887" s="354" t="s">
        <v>14</v>
      </c>
      <c r="B1887" s="354" t="s">
        <v>15</v>
      </c>
      <c r="C1887" s="354" t="s">
        <v>6198</v>
      </c>
      <c r="D1887" s="354" t="s">
        <v>6007</v>
      </c>
      <c r="E1887" s="354">
        <v>2</v>
      </c>
      <c r="F1887" s="354">
        <v>18412</v>
      </c>
      <c r="G1887" s="354" t="s">
        <v>100</v>
      </c>
      <c r="H1887" s="354" t="s">
        <v>3661</v>
      </c>
      <c r="I1887" s="354" t="s">
        <v>6199</v>
      </c>
      <c r="J1887" s="354" t="s">
        <v>2948</v>
      </c>
      <c r="K1887" s="354" t="s">
        <v>6200</v>
      </c>
      <c r="L1887" s="354">
        <v>17</v>
      </c>
      <c r="M1887" s="354">
        <v>52</v>
      </c>
      <c r="N1887" s="354">
        <v>157</v>
      </c>
    </row>
    <row r="1888" spans="1:14" x14ac:dyDescent="0.15">
      <c r="A1888" s="354" t="s">
        <v>14</v>
      </c>
      <c r="B1888" s="354" t="s">
        <v>15</v>
      </c>
      <c r="C1888" s="354" t="s">
        <v>6201</v>
      </c>
      <c r="D1888" s="354" t="s">
        <v>6007</v>
      </c>
      <c r="E1888" s="354">
        <v>2</v>
      </c>
      <c r="F1888" s="354">
        <v>18415</v>
      </c>
      <c r="G1888" s="354" t="s">
        <v>100</v>
      </c>
      <c r="H1888" s="354" t="s">
        <v>3661</v>
      </c>
      <c r="I1888" s="354" t="s">
        <v>6202</v>
      </c>
      <c r="J1888" s="354" t="s">
        <v>4902</v>
      </c>
      <c r="K1888" s="354" t="s">
        <v>6203</v>
      </c>
      <c r="L1888" s="354">
        <v>17</v>
      </c>
      <c r="M1888" s="354">
        <v>49</v>
      </c>
      <c r="N1888" s="354">
        <v>158</v>
      </c>
    </row>
    <row r="1889" spans="1:14" x14ac:dyDescent="0.15">
      <c r="A1889" s="354" t="s">
        <v>14</v>
      </c>
      <c r="B1889" s="354" t="s">
        <v>15</v>
      </c>
      <c r="C1889" s="354" t="s">
        <v>6204</v>
      </c>
      <c r="D1889" s="354" t="s">
        <v>6007</v>
      </c>
      <c r="E1889" s="354">
        <v>2</v>
      </c>
      <c r="F1889" s="354">
        <v>18439</v>
      </c>
      <c r="G1889" s="354" t="s">
        <v>100</v>
      </c>
      <c r="H1889" s="354" t="s">
        <v>3661</v>
      </c>
      <c r="I1889" s="354" t="s">
        <v>828</v>
      </c>
      <c r="J1889" s="354" t="s">
        <v>6205</v>
      </c>
      <c r="K1889" s="354" t="s">
        <v>5069</v>
      </c>
      <c r="L1889" s="354">
        <v>16</v>
      </c>
      <c r="M1889" s="354">
        <v>85</v>
      </c>
      <c r="N1889" s="354">
        <v>167</v>
      </c>
    </row>
    <row r="1890" spans="1:14" x14ac:dyDescent="0.15">
      <c r="A1890" s="354" t="s">
        <v>14</v>
      </c>
      <c r="B1890" s="354" t="s">
        <v>15</v>
      </c>
      <c r="C1890" s="354" t="s">
        <v>6206</v>
      </c>
      <c r="D1890" s="354" t="s">
        <v>6007</v>
      </c>
      <c r="E1890" s="354">
        <v>2</v>
      </c>
      <c r="F1890" s="354">
        <v>18428</v>
      </c>
      <c r="G1890" s="354" t="s">
        <v>100</v>
      </c>
      <c r="H1890" s="354" t="s">
        <v>3661</v>
      </c>
      <c r="I1890" s="354" t="s">
        <v>6207</v>
      </c>
      <c r="J1890" s="354" t="s">
        <v>1913</v>
      </c>
      <c r="K1890" s="354" t="s">
        <v>6208</v>
      </c>
      <c r="L1890" s="354">
        <v>17</v>
      </c>
      <c r="M1890" s="354">
        <v>46</v>
      </c>
      <c r="N1890" s="354">
        <v>168</v>
      </c>
    </row>
    <row r="1891" spans="1:14" x14ac:dyDescent="0.15">
      <c r="A1891" s="354" t="s">
        <v>14</v>
      </c>
      <c r="B1891" s="354" t="s">
        <v>15</v>
      </c>
      <c r="C1891" s="354" t="s">
        <v>6209</v>
      </c>
      <c r="D1891" s="354" t="s">
        <v>6007</v>
      </c>
      <c r="E1891" s="354">
        <v>2</v>
      </c>
      <c r="F1891" s="354">
        <v>18437</v>
      </c>
      <c r="G1891" s="354" t="s">
        <v>100</v>
      </c>
      <c r="H1891" s="354" t="s">
        <v>3661</v>
      </c>
      <c r="I1891" s="354" t="s">
        <v>3777</v>
      </c>
      <c r="J1891" s="354" t="s">
        <v>6210</v>
      </c>
      <c r="K1891" s="354" t="s">
        <v>6211</v>
      </c>
      <c r="L1891" s="354">
        <v>17</v>
      </c>
      <c r="M1891" s="354">
        <v>53</v>
      </c>
      <c r="N1891" s="354">
        <v>168</v>
      </c>
    </row>
    <row r="1892" spans="1:14" x14ac:dyDescent="0.15">
      <c r="A1892" s="354" t="s">
        <v>14</v>
      </c>
      <c r="B1892" s="354" t="s">
        <v>15</v>
      </c>
      <c r="C1892" s="354" t="s">
        <v>6212</v>
      </c>
      <c r="D1892" s="354" t="s">
        <v>6007</v>
      </c>
      <c r="E1892" s="354">
        <v>2</v>
      </c>
      <c r="F1892" s="354">
        <v>18438</v>
      </c>
      <c r="G1892" s="354" t="s">
        <v>100</v>
      </c>
      <c r="H1892" s="354" t="s">
        <v>3661</v>
      </c>
      <c r="I1892" s="354" t="s">
        <v>4384</v>
      </c>
      <c r="J1892" s="354" t="s">
        <v>4923</v>
      </c>
      <c r="K1892" s="354" t="s">
        <v>6213</v>
      </c>
      <c r="L1892" s="354">
        <v>17</v>
      </c>
      <c r="M1892" s="354">
        <v>49</v>
      </c>
      <c r="N1892" s="354">
        <v>168</v>
      </c>
    </row>
    <row r="1893" spans="1:14" x14ac:dyDescent="0.15">
      <c r="A1893" s="354" t="s">
        <v>14</v>
      </c>
      <c r="B1893" s="354" t="s">
        <v>15</v>
      </c>
      <c r="C1893" s="354" t="s">
        <v>6214</v>
      </c>
      <c r="D1893" s="354" t="s">
        <v>6007</v>
      </c>
      <c r="E1893" s="354">
        <v>2</v>
      </c>
      <c r="F1893" s="354">
        <v>18458</v>
      </c>
      <c r="G1893" s="354" t="s">
        <v>100</v>
      </c>
      <c r="H1893" s="354" t="s">
        <v>3661</v>
      </c>
      <c r="I1893" s="354" t="s">
        <v>6215</v>
      </c>
      <c r="J1893" s="354" t="s">
        <v>6216</v>
      </c>
      <c r="K1893" s="354" t="s">
        <v>6217</v>
      </c>
      <c r="L1893" s="354">
        <v>16</v>
      </c>
      <c r="M1893" s="354">
        <v>52</v>
      </c>
      <c r="N1893" s="354">
        <v>157</v>
      </c>
    </row>
    <row r="1894" spans="1:14" x14ac:dyDescent="0.15">
      <c r="A1894" s="354" t="s">
        <v>14</v>
      </c>
      <c r="B1894" s="354" t="s">
        <v>15</v>
      </c>
      <c r="C1894" s="354" t="s">
        <v>6218</v>
      </c>
      <c r="D1894" s="354" t="s">
        <v>6007</v>
      </c>
      <c r="E1894" s="354">
        <v>2</v>
      </c>
      <c r="F1894" s="354">
        <v>18431</v>
      </c>
      <c r="G1894" s="354" t="s">
        <v>100</v>
      </c>
      <c r="H1894" s="354" t="s">
        <v>3661</v>
      </c>
      <c r="I1894" s="354" t="s">
        <v>6219</v>
      </c>
      <c r="J1894" s="354" t="s">
        <v>6220</v>
      </c>
      <c r="K1894" s="354" t="s">
        <v>6221</v>
      </c>
      <c r="L1894" s="354">
        <v>16</v>
      </c>
      <c r="M1894" s="354">
        <v>52</v>
      </c>
      <c r="N1894" s="354">
        <v>168</v>
      </c>
    </row>
    <row r="1895" spans="1:14" x14ac:dyDescent="0.15">
      <c r="A1895" s="354" t="s">
        <v>14</v>
      </c>
      <c r="B1895" s="354" t="s">
        <v>15</v>
      </c>
      <c r="C1895" s="354" t="s">
        <v>6222</v>
      </c>
      <c r="D1895" s="354" t="s">
        <v>6007</v>
      </c>
      <c r="E1895" s="354">
        <v>2</v>
      </c>
      <c r="F1895" s="354">
        <v>18468</v>
      </c>
      <c r="G1895" s="354" t="s">
        <v>100</v>
      </c>
      <c r="H1895" s="354" t="s">
        <v>3661</v>
      </c>
      <c r="I1895" s="354" t="s">
        <v>4886</v>
      </c>
      <c r="J1895" s="354" t="s">
        <v>6223</v>
      </c>
      <c r="K1895" s="354" t="s">
        <v>6224</v>
      </c>
      <c r="L1895" s="354">
        <v>17</v>
      </c>
      <c r="M1895" s="354">
        <v>45</v>
      </c>
      <c r="N1895" s="354">
        <v>158</v>
      </c>
    </row>
    <row r="1896" spans="1:14" x14ac:dyDescent="0.15">
      <c r="A1896" s="354" t="s">
        <v>14</v>
      </c>
      <c r="B1896" s="354" t="s">
        <v>15</v>
      </c>
      <c r="C1896" s="354" t="s">
        <v>6225</v>
      </c>
      <c r="D1896" s="354" t="s">
        <v>6007</v>
      </c>
      <c r="E1896" s="354">
        <v>2</v>
      </c>
      <c r="F1896" s="354">
        <v>20419</v>
      </c>
      <c r="G1896" s="354" t="s">
        <v>100</v>
      </c>
      <c r="H1896" s="354" t="s">
        <v>3661</v>
      </c>
      <c r="I1896" s="354" t="s">
        <v>6226</v>
      </c>
      <c r="J1896" s="354" t="s">
        <v>1902</v>
      </c>
      <c r="K1896" s="354" t="s">
        <v>4691</v>
      </c>
      <c r="L1896" s="354">
        <v>16</v>
      </c>
      <c r="M1896" s="354">
        <v>49</v>
      </c>
      <c r="N1896" s="354">
        <v>156</v>
      </c>
    </row>
    <row r="1897" spans="1:14" x14ac:dyDescent="0.15">
      <c r="A1897" s="354" t="s">
        <v>14</v>
      </c>
      <c r="B1897" s="354" t="s">
        <v>15</v>
      </c>
      <c r="C1897" s="354" t="s">
        <v>6227</v>
      </c>
      <c r="D1897" s="354" t="s">
        <v>6007</v>
      </c>
      <c r="E1897" s="354">
        <v>3</v>
      </c>
      <c r="F1897" s="354">
        <v>18036</v>
      </c>
      <c r="G1897" s="354" t="s">
        <v>18</v>
      </c>
      <c r="H1897" s="354" t="s">
        <v>1789</v>
      </c>
      <c r="I1897" s="354" t="s">
        <v>6228</v>
      </c>
      <c r="J1897" s="354" t="s">
        <v>3582</v>
      </c>
      <c r="K1897" s="354" t="s">
        <v>6229</v>
      </c>
      <c r="L1897" s="354">
        <v>17</v>
      </c>
      <c r="M1897" s="354">
        <v>60</v>
      </c>
      <c r="N1897" s="354">
        <v>162</v>
      </c>
    </row>
    <row r="1898" spans="1:14" x14ac:dyDescent="0.15">
      <c r="A1898" s="354" t="s">
        <v>14</v>
      </c>
      <c r="B1898" s="354" t="s">
        <v>15</v>
      </c>
      <c r="C1898" s="354" t="s">
        <v>6230</v>
      </c>
      <c r="D1898" s="354" t="s">
        <v>6007</v>
      </c>
      <c r="E1898" s="354">
        <v>3</v>
      </c>
      <c r="F1898" s="354">
        <v>18121</v>
      </c>
      <c r="G1898" s="354" t="s">
        <v>18</v>
      </c>
      <c r="H1898" s="354" t="s">
        <v>1789</v>
      </c>
      <c r="I1898" s="354" t="s">
        <v>6231</v>
      </c>
      <c r="J1898" s="354" t="s">
        <v>4406</v>
      </c>
      <c r="K1898" s="354" t="s">
        <v>6093</v>
      </c>
      <c r="L1898" s="354">
        <v>17</v>
      </c>
      <c r="M1898" s="354">
        <v>54</v>
      </c>
      <c r="N1898" s="354">
        <v>158</v>
      </c>
    </row>
    <row r="1899" spans="1:14" x14ac:dyDescent="0.15">
      <c r="A1899" s="354" t="s">
        <v>14</v>
      </c>
      <c r="B1899" s="354" t="s">
        <v>15</v>
      </c>
      <c r="C1899" s="354" t="s">
        <v>6232</v>
      </c>
      <c r="D1899" s="354" t="s">
        <v>6007</v>
      </c>
      <c r="E1899" s="354">
        <v>3</v>
      </c>
      <c r="F1899" s="354">
        <v>18350</v>
      </c>
      <c r="G1899" s="354" t="s">
        <v>18</v>
      </c>
      <c r="H1899" s="354" t="s">
        <v>1789</v>
      </c>
      <c r="I1899" s="354" t="s">
        <v>6233</v>
      </c>
      <c r="J1899" s="354" t="s">
        <v>4434</v>
      </c>
      <c r="K1899" s="354" t="s">
        <v>6234</v>
      </c>
      <c r="L1899" s="354">
        <v>17</v>
      </c>
      <c r="M1899" s="354">
        <v>39</v>
      </c>
      <c r="N1899" s="354">
        <v>155</v>
      </c>
    </row>
    <row r="1900" spans="1:14" x14ac:dyDescent="0.15">
      <c r="A1900" s="354" t="s">
        <v>14</v>
      </c>
      <c r="B1900" s="354" t="s">
        <v>15</v>
      </c>
      <c r="C1900" s="354" t="s">
        <v>6235</v>
      </c>
      <c r="D1900" s="354" t="s">
        <v>6007</v>
      </c>
      <c r="E1900" s="354">
        <v>3</v>
      </c>
      <c r="F1900" s="354">
        <v>18356</v>
      </c>
      <c r="G1900" s="354" t="s">
        <v>18</v>
      </c>
      <c r="H1900" s="354" t="s">
        <v>1789</v>
      </c>
      <c r="I1900" s="354" t="s">
        <v>4817</v>
      </c>
      <c r="J1900" s="354" t="s">
        <v>6236</v>
      </c>
      <c r="K1900" s="354" t="s">
        <v>6237</v>
      </c>
      <c r="L1900" s="354">
        <v>17</v>
      </c>
      <c r="M1900" s="354">
        <v>40</v>
      </c>
      <c r="N1900" s="354">
        <v>159</v>
      </c>
    </row>
    <row r="1901" spans="1:14" x14ac:dyDescent="0.15">
      <c r="A1901" s="354" t="s">
        <v>14</v>
      </c>
      <c r="B1901" s="354" t="s">
        <v>15</v>
      </c>
      <c r="C1901" s="354" t="s">
        <v>6238</v>
      </c>
      <c r="D1901" s="354" t="s">
        <v>6007</v>
      </c>
      <c r="E1901" s="354">
        <v>3</v>
      </c>
      <c r="F1901" s="354">
        <v>18454</v>
      </c>
      <c r="G1901" s="354" t="s">
        <v>18</v>
      </c>
      <c r="H1901" s="354" t="s">
        <v>1789</v>
      </c>
      <c r="I1901" s="354" t="s">
        <v>3493</v>
      </c>
      <c r="J1901" s="354" t="s">
        <v>6239</v>
      </c>
      <c r="K1901" s="354" t="s">
        <v>6240</v>
      </c>
      <c r="L1901" s="354">
        <v>17</v>
      </c>
      <c r="M1901" s="354">
        <v>47</v>
      </c>
      <c r="N1901" s="354">
        <v>148</v>
      </c>
    </row>
    <row r="1902" spans="1:14" x14ac:dyDescent="0.15">
      <c r="A1902" s="354" t="s">
        <v>14</v>
      </c>
      <c r="B1902" s="354" t="s">
        <v>15</v>
      </c>
      <c r="C1902" s="354" t="s">
        <v>6241</v>
      </c>
      <c r="D1902" s="354" t="s">
        <v>6007</v>
      </c>
      <c r="E1902" s="354">
        <v>3</v>
      </c>
      <c r="F1902" s="354">
        <v>18455</v>
      </c>
      <c r="G1902" s="354" t="s">
        <v>18</v>
      </c>
      <c r="H1902" s="354" t="s">
        <v>1789</v>
      </c>
      <c r="I1902" s="354" t="s">
        <v>6242</v>
      </c>
      <c r="J1902" s="354" t="s">
        <v>6243</v>
      </c>
      <c r="K1902" s="354" t="s">
        <v>6244</v>
      </c>
      <c r="L1902" s="354">
        <v>17</v>
      </c>
      <c r="M1902" s="354">
        <v>47</v>
      </c>
      <c r="N1902" s="354">
        <v>159</v>
      </c>
    </row>
    <row r="1903" spans="1:14" x14ac:dyDescent="0.15">
      <c r="A1903" s="354" t="s">
        <v>14</v>
      </c>
      <c r="B1903" s="354" t="s">
        <v>15</v>
      </c>
      <c r="C1903" s="354" t="s">
        <v>6245</v>
      </c>
      <c r="D1903" s="354" t="s">
        <v>6007</v>
      </c>
      <c r="E1903" s="354">
        <v>3</v>
      </c>
      <c r="F1903" s="354">
        <v>20239</v>
      </c>
      <c r="G1903" s="354" t="s">
        <v>18</v>
      </c>
      <c r="H1903" s="354" t="s">
        <v>1789</v>
      </c>
      <c r="I1903" s="354" t="s">
        <v>6246</v>
      </c>
      <c r="J1903" s="354" t="s">
        <v>6247</v>
      </c>
      <c r="K1903" s="354" t="s">
        <v>6248</v>
      </c>
      <c r="L1903" s="354">
        <v>17</v>
      </c>
      <c r="M1903" s="354">
        <v>48</v>
      </c>
      <c r="N1903" s="354">
        <v>160</v>
      </c>
    </row>
    <row r="1904" spans="1:14" x14ac:dyDescent="0.15">
      <c r="A1904" s="354" t="s">
        <v>14</v>
      </c>
      <c r="B1904" s="354" t="s">
        <v>15</v>
      </c>
      <c r="C1904" s="354" t="s">
        <v>6249</v>
      </c>
      <c r="D1904" s="354" t="s">
        <v>6007</v>
      </c>
      <c r="E1904" s="354">
        <v>3</v>
      </c>
      <c r="F1904" s="354">
        <v>20240</v>
      </c>
      <c r="G1904" s="354" t="s">
        <v>18</v>
      </c>
      <c r="H1904" s="354" t="s">
        <v>1789</v>
      </c>
      <c r="I1904" s="354" t="s">
        <v>3914</v>
      </c>
      <c r="J1904" s="354" t="s">
        <v>6250</v>
      </c>
      <c r="K1904" s="354" t="s">
        <v>6251</v>
      </c>
      <c r="L1904" s="354">
        <v>17</v>
      </c>
      <c r="M1904" s="354">
        <v>55</v>
      </c>
      <c r="N1904" s="354">
        <v>158</v>
      </c>
    </row>
    <row r="1905" spans="1:14" x14ac:dyDescent="0.15">
      <c r="A1905" s="354" t="s">
        <v>14</v>
      </c>
      <c r="B1905" s="354" t="s">
        <v>15</v>
      </c>
      <c r="C1905" s="354" t="s">
        <v>6252</v>
      </c>
      <c r="D1905" s="354" t="s">
        <v>6007</v>
      </c>
      <c r="E1905" s="354">
        <v>3</v>
      </c>
      <c r="F1905" s="354">
        <v>20241</v>
      </c>
      <c r="G1905" s="354" t="s">
        <v>18</v>
      </c>
      <c r="H1905" s="354" t="s">
        <v>1789</v>
      </c>
      <c r="I1905" s="354" t="s">
        <v>6253</v>
      </c>
      <c r="J1905" s="354" t="s">
        <v>5377</v>
      </c>
      <c r="K1905" s="354" t="s">
        <v>6254</v>
      </c>
      <c r="L1905" s="354">
        <v>17</v>
      </c>
      <c r="M1905" s="354">
        <v>39</v>
      </c>
      <c r="N1905" s="354">
        <v>157</v>
      </c>
    </row>
    <row r="1906" spans="1:14" x14ac:dyDescent="0.15">
      <c r="A1906" s="354" t="s">
        <v>14</v>
      </c>
      <c r="B1906" s="354" t="s">
        <v>15</v>
      </c>
      <c r="C1906" s="354" t="s">
        <v>6255</v>
      </c>
      <c r="D1906" s="354" t="s">
        <v>6007</v>
      </c>
      <c r="E1906" s="354">
        <v>3</v>
      </c>
      <c r="F1906" s="354">
        <v>20242</v>
      </c>
      <c r="G1906" s="354" t="s">
        <v>18</v>
      </c>
      <c r="H1906" s="354" t="s">
        <v>1789</v>
      </c>
      <c r="I1906" s="354" t="s">
        <v>6256</v>
      </c>
      <c r="J1906" s="354" t="s">
        <v>3242</v>
      </c>
      <c r="K1906" s="354" t="s">
        <v>5059</v>
      </c>
      <c r="L1906" s="354">
        <v>16</v>
      </c>
      <c r="M1906" s="354">
        <v>39</v>
      </c>
      <c r="N1906" s="354">
        <v>149</v>
      </c>
    </row>
    <row r="1907" spans="1:14" x14ac:dyDescent="0.15">
      <c r="A1907" s="354" t="s">
        <v>14</v>
      </c>
      <c r="B1907" s="354" t="s">
        <v>15</v>
      </c>
      <c r="C1907" s="354" t="s">
        <v>6257</v>
      </c>
      <c r="D1907" s="354" t="s">
        <v>6007</v>
      </c>
      <c r="E1907" s="354">
        <v>3</v>
      </c>
      <c r="F1907" s="354">
        <v>20244</v>
      </c>
      <c r="G1907" s="354" t="s">
        <v>18</v>
      </c>
      <c r="H1907" s="354" t="s">
        <v>1789</v>
      </c>
      <c r="I1907" s="354" t="s">
        <v>1462</v>
      </c>
      <c r="J1907" s="354" t="s">
        <v>6258</v>
      </c>
      <c r="K1907" s="354" t="s">
        <v>6259</v>
      </c>
      <c r="L1907" s="354">
        <v>17</v>
      </c>
      <c r="M1907" s="354">
        <v>55</v>
      </c>
      <c r="N1907" s="354">
        <v>150</v>
      </c>
    </row>
    <row r="1908" spans="1:14" x14ac:dyDescent="0.15">
      <c r="A1908" s="354" t="s">
        <v>14</v>
      </c>
      <c r="B1908" s="354" t="s">
        <v>15</v>
      </c>
      <c r="C1908" s="354" t="s">
        <v>6260</v>
      </c>
      <c r="D1908" s="354" t="s">
        <v>6007</v>
      </c>
      <c r="E1908" s="354">
        <v>3</v>
      </c>
      <c r="F1908" s="354">
        <v>20245</v>
      </c>
      <c r="G1908" s="354" t="s">
        <v>18</v>
      </c>
      <c r="H1908" s="354" t="s">
        <v>1789</v>
      </c>
      <c r="I1908" s="354" t="s">
        <v>6261</v>
      </c>
      <c r="J1908" s="354" t="s">
        <v>6262</v>
      </c>
      <c r="K1908" s="354" t="s">
        <v>6263</v>
      </c>
      <c r="L1908" s="354">
        <v>17</v>
      </c>
      <c r="M1908" s="354">
        <v>40</v>
      </c>
      <c r="N1908" s="354">
        <v>158</v>
      </c>
    </row>
    <row r="1909" spans="1:14" x14ac:dyDescent="0.15">
      <c r="A1909" s="354" t="s">
        <v>14</v>
      </c>
      <c r="B1909" s="354" t="s">
        <v>15</v>
      </c>
      <c r="C1909" s="354" t="s">
        <v>6264</v>
      </c>
      <c r="D1909" s="354" t="s">
        <v>6007</v>
      </c>
      <c r="E1909" s="354">
        <v>3</v>
      </c>
      <c r="F1909" s="354">
        <v>21073</v>
      </c>
      <c r="G1909" s="354" t="s">
        <v>18</v>
      </c>
      <c r="H1909" s="354" t="s">
        <v>3661</v>
      </c>
      <c r="I1909" s="354" t="s">
        <v>6265</v>
      </c>
      <c r="J1909" s="354" t="s">
        <v>6266</v>
      </c>
      <c r="K1909" s="354" t="s">
        <v>6267</v>
      </c>
      <c r="L1909" s="354">
        <v>17</v>
      </c>
      <c r="M1909" s="354">
        <v>58</v>
      </c>
      <c r="N1909" s="354">
        <v>158</v>
      </c>
    </row>
    <row r="1910" spans="1:14" x14ac:dyDescent="0.15">
      <c r="A1910" s="354" t="s">
        <v>14</v>
      </c>
      <c r="B1910" s="354" t="s">
        <v>15</v>
      </c>
      <c r="C1910" s="354" t="s">
        <v>6268</v>
      </c>
      <c r="D1910" s="354" t="s">
        <v>6007</v>
      </c>
      <c r="E1910" s="354">
        <v>3</v>
      </c>
      <c r="F1910" s="354">
        <v>18187</v>
      </c>
      <c r="G1910" s="354" t="s">
        <v>100</v>
      </c>
      <c r="H1910" s="354" t="s">
        <v>3661</v>
      </c>
      <c r="I1910" s="354" t="s">
        <v>6269</v>
      </c>
      <c r="J1910" s="354" t="s">
        <v>6270</v>
      </c>
      <c r="K1910" s="354" t="s">
        <v>6271</v>
      </c>
      <c r="L1910" s="354">
        <v>16</v>
      </c>
      <c r="M1910" s="354">
        <v>55</v>
      </c>
      <c r="N1910" s="354">
        <v>165</v>
      </c>
    </row>
    <row r="1911" spans="1:14" x14ac:dyDescent="0.15">
      <c r="A1911" s="354" t="s">
        <v>14</v>
      </c>
      <c r="B1911" s="354" t="s">
        <v>15</v>
      </c>
      <c r="C1911" s="354" t="s">
        <v>6272</v>
      </c>
      <c r="D1911" s="354" t="s">
        <v>6007</v>
      </c>
      <c r="E1911" s="354">
        <v>3</v>
      </c>
      <c r="F1911" s="354">
        <v>18183</v>
      </c>
      <c r="G1911" s="354" t="s">
        <v>100</v>
      </c>
      <c r="H1911" s="354" t="s">
        <v>3661</v>
      </c>
      <c r="I1911" s="354" t="s">
        <v>6273</v>
      </c>
      <c r="J1911" s="354" t="s">
        <v>4298</v>
      </c>
      <c r="K1911" s="354" t="s">
        <v>6165</v>
      </c>
      <c r="L1911" s="354">
        <v>16</v>
      </c>
      <c r="M1911" s="354">
        <v>48</v>
      </c>
      <c r="N1911" s="354">
        <v>165</v>
      </c>
    </row>
    <row r="1912" spans="1:14" x14ac:dyDescent="0.15">
      <c r="A1912" s="354" t="s">
        <v>14</v>
      </c>
      <c r="B1912" s="354" t="s">
        <v>15</v>
      </c>
      <c r="C1912" s="354" t="s">
        <v>6274</v>
      </c>
      <c r="D1912" s="354" t="s">
        <v>6007</v>
      </c>
      <c r="E1912" s="354">
        <v>3</v>
      </c>
      <c r="F1912" s="354">
        <v>18240</v>
      </c>
      <c r="G1912" s="354" t="s">
        <v>100</v>
      </c>
      <c r="H1912" s="354" t="s">
        <v>3661</v>
      </c>
      <c r="I1912" s="354" t="s">
        <v>6275</v>
      </c>
      <c r="J1912" s="354" t="s">
        <v>6276</v>
      </c>
      <c r="K1912" s="354" t="s">
        <v>5866</v>
      </c>
      <c r="L1912" s="354">
        <v>16</v>
      </c>
      <c r="M1912" s="354">
        <v>47</v>
      </c>
      <c r="N1912" s="354">
        <v>159</v>
      </c>
    </row>
    <row r="1913" spans="1:14" x14ac:dyDescent="0.15">
      <c r="A1913" s="354" t="s">
        <v>14</v>
      </c>
      <c r="B1913" s="354" t="s">
        <v>15</v>
      </c>
      <c r="C1913" s="354" t="s">
        <v>6277</v>
      </c>
      <c r="D1913" s="354" t="s">
        <v>6007</v>
      </c>
      <c r="E1913" s="354">
        <v>3</v>
      </c>
      <c r="F1913" s="354">
        <v>18198</v>
      </c>
      <c r="G1913" s="354" t="s">
        <v>100</v>
      </c>
      <c r="H1913" s="354" t="s">
        <v>3661</v>
      </c>
      <c r="I1913" s="354" t="s">
        <v>2864</v>
      </c>
      <c r="J1913" s="354" t="s">
        <v>6278</v>
      </c>
      <c r="K1913" s="354" t="s">
        <v>6279</v>
      </c>
      <c r="L1913" s="354">
        <v>17</v>
      </c>
      <c r="M1913" s="354">
        <v>47</v>
      </c>
      <c r="N1913" s="354">
        <v>158</v>
      </c>
    </row>
    <row r="1914" spans="1:14" x14ac:dyDescent="0.15">
      <c r="A1914" s="354" t="s">
        <v>14</v>
      </c>
      <c r="B1914" s="354" t="s">
        <v>15</v>
      </c>
      <c r="C1914" s="354" t="s">
        <v>6280</v>
      </c>
      <c r="D1914" s="354" t="s">
        <v>6007</v>
      </c>
      <c r="E1914" s="354">
        <v>3</v>
      </c>
      <c r="F1914" s="354">
        <v>18277</v>
      </c>
      <c r="G1914" s="354" t="s">
        <v>100</v>
      </c>
      <c r="H1914" s="354" t="s">
        <v>3661</v>
      </c>
      <c r="I1914" s="354" t="s">
        <v>6281</v>
      </c>
      <c r="J1914" s="354" t="s">
        <v>6282</v>
      </c>
      <c r="K1914" s="354" t="s">
        <v>6115</v>
      </c>
      <c r="L1914" s="354">
        <v>17</v>
      </c>
      <c r="M1914" s="354">
        <v>49</v>
      </c>
      <c r="N1914" s="354">
        <v>165</v>
      </c>
    </row>
    <row r="1915" spans="1:14" x14ac:dyDescent="0.15">
      <c r="A1915" s="354" t="s">
        <v>14</v>
      </c>
      <c r="B1915" s="354" t="s">
        <v>15</v>
      </c>
      <c r="C1915" s="354" t="s">
        <v>6283</v>
      </c>
      <c r="D1915" s="354" t="s">
        <v>6007</v>
      </c>
      <c r="E1915" s="354">
        <v>3</v>
      </c>
      <c r="F1915" s="354">
        <v>18319</v>
      </c>
      <c r="G1915" s="354" t="s">
        <v>100</v>
      </c>
      <c r="H1915" s="354" t="s">
        <v>3661</v>
      </c>
      <c r="I1915" s="354" t="s">
        <v>6284</v>
      </c>
      <c r="J1915" s="354" t="s">
        <v>6285</v>
      </c>
      <c r="K1915" s="354" t="s">
        <v>6286</v>
      </c>
      <c r="L1915" s="354">
        <v>17</v>
      </c>
      <c r="M1915" s="354">
        <v>48</v>
      </c>
      <c r="N1915" s="354">
        <v>160</v>
      </c>
    </row>
    <row r="1916" spans="1:14" x14ac:dyDescent="0.15">
      <c r="A1916" s="354" t="s">
        <v>14</v>
      </c>
      <c r="B1916" s="354" t="s">
        <v>15</v>
      </c>
      <c r="C1916" s="354" t="s">
        <v>6287</v>
      </c>
      <c r="D1916" s="354" t="s">
        <v>6007</v>
      </c>
      <c r="E1916" s="354">
        <v>3</v>
      </c>
      <c r="F1916" s="354">
        <v>18283</v>
      </c>
      <c r="G1916" s="354" t="s">
        <v>100</v>
      </c>
      <c r="H1916" s="354" t="s">
        <v>3661</v>
      </c>
      <c r="I1916" s="354" t="s">
        <v>6288</v>
      </c>
      <c r="J1916" s="354" t="s">
        <v>6289</v>
      </c>
      <c r="K1916" s="354" t="s">
        <v>6290</v>
      </c>
      <c r="L1916" s="354">
        <v>17</v>
      </c>
      <c r="M1916" s="354">
        <v>40</v>
      </c>
      <c r="N1916" s="354">
        <v>158</v>
      </c>
    </row>
    <row r="1917" spans="1:14" x14ac:dyDescent="0.15">
      <c r="A1917" s="354" t="s">
        <v>14</v>
      </c>
      <c r="B1917" s="354" t="s">
        <v>15</v>
      </c>
      <c r="C1917" s="354" t="s">
        <v>6291</v>
      </c>
      <c r="D1917" s="354" t="s">
        <v>6007</v>
      </c>
      <c r="E1917" s="354">
        <v>3</v>
      </c>
      <c r="F1917" s="354">
        <v>18284</v>
      </c>
      <c r="G1917" s="354" t="s">
        <v>100</v>
      </c>
      <c r="H1917" s="354" t="s">
        <v>3661</v>
      </c>
      <c r="I1917" s="354" t="s">
        <v>6292</v>
      </c>
      <c r="J1917" s="354" t="s">
        <v>6293</v>
      </c>
      <c r="K1917" s="354" t="s">
        <v>6016</v>
      </c>
      <c r="L1917" s="354">
        <v>16</v>
      </c>
      <c r="M1917" s="354">
        <v>45</v>
      </c>
      <c r="N1917" s="354">
        <v>161</v>
      </c>
    </row>
    <row r="1918" spans="1:14" x14ac:dyDescent="0.15">
      <c r="A1918" s="354" t="s">
        <v>14</v>
      </c>
      <c r="B1918" s="354" t="s">
        <v>15</v>
      </c>
      <c r="C1918" s="354" t="s">
        <v>6294</v>
      </c>
      <c r="D1918" s="354" t="s">
        <v>6007</v>
      </c>
      <c r="E1918" s="354">
        <v>3</v>
      </c>
      <c r="F1918" s="354">
        <v>18280</v>
      </c>
      <c r="G1918" s="354" t="s">
        <v>100</v>
      </c>
      <c r="H1918" s="354" t="s">
        <v>3661</v>
      </c>
      <c r="I1918" s="354" t="s">
        <v>4605</v>
      </c>
      <c r="J1918" s="354" t="s">
        <v>6295</v>
      </c>
      <c r="K1918" s="354" t="s">
        <v>6296</v>
      </c>
      <c r="L1918" s="354">
        <v>16</v>
      </c>
      <c r="M1918" s="354">
        <v>52</v>
      </c>
      <c r="N1918" s="354">
        <v>154</v>
      </c>
    </row>
    <row r="1919" spans="1:14" x14ac:dyDescent="0.15">
      <c r="A1919" s="354" t="s">
        <v>14</v>
      </c>
      <c r="B1919" s="354" t="s">
        <v>15</v>
      </c>
      <c r="C1919" s="354" t="s">
        <v>6297</v>
      </c>
      <c r="D1919" s="354" t="s">
        <v>6007</v>
      </c>
      <c r="E1919" s="354">
        <v>3</v>
      </c>
      <c r="F1919" s="354">
        <v>18315</v>
      </c>
      <c r="G1919" s="354" t="s">
        <v>100</v>
      </c>
      <c r="H1919" s="354" t="s">
        <v>3661</v>
      </c>
      <c r="I1919" s="354" t="s">
        <v>6298</v>
      </c>
      <c r="J1919" s="354" t="s">
        <v>6299</v>
      </c>
      <c r="K1919" s="354" t="s">
        <v>6300</v>
      </c>
      <c r="L1919" s="354">
        <v>16</v>
      </c>
      <c r="M1919" s="354">
        <v>41</v>
      </c>
      <c r="N1919" s="354">
        <v>158</v>
      </c>
    </row>
    <row r="1920" spans="1:14" x14ac:dyDescent="0.15">
      <c r="A1920" s="354" t="s">
        <v>14</v>
      </c>
      <c r="B1920" s="354" t="s">
        <v>15</v>
      </c>
      <c r="C1920" s="354" t="s">
        <v>6301</v>
      </c>
      <c r="D1920" s="354" t="s">
        <v>6007</v>
      </c>
      <c r="E1920" s="354">
        <v>3</v>
      </c>
      <c r="F1920" s="354">
        <v>18357</v>
      </c>
      <c r="G1920" s="354" t="s">
        <v>100</v>
      </c>
      <c r="H1920" s="354" t="s">
        <v>3661</v>
      </c>
      <c r="I1920" s="354" t="s">
        <v>6302</v>
      </c>
      <c r="J1920" s="354" t="s">
        <v>6303</v>
      </c>
      <c r="K1920" s="354" t="s">
        <v>6304</v>
      </c>
      <c r="L1920" s="354">
        <v>17</v>
      </c>
      <c r="M1920" s="354">
        <v>40</v>
      </c>
      <c r="N1920" s="354">
        <v>158</v>
      </c>
    </row>
    <row r="1921" spans="1:14" x14ac:dyDescent="0.15">
      <c r="A1921" s="354" t="s">
        <v>14</v>
      </c>
      <c r="B1921" s="354" t="s">
        <v>15</v>
      </c>
      <c r="C1921" s="354" t="s">
        <v>6305</v>
      </c>
      <c r="D1921" s="354" t="s">
        <v>6007</v>
      </c>
      <c r="E1921" s="354">
        <v>3</v>
      </c>
      <c r="F1921" s="354">
        <v>18408</v>
      </c>
      <c r="G1921" s="354" t="s">
        <v>100</v>
      </c>
      <c r="H1921" s="354" t="s">
        <v>3661</v>
      </c>
      <c r="I1921" s="354" t="s">
        <v>4333</v>
      </c>
      <c r="J1921" s="354" t="s">
        <v>6306</v>
      </c>
      <c r="K1921" s="354" t="s">
        <v>6307</v>
      </c>
      <c r="L1921" s="354">
        <v>16</v>
      </c>
      <c r="M1921" s="354">
        <v>55</v>
      </c>
      <c r="N1921" s="354">
        <v>169</v>
      </c>
    </row>
    <row r="1922" spans="1:14" x14ac:dyDescent="0.15">
      <c r="A1922" s="354" t="s">
        <v>14</v>
      </c>
      <c r="B1922" s="354" t="s">
        <v>15</v>
      </c>
      <c r="C1922" s="354" t="s">
        <v>6308</v>
      </c>
      <c r="D1922" s="354" t="s">
        <v>6007</v>
      </c>
      <c r="E1922" s="354">
        <v>3</v>
      </c>
      <c r="F1922" s="354">
        <v>18425</v>
      </c>
      <c r="G1922" s="354" t="s">
        <v>100</v>
      </c>
      <c r="H1922" s="354" t="s">
        <v>3661</v>
      </c>
      <c r="I1922" s="354" t="s">
        <v>5610</v>
      </c>
      <c r="J1922" s="354" t="s">
        <v>1963</v>
      </c>
      <c r="K1922" s="354" t="s">
        <v>6309</v>
      </c>
      <c r="L1922" s="354">
        <v>16</v>
      </c>
      <c r="M1922" s="354">
        <v>52</v>
      </c>
      <c r="N1922" s="354">
        <v>157</v>
      </c>
    </row>
    <row r="1923" spans="1:14" x14ac:dyDescent="0.15">
      <c r="A1923" s="354" t="s">
        <v>14</v>
      </c>
      <c r="B1923" s="354" t="s">
        <v>15</v>
      </c>
      <c r="C1923" s="354" t="s">
        <v>6310</v>
      </c>
      <c r="D1923" s="354" t="s">
        <v>6007</v>
      </c>
      <c r="E1923" s="354">
        <v>3</v>
      </c>
      <c r="F1923" s="354">
        <v>18464</v>
      </c>
      <c r="G1923" s="354" t="s">
        <v>100</v>
      </c>
      <c r="H1923" s="354" t="s">
        <v>3661</v>
      </c>
      <c r="I1923" s="354" t="s">
        <v>6311</v>
      </c>
      <c r="J1923" s="354" t="s">
        <v>6312</v>
      </c>
      <c r="K1923" s="354" t="s">
        <v>6313</v>
      </c>
      <c r="L1923" s="354">
        <v>16</v>
      </c>
      <c r="M1923" s="354">
        <v>39</v>
      </c>
      <c r="N1923" s="354">
        <v>148</v>
      </c>
    </row>
    <row r="1924" spans="1:14" x14ac:dyDescent="0.15">
      <c r="A1924" s="354" t="s">
        <v>14</v>
      </c>
      <c r="B1924" s="354" t="s">
        <v>15</v>
      </c>
      <c r="C1924" s="354" t="s">
        <v>6314</v>
      </c>
      <c r="D1924" s="354" t="s">
        <v>6007</v>
      </c>
      <c r="E1924" s="354">
        <v>3</v>
      </c>
      <c r="F1924" s="354">
        <v>18460</v>
      </c>
      <c r="G1924" s="354" t="s">
        <v>100</v>
      </c>
      <c r="H1924" s="354" t="s">
        <v>3661</v>
      </c>
      <c r="I1924" s="354" t="s">
        <v>6315</v>
      </c>
      <c r="J1924" s="354" t="s">
        <v>6316</v>
      </c>
      <c r="K1924" s="354" t="s">
        <v>6317</v>
      </c>
      <c r="L1924" s="354">
        <v>17</v>
      </c>
      <c r="M1924" s="354">
        <v>48</v>
      </c>
      <c r="N1924" s="354">
        <v>158</v>
      </c>
    </row>
    <row r="1925" spans="1:14" x14ac:dyDescent="0.15">
      <c r="A1925" s="354" t="s">
        <v>14</v>
      </c>
      <c r="B1925" s="354" t="s">
        <v>15</v>
      </c>
      <c r="C1925" s="354" t="s">
        <v>6318</v>
      </c>
      <c r="D1925" s="354" t="s">
        <v>6007</v>
      </c>
      <c r="E1925" s="354">
        <v>3</v>
      </c>
      <c r="F1925" s="354">
        <v>18473</v>
      </c>
      <c r="G1925" s="354" t="s">
        <v>100</v>
      </c>
      <c r="H1925" s="354" t="s">
        <v>3661</v>
      </c>
      <c r="I1925" s="354" t="s">
        <v>6319</v>
      </c>
      <c r="J1925" s="354" t="s">
        <v>6320</v>
      </c>
      <c r="K1925" s="354" t="s">
        <v>6321</v>
      </c>
      <c r="L1925" s="354">
        <v>17</v>
      </c>
      <c r="M1925" s="354">
        <v>40</v>
      </c>
      <c r="N1925" s="354">
        <v>155</v>
      </c>
    </row>
    <row r="1926" spans="1:14" x14ac:dyDescent="0.15">
      <c r="A1926" s="354" t="s">
        <v>14</v>
      </c>
      <c r="B1926" s="354" t="s">
        <v>15</v>
      </c>
      <c r="C1926" s="354" t="s">
        <v>6322</v>
      </c>
      <c r="D1926" s="354" t="s">
        <v>6007</v>
      </c>
      <c r="E1926" s="354">
        <v>3</v>
      </c>
      <c r="F1926" s="354">
        <v>20246</v>
      </c>
      <c r="G1926" s="354" t="s">
        <v>100</v>
      </c>
      <c r="H1926" s="354" t="s">
        <v>3661</v>
      </c>
      <c r="I1926" s="354" t="s">
        <v>102</v>
      </c>
      <c r="J1926" s="354" t="s">
        <v>6323</v>
      </c>
      <c r="K1926" s="354" t="s">
        <v>6324</v>
      </c>
      <c r="L1926" s="354">
        <v>17</v>
      </c>
      <c r="M1926" s="354">
        <v>44</v>
      </c>
      <c r="N1926" s="354">
        <v>148</v>
      </c>
    </row>
    <row r="1927" spans="1:14" x14ac:dyDescent="0.15">
      <c r="A1927" s="354" t="s">
        <v>14</v>
      </c>
      <c r="B1927" s="354" t="s">
        <v>15</v>
      </c>
      <c r="C1927" s="354" t="s">
        <v>6325</v>
      </c>
      <c r="D1927" s="354" t="s">
        <v>6007</v>
      </c>
      <c r="E1927" s="354">
        <v>3</v>
      </c>
      <c r="F1927" s="354">
        <v>20247</v>
      </c>
      <c r="G1927" s="354" t="s">
        <v>100</v>
      </c>
      <c r="H1927" s="354" t="s">
        <v>3661</v>
      </c>
      <c r="I1927" s="354" t="s">
        <v>1060</v>
      </c>
      <c r="J1927" s="354" t="s">
        <v>6326</v>
      </c>
      <c r="K1927" s="354" t="s">
        <v>6327</v>
      </c>
      <c r="L1927" s="354">
        <v>17</v>
      </c>
      <c r="M1927" s="354">
        <v>44</v>
      </c>
      <c r="N1927" s="354">
        <v>159</v>
      </c>
    </row>
    <row r="1928" spans="1:14" x14ac:dyDescent="0.15">
      <c r="A1928" s="354" t="s">
        <v>14</v>
      </c>
      <c r="B1928" s="354" t="s">
        <v>15</v>
      </c>
      <c r="C1928" s="354" t="s">
        <v>6328</v>
      </c>
      <c r="D1928" s="354" t="s">
        <v>6007</v>
      </c>
      <c r="E1928" s="354">
        <v>3</v>
      </c>
      <c r="F1928" s="354">
        <v>20249</v>
      </c>
      <c r="G1928" s="354" t="s">
        <v>100</v>
      </c>
      <c r="H1928" s="354" t="s">
        <v>3661</v>
      </c>
      <c r="I1928" s="354" t="s">
        <v>6329</v>
      </c>
      <c r="J1928" s="354" t="s">
        <v>6330</v>
      </c>
      <c r="K1928" s="354" t="s">
        <v>6331</v>
      </c>
      <c r="L1928" s="354">
        <v>17</v>
      </c>
      <c r="M1928" s="354">
        <v>58</v>
      </c>
      <c r="N1928" s="354">
        <v>159</v>
      </c>
    </row>
    <row r="1929" spans="1:14" x14ac:dyDescent="0.15">
      <c r="A1929" s="354" t="s">
        <v>14</v>
      </c>
      <c r="B1929" s="354" t="s">
        <v>15</v>
      </c>
      <c r="C1929" s="354" t="s">
        <v>6332</v>
      </c>
      <c r="D1929" s="354" t="s">
        <v>6007</v>
      </c>
      <c r="E1929" s="354">
        <v>3</v>
      </c>
      <c r="F1929" s="354">
        <v>20250</v>
      </c>
      <c r="G1929" s="354" t="s">
        <v>100</v>
      </c>
      <c r="H1929" s="354" t="s">
        <v>3661</v>
      </c>
      <c r="I1929" s="354" t="s">
        <v>6333</v>
      </c>
      <c r="J1929" s="354" t="s">
        <v>1020</v>
      </c>
      <c r="K1929" s="354" t="s">
        <v>6334</v>
      </c>
      <c r="L1929" s="354">
        <v>16</v>
      </c>
      <c r="M1929" s="354">
        <v>48</v>
      </c>
      <c r="N1929" s="354">
        <v>165</v>
      </c>
    </row>
    <row r="1930" spans="1:14" x14ac:dyDescent="0.15">
      <c r="A1930" s="354" t="s">
        <v>14</v>
      </c>
      <c r="B1930" s="354" t="s">
        <v>15</v>
      </c>
      <c r="C1930" s="354" t="s">
        <v>6335</v>
      </c>
      <c r="D1930" s="354" t="s">
        <v>6007</v>
      </c>
      <c r="E1930" s="354">
        <v>3</v>
      </c>
      <c r="F1930" s="354">
        <v>20251</v>
      </c>
      <c r="G1930" s="354" t="s">
        <v>100</v>
      </c>
      <c r="H1930" s="354" t="s">
        <v>3661</v>
      </c>
      <c r="I1930" s="354" t="s">
        <v>6336</v>
      </c>
      <c r="J1930" s="354" t="s">
        <v>6337</v>
      </c>
      <c r="K1930" s="354" t="s">
        <v>6338</v>
      </c>
      <c r="L1930" s="354">
        <v>18</v>
      </c>
      <c r="M1930" s="354">
        <v>58</v>
      </c>
      <c r="N1930" s="354">
        <v>158</v>
      </c>
    </row>
    <row r="1931" spans="1:14" x14ac:dyDescent="0.15">
      <c r="A1931" s="354" t="s">
        <v>14</v>
      </c>
      <c r="B1931" s="354" t="s">
        <v>15</v>
      </c>
      <c r="C1931" s="354" t="s">
        <v>6339</v>
      </c>
      <c r="D1931" s="354" t="s">
        <v>6007</v>
      </c>
      <c r="E1931" s="354">
        <v>3</v>
      </c>
      <c r="F1931" s="354">
        <v>20252</v>
      </c>
      <c r="G1931" s="354" t="s">
        <v>100</v>
      </c>
      <c r="H1931" s="354" t="s">
        <v>3661</v>
      </c>
      <c r="I1931" s="354" t="s">
        <v>930</v>
      </c>
      <c r="J1931" s="354" t="s">
        <v>471</v>
      </c>
      <c r="K1931" s="354" t="s">
        <v>6340</v>
      </c>
      <c r="L1931" s="354">
        <v>16</v>
      </c>
      <c r="M1931" s="354">
        <v>58</v>
      </c>
      <c r="N1931" s="354">
        <v>169</v>
      </c>
    </row>
    <row r="1932" spans="1:14" x14ac:dyDescent="0.15">
      <c r="A1932" s="354" t="s">
        <v>14</v>
      </c>
      <c r="B1932" s="354" t="s">
        <v>15</v>
      </c>
      <c r="C1932" s="354" t="s">
        <v>6341</v>
      </c>
      <c r="D1932" s="354" t="s">
        <v>6007</v>
      </c>
      <c r="E1932" s="354">
        <v>3</v>
      </c>
      <c r="F1932" s="354">
        <v>20253</v>
      </c>
      <c r="G1932" s="354" t="s">
        <v>100</v>
      </c>
      <c r="H1932" s="354" t="s">
        <v>3661</v>
      </c>
      <c r="I1932" s="354" t="s">
        <v>6342</v>
      </c>
      <c r="J1932" s="354" t="s">
        <v>6343</v>
      </c>
      <c r="K1932" s="354" t="s">
        <v>6344</v>
      </c>
      <c r="L1932" s="354">
        <v>17</v>
      </c>
      <c r="M1932" s="354">
        <v>55</v>
      </c>
      <c r="N1932" s="354">
        <v>159</v>
      </c>
    </row>
    <row r="1933" spans="1:14" x14ac:dyDescent="0.15">
      <c r="A1933" s="354" t="s">
        <v>14</v>
      </c>
      <c r="B1933" s="354" t="s">
        <v>15</v>
      </c>
      <c r="C1933" s="354" t="s">
        <v>6345</v>
      </c>
      <c r="D1933" s="354" t="s">
        <v>6007</v>
      </c>
      <c r="E1933" s="354">
        <v>3</v>
      </c>
      <c r="F1933" s="354">
        <v>20254</v>
      </c>
      <c r="G1933" s="354" t="s">
        <v>100</v>
      </c>
      <c r="H1933" s="354" t="s">
        <v>3661</v>
      </c>
      <c r="I1933" s="354" t="s">
        <v>6346</v>
      </c>
      <c r="J1933" s="354" t="s">
        <v>6347</v>
      </c>
      <c r="K1933" s="354" t="s">
        <v>6348</v>
      </c>
      <c r="L1933" s="354">
        <v>17</v>
      </c>
      <c r="M1933" s="354">
        <v>32</v>
      </c>
      <c r="N1933" s="354">
        <v>159</v>
      </c>
    </row>
    <row r="1934" spans="1:14" x14ac:dyDescent="0.15">
      <c r="A1934" s="354" t="s">
        <v>14</v>
      </c>
      <c r="B1934" s="354" t="s">
        <v>15</v>
      </c>
      <c r="C1934" s="354" t="s">
        <v>6349</v>
      </c>
      <c r="D1934" s="354" t="s">
        <v>6007</v>
      </c>
      <c r="E1934" s="354">
        <v>3</v>
      </c>
      <c r="F1934" s="354">
        <v>20255</v>
      </c>
      <c r="G1934" s="354" t="s">
        <v>100</v>
      </c>
      <c r="H1934" s="354" t="s">
        <v>3661</v>
      </c>
      <c r="I1934" s="354" t="s">
        <v>6350</v>
      </c>
      <c r="J1934" s="354" t="s">
        <v>6347</v>
      </c>
      <c r="K1934" s="354" t="s">
        <v>6348</v>
      </c>
      <c r="L1934" s="354">
        <v>17</v>
      </c>
      <c r="M1934" s="354">
        <v>48</v>
      </c>
      <c r="N1934" s="354">
        <v>163</v>
      </c>
    </row>
    <row r="1935" spans="1:14" x14ac:dyDescent="0.15">
      <c r="A1935" s="354" t="s">
        <v>14</v>
      </c>
      <c r="B1935" s="354" t="s">
        <v>15</v>
      </c>
      <c r="C1935" s="354" t="s">
        <v>6351</v>
      </c>
      <c r="D1935" s="354" t="s">
        <v>6007</v>
      </c>
      <c r="E1935" s="354">
        <v>3</v>
      </c>
      <c r="F1935" s="354">
        <v>20256</v>
      </c>
      <c r="G1935" s="354" t="s">
        <v>100</v>
      </c>
      <c r="H1935" s="354" t="s">
        <v>3661</v>
      </c>
      <c r="I1935" s="354" t="s">
        <v>6352</v>
      </c>
      <c r="J1935" s="354" t="s">
        <v>6353</v>
      </c>
      <c r="K1935" s="354" t="s">
        <v>6354</v>
      </c>
      <c r="L1935" s="354">
        <v>18</v>
      </c>
      <c r="M1935" s="354">
        <v>48</v>
      </c>
      <c r="N1935" s="354">
        <v>165</v>
      </c>
    </row>
    <row r="1936" spans="1:14" x14ac:dyDescent="0.15">
      <c r="A1936" s="354" t="s">
        <v>14</v>
      </c>
      <c r="B1936" s="354" t="s">
        <v>15</v>
      </c>
      <c r="C1936" s="354" t="s">
        <v>6355</v>
      </c>
      <c r="D1936" s="354" t="s">
        <v>6007</v>
      </c>
      <c r="E1936" s="354">
        <v>3</v>
      </c>
      <c r="F1936" s="354">
        <v>20257</v>
      </c>
      <c r="G1936" s="354" t="s">
        <v>100</v>
      </c>
      <c r="H1936" s="354" t="s">
        <v>3661</v>
      </c>
      <c r="I1936" s="354" t="s">
        <v>5439</v>
      </c>
      <c r="J1936" s="354" t="s">
        <v>6356</v>
      </c>
      <c r="K1936" s="354" t="s">
        <v>6357</v>
      </c>
      <c r="L1936" s="354">
        <v>17</v>
      </c>
      <c r="M1936" s="354">
        <v>58</v>
      </c>
      <c r="N1936" s="354">
        <v>155</v>
      </c>
    </row>
    <row r="1937" spans="1:14" x14ac:dyDescent="0.15">
      <c r="A1937" s="354" t="s">
        <v>14</v>
      </c>
      <c r="B1937" s="354" t="s">
        <v>15</v>
      </c>
      <c r="C1937" s="354" t="s">
        <v>6358</v>
      </c>
      <c r="D1937" s="354" t="s">
        <v>6007</v>
      </c>
      <c r="E1937" s="354">
        <v>3</v>
      </c>
      <c r="F1937" s="354">
        <v>20258</v>
      </c>
      <c r="G1937" s="354" t="s">
        <v>100</v>
      </c>
      <c r="H1937" s="354" t="s">
        <v>3661</v>
      </c>
      <c r="I1937" s="354" t="s">
        <v>6359</v>
      </c>
      <c r="J1937" s="354" t="s">
        <v>6360</v>
      </c>
      <c r="K1937" s="354" t="s">
        <v>6361</v>
      </c>
      <c r="L1937" s="354">
        <v>17</v>
      </c>
      <c r="M1937" s="354">
        <v>59</v>
      </c>
      <c r="N1937" s="354">
        <v>170</v>
      </c>
    </row>
    <row r="1938" spans="1:14" x14ac:dyDescent="0.15">
      <c r="A1938" s="354" t="s">
        <v>14</v>
      </c>
      <c r="B1938" s="354" t="s">
        <v>15</v>
      </c>
      <c r="C1938" s="354" t="s">
        <v>6362</v>
      </c>
      <c r="D1938" s="354" t="s">
        <v>6007</v>
      </c>
      <c r="E1938" s="354">
        <v>3</v>
      </c>
      <c r="F1938" s="354">
        <v>20259</v>
      </c>
      <c r="G1938" s="354" t="s">
        <v>100</v>
      </c>
      <c r="H1938" s="354" t="s">
        <v>3661</v>
      </c>
      <c r="I1938" s="354" t="s">
        <v>6363</v>
      </c>
      <c r="J1938" s="354" t="s">
        <v>6364</v>
      </c>
      <c r="K1938" s="354" t="s">
        <v>6365</v>
      </c>
      <c r="L1938" s="354">
        <v>17</v>
      </c>
      <c r="M1938" s="354">
        <v>48</v>
      </c>
      <c r="N1938" s="354">
        <v>157</v>
      </c>
    </row>
    <row r="1939" spans="1:14" x14ac:dyDescent="0.15">
      <c r="A1939" s="354" t="s">
        <v>14</v>
      </c>
      <c r="B1939" s="354" t="s">
        <v>15</v>
      </c>
      <c r="C1939" s="354" t="s">
        <v>6366</v>
      </c>
      <c r="D1939" s="354" t="s">
        <v>6007</v>
      </c>
      <c r="E1939" s="354">
        <v>3</v>
      </c>
      <c r="F1939" s="354">
        <v>20260</v>
      </c>
      <c r="G1939" s="354" t="s">
        <v>100</v>
      </c>
      <c r="H1939" s="354" t="s">
        <v>3661</v>
      </c>
      <c r="I1939" s="354" t="s">
        <v>2853</v>
      </c>
      <c r="J1939" s="354" t="s">
        <v>6367</v>
      </c>
      <c r="K1939" s="354" t="s">
        <v>6368</v>
      </c>
      <c r="L1939" s="354">
        <v>17</v>
      </c>
      <c r="M1939" s="354">
        <v>59</v>
      </c>
      <c r="N1939" s="354">
        <v>160</v>
      </c>
    </row>
    <row r="1940" spans="1:14" x14ac:dyDescent="0.15">
      <c r="A1940" s="354" t="s">
        <v>14</v>
      </c>
      <c r="B1940" s="354" t="s">
        <v>15</v>
      </c>
      <c r="C1940" s="354" t="s">
        <v>6369</v>
      </c>
      <c r="D1940" s="354" t="s">
        <v>6007</v>
      </c>
      <c r="E1940" s="354">
        <v>3</v>
      </c>
      <c r="F1940" s="354">
        <v>20261</v>
      </c>
      <c r="G1940" s="354" t="s">
        <v>100</v>
      </c>
      <c r="H1940" s="354" t="s">
        <v>3661</v>
      </c>
      <c r="I1940" s="354" t="s">
        <v>1882</v>
      </c>
      <c r="J1940" s="354" t="s">
        <v>6370</v>
      </c>
      <c r="K1940" s="354" t="s">
        <v>6371</v>
      </c>
      <c r="L1940" s="354">
        <v>16</v>
      </c>
      <c r="M1940" s="354">
        <v>55</v>
      </c>
      <c r="N1940" s="354">
        <v>158</v>
      </c>
    </row>
    <row r="1941" spans="1:14" x14ac:dyDescent="0.15">
      <c r="A1941" s="354" t="s">
        <v>14</v>
      </c>
      <c r="B1941" s="354" t="s">
        <v>15</v>
      </c>
      <c r="C1941" s="354" t="s">
        <v>6372</v>
      </c>
      <c r="D1941" s="354" t="s">
        <v>6007</v>
      </c>
      <c r="E1941" s="354">
        <v>3</v>
      </c>
      <c r="F1941" s="354">
        <v>20248</v>
      </c>
      <c r="G1941" s="354" t="s">
        <v>100</v>
      </c>
      <c r="H1941" s="354" t="s">
        <v>3661</v>
      </c>
      <c r="I1941" s="354" t="s">
        <v>622</v>
      </c>
      <c r="J1941" s="354" t="s">
        <v>6373</v>
      </c>
      <c r="K1941" s="354" t="s">
        <v>6374</v>
      </c>
      <c r="L1941" s="354">
        <v>17</v>
      </c>
      <c r="M1941" s="354">
        <v>65</v>
      </c>
      <c r="N1941" s="354">
        <v>165</v>
      </c>
    </row>
    <row r="1942" spans="1:14" x14ac:dyDescent="0.15">
      <c r="A1942" s="354" t="s">
        <v>14</v>
      </c>
      <c r="B1942" s="354" t="s">
        <v>15</v>
      </c>
      <c r="C1942" s="354" t="s">
        <v>6375</v>
      </c>
      <c r="D1942" s="354" t="s">
        <v>6007</v>
      </c>
      <c r="E1942" s="354">
        <v>3</v>
      </c>
      <c r="F1942" s="354">
        <v>20430</v>
      </c>
      <c r="G1942" s="354" t="s">
        <v>100</v>
      </c>
      <c r="H1942" s="354" t="s">
        <v>3661</v>
      </c>
      <c r="I1942" s="354" t="s">
        <v>6376</v>
      </c>
      <c r="J1942" s="354" t="s">
        <v>6377</v>
      </c>
      <c r="K1942" s="354" t="s">
        <v>6378</v>
      </c>
      <c r="L1942" s="354">
        <v>17</v>
      </c>
      <c r="M1942" s="354">
        <v>48</v>
      </c>
      <c r="N1942" s="354">
        <v>158</v>
      </c>
    </row>
    <row r="1943" spans="1:14" x14ac:dyDescent="0.15">
      <c r="A1943" s="354" t="s">
        <v>14</v>
      </c>
      <c r="B1943" s="354" t="s">
        <v>15</v>
      </c>
      <c r="C1943" s="354" t="s">
        <v>6379</v>
      </c>
      <c r="D1943" s="354" t="s">
        <v>6007</v>
      </c>
      <c r="E1943" s="354">
        <v>4</v>
      </c>
      <c r="F1943" s="354">
        <v>18136</v>
      </c>
      <c r="G1943" s="354" t="s">
        <v>18</v>
      </c>
      <c r="H1943" s="354" t="s">
        <v>1789</v>
      </c>
      <c r="I1943" s="354" t="s">
        <v>6380</v>
      </c>
      <c r="J1943" s="354" t="s">
        <v>6381</v>
      </c>
      <c r="K1943" s="354" t="s">
        <v>6077</v>
      </c>
      <c r="L1943" s="354">
        <v>16</v>
      </c>
      <c r="M1943" s="354">
        <v>42</v>
      </c>
      <c r="N1943" s="354">
        <v>165</v>
      </c>
    </row>
    <row r="1944" spans="1:14" x14ac:dyDescent="0.15">
      <c r="A1944" s="354" t="s">
        <v>14</v>
      </c>
      <c r="B1944" s="354" t="s">
        <v>15</v>
      </c>
      <c r="C1944" s="354" t="s">
        <v>6382</v>
      </c>
      <c r="D1944" s="354" t="s">
        <v>6007</v>
      </c>
      <c r="E1944" s="354">
        <v>4</v>
      </c>
      <c r="F1944" s="354">
        <v>18306</v>
      </c>
      <c r="G1944" s="354" t="s">
        <v>18</v>
      </c>
      <c r="H1944" s="354" t="s">
        <v>1789</v>
      </c>
      <c r="I1944" s="354" t="s">
        <v>6383</v>
      </c>
      <c r="J1944" s="354" t="s">
        <v>2887</v>
      </c>
      <c r="K1944" s="354" t="s">
        <v>6384</v>
      </c>
      <c r="L1944" s="354">
        <v>16</v>
      </c>
      <c r="M1944" s="354">
        <v>58</v>
      </c>
      <c r="N1944" s="354">
        <v>165</v>
      </c>
    </row>
    <row r="1945" spans="1:14" x14ac:dyDescent="0.15">
      <c r="A1945" s="354" t="s">
        <v>14</v>
      </c>
      <c r="B1945" s="354" t="s">
        <v>15</v>
      </c>
      <c r="C1945" s="354" t="s">
        <v>6385</v>
      </c>
      <c r="D1945" s="354" t="s">
        <v>6007</v>
      </c>
      <c r="E1945" s="354">
        <v>4</v>
      </c>
      <c r="F1945" s="354">
        <v>18294</v>
      </c>
      <c r="G1945" s="354" t="s">
        <v>18</v>
      </c>
      <c r="H1945" s="354" t="s">
        <v>1789</v>
      </c>
      <c r="I1945" s="354" t="s">
        <v>6386</v>
      </c>
      <c r="J1945" s="354" t="s">
        <v>6387</v>
      </c>
      <c r="K1945" s="354" t="s">
        <v>6211</v>
      </c>
      <c r="L1945" s="354">
        <v>17</v>
      </c>
      <c r="M1945" s="354">
        <v>45</v>
      </c>
      <c r="N1945" s="354">
        <v>165</v>
      </c>
    </row>
    <row r="1946" spans="1:14" x14ac:dyDescent="0.15">
      <c r="A1946" s="354" t="s">
        <v>14</v>
      </c>
      <c r="B1946" s="354" t="s">
        <v>15</v>
      </c>
      <c r="C1946" s="354" t="s">
        <v>6388</v>
      </c>
      <c r="D1946" s="354" t="s">
        <v>6007</v>
      </c>
      <c r="E1946" s="354">
        <v>4</v>
      </c>
      <c r="F1946" s="354">
        <v>18448</v>
      </c>
      <c r="G1946" s="354" t="s">
        <v>18</v>
      </c>
      <c r="H1946" s="354" t="s">
        <v>1789</v>
      </c>
      <c r="I1946" s="354" t="s">
        <v>6389</v>
      </c>
      <c r="J1946" s="354" t="s">
        <v>6390</v>
      </c>
      <c r="K1946" s="354" t="s">
        <v>6111</v>
      </c>
      <c r="L1946" s="354">
        <v>16</v>
      </c>
      <c r="M1946" s="354">
        <v>35</v>
      </c>
      <c r="N1946" s="354">
        <v>167</v>
      </c>
    </row>
    <row r="1947" spans="1:14" x14ac:dyDescent="0.15">
      <c r="A1947" s="354" t="s">
        <v>14</v>
      </c>
      <c r="B1947" s="354" t="s">
        <v>15</v>
      </c>
      <c r="C1947" s="354" t="s">
        <v>6391</v>
      </c>
      <c r="D1947" s="354" t="s">
        <v>6007</v>
      </c>
      <c r="E1947" s="354">
        <v>4</v>
      </c>
      <c r="F1947" s="354">
        <v>18444</v>
      </c>
      <c r="G1947" s="354" t="s">
        <v>18</v>
      </c>
      <c r="H1947" s="354" t="s">
        <v>1789</v>
      </c>
      <c r="I1947" s="354" t="s">
        <v>2511</v>
      </c>
      <c r="J1947" s="354" t="s">
        <v>57</v>
      </c>
      <c r="K1947" s="354" t="s">
        <v>6392</v>
      </c>
      <c r="L1947" s="354">
        <v>17</v>
      </c>
      <c r="M1947" s="354">
        <v>54</v>
      </c>
      <c r="N1947" s="354">
        <v>162</v>
      </c>
    </row>
    <row r="1948" spans="1:14" x14ac:dyDescent="0.15">
      <c r="A1948" s="354" t="s">
        <v>14</v>
      </c>
      <c r="B1948" s="354" t="s">
        <v>15</v>
      </c>
      <c r="C1948" s="354" t="s">
        <v>6393</v>
      </c>
      <c r="D1948" s="354" t="s">
        <v>6007</v>
      </c>
      <c r="E1948" s="354">
        <v>4</v>
      </c>
      <c r="F1948" s="354">
        <v>19143</v>
      </c>
      <c r="G1948" s="354" t="s">
        <v>18</v>
      </c>
      <c r="H1948" s="354" t="s">
        <v>1789</v>
      </c>
      <c r="I1948" s="354" t="s">
        <v>6394</v>
      </c>
      <c r="J1948" s="354" t="s">
        <v>6034</v>
      </c>
      <c r="K1948" s="354" t="s">
        <v>6035</v>
      </c>
      <c r="L1948" s="354">
        <v>17</v>
      </c>
      <c r="M1948" s="354">
        <v>45</v>
      </c>
      <c r="N1948" s="354">
        <v>152</v>
      </c>
    </row>
    <row r="1949" spans="1:14" x14ac:dyDescent="0.15">
      <c r="A1949" s="354" t="s">
        <v>14</v>
      </c>
      <c r="B1949" s="354" t="s">
        <v>15</v>
      </c>
      <c r="C1949" s="354" t="s">
        <v>6395</v>
      </c>
      <c r="D1949" s="354" t="s">
        <v>6007</v>
      </c>
      <c r="E1949" s="354">
        <v>4</v>
      </c>
      <c r="F1949" s="354">
        <v>20262</v>
      </c>
      <c r="G1949" s="354" t="s">
        <v>18</v>
      </c>
      <c r="H1949" s="354" t="s">
        <v>1789</v>
      </c>
      <c r="I1949" s="354" t="s">
        <v>6396</v>
      </c>
      <c r="J1949" s="354" t="s">
        <v>6397</v>
      </c>
      <c r="K1949" s="354" t="s">
        <v>6398</v>
      </c>
      <c r="L1949" s="354">
        <v>17</v>
      </c>
      <c r="M1949" s="354">
        <v>42</v>
      </c>
      <c r="N1949" s="354">
        <v>152</v>
      </c>
    </row>
    <row r="1950" spans="1:14" x14ac:dyDescent="0.15">
      <c r="A1950" s="354" t="s">
        <v>14</v>
      </c>
      <c r="B1950" s="354" t="s">
        <v>15</v>
      </c>
      <c r="C1950" s="354" t="s">
        <v>6399</v>
      </c>
      <c r="D1950" s="354" t="s">
        <v>6007</v>
      </c>
      <c r="E1950" s="354">
        <v>4</v>
      </c>
      <c r="F1950" s="354">
        <v>20263</v>
      </c>
      <c r="G1950" s="354" t="s">
        <v>18</v>
      </c>
      <c r="H1950" s="354" t="s">
        <v>1789</v>
      </c>
      <c r="I1950" s="354" t="s">
        <v>6400</v>
      </c>
      <c r="J1950" s="354" t="s">
        <v>959</v>
      </c>
      <c r="K1950" s="354" t="s">
        <v>6401</v>
      </c>
      <c r="L1950" s="354">
        <v>16</v>
      </c>
      <c r="M1950" s="354">
        <v>45</v>
      </c>
      <c r="N1950" s="354">
        <v>171</v>
      </c>
    </row>
    <row r="1951" spans="1:14" x14ac:dyDescent="0.15">
      <c r="A1951" s="354" t="s">
        <v>14</v>
      </c>
      <c r="B1951" s="354" t="s">
        <v>15</v>
      </c>
      <c r="C1951" s="354" t="s">
        <v>6402</v>
      </c>
      <c r="D1951" s="354" t="s">
        <v>6007</v>
      </c>
      <c r="E1951" s="354">
        <v>4</v>
      </c>
      <c r="F1951" s="354">
        <v>20264</v>
      </c>
      <c r="G1951" s="354" t="s">
        <v>18</v>
      </c>
      <c r="H1951" s="354" t="s">
        <v>1789</v>
      </c>
      <c r="I1951" s="354" t="s">
        <v>4323</v>
      </c>
      <c r="J1951" s="354" t="s">
        <v>6403</v>
      </c>
      <c r="K1951" s="354" t="s">
        <v>6404</v>
      </c>
      <c r="L1951" s="354">
        <v>18</v>
      </c>
      <c r="M1951" s="354">
        <v>44</v>
      </c>
      <c r="N1951" s="354">
        <v>152</v>
      </c>
    </row>
    <row r="1952" spans="1:14" x14ac:dyDescent="0.15">
      <c r="A1952" s="354" t="s">
        <v>14</v>
      </c>
      <c r="B1952" s="354" t="s">
        <v>15</v>
      </c>
      <c r="C1952" s="354" t="s">
        <v>6405</v>
      </c>
      <c r="D1952" s="354" t="s">
        <v>6007</v>
      </c>
      <c r="E1952" s="354">
        <v>4</v>
      </c>
      <c r="F1952" s="354">
        <v>20265</v>
      </c>
      <c r="G1952" s="354" t="s">
        <v>18</v>
      </c>
      <c r="H1952" s="354" t="s">
        <v>1789</v>
      </c>
      <c r="I1952" s="354" t="s">
        <v>6406</v>
      </c>
      <c r="J1952" s="354" t="s">
        <v>6407</v>
      </c>
      <c r="K1952" s="354" t="s">
        <v>6279</v>
      </c>
      <c r="L1952" s="354">
        <v>17</v>
      </c>
      <c r="M1952" s="354">
        <v>30</v>
      </c>
      <c r="N1952" s="354">
        <v>154</v>
      </c>
    </row>
    <row r="1953" spans="1:14" x14ac:dyDescent="0.15">
      <c r="A1953" s="354" t="s">
        <v>14</v>
      </c>
      <c r="B1953" s="354" t="s">
        <v>15</v>
      </c>
      <c r="C1953" s="354" t="s">
        <v>6408</v>
      </c>
      <c r="D1953" s="354" t="s">
        <v>6007</v>
      </c>
      <c r="E1953" s="354">
        <v>4</v>
      </c>
      <c r="F1953" s="354">
        <v>20266</v>
      </c>
      <c r="G1953" s="354" t="s">
        <v>18</v>
      </c>
      <c r="H1953" s="354" t="s">
        <v>1789</v>
      </c>
      <c r="I1953" s="354" t="s">
        <v>716</v>
      </c>
      <c r="J1953" s="354" t="s">
        <v>6409</v>
      </c>
      <c r="K1953" s="354" t="s">
        <v>6410</v>
      </c>
      <c r="L1953" s="354">
        <v>17</v>
      </c>
      <c r="M1953" s="354">
        <v>38</v>
      </c>
      <c r="N1953" s="354">
        <v>154</v>
      </c>
    </row>
    <row r="1954" spans="1:14" x14ac:dyDescent="0.15">
      <c r="A1954" s="354" t="s">
        <v>14</v>
      </c>
      <c r="B1954" s="354" t="s">
        <v>15</v>
      </c>
      <c r="C1954" s="354" t="s">
        <v>6411</v>
      </c>
      <c r="D1954" s="354" t="s">
        <v>6007</v>
      </c>
      <c r="E1954" s="354">
        <v>4</v>
      </c>
      <c r="F1954" s="354">
        <v>20268</v>
      </c>
      <c r="G1954" s="354" t="s">
        <v>18</v>
      </c>
      <c r="H1954" s="354" t="s">
        <v>1789</v>
      </c>
      <c r="I1954" s="354" t="s">
        <v>5531</v>
      </c>
      <c r="J1954" s="354" t="s">
        <v>6412</v>
      </c>
      <c r="K1954" s="354" t="s">
        <v>6413</v>
      </c>
      <c r="L1954" s="354">
        <v>16</v>
      </c>
      <c r="M1954" s="354">
        <v>41</v>
      </c>
      <c r="N1954" s="354">
        <v>144</v>
      </c>
    </row>
    <row r="1955" spans="1:14" x14ac:dyDescent="0.15">
      <c r="A1955" s="354" t="s">
        <v>14</v>
      </c>
      <c r="B1955" s="354" t="s">
        <v>15</v>
      </c>
      <c r="C1955" s="354" t="s">
        <v>6414</v>
      </c>
      <c r="D1955" s="354" t="s">
        <v>6007</v>
      </c>
      <c r="E1955" s="354">
        <v>4</v>
      </c>
      <c r="F1955" s="354">
        <v>20267</v>
      </c>
      <c r="G1955" s="354" t="s">
        <v>18</v>
      </c>
      <c r="H1955" s="354" t="s">
        <v>1789</v>
      </c>
      <c r="I1955" s="354" t="s">
        <v>6415</v>
      </c>
      <c r="J1955" s="354" t="s">
        <v>6416</v>
      </c>
      <c r="K1955" s="354" t="s">
        <v>6417</v>
      </c>
      <c r="L1955" s="354">
        <v>17</v>
      </c>
      <c r="M1955" s="354">
        <v>55</v>
      </c>
      <c r="N1955" s="354">
        <v>152</v>
      </c>
    </row>
    <row r="1956" spans="1:14" x14ac:dyDescent="0.15">
      <c r="A1956" s="354" t="s">
        <v>14</v>
      </c>
      <c r="B1956" s="354" t="s">
        <v>15</v>
      </c>
      <c r="C1956" s="354" t="s">
        <v>6418</v>
      </c>
      <c r="D1956" s="354" t="s">
        <v>6007</v>
      </c>
      <c r="E1956" s="354">
        <v>4</v>
      </c>
      <c r="F1956" s="354">
        <v>18149</v>
      </c>
      <c r="G1956" s="354" t="s">
        <v>100</v>
      </c>
      <c r="H1956" s="354" t="s">
        <v>3661</v>
      </c>
      <c r="I1956" s="354" t="s">
        <v>6419</v>
      </c>
      <c r="J1956" s="354" t="s">
        <v>6420</v>
      </c>
      <c r="K1956" s="354" t="s">
        <v>6421</v>
      </c>
      <c r="L1956" s="354">
        <v>16</v>
      </c>
      <c r="M1956" s="354">
        <v>42</v>
      </c>
      <c r="N1956" s="354">
        <v>170</v>
      </c>
    </row>
    <row r="1957" spans="1:14" x14ac:dyDescent="0.15">
      <c r="A1957" s="354" t="s">
        <v>14</v>
      </c>
      <c r="B1957" s="354" t="s">
        <v>15</v>
      </c>
      <c r="C1957" s="354" t="s">
        <v>6422</v>
      </c>
      <c r="D1957" s="354" t="s">
        <v>6007</v>
      </c>
      <c r="E1957" s="354">
        <v>4</v>
      </c>
      <c r="F1957" s="354">
        <v>18189</v>
      </c>
      <c r="G1957" s="354" t="s">
        <v>100</v>
      </c>
      <c r="H1957" s="354" t="s">
        <v>3661</v>
      </c>
      <c r="I1957" s="354" t="s">
        <v>519</v>
      </c>
      <c r="J1957" s="354" t="s">
        <v>862</v>
      </c>
      <c r="K1957" s="354" t="s">
        <v>6423</v>
      </c>
      <c r="L1957" s="354">
        <v>17</v>
      </c>
      <c r="M1957" s="354">
        <v>55</v>
      </c>
      <c r="N1957" s="354">
        <v>153</v>
      </c>
    </row>
    <row r="1958" spans="1:14" x14ac:dyDescent="0.15">
      <c r="A1958" s="354" t="s">
        <v>14</v>
      </c>
      <c r="B1958" s="354" t="s">
        <v>15</v>
      </c>
      <c r="C1958" s="354" t="s">
        <v>6424</v>
      </c>
      <c r="D1958" s="354" t="s">
        <v>6007</v>
      </c>
      <c r="E1958" s="354">
        <v>4</v>
      </c>
      <c r="F1958" s="354">
        <v>18462</v>
      </c>
      <c r="G1958" s="354" t="s">
        <v>100</v>
      </c>
      <c r="H1958" s="354" t="s">
        <v>3661</v>
      </c>
      <c r="I1958" s="354" t="s">
        <v>1722</v>
      </c>
      <c r="J1958" s="354" t="s">
        <v>6425</v>
      </c>
      <c r="K1958" s="354" t="s">
        <v>6426</v>
      </c>
      <c r="L1958" s="354">
        <v>17</v>
      </c>
      <c r="M1958" s="354">
        <v>55</v>
      </c>
      <c r="N1958" s="354">
        <v>154</v>
      </c>
    </row>
    <row r="1959" spans="1:14" x14ac:dyDescent="0.15">
      <c r="A1959" s="354" t="s">
        <v>14</v>
      </c>
      <c r="B1959" s="354" t="s">
        <v>15</v>
      </c>
      <c r="C1959" s="354" t="s">
        <v>6427</v>
      </c>
      <c r="D1959" s="354" t="s">
        <v>6007</v>
      </c>
      <c r="E1959" s="354">
        <v>4</v>
      </c>
      <c r="F1959" s="354">
        <v>20269</v>
      </c>
      <c r="G1959" s="354" t="s">
        <v>100</v>
      </c>
      <c r="H1959" s="354" t="s">
        <v>3661</v>
      </c>
      <c r="I1959" s="354" t="s">
        <v>3041</v>
      </c>
      <c r="J1959" s="354" t="s">
        <v>4027</v>
      </c>
      <c r="K1959" s="354" t="s">
        <v>6428</v>
      </c>
      <c r="L1959" s="354">
        <v>16</v>
      </c>
      <c r="M1959" s="354">
        <v>43</v>
      </c>
      <c r="N1959" s="354">
        <v>149</v>
      </c>
    </row>
    <row r="1960" spans="1:14" x14ac:dyDescent="0.15">
      <c r="A1960" s="354" t="s">
        <v>14</v>
      </c>
      <c r="B1960" s="354" t="s">
        <v>15</v>
      </c>
      <c r="C1960" s="354" t="s">
        <v>6429</v>
      </c>
      <c r="D1960" s="354" t="s">
        <v>6007</v>
      </c>
      <c r="E1960" s="354">
        <v>4</v>
      </c>
      <c r="F1960" s="354">
        <v>20279</v>
      </c>
      <c r="G1960" s="354" t="s">
        <v>100</v>
      </c>
      <c r="H1960" s="354" t="s">
        <v>3661</v>
      </c>
      <c r="I1960" s="354" t="s">
        <v>6430</v>
      </c>
      <c r="J1960" s="354" t="s">
        <v>6431</v>
      </c>
      <c r="K1960" s="354" t="s">
        <v>6087</v>
      </c>
      <c r="L1960" s="354">
        <v>17</v>
      </c>
      <c r="M1960" s="354">
        <v>57</v>
      </c>
      <c r="N1960" s="354">
        <v>155</v>
      </c>
    </row>
    <row r="1961" spans="1:14" x14ac:dyDescent="0.15">
      <c r="A1961" s="354" t="s">
        <v>14</v>
      </c>
      <c r="B1961" s="354" t="s">
        <v>15</v>
      </c>
      <c r="C1961" s="354" t="s">
        <v>6432</v>
      </c>
      <c r="D1961" s="354" t="s">
        <v>6007</v>
      </c>
      <c r="E1961" s="354">
        <v>4</v>
      </c>
      <c r="F1961" s="354">
        <v>20271</v>
      </c>
      <c r="G1961" s="354" t="s">
        <v>100</v>
      </c>
      <c r="H1961" s="354" t="s">
        <v>3661</v>
      </c>
      <c r="I1961" s="354" t="s">
        <v>6433</v>
      </c>
      <c r="J1961" s="354" t="s">
        <v>6434</v>
      </c>
      <c r="K1961" s="354" t="s">
        <v>6435</v>
      </c>
      <c r="L1961" s="354">
        <v>17</v>
      </c>
      <c r="M1961" s="354">
        <v>42</v>
      </c>
      <c r="N1961" s="354">
        <v>153</v>
      </c>
    </row>
    <row r="1962" spans="1:14" x14ac:dyDescent="0.15">
      <c r="A1962" s="354" t="s">
        <v>14</v>
      </c>
      <c r="B1962" s="354" t="s">
        <v>15</v>
      </c>
      <c r="C1962" s="354" t="s">
        <v>6436</v>
      </c>
      <c r="D1962" s="354" t="s">
        <v>6007</v>
      </c>
      <c r="E1962" s="354">
        <v>4</v>
      </c>
      <c r="F1962" s="354">
        <v>20272</v>
      </c>
      <c r="G1962" s="354" t="s">
        <v>100</v>
      </c>
      <c r="H1962" s="354" t="s">
        <v>3661</v>
      </c>
      <c r="I1962" s="354" t="s">
        <v>1367</v>
      </c>
      <c r="J1962" s="354" t="s">
        <v>6437</v>
      </c>
      <c r="K1962" s="354" t="s">
        <v>6438</v>
      </c>
      <c r="L1962" s="354">
        <v>17</v>
      </c>
      <c r="M1962" s="354">
        <v>43</v>
      </c>
      <c r="N1962" s="354">
        <v>155</v>
      </c>
    </row>
    <row r="1963" spans="1:14" x14ac:dyDescent="0.15">
      <c r="A1963" s="354" t="s">
        <v>14</v>
      </c>
      <c r="B1963" s="354" t="s">
        <v>15</v>
      </c>
      <c r="C1963" s="354" t="s">
        <v>6439</v>
      </c>
      <c r="D1963" s="354" t="s">
        <v>6007</v>
      </c>
      <c r="E1963" s="354">
        <v>4</v>
      </c>
      <c r="F1963" s="354">
        <v>20273</v>
      </c>
      <c r="G1963" s="354" t="s">
        <v>100</v>
      </c>
      <c r="H1963" s="354" t="s">
        <v>3661</v>
      </c>
      <c r="I1963" s="354" t="s">
        <v>2660</v>
      </c>
      <c r="J1963" s="354" t="s">
        <v>6440</v>
      </c>
      <c r="K1963" s="354" t="s">
        <v>6441</v>
      </c>
      <c r="L1963" s="354">
        <v>17</v>
      </c>
      <c r="M1963" s="354">
        <v>57</v>
      </c>
      <c r="N1963" s="354">
        <v>160</v>
      </c>
    </row>
    <row r="1964" spans="1:14" x14ac:dyDescent="0.15">
      <c r="A1964" s="354" t="s">
        <v>14</v>
      </c>
      <c r="B1964" s="354" t="s">
        <v>15</v>
      </c>
      <c r="C1964" s="354" t="s">
        <v>6442</v>
      </c>
      <c r="D1964" s="354" t="s">
        <v>6007</v>
      </c>
      <c r="E1964" s="354">
        <v>4</v>
      </c>
      <c r="F1964" s="354">
        <v>20274</v>
      </c>
      <c r="G1964" s="354" t="s">
        <v>100</v>
      </c>
      <c r="H1964" s="354" t="s">
        <v>3661</v>
      </c>
      <c r="I1964" s="354" t="s">
        <v>6443</v>
      </c>
      <c r="J1964" s="354" t="s">
        <v>6444</v>
      </c>
      <c r="K1964" s="354" t="s">
        <v>3565</v>
      </c>
      <c r="L1964" s="354">
        <v>16</v>
      </c>
      <c r="M1964" s="354">
        <v>75</v>
      </c>
      <c r="N1964" s="354">
        <v>155</v>
      </c>
    </row>
    <row r="1965" spans="1:14" x14ac:dyDescent="0.15">
      <c r="A1965" s="354" t="s">
        <v>14</v>
      </c>
      <c r="B1965" s="354" t="s">
        <v>15</v>
      </c>
      <c r="C1965" s="354" t="s">
        <v>6445</v>
      </c>
      <c r="D1965" s="354" t="s">
        <v>6007</v>
      </c>
      <c r="E1965" s="354">
        <v>4</v>
      </c>
      <c r="F1965" s="354">
        <v>20277</v>
      </c>
      <c r="G1965" s="354" t="s">
        <v>100</v>
      </c>
      <c r="H1965" s="354" t="s">
        <v>3661</v>
      </c>
      <c r="I1965" s="354" t="s">
        <v>6446</v>
      </c>
      <c r="J1965" s="354" t="s">
        <v>6447</v>
      </c>
      <c r="K1965" s="354" t="s">
        <v>6448</v>
      </c>
      <c r="L1965" s="354">
        <v>17</v>
      </c>
      <c r="M1965" s="354">
        <v>57</v>
      </c>
      <c r="N1965" s="354">
        <v>165</v>
      </c>
    </row>
    <row r="1966" spans="1:14" x14ac:dyDescent="0.15">
      <c r="A1966" s="354" t="s">
        <v>14</v>
      </c>
      <c r="B1966" s="354" t="s">
        <v>15</v>
      </c>
      <c r="C1966" s="354" t="s">
        <v>6449</v>
      </c>
      <c r="D1966" s="354" t="s">
        <v>6007</v>
      </c>
      <c r="E1966" s="354">
        <v>4</v>
      </c>
      <c r="F1966" s="354">
        <v>20278</v>
      </c>
      <c r="G1966" s="354" t="s">
        <v>100</v>
      </c>
      <c r="H1966" s="354" t="s">
        <v>3661</v>
      </c>
      <c r="I1966" s="354" t="s">
        <v>6450</v>
      </c>
      <c r="J1966" s="354" t="s">
        <v>6451</v>
      </c>
      <c r="K1966" s="354" t="s">
        <v>6452</v>
      </c>
      <c r="L1966" s="354">
        <v>16</v>
      </c>
      <c r="M1966" s="354">
        <v>55</v>
      </c>
      <c r="N1966" s="354">
        <v>142</v>
      </c>
    </row>
    <row r="1967" spans="1:14" x14ac:dyDescent="0.15">
      <c r="A1967" s="354" t="s">
        <v>14</v>
      </c>
      <c r="B1967" s="354" t="s">
        <v>15</v>
      </c>
      <c r="C1967" s="354" t="s">
        <v>6453</v>
      </c>
      <c r="D1967" s="354" t="s">
        <v>6007</v>
      </c>
      <c r="E1967" s="354">
        <v>4</v>
      </c>
      <c r="F1967" s="354">
        <v>18465</v>
      </c>
      <c r="G1967" s="354" t="s">
        <v>100</v>
      </c>
      <c r="H1967" s="354" t="s">
        <v>3661</v>
      </c>
      <c r="I1967" s="354" t="s">
        <v>2808</v>
      </c>
      <c r="J1967" s="354" t="s">
        <v>6454</v>
      </c>
      <c r="K1967" s="354" t="s">
        <v>4991</v>
      </c>
      <c r="L1967" s="354">
        <v>16</v>
      </c>
      <c r="M1967" s="354">
        <v>46</v>
      </c>
      <c r="N1967" s="354">
        <v>160</v>
      </c>
    </row>
    <row r="1968" spans="1:14" x14ac:dyDescent="0.15">
      <c r="A1968" s="354" t="s">
        <v>14</v>
      </c>
      <c r="B1968" s="354" t="s">
        <v>15</v>
      </c>
      <c r="C1968" s="354" t="s">
        <v>6455</v>
      </c>
      <c r="D1968" s="354" t="s">
        <v>6007</v>
      </c>
      <c r="E1968" s="354">
        <v>4</v>
      </c>
      <c r="F1968" s="354">
        <v>20281</v>
      </c>
      <c r="G1968" s="354" t="s">
        <v>100</v>
      </c>
      <c r="H1968" s="354" t="s">
        <v>3661</v>
      </c>
      <c r="I1968" s="354" t="s">
        <v>4057</v>
      </c>
      <c r="J1968" s="354" t="s">
        <v>6456</v>
      </c>
      <c r="K1968" s="354" t="s">
        <v>6457</v>
      </c>
      <c r="L1968" s="354">
        <v>17</v>
      </c>
      <c r="M1968" s="354">
        <v>65</v>
      </c>
      <c r="N1968" s="354">
        <v>165</v>
      </c>
    </row>
    <row r="1969" spans="1:14" x14ac:dyDescent="0.15">
      <c r="A1969" s="354" t="s">
        <v>14</v>
      </c>
      <c r="B1969" s="354" t="s">
        <v>15</v>
      </c>
      <c r="C1969" s="354" t="s">
        <v>6458</v>
      </c>
      <c r="D1969" s="354" t="s">
        <v>6007</v>
      </c>
      <c r="E1969" s="354">
        <v>4</v>
      </c>
      <c r="F1969" s="354">
        <v>20282</v>
      </c>
      <c r="G1969" s="354" t="s">
        <v>100</v>
      </c>
      <c r="H1969" s="354" t="s">
        <v>3661</v>
      </c>
      <c r="I1969" s="354" t="s">
        <v>6459</v>
      </c>
      <c r="J1969" s="354" t="s">
        <v>6460</v>
      </c>
      <c r="K1969" s="354" t="s">
        <v>6361</v>
      </c>
      <c r="L1969" s="354">
        <v>17</v>
      </c>
      <c r="M1969" s="354">
        <v>50</v>
      </c>
      <c r="N1969" s="354">
        <v>155</v>
      </c>
    </row>
    <row r="1970" spans="1:14" x14ac:dyDescent="0.15">
      <c r="A1970" s="354" t="s">
        <v>14</v>
      </c>
      <c r="B1970" s="354" t="s">
        <v>15</v>
      </c>
      <c r="C1970" s="354" t="s">
        <v>6461</v>
      </c>
      <c r="D1970" s="354" t="s">
        <v>6007</v>
      </c>
      <c r="E1970" s="354">
        <v>4</v>
      </c>
      <c r="F1970" s="354">
        <v>20284</v>
      </c>
      <c r="G1970" s="354" t="s">
        <v>100</v>
      </c>
      <c r="H1970" s="354" t="s">
        <v>3661</v>
      </c>
      <c r="I1970" s="354" t="s">
        <v>6462</v>
      </c>
      <c r="J1970" s="354" t="s">
        <v>6463</v>
      </c>
      <c r="K1970" s="354" t="s">
        <v>6464</v>
      </c>
      <c r="L1970" s="354">
        <v>17</v>
      </c>
      <c r="M1970" s="354">
        <v>52</v>
      </c>
      <c r="N1970" s="354">
        <v>170</v>
      </c>
    </row>
    <row r="1971" spans="1:14" x14ac:dyDescent="0.15">
      <c r="A1971" s="354" t="s">
        <v>14</v>
      </c>
      <c r="B1971" s="354" t="s">
        <v>15</v>
      </c>
      <c r="C1971" s="354" t="s">
        <v>6465</v>
      </c>
      <c r="D1971" s="354" t="s">
        <v>6007</v>
      </c>
      <c r="E1971" s="354">
        <v>4</v>
      </c>
      <c r="F1971" s="354">
        <v>20285</v>
      </c>
      <c r="G1971" s="354" t="s">
        <v>100</v>
      </c>
      <c r="H1971" s="354" t="s">
        <v>3661</v>
      </c>
      <c r="I1971" s="354" t="s">
        <v>6466</v>
      </c>
      <c r="J1971" s="354" t="s">
        <v>6467</v>
      </c>
      <c r="K1971" s="354" t="s">
        <v>6035</v>
      </c>
      <c r="L1971" s="354">
        <v>17</v>
      </c>
      <c r="M1971" s="354">
        <v>52</v>
      </c>
      <c r="N1971" s="354">
        <v>148</v>
      </c>
    </row>
    <row r="1972" spans="1:14" x14ac:dyDescent="0.15">
      <c r="A1972" s="354" t="s">
        <v>14</v>
      </c>
      <c r="B1972" s="354" t="s">
        <v>15</v>
      </c>
      <c r="C1972" s="354" t="s">
        <v>6468</v>
      </c>
      <c r="D1972" s="354" t="s">
        <v>6007</v>
      </c>
      <c r="E1972" s="354">
        <v>4</v>
      </c>
      <c r="F1972" s="354">
        <v>20286</v>
      </c>
      <c r="G1972" s="354" t="s">
        <v>100</v>
      </c>
      <c r="H1972" s="354" t="s">
        <v>3661</v>
      </c>
      <c r="I1972" s="354" t="s">
        <v>6469</v>
      </c>
      <c r="J1972" s="354" t="s">
        <v>6470</v>
      </c>
      <c r="K1972" s="354" t="s">
        <v>6080</v>
      </c>
      <c r="L1972" s="354">
        <v>17</v>
      </c>
      <c r="M1972" s="354">
        <v>52</v>
      </c>
      <c r="N1972" s="354">
        <v>146</v>
      </c>
    </row>
    <row r="1973" spans="1:14" x14ac:dyDescent="0.15">
      <c r="A1973" s="354" t="s">
        <v>14</v>
      </c>
      <c r="B1973" s="354" t="s">
        <v>15</v>
      </c>
      <c r="C1973" s="354" t="s">
        <v>6471</v>
      </c>
      <c r="D1973" s="354" t="s">
        <v>6007</v>
      </c>
      <c r="E1973" s="354">
        <v>4</v>
      </c>
      <c r="F1973" s="354">
        <v>20287</v>
      </c>
      <c r="G1973" s="354" t="s">
        <v>100</v>
      </c>
      <c r="H1973" s="354" t="s">
        <v>3661</v>
      </c>
      <c r="I1973" s="354" t="s">
        <v>6157</v>
      </c>
      <c r="J1973" s="354" t="s">
        <v>6472</v>
      </c>
      <c r="K1973" s="354" t="s">
        <v>4676</v>
      </c>
      <c r="L1973" s="354">
        <v>17</v>
      </c>
      <c r="M1973" s="354">
        <v>58</v>
      </c>
      <c r="N1973" s="354">
        <v>160</v>
      </c>
    </row>
    <row r="1974" spans="1:14" x14ac:dyDescent="0.15">
      <c r="A1974" s="354" t="s">
        <v>14</v>
      </c>
      <c r="B1974" s="354" t="s">
        <v>15</v>
      </c>
      <c r="C1974" s="354" t="s">
        <v>6473</v>
      </c>
      <c r="D1974" s="354" t="s">
        <v>6007</v>
      </c>
      <c r="E1974" s="354">
        <v>4</v>
      </c>
      <c r="F1974" s="354">
        <v>20288</v>
      </c>
      <c r="G1974" s="354" t="s">
        <v>100</v>
      </c>
      <c r="H1974" s="354" t="s">
        <v>3661</v>
      </c>
      <c r="I1974" s="354" t="s">
        <v>6474</v>
      </c>
      <c r="J1974" s="354" t="s">
        <v>6475</v>
      </c>
      <c r="K1974" s="354" t="s">
        <v>6476</v>
      </c>
      <c r="L1974" s="354">
        <v>18</v>
      </c>
      <c r="M1974" s="354">
        <v>59</v>
      </c>
      <c r="N1974" s="354">
        <v>165</v>
      </c>
    </row>
    <row r="1975" spans="1:14" x14ac:dyDescent="0.15">
      <c r="A1975" s="354" t="s">
        <v>14</v>
      </c>
      <c r="B1975" s="354" t="s">
        <v>15</v>
      </c>
      <c r="C1975" s="354" t="s">
        <v>6477</v>
      </c>
      <c r="D1975" s="354" t="s">
        <v>6007</v>
      </c>
      <c r="E1975" s="354">
        <v>4</v>
      </c>
      <c r="F1975" s="354">
        <v>20289</v>
      </c>
      <c r="G1975" s="354" t="s">
        <v>100</v>
      </c>
      <c r="H1975" s="354" t="s">
        <v>3661</v>
      </c>
      <c r="I1975" s="354" t="s">
        <v>6478</v>
      </c>
      <c r="J1975" s="354" t="s">
        <v>6479</v>
      </c>
      <c r="K1975" s="354" t="s">
        <v>6480</v>
      </c>
      <c r="L1975" s="354">
        <v>17</v>
      </c>
      <c r="M1975" s="354">
        <v>58</v>
      </c>
      <c r="N1975" s="354">
        <v>158</v>
      </c>
    </row>
    <row r="1976" spans="1:14" x14ac:dyDescent="0.15">
      <c r="A1976" s="354" t="s">
        <v>14</v>
      </c>
      <c r="B1976" s="354" t="s">
        <v>15</v>
      </c>
      <c r="C1976" s="354" t="s">
        <v>6481</v>
      </c>
      <c r="D1976" s="354" t="s">
        <v>6007</v>
      </c>
      <c r="E1976" s="354">
        <v>4</v>
      </c>
      <c r="F1976" s="354">
        <v>20290</v>
      </c>
      <c r="G1976" s="354" t="s">
        <v>100</v>
      </c>
      <c r="H1976" s="354" t="s">
        <v>3661</v>
      </c>
      <c r="I1976" s="354" t="s">
        <v>6482</v>
      </c>
      <c r="J1976" s="354" t="s">
        <v>5666</v>
      </c>
      <c r="K1976" s="354" t="s">
        <v>6483</v>
      </c>
      <c r="L1976" s="354">
        <v>17</v>
      </c>
      <c r="M1976" s="354">
        <v>54</v>
      </c>
      <c r="N1976" s="354">
        <v>155</v>
      </c>
    </row>
    <row r="1977" spans="1:14" x14ac:dyDescent="0.15">
      <c r="A1977" s="354" t="s">
        <v>14</v>
      </c>
      <c r="B1977" s="354" t="s">
        <v>15</v>
      </c>
      <c r="C1977" s="354" t="s">
        <v>6484</v>
      </c>
      <c r="D1977" s="354" t="s">
        <v>6007</v>
      </c>
      <c r="E1977" s="354">
        <v>4</v>
      </c>
      <c r="F1977" s="354">
        <v>20292</v>
      </c>
      <c r="G1977" s="354" t="s">
        <v>100</v>
      </c>
      <c r="H1977" s="354" t="s">
        <v>3661</v>
      </c>
      <c r="I1977" s="354" t="s">
        <v>819</v>
      </c>
      <c r="J1977" s="354" t="s">
        <v>6485</v>
      </c>
      <c r="K1977" s="354" t="s">
        <v>6486</v>
      </c>
      <c r="L1977" s="354">
        <v>17</v>
      </c>
      <c r="M1977" s="354">
        <v>52</v>
      </c>
      <c r="N1977" s="354">
        <v>160</v>
      </c>
    </row>
    <row r="1978" spans="1:14" x14ac:dyDescent="0.15">
      <c r="A1978" s="354" t="s">
        <v>14</v>
      </c>
      <c r="B1978" s="354" t="s">
        <v>15</v>
      </c>
      <c r="C1978" s="354" t="s">
        <v>6487</v>
      </c>
      <c r="D1978" s="354" t="s">
        <v>6007</v>
      </c>
      <c r="E1978" s="354">
        <v>4</v>
      </c>
      <c r="F1978" s="354">
        <v>20293</v>
      </c>
      <c r="G1978" s="354" t="s">
        <v>100</v>
      </c>
      <c r="H1978" s="354" t="s">
        <v>3661</v>
      </c>
      <c r="I1978" s="354" t="s">
        <v>5729</v>
      </c>
      <c r="J1978" s="354" t="s">
        <v>6488</v>
      </c>
      <c r="K1978" s="354" t="s">
        <v>6489</v>
      </c>
      <c r="L1978" s="354">
        <v>17</v>
      </c>
      <c r="M1978" s="354">
        <v>59</v>
      </c>
      <c r="N1978" s="354">
        <v>165</v>
      </c>
    </row>
    <row r="1979" spans="1:14" x14ac:dyDescent="0.15">
      <c r="A1979" s="354" t="s">
        <v>14</v>
      </c>
      <c r="B1979" s="354" t="s">
        <v>15</v>
      </c>
      <c r="C1979" s="354" t="s">
        <v>6490</v>
      </c>
      <c r="D1979" s="354" t="s">
        <v>6007</v>
      </c>
      <c r="E1979" s="354">
        <v>4</v>
      </c>
      <c r="F1979" s="354">
        <v>20295</v>
      </c>
      <c r="G1979" s="354" t="s">
        <v>100</v>
      </c>
      <c r="H1979" s="354" t="s">
        <v>3661</v>
      </c>
      <c r="I1979" s="354" t="s">
        <v>6491</v>
      </c>
      <c r="J1979" s="354" t="s">
        <v>353</v>
      </c>
      <c r="K1979" s="354" t="s">
        <v>6492</v>
      </c>
      <c r="L1979" s="354">
        <v>17</v>
      </c>
      <c r="M1979" s="354">
        <v>53</v>
      </c>
      <c r="N1979" s="354">
        <v>156</v>
      </c>
    </row>
    <row r="1980" spans="1:14" x14ac:dyDescent="0.15">
      <c r="A1980" s="354" t="s">
        <v>14</v>
      </c>
      <c r="B1980" s="354" t="s">
        <v>15</v>
      </c>
      <c r="C1980" s="354" t="s">
        <v>6493</v>
      </c>
      <c r="D1980" s="354" t="s">
        <v>6007</v>
      </c>
      <c r="E1980" s="354">
        <v>4</v>
      </c>
      <c r="F1980" s="354">
        <v>20296</v>
      </c>
      <c r="G1980" s="354" t="s">
        <v>100</v>
      </c>
      <c r="H1980" s="354" t="s">
        <v>3661</v>
      </c>
      <c r="I1980" s="354" t="s">
        <v>2194</v>
      </c>
      <c r="J1980" s="354" t="s">
        <v>6494</v>
      </c>
      <c r="K1980" s="354" t="s">
        <v>6495</v>
      </c>
      <c r="L1980" s="354">
        <v>18</v>
      </c>
      <c r="M1980" s="354">
        <v>33</v>
      </c>
      <c r="N1980" s="354">
        <v>158</v>
      </c>
    </row>
    <row r="1981" spans="1:14" x14ac:dyDescent="0.15">
      <c r="A1981" s="354" t="s">
        <v>14</v>
      </c>
      <c r="B1981" s="354" t="s">
        <v>15</v>
      </c>
      <c r="C1981" s="354" t="s">
        <v>6496</v>
      </c>
      <c r="D1981" s="354" t="s">
        <v>6007</v>
      </c>
      <c r="E1981" s="354">
        <v>4</v>
      </c>
      <c r="F1981" s="354">
        <v>20291</v>
      </c>
      <c r="G1981" s="354" t="s">
        <v>100</v>
      </c>
      <c r="H1981" s="354" t="s">
        <v>3661</v>
      </c>
      <c r="I1981" s="354" t="s">
        <v>6497</v>
      </c>
      <c r="J1981" s="354" t="s">
        <v>6498</v>
      </c>
      <c r="K1981" s="354" t="s">
        <v>5509</v>
      </c>
      <c r="L1981" s="354">
        <v>16</v>
      </c>
      <c r="M1981" s="354">
        <v>47</v>
      </c>
      <c r="N1981" s="354">
        <v>165</v>
      </c>
    </row>
    <row r="1982" spans="1:14" x14ac:dyDescent="0.15">
      <c r="A1982" s="354" t="s">
        <v>14</v>
      </c>
      <c r="B1982" s="354" t="s">
        <v>15</v>
      </c>
      <c r="C1982" s="354" t="s">
        <v>6499</v>
      </c>
      <c r="D1982" s="354" t="s">
        <v>6007</v>
      </c>
      <c r="E1982" s="354">
        <v>4</v>
      </c>
      <c r="F1982" s="354">
        <v>20294</v>
      </c>
      <c r="G1982" s="354" t="s">
        <v>100</v>
      </c>
      <c r="H1982" s="354" t="s">
        <v>3661</v>
      </c>
      <c r="I1982" s="354" t="s">
        <v>4294</v>
      </c>
      <c r="J1982" s="354" t="s">
        <v>6500</v>
      </c>
      <c r="K1982" s="354" t="s">
        <v>5177</v>
      </c>
      <c r="L1982" s="354">
        <v>16</v>
      </c>
      <c r="M1982" s="354">
        <v>54</v>
      </c>
      <c r="N1982" s="354">
        <v>149</v>
      </c>
    </row>
    <row r="1983" spans="1:14" x14ac:dyDescent="0.15">
      <c r="A1983" s="354" t="s">
        <v>14</v>
      </c>
      <c r="B1983" s="354" t="s">
        <v>15</v>
      </c>
      <c r="C1983" s="354" t="s">
        <v>6501</v>
      </c>
      <c r="D1983" s="354" t="s">
        <v>6007</v>
      </c>
      <c r="E1983" s="354">
        <v>4</v>
      </c>
      <c r="F1983" s="354">
        <v>20283</v>
      </c>
      <c r="G1983" s="354" t="s">
        <v>100</v>
      </c>
      <c r="H1983" s="354" t="s">
        <v>3661</v>
      </c>
      <c r="I1983" s="354" t="s">
        <v>6502</v>
      </c>
      <c r="J1983" s="354" t="s">
        <v>6503</v>
      </c>
      <c r="K1983" s="354" t="s">
        <v>6159</v>
      </c>
      <c r="L1983" s="354">
        <v>17</v>
      </c>
      <c r="M1983" s="354">
        <v>48</v>
      </c>
      <c r="N1983" s="354">
        <v>157</v>
      </c>
    </row>
    <row r="1984" spans="1:14" x14ac:dyDescent="0.15">
      <c r="A1984" s="354" t="s">
        <v>14</v>
      </c>
      <c r="B1984" s="354" t="s">
        <v>15</v>
      </c>
      <c r="C1984" s="354" t="s">
        <v>6504</v>
      </c>
      <c r="D1984" s="354" t="s">
        <v>6007</v>
      </c>
      <c r="E1984" s="354">
        <v>4</v>
      </c>
      <c r="F1984" s="354">
        <v>21074</v>
      </c>
      <c r="G1984" s="354" t="s">
        <v>100</v>
      </c>
      <c r="H1984" s="354" t="s">
        <v>3661</v>
      </c>
      <c r="I1984" s="354" t="s">
        <v>6505</v>
      </c>
      <c r="J1984" s="354" t="s">
        <v>6506</v>
      </c>
      <c r="K1984" s="354" t="s">
        <v>6368</v>
      </c>
      <c r="L1984" s="354">
        <v>17</v>
      </c>
      <c r="M1984" s="354">
        <v>54</v>
      </c>
      <c r="N1984" s="354">
        <v>155</v>
      </c>
    </row>
    <row r="1985" spans="1:14" x14ac:dyDescent="0.15">
      <c r="A1985" s="354" t="s">
        <v>14</v>
      </c>
      <c r="B1985" s="354" t="s">
        <v>15</v>
      </c>
      <c r="C1985" s="354" t="s">
        <v>6507</v>
      </c>
      <c r="D1985" s="354" t="s">
        <v>6007</v>
      </c>
      <c r="E1985" s="354">
        <v>4</v>
      </c>
      <c r="F1985" s="354">
        <v>17692</v>
      </c>
      <c r="G1985" s="354" t="s">
        <v>100</v>
      </c>
      <c r="H1985" s="354" t="s">
        <v>3661</v>
      </c>
      <c r="I1985" s="354" t="s">
        <v>2511</v>
      </c>
      <c r="J1985" s="354" t="s">
        <v>6508</v>
      </c>
      <c r="K1985" s="354" t="s">
        <v>6509</v>
      </c>
      <c r="L1985" s="354">
        <v>17</v>
      </c>
      <c r="M1985" s="354">
        <v>49</v>
      </c>
      <c r="N1985" s="354">
        <v>168</v>
      </c>
    </row>
    <row r="1986" spans="1:14" x14ac:dyDescent="0.15">
      <c r="A1986" s="354" t="s">
        <v>14</v>
      </c>
      <c r="B1986" s="354" t="s">
        <v>15</v>
      </c>
      <c r="C1986" s="354" t="s">
        <v>6510</v>
      </c>
      <c r="D1986" s="354" t="s">
        <v>6007</v>
      </c>
      <c r="E1986" s="354">
        <v>5</v>
      </c>
      <c r="F1986" s="354">
        <v>18132</v>
      </c>
      <c r="G1986" s="354" t="s">
        <v>18</v>
      </c>
      <c r="H1986" s="354" t="s">
        <v>1789</v>
      </c>
      <c r="I1986" s="354" t="s">
        <v>1451</v>
      </c>
      <c r="J1986" s="354" t="s">
        <v>6511</v>
      </c>
      <c r="K1986" s="354" t="s">
        <v>6512</v>
      </c>
      <c r="L1986" s="354">
        <v>16</v>
      </c>
      <c r="M1986" s="354">
        <v>48</v>
      </c>
      <c r="N1986" s="354">
        <v>158</v>
      </c>
    </row>
    <row r="1987" spans="1:14" x14ac:dyDescent="0.15">
      <c r="A1987" s="354" t="s">
        <v>14</v>
      </c>
      <c r="B1987" s="354" t="s">
        <v>15</v>
      </c>
      <c r="C1987" s="354" t="s">
        <v>6513</v>
      </c>
      <c r="D1987" s="354" t="s">
        <v>6007</v>
      </c>
      <c r="E1987" s="354">
        <v>5</v>
      </c>
      <c r="F1987" s="354">
        <v>18135</v>
      </c>
      <c r="G1987" s="354" t="s">
        <v>18</v>
      </c>
      <c r="H1987" s="354" t="s">
        <v>1789</v>
      </c>
      <c r="I1987" s="354" t="s">
        <v>6514</v>
      </c>
      <c r="J1987" s="354" t="s">
        <v>6515</v>
      </c>
      <c r="K1987" s="354" t="s">
        <v>6331</v>
      </c>
      <c r="L1987" s="354">
        <v>17</v>
      </c>
      <c r="M1987" s="354">
        <v>54</v>
      </c>
      <c r="N1987" s="354">
        <v>158</v>
      </c>
    </row>
    <row r="1988" spans="1:14" x14ac:dyDescent="0.15">
      <c r="A1988" s="354" t="s">
        <v>14</v>
      </c>
      <c r="B1988" s="354" t="s">
        <v>15</v>
      </c>
      <c r="C1988" s="354" t="s">
        <v>6516</v>
      </c>
      <c r="D1988" s="354" t="s">
        <v>6007</v>
      </c>
      <c r="E1988" s="354">
        <v>5</v>
      </c>
      <c r="F1988" s="354">
        <v>18207</v>
      </c>
      <c r="G1988" s="354" t="s">
        <v>18</v>
      </c>
      <c r="H1988" s="354" t="s">
        <v>1789</v>
      </c>
      <c r="I1988" s="354" t="s">
        <v>6517</v>
      </c>
      <c r="J1988" s="354" t="s">
        <v>6518</v>
      </c>
      <c r="K1988" s="354" t="s">
        <v>6435</v>
      </c>
      <c r="L1988" s="354">
        <v>17</v>
      </c>
      <c r="M1988" s="354">
        <v>54</v>
      </c>
      <c r="N1988" s="354">
        <v>152</v>
      </c>
    </row>
    <row r="1989" spans="1:14" x14ac:dyDescent="0.15">
      <c r="A1989" s="354" t="s">
        <v>14</v>
      </c>
      <c r="B1989" s="354" t="s">
        <v>15</v>
      </c>
      <c r="C1989" s="354" t="s">
        <v>6519</v>
      </c>
      <c r="D1989" s="354" t="s">
        <v>6007</v>
      </c>
      <c r="E1989" s="354">
        <v>5</v>
      </c>
      <c r="F1989" s="354">
        <v>18163</v>
      </c>
      <c r="G1989" s="354" t="s">
        <v>18</v>
      </c>
      <c r="H1989" s="354" t="s">
        <v>1789</v>
      </c>
      <c r="I1989" s="354" t="s">
        <v>208</v>
      </c>
      <c r="J1989" s="354" t="s">
        <v>6520</v>
      </c>
      <c r="K1989" s="354" t="s">
        <v>6254</v>
      </c>
      <c r="L1989" s="354">
        <v>17</v>
      </c>
      <c r="M1989" s="354">
        <v>55</v>
      </c>
      <c r="N1989" s="354">
        <v>180</v>
      </c>
    </row>
    <row r="1990" spans="1:14" x14ac:dyDescent="0.15">
      <c r="A1990" s="354" t="s">
        <v>14</v>
      </c>
      <c r="B1990" s="354" t="s">
        <v>15</v>
      </c>
      <c r="C1990" s="354" t="s">
        <v>6521</v>
      </c>
      <c r="D1990" s="354" t="s">
        <v>6007</v>
      </c>
      <c r="E1990" s="354">
        <v>5</v>
      </c>
      <c r="F1990" s="354">
        <v>18176</v>
      </c>
      <c r="G1990" s="354" t="s">
        <v>18</v>
      </c>
      <c r="H1990" s="354" t="s">
        <v>1789</v>
      </c>
      <c r="I1990" s="354" t="s">
        <v>6522</v>
      </c>
      <c r="J1990" s="354" t="s">
        <v>6523</v>
      </c>
      <c r="K1990" s="354" t="s">
        <v>6480</v>
      </c>
      <c r="L1990" s="354">
        <v>17</v>
      </c>
      <c r="M1990" s="354">
        <v>54</v>
      </c>
      <c r="N1990" s="354">
        <v>152</v>
      </c>
    </row>
    <row r="1991" spans="1:14" x14ac:dyDescent="0.15">
      <c r="A1991" s="354" t="s">
        <v>14</v>
      </c>
      <c r="B1991" s="354" t="s">
        <v>15</v>
      </c>
      <c r="C1991" s="354" t="s">
        <v>6524</v>
      </c>
      <c r="D1991" s="354" t="s">
        <v>6007</v>
      </c>
      <c r="E1991" s="354">
        <v>5</v>
      </c>
      <c r="F1991" s="354">
        <v>18179</v>
      </c>
      <c r="G1991" s="354" t="s">
        <v>18</v>
      </c>
      <c r="H1991" s="354" t="s">
        <v>1789</v>
      </c>
      <c r="I1991" s="354" t="s">
        <v>4359</v>
      </c>
      <c r="J1991" s="354" t="s">
        <v>843</v>
      </c>
      <c r="K1991" s="354" t="s">
        <v>6410</v>
      </c>
      <c r="L1991" s="354">
        <v>17</v>
      </c>
      <c r="M1991" s="354">
        <v>54</v>
      </c>
      <c r="N1991" s="354">
        <v>152</v>
      </c>
    </row>
    <row r="1992" spans="1:14" x14ac:dyDescent="0.15">
      <c r="A1992" s="354" t="s">
        <v>14</v>
      </c>
      <c r="B1992" s="354" t="s">
        <v>15</v>
      </c>
      <c r="C1992" s="354" t="s">
        <v>6525</v>
      </c>
      <c r="D1992" s="354" t="s">
        <v>6007</v>
      </c>
      <c r="E1992" s="354">
        <v>5</v>
      </c>
      <c r="F1992" s="354">
        <v>18225</v>
      </c>
      <c r="G1992" s="354" t="s">
        <v>18</v>
      </c>
      <c r="H1992" s="354" t="s">
        <v>1789</v>
      </c>
      <c r="I1992" s="354" t="s">
        <v>3500</v>
      </c>
      <c r="J1992" s="354" t="s">
        <v>6526</v>
      </c>
      <c r="K1992" s="354" t="s">
        <v>6527</v>
      </c>
      <c r="L1992" s="354">
        <v>16</v>
      </c>
      <c r="M1992" s="354">
        <v>55</v>
      </c>
      <c r="N1992" s="354">
        <v>166</v>
      </c>
    </row>
    <row r="1993" spans="1:14" x14ac:dyDescent="0.15">
      <c r="A1993" s="354" t="s">
        <v>14</v>
      </c>
      <c r="B1993" s="354" t="s">
        <v>15</v>
      </c>
      <c r="C1993" s="354" t="s">
        <v>6528</v>
      </c>
      <c r="D1993" s="354" t="s">
        <v>6007</v>
      </c>
      <c r="E1993" s="354">
        <v>5</v>
      </c>
      <c r="F1993" s="354">
        <v>18227</v>
      </c>
      <c r="G1993" s="354" t="s">
        <v>18</v>
      </c>
      <c r="H1993" s="354" t="s">
        <v>1789</v>
      </c>
      <c r="I1993" s="354" t="s">
        <v>6529</v>
      </c>
      <c r="J1993" s="354" t="s">
        <v>2712</v>
      </c>
      <c r="K1993" s="354" t="s">
        <v>6530</v>
      </c>
      <c r="L1993" s="354">
        <v>17</v>
      </c>
      <c r="M1993" s="354">
        <v>58</v>
      </c>
      <c r="N1993" s="354">
        <v>170</v>
      </c>
    </row>
    <row r="1994" spans="1:14" x14ac:dyDescent="0.15">
      <c r="A1994" s="354" t="s">
        <v>14</v>
      </c>
      <c r="B1994" s="354" t="s">
        <v>15</v>
      </c>
      <c r="C1994" s="354" t="s">
        <v>6531</v>
      </c>
      <c r="D1994" s="354" t="s">
        <v>6007</v>
      </c>
      <c r="E1994" s="354">
        <v>5</v>
      </c>
      <c r="F1994" s="354">
        <v>18212</v>
      </c>
      <c r="G1994" s="354" t="s">
        <v>18</v>
      </c>
      <c r="H1994" s="354" t="s">
        <v>1789</v>
      </c>
      <c r="I1994" s="354" t="s">
        <v>1919</v>
      </c>
      <c r="J1994" s="354" t="s">
        <v>4047</v>
      </c>
      <c r="K1994" s="354" t="s">
        <v>6008</v>
      </c>
      <c r="L1994" s="354">
        <v>16</v>
      </c>
      <c r="M1994" s="354">
        <v>54</v>
      </c>
      <c r="N1994" s="354">
        <v>152</v>
      </c>
    </row>
    <row r="1995" spans="1:14" x14ac:dyDescent="0.15">
      <c r="A1995" s="354" t="s">
        <v>14</v>
      </c>
      <c r="B1995" s="354" t="s">
        <v>15</v>
      </c>
      <c r="C1995" s="354" t="s">
        <v>6532</v>
      </c>
      <c r="D1995" s="354" t="s">
        <v>6007</v>
      </c>
      <c r="E1995" s="354">
        <v>5</v>
      </c>
      <c r="F1995" s="354">
        <v>18252</v>
      </c>
      <c r="G1995" s="354" t="s">
        <v>18</v>
      </c>
      <c r="H1995" s="354" t="s">
        <v>1789</v>
      </c>
      <c r="I1995" s="354" t="s">
        <v>6533</v>
      </c>
      <c r="J1995" s="354" t="s">
        <v>6534</v>
      </c>
      <c r="K1995" s="354" t="s">
        <v>6535</v>
      </c>
      <c r="L1995" s="354">
        <v>17</v>
      </c>
      <c r="M1995" s="354">
        <v>45</v>
      </c>
      <c r="N1995" s="354">
        <v>150</v>
      </c>
    </row>
    <row r="1996" spans="1:14" x14ac:dyDescent="0.15">
      <c r="A1996" s="354" t="s">
        <v>14</v>
      </c>
      <c r="B1996" s="354" t="s">
        <v>15</v>
      </c>
      <c r="C1996" s="354" t="s">
        <v>6536</v>
      </c>
      <c r="D1996" s="354" t="s">
        <v>6007</v>
      </c>
      <c r="E1996" s="354">
        <v>5</v>
      </c>
      <c r="F1996" s="354">
        <v>18301</v>
      </c>
      <c r="G1996" s="354" t="s">
        <v>18</v>
      </c>
      <c r="H1996" s="354" t="s">
        <v>1789</v>
      </c>
      <c r="I1996" s="354" t="s">
        <v>6537</v>
      </c>
      <c r="J1996" s="354" t="s">
        <v>6538</v>
      </c>
      <c r="K1996" s="354" t="s">
        <v>6539</v>
      </c>
      <c r="L1996" s="354">
        <v>17</v>
      </c>
      <c r="M1996" s="354">
        <v>54</v>
      </c>
      <c r="N1996" s="354">
        <v>154</v>
      </c>
    </row>
    <row r="1997" spans="1:14" x14ac:dyDescent="0.15">
      <c r="A1997" s="354" t="s">
        <v>14</v>
      </c>
      <c r="B1997" s="354" t="s">
        <v>15</v>
      </c>
      <c r="C1997" s="354" t="s">
        <v>6540</v>
      </c>
      <c r="D1997" s="354" t="s">
        <v>6007</v>
      </c>
      <c r="E1997" s="354">
        <v>5</v>
      </c>
      <c r="F1997" s="354">
        <v>18344</v>
      </c>
      <c r="G1997" s="354" t="s">
        <v>18</v>
      </c>
      <c r="H1997" s="354" t="s">
        <v>1789</v>
      </c>
      <c r="I1997" s="354" t="s">
        <v>6541</v>
      </c>
      <c r="J1997" s="354" t="s">
        <v>4844</v>
      </c>
      <c r="K1997" s="354" t="s">
        <v>6542</v>
      </c>
      <c r="L1997" s="354">
        <v>17</v>
      </c>
      <c r="M1997" s="354">
        <v>59</v>
      </c>
      <c r="N1997" s="354">
        <v>158</v>
      </c>
    </row>
    <row r="1998" spans="1:14" x14ac:dyDescent="0.15">
      <c r="A1998" s="354" t="s">
        <v>14</v>
      </c>
      <c r="B1998" s="354" t="s">
        <v>15</v>
      </c>
      <c r="C1998" s="354" t="s">
        <v>6543</v>
      </c>
      <c r="D1998" s="354" t="s">
        <v>6007</v>
      </c>
      <c r="E1998" s="354">
        <v>5</v>
      </c>
      <c r="F1998" s="354">
        <v>18391</v>
      </c>
      <c r="G1998" s="354" t="s">
        <v>18</v>
      </c>
      <c r="H1998" s="354" t="s">
        <v>1789</v>
      </c>
      <c r="I1998" s="354" t="s">
        <v>204</v>
      </c>
      <c r="J1998" s="354" t="s">
        <v>2478</v>
      </c>
      <c r="K1998" s="354" t="s">
        <v>6131</v>
      </c>
      <c r="L1998" s="354">
        <v>17</v>
      </c>
      <c r="M1998" s="354">
        <v>45</v>
      </c>
      <c r="N1998" s="354">
        <v>165</v>
      </c>
    </row>
    <row r="1999" spans="1:14" x14ac:dyDescent="0.15">
      <c r="A1999" s="354" t="s">
        <v>14</v>
      </c>
      <c r="B1999" s="354" t="s">
        <v>15</v>
      </c>
      <c r="C1999" s="354" t="s">
        <v>6544</v>
      </c>
      <c r="D1999" s="354" t="s">
        <v>6007</v>
      </c>
      <c r="E1999" s="354">
        <v>5</v>
      </c>
      <c r="F1999" s="354">
        <v>18393</v>
      </c>
      <c r="G1999" s="354" t="s">
        <v>18</v>
      </c>
      <c r="H1999" s="354" t="s">
        <v>1789</v>
      </c>
      <c r="I1999" s="354" t="s">
        <v>381</v>
      </c>
      <c r="J1999" s="354" t="s">
        <v>6545</v>
      </c>
      <c r="K1999" s="354" t="s">
        <v>6546</v>
      </c>
      <c r="L1999" s="354">
        <v>17</v>
      </c>
      <c r="M1999" s="354">
        <v>52</v>
      </c>
      <c r="N1999" s="354">
        <v>152</v>
      </c>
    </row>
    <row r="2000" spans="1:14" x14ac:dyDescent="0.15">
      <c r="A2000" s="354" t="s">
        <v>14</v>
      </c>
      <c r="B2000" s="354" t="s">
        <v>15</v>
      </c>
      <c r="C2000" s="354" t="s">
        <v>6547</v>
      </c>
      <c r="D2000" s="354" t="s">
        <v>6007</v>
      </c>
      <c r="E2000" s="354">
        <v>5</v>
      </c>
      <c r="F2000" s="354">
        <v>18396</v>
      </c>
      <c r="G2000" s="354" t="s">
        <v>18</v>
      </c>
      <c r="H2000" s="354" t="s">
        <v>1789</v>
      </c>
      <c r="I2000" s="354" t="s">
        <v>6548</v>
      </c>
      <c r="J2000" s="354" t="s">
        <v>2515</v>
      </c>
      <c r="K2000" s="354" t="s">
        <v>6549</v>
      </c>
      <c r="L2000" s="354">
        <v>17</v>
      </c>
      <c r="M2000" s="354">
        <v>47</v>
      </c>
      <c r="N2000" s="354">
        <v>158</v>
      </c>
    </row>
    <row r="2001" spans="1:14" x14ac:dyDescent="0.15">
      <c r="A2001" s="354" t="s">
        <v>14</v>
      </c>
      <c r="B2001" s="354" t="s">
        <v>15</v>
      </c>
      <c r="C2001" s="354" t="s">
        <v>6550</v>
      </c>
      <c r="D2001" s="354" t="s">
        <v>6007</v>
      </c>
      <c r="E2001" s="354">
        <v>5</v>
      </c>
      <c r="F2001" s="354">
        <v>18351</v>
      </c>
      <c r="G2001" s="354" t="s">
        <v>18</v>
      </c>
      <c r="H2001" s="354" t="s">
        <v>1789</v>
      </c>
      <c r="I2001" s="354" t="s">
        <v>2636</v>
      </c>
      <c r="J2001" s="354" t="s">
        <v>6551</v>
      </c>
      <c r="K2001" s="354" t="s">
        <v>6552</v>
      </c>
      <c r="L2001" s="354">
        <v>17</v>
      </c>
      <c r="M2001" s="354">
        <v>60</v>
      </c>
      <c r="N2001" s="354">
        <v>165</v>
      </c>
    </row>
    <row r="2002" spans="1:14" x14ac:dyDescent="0.15">
      <c r="A2002" s="354" t="s">
        <v>14</v>
      </c>
      <c r="B2002" s="354" t="s">
        <v>15</v>
      </c>
      <c r="C2002" s="354" t="s">
        <v>6553</v>
      </c>
      <c r="D2002" s="354" t="s">
        <v>6007</v>
      </c>
      <c r="E2002" s="354">
        <v>5</v>
      </c>
      <c r="F2002" s="354">
        <v>18388</v>
      </c>
      <c r="G2002" s="354" t="s">
        <v>18</v>
      </c>
      <c r="H2002" s="354" t="s">
        <v>1789</v>
      </c>
      <c r="I2002" s="354" t="s">
        <v>3577</v>
      </c>
      <c r="J2002" s="354" t="s">
        <v>6554</v>
      </c>
      <c r="K2002" s="354" t="s">
        <v>6334</v>
      </c>
      <c r="L2002" s="354">
        <v>16</v>
      </c>
      <c r="M2002" s="354">
        <v>54</v>
      </c>
      <c r="N2002" s="354">
        <v>140</v>
      </c>
    </row>
    <row r="2003" spans="1:14" x14ac:dyDescent="0.15">
      <c r="A2003" s="354" t="s">
        <v>14</v>
      </c>
      <c r="B2003" s="354" t="s">
        <v>15</v>
      </c>
      <c r="C2003" s="354" t="s">
        <v>6555</v>
      </c>
      <c r="D2003" s="354" t="s">
        <v>6007</v>
      </c>
      <c r="E2003" s="354">
        <v>5</v>
      </c>
      <c r="F2003" s="354">
        <v>18400</v>
      </c>
      <c r="G2003" s="354" t="s">
        <v>18</v>
      </c>
      <c r="H2003" s="354" t="s">
        <v>1789</v>
      </c>
      <c r="I2003" s="354" t="s">
        <v>6556</v>
      </c>
      <c r="J2003" s="354" t="s">
        <v>4745</v>
      </c>
      <c r="K2003" s="354" t="s">
        <v>6557</v>
      </c>
      <c r="L2003" s="354">
        <v>17</v>
      </c>
      <c r="M2003" s="354">
        <v>52</v>
      </c>
      <c r="N2003" s="354">
        <v>158</v>
      </c>
    </row>
    <row r="2004" spans="1:14" x14ac:dyDescent="0.15">
      <c r="A2004" s="354" t="s">
        <v>14</v>
      </c>
      <c r="B2004" s="354" t="s">
        <v>15</v>
      </c>
      <c r="C2004" s="354" t="s">
        <v>6558</v>
      </c>
      <c r="D2004" s="354" t="s">
        <v>6007</v>
      </c>
      <c r="E2004" s="354">
        <v>5</v>
      </c>
      <c r="F2004" s="354">
        <v>18401</v>
      </c>
      <c r="G2004" s="354" t="s">
        <v>18</v>
      </c>
      <c r="H2004" s="354" t="s">
        <v>1789</v>
      </c>
      <c r="I2004" s="354" t="s">
        <v>6559</v>
      </c>
      <c r="J2004" s="354" t="s">
        <v>6560</v>
      </c>
      <c r="K2004" s="354" t="s">
        <v>6561</v>
      </c>
      <c r="L2004" s="354">
        <v>17</v>
      </c>
      <c r="M2004" s="354">
        <v>59</v>
      </c>
      <c r="N2004" s="354">
        <v>160</v>
      </c>
    </row>
    <row r="2005" spans="1:14" x14ac:dyDescent="0.15">
      <c r="A2005" s="354" t="s">
        <v>14</v>
      </c>
      <c r="B2005" s="354" t="s">
        <v>15</v>
      </c>
      <c r="C2005" s="354" t="s">
        <v>6562</v>
      </c>
      <c r="D2005" s="354" t="s">
        <v>6007</v>
      </c>
      <c r="E2005" s="354">
        <v>5</v>
      </c>
      <c r="F2005" s="354">
        <v>18402</v>
      </c>
      <c r="G2005" s="354" t="s">
        <v>18</v>
      </c>
      <c r="H2005" s="354" t="s">
        <v>1789</v>
      </c>
      <c r="I2005" s="354" t="s">
        <v>2784</v>
      </c>
      <c r="J2005" s="354" t="s">
        <v>3176</v>
      </c>
      <c r="K2005" s="354" t="s">
        <v>6563</v>
      </c>
      <c r="L2005" s="354">
        <v>16</v>
      </c>
      <c r="M2005" s="354">
        <v>54</v>
      </c>
      <c r="N2005" s="354">
        <v>154</v>
      </c>
    </row>
    <row r="2006" spans="1:14" x14ac:dyDescent="0.15">
      <c r="A2006" s="354" t="s">
        <v>14</v>
      </c>
      <c r="B2006" s="354" t="s">
        <v>15</v>
      </c>
      <c r="C2006" s="354" t="s">
        <v>6564</v>
      </c>
      <c r="D2006" s="354" t="s">
        <v>6007</v>
      </c>
      <c r="E2006" s="354">
        <v>5</v>
      </c>
      <c r="F2006" s="354">
        <v>18445</v>
      </c>
      <c r="G2006" s="354" t="s">
        <v>18</v>
      </c>
      <c r="H2006" s="354" t="s">
        <v>1789</v>
      </c>
      <c r="I2006" s="354" t="s">
        <v>6565</v>
      </c>
      <c r="J2006" s="354" t="s">
        <v>6566</v>
      </c>
      <c r="K2006" s="354" t="s">
        <v>5873</v>
      </c>
      <c r="L2006" s="354">
        <v>17</v>
      </c>
      <c r="M2006" s="354">
        <v>45</v>
      </c>
      <c r="N2006" s="354">
        <v>145</v>
      </c>
    </row>
    <row r="2007" spans="1:14" x14ac:dyDescent="0.15">
      <c r="A2007" s="354" t="s">
        <v>14</v>
      </c>
      <c r="B2007" s="354" t="s">
        <v>15</v>
      </c>
      <c r="C2007" s="354" t="s">
        <v>6567</v>
      </c>
      <c r="D2007" s="354" t="s">
        <v>6007</v>
      </c>
      <c r="E2007" s="354">
        <v>5</v>
      </c>
      <c r="F2007" s="354">
        <v>18451</v>
      </c>
      <c r="G2007" s="354" t="s">
        <v>18</v>
      </c>
      <c r="H2007" s="354" t="s">
        <v>1789</v>
      </c>
      <c r="I2007" s="354" t="s">
        <v>5661</v>
      </c>
      <c r="J2007" s="354" t="s">
        <v>5746</v>
      </c>
      <c r="K2007" s="354" t="s">
        <v>6568</v>
      </c>
      <c r="L2007" s="354">
        <v>17</v>
      </c>
      <c r="M2007" s="354">
        <v>45</v>
      </c>
      <c r="N2007" s="354">
        <v>158</v>
      </c>
    </row>
    <row r="2008" spans="1:14" x14ac:dyDescent="0.15">
      <c r="A2008" s="354" t="s">
        <v>14</v>
      </c>
      <c r="B2008" s="354" t="s">
        <v>15</v>
      </c>
      <c r="C2008" s="354" t="s">
        <v>6569</v>
      </c>
      <c r="D2008" s="354" t="s">
        <v>6007</v>
      </c>
      <c r="E2008" s="354">
        <v>5</v>
      </c>
      <c r="F2008" s="354">
        <v>18434</v>
      </c>
      <c r="G2008" s="354" t="s">
        <v>18</v>
      </c>
      <c r="H2008" s="354" t="s">
        <v>1789</v>
      </c>
      <c r="I2008" s="354" t="s">
        <v>6570</v>
      </c>
      <c r="J2008" s="354" t="s">
        <v>6571</v>
      </c>
      <c r="K2008" s="354" t="s">
        <v>6572</v>
      </c>
      <c r="L2008" s="354">
        <v>17</v>
      </c>
      <c r="M2008" s="354">
        <v>45</v>
      </c>
      <c r="N2008" s="354">
        <v>155</v>
      </c>
    </row>
    <row r="2009" spans="1:14" x14ac:dyDescent="0.15">
      <c r="A2009" s="354" t="s">
        <v>14</v>
      </c>
      <c r="B2009" s="354" t="s">
        <v>15</v>
      </c>
      <c r="C2009" s="354" t="s">
        <v>6573</v>
      </c>
      <c r="D2009" s="354" t="s">
        <v>6007</v>
      </c>
      <c r="E2009" s="354">
        <v>5</v>
      </c>
      <c r="F2009" s="354">
        <v>19145</v>
      </c>
      <c r="G2009" s="354" t="s">
        <v>18</v>
      </c>
      <c r="H2009" s="354" t="s">
        <v>1789</v>
      </c>
      <c r="I2009" s="354" t="s">
        <v>5788</v>
      </c>
      <c r="J2009" s="354" t="s">
        <v>744</v>
      </c>
      <c r="K2009" s="354" t="s">
        <v>6574</v>
      </c>
      <c r="L2009" s="354">
        <v>17</v>
      </c>
      <c r="M2009" s="354">
        <v>58</v>
      </c>
      <c r="N2009" s="354">
        <v>165</v>
      </c>
    </row>
    <row r="2010" spans="1:14" x14ac:dyDescent="0.15">
      <c r="A2010" s="354" t="s">
        <v>14</v>
      </c>
      <c r="B2010" s="354" t="s">
        <v>15</v>
      </c>
      <c r="C2010" s="354" t="s">
        <v>6575</v>
      </c>
      <c r="D2010" s="354" t="s">
        <v>6007</v>
      </c>
      <c r="E2010" s="354">
        <v>5</v>
      </c>
      <c r="F2010" s="354">
        <v>19171</v>
      </c>
      <c r="G2010" s="354" t="s">
        <v>18</v>
      </c>
      <c r="H2010" s="354" t="s">
        <v>1789</v>
      </c>
      <c r="I2010" s="354" t="s">
        <v>989</v>
      </c>
      <c r="J2010" s="354" t="s">
        <v>6576</v>
      </c>
      <c r="K2010" s="354" t="s">
        <v>6577</v>
      </c>
      <c r="L2010" s="354">
        <v>17</v>
      </c>
      <c r="M2010" s="354">
        <v>58</v>
      </c>
      <c r="N2010" s="354">
        <v>158</v>
      </c>
    </row>
    <row r="2011" spans="1:14" x14ac:dyDescent="0.15">
      <c r="A2011" s="354" t="s">
        <v>14</v>
      </c>
      <c r="B2011" s="354" t="s">
        <v>15</v>
      </c>
      <c r="C2011" s="354" t="s">
        <v>6578</v>
      </c>
      <c r="D2011" s="354" t="s">
        <v>6007</v>
      </c>
      <c r="E2011" s="354">
        <v>5</v>
      </c>
      <c r="F2011" s="354">
        <v>20423</v>
      </c>
      <c r="G2011" s="354" t="s">
        <v>18</v>
      </c>
      <c r="H2011" s="354" t="s">
        <v>1789</v>
      </c>
      <c r="I2011" s="354" t="s">
        <v>6579</v>
      </c>
      <c r="J2011" s="354" t="s">
        <v>6580</v>
      </c>
      <c r="K2011" s="354" t="s">
        <v>5378</v>
      </c>
      <c r="L2011" s="354">
        <v>16</v>
      </c>
      <c r="M2011" s="354">
        <v>59</v>
      </c>
      <c r="N2011" s="354">
        <v>160</v>
      </c>
    </row>
    <row r="2012" spans="1:14" x14ac:dyDescent="0.15">
      <c r="A2012" s="354" t="s">
        <v>14</v>
      </c>
      <c r="B2012" s="354" t="s">
        <v>15</v>
      </c>
      <c r="C2012" s="354" t="s">
        <v>6581</v>
      </c>
      <c r="D2012" s="354" t="s">
        <v>6007</v>
      </c>
      <c r="E2012" s="354">
        <v>5</v>
      </c>
      <c r="F2012" s="354">
        <v>18241</v>
      </c>
      <c r="G2012" s="354" t="s">
        <v>100</v>
      </c>
      <c r="H2012" s="354" t="s">
        <v>3661</v>
      </c>
      <c r="I2012" s="354" t="s">
        <v>6582</v>
      </c>
      <c r="J2012" s="354" t="s">
        <v>6583</v>
      </c>
      <c r="K2012" s="354" t="s">
        <v>6423</v>
      </c>
      <c r="L2012" s="354">
        <v>17</v>
      </c>
      <c r="M2012" s="354">
        <v>55</v>
      </c>
      <c r="N2012" s="354">
        <v>150</v>
      </c>
    </row>
    <row r="2013" spans="1:14" x14ac:dyDescent="0.15">
      <c r="A2013" s="354" t="s">
        <v>14</v>
      </c>
      <c r="B2013" s="354" t="s">
        <v>15</v>
      </c>
      <c r="C2013" s="354" t="s">
        <v>6584</v>
      </c>
      <c r="D2013" s="354" t="s">
        <v>6007</v>
      </c>
      <c r="E2013" s="354">
        <v>5</v>
      </c>
      <c r="F2013" s="354">
        <v>18321</v>
      </c>
      <c r="G2013" s="354" t="s">
        <v>100</v>
      </c>
      <c r="H2013" s="354" t="s">
        <v>3661</v>
      </c>
      <c r="I2013" s="354" t="s">
        <v>6585</v>
      </c>
      <c r="J2013" s="354" t="s">
        <v>6586</v>
      </c>
      <c r="K2013" s="354" t="s">
        <v>6587</v>
      </c>
      <c r="L2013" s="354">
        <v>17</v>
      </c>
      <c r="M2013" s="354">
        <v>42</v>
      </c>
      <c r="N2013" s="354">
        <v>165</v>
      </c>
    </row>
    <row r="2014" spans="1:14" x14ac:dyDescent="0.15">
      <c r="A2014" s="354" t="s">
        <v>14</v>
      </c>
      <c r="B2014" s="354" t="s">
        <v>15</v>
      </c>
      <c r="C2014" s="354" t="s">
        <v>6588</v>
      </c>
      <c r="D2014" s="354" t="s">
        <v>6007</v>
      </c>
      <c r="E2014" s="354">
        <v>5</v>
      </c>
      <c r="F2014" s="354">
        <v>18322</v>
      </c>
      <c r="G2014" s="354" t="s">
        <v>100</v>
      </c>
      <c r="H2014" s="354" t="s">
        <v>3661</v>
      </c>
      <c r="I2014" s="354" t="s">
        <v>4622</v>
      </c>
      <c r="J2014" s="354" t="s">
        <v>6589</v>
      </c>
      <c r="K2014" s="354" t="s">
        <v>6423</v>
      </c>
      <c r="L2014" s="354">
        <v>17</v>
      </c>
      <c r="M2014" s="354">
        <v>48</v>
      </c>
      <c r="N2014" s="354">
        <v>165</v>
      </c>
    </row>
    <row r="2015" spans="1:14" x14ac:dyDescent="0.15">
      <c r="A2015" s="354" t="s">
        <v>14</v>
      </c>
      <c r="B2015" s="354" t="s">
        <v>15</v>
      </c>
      <c r="C2015" s="354" t="s">
        <v>6590</v>
      </c>
      <c r="D2015" s="354" t="s">
        <v>6007</v>
      </c>
      <c r="E2015" s="354">
        <v>5</v>
      </c>
      <c r="F2015" s="354">
        <v>18290</v>
      </c>
      <c r="G2015" s="354" t="s">
        <v>100</v>
      </c>
      <c r="H2015" s="354" t="s">
        <v>3661</v>
      </c>
      <c r="I2015" s="354" t="s">
        <v>6591</v>
      </c>
      <c r="J2015" s="354" t="s">
        <v>6592</v>
      </c>
      <c r="K2015" s="354" t="s">
        <v>6593</v>
      </c>
      <c r="L2015" s="354">
        <v>16</v>
      </c>
      <c r="M2015" s="354">
        <v>45</v>
      </c>
      <c r="N2015" s="354">
        <v>154</v>
      </c>
    </row>
    <row r="2016" spans="1:14" x14ac:dyDescent="0.15">
      <c r="A2016" s="354" t="s">
        <v>14</v>
      </c>
      <c r="B2016" s="354" t="s">
        <v>15</v>
      </c>
      <c r="C2016" s="354" t="s">
        <v>6594</v>
      </c>
      <c r="D2016" s="354" t="s">
        <v>6007</v>
      </c>
      <c r="E2016" s="354">
        <v>5</v>
      </c>
      <c r="F2016" s="354">
        <v>18324</v>
      </c>
      <c r="G2016" s="354" t="s">
        <v>100</v>
      </c>
      <c r="H2016" s="354" t="s">
        <v>3661</v>
      </c>
      <c r="I2016" s="354" t="s">
        <v>6595</v>
      </c>
      <c r="J2016" s="354" t="s">
        <v>6596</v>
      </c>
      <c r="K2016" s="354" t="s">
        <v>6441</v>
      </c>
      <c r="L2016" s="354">
        <v>17</v>
      </c>
      <c r="M2016" s="354">
        <v>58</v>
      </c>
      <c r="N2016" s="354">
        <v>185</v>
      </c>
    </row>
    <row r="2017" spans="1:14" x14ac:dyDescent="0.15">
      <c r="A2017" s="354" t="s">
        <v>14</v>
      </c>
      <c r="B2017" s="354" t="s">
        <v>15</v>
      </c>
      <c r="C2017" s="354" t="s">
        <v>6597</v>
      </c>
      <c r="D2017" s="354" t="s">
        <v>6007</v>
      </c>
      <c r="E2017" s="354">
        <v>5</v>
      </c>
      <c r="F2017" s="354">
        <v>18377</v>
      </c>
      <c r="G2017" s="354" t="s">
        <v>100</v>
      </c>
      <c r="H2017" s="354" t="s">
        <v>3661</v>
      </c>
      <c r="I2017" s="354" t="s">
        <v>6598</v>
      </c>
      <c r="J2017" s="354" t="s">
        <v>3772</v>
      </c>
      <c r="K2017" s="354" t="s">
        <v>6599</v>
      </c>
      <c r="L2017" s="354">
        <v>16</v>
      </c>
      <c r="M2017" s="354">
        <v>54</v>
      </c>
      <c r="N2017" s="354">
        <v>165</v>
      </c>
    </row>
    <row r="2018" spans="1:14" x14ac:dyDescent="0.15">
      <c r="A2018" s="354" t="s">
        <v>14</v>
      </c>
      <c r="B2018" s="354" t="s">
        <v>15</v>
      </c>
      <c r="C2018" s="354" t="s">
        <v>6600</v>
      </c>
      <c r="D2018" s="354" t="s">
        <v>6007</v>
      </c>
      <c r="E2018" s="354">
        <v>5</v>
      </c>
      <c r="F2018" s="354">
        <v>18358</v>
      </c>
      <c r="G2018" s="354" t="s">
        <v>100</v>
      </c>
      <c r="H2018" s="354" t="s">
        <v>3661</v>
      </c>
      <c r="I2018" s="354" t="s">
        <v>6601</v>
      </c>
      <c r="J2018" s="354" t="s">
        <v>6602</v>
      </c>
      <c r="K2018" s="354" t="s">
        <v>6603</v>
      </c>
      <c r="L2018" s="354">
        <v>17</v>
      </c>
      <c r="M2018" s="354">
        <v>54</v>
      </c>
      <c r="N2018" s="354">
        <v>158</v>
      </c>
    </row>
    <row r="2019" spans="1:14" x14ac:dyDescent="0.15">
      <c r="A2019" s="354" t="s">
        <v>14</v>
      </c>
      <c r="B2019" s="354" t="s">
        <v>15</v>
      </c>
      <c r="C2019" s="354" t="s">
        <v>6604</v>
      </c>
      <c r="D2019" s="354" t="s">
        <v>6007</v>
      </c>
      <c r="E2019" s="354">
        <v>5</v>
      </c>
      <c r="F2019" s="354">
        <v>18378</v>
      </c>
      <c r="G2019" s="354" t="s">
        <v>100</v>
      </c>
      <c r="H2019" s="354" t="s">
        <v>3661</v>
      </c>
      <c r="I2019" s="354" t="s">
        <v>6605</v>
      </c>
      <c r="J2019" s="354" t="s">
        <v>5497</v>
      </c>
      <c r="K2019" s="354" t="s">
        <v>4719</v>
      </c>
      <c r="L2019" s="354">
        <v>16</v>
      </c>
      <c r="M2019" s="354">
        <v>58</v>
      </c>
      <c r="N2019" s="354">
        <v>155</v>
      </c>
    </row>
    <row r="2020" spans="1:14" x14ac:dyDescent="0.15">
      <c r="A2020" s="354" t="s">
        <v>14</v>
      </c>
      <c r="B2020" s="354" t="s">
        <v>15</v>
      </c>
      <c r="C2020" s="354" t="s">
        <v>6606</v>
      </c>
      <c r="D2020" s="354" t="s">
        <v>6007</v>
      </c>
      <c r="E2020" s="354">
        <v>5</v>
      </c>
      <c r="F2020" s="354">
        <v>18404</v>
      </c>
      <c r="G2020" s="354" t="s">
        <v>100</v>
      </c>
      <c r="H2020" s="354" t="s">
        <v>3661</v>
      </c>
      <c r="I2020" s="354" t="s">
        <v>1344</v>
      </c>
      <c r="J2020" s="354" t="s">
        <v>6607</v>
      </c>
      <c r="K2020" s="354" t="s">
        <v>6608</v>
      </c>
      <c r="L2020" s="354">
        <v>17</v>
      </c>
      <c r="M2020" s="354">
        <v>48</v>
      </c>
      <c r="N2020" s="354">
        <v>152</v>
      </c>
    </row>
    <row r="2021" spans="1:14" x14ac:dyDescent="0.15">
      <c r="A2021" s="354" t="s">
        <v>14</v>
      </c>
      <c r="B2021" s="354" t="s">
        <v>15</v>
      </c>
      <c r="C2021" s="354" t="s">
        <v>6609</v>
      </c>
      <c r="D2021" s="354" t="s">
        <v>6007</v>
      </c>
      <c r="E2021" s="354">
        <v>5</v>
      </c>
      <c r="F2021" s="354">
        <v>18406</v>
      </c>
      <c r="G2021" s="354" t="s">
        <v>100</v>
      </c>
      <c r="H2021" s="354" t="s">
        <v>3661</v>
      </c>
      <c r="I2021" s="354" t="s">
        <v>4049</v>
      </c>
      <c r="J2021" s="354" t="s">
        <v>6610</v>
      </c>
      <c r="K2021" s="354" t="s">
        <v>6611</v>
      </c>
      <c r="L2021" s="354">
        <v>17</v>
      </c>
      <c r="M2021" s="354">
        <v>58</v>
      </c>
      <c r="N2021" s="354">
        <v>155</v>
      </c>
    </row>
    <row r="2022" spans="1:14" x14ac:dyDescent="0.15">
      <c r="A2022" s="354" t="s">
        <v>14</v>
      </c>
      <c r="B2022" s="354" t="s">
        <v>15</v>
      </c>
      <c r="C2022" s="354" t="s">
        <v>6612</v>
      </c>
      <c r="D2022" s="354" t="s">
        <v>6007</v>
      </c>
      <c r="E2022" s="354">
        <v>5</v>
      </c>
      <c r="F2022" s="354">
        <v>18410</v>
      </c>
      <c r="G2022" s="354" t="s">
        <v>100</v>
      </c>
      <c r="H2022" s="354" t="s">
        <v>3661</v>
      </c>
      <c r="I2022" s="354" t="s">
        <v>6613</v>
      </c>
      <c r="J2022" s="354" t="s">
        <v>6614</v>
      </c>
      <c r="K2022" s="354" t="s">
        <v>6615</v>
      </c>
      <c r="L2022" s="354">
        <v>16</v>
      </c>
      <c r="M2022" s="354">
        <v>58</v>
      </c>
      <c r="N2022" s="354">
        <v>155</v>
      </c>
    </row>
    <row r="2023" spans="1:14" x14ac:dyDescent="0.15">
      <c r="A2023" s="354" t="s">
        <v>14</v>
      </c>
      <c r="B2023" s="354" t="s">
        <v>15</v>
      </c>
      <c r="C2023" s="354" t="s">
        <v>6616</v>
      </c>
      <c r="D2023" s="354" t="s">
        <v>6007</v>
      </c>
      <c r="E2023" s="354">
        <v>5</v>
      </c>
      <c r="F2023" s="354">
        <v>18416</v>
      </c>
      <c r="G2023" s="354" t="s">
        <v>100</v>
      </c>
      <c r="H2023" s="354" t="s">
        <v>3661</v>
      </c>
      <c r="I2023" s="354" t="s">
        <v>2441</v>
      </c>
      <c r="J2023" s="354" t="s">
        <v>4503</v>
      </c>
      <c r="K2023" s="354" t="s">
        <v>6617</v>
      </c>
      <c r="L2023" s="354">
        <v>16</v>
      </c>
      <c r="M2023" s="354">
        <v>54</v>
      </c>
      <c r="N2023" s="354">
        <v>148</v>
      </c>
    </row>
    <row r="2024" spans="1:14" x14ac:dyDescent="0.15">
      <c r="A2024" s="354" t="s">
        <v>14</v>
      </c>
      <c r="B2024" s="354" t="s">
        <v>15</v>
      </c>
      <c r="C2024" s="354" t="s">
        <v>6618</v>
      </c>
      <c r="D2024" s="354" t="s">
        <v>6007</v>
      </c>
      <c r="E2024" s="354">
        <v>5</v>
      </c>
      <c r="F2024" s="354">
        <v>18417</v>
      </c>
      <c r="G2024" s="354" t="s">
        <v>100</v>
      </c>
      <c r="H2024" s="354" t="s">
        <v>3661</v>
      </c>
      <c r="I2024" s="354" t="s">
        <v>6619</v>
      </c>
      <c r="J2024" s="354" t="s">
        <v>2321</v>
      </c>
      <c r="K2024" s="354" t="s">
        <v>6620</v>
      </c>
      <c r="L2024" s="354">
        <v>16</v>
      </c>
      <c r="M2024" s="354">
        <v>48</v>
      </c>
      <c r="N2024" s="354">
        <v>158</v>
      </c>
    </row>
    <row r="2025" spans="1:14" x14ac:dyDescent="0.15">
      <c r="A2025" s="354" t="s">
        <v>14</v>
      </c>
      <c r="B2025" s="354" t="s">
        <v>15</v>
      </c>
      <c r="C2025" s="354" t="s">
        <v>6621</v>
      </c>
      <c r="D2025" s="354" t="s">
        <v>6007</v>
      </c>
      <c r="E2025" s="354">
        <v>5</v>
      </c>
      <c r="F2025" s="354">
        <v>18420</v>
      </c>
      <c r="G2025" s="354" t="s">
        <v>100</v>
      </c>
      <c r="H2025" s="354" t="s">
        <v>3661</v>
      </c>
      <c r="I2025" s="354" t="s">
        <v>6622</v>
      </c>
      <c r="J2025" s="354" t="s">
        <v>3089</v>
      </c>
      <c r="K2025" s="354" t="s">
        <v>6063</v>
      </c>
      <c r="L2025" s="354">
        <v>17</v>
      </c>
      <c r="M2025" s="354">
        <v>45</v>
      </c>
      <c r="N2025" s="354">
        <v>155</v>
      </c>
    </row>
    <row r="2026" spans="1:14" x14ac:dyDescent="0.15">
      <c r="A2026" s="354" t="s">
        <v>14</v>
      </c>
      <c r="B2026" s="354" t="s">
        <v>15</v>
      </c>
      <c r="C2026" s="354" t="s">
        <v>6623</v>
      </c>
      <c r="D2026" s="354" t="s">
        <v>6007</v>
      </c>
      <c r="E2026" s="354">
        <v>5</v>
      </c>
      <c r="F2026" s="354">
        <v>18411</v>
      </c>
      <c r="G2026" s="354" t="s">
        <v>100</v>
      </c>
      <c r="H2026" s="354" t="s">
        <v>3661</v>
      </c>
      <c r="I2026" s="354" t="s">
        <v>6624</v>
      </c>
      <c r="J2026" s="354" t="s">
        <v>6625</v>
      </c>
      <c r="K2026" s="354" t="s">
        <v>6626</v>
      </c>
      <c r="L2026" s="354">
        <v>17</v>
      </c>
      <c r="M2026" s="354">
        <v>46</v>
      </c>
      <c r="N2026" s="354">
        <v>160</v>
      </c>
    </row>
    <row r="2027" spans="1:14" x14ac:dyDescent="0.15">
      <c r="A2027" s="354" t="s">
        <v>14</v>
      </c>
      <c r="B2027" s="354" t="s">
        <v>15</v>
      </c>
      <c r="C2027" s="354" t="s">
        <v>6627</v>
      </c>
      <c r="D2027" s="354" t="s">
        <v>6007</v>
      </c>
      <c r="E2027" s="354">
        <v>5</v>
      </c>
      <c r="F2027" s="354">
        <v>18467</v>
      </c>
      <c r="G2027" s="354" t="s">
        <v>100</v>
      </c>
      <c r="H2027" s="354" t="s">
        <v>3661</v>
      </c>
      <c r="I2027" s="354" t="s">
        <v>6628</v>
      </c>
      <c r="J2027" s="354" t="s">
        <v>6629</v>
      </c>
      <c r="K2027" s="354" t="s">
        <v>6630</v>
      </c>
      <c r="L2027" s="354">
        <v>17</v>
      </c>
      <c r="M2027" s="354">
        <v>58</v>
      </c>
      <c r="N2027" s="354">
        <v>145</v>
      </c>
    </row>
    <row r="2028" spans="1:14" x14ac:dyDescent="0.15">
      <c r="A2028" s="354" t="s">
        <v>14</v>
      </c>
      <c r="B2028" s="354" t="s">
        <v>15</v>
      </c>
      <c r="C2028" s="354" t="s">
        <v>6631</v>
      </c>
      <c r="D2028" s="354" t="s">
        <v>6007</v>
      </c>
      <c r="E2028" s="354">
        <v>5</v>
      </c>
      <c r="F2028" s="354">
        <v>20298</v>
      </c>
      <c r="G2028" s="354" t="s">
        <v>100</v>
      </c>
      <c r="H2028" s="354" t="s">
        <v>3661</v>
      </c>
      <c r="I2028" s="354" t="s">
        <v>1640</v>
      </c>
      <c r="J2028" s="354" t="s">
        <v>3405</v>
      </c>
      <c r="K2028" s="354" t="s">
        <v>6632</v>
      </c>
      <c r="L2028" s="354">
        <v>17</v>
      </c>
      <c r="M2028" s="354">
        <v>55</v>
      </c>
      <c r="N2028" s="354">
        <v>158</v>
      </c>
    </row>
    <row r="2029" spans="1:14" x14ac:dyDescent="0.15">
      <c r="A2029" s="354" t="s">
        <v>14</v>
      </c>
      <c r="B2029" s="354" t="s">
        <v>15</v>
      </c>
      <c r="C2029" s="354" t="s">
        <v>6633</v>
      </c>
      <c r="D2029" s="354" t="s">
        <v>6007</v>
      </c>
      <c r="E2029" s="354">
        <v>5</v>
      </c>
      <c r="F2029" s="354">
        <v>21075</v>
      </c>
      <c r="G2029" s="354" t="s">
        <v>100</v>
      </c>
      <c r="H2029" s="354" t="s">
        <v>3661</v>
      </c>
      <c r="I2029" s="354" t="s">
        <v>1529</v>
      </c>
      <c r="J2029" s="354" t="s">
        <v>6634</v>
      </c>
      <c r="K2029" s="354" t="s">
        <v>6635</v>
      </c>
      <c r="L2029" s="354">
        <v>16</v>
      </c>
      <c r="M2029" s="354">
        <v>60</v>
      </c>
      <c r="N2029" s="354">
        <v>165</v>
      </c>
    </row>
    <row r="2030" spans="1:14" x14ac:dyDescent="0.15">
      <c r="A2030" s="354" t="s">
        <v>14</v>
      </c>
      <c r="B2030" s="354" t="s">
        <v>15</v>
      </c>
      <c r="C2030" s="354" t="s">
        <v>6636</v>
      </c>
      <c r="D2030" s="354" t="s">
        <v>6007</v>
      </c>
      <c r="E2030" s="354">
        <v>5</v>
      </c>
      <c r="F2030" s="354">
        <v>21076</v>
      </c>
      <c r="G2030" s="354" t="s">
        <v>100</v>
      </c>
      <c r="H2030" s="354" t="s">
        <v>3661</v>
      </c>
      <c r="I2030" s="354" t="s">
        <v>6637</v>
      </c>
      <c r="J2030" s="354" t="s">
        <v>6638</v>
      </c>
      <c r="K2030" s="354" t="s">
        <v>6296</v>
      </c>
      <c r="L2030" s="354">
        <v>16</v>
      </c>
      <c r="M2030" s="354">
        <v>55</v>
      </c>
      <c r="N2030" s="354">
        <v>158</v>
      </c>
    </row>
    <row r="2031" spans="1:14" x14ac:dyDescent="0.15">
      <c r="A2031" s="354" t="s">
        <v>14</v>
      </c>
      <c r="B2031" s="354" t="s">
        <v>15</v>
      </c>
      <c r="C2031" s="354" t="s">
        <v>6639</v>
      </c>
      <c r="D2031" s="354" t="s">
        <v>6007</v>
      </c>
      <c r="E2031" s="354">
        <v>6</v>
      </c>
      <c r="F2031" s="354">
        <v>18021</v>
      </c>
      <c r="G2031" s="354" t="s">
        <v>18</v>
      </c>
      <c r="H2031" s="354" t="s">
        <v>1789</v>
      </c>
      <c r="I2031" s="354" t="s">
        <v>6533</v>
      </c>
      <c r="J2031" s="354" t="s">
        <v>3401</v>
      </c>
      <c r="K2031" s="354" t="s">
        <v>6640</v>
      </c>
      <c r="L2031" s="354">
        <v>17</v>
      </c>
      <c r="M2031" s="354">
        <v>40</v>
      </c>
      <c r="N2031" s="354">
        <v>148</v>
      </c>
    </row>
    <row r="2032" spans="1:14" x14ac:dyDescent="0.15">
      <c r="A2032" s="354" t="s">
        <v>14</v>
      </c>
      <c r="B2032" s="354" t="s">
        <v>15</v>
      </c>
      <c r="C2032" s="354" t="s">
        <v>6641</v>
      </c>
      <c r="D2032" s="354" t="s">
        <v>6007</v>
      </c>
      <c r="E2032" s="354">
        <v>6</v>
      </c>
      <c r="F2032" s="354">
        <v>18024</v>
      </c>
      <c r="G2032" s="354" t="s">
        <v>18</v>
      </c>
      <c r="H2032" s="354" t="s">
        <v>1789</v>
      </c>
      <c r="I2032" s="354" t="s">
        <v>5396</v>
      </c>
      <c r="J2032" s="354" t="s">
        <v>6642</v>
      </c>
      <c r="K2032" s="354" t="s">
        <v>6643</v>
      </c>
      <c r="L2032" s="354">
        <v>18</v>
      </c>
      <c r="M2032" s="354">
        <v>40</v>
      </c>
      <c r="N2032" s="354">
        <v>158</v>
      </c>
    </row>
    <row r="2033" spans="1:14" x14ac:dyDescent="0.15">
      <c r="A2033" s="354" t="s">
        <v>14</v>
      </c>
      <c r="B2033" s="354" t="s">
        <v>15</v>
      </c>
      <c r="C2033" s="354" t="s">
        <v>6644</v>
      </c>
      <c r="D2033" s="354" t="s">
        <v>6007</v>
      </c>
      <c r="E2033" s="354">
        <v>6</v>
      </c>
      <c r="F2033" s="354">
        <v>18078</v>
      </c>
      <c r="G2033" s="354" t="s">
        <v>18</v>
      </c>
      <c r="H2033" s="354" t="s">
        <v>1789</v>
      </c>
      <c r="I2033" s="354" t="s">
        <v>6645</v>
      </c>
      <c r="J2033" s="354" t="s">
        <v>6646</v>
      </c>
      <c r="K2033" s="354" t="s">
        <v>6647</v>
      </c>
      <c r="L2033" s="354">
        <v>17</v>
      </c>
      <c r="M2033" s="354">
        <v>75</v>
      </c>
      <c r="N2033" s="354">
        <v>158</v>
      </c>
    </row>
    <row r="2034" spans="1:14" x14ac:dyDescent="0.15">
      <c r="A2034" s="354" t="s">
        <v>14</v>
      </c>
      <c r="B2034" s="354" t="s">
        <v>15</v>
      </c>
      <c r="C2034" s="354" t="s">
        <v>6648</v>
      </c>
      <c r="D2034" s="354" t="s">
        <v>6007</v>
      </c>
      <c r="E2034" s="354">
        <v>6</v>
      </c>
      <c r="F2034" s="354">
        <v>18079</v>
      </c>
      <c r="G2034" s="354" t="s">
        <v>18</v>
      </c>
      <c r="H2034" s="354" t="s">
        <v>1789</v>
      </c>
      <c r="I2034" s="354" t="s">
        <v>6649</v>
      </c>
      <c r="J2034" s="354" t="s">
        <v>6650</v>
      </c>
      <c r="K2034" s="354" t="s">
        <v>6603</v>
      </c>
      <c r="L2034" s="354">
        <v>17</v>
      </c>
      <c r="M2034" s="354">
        <v>47</v>
      </c>
      <c r="N2034" s="354">
        <v>170</v>
      </c>
    </row>
    <row r="2035" spans="1:14" x14ac:dyDescent="0.15">
      <c r="A2035" s="354" t="s">
        <v>14</v>
      </c>
      <c r="B2035" s="354" t="s">
        <v>15</v>
      </c>
      <c r="C2035" s="354" t="s">
        <v>6651</v>
      </c>
      <c r="D2035" s="354" t="s">
        <v>6007</v>
      </c>
      <c r="E2035" s="354">
        <v>6</v>
      </c>
      <c r="F2035" s="354">
        <v>18065</v>
      </c>
      <c r="G2035" s="354" t="s">
        <v>18</v>
      </c>
      <c r="H2035" s="354" t="s">
        <v>1789</v>
      </c>
      <c r="I2035" s="354" t="s">
        <v>6652</v>
      </c>
      <c r="J2035" s="354" t="s">
        <v>6653</v>
      </c>
      <c r="K2035" s="354" t="s">
        <v>6654</v>
      </c>
      <c r="L2035" s="354">
        <v>17</v>
      </c>
      <c r="M2035" s="354">
        <v>57</v>
      </c>
      <c r="N2035" s="354">
        <v>165</v>
      </c>
    </row>
    <row r="2036" spans="1:14" x14ac:dyDescent="0.15">
      <c r="A2036" s="354" t="s">
        <v>14</v>
      </c>
      <c r="B2036" s="354" t="s">
        <v>15</v>
      </c>
      <c r="C2036" s="354" t="s">
        <v>6655</v>
      </c>
      <c r="D2036" s="354" t="s">
        <v>6007</v>
      </c>
      <c r="E2036" s="354">
        <v>6</v>
      </c>
      <c r="F2036" s="354">
        <v>18089</v>
      </c>
      <c r="G2036" s="354" t="s">
        <v>18</v>
      </c>
      <c r="H2036" s="354" t="s">
        <v>1789</v>
      </c>
      <c r="I2036" s="354" t="s">
        <v>5531</v>
      </c>
      <c r="J2036" s="354" t="s">
        <v>6656</v>
      </c>
      <c r="K2036" s="354" t="s">
        <v>6304</v>
      </c>
      <c r="L2036" s="354">
        <v>17</v>
      </c>
      <c r="M2036" s="354">
        <v>54</v>
      </c>
      <c r="N2036" s="354">
        <v>155</v>
      </c>
    </row>
    <row r="2037" spans="1:14" x14ac:dyDescent="0.15">
      <c r="A2037" s="354" t="s">
        <v>14</v>
      </c>
      <c r="B2037" s="354" t="s">
        <v>15</v>
      </c>
      <c r="C2037" s="354" t="s">
        <v>6657</v>
      </c>
      <c r="D2037" s="354" t="s">
        <v>6007</v>
      </c>
      <c r="E2037" s="354">
        <v>6</v>
      </c>
      <c r="F2037" s="354">
        <v>18134</v>
      </c>
      <c r="G2037" s="354" t="s">
        <v>18</v>
      </c>
      <c r="H2037" s="354" t="s">
        <v>1789</v>
      </c>
      <c r="I2037" s="354" t="s">
        <v>4007</v>
      </c>
      <c r="J2037" s="354" t="s">
        <v>6658</v>
      </c>
      <c r="K2037" s="354" t="s">
        <v>6659</v>
      </c>
      <c r="L2037" s="354">
        <v>17</v>
      </c>
      <c r="M2037" s="354">
        <v>58</v>
      </c>
      <c r="N2037" s="354">
        <v>164</v>
      </c>
    </row>
    <row r="2038" spans="1:14" x14ac:dyDescent="0.15">
      <c r="A2038" s="354" t="s">
        <v>14</v>
      </c>
      <c r="B2038" s="354" t="s">
        <v>15</v>
      </c>
      <c r="C2038" s="354" t="s">
        <v>6660</v>
      </c>
      <c r="D2038" s="354" t="s">
        <v>6007</v>
      </c>
      <c r="E2038" s="354">
        <v>6</v>
      </c>
      <c r="F2038" s="354">
        <v>18169</v>
      </c>
      <c r="G2038" s="354" t="s">
        <v>18</v>
      </c>
      <c r="H2038" s="354" t="s">
        <v>1789</v>
      </c>
      <c r="I2038" s="354" t="s">
        <v>6661</v>
      </c>
      <c r="J2038" s="354" t="s">
        <v>6662</v>
      </c>
      <c r="K2038" s="354" t="s">
        <v>6663</v>
      </c>
      <c r="L2038" s="354">
        <v>16</v>
      </c>
      <c r="M2038" s="354">
        <v>59</v>
      </c>
      <c r="N2038" s="354">
        <v>154</v>
      </c>
    </row>
    <row r="2039" spans="1:14" x14ac:dyDescent="0.15">
      <c r="A2039" s="354" t="s">
        <v>14</v>
      </c>
      <c r="B2039" s="354" t="s">
        <v>15</v>
      </c>
      <c r="C2039" s="354" t="s">
        <v>6664</v>
      </c>
      <c r="D2039" s="354" t="s">
        <v>6007</v>
      </c>
      <c r="E2039" s="354">
        <v>6</v>
      </c>
      <c r="F2039" s="354">
        <v>18158</v>
      </c>
      <c r="G2039" s="354" t="s">
        <v>18</v>
      </c>
      <c r="H2039" s="354" t="s">
        <v>1789</v>
      </c>
      <c r="I2039" s="354" t="s">
        <v>2799</v>
      </c>
      <c r="J2039" s="354" t="s">
        <v>6665</v>
      </c>
      <c r="K2039" s="354" t="s">
        <v>6666</v>
      </c>
      <c r="L2039" s="354">
        <v>16</v>
      </c>
      <c r="M2039" s="354">
        <v>57</v>
      </c>
      <c r="N2039" s="354">
        <v>154</v>
      </c>
    </row>
    <row r="2040" spans="1:14" x14ac:dyDescent="0.15">
      <c r="A2040" s="354" t="s">
        <v>14</v>
      </c>
      <c r="B2040" s="354" t="s">
        <v>15</v>
      </c>
      <c r="C2040" s="354" t="s">
        <v>6667</v>
      </c>
      <c r="D2040" s="354" t="s">
        <v>6007</v>
      </c>
      <c r="E2040" s="354">
        <v>6</v>
      </c>
      <c r="F2040" s="354">
        <v>18174</v>
      </c>
      <c r="G2040" s="354" t="s">
        <v>18</v>
      </c>
      <c r="H2040" s="354" t="s">
        <v>1789</v>
      </c>
      <c r="I2040" s="354" t="s">
        <v>6668</v>
      </c>
      <c r="J2040" s="354" t="s">
        <v>6669</v>
      </c>
      <c r="K2040" s="354" t="s">
        <v>6177</v>
      </c>
      <c r="L2040" s="354">
        <v>16</v>
      </c>
      <c r="M2040" s="354">
        <v>58</v>
      </c>
      <c r="N2040" s="354">
        <v>155</v>
      </c>
    </row>
    <row r="2041" spans="1:14" x14ac:dyDescent="0.15">
      <c r="A2041" s="354" t="s">
        <v>14</v>
      </c>
      <c r="B2041" s="354" t="s">
        <v>15</v>
      </c>
      <c r="C2041" s="354" t="s">
        <v>6670</v>
      </c>
      <c r="D2041" s="354" t="s">
        <v>6007</v>
      </c>
      <c r="E2041" s="354">
        <v>6</v>
      </c>
      <c r="F2041" s="354">
        <v>18160</v>
      </c>
      <c r="G2041" s="354" t="s">
        <v>18</v>
      </c>
      <c r="H2041" s="354" t="s">
        <v>1789</v>
      </c>
      <c r="I2041" s="354" t="s">
        <v>6671</v>
      </c>
      <c r="J2041" s="354" t="s">
        <v>6672</v>
      </c>
      <c r="K2041" s="354" t="s">
        <v>6673</v>
      </c>
      <c r="L2041" s="354">
        <v>16</v>
      </c>
      <c r="M2041" s="354">
        <v>56</v>
      </c>
      <c r="N2041" s="354">
        <v>163</v>
      </c>
    </row>
    <row r="2042" spans="1:14" x14ac:dyDescent="0.15">
      <c r="A2042" s="354" t="s">
        <v>14</v>
      </c>
      <c r="B2042" s="354" t="s">
        <v>15</v>
      </c>
      <c r="C2042" s="354" t="s">
        <v>6674</v>
      </c>
      <c r="D2042" s="354" t="s">
        <v>6007</v>
      </c>
      <c r="E2042" s="354">
        <v>6</v>
      </c>
      <c r="F2042" s="354">
        <v>18167</v>
      </c>
      <c r="G2042" s="354" t="s">
        <v>18</v>
      </c>
      <c r="H2042" s="354" t="s">
        <v>1789</v>
      </c>
      <c r="I2042" s="354" t="s">
        <v>6675</v>
      </c>
      <c r="J2042" s="354" t="s">
        <v>6676</v>
      </c>
      <c r="K2042" s="354" t="s">
        <v>6677</v>
      </c>
      <c r="L2042" s="354">
        <v>16</v>
      </c>
      <c r="M2042" s="354">
        <v>54</v>
      </c>
      <c r="N2042" s="354">
        <v>184</v>
      </c>
    </row>
    <row r="2043" spans="1:14" x14ac:dyDescent="0.15">
      <c r="A2043" s="354" t="s">
        <v>14</v>
      </c>
      <c r="B2043" s="354" t="s">
        <v>15</v>
      </c>
      <c r="C2043" s="354" t="s">
        <v>6678</v>
      </c>
      <c r="D2043" s="354" t="s">
        <v>6007</v>
      </c>
      <c r="E2043" s="354">
        <v>6</v>
      </c>
      <c r="F2043" s="354">
        <v>18223</v>
      </c>
      <c r="G2043" s="354" t="s">
        <v>18</v>
      </c>
      <c r="H2043" s="354" t="s">
        <v>1789</v>
      </c>
      <c r="I2043" s="354" t="s">
        <v>4106</v>
      </c>
      <c r="J2043" s="354" t="s">
        <v>997</v>
      </c>
      <c r="K2043" s="354" t="s">
        <v>6679</v>
      </c>
      <c r="L2043" s="354">
        <v>17</v>
      </c>
      <c r="M2043" s="354">
        <v>58</v>
      </c>
      <c r="N2043" s="354">
        <v>155</v>
      </c>
    </row>
    <row r="2044" spans="1:14" x14ac:dyDescent="0.15">
      <c r="A2044" s="354" t="s">
        <v>14</v>
      </c>
      <c r="B2044" s="354" t="s">
        <v>15</v>
      </c>
      <c r="C2044" s="354" t="s">
        <v>6680</v>
      </c>
      <c r="D2044" s="354" t="s">
        <v>6007</v>
      </c>
      <c r="E2044" s="354">
        <v>6</v>
      </c>
      <c r="F2044" s="354">
        <v>18224</v>
      </c>
      <c r="G2044" s="354" t="s">
        <v>18</v>
      </c>
      <c r="H2044" s="354" t="s">
        <v>1789</v>
      </c>
      <c r="I2044" s="354" t="s">
        <v>6681</v>
      </c>
      <c r="J2044" s="354" t="s">
        <v>6118</v>
      </c>
      <c r="K2044" s="354" t="s">
        <v>6041</v>
      </c>
      <c r="L2044" s="354">
        <v>17</v>
      </c>
      <c r="M2044" s="354">
        <v>58</v>
      </c>
      <c r="N2044" s="354">
        <v>157</v>
      </c>
    </row>
    <row r="2045" spans="1:14" x14ac:dyDescent="0.15">
      <c r="A2045" s="354" t="s">
        <v>14</v>
      </c>
      <c r="B2045" s="354" t="s">
        <v>15</v>
      </c>
      <c r="C2045" s="354" t="s">
        <v>6682</v>
      </c>
      <c r="D2045" s="354" t="s">
        <v>6007</v>
      </c>
      <c r="E2045" s="354">
        <v>6</v>
      </c>
      <c r="F2045" s="354">
        <v>18254</v>
      </c>
      <c r="G2045" s="354" t="s">
        <v>18</v>
      </c>
      <c r="H2045" s="354" t="s">
        <v>1789</v>
      </c>
      <c r="I2045" s="354" t="s">
        <v>6683</v>
      </c>
      <c r="J2045" s="354" t="s">
        <v>6684</v>
      </c>
      <c r="K2045" s="354" t="s">
        <v>5509</v>
      </c>
      <c r="L2045" s="354">
        <v>16</v>
      </c>
      <c r="M2045" s="354">
        <v>47</v>
      </c>
      <c r="N2045" s="354">
        <v>158</v>
      </c>
    </row>
    <row r="2046" spans="1:14" x14ac:dyDescent="0.15">
      <c r="A2046" s="354" t="s">
        <v>14</v>
      </c>
      <c r="B2046" s="354" t="s">
        <v>15</v>
      </c>
      <c r="C2046" s="354" t="s">
        <v>6685</v>
      </c>
      <c r="D2046" s="354" t="s">
        <v>6007</v>
      </c>
      <c r="E2046" s="354">
        <v>6</v>
      </c>
      <c r="F2046" s="354">
        <v>18443</v>
      </c>
      <c r="G2046" s="354" t="s">
        <v>18</v>
      </c>
      <c r="H2046" s="354" t="s">
        <v>1789</v>
      </c>
      <c r="I2046" s="354" t="s">
        <v>6686</v>
      </c>
      <c r="J2046" s="354" t="s">
        <v>6687</v>
      </c>
      <c r="K2046" s="354" t="s">
        <v>6688</v>
      </c>
      <c r="L2046" s="354">
        <v>16</v>
      </c>
      <c r="M2046" s="354">
        <v>48</v>
      </c>
      <c r="N2046" s="354">
        <v>169</v>
      </c>
    </row>
    <row r="2047" spans="1:14" x14ac:dyDescent="0.15">
      <c r="A2047" s="354" t="s">
        <v>14</v>
      </c>
      <c r="B2047" s="354" t="s">
        <v>15</v>
      </c>
      <c r="C2047" s="354" t="s">
        <v>6689</v>
      </c>
      <c r="D2047" s="354" t="s">
        <v>6007</v>
      </c>
      <c r="E2047" s="354">
        <v>6</v>
      </c>
      <c r="F2047" s="354">
        <v>19138</v>
      </c>
      <c r="G2047" s="354" t="s">
        <v>18</v>
      </c>
      <c r="H2047" s="354" t="s">
        <v>1789</v>
      </c>
      <c r="I2047" s="354" t="s">
        <v>6690</v>
      </c>
      <c r="J2047" s="354" t="s">
        <v>6691</v>
      </c>
      <c r="K2047" s="354" t="s">
        <v>5440</v>
      </c>
      <c r="L2047" s="354">
        <v>17</v>
      </c>
      <c r="M2047" s="354">
        <v>58</v>
      </c>
      <c r="N2047" s="354">
        <v>170</v>
      </c>
    </row>
    <row r="2048" spans="1:14" x14ac:dyDescent="0.15">
      <c r="A2048" s="354" t="s">
        <v>14</v>
      </c>
      <c r="B2048" s="354" t="s">
        <v>15</v>
      </c>
      <c r="C2048" s="354" t="s">
        <v>6692</v>
      </c>
      <c r="D2048" s="354" t="s">
        <v>6007</v>
      </c>
      <c r="E2048" s="354">
        <v>6</v>
      </c>
      <c r="F2048" s="354">
        <v>20300</v>
      </c>
      <c r="G2048" s="354" t="s">
        <v>18</v>
      </c>
      <c r="H2048" s="354" t="s">
        <v>1789</v>
      </c>
      <c r="I2048" s="354" t="s">
        <v>5778</v>
      </c>
      <c r="J2048" s="354" t="s">
        <v>1846</v>
      </c>
      <c r="K2048" s="354" t="s">
        <v>6693</v>
      </c>
      <c r="L2048" s="354">
        <v>17</v>
      </c>
      <c r="M2048" s="354">
        <v>59</v>
      </c>
      <c r="N2048" s="354">
        <v>170</v>
      </c>
    </row>
    <row r="2049" spans="1:14" x14ac:dyDescent="0.15">
      <c r="A2049" s="354" t="s">
        <v>14</v>
      </c>
      <c r="B2049" s="354" t="s">
        <v>15</v>
      </c>
      <c r="C2049" s="354" t="s">
        <v>6694</v>
      </c>
      <c r="D2049" s="354" t="s">
        <v>6007</v>
      </c>
      <c r="E2049" s="354">
        <v>6</v>
      </c>
      <c r="F2049" s="354">
        <v>20302</v>
      </c>
      <c r="G2049" s="354" t="s">
        <v>18</v>
      </c>
      <c r="H2049" s="354" t="s">
        <v>1789</v>
      </c>
      <c r="I2049" s="354" t="s">
        <v>6695</v>
      </c>
      <c r="J2049" s="354" t="s">
        <v>6696</v>
      </c>
      <c r="K2049" s="354" t="s">
        <v>6448</v>
      </c>
      <c r="L2049" s="354">
        <v>17</v>
      </c>
      <c r="M2049" s="354">
        <v>59</v>
      </c>
      <c r="N2049" s="354">
        <v>160</v>
      </c>
    </row>
    <row r="2050" spans="1:14" x14ac:dyDescent="0.15">
      <c r="A2050" s="354" t="s">
        <v>14</v>
      </c>
      <c r="B2050" s="354" t="s">
        <v>15</v>
      </c>
      <c r="C2050" s="354" t="s">
        <v>6697</v>
      </c>
      <c r="D2050" s="354" t="s">
        <v>6007</v>
      </c>
      <c r="E2050" s="354">
        <v>6</v>
      </c>
      <c r="F2050" s="354">
        <v>20303</v>
      </c>
      <c r="G2050" s="354" t="s">
        <v>18</v>
      </c>
      <c r="H2050" s="354" t="s">
        <v>1789</v>
      </c>
      <c r="I2050" s="354" t="s">
        <v>2217</v>
      </c>
      <c r="J2050" s="354" t="s">
        <v>6698</v>
      </c>
      <c r="K2050" s="354" t="s">
        <v>6699</v>
      </c>
      <c r="L2050" s="354">
        <v>17</v>
      </c>
      <c r="M2050" s="354">
        <v>58</v>
      </c>
      <c r="N2050" s="354">
        <v>158</v>
      </c>
    </row>
    <row r="2051" spans="1:14" x14ac:dyDescent="0.15">
      <c r="A2051" s="354" t="s">
        <v>14</v>
      </c>
      <c r="B2051" s="354" t="s">
        <v>15</v>
      </c>
      <c r="C2051" s="354" t="s">
        <v>6700</v>
      </c>
      <c r="D2051" s="354" t="s">
        <v>6007</v>
      </c>
      <c r="E2051" s="354">
        <v>6</v>
      </c>
      <c r="F2051" s="354">
        <v>20304</v>
      </c>
      <c r="G2051" s="354" t="s">
        <v>18</v>
      </c>
      <c r="H2051" s="354" t="s">
        <v>1789</v>
      </c>
      <c r="I2051" s="354" t="s">
        <v>4103</v>
      </c>
      <c r="J2051" s="354" t="s">
        <v>6701</v>
      </c>
      <c r="K2051" s="354" t="s">
        <v>4862</v>
      </c>
      <c r="L2051" s="354">
        <v>17</v>
      </c>
      <c r="M2051" s="354">
        <v>60</v>
      </c>
      <c r="N2051" s="354">
        <v>158</v>
      </c>
    </row>
    <row r="2052" spans="1:14" x14ac:dyDescent="0.15">
      <c r="A2052" s="354" t="s">
        <v>14</v>
      </c>
      <c r="B2052" s="354" t="s">
        <v>15</v>
      </c>
      <c r="C2052" s="354" t="s">
        <v>6702</v>
      </c>
      <c r="D2052" s="354" t="s">
        <v>6007</v>
      </c>
      <c r="E2052" s="354">
        <v>6</v>
      </c>
      <c r="F2052" s="354">
        <v>20305</v>
      </c>
      <c r="G2052" s="354" t="s">
        <v>18</v>
      </c>
      <c r="H2052" s="354" t="s">
        <v>1789</v>
      </c>
      <c r="I2052" s="354" t="s">
        <v>6703</v>
      </c>
      <c r="J2052" s="354" t="s">
        <v>6704</v>
      </c>
      <c r="K2052" s="354" t="s">
        <v>6705</v>
      </c>
      <c r="L2052" s="354">
        <v>17</v>
      </c>
      <c r="M2052" s="354">
        <v>60</v>
      </c>
      <c r="N2052" s="354">
        <v>170</v>
      </c>
    </row>
    <row r="2053" spans="1:14" x14ac:dyDescent="0.15">
      <c r="A2053" s="354" t="s">
        <v>14</v>
      </c>
      <c r="B2053" s="354" t="s">
        <v>15</v>
      </c>
      <c r="C2053" s="354" t="s">
        <v>6706</v>
      </c>
      <c r="D2053" s="354" t="s">
        <v>6007</v>
      </c>
      <c r="E2053" s="354">
        <v>6</v>
      </c>
      <c r="F2053" s="354">
        <v>20299</v>
      </c>
      <c r="G2053" s="354" t="s">
        <v>18</v>
      </c>
      <c r="H2053" s="354" t="s">
        <v>1789</v>
      </c>
      <c r="I2053" s="354" t="s">
        <v>5388</v>
      </c>
      <c r="J2053" s="354" t="s">
        <v>6707</v>
      </c>
      <c r="K2053" s="354" t="s">
        <v>6183</v>
      </c>
      <c r="L2053" s="354">
        <v>17</v>
      </c>
      <c r="M2053" s="354">
        <v>55</v>
      </c>
      <c r="N2053" s="354">
        <v>170</v>
      </c>
    </row>
    <row r="2054" spans="1:14" x14ac:dyDescent="0.15">
      <c r="A2054" s="354" t="s">
        <v>14</v>
      </c>
      <c r="B2054" s="354" t="s">
        <v>15</v>
      </c>
      <c r="C2054" s="354" t="s">
        <v>6708</v>
      </c>
      <c r="D2054" s="354" t="s">
        <v>6007</v>
      </c>
      <c r="E2054" s="354">
        <v>6</v>
      </c>
      <c r="F2054" s="354">
        <v>20301</v>
      </c>
      <c r="G2054" s="354" t="s">
        <v>18</v>
      </c>
      <c r="H2054" s="354" t="s">
        <v>1789</v>
      </c>
      <c r="I2054" s="354" t="s">
        <v>5432</v>
      </c>
      <c r="J2054" s="354" t="s">
        <v>6709</v>
      </c>
      <c r="K2054" s="354" t="s">
        <v>4862</v>
      </c>
      <c r="L2054" s="354">
        <v>17</v>
      </c>
      <c r="M2054" s="354">
        <v>52</v>
      </c>
      <c r="N2054" s="354">
        <v>155</v>
      </c>
    </row>
    <row r="2055" spans="1:14" x14ac:dyDescent="0.15">
      <c r="A2055" s="354" t="s">
        <v>14</v>
      </c>
      <c r="B2055" s="354" t="s">
        <v>15</v>
      </c>
      <c r="C2055" s="354" t="s">
        <v>6710</v>
      </c>
      <c r="D2055" s="354" t="s">
        <v>6007</v>
      </c>
      <c r="E2055" s="354">
        <v>6</v>
      </c>
      <c r="F2055" s="354">
        <v>21077</v>
      </c>
      <c r="G2055" s="354" t="s">
        <v>18</v>
      </c>
      <c r="H2055" s="354" t="s">
        <v>1789</v>
      </c>
      <c r="I2055" s="354" t="s">
        <v>6711</v>
      </c>
      <c r="J2055" s="354" t="s">
        <v>6712</v>
      </c>
      <c r="K2055" s="354" t="s">
        <v>6713</v>
      </c>
      <c r="L2055" s="354">
        <v>17</v>
      </c>
      <c r="M2055" s="354">
        <v>50</v>
      </c>
      <c r="N2055" s="354">
        <v>154</v>
      </c>
    </row>
    <row r="2056" spans="1:14" x14ac:dyDescent="0.15">
      <c r="A2056" s="354" t="s">
        <v>14</v>
      </c>
      <c r="B2056" s="354" t="s">
        <v>15</v>
      </c>
      <c r="C2056" s="354" t="s">
        <v>6714</v>
      </c>
      <c r="D2056" s="354" t="s">
        <v>6007</v>
      </c>
      <c r="E2056" s="354">
        <v>6</v>
      </c>
      <c r="F2056" s="354">
        <v>18094</v>
      </c>
      <c r="G2056" s="354" t="s">
        <v>100</v>
      </c>
      <c r="H2056" s="354" t="s">
        <v>3661</v>
      </c>
      <c r="I2056" s="354" t="s">
        <v>2995</v>
      </c>
      <c r="J2056" s="354" t="s">
        <v>6715</v>
      </c>
      <c r="K2056" s="354" t="s">
        <v>6716</v>
      </c>
      <c r="L2056" s="354">
        <v>17</v>
      </c>
      <c r="M2056" s="354">
        <v>54</v>
      </c>
      <c r="N2056" s="354">
        <v>158</v>
      </c>
    </row>
    <row r="2057" spans="1:14" x14ac:dyDescent="0.15">
      <c r="A2057" s="354" t="s">
        <v>14</v>
      </c>
      <c r="B2057" s="354" t="s">
        <v>15</v>
      </c>
      <c r="C2057" s="354" t="s">
        <v>6717</v>
      </c>
      <c r="D2057" s="354" t="s">
        <v>6007</v>
      </c>
      <c r="E2057" s="354">
        <v>6</v>
      </c>
      <c r="F2057" s="354">
        <v>18107</v>
      </c>
      <c r="G2057" s="354" t="s">
        <v>100</v>
      </c>
      <c r="H2057" s="354" t="s">
        <v>3661</v>
      </c>
      <c r="I2057" s="354" t="s">
        <v>6718</v>
      </c>
      <c r="J2057" s="354" t="s">
        <v>4193</v>
      </c>
      <c r="K2057" s="354" t="s">
        <v>6599</v>
      </c>
      <c r="L2057" s="354">
        <v>16</v>
      </c>
      <c r="M2057" s="354">
        <v>42</v>
      </c>
      <c r="N2057" s="354">
        <v>160</v>
      </c>
    </row>
    <row r="2058" spans="1:14" x14ac:dyDescent="0.15">
      <c r="A2058" s="354" t="s">
        <v>14</v>
      </c>
      <c r="B2058" s="354" t="s">
        <v>15</v>
      </c>
      <c r="C2058" s="354" t="s">
        <v>6719</v>
      </c>
      <c r="D2058" s="354" t="s">
        <v>6007</v>
      </c>
      <c r="E2058" s="354">
        <v>6</v>
      </c>
      <c r="F2058" s="354">
        <v>18148</v>
      </c>
      <c r="G2058" s="354" t="s">
        <v>100</v>
      </c>
      <c r="H2058" s="354" t="s">
        <v>3661</v>
      </c>
      <c r="I2058" s="354" t="s">
        <v>6720</v>
      </c>
      <c r="J2058" s="354" t="s">
        <v>6721</v>
      </c>
      <c r="K2058" s="354" t="s">
        <v>6722</v>
      </c>
      <c r="L2058" s="354">
        <v>17</v>
      </c>
      <c r="M2058" s="354">
        <v>52</v>
      </c>
      <c r="N2058" s="354">
        <v>143</v>
      </c>
    </row>
    <row r="2059" spans="1:14" x14ac:dyDescent="0.15">
      <c r="A2059" s="354" t="s">
        <v>14</v>
      </c>
      <c r="B2059" s="354" t="s">
        <v>15</v>
      </c>
      <c r="C2059" s="354" t="s">
        <v>6723</v>
      </c>
      <c r="D2059" s="354" t="s">
        <v>6007</v>
      </c>
      <c r="E2059" s="354">
        <v>6</v>
      </c>
      <c r="F2059" s="354">
        <v>18200</v>
      </c>
      <c r="G2059" s="354" t="s">
        <v>100</v>
      </c>
      <c r="H2059" s="354" t="s">
        <v>3661</v>
      </c>
      <c r="I2059" s="354" t="s">
        <v>5591</v>
      </c>
      <c r="J2059" s="354" t="s">
        <v>6724</v>
      </c>
      <c r="K2059" s="354" t="s">
        <v>6093</v>
      </c>
      <c r="L2059" s="354">
        <v>17</v>
      </c>
      <c r="M2059" s="354">
        <v>55</v>
      </c>
      <c r="N2059" s="354">
        <v>158</v>
      </c>
    </row>
    <row r="2060" spans="1:14" x14ac:dyDescent="0.15">
      <c r="A2060" s="354" t="s">
        <v>14</v>
      </c>
      <c r="B2060" s="354" t="s">
        <v>15</v>
      </c>
      <c r="C2060" s="354" t="s">
        <v>6725</v>
      </c>
      <c r="D2060" s="354" t="s">
        <v>6007</v>
      </c>
      <c r="E2060" s="354">
        <v>6</v>
      </c>
      <c r="F2060" s="354">
        <v>18228</v>
      </c>
      <c r="G2060" s="354" t="s">
        <v>100</v>
      </c>
      <c r="H2060" s="354" t="s">
        <v>3661</v>
      </c>
      <c r="I2060" s="354" t="s">
        <v>102</v>
      </c>
      <c r="J2060" s="354" t="s">
        <v>6726</v>
      </c>
      <c r="K2060" s="354" t="s">
        <v>6727</v>
      </c>
      <c r="L2060" s="354">
        <v>17</v>
      </c>
      <c r="M2060" s="354">
        <v>54</v>
      </c>
      <c r="N2060" s="354">
        <v>166</v>
      </c>
    </row>
    <row r="2061" spans="1:14" x14ac:dyDescent="0.15">
      <c r="A2061" s="354" t="s">
        <v>14</v>
      </c>
      <c r="B2061" s="354" t="s">
        <v>15</v>
      </c>
      <c r="C2061" s="354" t="s">
        <v>6728</v>
      </c>
      <c r="D2061" s="354" t="s">
        <v>6007</v>
      </c>
      <c r="E2061" s="354">
        <v>6</v>
      </c>
      <c r="F2061" s="354">
        <v>18231</v>
      </c>
      <c r="G2061" s="354" t="s">
        <v>100</v>
      </c>
      <c r="H2061" s="354" t="s">
        <v>3661</v>
      </c>
      <c r="I2061" s="354" t="s">
        <v>1348</v>
      </c>
      <c r="J2061" s="354" t="s">
        <v>6729</v>
      </c>
      <c r="K2061" s="354" t="s">
        <v>6730</v>
      </c>
      <c r="L2061" s="354">
        <v>17</v>
      </c>
      <c r="M2061" s="354">
        <v>58</v>
      </c>
      <c r="N2061" s="354">
        <v>164</v>
      </c>
    </row>
    <row r="2062" spans="1:14" x14ac:dyDescent="0.15">
      <c r="A2062" s="354" t="s">
        <v>14</v>
      </c>
      <c r="B2062" s="354" t="s">
        <v>15</v>
      </c>
      <c r="C2062" s="354" t="s">
        <v>6731</v>
      </c>
      <c r="D2062" s="354" t="s">
        <v>6007</v>
      </c>
      <c r="E2062" s="354">
        <v>6</v>
      </c>
      <c r="F2062" s="354">
        <v>18232</v>
      </c>
      <c r="G2062" s="354" t="s">
        <v>100</v>
      </c>
      <c r="H2062" s="354" t="s">
        <v>3661</v>
      </c>
      <c r="I2062" s="354" t="s">
        <v>6732</v>
      </c>
      <c r="J2062" s="354" t="s">
        <v>6733</v>
      </c>
      <c r="K2062" s="354" t="s">
        <v>6340</v>
      </c>
      <c r="L2062" s="354">
        <v>16</v>
      </c>
      <c r="M2062" s="354">
        <v>47</v>
      </c>
      <c r="N2062" s="354">
        <v>154</v>
      </c>
    </row>
    <row r="2063" spans="1:14" x14ac:dyDescent="0.15">
      <c r="A2063" s="354" t="s">
        <v>14</v>
      </c>
      <c r="B2063" s="354" t="s">
        <v>15</v>
      </c>
      <c r="C2063" s="354" t="s">
        <v>6734</v>
      </c>
      <c r="D2063" s="354" t="s">
        <v>6007</v>
      </c>
      <c r="E2063" s="354">
        <v>6</v>
      </c>
      <c r="F2063" s="354">
        <v>18337</v>
      </c>
      <c r="G2063" s="354" t="s">
        <v>100</v>
      </c>
      <c r="H2063" s="354" t="s">
        <v>3661</v>
      </c>
      <c r="I2063" s="354" t="s">
        <v>6735</v>
      </c>
      <c r="J2063" s="354" t="s">
        <v>6736</v>
      </c>
      <c r="K2063" s="354" t="s">
        <v>5211</v>
      </c>
      <c r="L2063" s="354">
        <v>16</v>
      </c>
      <c r="M2063" s="354">
        <v>48</v>
      </c>
      <c r="N2063" s="354">
        <v>158</v>
      </c>
    </row>
    <row r="2064" spans="1:14" x14ac:dyDescent="0.15">
      <c r="A2064" s="354" t="s">
        <v>14</v>
      </c>
      <c r="B2064" s="354" t="s">
        <v>15</v>
      </c>
      <c r="C2064" s="354" t="s">
        <v>6737</v>
      </c>
      <c r="D2064" s="354" t="s">
        <v>6007</v>
      </c>
      <c r="E2064" s="354">
        <v>6</v>
      </c>
      <c r="F2064" s="354">
        <v>20306</v>
      </c>
      <c r="G2064" s="354" t="s">
        <v>100</v>
      </c>
      <c r="H2064" s="354" t="s">
        <v>3661</v>
      </c>
      <c r="I2064" s="354" t="s">
        <v>1485</v>
      </c>
      <c r="J2064" s="354" t="s">
        <v>6738</v>
      </c>
      <c r="K2064" s="354" t="s">
        <v>6739</v>
      </c>
      <c r="L2064" s="354">
        <v>16</v>
      </c>
      <c r="M2064" s="354">
        <v>30</v>
      </c>
      <c r="N2064" s="354">
        <v>158</v>
      </c>
    </row>
    <row r="2065" spans="1:14" x14ac:dyDescent="0.15">
      <c r="A2065" s="354" t="s">
        <v>14</v>
      </c>
      <c r="B2065" s="354" t="s">
        <v>15</v>
      </c>
      <c r="C2065" s="354" t="s">
        <v>6740</v>
      </c>
      <c r="D2065" s="354" t="s">
        <v>6007</v>
      </c>
      <c r="E2065" s="354">
        <v>6</v>
      </c>
      <c r="F2065" s="354">
        <v>20307</v>
      </c>
      <c r="G2065" s="354" t="s">
        <v>100</v>
      </c>
      <c r="H2065" s="354" t="s">
        <v>3661</v>
      </c>
      <c r="I2065" s="354" t="s">
        <v>751</v>
      </c>
      <c r="J2065" s="354" t="s">
        <v>6741</v>
      </c>
      <c r="K2065" s="354" t="s">
        <v>6296</v>
      </c>
      <c r="L2065" s="354">
        <v>16</v>
      </c>
      <c r="M2065" s="354">
        <v>39</v>
      </c>
      <c r="N2065" s="354">
        <v>150</v>
      </c>
    </row>
    <row r="2066" spans="1:14" x14ac:dyDescent="0.15">
      <c r="A2066" s="354" t="s">
        <v>14</v>
      </c>
      <c r="B2066" s="354" t="s">
        <v>15</v>
      </c>
      <c r="C2066" s="354" t="s">
        <v>6742</v>
      </c>
      <c r="D2066" s="354" t="s">
        <v>6007</v>
      </c>
      <c r="E2066" s="354">
        <v>6</v>
      </c>
      <c r="F2066" s="354">
        <v>20308</v>
      </c>
      <c r="G2066" s="354" t="s">
        <v>100</v>
      </c>
      <c r="H2066" s="354" t="s">
        <v>3661</v>
      </c>
      <c r="I2066" s="354" t="s">
        <v>4535</v>
      </c>
      <c r="J2066" s="354" t="s">
        <v>6743</v>
      </c>
      <c r="K2066" s="354" t="s">
        <v>6739</v>
      </c>
      <c r="L2066" s="354">
        <v>16</v>
      </c>
      <c r="M2066" s="354">
        <v>47</v>
      </c>
      <c r="N2066" s="354">
        <v>152</v>
      </c>
    </row>
    <row r="2067" spans="1:14" x14ac:dyDescent="0.15">
      <c r="A2067" s="354" t="s">
        <v>14</v>
      </c>
      <c r="B2067" s="354" t="s">
        <v>15</v>
      </c>
      <c r="C2067" s="354" t="s">
        <v>6744</v>
      </c>
      <c r="D2067" s="354" t="s">
        <v>6007</v>
      </c>
      <c r="E2067" s="354">
        <v>6</v>
      </c>
      <c r="F2067" s="354">
        <v>20309</v>
      </c>
      <c r="G2067" s="354" t="s">
        <v>100</v>
      </c>
      <c r="H2067" s="354" t="s">
        <v>3661</v>
      </c>
      <c r="I2067" s="354" t="s">
        <v>6745</v>
      </c>
      <c r="J2067" s="354" t="s">
        <v>6746</v>
      </c>
      <c r="K2067" s="354" t="s">
        <v>6747</v>
      </c>
      <c r="L2067" s="354">
        <v>16</v>
      </c>
      <c r="M2067" s="354">
        <v>48</v>
      </c>
      <c r="N2067" s="354">
        <v>158</v>
      </c>
    </row>
    <row r="2068" spans="1:14" x14ac:dyDescent="0.15">
      <c r="A2068" s="354" t="s">
        <v>14</v>
      </c>
      <c r="B2068" s="354" t="s">
        <v>15</v>
      </c>
      <c r="C2068" s="354" t="s">
        <v>6748</v>
      </c>
      <c r="D2068" s="354" t="s">
        <v>6007</v>
      </c>
      <c r="E2068" s="354">
        <v>6</v>
      </c>
      <c r="F2068" s="354">
        <v>20310</v>
      </c>
      <c r="G2068" s="354" t="s">
        <v>100</v>
      </c>
      <c r="H2068" s="354" t="s">
        <v>3661</v>
      </c>
      <c r="I2068" s="354" t="s">
        <v>6749</v>
      </c>
      <c r="J2068" s="354" t="s">
        <v>6750</v>
      </c>
      <c r="K2068" s="354" t="s">
        <v>6441</v>
      </c>
      <c r="L2068" s="354">
        <v>17</v>
      </c>
      <c r="M2068" s="354">
        <v>59</v>
      </c>
      <c r="N2068" s="354">
        <v>165</v>
      </c>
    </row>
    <row r="2069" spans="1:14" x14ac:dyDescent="0.15">
      <c r="A2069" s="354" t="s">
        <v>14</v>
      </c>
      <c r="B2069" s="354" t="s">
        <v>15</v>
      </c>
      <c r="C2069" s="354" t="s">
        <v>6751</v>
      </c>
      <c r="D2069" s="354" t="s">
        <v>6007</v>
      </c>
      <c r="E2069" s="354">
        <v>6</v>
      </c>
      <c r="F2069" s="354">
        <v>20312</v>
      </c>
      <c r="G2069" s="354" t="s">
        <v>100</v>
      </c>
      <c r="H2069" s="354" t="s">
        <v>3661</v>
      </c>
      <c r="I2069" s="354" t="s">
        <v>6752</v>
      </c>
      <c r="J2069" s="354" t="s">
        <v>6753</v>
      </c>
      <c r="K2069" s="354" t="s">
        <v>6754</v>
      </c>
      <c r="L2069" s="354">
        <v>17</v>
      </c>
      <c r="M2069" s="354">
        <v>58</v>
      </c>
      <c r="N2069" s="354">
        <v>165</v>
      </c>
    </row>
    <row r="2070" spans="1:14" x14ac:dyDescent="0.15">
      <c r="A2070" s="354" t="s">
        <v>14</v>
      </c>
      <c r="B2070" s="354" t="s">
        <v>15</v>
      </c>
      <c r="C2070" s="354" t="s">
        <v>6755</v>
      </c>
      <c r="D2070" s="354" t="s">
        <v>6007</v>
      </c>
      <c r="E2070" s="354">
        <v>6</v>
      </c>
      <c r="F2070" s="354">
        <v>20313</v>
      </c>
      <c r="G2070" s="354" t="s">
        <v>100</v>
      </c>
      <c r="H2070" s="354" t="s">
        <v>3661</v>
      </c>
      <c r="I2070" s="354" t="s">
        <v>6756</v>
      </c>
      <c r="J2070" s="354" t="s">
        <v>6757</v>
      </c>
      <c r="K2070" s="354" t="s">
        <v>5451</v>
      </c>
      <c r="L2070" s="354">
        <v>16</v>
      </c>
      <c r="M2070" s="354">
        <v>65</v>
      </c>
      <c r="N2070" s="354">
        <v>170</v>
      </c>
    </row>
    <row r="2071" spans="1:14" x14ac:dyDescent="0.15">
      <c r="A2071" s="354" t="s">
        <v>14</v>
      </c>
      <c r="B2071" s="354" t="s">
        <v>15</v>
      </c>
      <c r="C2071" s="354" t="s">
        <v>6758</v>
      </c>
      <c r="D2071" s="354" t="s">
        <v>6007</v>
      </c>
      <c r="E2071" s="354">
        <v>6</v>
      </c>
      <c r="F2071" s="354">
        <v>20314</v>
      </c>
      <c r="G2071" s="354" t="s">
        <v>100</v>
      </c>
      <c r="H2071" s="354" t="s">
        <v>3661</v>
      </c>
      <c r="I2071" s="354" t="s">
        <v>6759</v>
      </c>
      <c r="J2071" s="354" t="s">
        <v>6760</v>
      </c>
      <c r="K2071" s="354" t="s">
        <v>6761</v>
      </c>
      <c r="L2071" s="354">
        <v>17</v>
      </c>
      <c r="M2071" s="354">
        <v>36</v>
      </c>
      <c r="N2071" s="354">
        <v>150</v>
      </c>
    </row>
    <row r="2072" spans="1:14" x14ac:dyDescent="0.15">
      <c r="A2072" s="354" t="s">
        <v>14</v>
      </c>
      <c r="B2072" s="354" t="s">
        <v>15</v>
      </c>
      <c r="C2072" s="354" t="s">
        <v>6762</v>
      </c>
      <c r="D2072" s="354" t="s">
        <v>6007</v>
      </c>
      <c r="E2072" s="354">
        <v>6</v>
      </c>
      <c r="F2072" s="354">
        <v>20315</v>
      </c>
      <c r="G2072" s="354" t="s">
        <v>100</v>
      </c>
      <c r="H2072" s="354" t="s">
        <v>3661</v>
      </c>
      <c r="I2072" s="354" t="s">
        <v>157</v>
      </c>
      <c r="J2072" s="354" t="s">
        <v>6763</v>
      </c>
      <c r="K2072" s="354" t="s">
        <v>6764</v>
      </c>
      <c r="L2072" s="354">
        <v>17</v>
      </c>
      <c r="M2072" s="354">
        <v>65</v>
      </c>
      <c r="N2072" s="354">
        <v>170</v>
      </c>
    </row>
    <row r="2073" spans="1:14" x14ac:dyDescent="0.15">
      <c r="A2073" s="354" t="s">
        <v>14</v>
      </c>
      <c r="B2073" s="354" t="s">
        <v>15</v>
      </c>
      <c r="C2073" s="354" t="s">
        <v>6765</v>
      </c>
      <c r="D2073" s="354" t="s">
        <v>6007</v>
      </c>
      <c r="E2073" s="354">
        <v>6</v>
      </c>
      <c r="F2073" s="354">
        <v>20317</v>
      </c>
      <c r="G2073" s="354" t="s">
        <v>100</v>
      </c>
      <c r="H2073" s="354" t="s">
        <v>3661</v>
      </c>
      <c r="I2073" s="354" t="s">
        <v>6766</v>
      </c>
      <c r="J2073" s="354" t="s">
        <v>6767</v>
      </c>
      <c r="K2073" s="354" t="s">
        <v>6699</v>
      </c>
      <c r="L2073" s="354">
        <v>17</v>
      </c>
      <c r="M2073" s="354">
        <v>48</v>
      </c>
      <c r="N2073" s="354">
        <v>158</v>
      </c>
    </row>
    <row r="2074" spans="1:14" x14ac:dyDescent="0.15">
      <c r="A2074" s="354" t="s">
        <v>14</v>
      </c>
      <c r="B2074" s="354" t="s">
        <v>15</v>
      </c>
      <c r="C2074" s="354" t="s">
        <v>6768</v>
      </c>
      <c r="D2074" s="354" t="s">
        <v>6007</v>
      </c>
      <c r="E2074" s="354">
        <v>6</v>
      </c>
      <c r="F2074" s="354">
        <v>20318</v>
      </c>
      <c r="G2074" s="354" t="s">
        <v>100</v>
      </c>
      <c r="H2074" s="354" t="s">
        <v>3661</v>
      </c>
      <c r="I2074" s="354" t="s">
        <v>6718</v>
      </c>
      <c r="J2074" s="354" t="s">
        <v>6769</v>
      </c>
      <c r="K2074" s="354" t="s">
        <v>6224</v>
      </c>
      <c r="L2074" s="354">
        <v>17</v>
      </c>
      <c r="M2074" s="354">
        <v>48</v>
      </c>
      <c r="N2074" s="354">
        <v>147</v>
      </c>
    </row>
    <row r="2075" spans="1:14" x14ac:dyDescent="0.15">
      <c r="A2075" s="354" t="s">
        <v>14</v>
      </c>
      <c r="B2075" s="354" t="s">
        <v>15</v>
      </c>
      <c r="C2075" s="354" t="s">
        <v>6770</v>
      </c>
      <c r="D2075" s="354" t="s">
        <v>6007</v>
      </c>
      <c r="E2075" s="354">
        <v>6</v>
      </c>
      <c r="F2075" s="354">
        <v>20316</v>
      </c>
      <c r="G2075" s="354" t="s">
        <v>100</v>
      </c>
      <c r="H2075" s="354" t="s">
        <v>3661</v>
      </c>
      <c r="I2075" s="354" t="s">
        <v>2860</v>
      </c>
      <c r="J2075" s="354" t="s">
        <v>1827</v>
      </c>
      <c r="K2075" s="354" t="s">
        <v>6771</v>
      </c>
      <c r="L2075" s="354">
        <v>17</v>
      </c>
      <c r="M2075" s="354">
        <v>47</v>
      </c>
      <c r="N2075" s="354">
        <v>158</v>
      </c>
    </row>
    <row r="2076" spans="1:14" x14ac:dyDescent="0.15">
      <c r="A2076" s="354" t="s">
        <v>14</v>
      </c>
      <c r="B2076" s="354" t="s">
        <v>15</v>
      </c>
      <c r="C2076" s="354" t="s">
        <v>6772</v>
      </c>
      <c r="D2076" s="354" t="s">
        <v>6007</v>
      </c>
      <c r="E2076" s="354">
        <v>7</v>
      </c>
      <c r="F2076" s="354">
        <v>18038</v>
      </c>
      <c r="G2076" s="354" t="s">
        <v>18</v>
      </c>
      <c r="H2076" s="354" t="s">
        <v>1789</v>
      </c>
      <c r="I2076" s="354" t="s">
        <v>6773</v>
      </c>
      <c r="J2076" s="354" t="s">
        <v>6774</v>
      </c>
      <c r="K2076" s="354" t="s">
        <v>6775</v>
      </c>
      <c r="L2076" s="354">
        <v>16</v>
      </c>
      <c r="M2076" s="354">
        <v>48</v>
      </c>
      <c r="N2076" s="354">
        <v>165</v>
      </c>
    </row>
    <row r="2077" spans="1:14" x14ac:dyDescent="0.15">
      <c r="A2077" s="354" t="s">
        <v>14</v>
      </c>
      <c r="B2077" s="354" t="s">
        <v>15</v>
      </c>
      <c r="C2077" s="354" t="s">
        <v>6776</v>
      </c>
      <c r="D2077" s="354" t="s">
        <v>6007</v>
      </c>
      <c r="E2077" s="354">
        <v>7</v>
      </c>
      <c r="F2077" s="354">
        <v>18070</v>
      </c>
      <c r="G2077" s="354" t="s">
        <v>18</v>
      </c>
      <c r="H2077" s="354" t="s">
        <v>1789</v>
      </c>
      <c r="I2077" s="354" t="s">
        <v>6777</v>
      </c>
      <c r="J2077" s="354" t="s">
        <v>6778</v>
      </c>
      <c r="K2077" s="354" t="s">
        <v>6779</v>
      </c>
      <c r="L2077" s="354">
        <v>16</v>
      </c>
      <c r="M2077" s="354">
        <v>55</v>
      </c>
      <c r="N2077" s="354">
        <v>170</v>
      </c>
    </row>
    <row r="2078" spans="1:14" x14ac:dyDescent="0.15">
      <c r="A2078" s="354" t="s">
        <v>14</v>
      </c>
      <c r="B2078" s="354" t="s">
        <v>15</v>
      </c>
      <c r="C2078" s="354" t="s">
        <v>6780</v>
      </c>
      <c r="D2078" s="354" t="s">
        <v>6007</v>
      </c>
      <c r="E2078" s="354">
        <v>7</v>
      </c>
      <c r="F2078" s="354">
        <v>18114</v>
      </c>
      <c r="G2078" s="354" t="s">
        <v>18</v>
      </c>
      <c r="H2078" s="354" t="s">
        <v>1789</v>
      </c>
      <c r="I2078" s="354" t="s">
        <v>6781</v>
      </c>
      <c r="J2078" s="354" t="s">
        <v>6782</v>
      </c>
      <c r="K2078" s="354" t="s">
        <v>6783</v>
      </c>
      <c r="L2078" s="354">
        <v>17</v>
      </c>
      <c r="M2078" s="354">
        <v>58</v>
      </c>
      <c r="N2078" s="354">
        <v>178</v>
      </c>
    </row>
    <row r="2079" spans="1:14" x14ac:dyDescent="0.15">
      <c r="A2079" s="354" t="s">
        <v>14</v>
      </c>
      <c r="B2079" s="354" t="s">
        <v>15</v>
      </c>
      <c r="C2079" s="354" t="s">
        <v>6784</v>
      </c>
      <c r="D2079" s="354" t="s">
        <v>6007</v>
      </c>
      <c r="E2079" s="354">
        <v>7</v>
      </c>
      <c r="F2079" s="354">
        <v>18168</v>
      </c>
      <c r="G2079" s="354" t="s">
        <v>18</v>
      </c>
      <c r="H2079" s="354" t="s">
        <v>1789</v>
      </c>
      <c r="I2079" s="354" t="s">
        <v>6785</v>
      </c>
      <c r="J2079" s="354" t="s">
        <v>6786</v>
      </c>
      <c r="K2079" s="354" t="s">
        <v>6296</v>
      </c>
      <c r="L2079" s="354">
        <v>16</v>
      </c>
      <c r="M2079" s="354">
        <v>58</v>
      </c>
      <c r="N2079" s="354">
        <v>157</v>
      </c>
    </row>
    <row r="2080" spans="1:14" x14ac:dyDescent="0.15">
      <c r="A2080" s="354" t="s">
        <v>14</v>
      </c>
      <c r="B2080" s="354" t="s">
        <v>15</v>
      </c>
      <c r="C2080" s="354" t="s">
        <v>6787</v>
      </c>
      <c r="D2080" s="354" t="s">
        <v>6007</v>
      </c>
      <c r="E2080" s="354">
        <v>7</v>
      </c>
      <c r="F2080" s="354">
        <v>18127</v>
      </c>
      <c r="G2080" s="354" t="s">
        <v>18</v>
      </c>
      <c r="H2080" s="354" t="s">
        <v>1789</v>
      </c>
      <c r="I2080" s="354" t="s">
        <v>6788</v>
      </c>
      <c r="J2080" s="354" t="s">
        <v>6789</v>
      </c>
      <c r="K2080" s="354" t="s">
        <v>6080</v>
      </c>
      <c r="L2080" s="354">
        <v>17</v>
      </c>
      <c r="M2080" s="354">
        <v>57</v>
      </c>
      <c r="N2080" s="354">
        <v>166</v>
      </c>
    </row>
    <row r="2081" spans="1:14" x14ac:dyDescent="0.15">
      <c r="A2081" s="354" t="s">
        <v>14</v>
      </c>
      <c r="B2081" s="354" t="s">
        <v>15</v>
      </c>
      <c r="C2081" s="354" t="s">
        <v>6790</v>
      </c>
      <c r="D2081" s="354" t="s">
        <v>6007</v>
      </c>
      <c r="E2081" s="354">
        <v>7</v>
      </c>
      <c r="F2081" s="354">
        <v>18205</v>
      </c>
      <c r="G2081" s="354" t="s">
        <v>18</v>
      </c>
      <c r="H2081" s="354" t="s">
        <v>1789</v>
      </c>
      <c r="I2081" s="354" t="s">
        <v>6791</v>
      </c>
      <c r="J2081" s="354" t="s">
        <v>6792</v>
      </c>
      <c r="K2081" s="354" t="s">
        <v>6793</v>
      </c>
      <c r="L2081" s="354">
        <v>16</v>
      </c>
      <c r="M2081" s="354">
        <v>58</v>
      </c>
      <c r="N2081" s="354">
        <v>165</v>
      </c>
    </row>
    <row r="2082" spans="1:14" x14ac:dyDescent="0.15">
      <c r="A2082" s="354" t="s">
        <v>14</v>
      </c>
      <c r="B2082" s="354" t="s">
        <v>15</v>
      </c>
      <c r="C2082" s="354" t="s">
        <v>6794</v>
      </c>
      <c r="D2082" s="354" t="s">
        <v>6007</v>
      </c>
      <c r="E2082" s="354">
        <v>7</v>
      </c>
      <c r="F2082" s="354">
        <v>18164</v>
      </c>
      <c r="G2082" s="354" t="s">
        <v>18</v>
      </c>
      <c r="H2082" s="354" t="s">
        <v>1789</v>
      </c>
      <c r="I2082" s="354" t="s">
        <v>208</v>
      </c>
      <c r="J2082" s="354" t="s">
        <v>6795</v>
      </c>
      <c r="K2082" s="354" t="s">
        <v>6796</v>
      </c>
      <c r="L2082" s="354">
        <v>16</v>
      </c>
      <c r="M2082" s="354">
        <v>58</v>
      </c>
      <c r="N2082" s="354">
        <v>158</v>
      </c>
    </row>
    <row r="2083" spans="1:14" x14ac:dyDescent="0.15">
      <c r="A2083" s="354" t="s">
        <v>14</v>
      </c>
      <c r="B2083" s="354" t="s">
        <v>15</v>
      </c>
      <c r="C2083" s="354" t="s">
        <v>6797</v>
      </c>
      <c r="D2083" s="354" t="s">
        <v>6007</v>
      </c>
      <c r="E2083" s="354">
        <v>7</v>
      </c>
      <c r="F2083" s="354">
        <v>18219</v>
      </c>
      <c r="G2083" s="354" t="s">
        <v>18</v>
      </c>
      <c r="H2083" s="354" t="s">
        <v>1789</v>
      </c>
      <c r="I2083" s="354" t="s">
        <v>6798</v>
      </c>
      <c r="J2083" s="354" t="s">
        <v>6799</v>
      </c>
      <c r="K2083" s="354" t="s">
        <v>6800</v>
      </c>
      <c r="L2083" s="354">
        <v>17</v>
      </c>
      <c r="M2083" s="354">
        <v>58</v>
      </c>
      <c r="N2083" s="354">
        <v>154</v>
      </c>
    </row>
    <row r="2084" spans="1:14" x14ac:dyDescent="0.15">
      <c r="A2084" s="354" t="s">
        <v>14</v>
      </c>
      <c r="B2084" s="354" t="s">
        <v>15</v>
      </c>
      <c r="C2084" s="354" t="s">
        <v>6801</v>
      </c>
      <c r="D2084" s="354" t="s">
        <v>6007</v>
      </c>
      <c r="E2084" s="354">
        <v>7</v>
      </c>
      <c r="F2084" s="354">
        <v>18262</v>
      </c>
      <c r="G2084" s="354" t="s">
        <v>18</v>
      </c>
      <c r="H2084" s="354" t="s">
        <v>1789</v>
      </c>
      <c r="I2084" s="354" t="s">
        <v>5213</v>
      </c>
      <c r="J2084" s="354" t="s">
        <v>6802</v>
      </c>
      <c r="K2084" s="354" t="s">
        <v>6803</v>
      </c>
      <c r="L2084" s="354">
        <v>16</v>
      </c>
      <c r="M2084" s="354">
        <v>48</v>
      </c>
      <c r="N2084" s="354">
        <v>157</v>
      </c>
    </row>
    <row r="2085" spans="1:14" x14ac:dyDescent="0.15">
      <c r="A2085" s="354" t="s">
        <v>14</v>
      </c>
      <c r="B2085" s="354" t="s">
        <v>15</v>
      </c>
      <c r="C2085" s="354" t="s">
        <v>6804</v>
      </c>
      <c r="D2085" s="354" t="s">
        <v>6007</v>
      </c>
      <c r="E2085" s="354">
        <v>7</v>
      </c>
      <c r="F2085" s="354">
        <v>18355</v>
      </c>
      <c r="G2085" s="354" t="s">
        <v>18</v>
      </c>
      <c r="H2085" s="354" t="s">
        <v>1789</v>
      </c>
      <c r="I2085" s="354" t="s">
        <v>1187</v>
      </c>
      <c r="J2085" s="354" t="s">
        <v>6805</v>
      </c>
      <c r="K2085" s="354" t="s">
        <v>6340</v>
      </c>
      <c r="L2085" s="354">
        <v>16</v>
      </c>
      <c r="M2085" s="354">
        <v>47</v>
      </c>
      <c r="N2085" s="354">
        <v>154</v>
      </c>
    </row>
    <row r="2086" spans="1:14" x14ac:dyDescent="0.15">
      <c r="A2086" s="354" t="s">
        <v>14</v>
      </c>
      <c r="B2086" s="354" t="s">
        <v>15</v>
      </c>
      <c r="C2086" s="354" t="s">
        <v>6806</v>
      </c>
      <c r="D2086" s="354" t="s">
        <v>6007</v>
      </c>
      <c r="E2086" s="354">
        <v>7</v>
      </c>
      <c r="F2086" s="354">
        <v>18442</v>
      </c>
      <c r="G2086" s="354" t="s">
        <v>18</v>
      </c>
      <c r="H2086" s="354" t="s">
        <v>1789</v>
      </c>
      <c r="I2086" s="354" t="s">
        <v>6807</v>
      </c>
      <c r="J2086" s="354" t="s">
        <v>6808</v>
      </c>
      <c r="K2086" s="354" t="s">
        <v>6809</v>
      </c>
      <c r="L2086" s="354">
        <v>16</v>
      </c>
      <c r="M2086" s="354">
        <v>54</v>
      </c>
      <c r="N2086" s="354">
        <v>154</v>
      </c>
    </row>
    <row r="2087" spans="1:14" x14ac:dyDescent="0.15">
      <c r="A2087" s="354" t="s">
        <v>14</v>
      </c>
      <c r="B2087" s="354" t="s">
        <v>15</v>
      </c>
      <c r="C2087" s="354" t="s">
        <v>6810</v>
      </c>
      <c r="D2087" s="354" t="s">
        <v>6007</v>
      </c>
      <c r="E2087" s="354">
        <v>7</v>
      </c>
      <c r="F2087" s="354">
        <v>19135</v>
      </c>
      <c r="G2087" s="354" t="s">
        <v>18</v>
      </c>
      <c r="H2087" s="354" t="s">
        <v>1789</v>
      </c>
      <c r="I2087" s="354" t="s">
        <v>2256</v>
      </c>
      <c r="J2087" s="354" t="s">
        <v>6811</v>
      </c>
      <c r="K2087" s="354" t="s">
        <v>6056</v>
      </c>
      <c r="L2087" s="354">
        <v>17</v>
      </c>
      <c r="M2087" s="354">
        <v>39</v>
      </c>
      <c r="N2087" s="354">
        <v>140</v>
      </c>
    </row>
    <row r="2088" spans="1:14" x14ac:dyDescent="0.15">
      <c r="A2088" s="354" t="s">
        <v>14</v>
      </c>
      <c r="B2088" s="354" t="s">
        <v>15</v>
      </c>
      <c r="C2088" s="354" t="s">
        <v>6812</v>
      </c>
      <c r="D2088" s="354" t="s">
        <v>6007</v>
      </c>
      <c r="E2088" s="354">
        <v>7</v>
      </c>
      <c r="F2088" s="354">
        <v>19757</v>
      </c>
      <c r="G2088" s="354" t="s">
        <v>18</v>
      </c>
      <c r="H2088" s="354" t="s">
        <v>1789</v>
      </c>
      <c r="I2088" s="354" t="s">
        <v>6813</v>
      </c>
      <c r="J2088" s="354" t="s">
        <v>3590</v>
      </c>
      <c r="K2088" s="354" t="s">
        <v>4977</v>
      </c>
      <c r="L2088" s="354">
        <v>17</v>
      </c>
      <c r="M2088" s="354">
        <v>41</v>
      </c>
      <c r="N2088" s="354">
        <v>144</v>
      </c>
    </row>
    <row r="2089" spans="1:14" x14ac:dyDescent="0.15">
      <c r="A2089" s="354" t="s">
        <v>14</v>
      </c>
      <c r="B2089" s="354" t="s">
        <v>15</v>
      </c>
      <c r="C2089" s="354" t="s">
        <v>6814</v>
      </c>
      <c r="D2089" s="354" t="s">
        <v>6007</v>
      </c>
      <c r="E2089" s="354">
        <v>7</v>
      </c>
      <c r="F2089" s="354">
        <v>20320</v>
      </c>
      <c r="G2089" s="354" t="s">
        <v>18</v>
      </c>
      <c r="H2089" s="354" t="s">
        <v>1789</v>
      </c>
      <c r="I2089" s="354" t="s">
        <v>3119</v>
      </c>
      <c r="J2089" s="354" t="s">
        <v>6815</v>
      </c>
      <c r="K2089" s="354" t="s">
        <v>6816</v>
      </c>
      <c r="L2089" s="354">
        <v>16</v>
      </c>
      <c r="M2089" s="354">
        <v>45</v>
      </c>
      <c r="N2089" s="354">
        <v>157</v>
      </c>
    </row>
    <row r="2090" spans="1:14" x14ac:dyDescent="0.15">
      <c r="A2090" s="354" t="s">
        <v>14</v>
      </c>
      <c r="B2090" s="354" t="s">
        <v>15</v>
      </c>
      <c r="C2090" s="354" t="s">
        <v>6817</v>
      </c>
      <c r="D2090" s="354" t="s">
        <v>6007</v>
      </c>
      <c r="E2090" s="354">
        <v>7</v>
      </c>
      <c r="F2090" s="354">
        <v>20322</v>
      </c>
      <c r="G2090" s="354" t="s">
        <v>18</v>
      </c>
      <c r="H2090" s="354" t="s">
        <v>1789</v>
      </c>
      <c r="I2090" s="354" t="s">
        <v>709</v>
      </c>
      <c r="J2090" s="354" t="s">
        <v>6818</v>
      </c>
      <c r="K2090" s="354" t="s">
        <v>6486</v>
      </c>
      <c r="L2090" s="354">
        <v>17</v>
      </c>
      <c r="M2090" s="354">
        <v>54</v>
      </c>
      <c r="N2090" s="354">
        <v>157</v>
      </c>
    </row>
    <row r="2091" spans="1:14" x14ac:dyDescent="0.15">
      <c r="A2091" s="354" t="s">
        <v>14</v>
      </c>
      <c r="B2091" s="354" t="s">
        <v>15</v>
      </c>
      <c r="C2091" s="354" t="s">
        <v>6819</v>
      </c>
      <c r="D2091" s="354" t="s">
        <v>6007</v>
      </c>
      <c r="E2091" s="354">
        <v>7</v>
      </c>
      <c r="F2091" s="354">
        <v>20323</v>
      </c>
      <c r="G2091" s="354" t="s">
        <v>18</v>
      </c>
      <c r="H2091" s="354" t="s">
        <v>1789</v>
      </c>
      <c r="I2091" s="354" t="s">
        <v>6820</v>
      </c>
      <c r="J2091" s="354" t="s">
        <v>6821</v>
      </c>
      <c r="K2091" s="354" t="s">
        <v>6111</v>
      </c>
      <c r="L2091" s="354">
        <v>16</v>
      </c>
      <c r="M2091" s="354">
        <v>54</v>
      </c>
      <c r="N2091" s="354">
        <v>175</v>
      </c>
    </row>
    <row r="2092" spans="1:14" x14ac:dyDescent="0.15">
      <c r="A2092" s="354" t="s">
        <v>14</v>
      </c>
      <c r="B2092" s="354" t="s">
        <v>15</v>
      </c>
      <c r="C2092" s="354" t="s">
        <v>6822</v>
      </c>
      <c r="D2092" s="354" t="s">
        <v>6007</v>
      </c>
      <c r="E2092" s="354">
        <v>7</v>
      </c>
      <c r="F2092" s="354">
        <v>20324</v>
      </c>
      <c r="G2092" s="354" t="s">
        <v>18</v>
      </c>
      <c r="H2092" s="354" t="s">
        <v>1789</v>
      </c>
      <c r="I2092" s="354" t="s">
        <v>4350</v>
      </c>
      <c r="J2092" s="354" t="s">
        <v>6823</v>
      </c>
      <c r="K2092" s="354" t="s">
        <v>6423</v>
      </c>
      <c r="L2092" s="354">
        <v>17</v>
      </c>
      <c r="M2092" s="354">
        <v>58</v>
      </c>
      <c r="N2092" s="354">
        <v>160</v>
      </c>
    </row>
    <row r="2093" spans="1:14" x14ac:dyDescent="0.15">
      <c r="A2093" s="354" t="s">
        <v>14</v>
      </c>
      <c r="B2093" s="354" t="s">
        <v>15</v>
      </c>
      <c r="C2093" s="354" t="s">
        <v>6824</v>
      </c>
      <c r="D2093" s="354" t="s">
        <v>6007</v>
      </c>
      <c r="E2093" s="354">
        <v>7</v>
      </c>
      <c r="F2093" s="354">
        <v>20325</v>
      </c>
      <c r="G2093" s="354" t="s">
        <v>18</v>
      </c>
      <c r="H2093" s="354" t="s">
        <v>1789</v>
      </c>
      <c r="I2093" s="354" t="s">
        <v>1689</v>
      </c>
      <c r="J2093" s="354" t="s">
        <v>6825</v>
      </c>
      <c r="K2093" s="354" t="s">
        <v>6074</v>
      </c>
      <c r="L2093" s="354">
        <v>16</v>
      </c>
      <c r="M2093" s="354">
        <v>58</v>
      </c>
      <c r="N2093" s="354">
        <v>159</v>
      </c>
    </row>
    <row r="2094" spans="1:14" x14ac:dyDescent="0.15">
      <c r="A2094" s="354" t="s">
        <v>14</v>
      </c>
      <c r="B2094" s="354" t="s">
        <v>15</v>
      </c>
      <c r="C2094" s="354" t="s">
        <v>6826</v>
      </c>
      <c r="D2094" s="354" t="s">
        <v>6007</v>
      </c>
      <c r="E2094" s="354">
        <v>7</v>
      </c>
      <c r="F2094" s="354">
        <v>20327</v>
      </c>
      <c r="G2094" s="354" t="s">
        <v>18</v>
      </c>
      <c r="H2094" s="354" t="s">
        <v>1789</v>
      </c>
      <c r="I2094" s="354" t="s">
        <v>6827</v>
      </c>
      <c r="J2094" s="354" t="s">
        <v>6828</v>
      </c>
      <c r="K2094" s="354" t="s">
        <v>5939</v>
      </c>
      <c r="L2094" s="354">
        <v>17</v>
      </c>
      <c r="M2094" s="354">
        <v>60</v>
      </c>
      <c r="N2094" s="354">
        <v>160</v>
      </c>
    </row>
    <row r="2095" spans="1:14" x14ac:dyDescent="0.15">
      <c r="A2095" s="354" t="s">
        <v>14</v>
      </c>
      <c r="B2095" s="354" t="s">
        <v>15</v>
      </c>
      <c r="C2095" s="354" t="s">
        <v>6829</v>
      </c>
      <c r="D2095" s="354" t="s">
        <v>6007</v>
      </c>
      <c r="E2095" s="354">
        <v>7</v>
      </c>
      <c r="F2095" s="354">
        <v>20328</v>
      </c>
      <c r="G2095" s="354" t="s">
        <v>18</v>
      </c>
      <c r="H2095" s="354" t="s">
        <v>1789</v>
      </c>
      <c r="I2095" s="354" t="s">
        <v>6830</v>
      </c>
      <c r="J2095" s="354" t="s">
        <v>6831</v>
      </c>
      <c r="K2095" s="354" t="s">
        <v>6066</v>
      </c>
      <c r="L2095" s="354">
        <v>17</v>
      </c>
      <c r="M2095" s="354">
        <v>61</v>
      </c>
      <c r="N2095" s="354">
        <v>166</v>
      </c>
    </row>
    <row r="2096" spans="1:14" x14ac:dyDescent="0.15">
      <c r="A2096" s="354" t="s">
        <v>14</v>
      </c>
      <c r="B2096" s="354" t="s">
        <v>15</v>
      </c>
      <c r="C2096" s="354" t="s">
        <v>6832</v>
      </c>
      <c r="D2096" s="354" t="s">
        <v>6007</v>
      </c>
      <c r="E2096" s="354">
        <v>7</v>
      </c>
      <c r="F2096" s="354">
        <v>20329</v>
      </c>
      <c r="G2096" s="354" t="s">
        <v>18</v>
      </c>
      <c r="H2096" s="354" t="s">
        <v>1789</v>
      </c>
      <c r="I2096" s="354" t="s">
        <v>6833</v>
      </c>
      <c r="J2096" s="354" t="s">
        <v>6834</v>
      </c>
      <c r="K2096" s="354" t="s">
        <v>4698</v>
      </c>
      <c r="L2096" s="354">
        <v>16</v>
      </c>
      <c r="M2096" s="354">
        <v>54</v>
      </c>
      <c r="N2096" s="354">
        <v>158</v>
      </c>
    </row>
    <row r="2097" spans="1:14" x14ac:dyDescent="0.15">
      <c r="A2097" s="354" t="s">
        <v>14</v>
      </c>
      <c r="B2097" s="354" t="s">
        <v>15</v>
      </c>
      <c r="C2097" s="354" t="s">
        <v>6835</v>
      </c>
      <c r="D2097" s="354" t="s">
        <v>6007</v>
      </c>
      <c r="E2097" s="354">
        <v>7</v>
      </c>
      <c r="F2097" s="354">
        <v>20326</v>
      </c>
      <c r="G2097" s="354" t="s">
        <v>18</v>
      </c>
      <c r="H2097" s="354" t="s">
        <v>1789</v>
      </c>
      <c r="I2097" s="354" t="s">
        <v>6836</v>
      </c>
      <c r="J2097" s="354" t="s">
        <v>6837</v>
      </c>
      <c r="K2097" s="354" t="s">
        <v>6838</v>
      </c>
      <c r="L2097" s="354">
        <v>17</v>
      </c>
      <c r="M2097" s="354">
        <v>55</v>
      </c>
      <c r="N2097" s="354">
        <v>160</v>
      </c>
    </row>
    <row r="2098" spans="1:14" x14ac:dyDescent="0.15">
      <c r="A2098" s="354" t="s">
        <v>14</v>
      </c>
      <c r="B2098" s="354" t="s">
        <v>15</v>
      </c>
      <c r="C2098" s="354" t="s">
        <v>6839</v>
      </c>
      <c r="D2098" s="354" t="s">
        <v>6007</v>
      </c>
      <c r="E2098" s="354">
        <v>7</v>
      </c>
      <c r="F2098" s="354">
        <v>21078</v>
      </c>
      <c r="G2098" s="354" t="s">
        <v>18</v>
      </c>
      <c r="H2098" s="354" t="s">
        <v>1789</v>
      </c>
      <c r="I2098" s="354" t="s">
        <v>6840</v>
      </c>
      <c r="J2098" s="354" t="s">
        <v>6841</v>
      </c>
      <c r="K2098" s="354" t="s">
        <v>6842</v>
      </c>
      <c r="L2098" s="354">
        <v>17</v>
      </c>
      <c r="M2098" s="354">
        <v>78</v>
      </c>
      <c r="N2098" s="354">
        <v>187</v>
      </c>
    </row>
    <row r="2099" spans="1:14" x14ac:dyDescent="0.15">
      <c r="A2099" s="354" t="s">
        <v>14</v>
      </c>
      <c r="B2099" s="354" t="s">
        <v>15</v>
      </c>
      <c r="C2099" s="354" t="s">
        <v>6843</v>
      </c>
      <c r="D2099" s="354" t="s">
        <v>6007</v>
      </c>
      <c r="E2099" s="354">
        <v>7</v>
      </c>
      <c r="F2099" s="354">
        <v>18140</v>
      </c>
      <c r="G2099" s="354" t="s">
        <v>100</v>
      </c>
      <c r="H2099" s="354" t="s">
        <v>3661</v>
      </c>
      <c r="I2099" s="354" t="s">
        <v>102</v>
      </c>
      <c r="J2099" s="354" t="s">
        <v>6844</v>
      </c>
      <c r="K2099" s="354" t="s">
        <v>6845</v>
      </c>
      <c r="L2099" s="354">
        <v>17</v>
      </c>
      <c r="M2099" s="354">
        <v>47</v>
      </c>
      <c r="N2099" s="354">
        <v>158</v>
      </c>
    </row>
    <row r="2100" spans="1:14" x14ac:dyDescent="0.15">
      <c r="A2100" s="354" t="s">
        <v>14</v>
      </c>
      <c r="B2100" s="354" t="s">
        <v>15</v>
      </c>
      <c r="C2100" s="354" t="s">
        <v>6846</v>
      </c>
      <c r="D2100" s="354" t="s">
        <v>6007</v>
      </c>
      <c r="E2100" s="354">
        <v>7</v>
      </c>
      <c r="F2100" s="354">
        <v>18199</v>
      </c>
      <c r="G2100" s="354" t="s">
        <v>100</v>
      </c>
      <c r="H2100" s="354" t="s">
        <v>3661</v>
      </c>
      <c r="I2100" s="354" t="s">
        <v>6847</v>
      </c>
      <c r="J2100" s="354" t="s">
        <v>2104</v>
      </c>
      <c r="K2100" s="354" t="s">
        <v>6327</v>
      </c>
      <c r="L2100" s="354">
        <v>17</v>
      </c>
      <c r="M2100" s="354">
        <v>55</v>
      </c>
      <c r="N2100" s="354">
        <v>158</v>
      </c>
    </row>
    <row r="2101" spans="1:14" x14ac:dyDescent="0.15">
      <c r="A2101" s="354" t="s">
        <v>14</v>
      </c>
      <c r="B2101" s="354" t="s">
        <v>15</v>
      </c>
      <c r="C2101" s="354" t="s">
        <v>6848</v>
      </c>
      <c r="D2101" s="354" t="s">
        <v>6007</v>
      </c>
      <c r="E2101" s="354">
        <v>7</v>
      </c>
      <c r="F2101" s="354">
        <v>18233</v>
      </c>
      <c r="G2101" s="354" t="s">
        <v>100</v>
      </c>
      <c r="H2101" s="354" t="s">
        <v>3661</v>
      </c>
      <c r="I2101" s="354" t="s">
        <v>2140</v>
      </c>
      <c r="J2101" s="354" t="s">
        <v>6849</v>
      </c>
      <c r="K2101" s="354" t="s">
        <v>6850</v>
      </c>
      <c r="L2101" s="354">
        <v>17</v>
      </c>
      <c r="M2101" s="354">
        <v>58</v>
      </c>
      <c r="N2101" s="354">
        <v>170</v>
      </c>
    </row>
    <row r="2102" spans="1:14" x14ac:dyDescent="0.15">
      <c r="A2102" s="354" t="s">
        <v>14</v>
      </c>
      <c r="B2102" s="354" t="s">
        <v>15</v>
      </c>
      <c r="C2102" s="354" t="s">
        <v>6851</v>
      </c>
      <c r="D2102" s="354" t="s">
        <v>6007</v>
      </c>
      <c r="E2102" s="354">
        <v>7</v>
      </c>
      <c r="F2102" s="354">
        <v>18236</v>
      </c>
      <c r="G2102" s="354" t="s">
        <v>100</v>
      </c>
      <c r="H2102" s="354" t="s">
        <v>3661</v>
      </c>
      <c r="I2102" s="354" t="s">
        <v>6852</v>
      </c>
      <c r="J2102" s="354" t="s">
        <v>537</v>
      </c>
      <c r="K2102" s="354" t="s">
        <v>5932</v>
      </c>
      <c r="L2102" s="354">
        <v>17</v>
      </c>
      <c r="M2102" s="354">
        <v>48</v>
      </c>
      <c r="N2102" s="354">
        <v>148</v>
      </c>
    </row>
    <row r="2103" spans="1:14" x14ac:dyDescent="0.15">
      <c r="A2103" s="354" t="s">
        <v>14</v>
      </c>
      <c r="B2103" s="354" t="s">
        <v>15</v>
      </c>
      <c r="C2103" s="354" t="s">
        <v>6853</v>
      </c>
      <c r="D2103" s="354" t="s">
        <v>6007</v>
      </c>
      <c r="E2103" s="354">
        <v>7</v>
      </c>
      <c r="F2103" s="354">
        <v>18419</v>
      </c>
      <c r="G2103" s="354" t="s">
        <v>100</v>
      </c>
      <c r="H2103" s="354" t="s">
        <v>3661</v>
      </c>
      <c r="I2103" s="354" t="s">
        <v>6854</v>
      </c>
      <c r="J2103" s="354" t="s">
        <v>3677</v>
      </c>
      <c r="K2103" s="354" t="s">
        <v>6452</v>
      </c>
      <c r="L2103" s="354">
        <v>16</v>
      </c>
      <c r="M2103" s="354">
        <v>47</v>
      </c>
      <c r="N2103" s="354">
        <v>165</v>
      </c>
    </row>
    <row r="2104" spans="1:14" x14ac:dyDescent="0.15">
      <c r="A2104" s="354" t="s">
        <v>14</v>
      </c>
      <c r="B2104" s="354" t="s">
        <v>15</v>
      </c>
      <c r="C2104" s="354" t="s">
        <v>6855</v>
      </c>
      <c r="D2104" s="354" t="s">
        <v>6007</v>
      </c>
      <c r="E2104" s="354">
        <v>7</v>
      </c>
      <c r="F2104" s="354">
        <v>17608</v>
      </c>
      <c r="G2104" s="354" t="s">
        <v>100</v>
      </c>
      <c r="H2104" s="354" t="s">
        <v>3661</v>
      </c>
      <c r="I2104" s="354" t="s">
        <v>4894</v>
      </c>
      <c r="J2104" s="354" t="s">
        <v>6856</v>
      </c>
      <c r="K2104" s="354" t="s">
        <v>6857</v>
      </c>
      <c r="L2104" s="354">
        <v>18</v>
      </c>
      <c r="M2104" s="354">
        <v>54</v>
      </c>
      <c r="N2104" s="354">
        <v>154</v>
      </c>
    </row>
    <row r="2105" spans="1:14" x14ac:dyDescent="0.15">
      <c r="A2105" s="354" t="s">
        <v>14</v>
      </c>
      <c r="B2105" s="354" t="s">
        <v>15</v>
      </c>
      <c r="C2105" s="354" t="s">
        <v>6858</v>
      </c>
      <c r="D2105" s="354" t="s">
        <v>6007</v>
      </c>
      <c r="E2105" s="354">
        <v>7</v>
      </c>
      <c r="F2105" s="354">
        <v>20330</v>
      </c>
      <c r="G2105" s="354" t="s">
        <v>100</v>
      </c>
      <c r="H2105" s="354" t="s">
        <v>3661</v>
      </c>
      <c r="I2105" s="354" t="s">
        <v>6859</v>
      </c>
      <c r="J2105" s="354" t="s">
        <v>6860</v>
      </c>
      <c r="K2105" s="354" t="s">
        <v>5939</v>
      </c>
      <c r="L2105" s="354">
        <v>17</v>
      </c>
      <c r="M2105" s="354">
        <v>58</v>
      </c>
      <c r="N2105" s="354">
        <v>160</v>
      </c>
    </row>
    <row r="2106" spans="1:14" x14ac:dyDescent="0.15">
      <c r="A2106" s="354" t="s">
        <v>14</v>
      </c>
      <c r="B2106" s="354" t="s">
        <v>15</v>
      </c>
      <c r="C2106" s="354" t="s">
        <v>6861</v>
      </c>
      <c r="D2106" s="354" t="s">
        <v>6007</v>
      </c>
      <c r="E2106" s="354">
        <v>7</v>
      </c>
      <c r="F2106" s="354">
        <v>20332</v>
      </c>
      <c r="G2106" s="354" t="s">
        <v>100</v>
      </c>
      <c r="H2106" s="354" t="s">
        <v>3661</v>
      </c>
      <c r="I2106" s="354" t="s">
        <v>6862</v>
      </c>
      <c r="J2106" s="354" t="s">
        <v>6863</v>
      </c>
      <c r="K2106" s="354" t="s">
        <v>6739</v>
      </c>
      <c r="L2106" s="354">
        <v>16</v>
      </c>
      <c r="M2106" s="354">
        <v>47</v>
      </c>
      <c r="N2106" s="354">
        <v>150</v>
      </c>
    </row>
    <row r="2107" spans="1:14" x14ac:dyDescent="0.15">
      <c r="A2107" s="354" t="s">
        <v>14</v>
      </c>
      <c r="B2107" s="354" t="s">
        <v>15</v>
      </c>
      <c r="C2107" s="354" t="s">
        <v>6864</v>
      </c>
      <c r="D2107" s="354" t="s">
        <v>6007</v>
      </c>
      <c r="E2107" s="354">
        <v>7</v>
      </c>
      <c r="F2107" s="354">
        <v>20333</v>
      </c>
      <c r="G2107" s="354" t="s">
        <v>100</v>
      </c>
      <c r="H2107" s="354" t="s">
        <v>3661</v>
      </c>
      <c r="I2107" s="354" t="s">
        <v>4886</v>
      </c>
      <c r="J2107" s="354" t="s">
        <v>1791</v>
      </c>
      <c r="K2107" s="354" t="s">
        <v>6865</v>
      </c>
      <c r="L2107" s="354">
        <v>16</v>
      </c>
      <c r="M2107" s="354">
        <v>50</v>
      </c>
      <c r="N2107" s="354">
        <v>155</v>
      </c>
    </row>
    <row r="2108" spans="1:14" x14ac:dyDescent="0.15">
      <c r="A2108" s="354" t="s">
        <v>14</v>
      </c>
      <c r="B2108" s="354" t="s">
        <v>15</v>
      </c>
      <c r="C2108" s="354" t="s">
        <v>6866</v>
      </c>
      <c r="D2108" s="354" t="s">
        <v>6007</v>
      </c>
      <c r="E2108" s="354">
        <v>7</v>
      </c>
      <c r="F2108" s="354">
        <v>20334</v>
      </c>
      <c r="G2108" s="354" t="s">
        <v>100</v>
      </c>
      <c r="H2108" s="354" t="s">
        <v>3661</v>
      </c>
      <c r="I2108" s="354" t="s">
        <v>6867</v>
      </c>
      <c r="J2108" s="354" t="s">
        <v>3886</v>
      </c>
      <c r="K2108" s="354" t="s">
        <v>6169</v>
      </c>
      <c r="L2108" s="354">
        <v>17</v>
      </c>
      <c r="M2108" s="354">
        <v>58</v>
      </c>
      <c r="N2108" s="354">
        <v>154</v>
      </c>
    </row>
    <row r="2109" spans="1:14" x14ac:dyDescent="0.15">
      <c r="A2109" s="354" t="s">
        <v>14</v>
      </c>
      <c r="B2109" s="354" t="s">
        <v>15</v>
      </c>
      <c r="C2109" s="354" t="s">
        <v>6868</v>
      </c>
      <c r="D2109" s="354" t="s">
        <v>6007</v>
      </c>
      <c r="E2109" s="354">
        <v>7</v>
      </c>
      <c r="F2109" s="354">
        <v>20335</v>
      </c>
      <c r="G2109" s="354" t="s">
        <v>100</v>
      </c>
      <c r="H2109" s="354" t="s">
        <v>3661</v>
      </c>
      <c r="I2109" s="354" t="s">
        <v>6869</v>
      </c>
      <c r="J2109" s="354" t="s">
        <v>6870</v>
      </c>
      <c r="K2109" s="354" t="s">
        <v>6108</v>
      </c>
      <c r="L2109" s="354">
        <v>16</v>
      </c>
      <c r="M2109" s="354">
        <v>58</v>
      </c>
      <c r="N2109" s="354">
        <v>164</v>
      </c>
    </row>
    <row r="2110" spans="1:14" x14ac:dyDescent="0.15">
      <c r="A2110" s="354" t="s">
        <v>14</v>
      </c>
      <c r="B2110" s="354" t="s">
        <v>15</v>
      </c>
      <c r="C2110" s="354" t="s">
        <v>6871</v>
      </c>
      <c r="D2110" s="354" t="s">
        <v>6007</v>
      </c>
      <c r="E2110" s="354">
        <v>7</v>
      </c>
      <c r="F2110" s="354">
        <v>20336</v>
      </c>
      <c r="G2110" s="354" t="s">
        <v>100</v>
      </c>
      <c r="H2110" s="354" t="s">
        <v>3661</v>
      </c>
      <c r="I2110" s="354" t="s">
        <v>6872</v>
      </c>
      <c r="J2110" s="354" t="s">
        <v>6873</v>
      </c>
      <c r="K2110" s="354" t="s">
        <v>6635</v>
      </c>
      <c r="L2110" s="354">
        <v>16</v>
      </c>
      <c r="M2110" s="354">
        <v>54</v>
      </c>
      <c r="N2110" s="354">
        <v>154</v>
      </c>
    </row>
    <row r="2111" spans="1:14" x14ac:dyDescent="0.15">
      <c r="A2111" s="354" t="s">
        <v>14</v>
      </c>
      <c r="B2111" s="354" t="s">
        <v>15</v>
      </c>
      <c r="C2111" s="354" t="s">
        <v>6874</v>
      </c>
      <c r="D2111" s="354" t="s">
        <v>6007</v>
      </c>
      <c r="E2111" s="354">
        <v>7</v>
      </c>
      <c r="F2111" s="354">
        <v>20337</v>
      </c>
      <c r="G2111" s="354" t="s">
        <v>100</v>
      </c>
      <c r="H2111" s="354" t="s">
        <v>3661</v>
      </c>
      <c r="I2111" s="354" t="s">
        <v>157</v>
      </c>
      <c r="J2111" s="354" t="s">
        <v>6470</v>
      </c>
      <c r="K2111" s="354" t="s">
        <v>6875</v>
      </c>
      <c r="L2111" s="354">
        <v>18</v>
      </c>
      <c r="M2111" s="354">
        <v>50</v>
      </c>
      <c r="N2111" s="354">
        <v>160</v>
      </c>
    </row>
    <row r="2112" spans="1:14" x14ac:dyDescent="0.15">
      <c r="A2112" s="354" t="s">
        <v>14</v>
      </c>
      <c r="B2112" s="354" t="s">
        <v>15</v>
      </c>
      <c r="C2112" s="354" t="s">
        <v>6876</v>
      </c>
      <c r="D2112" s="354" t="s">
        <v>6007</v>
      </c>
      <c r="E2112" s="354">
        <v>7</v>
      </c>
      <c r="F2112" s="354">
        <v>20338</v>
      </c>
      <c r="G2112" s="354" t="s">
        <v>100</v>
      </c>
      <c r="H2112" s="354" t="s">
        <v>3661</v>
      </c>
      <c r="I2112" s="354" t="s">
        <v>5975</v>
      </c>
      <c r="J2112" s="354" t="s">
        <v>6877</v>
      </c>
      <c r="K2112" s="354" t="s">
        <v>6878</v>
      </c>
      <c r="L2112" s="354">
        <v>17</v>
      </c>
      <c r="M2112" s="354">
        <v>54</v>
      </c>
      <c r="N2112" s="354">
        <v>155</v>
      </c>
    </row>
    <row r="2113" spans="1:14" x14ac:dyDescent="0.15">
      <c r="A2113" s="354" t="s">
        <v>14</v>
      </c>
      <c r="B2113" s="354" t="s">
        <v>15</v>
      </c>
      <c r="C2113" s="354" t="s">
        <v>6879</v>
      </c>
      <c r="D2113" s="354" t="s">
        <v>6007</v>
      </c>
      <c r="E2113" s="354">
        <v>7</v>
      </c>
      <c r="F2113" s="354">
        <v>20339</v>
      </c>
      <c r="G2113" s="354" t="s">
        <v>100</v>
      </c>
      <c r="H2113" s="354" t="s">
        <v>3661</v>
      </c>
      <c r="I2113" s="354" t="s">
        <v>6880</v>
      </c>
      <c r="J2113" s="354" t="s">
        <v>6881</v>
      </c>
      <c r="K2113" s="354" t="s">
        <v>6882</v>
      </c>
      <c r="L2113" s="354">
        <v>18</v>
      </c>
      <c r="M2113" s="354">
        <v>39</v>
      </c>
      <c r="N2113" s="354">
        <v>148</v>
      </c>
    </row>
    <row r="2114" spans="1:14" x14ac:dyDescent="0.15">
      <c r="A2114" s="354" t="s">
        <v>14</v>
      </c>
      <c r="B2114" s="354" t="s">
        <v>15</v>
      </c>
      <c r="C2114" s="354" t="s">
        <v>6883</v>
      </c>
      <c r="D2114" s="354" t="s">
        <v>6007</v>
      </c>
      <c r="E2114" s="354">
        <v>7</v>
      </c>
      <c r="F2114" s="354">
        <v>20411</v>
      </c>
      <c r="G2114" s="354" t="s">
        <v>100</v>
      </c>
      <c r="H2114" s="354" t="s">
        <v>3661</v>
      </c>
      <c r="I2114" s="354" t="s">
        <v>6884</v>
      </c>
      <c r="J2114" s="354" t="s">
        <v>6885</v>
      </c>
      <c r="K2114" s="354" t="s">
        <v>6886</v>
      </c>
      <c r="L2114" s="354">
        <v>17</v>
      </c>
      <c r="M2114" s="354">
        <v>48</v>
      </c>
      <c r="N2114" s="354">
        <v>157</v>
      </c>
    </row>
    <row r="2115" spans="1:14" x14ac:dyDescent="0.15">
      <c r="A2115" s="354" t="s">
        <v>14</v>
      </c>
      <c r="B2115" s="354" t="s">
        <v>15</v>
      </c>
      <c r="C2115" s="354" t="s">
        <v>6887</v>
      </c>
      <c r="D2115" s="354" t="s">
        <v>6007</v>
      </c>
      <c r="E2115" s="354">
        <v>7</v>
      </c>
      <c r="F2115" s="354">
        <v>18293</v>
      </c>
      <c r="G2115" s="354" t="s">
        <v>100</v>
      </c>
      <c r="H2115" s="354" t="s">
        <v>3661</v>
      </c>
      <c r="I2115" s="354" t="s">
        <v>6888</v>
      </c>
      <c r="J2115" s="354" t="s">
        <v>6889</v>
      </c>
      <c r="K2115" s="354" t="s">
        <v>6800</v>
      </c>
      <c r="L2115" s="354">
        <v>17</v>
      </c>
      <c r="M2115" s="354">
        <v>58</v>
      </c>
      <c r="N2115" s="354">
        <v>160</v>
      </c>
    </row>
    <row r="2116" spans="1:14" x14ac:dyDescent="0.15">
      <c r="A2116" s="354" t="s">
        <v>14</v>
      </c>
      <c r="B2116" s="354" t="s">
        <v>15</v>
      </c>
      <c r="C2116" s="354" t="s">
        <v>6890</v>
      </c>
      <c r="D2116" s="354" t="s">
        <v>6007</v>
      </c>
      <c r="E2116" s="354">
        <v>7</v>
      </c>
      <c r="F2116" s="354">
        <v>18289</v>
      </c>
      <c r="G2116" s="354" t="s">
        <v>100</v>
      </c>
      <c r="H2116" s="354" t="s">
        <v>3661</v>
      </c>
      <c r="I2116" s="354" t="s">
        <v>6891</v>
      </c>
      <c r="J2116" s="354" t="s">
        <v>6892</v>
      </c>
      <c r="K2116" s="354" t="s">
        <v>6344</v>
      </c>
      <c r="L2116" s="354">
        <v>17</v>
      </c>
      <c r="M2116" s="354">
        <v>41</v>
      </c>
      <c r="N2116" s="354">
        <v>154</v>
      </c>
    </row>
    <row r="2117" spans="1:14" x14ac:dyDescent="0.15">
      <c r="A2117" s="354" t="s">
        <v>14</v>
      </c>
      <c r="B2117" s="354" t="s">
        <v>15</v>
      </c>
      <c r="C2117" s="354" t="s">
        <v>6893</v>
      </c>
      <c r="D2117" s="354" t="s">
        <v>6007</v>
      </c>
      <c r="E2117" s="354">
        <v>7</v>
      </c>
      <c r="F2117" s="354">
        <v>18274</v>
      </c>
      <c r="G2117" s="354" t="s">
        <v>100</v>
      </c>
      <c r="H2117" s="354" t="s">
        <v>3661</v>
      </c>
      <c r="I2117" s="354" t="s">
        <v>519</v>
      </c>
      <c r="J2117" s="354" t="s">
        <v>6894</v>
      </c>
      <c r="K2117" s="354" t="s">
        <v>6739</v>
      </c>
      <c r="L2117" s="354">
        <v>16</v>
      </c>
      <c r="M2117" s="354">
        <v>39</v>
      </c>
      <c r="N2117" s="354">
        <v>158</v>
      </c>
    </row>
    <row r="2118" spans="1:14" x14ac:dyDescent="0.15">
      <c r="A2118" s="354" t="s">
        <v>14</v>
      </c>
      <c r="B2118" s="354" t="s">
        <v>15</v>
      </c>
      <c r="C2118" s="354" t="s">
        <v>6895</v>
      </c>
      <c r="D2118" s="354" t="s">
        <v>6007</v>
      </c>
      <c r="E2118" s="354">
        <v>7</v>
      </c>
      <c r="F2118" s="354">
        <v>20427</v>
      </c>
      <c r="G2118" s="354" t="s">
        <v>100</v>
      </c>
      <c r="H2118" s="354" t="s">
        <v>3661</v>
      </c>
      <c r="I2118" s="354" t="s">
        <v>6896</v>
      </c>
      <c r="J2118" s="354" t="s">
        <v>6897</v>
      </c>
      <c r="K2118" s="354" t="s">
        <v>6898</v>
      </c>
      <c r="L2118" s="354">
        <v>17</v>
      </c>
      <c r="M2118" s="354">
        <v>58</v>
      </c>
      <c r="N2118" s="354">
        <v>160</v>
      </c>
    </row>
    <row r="2119" spans="1:14" x14ac:dyDescent="0.15">
      <c r="A2119" s="354" t="s">
        <v>14</v>
      </c>
      <c r="B2119" s="354" t="s">
        <v>15</v>
      </c>
      <c r="C2119" s="354" t="s">
        <v>6899</v>
      </c>
      <c r="D2119" s="354" t="s">
        <v>6007</v>
      </c>
      <c r="E2119" s="354">
        <v>8</v>
      </c>
      <c r="F2119" s="354">
        <v>18043</v>
      </c>
      <c r="G2119" s="354" t="s">
        <v>18</v>
      </c>
      <c r="H2119" s="354" t="s">
        <v>1789</v>
      </c>
      <c r="I2119" s="354" t="s">
        <v>6900</v>
      </c>
      <c r="J2119" s="354" t="s">
        <v>6901</v>
      </c>
      <c r="K2119" s="354" t="s">
        <v>6902</v>
      </c>
      <c r="L2119" s="354">
        <v>17</v>
      </c>
      <c r="M2119" s="354">
        <v>54</v>
      </c>
      <c r="N2119" s="354">
        <v>155</v>
      </c>
    </row>
    <row r="2120" spans="1:14" x14ac:dyDescent="0.15">
      <c r="A2120" s="354" t="s">
        <v>14</v>
      </c>
      <c r="B2120" s="354" t="s">
        <v>15</v>
      </c>
      <c r="C2120" s="354" t="s">
        <v>6903</v>
      </c>
      <c r="D2120" s="354" t="s">
        <v>6007</v>
      </c>
      <c r="E2120" s="354">
        <v>8</v>
      </c>
      <c r="F2120" s="354">
        <v>18118</v>
      </c>
      <c r="G2120" s="354" t="s">
        <v>18</v>
      </c>
      <c r="H2120" s="354" t="s">
        <v>1789</v>
      </c>
      <c r="I2120" s="354" t="s">
        <v>6904</v>
      </c>
      <c r="J2120" s="354" t="s">
        <v>6905</v>
      </c>
      <c r="K2120" s="354" t="s">
        <v>6809</v>
      </c>
      <c r="L2120" s="354">
        <v>16</v>
      </c>
      <c r="M2120" s="354">
        <v>55</v>
      </c>
      <c r="N2120" s="354">
        <v>160</v>
      </c>
    </row>
    <row r="2121" spans="1:14" x14ac:dyDescent="0.15">
      <c r="A2121" s="354" t="s">
        <v>14</v>
      </c>
      <c r="B2121" s="354" t="s">
        <v>15</v>
      </c>
      <c r="C2121" s="354" t="s">
        <v>6906</v>
      </c>
      <c r="D2121" s="354" t="s">
        <v>6007</v>
      </c>
      <c r="E2121" s="354">
        <v>8</v>
      </c>
      <c r="F2121" s="354">
        <v>18192</v>
      </c>
      <c r="G2121" s="354" t="s">
        <v>18</v>
      </c>
      <c r="H2121" s="354" t="s">
        <v>1789</v>
      </c>
      <c r="I2121" s="354" t="s">
        <v>6907</v>
      </c>
      <c r="J2121" s="354" t="s">
        <v>6908</v>
      </c>
      <c r="K2121" s="354" t="s">
        <v>6909</v>
      </c>
      <c r="L2121" s="354">
        <v>16</v>
      </c>
      <c r="M2121" s="354">
        <v>47</v>
      </c>
      <c r="N2121" s="354">
        <v>145</v>
      </c>
    </row>
    <row r="2122" spans="1:14" x14ac:dyDescent="0.15">
      <c r="A2122" s="354" t="s">
        <v>14</v>
      </c>
      <c r="B2122" s="354" t="s">
        <v>15</v>
      </c>
      <c r="C2122" s="354" t="s">
        <v>6910</v>
      </c>
      <c r="D2122" s="354" t="s">
        <v>6007</v>
      </c>
      <c r="E2122" s="354">
        <v>8</v>
      </c>
      <c r="F2122" s="354">
        <v>18214</v>
      </c>
      <c r="G2122" s="354" t="s">
        <v>18</v>
      </c>
      <c r="H2122" s="354" t="s">
        <v>1789</v>
      </c>
      <c r="I2122" s="354" t="s">
        <v>6911</v>
      </c>
      <c r="J2122" s="354" t="s">
        <v>6912</v>
      </c>
      <c r="K2122" s="354" t="s">
        <v>6913</v>
      </c>
      <c r="L2122" s="354">
        <v>17</v>
      </c>
      <c r="M2122" s="354">
        <v>59</v>
      </c>
      <c r="N2122" s="354">
        <v>154</v>
      </c>
    </row>
    <row r="2123" spans="1:14" x14ac:dyDescent="0.15">
      <c r="A2123" s="354" t="s">
        <v>14</v>
      </c>
      <c r="B2123" s="354" t="s">
        <v>15</v>
      </c>
      <c r="C2123" s="354" t="s">
        <v>6914</v>
      </c>
      <c r="D2123" s="354" t="s">
        <v>6007</v>
      </c>
      <c r="E2123" s="354">
        <v>8</v>
      </c>
      <c r="F2123" s="354">
        <v>18296</v>
      </c>
      <c r="G2123" s="354" t="s">
        <v>18</v>
      </c>
      <c r="H2123" s="354" t="s">
        <v>1789</v>
      </c>
      <c r="I2123" s="354" t="s">
        <v>6807</v>
      </c>
      <c r="J2123" s="354" t="s">
        <v>6915</v>
      </c>
      <c r="K2123" s="354" t="s">
        <v>6916</v>
      </c>
      <c r="L2123" s="354">
        <v>16</v>
      </c>
      <c r="M2123" s="354">
        <v>55</v>
      </c>
      <c r="N2123" s="354">
        <v>158</v>
      </c>
    </row>
    <row r="2124" spans="1:14" x14ac:dyDescent="0.15">
      <c r="A2124" s="354" t="s">
        <v>14</v>
      </c>
      <c r="B2124" s="354" t="s">
        <v>15</v>
      </c>
      <c r="C2124" s="354" t="s">
        <v>6917</v>
      </c>
      <c r="D2124" s="354" t="s">
        <v>6007</v>
      </c>
      <c r="E2124" s="354">
        <v>8</v>
      </c>
      <c r="F2124" s="354">
        <v>18295</v>
      </c>
      <c r="G2124" s="354" t="s">
        <v>18</v>
      </c>
      <c r="H2124" s="354" t="s">
        <v>1789</v>
      </c>
      <c r="I2124" s="354" t="s">
        <v>3285</v>
      </c>
      <c r="J2124" s="354" t="s">
        <v>6918</v>
      </c>
      <c r="K2124" s="354" t="s">
        <v>6919</v>
      </c>
      <c r="L2124" s="354">
        <v>17</v>
      </c>
      <c r="M2124" s="354">
        <v>54</v>
      </c>
      <c r="N2124" s="354">
        <v>158</v>
      </c>
    </row>
    <row r="2125" spans="1:14" x14ac:dyDescent="0.15">
      <c r="A2125" s="354" t="s">
        <v>14</v>
      </c>
      <c r="B2125" s="354" t="s">
        <v>15</v>
      </c>
      <c r="C2125" s="354" t="s">
        <v>6920</v>
      </c>
      <c r="D2125" s="354" t="s">
        <v>6007</v>
      </c>
      <c r="E2125" s="354">
        <v>8</v>
      </c>
      <c r="F2125" s="354">
        <v>18342</v>
      </c>
      <c r="G2125" s="354" t="s">
        <v>18</v>
      </c>
      <c r="H2125" s="354" t="s">
        <v>1789</v>
      </c>
      <c r="I2125" s="354" t="s">
        <v>854</v>
      </c>
      <c r="J2125" s="354" t="s">
        <v>6921</v>
      </c>
      <c r="K2125" s="354" t="s">
        <v>6922</v>
      </c>
      <c r="L2125" s="354">
        <v>17</v>
      </c>
      <c r="M2125" s="354">
        <v>58</v>
      </c>
      <c r="N2125" s="354">
        <v>158</v>
      </c>
    </row>
    <row r="2126" spans="1:14" x14ac:dyDescent="0.15">
      <c r="A2126" s="354" t="s">
        <v>14</v>
      </c>
      <c r="B2126" s="354" t="s">
        <v>15</v>
      </c>
      <c r="C2126" s="354" t="s">
        <v>6923</v>
      </c>
      <c r="D2126" s="354" t="s">
        <v>6007</v>
      </c>
      <c r="E2126" s="354">
        <v>8</v>
      </c>
      <c r="F2126" s="354">
        <v>18349</v>
      </c>
      <c r="G2126" s="354" t="s">
        <v>18</v>
      </c>
      <c r="H2126" s="354" t="s">
        <v>1789</v>
      </c>
      <c r="I2126" s="354" t="s">
        <v>6924</v>
      </c>
      <c r="J2126" s="354" t="s">
        <v>3155</v>
      </c>
      <c r="K2126" s="354" t="s">
        <v>6384</v>
      </c>
      <c r="L2126" s="354">
        <v>16</v>
      </c>
      <c r="M2126" s="354">
        <v>59</v>
      </c>
      <c r="N2126" s="354">
        <v>160</v>
      </c>
    </row>
    <row r="2127" spans="1:14" x14ac:dyDescent="0.15">
      <c r="A2127" s="354" t="s">
        <v>14</v>
      </c>
      <c r="B2127" s="354" t="s">
        <v>15</v>
      </c>
      <c r="C2127" s="354" t="s">
        <v>6925</v>
      </c>
      <c r="D2127" s="354" t="s">
        <v>6007</v>
      </c>
      <c r="E2127" s="354">
        <v>8</v>
      </c>
      <c r="F2127" s="354">
        <v>18390</v>
      </c>
      <c r="G2127" s="354" t="s">
        <v>18</v>
      </c>
      <c r="H2127" s="354" t="s">
        <v>1789</v>
      </c>
      <c r="I2127" s="354" t="s">
        <v>6926</v>
      </c>
      <c r="J2127" s="354" t="s">
        <v>6927</v>
      </c>
      <c r="K2127" s="354" t="s">
        <v>5427</v>
      </c>
      <c r="L2127" s="354">
        <v>17</v>
      </c>
      <c r="M2127" s="354">
        <v>48</v>
      </c>
      <c r="N2127" s="354">
        <v>155</v>
      </c>
    </row>
    <row r="2128" spans="1:14" x14ac:dyDescent="0.15">
      <c r="A2128" s="354" t="s">
        <v>14</v>
      </c>
      <c r="B2128" s="354" t="s">
        <v>15</v>
      </c>
      <c r="C2128" s="354" t="s">
        <v>6928</v>
      </c>
      <c r="D2128" s="354" t="s">
        <v>6007</v>
      </c>
      <c r="E2128" s="354">
        <v>8</v>
      </c>
      <c r="F2128" s="354">
        <v>18387</v>
      </c>
      <c r="G2128" s="354" t="s">
        <v>18</v>
      </c>
      <c r="H2128" s="354" t="s">
        <v>1789</v>
      </c>
      <c r="I2128" s="354" t="s">
        <v>3349</v>
      </c>
      <c r="J2128" s="354" t="s">
        <v>6929</v>
      </c>
      <c r="K2128" s="354" t="s">
        <v>6102</v>
      </c>
      <c r="L2128" s="354">
        <v>17</v>
      </c>
      <c r="M2128" s="354">
        <v>48</v>
      </c>
      <c r="N2128" s="354">
        <v>155</v>
      </c>
    </row>
    <row r="2129" spans="1:14" x14ac:dyDescent="0.15">
      <c r="A2129" s="354" t="s">
        <v>14</v>
      </c>
      <c r="B2129" s="354" t="s">
        <v>15</v>
      </c>
      <c r="C2129" s="354" t="s">
        <v>6930</v>
      </c>
      <c r="D2129" s="354" t="s">
        <v>6007</v>
      </c>
      <c r="E2129" s="354">
        <v>8</v>
      </c>
      <c r="F2129" s="354">
        <v>18456</v>
      </c>
      <c r="G2129" s="354" t="s">
        <v>18</v>
      </c>
      <c r="H2129" s="354" t="s">
        <v>1789</v>
      </c>
      <c r="I2129" s="354" t="s">
        <v>6931</v>
      </c>
      <c r="J2129" s="354" t="s">
        <v>6932</v>
      </c>
      <c r="K2129" s="354" t="s">
        <v>6077</v>
      </c>
      <c r="L2129" s="354">
        <v>16</v>
      </c>
      <c r="M2129" s="354">
        <v>48</v>
      </c>
      <c r="N2129" s="354">
        <v>140</v>
      </c>
    </row>
    <row r="2130" spans="1:14" x14ac:dyDescent="0.15">
      <c r="A2130" s="354" t="s">
        <v>14</v>
      </c>
      <c r="B2130" s="354" t="s">
        <v>15</v>
      </c>
      <c r="C2130" s="354" t="s">
        <v>6933</v>
      </c>
      <c r="D2130" s="354" t="s">
        <v>6007</v>
      </c>
      <c r="E2130" s="354">
        <v>8</v>
      </c>
      <c r="F2130" s="354">
        <v>21079</v>
      </c>
      <c r="G2130" s="354" t="s">
        <v>18</v>
      </c>
      <c r="H2130" s="354" t="s">
        <v>1789</v>
      </c>
      <c r="I2130" s="354" t="s">
        <v>1794</v>
      </c>
      <c r="J2130" s="354" t="s">
        <v>6934</v>
      </c>
      <c r="K2130" s="354" t="s">
        <v>6654</v>
      </c>
      <c r="L2130" s="354">
        <v>17</v>
      </c>
      <c r="M2130" s="354">
        <v>62</v>
      </c>
      <c r="N2130" s="354">
        <v>174</v>
      </c>
    </row>
    <row r="2131" spans="1:14" x14ac:dyDescent="0.15">
      <c r="A2131" s="354" t="s">
        <v>14</v>
      </c>
      <c r="B2131" s="354" t="s">
        <v>15</v>
      </c>
      <c r="C2131" s="354" t="s">
        <v>6935</v>
      </c>
      <c r="D2131" s="354" t="s">
        <v>6007</v>
      </c>
      <c r="E2131" s="354">
        <v>8</v>
      </c>
      <c r="F2131" s="354">
        <v>18150</v>
      </c>
      <c r="G2131" s="354" t="s">
        <v>100</v>
      </c>
      <c r="H2131" s="354" t="s">
        <v>3661</v>
      </c>
      <c r="I2131" s="354" t="s">
        <v>6936</v>
      </c>
      <c r="J2131" s="354" t="s">
        <v>6937</v>
      </c>
      <c r="K2131" s="354" t="s">
        <v>6150</v>
      </c>
      <c r="L2131" s="354">
        <v>17</v>
      </c>
      <c r="M2131" s="354">
        <v>58</v>
      </c>
      <c r="N2131" s="354">
        <v>170</v>
      </c>
    </row>
    <row r="2132" spans="1:14" x14ac:dyDescent="0.15">
      <c r="A2132" s="354" t="s">
        <v>14</v>
      </c>
      <c r="B2132" s="354" t="s">
        <v>15</v>
      </c>
      <c r="C2132" s="354" t="s">
        <v>6938</v>
      </c>
      <c r="D2132" s="354" t="s">
        <v>6007</v>
      </c>
      <c r="E2132" s="354">
        <v>8</v>
      </c>
      <c r="F2132" s="354">
        <v>18155</v>
      </c>
      <c r="G2132" s="354" t="s">
        <v>100</v>
      </c>
      <c r="H2132" s="354" t="s">
        <v>3661</v>
      </c>
      <c r="I2132" s="354" t="s">
        <v>1886</v>
      </c>
      <c r="J2132" s="354" t="s">
        <v>5709</v>
      </c>
      <c r="K2132" s="354" t="s">
        <v>6535</v>
      </c>
      <c r="L2132" s="354">
        <v>17</v>
      </c>
      <c r="M2132" s="354">
        <v>55</v>
      </c>
      <c r="N2132" s="354">
        <v>170</v>
      </c>
    </row>
    <row r="2133" spans="1:14" x14ac:dyDescent="0.15">
      <c r="A2133" s="354" t="s">
        <v>14</v>
      </c>
      <c r="B2133" s="354" t="s">
        <v>15</v>
      </c>
      <c r="C2133" s="354" t="s">
        <v>6939</v>
      </c>
      <c r="D2133" s="354" t="s">
        <v>6007</v>
      </c>
      <c r="E2133" s="354">
        <v>8</v>
      </c>
      <c r="F2133" s="354">
        <v>18145</v>
      </c>
      <c r="G2133" s="354" t="s">
        <v>100</v>
      </c>
      <c r="H2133" s="354" t="s">
        <v>3661</v>
      </c>
      <c r="I2133" s="354" t="s">
        <v>6940</v>
      </c>
      <c r="J2133" s="354" t="s">
        <v>6196</v>
      </c>
      <c r="K2133" s="354" t="s">
        <v>6941</v>
      </c>
      <c r="L2133" s="354">
        <v>16</v>
      </c>
      <c r="M2133" s="354">
        <v>47</v>
      </c>
      <c r="N2133" s="354">
        <v>144</v>
      </c>
    </row>
    <row r="2134" spans="1:14" x14ac:dyDescent="0.15">
      <c r="A2134" s="354" t="s">
        <v>14</v>
      </c>
      <c r="B2134" s="354" t="s">
        <v>15</v>
      </c>
      <c r="C2134" s="354" t="s">
        <v>6942</v>
      </c>
      <c r="D2134" s="354" t="s">
        <v>6007</v>
      </c>
      <c r="E2134" s="354">
        <v>8</v>
      </c>
      <c r="F2134" s="354">
        <v>18191</v>
      </c>
      <c r="G2134" s="354" t="s">
        <v>100</v>
      </c>
      <c r="H2134" s="354" t="s">
        <v>3661</v>
      </c>
      <c r="I2134" s="354" t="s">
        <v>6943</v>
      </c>
      <c r="J2134" s="354" t="s">
        <v>6944</v>
      </c>
      <c r="K2134" s="354" t="s">
        <v>6945</v>
      </c>
      <c r="L2134" s="354">
        <v>17</v>
      </c>
      <c r="M2134" s="354">
        <v>41</v>
      </c>
      <c r="N2134" s="354">
        <v>154</v>
      </c>
    </row>
    <row r="2135" spans="1:14" x14ac:dyDescent="0.15">
      <c r="A2135" s="354" t="s">
        <v>14</v>
      </c>
      <c r="B2135" s="354" t="s">
        <v>15</v>
      </c>
      <c r="C2135" s="354" t="s">
        <v>6946</v>
      </c>
      <c r="D2135" s="354" t="s">
        <v>6007</v>
      </c>
      <c r="E2135" s="354">
        <v>8</v>
      </c>
      <c r="F2135" s="354">
        <v>18195</v>
      </c>
      <c r="G2135" s="354" t="s">
        <v>100</v>
      </c>
      <c r="H2135" s="354" t="s">
        <v>3661</v>
      </c>
      <c r="I2135" s="354" t="s">
        <v>6947</v>
      </c>
      <c r="J2135" s="354" t="s">
        <v>6948</v>
      </c>
      <c r="K2135" s="354" t="s">
        <v>6949</v>
      </c>
      <c r="L2135" s="354">
        <v>17</v>
      </c>
      <c r="M2135" s="354">
        <v>54</v>
      </c>
      <c r="N2135" s="354">
        <v>159</v>
      </c>
    </row>
    <row r="2136" spans="1:14" x14ac:dyDescent="0.15">
      <c r="A2136" s="354" t="s">
        <v>14</v>
      </c>
      <c r="B2136" s="354" t="s">
        <v>15</v>
      </c>
      <c r="C2136" s="354" t="s">
        <v>6950</v>
      </c>
      <c r="D2136" s="354" t="s">
        <v>6007</v>
      </c>
      <c r="E2136" s="354">
        <v>8</v>
      </c>
      <c r="F2136" s="354">
        <v>18244</v>
      </c>
      <c r="G2136" s="354" t="s">
        <v>100</v>
      </c>
      <c r="H2136" s="354" t="s">
        <v>3661</v>
      </c>
      <c r="I2136" s="354" t="s">
        <v>6951</v>
      </c>
      <c r="J2136" s="354" t="s">
        <v>6952</v>
      </c>
      <c r="K2136" s="354" t="s">
        <v>6248</v>
      </c>
      <c r="L2136" s="354">
        <v>17</v>
      </c>
      <c r="M2136" s="354">
        <v>60</v>
      </c>
      <c r="N2136" s="354">
        <v>150</v>
      </c>
    </row>
    <row r="2137" spans="1:14" x14ac:dyDescent="0.15">
      <c r="A2137" s="354" t="s">
        <v>14</v>
      </c>
      <c r="B2137" s="354" t="s">
        <v>15</v>
      </c>
      <c r="C2137" s="354" t="s">
        <v>6953</v>
      </c>
      <c r="D2137" s="354" t="s">
        <v>6007</v>
      </c>
      <c r="E2137" s="354">
        <v>8</v>
      </c>
      <c r="F2137" s="354">
        <v>18318</v>
      </c>
      <c r="G2137" s="354" t="s">
        <v>100</v>
      </c>
      <c r="H2137" s="354" t="s">
        <v>3661</v>
      </c>
      <c r="I2137" s="354" t="s">
        <v>6954</v>
      </c>
      <c r="J2137" s="354" t="s">
        <v>6955</v>
      </c>
      <c r="K2137" s="354" t="s">
        <v>6640</v>
      </c>
      <c r="L2137" s="354">
        <v>17</v>
      </c>
      <c r="M2137" s="354">
        <v>58</v>
      </c>
      <c r="N2137" s="354">
        <v>160</v>
      </c>
    </row>
    <row r="2138" spans="1:14" x14ac:dyDescent="0.15">
      <c r="A2138" s="354" t="s">
        <v>14</v>
      </c>
      <c r="B2138" s="354" t="s">
        <v>15</v>
      </c>
      <c r="C2138" s="354" t="s">
        <v>6956</v>
      </c>
      <c r="D2138" s="354" t="s">
        <v>6007</v>
      </c>
      <c r="E2138" s="354">
        <v>8</v>
      </c>
      <c r="F2138" s="354">
        <v>18282</v>
      </c>
      <c r="G2138" s="354" t="s">
        <v>100</v>
      </c>
      <c r="H2138" s="354" t="s">
        <v>3661</v>
      </c>
      <c r="I2138" s="354" t="s">
        <v>6957</v>
      </c>
      <c r="J2138" s="354" t="s">
        <v>6908</v>
      </c>
      <c r="K2138" s="354" t="s">
        <v>6958</v>
      </c>
      <c r="L2138" s="354">
        <v>17</v>
      </c>
      <c r="M2138" s="354">
        <v>55</v>
      </c>
      <c r="N2138" s="354">
        <v>155</v>
      </c>
    </row>
    <row r="2139" spans="1:14" x14ac:dyDescent="0.15">
      <c r="A2139" s="354" t="s">
        <v>14</v>
      </c>
      <c r="B2139" s="354" t="s">
        <v>15</v>
      </c>
      <c r="C2139" s="354" t="s">
        <v>6959</v>
      </c>
      <c r="D2139" s="354" t="s">
        <v>6007</v>
      </c>
      <c r="E2139" s="354">
        <v>8</v>
      </c>
      <c r="F2139" s="354">
        <v>18286</v>
      </c>
      <c r="G2139" s="354" t="s">
        <v>100</v>
      </c>
      <c r="H2139" s="354" t="s">
        <v>3661</v>
      </c>
      <c r="I2139" s="354" t="s">
        <v>3682</v>
      </c>
      <c r="J2139" s="354" t="s">
        <v>6960</v>
      </c>
      <c r="K2139" s="354" t="s">
        <v>6224</v>
      </c>
      <c r="L2139" s="354">
        <v>17</v>
      </c>
      <c r="M2139" s="354">
        <v>55</v>
      </c>
      <c r="N2139" s="354">
        <v>160</v>
      </c>
    </row>
    <row r="2140" spans="1:14" x14ac:dyDescent="0.15">
      <c r="A2140" s="354" t="s">
        <v>14</v>
      </c>
      <c r="B2140" s="354" t="s">
        <v>15</v>
      </c>
      <c r="C2140" s="354" t="s">
        <v>6961</v>
      </c>
      <c r="D2140" s="354" t="s">
        <v>6007</v>
      </c>
      <c r="E2140" s="354">
        <v>8</v>
      </c>
      <c r="F2140" s="354">
        <v>18323</v>
      </c>
      <c r="G2140" s="354" t="s">
        <v>100</v>
      </c>
      <c r="H2140" s="354" t="s">
        <v>3661</v>
      </c>
      <c r="I2140" s="354" t="s">
        <v>3534</v>
      </c>
      <c r="J2140" s="354" t="s">
        <v>6962</v>
      </c>
      <c r="K2140" s="354" t="s">
        <v>6546</v>
      </c>
      <c r="L2140" s="354">
        <v>17</v>
      </c>
      <c r="M2140" s="354">
        <v>74</v>
      </c>
      <c r="N2140" s="354">
        <v>158</v>
      </c>
    </row>
    <row r="2141" spans="1:14" x14ac:dyDescent="0.15">
      <c r="A2141" s="354" t="s">
        <v>14</v>
      </c>
      <c r="B2141" s="354" t="s">
        <v>15</v>
      </c>
      <c r="C2141" s="354" t="s">
        <v>6963</v>
      </c>
      <c r="D2141" s="354" t="s">
        <v>6007</v>
      </c>
      <c r="E2141" s="354">
        <v>8</v>
      </c>
      <c r="F2141" s="354">
        <v>18325</v>
      </c>
      <c r="G2141" s="354" t="s">
        <v>100</v>
      </c>
      <c r="H2141" s="354" t="s">
        <v>3661</v>
      </c>
      <c r="I2141" s="354" t="s">
        <v>6964</v>
      </c>
      <c r="J2141" s="354" t="s">
        <v>6965</v>
      </c>
      <c r="K2141" s="354" t="s">
        <v>5427</v>
      </c>
      <c r="L2141" s="354">
        <v>17</v>
      </c>
      <c r="M2141" s="354">
        <v>55</v>
      </c>
      <c r="N2141" s="354">
        <v>157</v>
      </c>
    </row>
    <row r="2142" spans="1:14" x14ac:dyDescent="0.15">
      <c r="A2142" s="354" t="s">
        <v>14</v>
      </c>
      <c r="B2142" s="354" t="s">
        <v>15</v>
      </c>
      <c r="C2142" s="354" t="s">
        <v>6966</v>
      </c>
      <c r="D2142" s="354" t="s">
        <v>6007</v>
      </c>
      <c r="E2142" s="354">
        <v>8</v>
      </c>
      <c r="F2142" s="354">
        <v>18328</v>
      </c>
      <c r="G2142" s="354" t="s">
        <v>100</v>
      </c>
      <c r="H2142" s="354" t="s">
        <v>3661</v>
      </c>
      <c r="I2142" s="354" t="s">
        <v>6967</v>
      </c>
      <c r="J2142" s="354" t="s">
        <v>6968</v>
      </c>
      <c r="K2142" s="354" t="s">
        <v>6941</v>
      </c>
      <c r="L2142" s="354">
        <v>16</v>
      </c>
      <c r="M2142" s="354">
        <v>48</v>
      </c>
      <c r="N2142" s="354">
        <v>158</v>
      </c>
    </row>
    <row r="2143" spans="1:14" x14ac:dyDescent="0.15">
      <c r="A2143" s="354" t="s">
        <v>14</v>
      </c>
      <c r="B2143" s="354" t="s">
        <v>15</v>
      </c>
      <c r="C2143" s="354" t="s">
        <v>6969</v>
      </c>
      <c r="D2143" s="354" t="s">
        <v>6007</v>
      </c>
      <c r="E2143" s="354">
        <v>8</v>
      </c>
      <c r="F2143" s="354">
        <v>18329</v>
      </c>
      <c r="G2143" s="354" t="s">
        <v>100</v>
      </c>
      <c r="H2143" s="354" t="s">
        <v>3661</v>
      </c>
      <c r="I2143" s="354" t="s">
        <v>6970</v>
      </c>
      <c r="J2143" s="354" t="s">
        <v>6971</v>
      </c>
      <c r="K2143" s="354" t="s">
        <v>6972</v>
      </c>
      <c r="L2143" s="354">
        <v>16</v>
      </c>
      <c r="M2143" s="354">
        <v>48</v>
      </c>
      <c r="N2143" s="354">
        <v>158</v>
      </c>
    </row>
    <row r="2144" spans="1:14" x14ac:dyDescent="0.15">
      <c r="A2144" s="354" t="s">
        <v>14</v>
      </c>
      <c r="B2144" s="354" t="s">
        <v>15</v>
      </c>
      <c r="C2144" s="354" t="s">
        <v>6973</v>
      </c>
      <c r="D2144" s="354" t="s">
        <v>6007</v>
      </c>
      <c r="E2144" s="354">
        <v>8</v>
      </c>
      <c r="F2144" s="354">
        <v>18314</v>
      </c>
      <c r="G2144" s="354" t="s">
        <v>100</v>
      </c>
      <c r="H2144" s="354" t="s">
        <v>3661</v>
      </c>
      <c r="I2144" s="354" t="s">
        <v>6974</v>
      </c>
      <c r="J2144" s="354" t="s">
        <v>6975</v>
      </c>
      <c r="K2144" s="354" t="s">
        <v>6217</v>
      </c>
      <c r="L2144" s="354">
        <v>16</v>
      </c>
      <c r="M2144" s="354">
        <v>70</v>
      </c>
      <c r="N2144" s="354">
        <v>158</v>
      </c>
    </row>
    <row r="2145" spans="1:14" x14ac:dyDescent="0.15">
      <c r="A2145" s="354" t="s">
        <v>14</v>
      </c>
      <c r="B2145" s="354" t="s">
        <v>15</v>
      </c>
      <c r="C2145" s="354" t="s">
        <v>6976</v>
      </c>
      <c r="D2145" s="354" t="s">
        <v>6007</v>
      </c>
      <c r="E2145" s="354">
        <v>8</v>
      </c>
      <c r="F2145" s="354">
        <v>18316</v>
      </c>
      <c r="G2145" s="354" t="s">
        <v>100</v>
      </c>
      <c r="H2145" s="354" t="s">
        <v>3661</v>
      </c>
      <c r="I2145" s="354" t="s">
        <v>6977</v>
      </c>
      <c r="J2145" s="354" t="s">
        <v>2020</v>
      </c>
      <c r="K2145" s="354" t="s">
        <v>6978</v>
      </c>
      <c r="L2145" s="354">
        <v>17</v>
      </c>
      <c r="M2145" s="354">
        <v>78</v>
      </c>
      <c r="N2145" s="354">
        <v>158</v>
      </c>
    </row>
    <row r="2146" spans="1:14" x14ac:dyDescent="0.15">
      <c r="A2146" s="354" t="s">
        <v>14</v>
      </c>
      <c r="B2146" s="354" t="s">
        <v>15</v>
      </c>
      <c r="C2146" s="354" t="s">
        <v>6979</v>
      </c>
      <c r="D2146" s="354" t="s">
        <v>6007</v>
      </c>
      <c r="E2146" s="354">
        <v>8</v>
      </c>
      <c r="F2146" s="354">
        <v>18332</v>
      </c>
      <c r="G2146" s="354" t="s">
        <v>100</v>
      </c>
      <c r="H2146" s="354" t="s">
        <v>3661</v>
      </c>
      <c r="I2146" s="354" t="s">
        <v>6980</v>
      </c>
      <c r="J2146" s="354" t="s">
        <v>6981</v>
      </c>
      <c r="K2146" s="354" t="s">
        <v>6982</v>
      </c>
      <c r="L2146" s="354">
        <v>16</v>
      </c>
      <c r="M2146" s="354">
        <v>48</v>
      </c>
      <c r="N2146" s="354">
        <v>155</v>
      </c>
    </row>
    <row r="2147" spans="1:14" x14ac:dyDescent="0.15">
      <c r="A2147" s="354" t="s">
        <v>14</v>
      </c>
      <c r="B2147" s="354" t="s">
        <v>15</v>
      </c>
      <c r="C2147" s="354" t="s">
        <v>6983</v>
      </c>
      <c r="D2147" s="354" t="s">
        <v>6007</v>
      </c>
      <c r="E2147" s="354">
        <v>8</v>
      </c>
      <c r="F2147" s="354">
        <v>18333</v>
      </c>
      <c r="G2147" s="354" t="s">
        <v>100</v>
      </c>
      <c r="H2147" s="354" t="s">
        <v>3661</v>
      </c>
      <c r="I2147" s="354" t="s">
        <v>3815</v>
      </c>
      <c r="J2147" s="354" t="s">
        <v>6984</v>
      </c>
      <c r="K2147" s="354" t="s">
        <v>6647</v>
      </c>
      <c r="L2147" s="354">
        <v>17</v>
      </c>
      <c r="M2147" s="354">
        <v>48</v>
      </c>
      <c r="N2147" s="354">
        <v>158</v>
      </c>
    </row>
    <row r="2148" spans="1:14" x14ac:dyDescent="0.15">
      <c r="A2148" s="354" t="s">
        <v>14</v>
      </c>
      <c r="B2148" s="354" t="s">
        <v>15</v>
      </c>
      <c r="C2148" s="354" t="s">
        <v>6985</v>
      </c>
      <c r="D2148" s="354" t="s">
        <v>6007</v>
      </c>
      <c r="E2148" s="354">
        <v>8</v>
      </c>
      <c r="F2148" s="354">
        <v>18334</v>
      </c>
      <c r="G2148" s="354" t="s">
        <v>100</v>
      </c>
      <c r="H2148" s="354" t="s">
        <v>3661</v>
      </c>
      <c r="I2148" s="354" t="s">
        <v>154</v>
      </c>
      <c r="J2148" s="354" t="s">
        <v>6986</v>
      </c>
      <c r="K2148" s="354" t="s">
        <v>6987</v>
      </c>
      <c r="L2148" s="354">
        <v>17</v>
      </c>
      <c r="M2148" s="354">
        <v>58</v>
      </c>
      <c r="N2148" s="354">
        <v>174</v>
      </c>
    </row>
    <row r="2149" spans="1:14" x14ac:dyDescent="0.15">
      <c r="A2149" s="354" t="s">
        <v>14</v>
      </c>
      <c r="B2149" s="354" t="s">
        <v>15</v>
      </c>
      <c r="C2149" s="354" t="s">
        <v>6988</v>
      </c>
      <c r="D2149" s="354" t="s">
        <v>6007</v>
      </c>
      <c r="E2149" s="354">
        <v>8</v>
      </c>
      <c r="F2149" s="354">
        <v>18368</v>
      </c>
      <c r="G2149" s="354" t="s">
        <v>100</v>
      </c>
      <c r="H2149" s="354" t="s">
        <v>3661</v>
      </c>
      <c r="I2149" s="354" t="s">
        <v>6989</v>
      </c>
      <c r="J2149" s="354" t="s">
        <v>6990</v>
      </c>
      <c r="K2149" s="354" t="s">
        <v>6991</v>
      </c>
      <c r="L2149" s="354">
        <v>16</v>
      </c>
      <c r="M2149" s="354">
        <v>54</v>
      </c>
      <c r="N2149" s="354">
        <v>161</v>
      </c>
    </row>
    <row r="2150" spans="1:14" x14ac:dyDescent="0.15">
      <c r="A2150" s="354" t="s">
        <v>14</v>
      </c>
      <c r="B2150" s="354" t="s">
        <v>15</v>
      </c>
      <c r="C2150" s="354" t="s">
        <v>6992</v>
      </c>
      <c r="D2150" s="354" t="s">
        <v>6007</v>
      </c>
      <c r="E2150" s="354">
        <v>8</v>
      </c>
      <c r="F2150" s="354">
        <v>18373</v>
      </c>
      <c r="G2150" s="354" t="s">
        <v>100</v>
      </c>
      <c r="H2150" s="354" t="s">
        <v>3661</v>
      </c>
      <c r="I2150" s="354" t="s">
        <v>2306</v>
      </c>
      <c r="J2150" s="354" t="s">
        <v>6993</v>
      </c>
      <c r="K2150" s="354" t="s">
        <v>6153</v>
      </c>
      <c r="L2150" s="354">
        <v>17</v>
      </c>
      <c r="M2150" s="354">
        <v>47</v>
      </c>
      <c r="N2150" s="354">
        <v>155</v>
      </c>
    </row>
    <row r="2151" spans="1:14" x14ac:dyDescent="0.15">
      <c r="A2151" s="354" t="s">
        <v>14</v>
      </c>
      <c r="B2151" s="354" t="s">
        <v>15</v>
      </c>
      <c r="C2151" s="354" t="s">
        <v>6994</v>
      </c>
      <c r="D2151" s="354" t="s">
        <v>6007</v>
      </c>
      <c r="E2151" s="354">
        <v>8</v>
      </c>
      <c r="F2151" s="354">
        <v>18384</v>
      </c>
      <c r="G2151" s="354" t="s">
        <v>100</v>
      </c>
      <c r="H2151" s="354" t="s">
        <v>3661</v>
      </c>
      <c r="I2151" s="354" t="s">
        <v>3179</v>
      </c>
      <c r="J2151" s="354" t="s">
        <v>385</v>
      </c>
      <c r="K2151" s="354" t="s">
        <v>5259</v>
      </c>
      <c r="L2151" s="354">
        <v>16</v>
      </c>
      <c r="M2151" s="354">
        <v>48</v>
      </c>
      <c r="N2151" s="354">
        <v>155</v>
      </c>
    </row>
    <row r="2152" spans="1:14" x14ac:dyDescent="0.15">
      <c r="A2152" s="354" t="s">
        <v>14</v>
      </c>
      <c r="B2152" s="354" t="s">
        <v>15</v>
      </c>
      <c r="C2152" s="354" t="s">
        <v>6995</v>
      </c>
      <c r="D2152" s="354" t="s">
        <v>6007</v>
      </c>
      <c r="E2152" s="354">
        <v>8</v>
      </c>
      <c r="F2152" s="354">
        <v>18365</v>
      </c>
      <c r="G2152" s="354" t="s">
        <v>100</v>
      </c>
      <c r="H2152" s="354" t="s">
        <v>3661</v>
      </c>
      <c r="I2152" s="354" t="s">
        <v>6450</v>
      </c>
      <c r="J2152" s="354" t="s">
        <v>6996</v>
      </c>
      <c r="K2152" s="354" t="s">
        <v>6997</v>
      </c>
      <c r="L2152" s="354">
        <v>17</v>
      </c>
      <c r="M2152" s="354">
        <v>58</v>
      </c>
      <c r="N2152" s="354">
        <v>161</v>
      </c>
    </row>
    <row r="2153" spans="1:14" x14ac:dyDescent="0.15">
      <c r="A2153" s="354" t="s">
        <v>14</v>
      </c>
      <c r="B2153" s="354" t="s">
        <v>15</v>
      </c>
      <c r="C2153" s="354" t="s">
        <v>6998</v>
      </c>
      <c r="D2153" s="354" t="s">
        <v>6007</v>
      </c>
      <c r="E2153" s="354">
        <v>8</v>
      </c>
      <c r="F2153" s="354">
        <v>18372</v>
      </c>
      <c r="G2153" s="354" t="s">
        <v>100</v>
      </c>
      <c r="H2153" s="354" t="s">
        <v>3661</v>
      </c>
      <c r="I2153" s="354" t="s">
        <v>6999</v>
      </c>
      <c r="J2153" s="354" t="s">
        <v>7000</v>
      </c>
      <c r="K2153" s="354" t="s">
        <v>6203</v>
      </c>
      <c r="L2153" s="354">
        <v>17</v>
      </c>
      <c r="M2153" s="354">
        <v>39</v>
      </c>
      <c r="N2153" s="354">
        <v>160</v>
      </c>
    </row>
    <row r="2154" spans="1:14" x14ac:dyDescent="0.15">
      <c r="A2154" s="354" t="s">
        <v>14</v>
      </c>
      <c r="B2154" s="354" t="s">
        <v>15</v>
      </c>
      <c r="C2154" s="354" t="s">
        <v>7001</v>
      </c>
      <c r="D2154" s="354" t="s">
        <v>6007</v>
      </c>
      <c r="E2154" s="354">
        <v>8</v>
      </c>
      <c r="F2154" s="354">
        <v>18369</v>
      </c>
      <c r="G2154" s="354" t="s">
        <v>100</v>
      </c>
      <c r="H2154" s="354" t="s">
        <v>3661</v>
      </c>
      <c r="I2154" s="354" t="s">
        <v>7002</v>
      </c>
      <c r="J2154" s="354" t="s">
        <v>5028</v>
      </c>
      <c r="K2154" s="354" t="s">
        <v>6279</v>
      </c>
      <c r="L2154" s="354">
        <v>17</v>
      </c>
      <c r="M2154" s="354">
        <v>55</v>
      </c>
      <c r="N2154" s="354">
        <v>161</v>
      </c>
    </row>
    <row r="2155" spans="1:14" x14ac:dyDescent="0.15">
      <c r="A2155" s="354" t="s">
        <v>14</v>
      </c>
      <c r="B2155" s="354" t="s">
        <v>15</v>
      </c>
      <c r="C2155" s="354" t="s">
        <v>7003</v>
      </c>
      <c r="D2155" s="354" t="s">
        <v>6007</v>
      </c>
      <c r="E2155" s="354">
        <v>8</v>
      </c>
      <c r="F2155" s="354">
        <v>18435</v>
      </c>
      <c r="G2155" s="354" t="s">
        <v>100</v>
      </c>
      <c r="H2155" s="354" t="s">
        <v>3661</v>
      </c>
      <c r="I2155" s="354" t="s">
        <v>7004</v>
      </c>
      <c r="J2155" s="354" t="s">
        <v>5343</v>
      </c>
      <c r="K2155" s="354" t="s">
        <v>6838</v>
      </c>
      <c r="L2155" s="354">
        <v>17</v>
      </c>
      <c r="M2155" s="354">
        <v>46</v>
      </c>
      <c r="N2155" s="354">
        <v>156</v>
      </c>
    </row>
    <row r="2156" spans="1:14" x14ac:dyDescent="0.15">
      <c r="A2156" s="354" t="s">
        <v>14</v>
      </c>
      <c r="B2156" s="354" t="s">
        <v>15</v>
      </c>
      <c r="C2156" s="354" t="s">
        <v>7005</v>
      </c>
      <c r="D2156" s="354" t="s">
        <v>6007</v>
      </c>
      <c r="E2156" s="354">
        <v>8</v>
      </c>
      <c r="F2156" s="354">
        <v>18436</v>
      </c>
      <c r="G2156" s="354" t="s">
        <v>100</v>
      </c>
      <c r="H2156" s="354" t="s">
        <v>3661</v>
      </c>
      <c r="I2156" s="354" t="s">
        <v>7006</v>
      </c>
      <c r="J2156" s="354" t="s">
        <v>7007</v>
      </c>
      <c r="K2156" s="354" t="s">
        <v>7008</v>
      </c>
      <c r="L2156" s="354">
        <v>16</v>
      </c>
      <c r="M2156" s="354">
        <v>56</v>
      </c>
      <c r="N2156" s="354">
        <v>147</v>
      </c>
    </row>
    <row r="2157" spans="1:14" x14ac:dyDescent="0.15">
      <c r="A2157" s="354" t="s">
        <v>14</v>
      </c>
      <c r="B2157" s="354" t="s">
        <v>15</v>
      </c>
      <c r="C2157" s="354" t="s">
        <v>7009</v>
      </c>
      <c r="D2157" s="354" t="s">
        <v>6007</v>
      </c>
      <c r="E2157" s="354">
        <v>8</v>
      </c>
      <c r="F2157" s="354">
        <v>20340</v>
      </c>
      <c r="G2157" s="354" t="s">
        <v>100</v>
      </c>
      <c r="H2157" s="354" t="s">
        <v>3661</v>
      </c>
      <c r="I2157" s="354" t="s">
        <v>7010</v>
      </c>
      <c r="J2157" s="354" t="s">
        <v>1530</v>
      </c>
      <c r="K2157" s="354" t="s">
        <v>7011</v>
      </c>
      <c r="L2157" s="354">
        <v>17</v>
      </c>
      <c r="M2157" s="354">
        <v>47</v>
      </c>
      <c r="N2157" s="354">
        <v>158</v>
      </c>
    </row>
    <row r="2158" spans="1:14" x14ac:dyDescent="0.15">
      <c r="A2158" s="354" t="s">
        <v>14</v>
      </c>
      <c r="B2158" s="354" t="s">
        <v>15</v>
      </c>
      <c r="C2158" s="354" t="s">
        <v>7012</v>
      </c>
      <c r="D2158" s="354" t="s">
        <v>6007</v>
      </c>
      <c r="E2158" s="354">
        <v>8</v>
      </c>
      <c r="F2158" s="354">
        <v>20342</v>
      </c>
      <c r="G2158" s="354" t="s">
        <v>100</v>
      </c>
      <c r="H2158" s="354" t="s">
        <v>3661</v>
      </c>
      <c r="I2158" s="354" t="s">
        <v>7013</v>
      </c>
      <c r="J2158" s="354" t="s">
        <v>7014</v>
      </c>
      <c r="K2158" s="354" t="s">
        <v>6626</v>
      </c>
      <c r="L2158" s="354">
        <v>17</v>
      </c>
      <c r="M2158" s="354">
        <v>58</v>
      </c>
      <c r="N2158" s="354">
        <v>167</v>
      </c>
    </row>
    <row r="2159" spans="1:14" x14ac:dyDescent="0.15">
      <c r="A2159" s="354" t="s">
        <v>14</v>
      </c>
      <c r="B2159" s="354" t="s">
        <v>15</v>
      </c>
      <c r="C2159" s="354" t="s">
        <v>7015</v>
      </c>
      <c r="D2159" s="354" t="s">
        <v>6007</v>
      </c>
      <c r="E2159" s="354">
        <v>8</v>
      </c>
      <c r="F2159" s="354">
        <v>20343</v>
      </c>
      <c r="G2159" s="354" t="s">
        <v>100</v>
      </c>
      <c r="H2159" s="354" t="s">
        <v>3661</v>
      </c>
      <c r="I2159" s="354" t="s">
        <v>7016</v>
      </c>
      <c r="J2159" s="354" t="s">
        <v>5184</v>
      </c>
      <c r="K2159" s="354" t="s">
        <v>7017</v>
      </c>
      <c r="L2159" s="354">
        <v>17</v>
      </c>
      <c r="M2159" s="354">
        <v>58</v>
      </c>
      <c r="N2159" s="354">
        <v>167</v>
      </c>
    </row>
    <row r="2160" spans="1:14" x14ac:dyDescent="0.15">
      <c r="A2160" s="354" t="s">
        <v>14</v>
      </c>
      <c r="B2160" s="354" t="s">
        <v>15</v>
      </c>
      <c r="C2160" s="354" t="s">
        <v>7018</v>
      </c>
      <c r="D2160" s="354" t="s">
        <v>6007</v>
      </c>
      <c r="E2160" s="354">
        <v>8</v>
      </c>
      <c r="F2160" s="354">
        <v>20344</v>
      </c>
      <c r="G2160" s="354" t="s">
        <v>100</v>
      </c>
      <c r="H2160" s="354" t="s">
        <v>3661</v>
      </c>
      <c r="I2160" s="354" t="s">
        <v>7019</v>
      </c>
      <c r="J2160" s="354" t="s">
        <v>7020</v>
      </c>
      <c r="K2160" s="354" t="s">
        <v>7021</v>
      </c>
      <c r="L2160" s="354">
        <v>17</v>
      </c>
      <c r="M2160" s="354">
        <v>48</v>
      </c>
      <c r="N2160" s="354">
        <v>178</v>
      </c>
    </row>
    <row r="2161" spans="1:14" x14ac:dyDescent="0.15">
      <c r="A2161" s="354" t="s">
        <v>14</v>
      </c>
      <c r="B2161" s="354" t="s">
        <v>15</v>
      </c>
      <c r="C2161" s="354" t="s">
        <v>7022</v>
      </c>
      <c r="D2161" s="354" t="s">
        <v>6007</v>
      </c>
      <c r="E2161" s="354">
        <v>8</v>
      </c>
      <c r="F2161" s="354">
        <v>20345</v>
      </c>
      <c r="G2161" s="354" t="s">
        <v>100</v>
      </c>
      <c r="H2161" s="354" t="s">
        <v>3661</v>
      </c>
      <c r="I2161" s="354" t="s">
        <v>5978</v>
      </c>
      <c r="J2161" s="354" t="s">
        <v>7023</v>
      </c>
      <c r="K2161" s="354" t="s">
        <v>6611</v>
      </c>
      <c r="L2161" s="354">
        <v>17</v>
      </c>
      <c r="M2161" s="354">
        <v>48</v>
      </c>
      <c r="N2161" s="354">
        <v>157</v>
      </c>
    </row>
    <row r="2162" spans="1:14" x14ac:dyDescent="0.15">
      <c r="A2162" s="354" t="s">
        <v>14</v>
      </c>
      <c r="B2162" s="354" t="s">
        <v>15</v>
      </c>
      <c r="C2162" s="354" t="s">
        <v>7024</v>
      </c>
      <c r="D2162" s="354" t="s">
        <v>6007</v>
      </c>
      <c r="E2162" s="354">
        <v>8</v>
      </c>
      <c r="F2162" s="354">
        <v>20347</v>
      </c>
      <c r="G2162" s="354" t="s">
        <v>100</v>
      </c>
      <c r="H2162" s="354" t="s">
        <v>3661</v>
      </c>
      <c r="I2162" s="354" t="s">
        <v>7025</v>
      </c>
      <c r="J2162" s="354" t="s">
        <v>7026</v>
      </c>
      <c r="K2162" s="354" t="s">
        <v>6626</v>
      </c>
      <c r="L2162" s="354">
        <v>17</v>
      </c>
      <c r="M2162" s="354">
        <v>59</v>
      </c>
      <c r="N2162" s="354">
        <v>160</v>
      </c>
    </row>
    <row r="2163" spans="1:14" x14ac:dyDescent="0.15">
      <c r="A2163" s="354" t="s">
        <v>14</v>
      </c>
      <c r="B2163" s="354" t="s">
        <v>15</v>
      </c>
      <c r="C2163" s="354" t="s">
        <v>7027</v>
      </c>
      <c r="D2163" s="354" t="s">
        <v>6007</v>
      </c>
      <c r="E2163" s="354">
        <v>8</v>
      </c>
      <c r="F2163" s="354">
        <v>20341</v>
      </c>
      <c r="G2163" s="354" t="s">
        <v>100</v>
      </c>
      <c r="H2163" s="354" t="s">
        <v>3661</v>
      </c>
      <c r="I2163" s="354" t="s">
        <v>7028</v>
      </c>
      <c r="J2163" s="354" t="s">
        <v>7029</v>
      </c>
      <c r="K2163" s="354" t="s">
        <v>6909</v>
      </c>
      <c r="L2163" s="354">
        <v>16</v>
      </c>
      <c r="M2163" s="354">
        <v>58</v>
      </c>
      <c r="N2163" s="354">
        <v>160</v>
      </c>
    </row>
    <row r="2164" spans="1:14" x14ac:dyDescent="0.15">
      <c r="A2164" s="354" t="s">
        <v>14</v>
      </c>
      <c r="B2164" s="354" t="s">
        <v>15</v>
      </c>
      <c r="C2164" s="354" t="s">
        <v>7030</v>
      </c>
      <c r="D2164" s="354" t="s">
        <v>6007</v>
      </c>
      <c r="E2164" s="354">
        <v>8</v>
      </c>
      <c r="F2164" s="354">
        <v>18339</v>
      </c>
      <c r="G2164" s="354" t="s">
        <v>100</v>
      </c>
      <c r="H2164" s="354" t="s">
        <v>3661</v>
      </c>
      <c r="I2164" s="354" t="s">
        <v>7031</v>
      </c>
      <c r="J2164" s="354" t="s">
        <v>7032</v>
      </c>
      <c r="K2164" s="354" t="s">
        <v>6279</v>
      </c>
      <c r="L2164" s="354">
        <v>17</v>
      </c>
      <c r="M2164" s="354">
        <v>59</v>
      </c>
      <c r="N2164" s="354">
        <v>160</v>
      </c>
    </row>
    <row r="2165" spans="1:14" x14ac:dyDescent="0.15">
      <c r="A2165" s="354" t="s">
        <v>14</v>
      </c>
      <c r="B2165" s="354" t="s">
        <v>15</v>
      </c>
      <c r="C2165" s="354" t="s">
        <v>7033</v>
      </c>
      <c r="D2165" s="354" t="s">
        <v>6007</v>
      </c>
      <c r="E2165" s="354">
        <v>9</v>
      </c>
      <c r="F2165" s="354">
        <v>18076</v>
      </c>
      <c r="G2165" s="354" t="s">
        <v>18</v>
      </c>
      <c r="H2165" s="354" t="s">
        <v>1789</v>
      </c>
      <c r="I2165" s="354" t="s">
        <v>7034</v>
      </c>
      <c r="J2165" s="354" t="s">
        <v>7035</v>
      </c>
      <c r="K2165" s="354" t="s">
        <v>7036</v>
      </c>
      <c r="L2165" s="354">
        <v>17</v>
      </c>
      <c r="M2165" s="354">
        <v>58</v>
      </c>
      <c r="N2165" s="354">
        <v>170</v>
      </c>
    </row>
    <row r="2166" spans="1:14" x14ac:dyDescent="0.15">
      <c r="A2166" s="354" t="s">
        <v>14</v>
      </c>
      <c r="B2166" s="354" t="s">
        <v>15</v>
      </c>
      <c r="C2166" s="354" t="s">
        <v>7037</v>
      </c>
      <c r="D2166" s="354" t="s">
        <v>6007</v>
      </c>
      <c r="E2166" s="354">
        <v>9</v>
      </c>
      <c r="F2166" s="354">
        <v>18071</v>
      </c>
      <c r="G2166" s="354" t="s">
        <v>18</v>
      </c>
      <c r="H2166" s="354" t="s">
        <v>1789</v>
      </c>
      <c r="I2166" s="354" t="s">
        <v>7038</v>
      </c>
      <c r="J2166" s="354" t="s">
        <v>7039</v>
      </c>
      <c r="K2166" s="354" t="s">
        <v>7040</v>
      </c>
      <c r="L2166" s="354">
        <v>16</v>
      </c>
      <c r="M2166" s="354">
        <v>54</v>
      </c>
      <c r="N2166" s="354">
        <v>165</v>
      </c>
    </row>
    <row r="2167" spans="1:14" x14ac:dyDescent="0.15">
      <c r="A2167" s="354" t="s">
        <v>14</v>
      </c>
      <c r="B2167" s="354" t="s">
        <v>15</v>
      </c>
      <c r="C2167" s="354" t="s">
        <v>7041</v>
      </c>
      <c r="D2167" s="354" t="s">
        <v>6007</v>
      </c>
      <c r="E2167" s="354">
        <v>9</v>
      </c>
      <c r="F2167" s="354">
        <v>18166</v>
      </c>
      <c r="G2167" s="354" t="s">
        <v>18</v>
      </c>
      <c r="H2167" s="354" t="s">
        <v>1789</v>
      </c>
      <c r="I2167" s="354" t="s">
        <v>7042</v>
      </c>
      <c r="J2167" s="354" t="s">
        <v>7043</v>
      </c>
      <c r="K2167" s="354" t="s">
        <v>5173</v>
      </c>
      <c r="L2167" s="354">
        <v>16</v>
      </c>
      <c r="M2167" s="354">
        <v>35</v>
      </c>
      <c r="N2167" s="354">
        <v>165</v>
      </c>
    </row>
    <row r="2168" spans="1:14" x14ac:dyDescent="0.15">
      <c r="A2168" s="354" t="s">
        <v>14</v>
      </c>
      <c r="B2168" s="354" t="s">
        <v>15</v>
      </c>
      <c r="C2168" s="354" t="s">
        <v>7044</v>
      </c>
      <c r="D2168" s="354" t="s">
        <v>6007</v>
      </c>
      <c r="E2168" s="354">
        <v>9</v>
      </c>
      <c r="F2168" s="354">
        <v>18251</v>
      </c>
      <c r="G2168" s="354" t="s">
        <v>18</v>
      </c>
      <c r="H2168" s="354" t="s">
        <v>1789</v>
      </c>
      <c r="I2168" s="354" t="s">
        <v>7045</v>
      </c>
      <c r="J2168" s="354" t="s">
        <v>7046</v>
      </c>
      <c r="K2168" s="354" t="s">
        <v>7047</v>
      </c>
      <c r="L2168" s="354">
        <v>17</v>
      </c>
      <c r="M2168" s="354">
        <v>58</v>
      </c>
      <c r="N2168" s="354">
        <v>160</v>
      </c>
    </row>
    <row r="2169" spans="1:14" x14ac:dyDescent="0.15">
      <c r="A2169" s="354" t="s">
        <v>14</v>
      </c>
      <c r="B2169" s="354" t="s">
        <v>15</v>
      </c>
      <c r="C2169" s="354" t="s">
        <v>7048</v>
      </c>
      <c r="D2169" s="354" t="s">
        <v>6007</v>
      </c>
      <c r="E2169" s="354">
        <v>9</v>
      </c>
      <c r="F2169" s="354">
        <v>18261</v>
      </c>
      <c r="G2169" s="354" t="s">
        <v>18</v>
      </c>
      <c r="H2169" s="354" t="s">
        <v>1789</v>
      </c>
      <c r="I2169" s="354" t="s">
        <v>7049</v>
      </c>
      <c r="J2169" s="354" t="s">
        <v>4459</v>
      </c>
      <c r="K2169" s="354" t="s">
        <v>7050</v>
      </c>
      <c r="L2169" s="354">
        <v>17</v>
      </c>
      <c r="M2169" s="354">
        <v>48</v>
      </c>
      <c r="N2169" s="354">
        <v>155</v>
      </c>
    </row>
    <row r="2170" spans="1:14" x14ac:dyDescent="0.15">
      <c r="A2170" s="354" t="s">
        <v>14</v>
      </c>
      <c r="B2170" s="354" t="s">
        <v>15</v>
      </c>
      <c r="C2170" s="354" t="s">
        <v>7051</v>
      </c>
      <c r="D2170" s="354" t="s">
        <v>6007</v>
      </c>
      <c r="E2170" s="354">
        <v>9</v>
      </c>
      <c r="F2170" s="354">
        <v>18259</v>
      </c>
      <c r="G2170" s="354" t="s">
        <v>18</v>
      </c>
      <c r="H2170" s="354" t="s">
        <v>1789</v>
      </c>
      <c r="I2170" s="354" t="s">
        <v>1919</v>
      </c>
      <c r="J2170" s="354" t="s">
        <v>7052</v>
      </c>
      <c r="K2170" s="354" t="s">
        <v>7053</v>
      </c>
      <c r="L2170" s="354">
        <v>17</v>
      </c>
      <c r="M2170" s="354">
        <v>57</v>
      </c>
      <c r="N2170" s="354">
        <v>160</v>
      </c>
    </row>
    <row r="2171" spans="1:14" x14ac:dyDescent="0.15">
      <c r="A2171" s="354" t="s">
        <v>14</v>
      </c>
      <c r="B2171" s="354" t="s">
        <v>15</v>
      </c>
      <c r="C2171" s="354" t="s">
        <v>7054</v>
      </c>
      <c r="D2171" s="354" t="s">
        <v>6007</v>
      </c>
      <c r="E2171" s="354">
        <v>9</v>
      </c>
      <c r="F2171" s="354">
        <v>18341</v>
      </c>
      <c r="G2171" s="354" t="s">
        <v>18</v>
      </c>
      <c r="H2171" s="354" t="s">
        <v>1789</v>
      </c>
      <c r="I2171" s="354" t="s">
        <v>7055</v>
      </c>
      <c r="J2171" s="354" t="s">
        <v>7056</v>
      </c>
      <c r="K2171" s="354" t="s">
        <v>7057</v>
      </c>
      <c r="L2171" s="354">
        <v>17</v>
      </c>
      <c r="M2171" s="354">
        <v>75</v>
      </c>
      <c r="N2171" s="354">
        <v>158</v>
      </c>
    </row>
    <row r="2172" spans="1:14" x14ac:dyDescent="0.15">
      <c r="A2172" s="354" t="s">
        <v>14</v>
      </c>
      <c r="B2172" s="354" t="s">
        <v>15</v>
      </c>
      <c r="C2172" s="354" t="s">
        <v>7058</v>
      </c>
      <c r="D2172" s="354" t="s">
        <v>6007</v>
      </c>
      <c r="E2172" s="354">
        <v>9</v>
      </c>
      <c r="F2172" s="354">
        <v>19756</v>
      </c>
      <c r="G2172" s="354" t="s">
        <v>18</v>
      </c>
      <c r="H2172" s="354" t="s">
        <v>1789</v>
      </c>
      <c r="I2172" s="354" t="s">
        <v>7059</v>
      </c>
      <c r="J2172" s="354" t="s">
        <v>7060</v>
      </c>
      <c r="K2172" s="354" t="s">
        <v>7061</v>
      </c>
      <c r="L2172" s="354">
        <v>16</v>
      </c>
      <c r="M2172" s="354">
        <v>39</v>
      </c>
      <c r="N2172" s="354">
        <v>150</v>
      </c>
    </row>
    <row r="2173" spans="1:14" x14ac:dyDescent="0.15">
      <c r="A2173" s="354" t="s">
        <v>14</v>
      </c>
      <c r="B2173" s="354" t="s">
        <v>15</v>
      </c>
      <c r="C2173" s="354" t="s">
        <v>7062</v>
      </c>
      <c r="D2173" s="354" t="s">
        <v>6007</v>
      </c>
      <c r="E2173" s="354">
        <v>9</v>
      </c>
      <c r="F2173" s="354">
        <v>20350</v>
      </c>
      <c r="G2173" s="354" t="s">
        <v>18</v>
      </c>
      <c r="H2173" s="354" t="s">
        <v>1789</v>
      </c>
      <c r="I2173" s="354" t="s">
        <v>7063</v>
      </c>
      <c r="J2173" s="354" t="s">
        <v>7064</v>
      </c>
      <c r="K2173" s="354" t="s">
        <v>7065</v>
      </c>
      <c r="L2173" s="354">
        <v>17</v>
      </c>
      <c r="M2173" s="354">
        <v>54</v>
      </c>
      <c r="N2173" s="354">
        <v>148</v>
      </c>
    </row>
    <row r="2174" spans="1:14" x14ac:dyDescent="0.15">
      <c r="A2174" s="354" t="s">
        <v>14</v>
      </c>
      <c r="B2174" s="354" t="s">
        <v>15</v>
      </c>
      <c r="C2174" s="354" t="s">
        <v>7066</v>
      </c>
      <c r="D2174" s="354" t="s">
        <v>6007</v>
      </c>
      <c r="E2174" s="354">
        <v>9</v>
      </c>
      <c r="F2174" s="354">
        <v>20351</v>
      </c>
      <c r="G2174" s="354" t="s">
        <v>18</v>
      </c>
      <c r="H2174" s="354" t="s">
        <v>1789</v>
      </c>
      <c r="I2174" s="354" t="s">
        <v>208</v>
      </c>
      <c r="J2174" s="354" t="s">
        <v>7067</v>
      </c>
      <c r="K2174" s="354" t="s">
        <v>6213</v>
      </c>
      <c r="L2174" s="354">
        <v>17</v>
      </c>
      <c r="M2174" s="354">
        <v>48</v>
      </c>
      <c r="N2174" s="354">
        <v>165</v>
      </c>
    </row>
    <row r="2175" spans="1:14" x14ac:dyDescent="0.15">
      <c r="A2175" s="354" t="s">
        <v>14</v>
      </c>
      <c r="B2175" s="354" t="s">
        <v>15</v>
      </c>
      <c r="C2175" s="354" t="s">
        <v>7068</v>
      </c>
      <c r="D2175" s="354" t="s">
        <v>6007</v>
      </c>
      <c r="E2175" s="354">
        <v>9</v>
      </c>
      <c r="F2175" s="354">
        <v>20352</v>
      </c>
      <c r="G2175" s="354" t="s">
        <v>18</v>
      </c>
      <c r="H2175" s="354" t="s">
        <v>1789</v>
      </c>
      <c r="I2175" s="354" t="s">
        <v>7069</v>
      </c>
      <c r="J2175" s="354" t="s">
        <v>7070</v>
      </c>
      <c r="K2175" s="354" t="s">
        <v>5583</v>
      </c>
      <c r="L2175" s="354">
        <v>16</v>
      </c>
      <c r="M2175" s="354">
        <v>48</v>
      </c>
      <c r="N2175" s="354">
        <v>165</v>
      </c>
    </row>
    <row r="2176" spans="1:14" x14ac:dyDescent="0.15">
      <c r="A2176" s="354" t="s">
        <v>14</v>
      </c>
      <c r="B2176" s="354" t="s">
        <v>15</v>
      </c>
      <c r="C2176" s="354" t="s">
        <v>7071</v>
      </c>
      <c r="D2176" s="354" t="s">
        <v>6007</v>
      </c>
      <c r="E2176" s="354">
        <v>9</v>
      </c>
      <c r="F2176" s="354">
        <v>20348</v>
      </c>
      <c r="G2176" s="354" t="s">
        <v>18</v>
      </c>
      <c r="H2176" s="354" t="s">
        <v>1789</v>
      </c>
      <c r="I2176" s="354" t="s">
        <v>7072</v>
      </c>
      <c r="J2176" s="354" t="s">
        <v>2275</v>
      </c>
      <c r="K2176" s="354" t="s">
        <v>5887</v>
      </c>
      <c r="L2176" s="354">
        <v>16</v>
      </c>
      <c r="M2176" s="354">
        <v>40</v>
      </c>
      <c r="N2176" s="354">
        <v>160</v>
      </c>
    </row>
    <row r="2177" spans="1:14" x14ac:dyDescent="0.15">
      <c r="A2177" s="354" t="s">
        <v>14</v>
      </c>
      <c r="B2177" s="354" t="s">
        <v>15</v>
      </c>
      <c r="C2177" s="354" t="s">
        <v>7073</v>
      </c>
      <c r="D2177" s="354" t="s">
        <v>6007</v>
      </c>
      <c r="E2177" s="354">
        <v>9</v>
      </c>
      <c r="F2177" s="354">
        <v>20349</v>
      </c>
      <c r="G2177" s="354" t="s">
        <v>18</v>
      </c>
      <c r="H2177" s="354" t="s">
        <v>1789</v>
      </c>
      <c r="I2177" s="354" t="s">
        <v>7074</v>
      </c>
      <c r="J2177" s="354" t="s">
        <v>2275</v>
      </c>
      <c r="K2177" s="354" t="s">
        <v>5887</v>
      </c>
      <c r="L2177" s="354">
        <v>16</v>
      </c>
      <c r="M2177" s="354">
        <v>54</v>
      </c>
      <c r="N2177" s="354">
        <v>160</v>
      </c>
    </row>
    <row r="2178" spans="1:14" x14ac:dyDescent="0.15">
      <c r="A2178" s="354" t="s">
        <v>14</v>
      </c>
      <c r="B2178" s="354" t="s">
        <v>15</v>
      </c>
      <c r="C2178" s="354" t="s">
        <v>7075</v>
      </c>
      <c r="D2178" s="354" t="s">
        <v>6007</v>
      </c>
      <c r="E2178" s="354">
        <v>9</v>
      </c>
      <c r="F2178" s="354">
        <v>18247</v>
      </c>
      <c r="G2178" s="354" t="s">
        <v>100</v>
      </c>
      <c r="H2178" s="354" t="s">
        <v>3661</v>
      </c>
      <c r="I2178" s="354" t="s">
        <v>7076</v>
      </c>
      <c r="J2178" s="354" t="s">
        <v>7077</v>
      </c>
      <c r="K2178" s="354" t="s">
        <v>6153</v>
      </c>
      <c r="L2178" s="354">
        <v>17</v>
      </c>
      <c r="M2178" s="354">
        <v>48</v>
      </c>
      <c r="N2178" s="354">
        <v>158</v>
      </c>
    </row>
    <row r="2179" spans="1:14" x14ac:dyDescent="0.15">
      <c r="A2179" s="354" t="s">
        <v>14</v>
      </c>
      <c r="B2179" s="354" t="s">
        <v>15</v>
      </c>
      <c r="C2179" s="354" t="s">
        <v>7078</v>
      </c>
      <c r="D2179" s="354" t="s">
        <v>6007</v>
      </c>
      <c r="E2179" s="354">
        <v>9</v>
      </c>
      <c r="F2179" s="354">
        <v>18230</v>
      </c>
      <c r="G2179" s="354" t="s">
        <v>100</v>
      </c>
      <c r="H2179" s="354" t="s">
        <v>3661</v>
      </c>
      <c r="I2179" s="354" t="s">
        <v>7079</v>
      </c>
      <c r="J2179" s="354" t="s">
        <v>7080</v>
      </c>
      <c r="K2179" s="354" t="s">
        <v>7065</v>
      </c>
      <c r="L2179" s="354">
        <v>17</v>
      </c>
      <c r="M2179" s="354">
        <v>58</v>
      </c>
      <c r="N2179" s="354">
        <v>160</v>
      </c>
    </row>
    <row r="2180" spans="1:14" x14ac:dyDescent="0.15">
      <c r="A2180" s="354" t="s">
        <v>14</v>
      </c>
      <c r="B2180" s="354" t="s">
        <v>15</v>
      </c>
      <c r="C2180" s="354" t="s">
        <v>7081</v>
      </c>
      <c r="D2180" s="354" t="s">
        <v>6007</v>
      </c>
      <c r="E2180" s="354">
        <v>9</v>
      </c>
      <c r="F2180" s="354">
        <v>18234</v>
      </c>
      <c r="G2180" s="354" t="s">
        <v>100</v>
      </c>
      <c r="H2180" s="354" t="s">
        <v>3661</v>
      </c>
      <c r="I2180" s="354" t="s">
        <v>4774</v>
      </c>
      <c r="J2180" s="354" t="s">
        <v>7082</v>
      </c>
      <c r="K2180" s="354" t="s">
        <v>7083</v>
      </c>
      <c r="L2180" s="354">
        <v>17</v>
      </c>
      <c r="M2180" s="354">
        <v>48</v>
      </c>
      <c r="N2180" s="354">
        <v>154</v>
      </c>
    </row>
    <row r="2181" spans="1:14" x14ac:dyDescent="0.15">
      <c r="A2181" s="354" t="s">
        <v>14</v>
      </c>
      <c r="B2181" s="354" t="s">
        <v>15</v>
      </c>
      <c r="C2181" s="354" t="s">
        <v>7084</v>
      </c>
      <c r="D2181" s="354" t="s">
        <v>6007</v>
      </c>
      <c r="E2181" s="354">
        <v>9</v>
      </c>
      <c r="F2181" s="354">
        <v>18235</v>
      </c>
      <c r="G2181" s="354" t="s">
        <v>100</v>
      </c>
      <c r="H2181" s="354" t="s">
        <v>3661</v>
      </c>
      <c r="I2181" s="354" t="s">
        <v>6613</v>
      </c>
      <c r="J2181" s="354" t="s">
        <v>7085</v>
      </c>
      <c r="K2181" s="354" t="s">
        <v>7086</v>
      </c>
      <c r="L2181" s="354">
        <v>17</v>
      </c>
      <c r="M2181" s="354">
        <v>54</v>
      </c>
      <c r="N2181" s="354">
        <v>154</v>
      </c>
    </row>
    <row r="2182" spans="1:14" x14ac:dyDescent="0.15">
      <c r="A2182" s="354" t="s">
        <v>14</v>
      </c>
      <c r="B2182" s="354" t="s">
        <v>15</v>
      </c>
      <c r="C2182" s="354" t="s">
        <v>7087</v>
      </c>
      <c r="D2182" s="354" t="s">
        <v>6007</v>
      </c>
      <c r="E2182" s="354">
        <v>9</v>
      </c>
      <c r="F2182" s="354">
        <v>18238</v>
      </c>
      <c r="G2182" s="354" t="s">
        <v>100</v>
      </c>
      <c r="H2182" s="354" t="s">
        <v>3661</v>
      </c>
      <c r="I2182" s="354" t="s">
        <v>7088</v>
      </c>
      <c r="J2182" s="354" t="s">
        <v>3031</v>
      </c>
      <c r="K2182" s="354" t="s">
        <v>7036</v>
      </c>
      <c r="L2182" s="354">
        <v>17</v>
      </c>
      <c r="M2182" s="354">
        <v>48</v>
      </c>
      <c r="N2182" s="354">
        <v>158</v>
      </c>
    </row>
    <row r="2183" spans="1:14" x14ac:dyDescent="0.15">
      <c r="A2183" s="354" t="s">
        <v>14</v>
      </c>
      <c r="B2183" s="354" t="s">
        <v>15</v>
      </c>
      <c r="C2183" s="354" t="s">
        <v>7089</v>
      </c>
      <c r="D2183" s="354" t="s">
        <v>6007</v>
      </c>
      <c r="E2183" s="354">
        <v>9</v>
      </c>
      <c r="F2183" s="354">
        <v>18270</v>
      </c>
      <c r="G2183" s="354" t="s">
        <v>100</v>
      </c>
      <c r="H2183" s="354" t="s">
        <v>3661</v>
      </c>
      <c r="I2183" s="354" t="s">
        <v>278</v>
      </c>
      <c r="J2183" s="354" t="s">
        <v>7090</v>
      </c>
      <c r="K2183" s="354" t="s">
        <v>6131</v>
      </c>
      <c r="L2183" s="354">
        <v>17</v>
      </c>
      <c r="M2183" s="354">
        <v>44</v>
      </c>
      <c r="N2183" s="354">
        <v>155</v>
      </c>
    </row>
    <row r="2184" spans="1:14" x14ac:dyDescent="0.15">
      <c r="A2184" s="354" t="s">
        <v>14</v>
      </c>
      <c r="B2184" s="354" t="s">
        <v>15</v>
      </c>
      <c r="C2184" s="354" t="s">
        <v>7091</v>
      </c>
      <c r="D2184" s="354" t="s">
        <v>6007</v>
      </c>
      <c r="E2184" s="354">
        <v>9</v>
      </c>
      <c r="F2184" s="354">
        <v>18273</v>
      </c>
      <c r="G2184" s="354" t="s">
        <v>100</v>
      </c>
      <c r="H2184" s="354" t="s">
        <v>3661</v>
      </c>
      <c r="I2184" s="354" t="s">
        <v>7092</v>
      </c>
      <c r="J2184" s="354" t="s">
        <v>7093</v>
      </c>
      <c r="K2184" s="354" t="s">
        <v>7094</v>
      </c>
      <c r="L2184" s="354">
        <v>16</v>
      </c>
      <c r="M2184" s="354">
        <v>57</v>
      </c>
      <c r="N2184" s="354">
        <v>158</v>
      </c>
    </row>
    <row r="2185" spans="1:14" x14ac:dyDescent="0.15">
      <c r="A2185" s="354" t="s">
        <v>14</v>
      </c>
      <c r="B2185" s="354" t="s">
        <v>15</v>
      </c>
      <c r="C2185" s="354" t="s">
        <v>7095</v>
      </c>
      <c r="D2185" s="354" t="s">
        <v>6007</v>
      </c>
      <c r="E2185" s="354">
        <v>9</v>
      </c>
      <c r="F2185" s="354">
        <v>18276</v>
      </c>
      <c r="G2185" s="354" t="s">
        <v>100</v>
      </c>
      <c r="H2185" s="354" t="s">
        <v>3661</v>
      </c>
      <c r="I2185" s="354" t="s">
        <v>126</v>
      </c>
      <c r="J2185" s="354" t="s">
        <v>3028</v>
      </c>
      <c r="K2185" s="354" t="s">
        <v>6727</v>
      </c>
      <c r="L2185" s="354">
        <v>17</v>
      </c>
      <c r="M2185" s="354">
        <v>47</v>
      </c>
      <c r="N2185" s="354">
        <v>148</v>
      </c>
    </row>
    <row r="2186" spans="1:14" x14ac:dyDescent="0.15">
      <c r="A2186" s="354" t="s">
        <v>14</v>
      </c>
      <c r="B2186" s="354" t="s">
        <v>15</v>
      </c>
      <c r="C2186" s="354" t="s">
        <v>7096</v>
      </c>
      <c r="D2186" s="354" t="s">
        <v>6007</v>
      </c>
      <c r="E2186" s="354">
        <v>9</v>
      </c>
      <c r="F2186" s="354">
        <v>18288</v>
      </c>
      <c r="G2186" s="354" t="s">
        <v>100</v>
      </c>
      <c r="H2186" s="354" t="s">
        <v>3661</v>
      </c>
      <c r="I2186" s="354" t="s">
        <v>5444</v>
      </c>
      <c r="J2186" s="354" t="s">
        <v>7097</v>
      </c>
      <c r="K2186" s="354" t="s">
        <v>7098</v>
      </c>
      <c r="L2186" s="354">
        <v>16</v>
      </c>
      <c r="M2186" s="354">
        <v>48</v>
      </c>
      <c r="N2186" s="354">
        <v>158</v>
      </c>
    </row>
    <row r="2187" spans="1:14" x14ac:dyDescent="0.15">
      <c r="A2187" s="354" t="s">
        <v>14</v>
      </c>
      <c r="B2187" s="354" t="s">
        <v>15</v>
      </c>
      <c r="C2187" s="354" t="s">
        <v>7099</v>
      </c>
      <c r="D2187" s="354" t="s">
        <v>6007</v>
      </c>
      <c r="E2187" s="354">
        <v>9</v>
      </c>
      <c r="F2187" s="354">
        <v>18313</v>
      </c>
      <c r="G2187" s="354" t="s">
        <v>100</v>
      </c>
      <c r="H2187" s="354" t="s">
        <v>3661</v>
      </c>
      <c r="I2187" s="354" t="s">
        <v>4377</v>
      </c>
      <c r="J2187" s="354" t="s">
        <v>7100</v>
      </c>
      <c r="K2187" s="354" t="s">
        <v>7101</v>
      </c>
      <c r="L2187" s="354">
        <v>16</v>
      </c>
      <c r="M2187" s="354">
        <v>45</v>
      </c>
      <c r="N2187" s="354">
        <v>160</v>
      </c>
    </row>
    <row r="2188" spans="1:14" x14ac:dyDescent="0.15">
      <c r="A2188" s="354" t="s">
        <v>14</v>
      </c>
      <c r="B2188" s="354" t="s">
        <v>15</v>
      </c>
      <c r="C2188" s="354" t="s">
        <v>7102</v>
      </c>
      <c r="D2188" s="354" t="s">
        <v>6007</v>
      </c>
      <c r="E2188" s="354">
        <v>9</v>
      </c>
      <c r="F2188" s="354">
        <v>18335</v>
      </c>
      <c r="G2188" s="354" t="s">
        <v>100</v>
      </c>
      <c r="H2188" s="354" t="s">
        <v>3661</v>
      </c>
      <c r="I2188" s="354" t="s">
        <v>7103</v>
      </c>
      <c r="J2188" s="354" t="s">
        <v>69</v>
      </c>
      <c r="K2188" s="354" t="s">
        <v>6334</v>
      </c>
      <c r="L2188" s="354">
        <v>16</v>
      </c>
      <c r="M2188" s="354">
        <v>57</v>
      </c>
      <c r="N2188" s="354">
        <v>160</v>
      </c>
    </row>
    <row r="2189" spans="1:14" x14ac:dyDescent="0.15">
      <c r="A2189" s="354" t="s">
        <v>14</v>
      </c>
      <c r="B2189" s="354" t="s">
        <v>15</v>
      </c>
      <c r="C2189" s="354" t="s">
        <v>7104</v>
      </c>
      <c r="D2189" s="354" t="s">
        <v>6007</v>
      </c>
      <c r="E2189" s="354">
        <v>9</v>
      </c>
      <c r="F2189" s="354">
        <v>18330</v>
      </c>
      <c r="G2189" s="354" t="s">
        <v>100</v>
      </c>
      <c r="H2189" s="354" t="s">
        <v>3661</v>
      </c>
      <c r="I2189" s="354" t="s">
        <v>7105</v>
      </c>
      <c r="J2189" s="354" t="s">
        <v>7106</v>
      </c>
      <c r="K2189" s="354" t="s">
        <v>7107</v>
      </c>
      <c r="L2189" s="354">
        <v>16</v>
      </c>
      <c r="M2189" s="354">
        <v>50</v>
      </c>
      <c r="N2189" s="354">
        <v>158</v>
      </c>
    </row>
    <row r="2190" spans="1:14" x14ac:dyDescent="0.15">
      <c r="A2190" s="354" t="s">
        <v>14</v>
      </c>
      <c r="B2190" s="354" t="s">
        <v>15</v>
      </c>
      <c r="C2190" s="354" t="s">
        <v>7108</v>
      </c>
      <c r="D2190" s="354" t="s">
        <v>6007</v>
      </c>
      <c r="E2190" s="354">
        <v>9</v>
      </c>
      <c r="F2190" s="354">
        <v>18380</v>
      </c>
      <c r="G2190" s="354" t="s">
        <v>100</v>
      </c>
      <c r="H2190" s="354" t="s">
        <v>3661</v>
      </c>
      <c r="I2190" s="354" t="s">
        <v>7109</v>
      </c>
      <c r="J2190" s="354" t="s">
        <v>7110</v>
      </c>
      <c r="K2190" s="354" t="s">
        <v>7111</v>
      </c>
      <c r="L2190" s="354">
        <v>17</v>
      </c>
      <c r="M2190" s="354">
        <v>64</v>
      </c>
      <c r="N2190" s="354">
        <v>160</v>
      </c>
    </row>
    <row r="2191" spans="1:14" x14ac:dyDescent="0.15">
      <c r="A2191" s="354" t="s">
        <v>14</v>
      </c>
      <c r="B2191" s="354" t="s">
        <v>15</v>
      </c>
      <c r="C2191" s="354" t="s">
        <v>7112</v>
      </c>
      <c r="D2191" s="354" t="s">
        <v>6007</v>
      </c>
      <c r="E2191" s="354">
        <v>9</v>
      </c>
      <c r="F2191" s="354">
        <v>18383</v>
      </c>
      <c r="G2191" s="354" t="s">
        <v>100</v>
      </c>
      <c r="H2191" s="354" t="s">
        <v>3661</v>
      </c>
      <c r="I2191" s="354" t="s">
        <v>7113</v>
      </c>
      <c r="J2191" s="354" t="s">
        <v>7114</v>
      </c>
      <c r="K2191" s="354" t="s">
        <v>7107</v>
      </c>
      <c r="L2191" s="354">
        <v>16</v>
      </c>
      <c r="M2191" s="354">
        <v>47</v>
      </c>
      <c r="N2191" s="354">
        <v>154</v>
      </c>
    </row>
    <row r="2192" spans="1:14" x14ac:dyDescent="0.15">
      <c r="A2192" s="354" t="s">
        <v>14</v>
      </c>
      <c r="B2192" s="354" t="s">
        <v>15</v>
      </c>
      <c r="C2192" s="354" t="s">
        <v>7115</v>
      </c>
      <c r="D2192" s="354" t="s">
        <v>6007</v>
      </c>
      <c r="E2192" s="354">
        <v>9</v>
      </c>
      <c r="F2192" s="354">
        <v>18371</v>
      </c>
      <c r="G2192" s="354" t="s">
        <v>100</v>
      </c>
      <c r="H2192" s="354" t="s">
        <v>3661</v>
      </c>
      <c r="I2192" s="354" t="s">
        <v>1525</v>
      </c>
      <c r="J2192" s="354" t="s">
        <v>7116</v>
      </c>
      <c r="K2192" s="354" t="s">
        <v>5037</v>
      </c>
      <c r="L2192" s="354">
        <v>17</v>
      </c>
      <c r="M2192" s="354">
        <v>57</v>
      </c>
      <c r="N2192" s="354">
        <v>158</v>
      </c>
    </row>
    <row r="2193" spans="1:14" x14ac:dyDescent="0.15">
      <c r="A2193" s="354" t="s">
        <v>14</v>
      </c>
      <c r="B2193" s="354" t="s">
        <v>15</v>
      </c>
      <c r="C2193" s="354" t="s">
        <v>7117</v>
      </c>
      <c r="D2193" s="354" t="s">
        <v>6007</v>
      </c>
      <c r="E2193" s="354">
        <v>9</v>
      </c>
      <c r="F2193" s="354">
        <v>18440</v>
      </c>
      <c r="G2193" s="354" t="s">
        <v>100</v>
      </c>
      <c r="H2193" s="354" t="s">
        <v>3661</v>
      </c>
      <c r="I2193" s="354" t="s">
        <v>1715</v>
      </c>
      <c r="J2193" s="354" t="s">
        <v>7118</v>
      </c>
      <c r="K2193" s="354" t="s">
        <v>6793</v>
      </c>
      <c r="L2193" s="354">
        <v>16</v>
      </c>
      <c r="M2193" s="354">
        <v>45</v>
      </c>
      <c r="N2193" s="354">
        <v>158</v>
      </c>
    </row>
    <row r="2194" spans="1:14" x14ac:dyDescent="0.15">
      <c r="A2194" s="354" t="s">
        <v>14</v>
      </c>
      <c r="B2194" s="354" t="s">
        <v>15</v>
      </c>
      <c r="C2194" s="354" t="s">
        <v>7119</v>
      </c>
      <c r="D2194" s="354" t="s">
        <v>6007</v>
      </c>
      <c r="E2194" s="354">
        <v>9</v>
      </c>
      <c r="F2194" s="354">
        <v>18469</v>
      </c>
      <c r="G2194" s="354" t="s">
        <v>100</v>
      </c>
      <c r="H2194" s="354" t="s">
        <v>3661</v>
      </c>
      <c r="I2194" s="354" t="s">
        <v>7120</v>
      </c>
      <c r="J2194" s="354" t="s">
        <v>3686</v>
      </c>
      <c r="K2194" s="354" t="s">
        <v>6331</v>
      </c>
      <c r="L2194" s="354">
        <v>17</v>
      </c>
      <c r="M2194" s="354">
        <v>48</v>
      </c>
      <c r="N2194" s="354">
        <v>155</v>
      </c>
    </row>
    <row r="2195" spans="1:14" x14ac:dyDescent="0.15">
      <c r="A2195" s="354" t="s">
        <v>14</v>
      </c>
      <c r="B2195" s="354" t="s">
        <v>15</v>
      </c>
      <c r="C2195" s="354" t="s">
        <v>7121</v>
      </c>
      <c r="D2195" s="354" t="s">
        <v>6007</v>
      </c>
      <c r="E2195" s="354">
        <v>9</v>
      </c>
      <c r="F2195" s="354">
        <v>19141</v>
      </c>
      <c r="G2195" s="354" t="s">
        <v>100</v>
      </c>
      <c r="H2195" s="354" t="s">
        <v>3661</v>
      </c>
      <c r="I2195" s="354" t="s">
        <v>7122</v>
      </c>
      <c r="J2195" s="354" t="s">
        <v>7123</v>
      </c>
      <c r="K2195" s="354" t="s">
        <v>5288</v>
      </c>
      <c r="L2195" s="354">
        <v>16</v>
      </c>
      <c r="M2195" s="354">
        <v>36</v>
      </c>
      <c r="N2195" s="354">
        <v>155</v>
      </c>
    </row>
    <row r="2196" spans="1:14" x14ac:dyDescent="0.15">
      <c r="A2196" s="354" t="s">
        <v>14</v>
      </c>
      <c r="B2196" s="354" t="s">
        <v>15</v>
      </c>
      <c r="C2196" s="354" t="s">
        <v>7124</v>
      </c>
      <c r="D2196" s="354" t="s">
        <v>6007</v>
      </c>
      <c r="E2196" s="354">
        <v>9</v>
      </c>
      <c r="F2196" s="354">
        <v>20353</v>
      </c>
      <c r="G2196" s="354" t="s">
        <v>100</v>
      </c>
      <c r="H2196" s="354" t="s">
        <v>3661</v>
      </c>
      <c r="I2196" s="354" t="s">
        <v>1197</v>
      </c>
      <c r="J2196" s="354" t="s">
        <v>7125</v>
      </c>
      <c r="K2196" s="354" t="s">
        <v>7126</v>
      </c>
      <c r="L2196" s="354">
        <v>17</v>
      </c>
      <c r="M2196" s="354">
        <v>48</v>
      </c>
      <c r="N2196" s="354">
        <v>170</v>
      </c>
    </row>
    <row r="2197" spans="1:14" x14ac:dyDescent="0.15">
      <c r="A2197" s="354" t="s">
        <v>14</v>
      </c>
      <c r="B2197" s="354" t="s">
        <v>15</v>
      </c>
      <c r="C2197" s="354" t="s">
        <v>7127</v>
      </c>
      <c r="D2197" s="354" t="s">
        <v>6007</v>
      </c>
      <c r="E2197" s="354">
        <v>9</v>
      </c>
      <c r="F2197" s="354">
        <v>20355</v>
      </c>
      <c r="G2197" s="354" t="s">
        <v>100</v>
      </c>
      <c r="H2197" s="354" t="s">
        <v>3661</v>
      </c>
      <c r="I2197" s="354" t="s">
        <v>622</v>
      </c>
      <c r="J2197" s="354" t="s">
        <v>7128</v>
      </c>
      <c r="K2197" s="354" t="s">
        <v>5612</v>
      </c>
      <c r="L2197" s="354">
        <v>17</v>
      </c>
      <c r="M2197" s="354">
        <v>45</v>
      </c>
      <c r="N2197" s="354">
        <v>154</v>
      </c>
    </row>
    <row r="2198" spans="1:14" x14ac:dyDescent="0.15">
      <c r="A2198" s="354" t="s">
        <v>14</v>
      </c>
      <c r="B2198" s="354" t="s">
        <v>15</v>
      </c>
      <c r="C2198" s="354" t="s">
        <v>7129</v>
      </c>
      <c r="D2198" s="354" t="s">
        <v>6007</v>
      </c>
      <c r="E2198" s="354">
        <v>9</v>
      </c>
      <c r="F2198" s="354">
        <v>20356</v>
      </c>
      <c r="G2198" s="354" t="s">
        <v>100</v>
      </c>
      <c r="H2198" s="354" t="s">
        <v>3661</v>
      </c>
      <c r="I2198" s="354" t="s">
        <v>6333</v>
      </c>
      <c r="J2198" s="354" t="s">
        <v>7130</v>
      </c>
      <c r="K2198" s="354" t="s">
        <v>6987</v>
      </c>
      <c r="L2198" s="354">
        <v>17</v>
      </c>
      <c r="M2198" s="354">
        <v>58</v>
      </c>
      <c r="N2198" s="354">
        <v>165</v>
      </c>
    </row>
    <row r="2199" spans="1:14" x14ac:dyDescent="0.15">
      <c r="A2199" s="354" t="s">
        <v>14</v>
      </c>
      <c r="B2199" s="354" t="s">
        <v>15</v>
      </c>
      <c r="C2199" s="354" t="s">
        <v>7131</v>
      </c>
      <c r="D2199" s="354" t="s">
        <v>6007</v>
      </c>
      <c r="E2199" s="354">
        <v>9</v>
      </c>
      <c r="F2199" s="354">
        <v>20357</v>
      </c>
      <c r="G2199" s="354" t="s">
        <v>100</v>
      </c>
      <c r="H2199" s="354" t="s">
        <v>3661</v>
      </c>
      <c r="I2199" s="354" t="s">
        <v>2423</v>
      </c>
      <c r="J2199" s="354" t="s">
        <v>7132</v>
      </c>
      <c r="K2199" s="354" t="s">
        <v>3351</v>
      </c>
      <c r="L2199" s="354">
        <v>16</v>
      </c>
      <c r="M2199" s="354">
        <v>48</v>
      </c>
      <c r="N2199" s="354">
        <v>158</v>
      </c>
    </row>
    <row r="2200" spans="1:14" x14ac:dyDescent="0.15">
      <c r="A2200" s="354" t="s">
        <v>14</v>
      </c>
      <c r="B2200" s="354" t="s">
        <v>15</v>
      </c>
      <c r="C2200" s="354" t="s">
        <v>7133</v>
      </c>
      <c r="D2200" s="354" t="s">
        <v>6007</v>
      </c>
      <c r="E2200" s="354">
        <v>9</v>
      </c>
      <c r="F2200" s="354">
        <v>20354</v>
      </c>
      <c r="G2200" s="354" t="s">
        <v>100</v>
      </c>
      <c r="H2200" s="354" t="s">
        <v>3661</v>
      </c>
      <c r="I2200" s="354" t="s">
        <v>2270</v>
      </c>
      <c r="J2200" s="354" t="s">
        <v>7134</v>
      </c>
      <c r="K2200" s="354" t="s">
        <v>7135</v>
      </c>
      <c r="L2200" s="354">
        <v>17</v>
      </c>
      <c r="M2200" s="354">
        <v>55</v>
      </c>
      <c r="N2200" s="354">
        <v>155</v>
      </c>
    </row>
    <row r="2201" spans="1:14" x14ac:dyDescent="0.15">
      <c r="A2201" s="354" t="s">
        <v>14</v>
      </c>
      <c r="B2201" s="354" t="s">
        <v>15</v>
      </c>
      <c r="C2201" s="354" t="s">
        <v>7136</v>
      </c>
      <c r="D2201" s="354" t="s">
        <v>6007</v>
      </c>
      <c r="E2201" s="354">
        <v>9</v>
      </c>
      <c r="F2201" s="354">
        <v>20358</v>
      </c>
      <c r="G2201" s="354" t="s">
        <v>100</v>
      </c>
      <c r="H2201" s="354" t="s">
        <v>3661</v>
      </c>
      <c r="I2201" s="354" t="s">
        <v>7137</v>
      </c>
      <c r="J2201" s="354" t="s">
        <v>7138</v>
      </c>
      <c r="K2201" s="354" t="s">
        <v>7139</v>
      </c>
      <c r="L2201" s="354">
        <v>16</v>
      </c>
      <c r="M2201" s="354">
        <v>65</v>
      </c>
      <c r="N2201" s="354">
        <v>165</v>
      </c>
    </row>
    <row r="2202" spans="1:14" x14ac:dyDescent="0.15">
      <c r="A2202" s="354" t="s">
        <v>14</v>
      </c>
      <c r="B2202" s="354" t="s">
        <v>15</v>
      </c>
      <c r="C2202" s="354" t="s">
        <v>7140</v>
      </c>
      <c r="D2202" s="354" t="s">
        <v>6007</v>
      </c>
      <c r="E2202" s="354">
        <v>9</v>
      </c>
      <c r="F2202" s="354">
        <v>20360</v>
      </c>
      <c r="G2202" s="354" t="s">
        <v>100</v>
      </c>
      <c r="H2202" s="354" t="s">
        <v>3661</v>
      </c>
      <c r="I2202" s="354" t="s">
        <v>7141</v>
      </c>
      <c r="J2202" s="354" t="s">
        <v>7142</v>
      </c>
      <c r="K2202" s="354" t="s">
        <v>7143</v>
      </c>
      <c r="L2202" s="354">
        <v>17</v>
      </c>
      <c r="M2202" s="354">
        <v>78</v>
      </c>
      <c r="N2202" s="354">
        <v>180</v>
      </c>
    </row>
    <row r="2203" spans="1:14" x14ac:dyDescent="0.15">
      <c r="A2203" s="354" t="s">
        <v>14</v>
      </c>
      <c r="B2203" s="354" t="s">
        <v>15</v>
      </c>
      <c r="C2203" s="354" t="s">
        <v>7144</v>
      </c>
      <c r="D2203" s="354" t="s">
        <v>6007</v>
      </c>
      <c r="E2203" s="354">
        <v>9</v>
      </c>
      <c r="F2203" s="354">
        <v>20362</v>
      </c>
      <c r="G2203" s="354" t="s">
        <v>100</v>
      </c>
      <c r="H2203" s="354" t="s">
        <v>3661</v>
      </c>
      <c r="I2203" s="354" t="s">
        <v>5975</v>
      </c>
      <c r="J2203" s="354" t="s">
        <v>69</v>
      </c>
      <c r="K2203" s="354" t="s">
        <v>7145</v>
      </c>
      <c r="L2203" s="354">
        <v>17</v>
      </c>
      <c r="M2203" s="354">
        <v>54</v>
      </c>
      <c r="N2203" s="354">
        <v>170</v>
      </c>
    </row>
    <row r="2204" spans="1:14" x14ac:dyDescent="0.15">
      <c r="A2204" s="354" t="s">
        <v>14</v>
      </c>
      <c r="B2204" s="354" t="s">
        <v>15</v>
      </c>
      <c r="C2204" s="354" t="s">
        <v>7146</v>
      </c>
      <c r="D2204" s="354" t="s">
        <v>6007</v>
      </c>
      <c r="E2204" s="354">
        <v>9</v>
      </c>
      <c r="F2204" s="354">
        <v>20363</v>
      </c>
      <c r="G2204" s="354" t="s">
        <v>100</v>
      </c>
      <c r="H2204" s="354" t="s">
        <v>3661</v>
      </c>
      <c r="I2204" s="354" t="s">
        <v>7147</v>
      </c>
      <c r="J2204" s="354" t="s">
        <v>7148</v>
      </c>
      <c r="K2204" s="354" t="s">
        <v>6224</v>
      </c>
      <c r="L2204" s="354">
        <v>17</v>
      </c>
      <c r="M2204" s="354">
        <v>58</v>
      </c>
      <c r="N2204" s="354">
        <v>165</v>
      </c>
    </row>
    <row r="2205" spans="1:14" x14ac:dyDescent="0.15">
      <c r="A2205" s="354" t="s">
        <v>14</v>
      </c>
      <c r="B2205" s="354" t="s">
        <v>15</v>
      </c>
      <c r="C2205" s="354" t="s">
        <v>7149</v>
      </c>
      <c r="D2205" s="354" t="s">
        <v>6007</v>
      </c>
      <c r="E2205" s="354">
        <v>9</v>
      </c>
      <c r="F2205" s="354">
        <v>20364</v>
      </c>
      <c r="G2205" s="354" t="s">
        <v>100</v>
      </c>
      <c r="H2205" s="354" t="s">
        <v>3661</v>
      </c>
      <c r="I2205" s="354" t="s">
        <v>515</v>
      </c>
      <c r="J2205" s="354" t="s">
        <v>7150</v>
      </c>
      <c r="K2205" s="354" t="s">
        <v>7151</v>
      </c>
      <c r="L2205" s="354">
        <v>16</v>
      </c>
      <c r="M2205" s="354">
        <v>50</v>
      </c>
      <c r="N2205" s="354">
        <v>154</v>
      </c>
    </row>
    <row r="2206" spans="1:14" x14ac:dyDescent="0.15">
      <c r="A2206" s="354" t="s">
        <v>14</v>
      </c>
      <c r="B2206" s="354" t="s">
        <v>15</v>
      </c>
      <c r="C2206" s="354" t="s">
        <v>7152</v>
      </c>
      <c r="D2206" s="354" t="s">
        <v>6007</v>
      </c>
      <c r="E2206" s="354">
        <v>9</v>
      </c>
      <c r="F2206" s="354">
        <v>20365</v>
      </c>
      <c r="G2206" s="354" t="s">
        <v>100</v>
      </c>
      <c r="H2206" s="354" t="s">
        <v>3661</v>
      </c>
      <c r="I2206" s="354" t="s">
        <v>675</v>
      </c>
      <c r="J2206" s="354" t="s">
        <v>7153</v>
      </c>
      <c r="K2206" s="354" t="s">
        <v>5084</v>
      </c>
      <c r="L2206" s="354">
        <v>17</v>
      </c>
      <c r="M2206" s="354">
        <v>58</v>
      </c>
      <c r="N2206" s="354">
        <v>166</v>
      </c>
    </row>
    <row r="2207" spans="1:14" x14ac:dyDescent="0.15">
      <c r="A2207" s="354" t="s">
        <v>14</v>
      </c>
      <c r="B2207" s="354" t="s">
        <v>15</v>
      </c>
      <c r="C2207" s="354" t="s">
        <v>7154</v>
      </c>
      <c r="D2207" s="354" t="s">
        <v>6007</v>
      </c>
      <c r="E2207" s="354">
        <v>9</v>
      </c>
      <c r="F2207" s="354">
        <v>20366</v>
      </c>
      <c r="G2207" s="354" t="s">
        <v>100</v>
      </c>
      <c r="H2207" s="354" t="s">
        <v>3661</v>
      </c>
      <c r="I2207" s="354" t="s">
        <v>5487</v>
      </c>
      <c r="J2207" s="354" t="s">
        <v>7155</v>
      </c>
      <c r="K2207" s="354" t="s">
        <v>6074</v>
      </c>
      <c r="L2207" s="354">
        <v>16</v>
      </c>
      <c r="M2207" s="354">
        <v>48</v>
      </c>
      <c r="N2207" s="354">
        <v>155</v>
      </c>
    </row>
    <row r="2208" spans="1:14" x14ac:dyDescent="0.15">
      <c r="A2208" s="354" t="s">
        <v>14</v>
      </c>
      <c r="B2208" s="354" t="s">
        <v>15</v>
      </c>
      <c r="C2208" s="354" t="s">
        <v>7156</v>
      </c>
      <c r="D2208" s="354" t="s">
        <v>6007</v>
      </c>
      <c r="E2208" s="354">
        <v>10</v>
      </c>
      <c r="F2208" s="354">
        <v>18020</v>
      </c>
      <c r="G2208" s="354" t="s">
        <v>18</v>
      </c>
      <c r="H2208" s="354" t="s">
        <v>1789</v>
      </c>
      <c r="I2208" s="354" t="s">
        <v>989</v>
      </c>
      <c r="J2208" s="354" t="s">
        <v>7157</v>
      </c>
      <c r="K2208" s="354" t="s">
        <v>7158</v>
      </c>
      <c r="L2208" s="354">
        <v>17</v>
      </c>
      <c r="M2208" s="354">
        <v>59</v>
      </c>
      <c r="N2208" s="354">
        <v>160</v>
      </c>
    </row>
    <row r="2209" spans="1:14" x14ac:dyDescent="0.15">
      <c r="A2209" s="354" t="s">
        <v>14</v>
      </c>
      <c r="B2209" s="354" t="s">
        <v>15</v>
      </c>
      <c r="C2209" s="354" t="s">
        <v>7159</v>
      </c>
      <c r="D2209" s="354" t="s">
        <v>6007</v>
      </c>
      <c r="E2209" s="354">
        <v>10</v>
      </c>
      <c r="F2209" s="354">
        <v>18022</v>
      </c>
      <c r="G2209" s="354" t="s">
        <v>18</v>
      </c>
      <c r="H2209" s="354" t="s">
        <v>1789</v>
      </c>
      <c r="I2209" s="354" t="s">
        <v>7160</v>
      </c>
      <c r="J2209" s="354" t="s">
        <v>7161</v>
      </c>
      <c r="K2209" s="354" t="s">
        <v>7162</v>
      </c>
      <c r="L2209" s="354">
        <v>17</v>
      </c>
      <c r="M2209" s="354">
        <v>52</v>
      </c>
      <c r="N2209" s="354">
        <v>158</v>
      </c>
    </row>
    <row r="2210" spans="1:14" x14ac:dyDescent="0.15">
      <c r="A2210" s="354" t="s">
        <v>14</v>
      </c>
      <c r="B2210" s="354" t="s">
        <v>15</v>
      </c>
      <c r="C2210" s="354" t="s">
        <v>7163</v>
      </c>
      <c r="D2210" s="354" t="s">
        <v>6007</v>
      </c>
      <c r="E2210" s="354">
        <v>10</v>
      </c>
      <c r="F2210" s="354">
        <v>18023</v>
      </c>
      <c r="G2210" s="354" t="s">
        <v>18</v>
      </c>
      <c r="H2210" s="354" t="s">
        <v>1789</v>
      </c>
      <c r="I2210" s="354" t="s">
        <v>525</v>
      </c>
      <c r="J2210" s="354" t="s">
        <v>7164</v>
      </c>
      <c r="K2210" s="354" t="s">
        <v>7165</v>
      </c>
      <c r="L2210" s="354">
        <v>17</v>
      </c>
      <c r="M2210" s="354">
        <v>58</v>
      </c>
      <c r="N2210" s="354">
        <v>165</v>
      </c>
    </row>
    <row r="2211" spans="1:14" x14ac:dyDescent="0.15">
      <c r="A2211" s="354" t="s">
        <v>14</v>
      </c>
      <c r="B2211" s="354" t="s">
        <v>15</v>
      </c>
      <c r="C2211" s="354" t="s">
        <v>7166</v>
      </c>
      <c r="D2211" s="354" t="s">
        <v>6007</v>
      </c>
      <c r="E2211" s="354">
        <v>10</v>
      </c>
      <c r="F2211" s="354">
        <v>18015</v>
      </c>
      <c r="G2211" s="354" t="s">
        <v>18</v>
      </c>
      <c r="H2211" s="354" t="s">
        <v>1789</v>
      </c>
      <c r="I2211" s="354" t="s">
        <v>7167</v>
      </c>
      <c r="J2211" s="354" t="s">
        <v>7168</v>
      </c>
      <c r="K2211" s="354" t="s">
        <v>4715</v>
      </c>
      <c r="L2211" s="354">
        <v>17</v>
      </c>
      <c r="M2211" s="354">
        <v>66</v>
      </c>
      <c r="N2211" s="354">
        <v>156</v>
      </c>
    </row>
    <row r="2212" spans="1:14" x14ac:dyDescent="0.15">
      <c r="A2212" s="354" t="s">
        <v>14</v>
      </c>
      <c r="B2212" s="354" t="s">
        <v>15</v>
      </c>
      <c r="C2212" s="354" t="s">
        <v>7169</v>
      </c>
      <c r="D2212" s="354" t="s">
        <v>6007</v>
      </c>
      <c r="E2212" s="354">
        <v>10</v>
      </c>
      <c r="F2212" s="354">
        <v>18017</v>
      </c>
      <c r="G2212" s="354" t="s">
        <v>18</v>
      </c>
      <c r="H2212" s="354" t="s">
        <v>1789</v>
      </c>
      <c r="I2212" s="354" t="s">
        <v>3842</v>
      </c>
      <c r="J2212" s="354" t="s">
        <v>7170</v>
      </c>
      <c r="K2212" s="354" t="s">
        <v>7171</v>
      </c>
      <c r="L2212" s="354">
        <v>17</v>
      </c>
      <c r="M2212" s="354">
        <v>48</v>
      </c>
      <c r="N2212" s="354">
        <v>165</v>
      </c>
    </row>
    <row r="2213" spans="1:14" x14ac:dyDescent="0.15">
      <c r="A2213" s="354" t="s">
        <v>14</v>
      </c>
      <c r="B2213" s="354" t="s">
        <v>15</v>
      </c>
      <c r="C2213" s="354" t="s">
        <v>7172</v>
      </c>
      <c r="D2213" s="354" t="s">
        <v>6007</v>
      </c>
      <c r="E2213" s="354">
        <v>10</v>
      </c>
      <c r="F2213" s="354">
        <v>18040</v>
      </c>
      <c r="G2213" s="354" t="s">
        <v>18</v>
      </c>
      <c r="H2213" s="354" t="s">
        <v>1789</v>
      </c>
      <c r="I2213" s="354" t="s">
        <v>7173</v>
      </c>
      <c r="J2213" s="354" t="s">
        <v>7174</v>
      </c>
      <c r="K2213" s="354" t="s">
        <v>6340</v>
      </c>
      <c r="L2213" s="354">
        <v>16</v>
      </c>
      <c r="M2213" s="354">
        <v>60</v>
      </c>
      <c r="N2213" s="354">
        <v>160</v>
      </c>
    </row>
    <row r="2214" spans="1:14" x14ac:dyDescent="0.15">
      <c r="A2214" s="354" t="s">
        <v>14</v>
      </c>
      <c r="B2214" s="354" t="s">
        <v>15</v>
      </c>
      <c r="C2214" s="354" t="s">
        <v>7175</v>
      </c>
      <c r="D2214" s="354" t="s">
        <v>6007</v>
      </c>
      <c r="E2214" s="354">
        <v>10</v>
      </c>
      <c r="F2214" s="354">
        <v>18044</v>
      </c>
      <c r="G2214" s="354" t="s">
        <v>18</v>
      </c>
      <c r="H2214" s="354" t="s">
        <v>1789</v>
      </c>
      <c r="I2214" s="354" t="s">
        <v>7176</v>
      </c>
      <c r="J2214" s="354" t="s">
        <v>2793</v>
      </c>
      <c r="K2214" s="354" t="s">
        <v>6972</v>
      </c>
      <c r="L2214" s="354">
        <v>16</v>
      </c>
      <c r="M2214" s="354">
        <v>58</v>
      </c>
      <c r="N2214" s="354">
        <v>160</v>
      </c>
    </row>
    <row r="2215" spans="1:14" x14ac:dyDescent="0.15">
      <c r="A2215" s="354" t="s">
        <v>14</v>
      </c>
      <c r="B2215" s="354" t="s">
        <v>15</v>
      </c>
      <c r="C2215" s="354" t="s">
        <v>7177</v>
      </c>
      <c r="D2215" s="354" t="s">
        <v>6007</v>
      </c>
      <c r="E2215" s="354">
        <v>10</v>
      </c>
      <c r="F2215" s="354">
        <v>18035</v>
      </c>
      <c r="G2215" s="354" t="s">
        <v>18</v>
      </c>
      <c r="H2215" s="354" t="s">
        <v>1789</v>
      </c>
      <c r="I2215" s="354" t="s">
        <v>7178</v>
      </c>
      <c r="J2215" s="354" t="s">
        <v>7179</v>
      </c>
      <c r="K2215" s="354" t="s">
        <v>6941</v>
      </c>
      <c r="L2215" s="354">
        <v>16</v>
      </c>
      <c r="M2215" s="354">
        <v>48</v>
      </c>
      <c r="N2215" s="354">
        <v>155</v>
      </c>
    </row>
    <row r="2216" spans="1:14" x14ac:dyDescent="0.15">
      <c r="A2216" s="354" t="s">
        <v>14</v>
      </c>
      <c r="B2216" s="354" t="s">
        <v>15</v>
      </c>
      <c r="C2216" s="354" t="s">
        <v>7180</v>
      </c>
      <c r="D2216" s="354" t="s">
        <v>6007</v>
      </c>
      <c r="E2216" s="354">
        <v>10</v>
      </c>
      <c r="F2216" s="354">
        <v>18081</v>
      </c>
      <c r="G2216" s="354" t="s">
        <v>18</v>
      </c>
      <c r="H2216" s="354" t="s">
        <v>1789</v>
      </c>
      <c r="I2216" s="354" t="s">
        <v>4734</v>
      </c>
      <c r="J2216" s="354" t="s">
        <v>3324</v>
      </c>
      <c r="K2216" s="354" t="s">
        <v>7181</v>
      </c>
      <c r="L2216" s="354">
        <v>16</v>
      </c>
      <c r="M2216" s="354">
        <v>50</v>
      </c>
      <c r="N2216" s="354">
        <v>148</v>
      </c>
    </row>
    <row r="2217" spans="1:14" x14ac:dyDescent="0.15">
      <c r="A2217" s="354" t="s">
        <v>14</v>
      </c>
      <c r="B2217" s="354" t="s">
        <v>15</v>
      </c>
      <c r="C2217" s="354" t="s">
        <v>7182</v>
      </c>
      <c r="D2217" s="354" t="s">
        <v>6007</v>
      </c>
      <c r="E2217" s="354">
        <v>10</v>
      </c>
      <c r="F2217" s="354">
        <v>18092</v>
      </c>
      <c r="G2217" s="354" t="s">
        <v>18</v>
      </c>
      <c r="H2217" s="354" t="s">
        <v>1789</v>
      </c>
      <c r="I2217" s="354" t="s">
        <v>7183</v>
      </c>
      <c r="J2217" s="354" t="s">
        <v>7184</v>
      </c>
      <c r="K2217" s="354" t="s">
        <v>6070</v>
      </c>
      <c r="L2217" s="354">
        <v>16</v>
      </c>
      <c r="M2217" s="354">
        <v>48</v>
      </c>
      <c r="N2217" s="354">
        <v>155</v>
      </c>
    </row>
    <row r="2218" spans="1:14" x14ac:dyDescent="0.15">
      <c r="A2218" s="354" t="s">
        <v>14</v>
      </c>
      <c r="B2218" s="354" t="s">
        <v>15</v>
      </c>
      <c r="C2218" s="354" t="s">
        <v>7185</v>
      </c>
      <c r="D2218" s="354" t="s">
        <v>6007</v>
      </c>
      <c r="E2218" s="354">
        <v>10</v>
      </c>
      <c r="F2218" s="354">
        <v>18095</v>
      </c>
      <c r="G2218" s="354" t="s">
        <v>18</v>
      </c>
      <c r="H2218" s="354" t="s">
        <v>3661</v>
      </c>
      <c r="I2218" s="354" t="s">
        <v>7186</v>
      </c>
      <c r="J2218" s="354" t="s">
        <v>4402</v>
      </c>
      <c r="K2218" s="354" t="s">
        <v>6941</v>
      </c>
      <c r="L2218" s="354">
        <v>16</v>
      </c>
      <c r="M2218" s="354">
        <v>58</v>
      </c>
      <c r="N2218" s="354">
        <v>154</v>
      </c>
    </row>
    <row r="2219" spans="1:14" x14ac:dyDescent="0.15">
      <c r="A2219" s="354" t="s">
        <v>14</v>
      </c>
      <c r="B2219" s="354" t="s">
        <v>15</v>
      </c>
      <c r="C2219" s="354" t="s">
        <v>7187</v>
      </c>
      <c r="D2219" s="354" t="s">
        <v>6007</v>
      </c>
      <c r="E2219" s="354">
        <v>10</v>
      </c>
      <c r="F2219" s="354">
        <v>18072</v>
      </c>
      <c r="G2219" s="354" t="s">
        <v>18</v>
      </c>
      <c r="H2219" s="354" t="s">
        <v>1789</v>
      </c>
      <c r="I2219" s="354" t="s">
        <v>1326</v>
      </c>
      <c r="J2219" s="354" t="s">
        <v>7188</v>
      </c>
      <c r="K2219" s="354" t="s">
        <v>6099</v>
      </c>
      <c r="L2219" s="354">
        <v>17</v>
      </c>
      <c r="M2219" s="354">
        <v>58</v>
      </c>
      <c r="N2219" s="354">
        <v>144</v>
      </c>
    </row>
    <row r="2220" spans="1:14" x14ac:dyDescent="0.15">
      <c r="A2220" s="354" t="s">
        <v>14</v>
      </c>
      <c r="B2220" s="354" t="s">
        <v>15</v>
      </c>
      <c r="C2220" s="354" t="s">
        <v>7189</v>
      </c>
      <c r="D2220" s="354" t="s">
        <v>6007</v>
      </c>
      <c r="E2220" s="354">
        <v>10</v>
      </c>
      <c r="F2220" s="354">
        <v>18117</v>
      </c>
      <c r="G2220" s="354" t="s">
        <v>18</v>
      </c>
      <c r="H2220" s="354" t="s">
        <v>1789</v>
      </c>
      <c r="I2220" s="354" t="s">
        <v>7190</v>
      </c>
      <c r="J2220" s="354" t="s">
        <v>2353</v>
      </c>
      <c r="K2220" s="354" t="s">
        <v>6087</v>
      </c>
      <c r="L2220" s="354">
        <v>17</v>
      </c>
      <c r="M2220" s="354">
        <v>50</v>
      </c>
      <c r="N2220" s="354">
        <v>155</v>
      </c>
    </row>
    <row r="2221" spans="1:14" x14ac:dyDescent="0.15">
      <c r="A2221" s="354" t="s">
        <v>14</v>
      </c>
      <c r="B2221" s="354" t="s">
        <v>15</v>
      </c>
      <c r="C2221" s="354" t="s">
        <v>7191</v>
      </c>
      <c r="D2221" s="354" t="s">
        <v>6007</v>
      </c>
      <c r="E2221" s="354">
        <v>10</v>
      </c>
      <c r="F2221" s="354">
        <v>18125</v>
      </c>
      <c r="G2221" s="354" t="s">
        <v>18</v>
      </c>
      <c r="H2221" s="354" t="s">
        <v>1789</v>
      </c>
      <c r="I2221" s="354" t="s">
        <v>7192</v>
      </c>
      <c r="J2221" s="354" t="s">
        <v>5945</v>
      </c>
      <c r="K2221" s="354" t="s">
        <v>7193</v>
      </c>
      <c r="L2221" s="354">
        <v>17</v>
      </c>
      <c r="M2221" s="354">
        <v>50</v>
      </c>
      <c r="N2221" s="354">
        <v>155</v>
      </c>
    </row>
    <row r="2222" spans="1:14" x14ac:dyDescent="0.15">
      <c r="A2222" s="354" t="s">
        <v>14</v>
      </c>
      <c r="B2222" s="354" t="s">
        <v>15</v>
      </c>
      <c r="C2222" s="354" t="s">
        <v>7194</v>
      </c>
      <c r="D2222" s="354" t="s">
        <v>6007</v>
      </c>
      <c r="E2222" s="354">
        <v>10</v>
      </c>
      <c r="F2222" s="354">
        <v>18126</v>
      </c>
      <c r="G2222" s="354" t="s">
        <v>18</v>
      </c>
      <c r="H2222" s="354" t="s">
        <v>1789</v>
      </c>
      <c r="I2222" s="354" t="s">
        <v>7195</v>
      </c>
      <c r="J2222" s="354" t="s">
        <v>7196</v>
      </c>
      <c r="K2222" s="354" t="s">
        <v>5565</v>
      </c>
      <c r="L2222" s="354">
        <v>16</v>
      </c>
      <c r="M2222" s="354">
        <v>50</v>
      </c>
      <c r="N2222" s="354">
        <v>155</v>
      </c>
    </row>
    <row r="2223" spans="1:14" x14ac:dyDescent="0.15">
      <c r="A2223" s="354" t="s">
        <v>14</v>
      </c>
      <c r="B2223" s="354" t="s">
        <v>15</v>
      </c>
      <c r="C2223" s="354" t="s">
        <v>7197</v>
      </c>
      <c r="D2223" s="354" t="s">
        <v>6007</v>
      </c>
      <c r="E2223" s="354">
        <v>10</v>
      </c>
      <c r="F2223" s="354">
        <v>18128</v>
      </c>
      <c r="G2223" s="354" t="s">
        <v>18</v>
      </c>
      <c r="H2223" s="354" t="s">
        <v>1789</v>
      </c>
      <c r="I2223" s="354" t="s">
        <v>7198</v>
      </c>
      <c r="J2223" s="354" t="s">
        <v>7199</v>
      </c>
      <c r="K2223" s="354" t="s">
        <v>6183</v>
      </c>
      <c r="L2223" s="354">
        <v>17</v>
      </c>
      <c r="M2223" s="354">
        <v>55</v>
      </c>
      <c r="N2223" s="354">
        <v>158</v>
      </c>
    </row>
    <row r="2224" spans="1:14" x14ac:dyDescent="0.15">
      <c r="A2224" s="354" t="s">
        <v>14</v>
      </c>
      <c r="B2224" s="354" t="s">
        <v>15</v>
      </c>
      <c r="C2224" s="354" t="s">
        <v>7200</v>
      </c>
      <c r="D2224" s="354" t="s">
        <v>6007</v>
      </c>
      <c r="E2224" s="354">
        <v>10</v>
      </c>
      <c r="F2224" s="354">
        <v>18161</v>
      </c>
      <c r="G2224" s="354" t="s">
        <v>18</v>
      </c>
      <c r="H2224" s="354" t="s">
        <v>1789</v>
      </c>
      <c r="I2224" s="354" t="s">
        <v>7201</v>
      </c>
      <c r="J2224" s="354" t="s">
        <v>4212</v>
      </c>
      <c r="K2224" s="354" t="s">
        <v>7143</v>
      </c>
      <c r="L2224" s="354">
        <v>17</v>
      </c>
      <c r="M2224" s="354">
        <v>53</v>
      </c>
      <c r="N2224" s="354">
        <v>158</v>
      </c>
    </row>
    <row r="2225" spans="1:14" x14ac:dyDescent="0.15">
      <c r="A2225" s="354" t="s">
        <v>14</v>
      </c>
      <c r="B2225" s="354" t="s">
        <v>15</v>
      </c>
      <c r="C2225" s="354" t="s">
        <v>7202</v>
      </c>
      <c r="D2225" s="354" t="s">
        <v>6007</v>
      </c>
      <c r="E2225" s="354">
        <v>10</v>
      </c>
      <c r="F2225" s="354">
        <v>18162</v>
      </c>
      <c r="G2225" s="354" t="s">
        <v>18</v>
      </c>
      <c r="H2225" s="354" t="s">
        <v>1789</v>
      </c>
      <c r="I2225" s="354" t="s">
        <v>7203</v>
      </c>
      <c r="J2225" s="354" t="s">
        <v>7204</v>
      </c>
      <c r="K2225" s="354" t="s">
        <v>7205</v>
      </c>
      <c r="L2225" s="354">
        <v>16</v>
      </c>
      <c r="M2225" s="354">
        <v>48</v>
      </c>
      <c r="N2225" s="354">
        <v>154</v>
      </c>
    </row>
    <row r="2226" spans="1:14" x14ac:dyDescent="0.15">
      <c r="A2226" s="354" t="s">
        <v>14</v>
      </c>
      <c r="B2226" s="354" t="s">
        <v>15</v>
      </c>
      <c r="C2226" s="354" t="s">
        <v>7206</v>
      </c>
      <c r="D2226" s="354" t="s">
        <v>6007</v>
      </c>
      <c r="E2226" s="354">
        <v>10</v>
      </c>
      <c r="F2226" s="354">
        <v>18206</v>
      </c>
      <c r="G2226" s="354" t="s">
        <v>18</v>
      </c>
      <c r="H2226" s="354" t="s">
        <v>1789</v>
      </c>
      <c r="I2226" s="354" t="s">
        <v>4696</v>
      </c>
      <c r="J2226" s="354" t="s">
        <v>3035</v>
      </c>
      <c r="K2226" s="354" t="s">
        <v>7207</v>
      </c>
      <c r="L2226" s="354">
        <v>17</v>
      </c>
      <c r="M2226" s="354">
        <v>57</v>
      </c>
      <c r="N2226" s="354">
        <v>165</v>
      </c>
    </row>
    <row r="2227" spans="1:14" x14ac:dyDescent="0.15">
      <c r="A2227" s="354" t="s">
        <v>14</v>
      </c>
      <c r="B2227" s="354" t="s">
        <v>15</v>
      </c>
      <c r="C2227" s="354" t="s">
        <v>7208</v>
      </c>
      <c r="D2227" s="354" t="s">
        <v>6007</v>
      </c>
      <c r="E2227" s="354">
        <v>10</v>
      </c>
      <c r="F2227" s="354">
        <v>18226</v>
      </c>
      <c r="G2227" s="354" t="s">
        <v>18</v>
      </c>
      <c r="H2227" s="354" t="s">
        <v>1789</v>
      </c>
      <c r="I2227" s="354" t="s">
        <v>1187</v>
      </c>
      <c r="J2227" s="354" t="s">
        <v>4526</v>
      </c>
      <c r="K2227" s="354" t="s">
        <v>7053</v>
      </c>
      <c r="L2227" s="354">
        <v>17</v>
      </c>
      <c r="M2227" s="354">
        <v>57</v>
      </c>
      <c r="N2227" s="354">
        <v>158</v>
      </c>
    </row>
    <row r="2228" spans="1:14" x14ac:dyDescent="0.15">
      <c r="A2228" s="354" t="s">
        <v>14</v>
      </c>
      <c r="B2228" s="354" t="s">
        <v>15</v>
      </c>
      <c r="C2228" s="354" t="s">
        <v>7209</v>
      </c>
      <c r="D2228" s="354" t="s">
        <v>6007</v>
      </c>
      <c r="E2228" s="354">
        <v>10</v>
      </c>
      <c r="F2228" s="354">
        <v>18211</v>
      </c>
      <c r="G2228" s="354" t="s">
        <v>18</v>
      </c>
      <c r="H2228" s="354" t="s">
        <v>1789</v>
      </c>
      <c r="I2228" s="354" t="s">
        <v>7210</v>
      </c>
      <c r="J2228" s="354" t="s">
        <v>7211</v>
      </c>
      <c r="K2228" s="354" t="s">
        <v>7212</v>
      </c>
      <c r="L2228" s="354">
        <v>17</v>
      </c>
      <c r="M2228" s="354">
        <v>58</v>
      </c>
      <c r="N2228" s="354">
        <v>158</v>
      </c>
    </row>
    <row r="2229" spans="1:14" x14ac:dyDescent="0.15">
      <c r="A2229" s="354" t="s">
        <v>14</v>
      </c>
      <c r="B2229" s="354" t="s">
        <v>15</v>
      </c>
      <c r="C2229" s="354" t="s">
        <v>7213</v>
      </c>
      <c r="D2229" s="354" t="s">
        <v>6007</v>
      </c>
      <c r="E2229" s="354">
        <v>10</v>
      </c>
      <c r="F2229" s="354">
        <v>18213</v>
      </c>
      <c r="G2229" s="354" t="s">
        <v>18</v>
      </c>
      <c r="H2229" s="354" t="s">
        <v>1789</v>
      </c>
      <c r="I2229" s="354" t="s">
        <v>7214</v>
      </c>
      <c r="J2229" s="354" t="s">
        <v>7215</v>
      </c>
      <c r="K2229" s="354" t="s">
        <v>6115</v>
      </c>
      <c r="L2229" s="354">
        <v>17</v>
      </c>
      <c r="M2229" s="354">
        <v>60</v>
      </c>
      <c r="N2229" s="354">
        <v>158</v>
      </c>
    </row>
    <row r="2230" spans="1:14" x14ac:dyDescent="0.15">
      <c r="A2230" s="354" t="s">
        <v>14</v>
      </c>
      <c r="B2230" s="354" t="s">
        <v>15</v>
      </c>
      <c r="C2230" s="354" t="s">
        <v>7216</v>
      </c>
      <c r="D2230" s="354" t="s">
        <v>6007</v>
      </c>
      <c r="E2230" s="354">
        <v>10</v>
      </c>
      <c r="F2230" s="354">
        <v>18218</v>
      </c>
      <c r="G2230" s="354" t="s">
        <v>18</v>
      </c>
      <c r="H2230" s="354" t="s">
        <v>1789</v>
      </c>
      <c r="I2230" s="354" t="s">
        <v>7217</v>
      </c>
      <c r="J2230" s="354" t="s">
        <v>7218</v>
      </c>
      <c r="K2230" s="354" t="s">
        <v>6190</v>
      </c>
      <c r="L2230" s="354">
        <v>16</v>
      </c>
      <c r="M2230" s="354">
        <v>54</v>
      </c>
      <c r="N2230" s="354">
        <v>165</v>
      </c>
    </row>
    <row r="2231" spans="1:14" x14ac:dyDescent="0.15">
      <c r="A2231" s="354" t="s">
        <v>14</v>
      </c>
      <c r="B2231" s="354" t="s">
        <v>15</v>
      </c>
      <c r="C2231" s="354" t="s">
        <v>7219</v>
      </c>
      <c r="D2231" s="354" t="s">
        <v>6007</v>
      </c>
      <c r="E2231" s="354">
        <v>10</v>
      </c>
      <c r="F2231" s="354">
        <v>18250</v>
      </c>
      <c r="G2231" s="354" t="s">
        <v>18</v>
      </c>
      <c r="H2231" s="354" t="s">
        <v>1789</v>
      </c>
      <c r="I2231" s="354" t="s">
        <v>7220</v>
      </c>
      <c r="J2231" s="354" t="s">
        <v>7221</v>
      </c>
      <c r="K2231" s="354" t="s">
        <v>7222</v>
      </c>
      <c r="L2231" s="354">
        <v>17</v>
      </c>
      <c r="M2231" s="354">
        <v>44</v>
      </c>
      <c r="N2231" s="354">
        <v>158</v>
      </c>
    </row>
    <row r="2232" spans="1:14" x14ac:dyDescent="0.15">
      <c r="A2232" s="354" t="s">
        <v>14</v>
      </c>
      <c r="B2232" s="354" t="s">
        <v>15</v>
      </c>
      <c r="C2232" s="354" t="s">
        <v>7223</v>
      </c>
      <c r="D2232" s="354" t="s">
        <v>6007</v>
      </c>
      <c r="E2232" s="354">
        <v>10</v>
      </c>
      <c r="F2232" s="354">
        <v>18255</v>
      </c>
      <c r="G2232" s="354" t="s">
        <v>18</v>
      </c>
      <c r="H2232" s="354" t="s">
        <v>1789</v>
      </c>
      <c r="I2232" s="354" t="s">
        <v>2484</v>
      </c>
      <c r="J2232" s="354" t="s">
        <v>3670</v>
      </c>
      <c r="K2232" s="354" t="s">
        <v>5873</v>
      </c>
      <c r="L2232" s="354">
        <v>17</v>
      </c>
      <c r="M2232" s="354">
        <v>40</v>
      </c>
      <c r="N2232" s="354">
        <v>158</v>
      </c>
    </row>
    <row r="2233" spans="1:14" x14ac:dyDescent="0.15">
      <c r="A2233" s="354" t="s">
        <v>14</v>
      </c>
      <c r="B2233" s="354" t="s">
        <v>15</v>
      </c>
      <c r="C2233" s="354" t="s">
        <v>7224</v>
      </c>
      <c r="D2233" s="354" t="s">
        <v>6007</v>
      </c>
      <c r="E2233" s="354">
        <v>10</v>
      </c>
      <c r="F2233" s="354">
        <v>18256</v>
      </c>
      <c r="G2233" s="354" t="s">
        <v>18</v>
      </c>
      <c r="H2233" s="354" t="s">
        <v>1789</v>
      </c>
      <c r="I2233" s="354" t="s">
        <v>48</v>
      </c>
      <c r="J2233" s="354" t="s">
        <v>7225</v>
      </c>
      <c r="K2233" s="354" t="s">
        <v>6539</v>
      </c>
      <c r="L2233" s="354">
        <v>17</v>
      </c>
      <c r="M2233" s="354">
        <v>57</v>
      </c>
      <c r="N2233" s="354">
        <v>180</v>
      </c>
    </row>
    <row r="2234" spans="1:14" x14ac:dyDescent="0.15">
      <c r="A2234" s="354" t="s">
        <v>14</v>
      </c>
      <c r="B2234" s="354" t="s">
        <v>15</v>
      </c>
      <c r="C2234" s="354" t="s">
        <v>7226</v>
      </c>
      <c r="D2234" s="354" t="s">
        <v>6007</v>
      </c>
      <c r="E2234" s="354">
        <v>10</v>
      </c>
      <c r="F2234" s="354">
        <v>18258</v>
      </c>
      <c r="G2234" s="354" t="s">
        <v>18</v>
      </c>
      <c r="H2234" s="354" t="s">
        <v>1789</v>
      </c>
      <c r="I2234" s="354" t="s">
        <v>7227</v>
      </c>
      <c r="J2234" s="354" t="s">
        <v>7228</v>
      </c>
      <c r="K2234" s="354" t="s">
        <v>7229</v>
      </c>
      <c r="L2234" s="354">
        <v>17</v>
      </c>
      <c r="M2234" s="354">
        <v>54</v>
      </c>
      <c r="N2234" s="354">
        <v>147</v>
      </c>
    </row>
    <row r="2235" spans="1:14" x14ac:dyDescent="0.15">
      <c r="A2235" s="354" t="s">
        <v>14</v>
      </c>
      <c r="B2235" s="354" t="s">
        <v>15</v>
      </c>
      <c r="C2235" s="354" t="s">
        <v>7230</v>
      </c>
      <c r="D2235" s="354" t="s">
        <v>6007</v>
      </c>
      <c r="E2235" s="354">
        <v>10</v>
      </c>
      <c r="F2235" s="354">
        <v>18302</v>
      </c>
      <c r="G2235" s="354" t="s">
        <v>18</v>
      </c>
      <c r="H2235" s="354" t="s">
        <v>1789</v>
      </c>
      <c r="I2235" s="354" t="s">
        <v>7231</v>
      </c>
      <c r="J2235" s="354" t="s">
        <v>7232</v>
      </c>
      <c r="K2235" s="354" t="s">
        <v>6344</v>
      </c>
      <c r="L2235" s="354">
        <v>17</v>
      </c>
      <c r="M2235" s="354">
        <v>65</v>
      </c>
      <c r="N2235" s="354">
        <v>147</v>
      </c>
    </row>
    <row r="2236" spans="1:14" x14ac:dyDescent="0.15">
      <c r="A2236" s="354" t="s">
        <v>14</v>
      </c>
      <c r="B2236" s="354" t="s">
        <v>15</v>
      </c>
      <c r="C2236" s="354" t="s">
        <v>7233</v>
      </c>
      <c r="D2236" s="354" t="s">
        <v>6007</v>
      </c>
      <c r="E2236" s="354">
        <v>10</v>
      </c>
      <c r="F2236" s="354">
        <v>18299</v>
      </c>
      <c r="G2236" s="354" t="s">
        <v>18</v>
      </c>
      <c r="H2236" s="354" t="s">
        <v>1789</v>
      </c>
      <c r="I2236" s="354" t="s">
        <v>7234</v>
      </c>
      <c r="J2236" s="354" t="s">
        <v>7235</v>
      </c>
      <c r="K2236" s="354" t="s">
        <v>6404</v>
      </c>
      <c r="L2236" s="354">
        <v>18</v>
      </c>
      <c r="M2236" s="354">
        <v>58</v>
      </c>
      <c r="N2236" s="354">
        <v>158</v>
      </c>
    </row>
    <row r="2237" spans="1:14" x14ac:dyDescent="0.15">
      <c r="A2237" s="354" t="s">
        <v>14</v>
      </c>
      <c r="B2237" s="354" t="s">
        <v>15</v>
      </c>
      <c r="C2237" s="354" t="s">
        <v>7236</v>
      </c>
      <c r="D2237" s="354" t="s">
        <v>6007</v>
      </c>
      <c r="E2237" s="354">
        <v>10</v>
      </c>
      <c r="F2237" s="354">
        <v>18345</v>
      </c>
      <c r="G2237" s="354" t="s">
        <v>18</v>
      </c>
      <c r="H2237" s="354" t="s">
        <v>1789</v>
      </c>
      <c r="I2237" s="354" t="s">
        <v>7237</v>
      </c>
      <c r="J2237" s="354" t="s">
        <v>7204</v>
      </c>
      <c r="K2237" s="354" t="s">
        <v>7205</v>
      </c>
      <c r="L2237" s="354">
        <v>16</v>
      </c>
      <c r="M2237" s="354">
        <v>58</v>
      </c>
      <c r="N2237" s="354">
        <v>158</v>
      </c>
    </row>
    <row r="2238" spans="1:14" x14ac:dyDescent="0.15">
      <c r="A2238" s="354" t="s">
        <v>14</v>
      </c>
      <c r="B2238" s="354" t="s">
        <v>15</v>
      </c>
      <c r="C2238" s="354" t="s">
        <v>7238</v>
      </c>
      <c r="D2238" s="354" t="s">
        <v>6007</v>
      </c>
      <c r="E2238" s="354">
        <v>10</v>
      </c>
      <c r="F2238" s="354">
        <v>18354</v>
      </c>
      <c r="G2238" s="354" t="s">
        <v>18</v>
      </c>
      <c r="H2238" s="354" t="s">
        <v>1789</v>
      </c>
      <c r="I2238" s="354" t="s">
        <v>7239</v>
      </c>
      <c r="J2238" s="354" t="s">
        <v>7240</v>
      </c>
      <c r="K2238" s="354" t="s">
        <v>6041</v>
      </c>
      <c r="L2238" s="354">
        <v>17</v>
      </c>
      <c r="M2238" s="354">
        <v>65</v>
      </c>
      <c r="N2238" s="354">
        <v>158</v>
      </c>
    </row>
    <row r="2239" spans="1:14" x14ac:dyDescent="0.15">
      <c r="A2239" s="354" t="s">
        <v>14</v>
      </c>
      <c r="B2239" s="354" t="s">
        <v>15</v>
      </c>
      <c r="C2239" s="354" t="s">
        <v>7241</v>
      </c>
      <c r="D2239" s="354" t="s">
        <v>6007</v>
      </c>
      <c r="E2239" s="354">
        <v>10</v>
      </c>
      <c r="F2239" s="354">
        <v>19172</v>
      </c>
      <c r="G2239" s="354" t="s">
        <v>18</v>
      </c>
      <c r="H2239" s="354" t="s">
        <v>1789</v>
      </c>
      <c r="I2239" s="354" t="s">
        <v>2604</v>
      </c>
      <c r="J2239" s="354" t="s">
        <v>7242</v>
      </c>
      <c r="K2239" s="354" t="s">
        <v>7243</v>
      </c>
      <c r="L2239" s="354">
        <v>18</v>
      </c>
      <c r="M2239" s="354">
        <v>47</v>
      </c>
      <c r="N2239" s="354">
        <v>165</v>
      </c>
    </row>
    <row r="2240" spans="1:14" x14ac:dyDescent="0.15">
      <c r="A2240" s="354" t="s">
        <v>14</v>
      </c>
      <c r="B2240" s="354" t="s">
        <v>15</v>
      </c>
      <c r="C2240" s="354" t="s">
        <v>7244</v>
      </c>
      <c r="D2240" s="354" t="s">
        <v>6007</v>
      </c>
      <c r="E2240" s="354">
        <v>10</v>
      </c>
      <c r="F2240" s="354">
        <v>21080</v>
      </c>
      <c r="G2240" s="354" t="s">
        <v>18</v>
      </c>
      <c r="H2240" s="354" t="s">
        <v>1789</v>
      </c>
      <c r="I2240" s="354" t="s">
        <v>7245</v>
      </c>
      <c r="J2240" s="354" t="s">
        <v>3571</v>
      </c>
      <c r="K2240" s="354" t="s">
        <v>6087</v>
      </c>
      <c r="L2240" s="354">
        <v>17</v>
      </c>
      <c r="M2240" s="354">
        <v>62</v>
      </c>
      <c r="N2240" s="354">
        <v>172</v>
      </c>
    </row>
    <row r="2241" spans="1:14" x14ac:dyDescent="0.15">
      <c r="A2241" s="354" t="s">
        <v>14</v>
      </c>
      <c r="B2241" s="354" t="s">
        <v>15</v>
      </c>
      <c r="C2241" s="354" t="s">
        <v>7246</v>
      </c>
      <c r="D2241" s="354" t="s">
        <v>6007</v>
      </c>
      <c r="E2241" s="354">
        <v>10</v>
      </c>
      <c r="F2241" s="354">
        <v>21082</v>
      </c>
      <c r="G2241" s="354" t="s">
        <v>18</v>
      </c>
      <c r="H2241" s="354" t="s">
        <v>1789</v>
      </c>
      <c r="I2241" s="354" t="s">
        <v>7247</v>
      </c>
      <c r="J2241" s="354" t="s">
        <v>7248</v>
      </c>
      <c r="K2241" s="354" t="s">
        <v>7181</v>
      </c>
      <c r="L2241" s="354">
        <v>16</v>
      </c>
      <c r="M2241" s="354">
        <v>58</v>
      </c>
      <c r="N2241" s="354">
        <v>147</v>
      </c>
    </row>
    <row r="2242" spans="1:14" x14ac:dyDescent="0.15">
      <c r="A2242" s="354" t="s">
        <v>14</v>
      </c>
      <c r="B2242" s="354" t="s">
        <v>15</v>
      </c>
      <c r="C2242" s="354" t="s">
        <v>7249</v>
      </c>
      <c r="D2242" s="354" t="s">
        <v>6007</v>
      </c>
      <c r="E2242" s="354">
        <v>10</v>
      </c>
      <c r="F2242" s="354">
        <v>21081</v>
      </c>
      <c r="G2242" s="354" t="s">
        <v>18</v>
      </c>
      <c r="H2242" s="354" t="s">
        <v>1789</v>
      </c>
      <c r="I2242" s="354" t="s">
        <v>7250</v>
      </c>
      <c r="J2242" s="354" t="s">
        <v>7251</v>
      </c>
      <c r="K2242" s="354" t="s">
        <v>7252</v>
      </c>
      <c r="L2242" s="354">
        <v>16</v>
      </c>
      <c r="M2242" s="354">
        <v>60</v>
      </c>
      <c r="N2242" s="354">
        <v>160</v>
      </c>
    </row>
    <row r="2243" spans="1:14" x14ac:dyDescent="0.15">
      <c r="A2243" s="354" t="s">
        <v>14</v>
      </c>
      <c r="B2243" s="354" t="s">
        <v>15</v>
      </c>
      <c r="C2243" s="354" t="s">
        <v>7253</v>
      </c>
      <c r="D2243" s="354" t="s">
        <v>6007</v>
      </c>
      <c r="E2243" s="354">
        <v>10</v>
      </c>
      <c r="F2243" s="354">
        <v>18053</v>
      </c>
      <c r="G2243" s="354" t="s">
        <v>100</v>
      </c>
      <c r="H2243" s="354" t="s">
        <v>3661</v>
      </c>
      <c r="I2243" s="354" t="s">
        <v>7254</v>
      </c>
      <c r="J2243" s="354" t="s">
        <v>4210</v>
      </c>
      <c r="K2243" s="354" t="s">
        <v>7255</v>
      </c>
      <c r="L2243" s="354">
        <v>17</v>
      </c>
      <c r="M2243" s="354">
        <v>58</v>
      </c>
      <c r="N2243" s="354">
        <v>160</v>
      </c>
    </row>
    <row r="2244" spans="1:14" x14ac:dyDescent="0.15">
      <c r="A2244" s="354" t="s">
        <v>14</v>
      </c>
      <c r="B2244" s="354" t="s">
        <v>15</v>
      </c>
      <c r="C2244" s="354" t="s">
        <v>7256</v>
      </c>
      <c r="D2244" s="354" t="s">
        <v>6007</v>
      </c>
      <c r="E2244" s="354">
        <v>10</v>
      </c>
      <c r="F2244" s="354">
        <v>18054</v>
      </c>
      <c r="G2244" s="354" t="s">
        <v>100</v>
      </c>
      <c r="H2244" s="354" t="s">
        <v>3661</v>
      </c>
      <c r="I2244" s="354" t="s">
        <v>4209</v>
      </c>
      <c r="J2244" s="354" t="s">
        <v>7257</v>
      </c>
      <c r="K2244" s="354" t="s">
        <v>5538</v>
      </c>
      <c r="L2244" s="354">
        <v>16</v>
      </c>
      <c r="M2244" s="354">
        <v>44</v>
      </c>
      <c r="N2244" s="354">
        <v>158</v>
      </c>
    </row>
    <row r="2245" spans="1:14" x14ac:dyDescent="0.15">
      <c r="A2245" s="354" t="s">
        <v>14</v>
      </c>
      <c r="B2245" s="354" t="s">
        <v>15</v>
      </c>
      <c r="C2245" s="354" t="s">
        <v>7258</v>
      </c>
      <c r="D2245" s="354" t="s">
        <v>6007</v>
      </c>
      <c r="E2245" s="354">
        <v>10</v>
      </c>
      <c r="F2245" s="354">
        <v>18101</v>
      </c>
      <c r="G2245" s="354" t="s">
        <v>100</v>
      </c>
      <c r="H2245" s="354" t="s">
        <v>3661</v>
      </c>
      <c r="I2245" s="354" t="s">
        <v>1901</v>
      </c>
      <c r="J2245" s="354" t="s">
        <v>927</v>
      </c>
      <c r="K2245" s="354" t="s">
        <v>6066</v>
      </c>
      <c r="L2245" s="354">
        <v>17</v>
      </c>
      <c r="M2245" s="354">
        <v>58</v>
      </c>
      <c r="N2245" s="354">
        <v>165</v>
      </c>
    </row>
    <row r="2246" spans="1:14" x14ac:dyDescent="0.15">
      <c r="A2246" s="354" t="s">
        <v>14</v>
      </c>
      <c r="B2246" s="354" t="s">
        <v>15</v>
      </c>
      <c r="C2246" s="354" t="s">
        <v>7259</v>
      </c>
      <c r="D2246" s="354" t="s">
        <v>6007</v>
      </c>
      <c r="E2246" s="354">
        <v>10</v>
      </c>
      <c r="F2246" s="354">
        <v>18105</v>
      </c>
      <c r="G2246" s="354" t="s">
        <v>100</v>
      </c>
      <c r="H2246" s="354" t="s">
        <v>3661</v>
      </c>
      <c r="I2246" s="354" t="s">
        <v>649</v>
      </c>
      <c r="J2246" s="354" t="s">
        <v>7260</v>
      </c>
      <c r="K2246" s="354" t="s">
        <v>7261</v>
      </c>
      <c r="L2246" s="354">
        <v>17</v>
      </c>
      <c r="M2246" s="354">
        <v>65</v>
      </c>
      <c r="N2246" s="354">
        <v>155</v>
      </c>
    </row>
    <row r="2247" spans="1:14" x14ac:dyDescent="0.15">
      <c r="A2247" s="354" t="s">
        <v>14</v>
      </c>
      <c r="B2247" s="354" t="s">
        <v>15</v>
      </c>
      <c r="C2247" s="354" t="s">
        <v>7262</v>
      </c>
      <c r="D2247" s="354" t="s">
        <v>6007</v>
      </c>
      <c r="E2247" s="354">
        <v>10</v>
      </c>
      <c r="F2247" s="354">
        <v>18109</v>
      </c>
      <c r="G2247" s="354" t="s">
        <v>100</v>
      </c>
      <c r="H2247" s="354" t="s">
        <v>3661</v>
      </c>
      <c r="I2247" s="354" t="s">
        <v>7263</v>
      </c>
      <c r="J2247" s="354" t="s">
        <v>7264</v>
      </c>
      <c r="K2247" s="354" t="s">
        <v>6221</v>
      </c>
      <c r="L2247" s="354">
        <v>16</v>
      </c>
      <c r="M2247" s="354">
        <v>50</v>
      </c>
      <c r="N2247" s="354">
        <v>155</v>
      </c>
    </row>
    <row r="2248" spans="1:14" x14ac:dyDescent="0.15">
      <c r="A2248" s="354" t="s">
        <v>14</v>
      </c>
      <c r="B2248" s="354" t="s">
        <v>15</v>
      </c>
      <c r="C2248" s="354" t="s">
        <v>7265</v>
      </c>
      <c r="D2248" s="354" t="s">
        <v>6007</v>
      </c>
      <c r="E2248" s="354">
        <v>10</v>
      </c>
      <c r="F2248" s="354">
        <v>18143</v>
      </c>
      <c r="G2248" s="354" t="s">
        <v>100</v>
      </c>
      <c r="H2248" s="354" t="s">
        <v>3661</v>
      </c>
      <c r="I2248" s="354" t="s">
        <v>7266</v>
      </c>
      <c r="J2248" s="354" t="s">
        <v>1931</v>
      </c>
      <c r="K2248" s="354" t="s">
        <v>7267</v>
      </c>
      <c r="L2248" s="354">
        <v>16</v>
      </c>
      <c r="M2248" s="354">
        <v>48</v>
      </c>
      <c r="N2248" s="354">
        <v>165</v>
      </c>
    </row>
    <row r="2249" spans="1:14" x14ac:dyDescent="0.15">
      <c r="A2249" s="354" t="s">
        <v>14</v>
      </c>
      <c r="B2249" s="354" t="s">
        <v>15</v>
      </c>
      <c r="C2249" s="354" t="s">
        <v>7268</v>
      </c>
      <c r="D2249" s="354" t="s">
        <v>6007</v>
      </c>
      <c r="E2249" s="354">
        <v>10</v>
      </c>
      <c r="F2249" s="354">
        <v>18147</v>
      </c>
      <c r="G2249" s="354" t="s">
        <v>100</v>
      </c>
      <c r="H2249" s="354" t="s">
        <v>3661</v>
      </c>
      <c r="I2249" s="354" t="s">
        <v>7269</v>
      </c>
      <c r="J2249" s="354" t="s">
        <v>7270</v>
      </c>
      <c r="K2249" s="354" t="s">
        <v>6024</v>
      </c>
      <c r="L2249" s="354">
        <v>17</v>
      </c>
      <c r="M2249" s="354">
        <v>57</v>
      </c>
      <c r="N2249" s="354">
        <v>158</v>
      </c>
    </row>
    <row r="2250" spans="1:14" x14ac:dyDescent="0.15">
      <c r="A2250" s="354" t="s">
        <v>14</v>
      </c>
      <c r="B2250" s="354" t="s">
        <v>15</v>
      </c>
      <c r="C2250" s="354" t="s">
        <v>7271</v>
      </c>
      <c r="D2250" s="354" t="s">
        <v>6007</v>
      </c>
      <c r="E2250" s="354">
        <v>10</v>
      </c>
      <c r="F2250" s="354">
        <v>18245</v>
      </c>
      <c r="G2250" s="354" t="s">
        <v>100</v>
      </c>
      <c r="H2250" s="354" t="s">
        <v>3661</v>
      </c>
      <c r="I2250" s="354" t="s">
        <v>2988</v>
      </c>
      <c r="J2250" s="354" t="s">
        <v>7272</v>
      </c>
      <c r="K2250" s="354" t="s">
        <v>6913</v>
      </c>
      <c r="L2250" s="354">
        <v>17</v>
      </c>
      <c r="M2250" s="354">
        <v>60</v>
      </c>
      <c r="N2250" s="354">
        <v>154</v>
      </c>
    </row>
    <row r="2251" spans="1:14" x14ac:dyDescent="0.15">
      <c r="A2251" s="354" t="s">
        <v>14</v>
      </c>
      <c r="B2251" s="354" t="s">
        <v>15</v>
      </c>
      <c r="C2251" s="354" t="s">
        <v>7273</v>
      </c>
      <c r="D2251" s="354" t="s">
        <v>6007</v>
      </c>
      <c r="E2251" s="354">
        <v>10</v>
      </c>
      <c r="F2251" s="354">
        <v>18457</v>
      </c>
      <c r="G2251" s="354" t="s">
        <v>100</v>
      </c>
      <c r="H2251" s="354" t="s">
        <v>3661</v>
      </c>
      <c r="I2251" s="354" t="s">
        <v>7274</v>
      </c>
      <c r="J2251" s="354" t="s">
        <v>7275</v>
      </c>
      <c r="K2251" s="354" t="s">
        <v>6296</v>
      </c>
      <c r="L2251" s="354">
        <v>16</v>
      </c>
      <c r="M2251" s="354">
        <v>57</v>
      </c>
      <c r="N2251" s="354">
        <v>158</v>
      </c>
    </row>
    <row r="2252" spans="1:14" x14ac:dyDescent="0.15">
      <c r="A2252" s="354" t="s">
        <v>14</v>
      </c>
      <c r="B2252" s="354" t="s">
        <v>15</v>
      </c>
      <c r="C2252" s="354" t="s">
        <v>7276</v>
      </c>
      <c r="D2252" s="354" t="s">
        <v>6007</v>
      </c>
      <c r="E2252" s="354">
        <v>10</v>
      </c>
      <c r="F2252" s="354">
        <v>20368</v>
      </c>
      <c r="G2252" s="354" t="s">
        <v>100</v>
      </c>
      <c r="H2252" s="354" t="s">
        <v>3661</v>
      </c>
      <c r="I2252" s="354" t="s">
        <v>7277</v>
      </c>
      <c r="J2252" s="354" t="s">
        <v>2992</v>
      </c>
      <c r="K2252" s="354" t="s">
        <v>7278</v>
      </c>
      <c r="L2252" s="354">
        <v>17</v>
      </c>
      <c r="M2252" s="354">
        <v>57</v>
      </c>
      <c r="N2252" s="354">
        <v>165</v>
      </c>
    </row>
    <row r="2253" spans="1:14" x14ac:dyDescent="0.15">
      <c r="A2253" s="354" t="s">
        <v>14</v>
      </c>
      <c r="B2253" s="354" t="s">
        <v>15</v>
      </c>
      <c r="C2253" s="354" t="s">
        <v>7279</v>
      </c>
      <c r="D2253" s="354" t="s">
        <v>6007</v>
      </c>
      <c r="E2253" s="354">
        <v>10</v>
      </c>
      <c r="F2253" s="354">
        <v>20367</v>
      </c>
      <c r="G2253" s="354" t="s">
        <v>100</v>
      </c>
      <c r="H2253" s="354" t="s">
        <v>3661</v>
      </c>
      <c r="I2253" s="354" t="s">
        <v>7280</v>
      </c>
      <c r="J2253" s="354" t="s">
        <v>7281</v>
      </c>
      <c r="K2253" s="354" t="s">
        <v>7282</v>
      </c>
      <c r="L2253" s="354">
        <v>16</v>
      </c>
      <c r="M2253" s="354">
        <v>65</v>
      </c>
      <c r="N2253" s="354">
        <v>150</v>
      </c>
    </row>
    <row r="2254" spans="1:14" x14ac:dyDescent="0.15">
      <c r="A2254" s="354" t="s">
        <v>14</v>
      </c>
      <c r="B2254" s="354" t="s">
        <v>15</v>
      </c>
      <c r="C2254" s="354" t="s">
        <v>7283</v>
      </c>
      <c r="D2254" s="354" t="s">
        <v>6007</v>
      </c>
      <c r="E2254" s="354">
        <v>10</v>
      </c>
      <c r="F2254" s="354">
        <v>21083</v>
      </c>
      <c r="G2254" s="354" t="s">
        <v>100</v>
      </c>
      <c r="H2254" s="354" t="s">
        <v>3661</v>
      </c>
      <c r="I2254" s="354" t="s">
        <v>7284</v>
      </c>
      <c r="J2254" s="354" t="s">
        <v>7285</v>
      </c>
      <c r="K2254" s="354" t="s">
        <v>6229</v>
      </c>
      <c r="L2254" s="354">
        <v>17</v>
      </c>
      <c r="M2254" s="354">
        <v>62</v>
      </c>
      <c r="N2254" s="354">
        <v>154</v>
      </c>
    </row>
    <row r="2255" spans="1:14" x14ac:dyDescent="0.15">
      <c r="A2255" s="354" t="s">
        <v>14</v>
      </c>
      <c r="B2255" s="354" t="s">
        <v>15</v>
      </c>
      <c r="C2255" s="354" t="s">
        <v>7286</v>
      </c>
      <c r="D2255" s="354" t="s">
        <v>7287</v>
      </c>
      <c r="E2255" s="354">
        <v>1</v>
      </c>
      <c r="F2255" s="354">
        <v>17450</v>
      </c>
      <c r="G2255" s="354" t="s">
        <v>18</v>
      </c>
      <c r="H2255" s="354" t="s">
        <v>1789</v>
      </c>
      <c r="I2255" s="354" t="s">
        <v>4094</v>
      </c>
      <c r="J2255" s="354" t="s">
        <v>2085</v>
      </c>
      <c r="K2255" s="354" t="s">
        <v>7288</v>
      </c>
      <c r="L2255" s="354">
        <v>17</v>
      </c>
      <c r="M2255" s="354">
        <v>45</v>
      </c>
      <c r="N2255" s="354">
        <v>165</v>
      </c>
    </row>
    <row r="2256" spans="1:14" x14ac:dyDescent="0.15">
      <c r="A2256" s="354" t="s">
        <v>14</v>
      </c>
      <c r="B2256" s="354" t="s">
        <v>15</v>
      </c>
      <c r="C2256" s="354" t="s">
        <v>7289</v>
      </c>
      <c r="D2256" s="354" t="s">
        <v>7287</v>
      </c>
      <c r="E2256" s="354">
        <v>1</v>
      </c>
      <c r="F2256" s="354">
        <v>17721</v>
      </c>
      <c r="G2256" s="354" t="s">
        <v>18</v>
      </c>
      <c r="H2256" s="354" t="s">
        <v>1789</v>
      </c>
      <c r="I2256" s="354" t="s">
        <v>7290</v>
      </c>
      <c r="J2256" s="354" t="s">
        <v>7291</v>
      </c>
      <c r="K2256" s="354" t="s">
        <v>7292</v>
      </c>
      <c r="L2256" s="354">
        <v>17</v>
      </c>
      <c r="M2256" s="354">
        <v>53</v>
      </c>
      <c r="N2256" s="354">
        <v>163</v>
      </c>
    </row>
    <row r="2257" spans="1:14" x14ac:dyDescent="0.15">
      <c r="A2257" s="354" t="s">
        <v>14</v>
      </c>
      <c r="B2257" s="354" t="s">
        <v>15</v>
      </c>
      <c r="C2257" s="354" t="s">
        <v>7293</v>
      </c>
      <c r="D2257" s="354" t="s">
        <v>7287</v>
      </c>
      <c r="E2257" s="354">
        <v>1</v>
      </c>
      <c r="F2257" s="354">
        <v>17815</v>
      </c>
      <c r="G2257" s="354" t="s">
        <v>18</v>
      </c>
      <c r="H2257" s="354" t="s">
        <v>1789</v>
      </c>
      <c r="I2257" s="354" t="s">
        <v>7294</v>
      </c>
      <c r="J2257" s="354" t="s">
        <v>7295</v>
      </c>
      <c r="K2257" s="354" t="s">
        <v>7296</v>
      </c>
      <c r="L2257" s="354">
        <v>18</v>
      </c>
      <c r="M2257" s="354">
        <v>56</v>
      </c>
      <c r="N2257" s="354">
        <v>163</v>
      </c>
    </row>
    <row r="2258" spans="1:14" x14ac:dyDescent="0.15">
      <c r="A2258" s="354" t="s">
        <v>14</v>
      </c>
      <c r="B2258" s="354" t="s">
        <v>15</v>
      </c>
      <c r="C2258" s="354" t="s">
        <v>7297</v>
      </c>
      <c r="D2258" s="354" t="s">
        <v>7287</v>
      </c>
      <c r="E2258" s="354">
        <v>1</v>
      </c>
      <c r="F2258" s="354">
        <v>17851</v>
      </c>
      <c r="G2258" s="354" t="s">
        <v>18</v>
      </c>
      <c r="H2258" s="354" t="s">
        <v>1789</v>
      </c>
      <c r="I2258" s="354" t="s">
        <v>7298</v>
      </c>
      <c r="J2258" s="354" t="s">
        <v>7299</v>
      </c>
      <c r="K2258" s="354" t="s">
        <v>7300</v>
      </c>
      <c r="L2258" s="354">
        <v>18</v>
      </c>
      <c r="M2258" s="354">
        <v>54</v>
      </c>
      <c r="N2258" s="354">
        <v>163</v>
      </c>
    </row>
    <row r="2259" spans="1:14" x14ac:dyDescent="0.15">
      <c r="A2259" s="354" t="s">
        <v>14</v>
      </c>
      <c r="B2259" s="354" t="s">
        <v>15</v>
      </c>
      <c r="C2259" s="354" t="s">
        <v>7301</v>
      </c>
      <c r="D2259" s="354" t="s">
        <v>7287</v>
      </c>
      <c r="E2259" s="354">
        <v>1</v>
      </c>
      <c r="F2259" s="354">
        <v>17850</v>
      </c>
      <c r="G2259" s="354" t="s">
        <v>18</v>
      </c>
      <c r="H2259" s="354" t="s">
        <v>1789</v>
      </c>
      <c r="I2259" s="354" t="s">
        <v>7302</v>
      </c>
      <c r="J2259" s="354" t="s">
        <v>7303</v>
      </c>
      <c r="K2259" s="354" t="s">
        <v>6476</v>
      </c>
      <c r="L2259" s="354">
        <v>18</v>
      </c>
      <c r="M2259" s="354">
        <v>52</v>
      </c>
      <c r="N2259" s="354">
        <v>158</v>
      </c>
    </row>
    <row r="2260" spans="1:14" x14ac:dyDescent="0.15">
      <c r="A2260" s="354" t="s">
        <v>14</v>
      </c>
      <c r="B2260" s="354" t="s">
        <v>15</v>
      </c>
      <c r="C2260" s="354" t="s">
        <v>7304</v>
      </c>
      <c r="D2260" s="354" t="s">
        <v>7287</v>
      </c>
      <c r="E2260" s="354">
        <v>1</v>
      </c>
      <c r="F2260" s="354">
        <v>17852</v>
      </c>
      <c r="G2260" s="354" t="s">
        <v>18</v>
      </c>
      <c r="H2260" s="354" t="s">
        <v>1789</v>
      </c>
      <c r="I2260" s="354" t="s">
        <v>2242</v>
      </c>
      <c r="J2260" s="354" t="s">
        <v>7305</v>
      </c>
      <c r="K2260" s="354" t="s">
        <v>7306</v>
      </c>
      <c r="L2260" s="354">
        <v>18</v>
      </c>
      <c r="M2260" s="354">
        <v>54</v>
      </c>
      <c r="N2260" s="354">
        <v>163</v>
      </c>
    </row>
    <row r="2261" spans="1:14" x14ac:dyDescent="0.15">
      <c r="A2261" s="354" t="s">
        <v>14</v>
      </c>
      <c r="B2261" s="354" t="s">
        <v>15</v>
      </c>
      <c r="C2261" s="354" t="s">
        <v>7307</v>
      </c>
      <c r="D2261" s="354" t="s">
        <v>7287</v>
      </c>
      <c r="E2261" s="354">
        <v>1</v>
      </c>
      <c r="F2261" s="354">
        <v>17853</v>
      </c>
      <c r="G2261" s="354" t="s">
        <v>18</v>
      </c>
      <c r="H2261" s="354" t="s">
        <v>1789</v>
      </c>
      <c r="I2261" s="354" t="s">
        <v>562</v>
      </c>
      <c r="J2261" s="354" t="s">
        <v>7308</v>
      </c>
      <c r="K2261" s="354" t="s">
        <v>7309</v>
      </c>
      <c r="L2261" s="354">
        <v>18</v>
      </c>
      <c r="M2261" s="354">
        <v>52</v>
      </c>
      <c r="N2261" s="354">
        <v>152</v>
      </c>
    </row>
    <row r="2262" spans="1:14" x14ac:dyDescent="0.15">
      <c r="A2262" s="354" t="s">
        <v>14</v>
      </c>
      <c r="B2262" s="354" t="s">
        <v>15</v>
      </c>
      <c r="C2262" s="354" t="s">
        <v>7310</v>
      </c>
      <c r="D2262" s="354" t="s">
        <v>7287</v>
      </c>
      <c r="E2262" s="354">
        <v>1</v>
      </c>
      <c r="F2262" s="354">
        <v>17854</v>
      </c>
      <c r="G2262" s="354" t="s">
        <v>18</v>
      </c>
      <c r="H2262" s="354" t="s">
        <v>1789</v>
      </c>
      <c r="I2262" s="354" t="s">
        <v>1175</v>
      </c>
      <c r="J2262" s="354" t="s">
        <v>85</v>
      </c>
      <c r="K2262" s="354" t="s">
        <v>7311</v>
      </c>
      <c r="L2262" s="354">
        <v>17</v>
      </c>
      <c r="M2262" s="354">
        <v>52</v>
      </c>
      <c r="N2262" s="354">
        <v>162</v>
      </c>
    </row>
    <row r="2263" spans="1:14" x14ac:dyDescent="0.15">
      <c r="A2263" s="354" t="s">
        <v>14</v>
      </c>
      <c r="B2263" s="354" t="s">
        <v>15</v>
      </c>
      <c r="C2263" s="354" t="s">
        <v>7312</v>
      </c>
      <c r="D2263" s="354" t="s">
        <v>7287</v>
      </c>
      <c r="E2263" s="354">
        <v>1</v>
      </c>
      <c r="F2263" s="354">
        <v>17855</v>
      </c>
      <c r="G2263" s="354" t="s">
        <v>18</v>
      </c>
      <c r="H2263" s="354" t="s">
        <v>1789</v>
      </c>
      <c r="I2263" s="354" t="s">
        <v>5898</v>
      </c>
      <c r="J2263" s="354" t="s">
        <v>7313</v>
      </c>
      <c r="K2263" s="354" t="s">
        <v>7314</v>
      </c>
      <c r="L2263" s="354">
        <v>18</v>
      </c>
      <c r="M2263" s="354">
        <v>54</v>
      </c>
      <c r="N2263" s="354">
        <v>165</v>
      </c>
    </row>
    <row r="2264" spans="1:14" x14ac:dyDescent="0.15">
      <c r="A2264" s="354" t="s">
        <v>14</v>
      </c>
      <c r="B2264" s="354" t="s">
        <v>15</v>
      </c>
      <c r="C2264" s="354" t="s">
        <v>7315</v>
      </c>
      <c r="D2264" s="354" t="s">
        <v>7287</v>
      </c>
      <c r="E2264" s="354">
        <v>1</v>
      </c>
      <c r="F2264" s="354">
        <v>17843</v>
      </c>
      <c r="G2264" s="354" t="s">
        <v>18</v>
      </c>
      <c r="H2264" s="354" t="s">
        <v>1789</v>
      </c>
      <c r="I2264" s="354" t="s">
        <v>7316</v>
      </c>
      <c r="J2264" s="354" t="s">
        <v>7317</v>
      </c>
      <c r="K2264" s="354" t="s">
        <v>7318</v>
      </c>
      <c r="L2264" s="354">
        <v>17</v>
      </c>
      <c r="M2264" s="354">
        <v>95</v>
      </c>
      <c r="N2264" s="354">
        <v>163</v>
      </c>
    </row>
    <row r="2265" spans="1:14" x14ac:dyDescent="0.15">
      <c r="A2265" s="354" t="s">
        <v>14</v>
      </c>
      <c r="B2265" s="354" t="s">
        <v>15</v>
      </c>
      <c r="C2265" s="354" t="s">
        <v>7319</v>
      </c>
      <c r="D2265" s="354" t="s">
        <v>7287</v>
      </c>
      <c r="E2265" s="354">
        <v>1</v>
      </c>
      <c r="F2265" s="354">
        <v>17844</v>
      </c>
      <c r="G2265" s="354" t="s">
        <v>18</v>
      </c>
      <c r="H2265" s="354" t="s">
        <v>1789</v>
      </c>
      <c r="I2265" s="354" t="s">
        <v>7320</v>
      </c>
      <c r="J2265" s="354" t="s">
        <v>7321</v>
      </c>
      <c r="K2265" s="354" t="s">
        <v>7322</v>
      </c>
      <c r="L2265" s="354">
        <v>17</v>
      </c>
      <c r="M2265" s="354">
        <v>56</v>
      </c>
      <c r="N2265" s="354">
        <v>163</v>
      </c>
    </row>
    <row r="2266" spans="1:14" x14ac:dyDescent="0.15">
      <c r="A2266" s="354" t="s">
        <v>14</v>
      </c>
      <c r="B2266" s="354" t="s">
        <v>15</v>
      </c>
      <c r="C2266" s="354" t="s">
        <v>7323</v>
      </c>
      <c r="D2266" s="354" t="s">
        <v>7287</v>
      </c>
      <c r="E2266" s="354">
        <v>1</v>
      </c>
      <c r="F2266" s="354">
        <v>17845</v>
      </c>
      <c r="G2266" s="354" t="s">
        <v>18</v>
      </c>
      <c r="H2266" s="354" t="s">
        <v>1789</v>
      </c>
      <c r="I2266" s="354" t="s">
        <v>48</v>
      </c>
      <c r="J2266" s="354" t="s">
        <v>7324</v>
      </c>
      <c r="K2266" s="354" t="s">
        <v>7325</v>
      </c>
      <c r="L2266" s="354">
        <v>17</v>
      </c>
      <c r="M2266" s="354">
        <v>54</v>
      </c>
      <c r="N2266" s="354">
        <v>165</v>
      </c>
    </row>
    <row r="2267" spans="1:14" x14ac:dyDescent="0.15">
      <c r="A2267" s="354" t="s">
        <v>14</v>
      </c>
      <c r="B2267" s="354" t="s">
        <v>15</v>
      </c>
      <c r="C2267" s="354" t="s">
        <v>7326</v>
      </c>
      <c r="D2267" s="354" t="s">
        <v>7287</v>
      </c>
      <c r="E2267" s="354">
        <v>1</v>
      </c>
      <c r="F2267" s="354">
        <v>17848</v>
      </c>
      <c r="G2267" s="354" t="s">
        <v>18</v>
      </c>
      <c r="H2267" s="354" t="s">
        <v>1789</v>
      </c>
      <c r="I2267" s="354" t="s">
        <v>7327</v>
      </c>
      <c r="J2267" s="354" t="s">
        <v>7328</v>
      </c>
      <c r="K2267" s="354" t="s">
        <v>6838</v>
      </c>
      <c r="L2267" s="354">
        <v>17</v>
      </c>
      <c r="M2267" s="354">
        <v>53</v>
      </c>
      <c r="N2267" s="354">
        <v>167</v>
      </c>
    </row>
    <row r="2268" spans="1:14" x14ac:dyDescent="0.15">
      <c r="A2268" s="354" t="s">
        <v>14</v>
      </c>
      <c r="B2268" s="354" t="s">
        <v>15</v>
      </c>
      <c r="C2268" s="354" t="s">
        <v>7329</v>
      </c>
      <c r="D2268" s="354" t="s">
        <v>7287</v>
      </c>
      <c r="E2268" s="354">
        <v>1</v>
      </c>
      <c r="F2268" s="354">
        <v>19640</v>
      </c>
      <c r="G2268" s="354" t="s">
        <v>18</v>
      </c>
      <c r="H2268" s="354" t="s">
        <v>1789</v>
      </c>
      <c r="I2268" s="354" t="s">
        <v>1442</v>
      </c>
      <c r="J2268" s="354" t="s">
        <v>7330</v>
      </c>
      <c r="K2268" s="354" t="s">
        <v>7331</v>
      </c>
      <c r="L2268" s="354">
        <v>18</v>
      </c>
      <c r="M2268" s="354">
        <v>59</v>
      </c>
      <c r="N2268" s="354">
        <v>156</v>
      </c>
    </row>
    <row r="2269" spans="1:14" x14ac:dyDescent="0.15">
      <c r="A2269" s="354" t="s">
        <v>14</v>
      </c>
      <c r="B2269" s="354" t="s">
        <v>15</v>
      </c>
      <c r="C2269" s="354" t="s">
        <v>7332</v>
      </c>
      <c r="D2269" s="354" t="s">
        <v>7287</v>
      </c>
      <c r="E2269" s="354">
        <v>1</v>
      </c>
      <c r="F2269" s="354">
        <v>17753</v>
      </c>
      <c r="G2269" s="354" t="s">
        <v>100</v>
      </c>
      <c r="H2269" s="354" t="s">
        <v>3661</v>
      </c>
      <c r="I2269" s="354" t="s">
        <v>7333</v>
      </c>
      <c r="J2269" s="354" t="s">
        <v>4891</v>
      </c>
      <c r="K2269" s="354" t="s">
        <v>7334</v>
      </c>
      <c r="L2269" s="354">
        <v>18</v>
      </c>
      <c r="M2269" s="354">
        <v>54</v>
      </c>
      <c r="N2269" s="354">
        <v>162</v>
      </c>
    </row>
    <row r="2270" spans="1:14" x14ac:dyDescent="0.15">
      <c r="A2270" s="354" t="s">
        <v>14</v>
      </c>
      <c r="B2270" s="354" t="s">
        <v>15</v>
      </c>
      <c r="C2270" s="354" t="s">
        <v>7335</v>
      </c>
      <c r="D2270" s="354" t="s">
        <v>7287</v>
      </c>
      <c r="E2270" s="354">
        <v>1</v>
      </c>
      <c r="F2270" s="354">
        <v>17784</v>
      </c>
      <c r="G2270" s="354" t="s">
        <v>100</v>
      </c>
      <c r="H2270" s="354" t="s">
        <v>3661</v>
      </c>
      <c r="I2270" s="354" t="s">
        <v>7336</v>
      </c>
      <c r="J2270" s="354" t="s">
        <v>7337</v>
      </c>
      <c r="K2270" s="354" t="s">
        <v>7338</v>
      </c>
      <c r="L2270" s="354">
        <v>18</v>
      </c>
      <c r="M2270" s="354">
        <v>58</v>
      </c>
      <c r="N2270" s="354">
        <v>165</v>
      </c>
    </row>
    <row r="2271" spans="1:14" x14ac:dyDescent="0.15">
      <c r="A2271" s="354" t="s">
        <v>14</v>
      </c>
      <c r="B2271" s="354" t="s">
        <v>15</v>
      </c>
      <c r="C2271" s="354" t="s">
        <v>7339</v>
      </c>
      <c r="D2271" s="354" t="s">
        <v>7287</v>
      </c>
      <c r="E2271" s="354">
        <v>1</v>
      </c>
      <c r="F2271" s="354">
        <v>17789</v>
      </c>
      <c r="G2271" s="354" t="s">
        <v>100</v>
      </c>
      <c r="H2271" s="354" t="s">
        <v>3661</v>
      </c>
      <c r="I2271" s="354" t="s">
        <v>7340</v>
      </c>
      <c r="J2271" s="354" t="s">
        <v>7341</v>
      </c>
      <c r="K2271" s="354" t="s">
        <v>5430</v>
      </c>
      <c r="L2271" s="354">
        <v>17</v>
      </c>
      <c r="M2271" s="354">
        <v>52</v>
      </c>
      <c r="N2271" s="354">
        <v>162</v>
      </c>
    </row>
    <row r="2272" spans="1:14" x14ac:dyDescent="0.15">
      <c r="A2272" s="354" t="s">
        <v>14</v>
      </c>
      <c r="B2272" s="354" t="s">
        <v>15</v>
      </c>
      <c r="C2272" s="354" t="s">
        <v>7342</v>
      </c>
      <c r="D2272" s="354" t="s">
        <v>7287</v>
      </c>
      <c r="E2272" s="354">
        <v>1</v>
      </c>
      <c r="F2272" s="354">
        <v>17790</v>
      </c>
      <c r="G2272" s="354" t="s">
        <v>100</v>
      </c>
      <c r="H2272" s="354" t="s">
        <v>3661</v>
      </c>
      <c r="I2272" s="354" t="s">
        <v>7343</v>
      </c>
      <c r="J2272" s="354" t="s">
        <v>7344</v>
      </c>
      <c r="K2272" s="354" t="s">
        <v>7345</v>
      </c>
      <c r="L2272" s="354">
        <v>18</v>
      </c>
      <c r="M2272" s="354">
        <v>49</v>
      </c>
      <c r="N2272" s="354">
        <v>159</v>
      </c>
    </row>
    <row r="2273" spans="1:14" x14ac:dyDescent="0.15">
      <c r="A2273" s="354" t="s">
        <v>14</v>
      </c>
      <c r="B2273" s="354" t="s">
        <v>15</v>
      </c>
      <c r="C2273" s="354" t="s">
        <v>7346</v>
      </c>
      <c r="D2273" s="354" t="s">
        <v>7287</v>
      </c>
      <c r="E2273" s="354">
        <v>1</v>
      </c>
      <c r="F2273" s="354">
        <v>17835</v>
      </c>
      <c r="G2273" s="354" t="s">
        <v>100</v>
      </c>
      <c r="H2273" s="354" t="s">
        <v>3661</v>
      </c>
      <c r="I2273" s="354" t="s">
        <v>1094</v>
      </c>
      <c r="J2273" s="354" t="s">
        <v>7347</v>
      </c>
      <c r="K2273" s="354" t="s">
        <v>7348</v>
      </c>
      <c r="L2273" s="354">
        <v>18</v>
      </c>
      <c r="M2273" s="354">
        <v>54</v>
      </c>
      <c r="N2273" s="354">
        <v>154</v>
      </c>
    </row>
    <row r="2274" spans="1:14" x14ac:dyDescent="0.15">
      <c r="A2274" s="354" t="s">
        <v>14</v>
      </c>
      <c r="B2274" s="354" t="s">
        <v>15</v>
      </c>
      <c r="C2274" s="354" t="s">
        <v>7349</v>
      </c>
      <c r="D2274" s="354" t="s">
        <v>7287</v>
      </c>
      <c r="E2274" s="354">
        <v>1</v>
      </c>
      <c r="F2274" s="354">
        <v>17839</v>
      </c>
      <c r="G2274" s="354" t="s">
        <v>100</v>
      </c>
      <c r="H2274" s="354" t="s">
        <v>3661</v>
      </c>
      <c r="I2274" s="354" t="s">
        <v>4586</v>
      </c>
      <c r="J2274" s="354" t="s">
        <v>7350</v>
      </c>
      <c r="K2274" s="354" t="s">
        <v>7351</v>
      </c>
      <c r="L2274" s="354">
        <v>18</v>
      </c>
      <c r="M2274" s="354">
        <v>58</v>
      </c>
      <c r="N2274" s="354">
        <v>165</v>
      </c>
    </row>
    <row r="2275" spans="1:14" x14ac:dyDescent="0.15">
      <c r="A2275" s="354" t="s">
        <v>14</v>
      </c>
      <c r="B2275" s="354" t="s">
        <v>15</v>
      </c>
      <c r="C2275" s="354" t="s">
        <v>7352</v>
      </c>
      <c r="D2275" s="354" t="s">
        <v>7287</v>
      </c>
      <c r="E2275" s="354">
        <v>1</v>
      </c>
      <c r="F2275" s="354">
        <v>17859</v>
      </c>
      <c r="G2275" s="354" t="s">
        <v>100</v>
      </c>
      <c r="H2275" s="354" t="s">
        <v>3661</v>
      </c>
      <c r="I2275" s="354" t="s">
        <v>4872</v>
      </c>
      <c r="J2275" s="354" t="s">
        <v>4705</v>
      </c>
      <c r="K2275" s="354" t="s">
        <v>7353</v>
      </c>
      <c r="L2275" s="354">
        <v>17</v>
      </c>
      <c r="M2275" s="354">
        <v>63</v>
      </c>
      <c r="N2275" s="354">
        <v>165</v>
      </c>
    </row>
    <row r="2276" spans="1:14" x14ac:dyDescent="0.15">
      <c r="A2276" s="354" t="s">
        <v>14</v>
      </c>
      <c r="B2276" s="354" t="s">
        <v>15</v>
      </c>
      <c r="C2276" s="354" t="s">
        <v>7354</v>
      </c>
      <c r="D2276" s="354" t="s">
        <v>7287</v>
      </c>
      <c r="E2276" s="354">
        <v>1</v>
      </c>
      <c r="F2276" s="354">
        <v>17856</v>
      </c>
      <c r="G2276" s="354" t="s">
        <v>100</v>
      </c>
      <c r="H2276" s="354" t="s">
        <v>3661</v>
      </c>
      <c r="I2276" s="354" t="s">
        <v>7355</v>
      </c>
      <c r="J2276" s="354" t="s">
        <v>7356</v>
      </c>
      <c r="K2276" s="354" t="s">
        <v>7357</v>
      </c>
      <c r="L2276" s="354">
        <v>18</v>
      </c>
      <c r="M2276" s="354">
        <v>59</v>
      </c>
      <c r="N2276" s="354">
        <v>165</v>
      </c>
    </row>
    <row r="2277" spans="1:14" x14ac:dyDescent="0.15">
      <c r="A2277" s="354" t="s">
        <v>14</v>
      </c>
      <c r="B2277" s="354" t="s">
        <v>15</v>
      </c>
      <c r="C2277" s="354" t="s">
        <v>7358</v>
      </c>
      <c r="D2277" s="354" t="s">
        <v>7287</v>
      </c>
      <c r="E2277" s="354">
        <v>1</v>
      </c>
      <c r="F2277" s="354">
        <v>17858</v>
      </c>
      <c r="G2277" s="354" t="s">
        <v>100</v>
      </c>
      <c r="H2277" s="354" t="s">
        <v>3661</v>
      </c>
      <c r="I2277" s="354" t="s">
        <v>7359</v>
      </c>
      <c r="J2277" s="354" t="s">
        <v>7360</v>
      </c>
      <c r="K2277" s="354" t="s">
        <v>6237</v>
      </c>
      <c r="L2277" s="354">
        <v>17</v>
      </c>
      <c r="M2277" s="354">
        <v>57</v>
      </c>
      <c r="N2277" s="354">
        <v>169</v>
      </c>
    </row>
    <row r="2278" spans="1:14" x14ac:dyDescent="0.15">
      <c r="A2278" s="354" t="s">
        <v>14</v>
      </c>
      <c r="B2278" s="354" t="s">
        <v>15</v>
      </c>
      <c r="C2278" s="354" t="s">
        <v>7361</v>
      </c>
      <c r="D2278" s="354" t="s">
        <v>7287</v>
      </c>
      <c r="E2278" s="354">
        <v>1</v>
      </c>
      <c r="F2278" s="354">
        <v>17860</v>
      </c>
      <c r="G2278" s="354" t="s">
        <v>100</v>
      </c>
      <c r="H2278" s="354" t="s">
        <v>3661</v>
      </c>
      <c r="I2278" s="354" t="s">
        <v>3914</v>
      </c>
      <c r="J2278" s="354" t="s">
        <v>4614</v>
      </c>
      <c r="K2278" s="354" t="s">
        <v>7362</v>
      </c>
      <c r="L2278" s="354">
        <v>17</v>
      </c>
      <c r="M2278" s="354">
        <v>63</v>
      </c>
      <c r="N2278" s="354">
        <v>150</v>
      </c>
    </row>
    <row r="2279" spans="1:14" x14ac:dyDescent="0.15">
      <c r="A2279" s="354" t="s">
        <v>14</v>
      </c>
      <c r="B2279" s="354" t="s">
        <v>15</v>
      </c>
      <c r="C2279" s="354" t="s">
        <v>7363</v>
      </c>
      <c r="D2279" s="354" t="s">
        <v>7287</v>
      </c>
      <c r="E2279" s="354">
        <v>1</v>
      </c>
      <c r="F2279" s="354">
        <v>17867</v>
      </c>
      <c r="G2279" s="354" t="s">
        <v>100</v>
      </c>
      <c r="H2279" s="354" t="s">
        <v>3661</v>
      </c>
      <c r="I2279" s="354" t="s">
        <v>920</v>
      </c>
      <c r="J2279" s="354" t="s">
        <v>7364</v>
      </c>
      <c r="K2279" s="354" t="s">
        <v>7243</v>
      </c>
      <c r="L2279" s="354">
        <v>18</v>
      </c>
      <c r="M2279" s="354">
        <v>52</v>
      </c>
      <c r="N2279" s="354">
        <v>164</v>
      </c>
    </row>
    <row r="2280" spans="1:14" x14ac:dyDescent="0.15">
      <c r="A2280" s="354" t="s">
        <v>14</v>
      </c>
      <c r="B2280" s="354" t="s">
        <v>15</v>
      </c>
      <c r="C2280" s="354" t="s">
        <v>7365</v>
      </c>
      <c r="D2280" s="354" t="s">
        <v>7287</v>
      </c>
      <c r="E2280" s="354">
        <v>1</v>
      </c>
      <c r="F2280" s="354">
        <v>17865</v>
      </c>
      <c r="G2280" s="354" t="s">
        <v>100</v>
      </c>
      <c r="H2280" s="354" t="s">
        <v>3661</v>
      </c>
      <c r="I2280" s="354" t="s">
        <v>4622</v>
      </c>
      <c r="J2280" s="354" t="s">
        <v>7366</v>
      </c>
      <c r="K2280" s="354" t="s">
        <v>7367</v>
      </c>
      <c r="L2280" s="354">
        <v>18</v>
      </c>
      <c r="M2280" s="354">
        <v>51</v>
      </c>
      <c r="N2280" s="354">
        <v>162</v>
      </c>
    </row>
    <row r="2281" spans="1:14" x14ac:dyDescent="0.15">
      <c r="A2281" s="354" t="s">
        <v>14</v>
      </c>
      <c r="B2281" s="354" t="s">
        <v>15</v>
      </c>
      <c r="C2281" s="354" t="s">
        <v>7368</v>
      </c>
      <c r="D2281" s="354" t="s">
        <v>7287</v>
      </c>
      <c r="E2281" s="354">
        <v>1</v>
      </c>
      <c r="F2281" s="354">
        <v>17869</v>
      </c>
      <c r="G2281" s="354" t="s">
        <v>100</v>
      </c>
      <c r="H2281" s="354" t="s">
        <v>3661</v>
      </c>
      <c r="I2281" s="354" t="s">
        <v>7369</v>
      </c>
      <c r="J2281" s="354" t="s">
        <v>4206</v>
      </c>
      <c r="K2281" s="354" t="s">
        <v>7370</v>
      </c>
      <c r="L2281" s="354">
        <v>18</v>
      </c>
      <c r="M2281" s="354">
        <v>51</v>
      </c>
      <c r="N2281" s="354">
        <v>168</v>
      </c>
    </row>
    <row r="2282" spans="1:14" x14ac:dyDescent="0.15">
      <c r="A2282" s="354" t="s">
        <v>14</v>
      </c>
      <c r="B2282" s="354" t="s">
        <v>15</v>
      </c>
      <c r="C2282" s="354" t="s">
        <v>7371</v>
      </c>
      <c r="D2282" s="354" t="s">
        <v>7287</v>
      </c>
      <c r="E2282" s="354">
        <v>1</v>
      </c>
      <c r="F2282" s="354">
        <v>17873</v>
      </c>
      <c r="G2282" s="354" t="s">
        <v>100</v>
      </c>
      <c r="H2282" s="354" t="s">
        <v>3661</v>
      </c>
      <c r="I2282" s="354" t="s">
        <v>6319</v>
      </c>
      <c r="J2282" s="354" t="s">
        <v>7372</v>
      </c>
      <c r="K2282" s="354" t="s">
        <v>7373</v>
      </c>
      <c r="L2282" s="354">
        <v>17</v>
      </c>
      <c r="M2282" s="354">
        <v>54</v>
      </c>
      <c r="N2282" s="354">
        <v>162</v>
      </c>
    </row>
    <row r="2283" spans="1:14" x14ac:dyDescent="0.15">
      <c r="A2283" s="354" t="s">
        <v>14</v>
      </c>
      <c r="B2283" s="354" t="s">
        <v>15</v>
      </c>
      <c r="C2283" s="354" t="s">
        <v>7374</v>
      </c>
      <c r="D2283" s="354" t="s">
        <v>7287</v>
      </c>
      <c r="E2283" s="354">
        <v>1</v>
      </c>
      <c r="F2283" s="354">
        <v>17876</v>
      </c>
      <c r="G2283" s="354" t="s">
        <v>100</v>
      </c>
      <c r="H2283" s="354" t="s">
        <v>3661</v>
      </c>
      <c r="I2283" s="354" t="s">
        <v>7375</v>
      </c>
      <c r="J2283" s="354" t="s">
        <v>7376</v>
      </c>
      <c r="K2283" s="354" t="s">
        <v>7377</v>
      </c>
      <c r="L2283" s="354">
        <v>18</v>
      </c>
      <c r="M2283" s="354">
        <v>53</v>
      </c>
      <c r="N2283" s="354">
        <v>169</v>
      </c>
    </row>
    <row r="2284" spans="1:14" x14ac:dyDescent="0.15">
      <c r="A2284" s="354" t="s">
        <v>14</v>
      </c>
      <c r="B2284" s="354" t="s">
        <v>15</v>
      </c>
      <c r="C2284" s="354" t="s">
        <v>7378</v>
      </c>
      <c r="D2284" s="354" t="s">
        <v>7287</v>
      </c>
      <c r="E2284" s="354">
        <v>1</v>
      </c>
      <c r="F2284" s="354">
        <v>17870</v>
      </c>
      <c r="G2284" s="354" t="s">
        <v>100</v>
      </c>
      <c r="H2284" s="354" t="s">
        <v>3661</v>
      </c>
      <c r="I2284" s="354" t="s">
        <v>2574</v>
      </c>
      <c r="J2284" s="354" t="s">
        <v>4442</v>
      </c>
      <c r="K2284" s="354" t="s">
        <v>7379</v>
      </c>
      <c r="L2284" s="354">
        <v>18</v>
      </c>
      <c r="M2284" s="354">
        <v>50</v>
      </c>
      <c r="N2284" s="354">
        <v>166</v>
      </c>
    </row>
    <row r="2285" spans="1:14" x14ac:dyDescent="0.15">
      <c r="A2285" s="354" t="s">
        <v>14</v>
      </c>
      <c r="B2285" s="354" t="s">
        <v>15</v>
      </c>
      <c r="C2285" s="354" t="s">
        <v>7380</v>
      </c>
      <c r="D2285" s="354" t="s">
        <v>7287</v>
      </c>
      <c r="E2285" s="354">
        <v>1</v>
      </c>
      <c r="F2285" s="354">
        <v>18589</v>
      </c>
      <c r="G2285" s="354" t="s">
        <v>100</v>
      </c>
      <c r="H2285" s="354" t="s">
        <v>3661</v>
      </c>
      <c r="I2285" s="354" t="s">
        <v>150</v>
      </c>
      <c r="J2285" s="354" t="s">
        <v>7381</v>
      </c>
      <c r="K2285" s="354" t="s">
        <v>6259</v>
      </c>
      <c r="L2285" s="354">
        <v>17</v>
      </c>
      <c r="M2285" s="354">
        <v>56</v>
      </c>
      <c r="N2285" s="354">
        <v>165</v>
      </c>
    </row>
    <row r="2286" spans="1:14" x14ac:dyDescent="0.15">
      <c r="A2286" s="354" t="s">
        <v>14</v>
      </c>
      <c r="B2286" s="354" t="s">
        <v>15</v>
      </c>
      <c r="C2286" s="354" t="s">
        <v>7382</v>
      </c>
      <c r="D2286" s="354" t="s">
        <v>7287</v>
      </c>
      <c r="E2286" s="354">
        <v>1</v>
      </c>
      <c r="F2286" s="354">
        <v>19160</v>
      </c>
      <c r="G2286" s="354" t="s">
        <v>100</v>
      </c>
      <c r="H2286" s="354" t="s">
        <v>3661</v>
      </c>
      <c r="I2286" s="354" t="s">
        <v>7383</v>
      </c>
      <c r="J2286" s="354" t="s">
        <v>7384</v>
      </c>
      <c r="K2286" s="354" t="s">
        <v>7385</v>
      </c>
      <c r="L2286" s="354">
        <v>18</v>
      </c>
      <c r="M2286" s="354">
        <v>58</v>
      </c>
      <c r="N2286" s="354">
        <v>156</v>
      </c>
    </row>
    <row r="2287" spans="1:14" x14ac:dyDescent="0.15">
      <c r="A2287" s="354" t="s">
        <v>14</v>
      </c>
      <c r="B2287" s="354" t="s">
        <v>15</v>
      </c>
      <c r="C2287" s="354" t="s">
        <v>7386</v>
      </c>
      <c r="D2287" s="354" t="s">
        <v>7287</v>
      </c>
      <c r="E2287" s="354">
        <v>1</v>
      </c>
      <c r="F2287" s="354">
        <v>17874</v>
      </c>
      <c r="G2287" s="354" t="s">
        <v>100</v>
      </c>
      <c r="H2287" s="354" t="s">
        <v>3661</v>
      </c>
      <c r="I2287" s="354" t="s">
        <v>7387</v>
      </c>
      <c r="J2287" s="354" t="s">
        <v>7388</v>
      </c>
      <c r="K2287" s="354" t="s">
        <v>7389</v>
      </c>
      <c r="L2287" s="354">
        <v>18</v>
      </c>
      <c r="M2287" s="354">
        <v>50</v>
      </c>
      <c r="N2287" s="354">
        <v>163</v>
      </c>
    </row>
    <row r="2288" spans="1:14" x14ac:dyDescent="0.15">
      <c r="A2288" s="354" t="s">
        <v>14</v>
      </c>
      <c r="B2288" s="354" t="s">
        <v>15</v>
      </c>
      <c r="C2288" s="354" t="s">
        <v>7390</v>
      </c>
      <c r="D2288" s="354" t="s">
        <v>7287</v>
      </c>
      <c r="E2288" s="354">
        <v>1</v>
      </c>
      <c r="F2288" s="354">
        <v>19642</v>
      </c>
      <c r="G2288" s="354" t="s">
        <v>100</v>
      </c>
      <c r="H2288" s="354" t="s">
        <v>3661</v>
      </c>
      <c r="I2288" s="354" t="s">
        <v>7391</v>
      </c>
      <c r="J2288" s="354" t="s">
        <v>7392</v>
      </c>
      <c r="K2288" s="354" t="s">
        <v>7393</v>
      </c>
      <c r="L2288" s="354">
        <v>17</v>
      </c>
      <c r="M2288" s="354">
        <v>69</v>
      </c>
      <c r="N2288" s="354">
        <v>169</v>
      </c>
    </row>
    <row r="2289" spans="1:14" x14ac:dyDescent="0.15">
      <c r="A2289" s="354" t="s">
        <v>14</v>
      </c>
      <c r="B2289" s="354" t="s">
        <v>15</v>
      </c>
      <c r="C2289" s="354" t="s">
        <v>7394</v>
      </c>
      <c r="D2289" s="354" t="s">
        <v>7287</v>
      </c>
      <c r="E2289" s="354">
        <v>2</v>
      </c>
      <c r="F2289" s="354">
        <v>17400</v>
      </c>
      <c r="G2289" s="354" t="s">
        <v>18</v>
      </c>
      <c r="H2289" s="354" t="s">
        <v>1789</v>
      </c>
      <c r="I2289" s="354" t="s">
        <v>7395</v>
      </c>
      <c r="J2289" s="354" t="s">
        <v>7396</v>
      </c>
      <c r="K2289" s="354" t="s">
        <v>7397</v>
      </c>
      <c r="L2289" s="354">
        <v>17</v>
      </c>
      <c r="M2289" s="354">
        <v>59</v>
      </c>
      <c r="N2289" s="354">
        <v>162</v>
      </c>
    </row>
    <row r="2290" spans="1:14" x14ac:dyDescent="0.15">
      <c r="A2290" s="354" t="s">
        <v>14</v>
      </c>
      <c r="B2290" s="354" t="s">
        <v>15</v>
      </c>
      <c r="C2290" s="354" t="s">
        <v>7398</v>
      </c>
      <c r="D2290" s="354" t="s">
        <v>7287</v>
      </c>
      <c r="E2290" s="354">
        <v>2</v>
      </c>
      <c r="F2290" s="354">
        <v>17584</v>
      </c>
      <c r="G2290" s="354" t="s">
        <v>18</v>
      </c>
      <c r="H2290" s="354" t="s">
        <v>1789</v>
      </c>
      <c r="I2290" s="354" t="s">
        <v>7399</v>
      </c>
      <c r="J2290" s="354" t="s">
        <v>7400</v>
      </c>
      <c r="K2290" s="354" t="s">
        <v>7401</v>
      </c>
      <c r="L2290" s="354">
        <v>18</v>
      </c>
      <c r="M2290" s="354">
        <v>54</v>
      </c>
      <c r="N2290" s="354">
        <v>163</v>
      </c>
    </row>
    <row r="2291" spans="1:14" x14ac:dyDescent="0.15">
      <c r="A2291" s="354" t="s">
        <v>14</v>
      </c>
      <c r="B2291" s="354" t="s">
        <v>15</v>
      </c>
      <c r="C2291" s="354" t="s">
        <v>7402</v>
      </c>
      <c r="D2291" s="354" t="s">
        <v>7287</v>
      </c>
      <c r="E2291" s="354">
        <v>2</v>
      </c>
      <c r="F2291" s="354">
        <v>17622</v>
      </c>
      <c r="G2291" s="354" t="s">
        <v>18</v>
      </c>
      <c r="H2291" s="354" t="s">
        <v>1789</v>
      </c>
      <c r="I2291" s="354" t="s">
        <v>3349</v>
      </c>
      <c r="J2291" s="354" t="s">
        <v>7403</v>
      </c>
      <c r="K2291" s="354" t="s">
        <v>7404</v>
      </c>
      <c r="L2291" s="354">
        <v>18</v>
      </c>
      <c r="M2291" s="354">
        <v>57</v>
      </c>
      <c r="N2291" s="354">
        <v>167</v>
      </c>
    </row>
    <row r="2292" spans="1:14" x14ac:dyDescent="0.15">
      <c r="A2292" s="354" t="s">
        <v>14</v>
      </c>
      <c r="B2292" s="354" t="s">
        <v>15</v>
      </c>
      <c r="C2292" s="354" t="s">
        <v>7405</v>
      </c>
      <c r="D2292" s="354" t="s">
        <v>7287</v>
      </c>
      <c r="E2292" s="354">
        <v>2</v>
      </c>
      <c r="F2292" s="354">
        <v>17717</v>
      </c>
      <c r="G2292" s="354" t="s">
        <v>18</v>
      </c>
      <c r="H2292" s="354" t="s">
        <v>1789</v>
      </c>
      <c r="I2292" s="354" t="s">
        <v>1326</v>
      </c>
      <c r="J2292" s="354" t="s">
        <v>706</v>
      </c>
      <c r="K2292" s="354" t="s">
        <v>7406</v>
      </c>
      <c r="L2292" s="354">
        <v>17</v>
      </c>
      <c r="M2292" s="354">
        <v>60</v>
      </c>
      <c r="N2292" s="354">
        <v>168</v>
      </c>
    </row>
    <row r="2293" spans="1:14" x14ac:dyDescent="0.15">
      <c r="A2293" s="354" t="s">
        <v>14</v>
      </c>
      <c r="B2293" s="354" t="s">
        <v>15</v>
      </c>
      <c r="C2293" s="354" t="s">
        <v>7407</v>
      </c>
      <c r="D2293" s="354" t="s">
        <v>7287</v>
      </c>
      <c r="E2293" s="354">
        <v>2</v>
      </c>
      <c r="F2293" s="354">
        <v>17806</v>
      </c>
      <c r="G2293" s="354" t="s">
        <v>18</v>
      </c>
      <c r="H2293" s="354" t="s">
        <v>1789</v>
      </c>
      <c r="I2293" s="354" t="s">
        <v>7408</v>
      </c>
      <c r="J2293" s="354" t="s">
        <v>7409</v>
      </c>
      <c r="K2293" s="354" t="s">
        <v>7410</v>
      </c>
      <c r="L2293" s="354">
        <v>18</v>
      </c>
      <c r="M2293" s="354">
        <v>60</v>
      </c>
      <c r="N2293" s="354">
        <v>150</v>
      </c>
    </row>
    <row r="2294" spans="1:14" x14ac:dyDescent="0.15">
      <c r="A2294" s="354" t="s">
        <v>14</v>
      </c>
      <c r="B2294" s="354" t="s">
        <v>15</v>
      </c>
      <c r="C2294" s="354" t="s">
        <v>7411</v>
      </c>
      <c r="D2294" s="354" t="s">
        <v>7287</v>
      </c>
      <c r="E2294" s="354">
        <v>2</v>
      </c>
      <c r="F2294" s="354">
        <v>17808</v>
      </c>
      <c r="G2294" s="354" t="s">
        <v>18</v>
      </c>
      <c r="H2294" s="354" t="s">
        <v>1789</v>
      </c>
      <c r="I2294" s="354" t="s">
        <v>7412</v>
      </c>
      <c r="J2294" s="354" t="s">
        <v>7413</v>
      </c>
      <c r="K2294" s="354" t="s">
        <v>7414</v>
      </c>
      <c r="L2294" s="354">
        <v>18</v>
      </c>
      <c r="M2294" s="354">
        <v>68</v>
      </c>
      <c r="N2294" s="354">
        <v>163</v>
      </c>
    </row>
    <row r="2295" spans="1:14" x14ac:dyDescent="0.15">
      <c r="A2295" s="354" t="s">
        <v>14</v>
      </c>
      <c r="B2295" s="354" t="s">
        <v>15</v>
      </c>
      <c r="C2295" s="354" t="s">
        <v>7415</v>
      </c>
      <c r="D2295" s="354" t="s">
        <v>7287</v>
      </c>
      <c r="E2295" s="354">
        <v>2</v>
      </c>
      <c r="F2295" s="354">
        <v>17813</v>
      </c>
      <c r="G2295" s="354" t="s">
        <v>18</v>
      </c>
      <c r="H2295" s="354" t="s">
        <v>1789</v>
      </c>
      <c r="I2295" s="354" t="s">
        <v>7416</v>
      </c>
      <c r="J2295" s="354" t="s">
        <v>1098</v>
      </c>
      <c r="K2295" s="354" t="s">
        <v>7417</v>
      </c>
      <c r="L2295" s="354">
        <v>18</v>
      </c>
      <c r="M2295" s="354">
        <v>46</v>
      </c>
      <c r="N2295" s="354">
        <v>150</v>
      </c>
    </row>
    <row r="2296" spans="1:14" x14ac:dyDescent="0.15">
      <c r="A2296" s="354" t="s">
        <v>14</v>
      </c>
      <c r="B2296" s="354" t="s">
        <v>15</v>
      </c>
      <c r="C2296" s="354" t="s">
        <v>7418</v>
      </c>
      <c r="D2296" s="354" t="s">
        <v>7287</v>
      </c>
      <c r="E2296" s="354">
        <v>2</v>
      </c>
      <c r="F2296" s="354">
        <v>17849</v>
      </c>
      <c r="G2296" s="354" t="s">
        <v>18</v>
      </c>
      <c r="H2296" s="354" t="s">
        <v>1789</v>
      </c>
      <c r="I2296" s="354" t="s">
        <v>7419</v>
      </c>
      <c r="J2296" s="354" t="s">
        <v>7420</v>
      </c>
      <c r="K2296" s="354" t="s">
        <v>7421</v>
      </c>
      <c r="L2296" s="354">
        <v>17</v>
      </c>
      <c r="M2296" s="354">
        <v>57</v>
      </c>
      <c r="N2296" s="354">
        <v>154</v>
      </c>
    </row>
    <row r="2297" spans="1:14" x14ac:dyDescent="0.15">
      <c r="A2297" s="354" t="s">
        <v>14</v>
      </c>
      <c r="B2297" s="354" t="s">
        <v>15</v>
      </c>
      <c r="C2297" s="354" t="s">
        <v>7422</v>
      </c>
      <c r="D2297" s="354" t="s">
        <v>7287</v>
      </c>
      <c r="E2297" s="354">
        <v>2</v>
      </c>
      <c r="F2297" s="354">
        <v>19644</v>
      </c>
      <c r="G2297" s="354" t="s">
        <v>18</v>
      </c>
      <c r="H2297" s="354" t="s">
        <v>1789</v>
      </c>
      <c r="I2297" s="354" t="s">
        <v>1276</v>
      </c>
      <c r="J2297" s="354" t="s">
        <v>7423</v>
      </c>
      <c r="K2297" s="354" t="s">
        <v>7424</v>
      </c>
      <c r="L2297" s="354">
        <v>17</v>
      </c>
      <c r="M2297" s="354">
        <v>57</v>
      </c>
      <c r="N2297" s="354">
        <v>152</v>
      </c>
    </row>
    <row r="2298" spans="1:14" x14ac:dyDescent="0.15">
      <c r="A2298" s="354" t="s">
        <v>14</v>
      </c>
      <c r="B2298" s="354" t="s">
        <v>15</v>
      </c>
      <c r="C2298" s="354" t="s">
        <v>7425</v>
      </c>
      <c r="D2298" s="354" t="s">
        <v>7287</v>
      </c>
      <c r="E2298" s="354">
        <v>2</v>
      </c>
      <c r="F2298" s="354">
        <v>19645</v>
      </c>
      <c r="G2298" s="354" t="s">
        <v>18</v>
      </c>
      <c r="H2298" s="354" t="s">
        <v>1789</v>
      </c>
      <c r="I2298" s="354" t="s">
        <v>1715</v>
      </c>
      <c r="J2298" s="354" t="s">
        <v>7426</v>
      </c>
      <c r="K2298" s="354" t="s">
        <v>7427</v>
      </c>
      <c r="L2298" s="354">
        <v>17</v>
      </c>
      <c r="M2298" s="354">
        <v>51</v>
      </c>
      <c r="N2298" s="354">
        <v>162</v>
      </c>
    </row>
    <row r="2299" spans="1:14" x14ac:dyDescent="0.15">
      <c r="A2299" s="354" t="s">
        <v>14</v>
      </c>
      <c r="B2299" s="354" t="s">
        <v>15</v>
      </c>
      <c r="C2299" s="354" t="s">
        <v>7428</v>
      </c>
      <c r="D2299" s="354" t="s">
        <v>7287</v>
      </c>
      <c r="E2299" s="354">
        <v>2</v>
      </c>
      <c r="F2299" s="354">
        <v>17744</v>
      </c>
      <c r="G2299" s="354" t="s">
        <v>100</v>
      </c>
      <c r="H2299" s="354" t="s">
        <v>3661</v>
      </c>
      <c r="I2299" s="354" t="s">
        <v>7429</v>
      </c>
      <c r="J2299" s="354" t="s">
        <v>7430</v>
      </c>
      <c r="K2299" s="354" t="s">
        <v>7431</v>
      </c>
      <c r="L2299" s="354">
        <v>17</v>
      </c>
      <c r="M2299" s="354">
        <v>69</v>
      </c>
      <c r="N2299" s="354">
        <v>175</v>
      </c>
    </row>
    <row r="2300" spans="1:14" x14ac:dyDescent="0.15">
      <c r="A2300" s="354" t="s">
        <v>14</v>
      </c>
      <c r="B2300" s="354" t="s">
        <v>15</v>
      </c>
      <c r="C2300" s="354" t="s">
        <v>7432</v>
      </c>
      <c r="D2300" s="354" t="s">
        <v>7287</v>
      </c>
      <c r="E2300" s="354">
        <v>2</v>
      </c>
      <c r="F2300" s="354">
        <v>17749</v>
      </c>
      <c r="G2300" s="354" t="s">
        <v>100</v>
      </c>
      <c r="H2300" s="354" t="s">
        <v>3661</v>
      </c>
      <c r="I2300" s="354" t="s">
        <v>7433</v>
      </c>
      <c r="J2300" s="354" t="s">
        <v>7434</v>
      </c>
      <c r="K2300" s="354" t="s">
        <v>7435</v>
      </c>
      <c r="L2300" s="354">
        <v>18</v>
      </c>
      <c r="M2300" s="354">
        <v>52</v>
      </c>
      <c r="N2300" s="354">
        <v>170</v>
      </c>
    </row>
    <row r="2301" spans="1:14" x14ac:dyDescent="0.15">
      <c r="A2301" s="354" t="s">
        <v>14</v>
      </c>
      <c r="B2301" s="354" t="s">
        <v>15</v>
      </c>
      <c r="C2301" s="354" t="s">
        <v>7436</v>
      </c>
      <c r="D2301" s="354" t="s">
        <v>7287</v>
      </c>
      <c r="E2301" s="354">
        <v>2</v>
      </c>
      <c r="F2301" s="354">
        <v>17751</v>
      </c>
      <c r="G2301" s="354" t="s">
        <v>100</v>
      </c>
      <c r="H2301" s="354" t="s">
        <v>3661</v>
      </c>
      <c r="I2301" s="354" t="s">
        <v>7437</v>
      </c>
      <c r="J2301" s="354" t="s">
        <v>7438</v>
      </c>
      <c r="K2301" s="354" t="s">
        <v>7439</v>
      </c>
      <c r="L2301" s="354">
        <v>18</v>
      </c>
      <c r="M2301" s="354">
        <v>53</v>
      </c>
      <c r="N2301" s="354">
        <v>180</v>
      </c>
    </row>
    <row r="2302" spans="1:14" x14ac:dyDescent="0.15">
      <c r="A2302" s="354" t="s">
        <v>14</v>
      </c>
      <c r="B2302" s="354" t="s">
        <v>15</v>
      </c>
      <c r="C2302" s="354" t="s">
        <v>7440</v>
      </c>
      <c r="D2302" s="354" t="s">
        <v>7287</v>
      </c>
      <c r="E2302" s="354">
        <v>2</v>
      </c>
      <c r="F2302" s="354">
        <v>17740</v>
      </c>
      <c r="G2302" s="354" t="s">
        <v>100</v>
      </c>
      <c r="H2302" s="354" t="s">
        <v>3661</v>
      </c>
      <c r="I2302" s="354" t="s">
        <v>7441</v>
      </c>
      <c r="J2302" s="354" t="s">
        <v>7442</v>
      </c>
      <c r="K2302" s="354" t="s">
        <v>7443</v>
      </c>
      <c r="L2302" s="354">
        <v>18</v>
      </c>
      <c r="M2302" s="354">
        <v>57</v>
      </c>
      <c r="N2302" s="354">
        <v>169</v>
      </c>
    </row>
    <row r="2303" spans="1:14" x14ac:dyDescent="0.15">
      <c r="A2303" s="354" t="s">
        <v>14</v>
      </c>
      <c r="B2303" s="354" t="s">
        <v>15</v>
      </c>
      <c r="C2303" s="354" t="s">
        <v>7444</v>
      </c>
      <c r="D2303" s="354" t="s">
        <v>7287</v>
      </c>
      <c r="E2303" s="354">
        <v>2</v>
      </c>
      <c r="F2303" s="354">
        <v>17819</v>
      </c>
      <c r="G2303" s="354" t="s">
        <v>100</v>
      </c>
      <c r="H2303" s="354" t="s">
        <v>3661</v>
      </c>
      <c r="I2303" s="354" t="s">
        <v>1485</v>
      </c>
      <c r="J2303" s="354" t="s">
        <v>2793</v>
      </c>
      <c r="K2303" s="354" t="s">
        <v>7445</v>
      </c>
      <c r="L2303" s="354">
        <v>18</v>
      </c>
      <c r="M2303" s="354">
        <v>56</v>
      </c>
      <c r="N2303" s="354">
        <v>167</v>
      </c>
    </row>
    <row r="2304" spans="1:14" x14ac:dyDescent="0.15">
      <c r="A2304" s="354" t="s">
        <v>14</v>
      </c>
      <c r="B2304" s="354" t="s">
        <v>15</v>
      </c>
      <c r="C2304" s="354" t="s">
        <v>7446</v>
      </c>
      <c r="D2304" s="354" t="s">
        <v>7287</v>
      </c>
      <c r="E2304" s="354">
        <v>2</v>
      </c>
      <c r="F2304" s="354">
        <v>17792</v>
      </c>
      <c r="G2304" s="354" t="s">
        <v>100</v>
      </c>
      <c r="H2304" s="354" t="s">
        <v>3661</v>
      </c>
      <c r="I2304" s="354" t="s">
        <v>7447</v>
      </c>
      <c r="J2304" s="354" t="s">
        <v>7448</v>
      </c>
      <c r="K2304" s="354" t="s">
        <v>7449</v>
      </c>
      <c r="L2304" s="354">
        <v>18</v>
      </c>
      <c r="M2304" s="354">
        <v>56</v>
      </c>
      <c r="N2304" s="354">
        <v>180</v>
      </c>
    </row>
    <row r="2305" spans="1:14" x14ac:dyDescent="0.15">
      <c r="A2305" s="354" t="s">
        <v>14</v>
      </c>
      <c r="B2305" s="354" t="s">
        <v>15</v>
      </c>
      <c r="C2305" s="354" t="s">
        <v>7450</v>
      </c>
      <c r="D2305" s="354" t="s">
        <v>7287</v>
      </c>
      <c r="E2305" s="354">
        <v>2</v>
      </c>
      <c r="F2305" s="354">
        <v>17794</v>
      </c>
      <c r="G2305" s="354" t="s">
        <v>100</v>
      </c>
      <c r="H2305" s="354" t="s">
        <v>3661</v>
      </c>
      <c r="I2305" s="354" t="s">
        <v>7451</v>
      </c>
      <c r="J2305" s="354" t="s">
        <v>7452</v>
      </c>
      <c r="K2305" s="354" t="s">
        <v>7334</v>
      </c>
      <c r="L2305" s="354">
        <v>18</v>
      </c>
      <c r="M2305" s="354">
        <v>60</v>
      </c>
      <c r="N2305" s="354">
        <v>165</v>
      </c>
    </row>
    <row r="2306" spans="1:14" x14ac:dyDescent="0.15">
      <c r="A2306" s="354" t="s">
        <v>14</v>
      </c>
      <c r="B2306" s="354" t="s">
        <v>15</v>
      </c>
      <c r="C2306" s="354" t="s">
        <v>7453</v>
      </c>
      <c r="D2306" s="354" t="s">
        <v>7287</v>
      </c>
      <c r="E2306" s="354">
        <v>2</v>
      </c>
      <c r="F2306" s="354">
        <v>17827</v>
      </c>
      <c r="G2306" s="354" t="s">
        <v>100</v>
      </c>
      <c r="H2306" s="354" t="s">
        <v>3661</v>
      </c>
      <c r="I2306" s="354" t="s">
        <v>2660</v>
      </c>
      <c r="J2306" s="354" t="s">
        <v>7454</v>
      </c>
      <c r="K2306" s="354" t="s">
        <v>7455</v>
      </c>
      <c r="L2306" s="354">
        <v>18</v>
      </c>
      <c r="M2306" s="354">
        <v>63</v>
      </c>
      <c r="N2306" s="354">
        <v>163</v>
      </c>
    </row>
    <row r="2307" spans="1:14" x14ac:dyDescent="0.15">
      <c r="A2307" s="354" t="s">
        <v>14</v>
      </c>
      <c r="B2307" s="354" t="s">
        <v>15</v>
      </c>
      <c r="C2307" s="354" t="s">
        <v>7456</v>
      </c>
      <c r="D2307" s="354" t="s">
        <v>7287</v>
      </c>
      <c r="E2307" s="354">
        <v>2</v>
      </c>
      <c r="F2307" s="354">
        <v>17830</v>
      </c>
      <c r="G2307" s="354" t="s">
        <v>100</v>
      </c>
      <c r="H2307" s="354" t="s">
        <v>3661</v>
      </c>
      <c r="I2307" s="354" t="s">
        <v>7457</v>
      </c>
      <c r="J2307" s="354" t="s">
        <v>7458</v>
      </c>
      <c r="K2307" s="354" t="s">
        <v>7459</v>
      </c>
      <c r="L2307" s="354">
        <v>17</v>
      </c>
      <c r="M2307" s="354">
        <v>52</v>
      </c>
      <c r="N2307" s="354">
        <v>163</v>
      </c>
    </row>
    <row r="2308" spans="1:14" x14ac:dyDescent="0.15">
      <c r="A2308" s="354" t="s">
        <v>14</v>
      </c>
      <c r="B2308" s="354" t="s">
        <v>15</v>
      </c>
      <c r="C2308" s="354" t="s">
        <v>7460</v>
      </c>
      <c r="D2308" s="354" t="s">
        <v>7287</v>
      </c>
      <c r="E2308" s="354">
        <v>2</v>
      </c>
      <c r="F2308" s="354">
        <v>17833</v>
      </c>
      <c r="G2308" s="354" t="s">
        <v>100</v>
      </c>
      <c r="H2308" s="354" t="s">
        <v>3661</v>
      </c>
      <c r="I2308" s="354" t="s">
        <v>7461</v>
      </c>
      <c r="J2308" s="354" t="s">
        <v>7462</v>
      </c>
      <c r="K2308" s="354" t="s">
        <v>7463</v>
      </c>
      <c r="L2308" s="354">
        <v>17</v>
      </c>
      <c r="M2308" s="354">
        <v>54</v>
      </c>
      <c r="N2308" s="354">
        <v>154</v>
      </c>
    </row>
    <row r="2309" spans="1:14" x14ac:dyDescent="0.15">
      <c r="A2309" s="354" t="s">
        <v>14</v>
      </c>
      <c r="B2309" s="354" t="s">
        <v>15</v>
      </c>
      <c r="C2309" s="354" t="s">
        <v>7464</v>
      </c>
      <c r="D2309" s="354" t="s">
        <v>7287</v>
      </c>
      <c r="E2309" s="354">
        <v>2</v>
      </c>
      <c r="F2309" s="354">
        <v>17834</v>
      </c>
      <c r="G2309" s="354" t="s">
        <v>100</v>
      </c>
      <c r="H2309" s="354" t="s">
        <v>3661</v>
      </c>
      <c r="I2309" s="354" t="s">
        <v>7465</v>
      </c>
      <c r="J2309" s="354" t="s">
        <v>7466</v>
      </c>
      <c r="K2309" s="354" t="s">
        <v>7467</v>
      </c>
      <c r="L2309" s="354">
        <v>18</v>
      </c>
      <c r="M2309" s="354">
        <v>57</v>
      </c>
      <c r="N2309" s="354">
        <v>158</v>
      </c>
    </row>
    <row r="2310" spans="1:14" x14ac:dyDescent="0.15">
      <c r="A2310" s="354" t="s">
        <v>14</v>
      </c>
      <c r="B2310" s="354" t="s">
        <v>15</v>
      </c>
      <c r="C2310" s="354" t="s">
        <v>7468</v>
      </c>
      <c r="D2310" s="354" t="s">
        <v>7287</v>
      </c>
      <c r="E2310" s="354">
        <v>2</v>
      </c>
      <c r="F2310" s="354">
        <v>17837</v>
      </c>
      <c r="G2310" s="354" t="s">
        <v>100</v>
      </c>
      <c r="H2310" s="354" t="s">
        <v>3661</v>
      </c>
      <c r="I2310" s="354" t="s">
        <v>7469</v>
      </c>
      <c r="J2310" s="354" t="s">
        <v>487</v>
      </c>
      <c r="K2310" s="354" t="s">
        <v>7470</v>
      </c>
      <c r="L2310" s="354">
        <v>18</v>
      </c>
      <c r="M2310" s="354">
        <v>58</v>
      </c>
      <c r="N2310" s="354">
        <v>159</v>
      </c>
    </row>
    <row r="2311" spans="1:14" x14ac:dyDescent="0.15">
      <c r="A2311" s="354" t="s">
        <v>14</v>
      </c>
      <c r="B2311" s="354" t="s">
        <v>15</v>
      </c>
      <c r="C2311" s="354" t="s">
        <v>7471</v>
      </c>
      <c r="D2311" s="354" t="s">
        <v>7287</v>
      </c>
      <c r="E2311" s="354">
        <v>2</v>
      </c>
      <c r="F2311" s="354">
        <v>17838</v>
      </c>
      <c r="G2311" s="354" t="s">
        <v>100</v>
      </c>
      <c r="H2311" s="354" t="s">
        <v>3661</v>
      </c>
      <c r="I2311" s="354" t="s">
        <v>7472</v>
      </c>
      <c r="J2311" s="354" t="s">
        <v>7473</v>
      </c>
      <c r="K2311" s="354" t="s">
        <v>7474</v>
      </c>
      <c r="L2311" s="354">
        <v>18</v>
      </c>
      <c r="M2311" s="354">
        <v>57</v>
      </c>
      <c r="N2311" s="354">
        <v>162</v>
      </c>
    </row>
    <row r="2312" spans="1:14" x14ac:dyDescent="0.15">
      <c r="A2312" s="354" t="s">
        <v>14</v>
      </c>
      <c r="B2312" s="354" t="s">
        <v>15</v>
      </c>
      <c r="C2312" s="354" t="s">
        <v>7475</v>
      </c>
      <c r="D2312" s="354" t="s">
        <v>7287</v>
      </c>
      <c r="E2312" s="354">
        <v>2</v>
      </c>
      <c r="F2312" s="354">
        <v>17840</v>
      </c>
      <c r="G2312" s="354" t="s">
        <v>100</v>
      </c>
      <c r="H2312" s="354" t="s">
        <v>3661</v>
      </c>
      <c r="I2312" s="354" t="s">
        <v>7476</v>
      </c>
      <c r="J2312" s="354" t="s">
        <v>6721</v>
      </c>
      <c r="K2312" s="354" t="s">
        <v>7288</v>
      </c>
      <c r="L2312" s="354">
        <v>17</v>
      </c>
      <c r="M2312" s="354">
        <v>59</v>
      </c>
      <c r="N2312" s="354">
        <v>169</v>
      </c>
    </row>
    <row r="2313" spans="1:14" x14ac:dyDescent="0.15">
      <c r="A2313" s="354" t="s">
        <v>14</v>
      </c>
      <c r="B2313" s="354" t="s">
        <v>15</v>
      </c>
      <c r="C2313" s="354" t="s">
        <v>7477</v>
      </c>
      <c r="D2313" s="354" t="s">
        <v>7287</v>
      </c>
      <c r="E2313" s="354">
        <v>2</v>
      </c>
      <c r="F2313" s="354">
        <v>17841</v>
      </c>
      <c r="G2313" s="354" t="s">
        <v>100</v>
      </c>
      <c r="H2313" s="354" t="s">
        <v>3661</v>
      </c>
      <c r="I2313" s="354" t="s">
        <v>7478</v>
      </c>
      <c r="J2313" s="354" t="s">
        <v>7479</v>
      </c>
      <c r="K2313" s="354" t="s">
        <v>7480</v>
      </c>
      <c r="L2313" s="354">
        <v>18</v>
      </c>
      <c r="M2313" s="354">
        <v>57</v>
      </c>
      <c r="N2313" s="354">
        <v>165</v>
      </c>
    </row>
    <row r="2314" spans="1:14" x14ac:dyDescent="0.15">
      <c r="A2314" s="354" t="s">
        <v>14</v>
      </c>
      <c r="B2314" s="354" t="s">
        <v>15</v>
      </c>
      <c r="C2314" s="354" t="s">
        <v>7481</v>
      </c>
      <c r="D2314" s="354" t="s">
        <v>7287</v>
      </c>
      <c r="E2314" s="354">
        <v>2</v>
      </c>
      <c r="F2314" s="354">
        <v>17875</v>
      </c>
      <c r="G2314" s="354" t="s">
        <v>100</v>
      </c>
      <c r="H2314" s="354" t="s">
        <v>3661</v>
      </c>
      <c r="I2314" s="354" t="s">
        <v>4287</v>
      </c>
      <c r="J2314" s="354" t="s">
        <v>7482</v>
      </c>
      <c r="K2314" s="354" t="s">
        <v>7483</v>
      </c>
      <c r="L2314" s="354">
        <v>18</v>
      </c>
      <c r="M2314" s="354">
        <v>53</v>
      </c>
      <c r="N2314" s="354">
        <v>156</v>
      </c>
    </row>
    <row r="2315" spans="1:14" x14ac:dyDescent="0.15">
      <c r="A2315" s="354" t="s">
        <v>14</v>
      </c>
      <c r="B2315" s="354" t="s">
        <v>15</v>
      </c>
      <c r="C2315" s="354" t="s">
        <v>7484</v>
      </c>
      <c r="D2315" s="354" t="s">
        <v>7287</v>
      </c>
      <c r="E2315" s="354">
        <v>2</v>
      </c>
      <c r="F2315" s="354">
        <v>19647</v>
      </c>
      <c r="G2315" s="354" t="s">
        <v>100</v>
      </c>
      <c r="H2315" s="354" t="s">
        <v>3661</v>
      </c>
      <c r="I2315" s="354" t="s">
        <v>2660</v>
      </c>
      <c r="J2315" s="354" t="s">
        <v>7485</v>
      </c>
      <c r="K2315" s="354" t="s">
        <v>7486</v>
      </c>
      <c r="L2315" s="354">
        <v>18</v>
      </c>
      <c r="M2315" s="354">
        <v>52</v>
      </c>
      <c r="N2315" s="354">
        <v>152</v>
      </c>
    </row>
    <row r="2316" spans="1:14" x14ac:dyDescent="0.15">
      <c r="A2316" s="354" t="s">
        <v>14</v>
      </c>
      <c r="B2316" s="354" t="s">
        <v>15</v>
      </c>
      <c r="C2316" s="354" t="s">
        <v>7487</v>
      </c>
      <c r="D2316" s="354" t="s">
        <v>7287</v>
      </c>
      <c r="E2316" s="354">
        <v>2</v>
      </c>
      <c r="F2316" s="354">
        <v>19648</v>
      </c>
      <c r="G2316" s="354" t="s">
        <v>100</v>
      </c>
      <c r="H2316" s="354" t="s">
        <v>3661</v>
      </c>
      <c r="I2316" s="354" t="s">
        <v>2688</v>
      </c>
      <c r="J2316" s="354" t="s">
        <v>7488</v>
      </c>
      <c r="K2316" s="354" t="s">
        <v>7489</v>
      </c>
      <c r="L2316" s="354">
        <v>18</v>
      </c>
      <c r="M2316" s="354">
        <v>52</v>
      </c>
      <c r="N2316" s="354">
        <v>152</v>
      </c>
    </row>
    <row r="2317" spans="1:14" x14ac:dyDescent="0.15">
      <c r="A2317" s="354" t="s">
        <v>14</v>
      </c>
      <c r="B2317" s="354" t="s">
        <v>15</v>
      </c>
      <c r="C2317" s="354" t="s">
        <v>7490</v>
      </c>
      <c r="D2317" s="354" t="s">
        <v>7287</v>
      </c>
      <c r="E2317" s="354">
        <v>2</v>
      </c>
      <c r="F2317" s="354">
        <v>19649</v>
      </c>
      <c r="G2317" s="354" t="s">
        <v>100</v>
      </c>
      <c r="H2317" s="354" t="s">
        <v>3661</v>
      </c>
      <c r="I2317" s="354" t="s">
        <v>7491</v>
      </c>
      <c r="J2317" s="354" t="s">
        <v>7492</v>
      </c>
      <c r="K2317" s="354" t="s">
        <v>7493</v>
      </c>
      <c r="L2317" s="354">
        <v>17</v>
      </c>
      <c r="M2317" s="354">
        <v>52</v>
      </c>
      <c r="N2317" s="354">
        <v>152</v>
      </c>
    </row>
    <row r="2318" spans="1:14" x14ac:dyDescent="0.15">
      <c r="A2318" s="354" t="s">
        <v>14</v>
      </c>
      <c r="B2318" s="354" t="s">
        <v>15</v>
      </c>
      <c r="C2318" s="354" t="s">
        <v>7494</v>
      </c>
      <c r="D2318" s="354" t="s">
        <v>7287</v>
      </c>
      <c r="E2318" s="354">
        <v>3</v>
      </c>
      <c r="F2318" s="354">
        <v>17627</v>
      </c>
      <c r="G2318" s="354" t="s">
        <v>18</v>
      </c>
      <c r="H2318" s="354" t="s">
        <v>1789</v>
      </c>
      <c r="I2318" s="354" t="s">
        <v>7495</v>
      </c>
      <c r="J2318" s="354" t="s">
        <v>7496</v>
      </c>
      <c r="K2318" s="354" t="s">
        <v>7497</v>
      </c>
      <c r="L2318" s="354">
        <v>18</v>
      </c>
      <c r="M2318" s="354">
        <v>63</v>
      </c>
      <c r="N2318" s="354">
        <v>163</v>
      </c>
    </row>
    <row r="2319" spans="1:14" x14ac:dyDescent="0.15">
      <c r="A2319" s="354" t="s">
        <v>14</v>
      </c>
      <c r="B2319" s="354" t="s">
        <v>15</v>
      </c>
      <c r="C2319" s="354" t="s">
        <v>7498</v>
      </c>
      <c r="D2319" s="354" t="s">
        <v>7287</v>
      </c>
      <c r="E2319" s="354">
        <v>3</v>
      </c>
      <c r="F2319" s="354">
        <v>17674</v>
      </c>
      <c r="G2319" s="354" t="s">
        <v>18</v>
      </c>
      <c r="H2319" s="354" t="s">
        <v>1789</v>
      </c>
      <c r="I2319" s="354" t="s">
        <v>7499</v>
      </c>
      <c r="J2319" s="354" t="s">
        <v>7500</v>
      </c>
      <c r="K2319" s="354" t="s">
        <v>7501</v>
      </c>
      <c r="L2319" s="354">
        <v>17</v>
      </c>
      <c r="M2319" s="354">
        <v>54</v>
      </c>
      <c r="N2319" s="354">
        <v>158</v>
      </c>
    </row>
    <row r="2320" spans="1:14" x14ac:dyDescent="0.15">
      <c r="A2320" s="354" t="s">
        <v>14</v>
      </c>
      <c r="B2320" s="354" t="s">
        <v>15</v>
      </c>
      <c r="C2320" s="354" t="s">
        <v>7502</v>
      </c>
      <c r="D2320" s="354" t="s">
        <v>7287</v>
      </c>
      <c r="E2320" s="354">
        <v>3</v>
      </c>
      <c r="F2320" s="354">
        <v>17669</v>
      </c>
      <c r="G2320" s="354" t="s">
        <v>18</v>
      </c>
      <c r="H2320" s="354" t="s">
        <v>1789</v>
      </c>
      <c r="I2320" s="354" t="s">
        <v>2743</v>
      </c>
      <c r="J2320" s="354" t="s">
        <v>1342</v>
      </c>
      <c r="K2320" s="354" t="s">
        <v>7503</v>
      </c>
      <c r="L2320" s="354">
        <v>17</v>
      </c>
      <c r="M2320" s="354">
        <v>65</v>
      </c>
      <c r="N2320" s="354">
        <v>165</v>
      </c>
    </row>
    <row r="2321" spans="1:14" x14ac:dyDescent="0.15">
      <c r="A2321" s="354" t="s">
        <v>14</v>
      </c>
      <c r="B2321" s="354" t="s">
        <v>15</v>
      </c>
      <c r="C2321" s="354" t="s">
        <v>7504</v>
      </c>
      <c r="D2321" s="354" t="s">
        <v>7287</v>
      </c>
      <c r="E2321" s="354">
        <v>3</v>
      </c>
      <c r="F2321" s="354">
        <v>17680</v>
      </c>
      <c r="G2321" s="354" t="s">
        <v>18</v>
      </c>
      <c r="H2321" s="354" t="s">
        <v>1789</v>
      </c>
      <c r="I2321" s="354" t="s">
        <v>7505</v>
      </c>
      <c r="J2321" s="354" t="s">
        <v>7506</v>
      </c>
      <c r="K2321" s="354" t="s">
        <v>7318</v>
      </c>
      <c r="L2321" s="354">
        <v>17</v>
      </c>
      <c r="M2321" s="354">
        <v>56</v>
      </c>
      <c r="N2321" s="354">
        <v>156</v>
      </c>
    </row>
    <row r="2322" spans="1:14" x14ac:dyDescent="0.15">
      <c r="A2322" s="354" t="s">
        <v>14</v>
      </c>
      <c r="B2322" s="354" t="s">
        <v>15</v>
      </c>
      <c r="C2322" s="354" t="s">
        <v>7507</v>
      </c>
      <c r="D2322" s="354" t="s">
        <v>7287</v>
      </c>
      <c r="E2322" s="354">
        <v>3</v>
      </c>
      <c r="F2322" s="354">
        <v>17639</v>
      </c>
      <c r="G2322" s="354" t="s">
        <v>18</v>
      </c>
      <c r="H2322" s="354" t="s">
        <v>1789</v>
      </c>
      <c r="I2322" s="354" t="s">
        <v>7508</v>
      </c>
      <c r="J2322" s="354" t="s">
        <v>7509</v>
      </c>
      <c r="K2322" s="354" t="s">
        <v>7510</v>
      </c>
      <c r="L2322" s="354">
        <v>18</v>
      </c>
      <c r="M2322" s="354">
        <v>68</v>
      </c>
      <c r="N2322" s="354">
        <v>156</v>
      </c>
    </row>
    <row r="2323" spans="1:14" x14ac:dyDescent="0.15">
      <c r="A2323" s="354" t="s">
        <v>14</v>
      </c>
      <c r="B2323" s="354" t="s">
        <v>15</v>
      </c>
      <c r="C2323" s="354" t="s">
        <v>7511</v>
      </c>
      <c r="D2323" s="354" t="s">
        <v>7287</v>
      </c>
      <c r="E2323" s="354">
        <v>3</v>
      </c>
      <c r="F2323" s="354">
        <v>17672</v>
      </c>
      <c r="G2323" s="354" t="s">
        <v>18</v>
      </c>
      <c r="H2323" s="354" t="s">
        <v>1789</v>
      </c>
      <c r="I2323" s="354" t="s">
        <v>4094</v>
      </c>
      <c r="J2323" s="354" t="s">
        <v>7512</v>
      </c>
      <c r="K2323" s="354" t="s">
        <v>6727</v>
      </c>
      <c r="L2323" s="354">
        <v>17</v>
      </c>
      <c r="M2323" s="354">
        <v>54</v>
      </c>
      <c r="N2323" s="354">
        <v>158</v>
      </c>
    </row>
    <row r="2324" spans="1:14" x14ac:dyDescent="0.15">
      <c r="A2324" s="354" t="s">
        <v>14</v>
      </c>
      <c r="B2324" s="354" t="s">
        <v>15</v>
      </c>
      <c r="C2324" s="354" t="s">
        <v>7513</v>
      </c>
      <c r="D2324" s="354" t="s">
        <v>7287</v>
      </c>
      <c r="E2324" s="354">
        <v>3</v>
      </c>
      <c r="F2324" s="354">
        <v>17728</v>
      </c>
      <c r="G2324" s="354" t="s">
        <v>18</v>
      </c>
      <c r="H2324" s="354" t="s">
        <v>1789</v>
      </c>
      <c r="I2324" s="354" t="s">
        <v>7514</v>
      </c>
      <c r="J2324" s="354" t="s">
        <v>7515</v>
      </c>
      <c r="K2324" s="354" t="s">
        <v>7516</v>
      </c>
      <c r="L2324" s="354">
        <v>17</v>
      </c>
      <c r="M2324" s="354">
        <v>69</v>
      </c>
      <c r="N2324" s="354">
        <v>189</v>
      </c>
    </row>
    <row r="2325" spans="1:14" x14ac:dyDescent="0.15">
      <c r="A2325" s="354" t="s">
        <v>14</v>
      </c>
      <c r="B2325" s="354" t="s">
        <v>15</v>
      </c>
      <c r="C2325" s="354" t="s">
        <v>7517</v>
      </c>
      <c r="D2325" s="354" t="s">
        <v>7287</v>
      </c>
      <c r="E2325" s="354">
        <v>3</v>
      </c>
      <c r="F2325" s="354">
        <v>17718</v>
      </c>
      <c r="G2325" s="354" t="s">
        <v>18</v>
      </c>
      <c r="H2325" s="354" t="s">
        <v>1789</v>
      </c>
      <c r="I2325" s="354" t="s">
        <v>7518</v>
      </c>
      <c r="J2325" s="354" t="s">
        <v>7519</v>
      </c>
      <c r="K2325" s="354" t="s">
        <v>7439</v>
      </c>
      <c r="L2325" s="354">
        <v>18</v>
      </c>
      <c r="M2325" s="354">
        <v>56</v>
      </c>
      <c r="N2325" s="354">
        <v>156</v>
      </c>
    </row>
    <row r="2326" spans="1:14" x14ac:dyDescent="0.15">
      <c r="A2326" s="354" t="s">
        <v>14</v>
      </c>
      <c r="B2326" s="354" t="s">
        <v>15</v>
      </c>
      <c r="C2326" s="354" t="s">
        <v>7520</v>
      </c>
      <c r="D2326" s="354" t="s">
        <v>7287</v>
      </c>
      <c r="E2326" s="354">
        <v>3</v>
      </c>
      <c r="F2326" s="354">
        <v>17754</v>
      </c>
      <c r="G2326" s="354" t="s">
        <v>18</v>
      </c>
      <c r="H2326" s="354" t="s">
        <v>1789</v>
      </c>
      <c r="I2326" s="354" t="s">
        <v>1559</v>
      </c>
      <c r="J2326" s="354" t="s">
        <v>7521</v>
      </c>
      <c r="K2326" s="354" t="s">
        <v>7522</v>
      </c>
      <c r="L2326" s="354">
        <v>17</v>
      </c>
      <c r="M2326" s="354">
        <v>63</v>
      </c>
      <c r="N2326" s="354">
        <v>159</v>
      </c>
    </row>
    <row r="2327" spans="1:14" x14ac:dyDescent="0.15">
      <c r="A2327" s="354" t="s">
        <v>14</v>
      </c>
      <c r="B2327" s="354" t="s">
        <v>15</v>
      </c>
      <c r="C2327" s="354" t="s">
        <v>7523</v>
      </c>
      <c r="D2327" s="354" t="s">
        <v>7287</v>
      </c>
      <c r="E2327" s="354">
        <v>3</v>
      </c>
      <c r="F2327" s="354">
        <v>17769</v>
      </c>
      <c r="G2327" s="354" t="s">
        <v>18</v>
      </c>
      <c r="H2327" s="354" t="s">
        <v>1789</v>
      </c>
      <c r="I2327" s="354" t="s">
        <v>7173</v>
      </c>
      <c r="J2327" s="354" t="s">
        <v>7524</v>
      </c>
      <c r="K2327" s="354" t="s">
        <v>7525</v>
      </c>
      <c r="L2327" s="354">
        <v>18</v>
      </c>
      <c r="M2327" s="354">
        <v>64</v>
      </c>
      <c r="N2327" s="354">
        <v>164</v>
      </c>
    </row>
    <row r="2328" spans="1:14" x14ac:dyDescent="0.15">
      <c r="A2328" s="354" t="s">
        <v>14</v>
      </c>
      <c r="B2328" s="354" t="s">
        <v>15</v>
      </c>
      <c r="C2328" s="354" t="s">
        <v>7526</v>
      </c>
      <c r="D2328" s="354" t="s">
        <v>7287</v>
      </c>
      <c r="E2328" s="354">
        <v>3</v>
      </c>
      <c r="F2328" s="354">
        <v>17770</v>
      </c>
      <c r="G2328" s="354" t="s">
        <v>18</v>
      </c>
      <c r="H2328" s="354" t="s">
        <v>1789</v>
      </c>
      <c r="I2328" s="354" t="s">
        <v>6559</v>
      </c>
      <c r="J2328" s="354" t="s">
        <v>7527</v>
      </c>
      <c r="K2328" s="354" t="s">
        <v>7528</v>
      </c>
      <c r="L2328" s="354">
        <v>18</v>
      </c>
      <c r="M2328" s="354">
        <v>65</v>
      </c>
      <c r="N2328" s="354">
        <v>165</v>
      </c>
    </row>
    <row r="2329" spans="1:14" x14ac:dyDescent="0.15">
      <c r="A2329" s="354" t="s">
        <v>14</v>
      </c>
      <c r="B2329" s="354" t="s">
        <v>15</v>
      </c>
      <c r="C2329" s="354" t="s">
        <v>7529</v>
      </c>
      <c r="D2329" s="354" t="s">
        <v>7287</v>
      </c>
      <c r="E2329" s="354">
        <v>3</v>
      </c>
      <c r="F2329" s="354">
        <v>17801</v>
      </c>
      <c r="G2329" s="354" t="s">
        <v>18</v>
      </c>
      <c r="H2329" s="354" t="s">
        <v>1789</v>
      </c>
      <c r="I2329" s="354" t="s">
        <v>7530</v>
      </c>
      <c r="J2329" s="354" t="s">
        <v>3361</v>
      </c>
      <c r="K2329" s="354" t="s">
        <v>7531</v>
      </c>
      <c r="L2329" s="354">
        <v>18</v>
      </c>
      <c r="M2329" s="354">
        <v>65</v>
      </c>
      <c r="N2329" s="354">
        <v>168</v>
      </c>
    </row>
    <row r="2330" spans="1:14" x14ac:dyDescent="0.15">
      <c r="A2330" s="354" t="s">
        <v>14</v>
      </c>
      <c r="B2330" s="354" t="s">
        <v>15</v>
      </c>
      <c r="C2330" s="354" t="s">
        <v>7532</v>
      </c>
      <c r="D2330" s="354" t="s">
        <v>7287</v>
      </c>
      <c r="E2330" s="354">
        <v>3</v>
      </c>
      <c r="F2330" s="354">
        <v>17803</v>
      </c>
      <c r="G2330" s="354" t="s">
        <v>18</v>
      </c>
      <c r="H2330" s="354" t="s">
        <v>1789</v>
      </c>
      <c r="I2330" s="354" t="s">
        <v>7533</v>
      </c>
      <c r="J2330" s="354" t="s">
        <v>7534</v>
      </c>
      <c r="K2330" s="354" t="s">
        <v>7531</v>
      </c>
      <c r="L2330" s="354">
        <v>18</v>
      </c>
      <c r="M2330" s="354">
        <v>64</v>
      </c>
      <c r="N2330" s="354">
        <v>168</v>
      </c>
    </row>
    <row r="2331" spans="1:14" x14ac:dyDescent="0.15">
      <c r="A2331" s="354" t="s">
        <v>14</v>
      </c>
      <c r="B2331" s="354" t="s">
        <v>15</v>
      </c>
      <c r="C2331" s="354" t="s">
        <v>7535</v>
      </c>
      <c r="D2331" s="354" t="s">
        <v>7287</v>
      </c>
      <c r="E2331" s="354">
        <v>3</v>
      </c>
      <c r="F2331" s="354">
        <v>19650</v>
      </c>
      <c r="G2331" s="354" t="s">
        <v>18</v>
      </c>
      <c r="H2331" s="354" t="s">
        <v>1789</v>
      </c>
      <c r="I2331" s="354" t="s">
        <v>3015</v>
      </c>
      <c r="J2331" s="354" t="s">
        <v>7536</v>
      </c>
      <c r="K2331" s="354" t="s">
        <v>6659</v>
      </c>
      <c r="L2331" s="354">
        <v>17</v>
      </c>
      <c r="M2331" s="354">
        <v>69</v>
      </c>
      <c r="N2331" s="354">
        <v>169</v>
      </c>
    </row>
    <row r="2332" spans="1:14" x14ac:dyDescent="0.15">
      <c r="A2332" s="354" t="s">
        <v>14</v>
      </c>
      <c r="B2332" s="354" t="s">
        <v>15</v>
      </c>
      <c r="C2332" s="354" t="s">
        <v>7537</v>
      </c>
      <c r="D2332" s="354" t="s">
        <v>7287</v>
      </c>
      <c r="E2332" s="354">
        <v>3</v>
      </c>
      <c r="F2332" s="354">
        <v>19651</v>
      </c>
      <c r="G2332" s="354" t="s">
        <v>18</v>
      </c>
      <c r="H2332" s="354" t="s">
        <v>1789</v>
      </c>
      <c r="I2332" s="354" t="s">
        <v>2640</v>
      </c>
      <c r="J2332" s="354" t="s">
        <v>7538</v>
      </c>
      <c r="K2332" s="354" t="s">
        <v>7539</v>
      </c>
      <c r="L2332" s="354">
        <v>18</v>
      </c>
      <c r="M2332" s="354">
        <v>65</v>
      </c>
      <c r="N2332" s="354">
        <v>163</v>
      </c>
    </row>
    <row r="2333" spans="1:14" x14ac:dyDescent="0.15">
      <c r="A2333" s="354" t="s">
        <v>14</v>
      </c>
      <c r="B2333" s="354" t="s">
        <v>15</v>
      </c>
      <c r="C2333" s="354" t="s">
        <v>7540</v>
      </c>
      <c r="D2333" s="354" t="s">
        <v>7287</v>
      </c>
      <c r="E2333" s="354">
        <v>3</v>
      </c>
      <c r="F2333" s="354">
        <v>19653</v>
      </c>
      <c r="G2333" s="354" t="s">
        <v>18</v>
      </c>
      <c r="H2333" s="354" t="s">
        <v>1789</v>
      </c>
      <c r="I2333" s="354" t="s">
        <v>7541</v>
      </c>
      <c r="J2333" s="354" t="s">
        <v>7542</v>
      </c>
      <c r="K2333" s="354" t="s">
        <v>7543</v>
      </c>
      <c r="L2333" s="354">
        <v>18</v>
      </c>
      <c r="M2333" s="354">
        <v>56</v>
      </c>
      <c r="N2333" s="354">
        <v>156</v>
      </c>
    </row>
    <row r="2334" spans="1:14" x14ac:dyDescent="0.15">
      <c r="A2334" s="354" t="s">
        <v>14</v>
      </c>
      <c r="B2334" s="354" t="s">
        <v>15</v>
      </c>
      <c r="C2334" s="354" t="s">
        <v>7544</v>
      </c>
      <c r="D2334" s="354" t="s">
        <v>7287</v>
      </c>
      <c r="E2334" s="354">
        <v>3</v>
      </c>
      <c r="F2334" s="354">
        <v>17610</v>
      </c>
      <c r="G2334" s="354" t="s">
        <v>100</v>
      </c>
      <c r="H2334" s="354" t="s">
        <v>3661</v>
      </c>
      <c r="I2334" s="354" t="s">
        <v>2046</v>
      </c>
      <c r="J2334" s="354" t="s">
        <v>7545</v>
      </c>
      <c r="K2334" s="354" t="s">
        <v>7314</v>
      </c>
      <c r="L2334" s="354">
        <v>18</v>
      </c>
      <c r="M2334" s="354">
        <v>53</v>
      </c>
      <c r="N2334" s="354">
        <v>156</v>
      </c>
    </row>
    <row r="2335" spans="1:14" x14ac:dyDescent="0.15">
      <c r="A2335" s="354" t="s">
        <v>14</v>
      </c>
      <c r="B2335" s="354" t="s">
        <v>15</v>
      </c>
      <c r="C2335" s="354" t="s">
        <v>7546</v>
      </c>
      <c r="D2335" s="354" t="s">
        <v>7287</v>
      </c>
      <c r="E2335" s="354">
        <v>3</v>
      </c>
      <c r="F2335" s="354">
        <v>17706</v>
      </c>
      <c r="G2335" s="354" t="s">
        <v>100</v>
      </c>
      <c r="H2335" s="354" t="s">
        <v>3661</v>
      </c>
      <c r="I2335" s="354" t="s">
        <v>7547</v>
      </c>
      <c r="J2335" s="354" t="s">
        <v>7548</v>
      </c>
      <c r="K2335" s="354" t="s">
        <v>6489</v>
      </c>
      <c r="L2335" s="354">
        <v>17</v>
      </c>
      <c r="M2335" s="354">
        <v>53</v>
      </c>
      <c r="N2335" s="354">
        <v>156</v>
      </c>
    </row>
    <row r="2336" spans="1:14" x14ac:dyDescent="0.15">
      <c r="A2336" s="354" t="s">
        <v>14</v>
      </c>
      <c r="B2336" s="354" t="s">
        <v>15</v>
      </c>
      <c r="C2336" s="354" t="s">
        <v>7549</v>
      </c>
      <c r="D2336" s="354" t="s">
        <v>7287</v>
      </c>
      <c r="E2336" s="354">
        <v>3</v>
      </c>
      <c r="F2336" s="354">
        <v>17735</v>
      </c>
      <c r="G2336" s="354" t="s">
        <v>100</v>
      </c>
      <c r="H2336" s="354" t="s">
        <v>3661</v>
      </c>
      <c r="I2336" s="354" t="s">
        <v>1348</v>
      </c>
      <c r="J2336" s="354" t="s">
        <v>7550</v>
      </c>
      <c r="K2336" s="354" t="s">
        <v>7551</v>
      </c>
      <c r="L2336" s="354">
        <v>18</v>
      </c>
      <c r="M2336" s="354">
        <v>63</v>
      </c>
      <c r="N2336" s="354">
        <v>159</v>
      </c>
    </row>
    <row r="2337" spans="1:14" x14ac:dyDescent="0.15">
      <c r="A2337" s="354" t="s">
        <v>14</v>
      </c>
      <c r="B2337" s="354" t="s">
        <v>15</v>
      </c>
      <c r="C2337" s="354" t="s">
        <v>7552</v>
      </c>
      <c r="D2337" s="354" t="s">
        <v>7287</v>
      </c>
      <c r="E2337" s="354">
        <v>3</v>
      </c>
      <c r="F2337" s="354">
        <v>18584</v>
      </c>
      <c r="G2337" s="354" t="s">
        <v>100</v>
      </c>
      <c r="H2337" s="354" t="s">
        <v>3661</v>
      </c>
      <c r="I2337" s="354" t="s">
        <v>2194</v>
      </c>
      <c r="J2337" s="354" t="s">
        <v>7553</v>
      </c>
      <c r="K2337" s="354" t="s">
        <v>7554</v>
      </c>
      <c r="L2337" s="354">
        <v>18</v>
      </c>
      <c r="M2337" s="354">
        <v>69</v>
      </c>
      <c r="N2337" s="354">
        <v>165</v>
      </c>
    </row>
    <row r="2338" spans="1:14" x14ac:dyDescent="0.15">
      <c r="A2338" s="354" t="s">
        <v>14</v>
      </c>
      <c r="B2338" s="354" t="s">
        <v>15</v>
      </c>
      <c r="C2338" s="354" t="s">
        <v>7555</v>
      </c>
      <c r="D2338" s="354" t="s">
        <v>7287</v>
      </c>
      <c r="E2338" s="354">
        <v>3</v>
      </c>
      <c r="F2338" s="354">
        <v>19654</v>
      </c>
      <c r="G2338" s="354" t="s">
        <v>100</v>
      </c>
      <c r="H2338" s="354" t="s">
        <v>3661</v>
      </c>
      <c r="I2338" s="354" t="s">
        <v>7556</v>
      </c>
      <c r="J2338" s="354" t="s">
        <v>7557</v>
      </c>
      <c r="K2338" s="354" t="s">
        <v>7493</v>
      </c>
      <c r="L2338" s="354">
        <v>17</v>
      </c>
      <c r="M2338" s="354">
        <v>59</v>
      </c>
      <c r="N2338" s="354">
        <v>165</v>
      </c>
    </row>
    <row r="2339" spans="1:14" x14ac:dyDescent="0.15">
      <c r="A2339" s="354" t="s">
        <v>14</v>
      </c>
      <c r="B2339" s="354" t="s">
        <v>15</v>
      </c>
      <c r="C2339" s="354" t="s">
        <v>7558</v>
      </c>
      <c r="D2339" s="354" t="s">
        <v>7287</v>
      </c>
      <c r="E2339" s="354">
        <v>3</v>
      </c>
      <c r="F2339" s="354">
        <v>19655</v>
      </c>
      <c r="G2339" s="354" t="s">
        <v>100</v>
      </c>
      <c r="H2339" s="354" t="s">
        <v>3661</v>
      </c>
      <c r="I2339" s="354" t="s">
        <v>7559</v>
      </c>
      <c r="J2339" s="354" t="s">
        <v>7560</v>
      </c>
      <c r="K2339" s="354" t="s">
        <v>7561</v>
      </c>
      <c r="L2339" s="354">
        <v>17</v>
      </c>
      <c r="M2339" s="354">
        <v>53</v>
      </c>
      <c r="N2339" s="354">
        <v>165</v>
      </c>
    </row>
    <row r="2340" spans="1:14" x14ac:dyDescent="0.15">
      <c r="A2340" s="354" t="s">
        <v>14</v>
      </c>
      <c r="B2340" s="354" t="s">
        <v>15</v>
      </c>
      <c r="C2340" s="354" t="s">
        <v>7562</v>
      </c>
      <c r="D2340" s="354" t="s">
        <v>7287</v>
      </c>
      <c r="E2340" s="354">
        <v>3</v>
      </c>
      <c r="F2340" s="354">
        <v>19656</v>
      </c>
      <c r="G2340" s="354" t="s">
        <v>100</v>
      </c>
      <c r="H2340" s="354" t="s">
        <v>3661</v>
      </c>
      <c r="I2340" s="354" t="s">
        <v>7563</v>
      </c>
      <c r="J2340" s="354" t="s">
        <v>2204</v>
      </c>
      <c r="K2340" s="354" t="s">
        <v>7564</v>
      </c>
      <c r="L2340" s="354">
        <v>18</v>
      </c>
      <c r="M2340" s="354">
        <v>63</v>
      </c>
      <c r="N2340" s="354">
        <v>159</v>
      </c>
    </row>
    <row r="2341" spans="1:14" x14ac:dyDescent="0.15">
      <c r="A2341" s="354" t="s">
        <v>14</v>
      </c>
      <c r="B2341" s="354" t="s">
        <v>15</v>
      </c>
      <c r="C2341" s="354" t="s">
        <v>7565</v>
      </c>
      <c r="D2341" s="354" t="s">
        <v>7287</v>
      </c>
      <c r="E2341" s="354">
        <v>3</v>
      </c>
      <c r="F2341" s="354">
        <v>19657</v>
      </c>
      <c r="G2341" s="354" t="s">
        <v>100</v>
      </c>
      <c r="H2341" s="354" t="s">
        <v>3661</v>
      </c>
      <c r="I2341" s="354" t="s">
        <v>6135</v>
      </c>
      <c r="J2341" s="354" t="s">
        <v>7566</v>
      </c>
      <c r="K2341" s="354" t="s">
        <v>7567</v>
      </c>
      <c r="L2341" s="354">
        <v>17</v>
      </c>
      <c r="M2341" s="354">
        <v>59</v>
      </c>
      <c r="N2341" s="354">
        <v>169</v>
      </c>
    </row>
    <row r="2342" spans="1:14" x14ac:dyDescent="0.15">
      <c r="A2342" s="354" t="s">
        <v>14</v>
      </c>
      <c r="B2342" s="354" t="s">
        <v>15</v>
      </c>
      <c r="C2342" s="354" t="s">
        <v>7568</v>
      </c>
      <c r="D2342" s="354" t="s">
        <v>7287</v>
      </c>
      <c r="E2342" s="354">
        <v>3</v>
      </c>
      <c r="F2342" s="354">
        <v>19658</v>
      </c>
      <c r="G2342" s="354" t="s">
        <v>100</v>
      </c>
      <c r="H2342" s="354" t="s">
        <v>3661</v>
      </c>
      <c r="I2342" s="354" t="s">
        <v>7569</v>
      </c>
      <c r="J2342" s="354" t="s">
        <v>7570</v>
      </c>
      <c r="K2342" s="354" t="s">
        <v>7571</v>
      </c>
      <c r="L2342" s="354">
        <v>18</v>
      </c>
      <c r="M2342" s="354">
        <v>63</v>
      </c>
      <c r="N2342" s="354">
        <v>169</v>
      </c>
    </row>
    <row r="2343" spans="1:14" x14ac:dyDescent="0.15">
      <c r="A2343" s="354" t="s">
        <v>14</v>
      </c>
      <c r="B2343" s="354" t="s">
        <v>15</v>
      </c>
      <c r="C2343" s="354" t="s">
        <v>7572</v>
      </c>
      <c r="D2343" s="354" t="s">
        <v>7287</v>
      </c>
      <c r="E2343" s="354">
        <v>3</v>
      </c>
      <c r="F2343" s="354">
        <v>19659</v>
      </c>
      <c r="G2343" s="354" t="s">
        <v>100</v>
      </c>
      <c r="H2343" s="354" t="s">
        <v>3661</v>
      </c>
      <c r="I2343" s="354" t="s">
        <v>3685</v>
      </c>
      <c r="J2343" s="354" t="s">
        <v>2682</v>
      </c>
      <c r="K2343" s="354" t="s">
        <v>7292</v>
      </c>
      <c r="L2343" s="354">
        <v>17</v>
      </c>
      <c r="M2343" s="354">
        <v>58</v>
      </c>
      <c r="N2343" s="354">
        <v>169</v>
      </c>
    </row>
    <row r="2344" spans="1:14" x14ac:dyDescent="0.15">
      <c r="A2344" s="354" t="s">
        <v>14</v>
      </c>
      <c r="B2344" s="354" t="s">
        <v>15</v>
      </c>
      <c r="C2344" s="354" t="s">
        <v>7573</v>
      </c>
      <c r="D2344" s="354" t="s">
        <v>7287</v>
      </c>
      <c r="E2344" s="354">
        <v>3</v>
      </c>
      <c r="F2344" s="354">
        <v>17857</v>
      </c>
      <c r="G2344" s="354" t="s">
        <v>100</v>
      </c>
      <c r="H2344" s="354" t="s">
        <v>3661</v>
      </c>
      <c r="I2344" s="354" t="s">
        <v>7574</v>
      </c>
      <c r="J2344" s="354" t="s">
        <v>7575</v>
      </c>
      <c r="K2344" s="354" t="s">
        <v>7576</v>
      </c>
      <c r="L2344" s="354">
        <v>18</v>
      </c>
      <c r="M2344" s="354">
        <v>69</v>
      </c>
      <c r="N2344" s="354">
        <v>169</v>
      </c>
    </row>
    <row r="2345" spans="1:14" x14ac:dyDescent="0.15">
      <c r="A2345" s="354" t="s">
        <v>14</v>
      </c>
      <c r="B2345" s="354" t="s">
        <v>15</v>
      </c>
      <c r="C2345" s="354" t="s">
        <v>7577</v>
      </c>
      <c r="D2345" s="354" t="s">
        <v>7287</v>
      </c>
      <c r="E2345" s="354">
        <v>3</v>
      </c>
      <c r="F2345" s="354">
        <v>19660</v>
      </c>
      <c r="G2345" s="354" t="s">
        <v>100</v>
      </c>
      <c r="H2345" s="354" t="s">
        <v>3661</v>
      </c>
      <c r="I2345" s="354" t="s">
        <v>4287</v>
      </c>
      <c r="J2345" s="354" t="s">
        <v>7578</v>
      </c>
      <c r="K2345" s="354" t="s">
        <v>7579</v>
      </c>
      <c r="L2345" s="354">
        <v>18</v>
      </c>
      <c r="M2345" s="354">
        <v>56</v>
      </c>
      <c r="N2345" s="354">
        <v>163</v>
      </c>
    </row>
    <row r="2346" spans="1:14" x14ac:dyDescent="0.15">
      <c r="A2346" s="354" t="s">
        <v>14</v>
      </c>
      <c r="B2346" s="354" t="s">
        <v>15</v>
      </c>
      <c r="C2346" s="354" t="s">
        <v>7580</v>
      </c>
      <c r="D2346" s="354" t="s">
        <v>7287</v>
      </c>
      <c r="E2346" s="354">
        <v>3</v>
      </c>
      <c r="F2346" s="354">
        <v>21084</v>
      </c>
      <c r="G2346" s="354" t="s">
        <v>100</v>
      </c>
      <c r="H2346" s="354" t="s">
        <v>3661</v>
      </c>
      <c r="I2346" s="354" t="s">
        <v>102</v>
      </c>
      <c r="J2346" s="354" t="s">
        <v>7581</v>
      </c>
      <c r="K2346" s="354" t="s">
        <v>7582</v>
      </c>
      <c r="L2346" s="354">
        <v>18</v>
      </c>
      <c r="M2346" s="354">
        <v>58</v>
      </c>
      <c r="N2346" s="354">
        <v>160</v>
      </c>
    </row>
    <row r="2347" spans="1:14" x14ac:dyDescent="0.15">
      <c r="A2347" s="354" t="s">
        <v>14</v>
      </c>
      <c r="B2347" s="354" t="s">
        <v>15</v>
      </c>
      <c r="C2347" s="354" t="s">
        <v>7583</v>
      </c>
      <c r="D2347" s="354" t="s">
        <v>7287</v>
      </c>
      <c r="E2347" s="354">
        <v>4</v>
      </c>
      <c r="F2347" s="354">
        <v>17402</v>
      </c>
      <c r="G2347" s="354" t="s">
        <v>18</v>
      </c>
      <c r="H2347" s="354" t="s">
        <v>1789</v>
      </c>
      <c r="I2347" s="354" t="s">
        <v>7584</v>
      </c>
      <c r="J2347" s="354" t="s">
        <v>7585</v>
      </c>
      <c r="K2347" s="354" t="s">
        <v>7586</v>
      </c>
      <c r="L2347" s="354">
        <v>18</v>
      </c>
      <c r="M2347" s="354">
        <v>56</v>
      </c>
      <c r="N2347" s="354">
        <v>165</v>
      </c>
    </row>
    <row r="2348" spans="1:14" x14ac:dyDescent="0.15">
      <c r="A2348" s="354" t="s">
        <v>14</v>
      </c>
      <c r="B2348" s="354" t="s">
        <v>15</v>
      </c>
      <c r="C2348" s="354" t="s">
        <v>7587</v>
      </c>
      <c r="D2348" s="354" t="s">
        <v>7287</v>
      </c>
      <c r="E2348" s="354">
        <v>4</v>
      </c>
      <c r="F2348" s="354">
        <v>17623</v>
      </c>
      <c r="G2348" s="354" t="s">
        <v>18</v>
      </c>
      <c r="H2348" s="354" t="s">
        <v>1789</v>
      </c>
      <c r="I2348" s="354" t="s">
        <v>747</v>
      </c>
      <c r="J2348" s="354" t="s">
        <v>4107</v>
      </c>
      <c r="K2348" s="354" t="s">
        <v>7588</v>
      </c>
      <c r="L2348" s="354">
        <v>18</v>
      </c>
      <c r="M2348" s="354">
        <v>55</v>
      </c>
      <c r="N2348" s="354">
        <v>163</v>
      </c>
    </row>
    <row r="2349" spans="1:14" x14ac:dyDescent="0.15">
      <c r="A2349" s="354" t="s">
        <v>14</v>
      </c>
      <c r="B2349" s="354" t="s">
        <v>15</v>
      </c>
      <c r="C2349" s="354" t="s">
        <v>7589</v>
      </c>
      <c r="D2349" s="354" t="s">
        <v>7287</v>
      </c>
      <c r="E2349" s="354">
        <v>4</v>
      </c>
      <c r="F2349" s="354">
        <v>17764</v>
      </c>
      <c r="G2349" s="354" t="s">
        <v>18</v>
      </c>
      <c r="H2349" s="354" t="s">
        <v>1789</v>
      </c>
      <c r="I2349" s="354" t="s">
        <v>7590</v>
      </c>
      <c r="J2349" s="354" t="s">
        <v>5176</v>
      </c>
      <c r="K2349" s="354" t="s">
        <v>7591</v>
      </c>
      <c r="L2349" s="354">
        <v>18</v>
      </c>
      <c r="M2349" s="354">
        <v>56</v>
      </c>
      <c r="N2349" s="354">
        <v>175</v>
      </c>
    </row>
    <row r="2350" spans="1:14" x14ac:dyDescent="0.15">
      <c r="A2350" s="354" t="s">
        <v>14</v>
      </c>
      <c r="B2350" s="354" t="s">
        <v>15</v>
      </c>
      <c r="C2350" s="354" t="s">
        <v>7592</v>
      </c>
      <c r="D2350" s="354" t="s">
        <v>7287</v>
      </c>
      <c r="E2350" s="354">
        <v>4</v>
      </c>
      <c r="F2350" s="354">
        <v>17767</v>
      </c>
      <c r="G2350" s="354" t="s">
        <v>18</v>
      </c>
      <c r="H2350" s="354" t="s">
        <v>1789</v>
      </c>
      <c r="I2350" s="354" t="s">
        <v>1472</v>
      </c>
      <c r="J2350" s="354" t="s">
        <v>2499</v>
      </c>
      <c r="K2350" s="354" t="s">
        <v>7593</v>
      </c>
      <c r="L2350" s="354">
        <v>18</v>
      </c>
      <c r="M2350" s="354">
        <v>58</v>
      </c>
      <c r="N2350" s="354">
        <v>176</v>
      </c>
    </row>
    <row r="2351" spans="1:14" x14ac:dyDescent="0.15">
      <c r="A2351" s="354" t="s">
        <v>14</v>
      </c>
      <c r="B2351" s="354" t="s">
        <v>15</v>
      </c>
      <c r="C2351" s="354" t="s">
        <v>7594</v>
      </c>
      <c r="D2351" s="354" t="s">
        <v>7287</v>
      </c>
      <c r="E2351" s="354">
        <v>4</v>
      </c>
      <c r="F2351" s="354">
        <v>18590</v>
      </c>
      <c r="G2351" s="354" t="s">
        <v>18</v>
      </c>
      <c r="H2351" s="354" t="s">
        <v>1789</v>
      </c>
      <c r="I2351" s="354" t="s">
        <v>7595</v>
      </c>
      <c r="J2351" s="354" t="s">
        <v>7596</v>
      </c>
      <c r="K2351" s="354" t="s">
        <v>7597</v>
      </c>
      <c r="L2351" s="354">
        <v>17</v>
      </c>
      <c r="M2351" s="354">
        <v>63</v>
      </c>
      <c r="N2351" s="354">
        <v>178</v>
      </c>
    </row>
    <row r="2352" spans="1:14" x14ac:dyDescent="0.15">
      <c r="A2352" s="354" t="s">
        <v>14</v>
      </c>
      <c r="B2352" s="354" t="s">
        <v>15</v>
      </c>
      <c r="C2352" s="354" t="s">
        <v>7598</v>
      </c>
      <c r="D2352" s="354" t="s">
        <v>7287</v>
      </c>
      <c r="E2352" s="354">
        <v>4</v>
      </c>
      <c r="F2352" s="354">
        <v>19663</v>
      </c>
      <c r="G2352" s="354" t="s">
        <v>18</v>
      </c>
      <c r="H2352" s="354" t="s">
        <v>1789</v>
      </c>
      <c r="I2352" s="354" t="s">
        <v>3006</v>
      </c>
      <c r="J2352" s="354" t="s">
        <v>7599</v>
      </c>
      <c r="K2352" s="354" t="s">
        <v>7600</v>
      </c>
      <c r="L2352" s="354">
        <v>18</v>
      </c>
      <c r="M2352" s="354">
        <v>60</v>
      </c>
      <c r="N2352" s="354">
        <v>157</v>
      </c>
    </row>
    <row r="2353" spans="1:14" x14ac:dyDescent="0.15">
      <c r="A2353" s="354" t="s">
        <v>14</v>
      </c>
      <c r="B2353" s="354" t="s">
        <v>15</v>
      </c>
      <c r="C2353" s="354" t="s">
        <v>7601</v>
      </c>
      <c r="D2353" s="354" t="s">
        <v>7287</v>
      </c>
      <c r="E2353" s="354">
        <v>4</v>
      </c>
      <c r="F2353" s="354">
        <v>19666</v>
      </c>
      <c r="G2353" s="354" t="s">
        <v>18</v>
      </c>
      <c r="H2353" s="354" t="s">
        <v>1789</v>
      </c>
      <c r="I2353" s="354" t="s">
        <v>1182</v>
      </c>
      <c r="J2353" s="354" t="s">
        <v>7602</v>
      </c>
      <c r="K2353" s="354" t="s">
        <v>6716</v>
      </c>
      <c r="L2353" s="354">
        <v>17</v>
      </c>
      <c r="M2353" s="354">
        <v>59</v>
      </c>
      <c r="N2353" s="354">
        <v>169</v>
      </c>
    </row>
    <row r="2354" spans="1:14" x14ac:dyDescent="0.15">
      <c r="A2354" s="354" t="s">
        <v>14</v>
      </c>
      <c r="B2354" s="354" t="s">
        <v>15</v>
      </c>
      <c r="C2354" s="354" t="s">
        <v>7603</v>
      </c>
      <c r="D2354" s="354" t="s">
        <v>7287</v>
      </c>
      <c r="E2354" s="354">
        <v>4</v>
      </c>
      <c r="F2354" s="354">
        <v>19664</v>
      </c>
      <c r="G2354" s="354" t="s">
        <v>18</v>
      </c>
      <c r="H2354" s="354" t="s">
        <v>1789</v>
      </c>
      <c r="I2354" s="354" t="s">
        <v>216</v>
      </c>
      <c r="J2354" s="354" t="s">
        <v>7604</v>
      </c>
      <c r="K2354" s="354" t="s">
        <v>6659</v>
      </c>
      <c r="L2354" s="354">
        <v>17</v>
      </c>
      <c r="M2354" s="354">
        <v>53</v>
      </c>
      <c r="N2354" s="354">
        <v>162</v>
      </c>
    </row>
    <row r="2355" spans="1:14" x14ac:dyDescent="0.15">
      <c r="A2355" s="354" t="s">
        <v>14</v>
      </c>
      <c r="B2355" s="354" t="s">
        <v>15</v>
      </c>
      <c r="C2355" s="354" t="s">
        <v>7605</v>
      </c>
      <c r="D2355" s="354" t="s">
        <v>7287</v>
      </c>
      <c r="E2355" s="354">
        <v>4</v>
      </c>
      <c r="F2355" s="354">
        <v>19665</v>
      </c>
      <c r="G2355" s="354" t="s">
        <v>18</v>
      </c>
      <c r="H2355" s="354" t="s">
        <v>1789</v>
      </c>
      <c r="I2355" s="354" t="s">
        <v>7606</v>
      </c>
      <c r="J2355" s="354" t="s">
        <v>7607</v>
      </c>
      <c r="K2355" s="354" t="s">
        <v>7608</v>
      </c>
      <c r="L2355" s="354">
        <v>18</v>
      </c>
      <c r="M2355" s="354">
        <v>54</v>
      </c>
      <c r="N2355" s="354">
        <v>168</v>
      </c>
    </row>
    <row r="2356" spans="1:14" x14ac:dyDescent="0.15">
      <c r="A2356" s="354" t="s">
        <v>14</v>
      </c>
      <c r="B2356" s="354" t="s">
        <v>15</v>
      </c>
      <c r="C2356" s="354" t="s">
        <v>7609</v>
      </c>
      <c r="D2356" s="354" t="s">
        <v>7287</v>
      </c>
      <c r="E2356" s="354">
        <v>4</v>
      </c>
      <c r="F2356" s="354">
        <v>20398</v>
      </c>
      <c r="G2356" s="354" t="s">
        <v>18</v>
      </c>
      <c r="H2356" s="354" t="s">
        <v>1789</v>
      </c>
      <c r="I2356" s="354" t="s">
        <v>7610</v>
      </c>
      <c r="J2356" s="354" t="s">
        <v>1388</v>
      </c>
      <c r="K2356" s="354" t="s">
        <v>7611</v>
      </c>
      <c r="L2356" s="354">
        <v>18</v>
      </c>
      <c r="M2356" s="354">
        <v>68</v>
      </c>
      <c r="N2356" s="354">
        <v>170</v>
      </c>
    </row>
    <row r="2357" spans="1:14" x14ac:dyDescent="0.15">
      <c r="A2357" s="354" t="s">
        <v>14</v>
      </c>
      <c r="B2357" s="354" t="s">
        <v>15</v>
      </c>
      <c r="C2357" s="354" t="s">
        <v>7612</v>
      </c>
      <c r="D2357" s="354" t="s">
        <v>7287</v>
      </c>
      <c r="E2357" s="354">
        <v>4</v>
      </c>
      <c r="F2357" s="354">
        <v>20399</v>
      </c>
      <c r="G2357" s="354" t="s">
        <v>18</v>
      </c>
      <c r="H2357" s="354" t="s">
        <v>1789</v>
      </c>
      <c r="I2357" s="354" t="s">
        <v>7613</v>
      </c>
      <c r="J2357" s="354" t="s">
        <v>7614</v>
      </c>
      <c r="K2357" s="354" t="s">
        <v>7373</v>
      </c>
      <c r="L2357" s="354">
        <v>17</v>
      </c>
      <c r="M2357" s="354">
        <v>50</v>
      </c>
      <c r="N2357" s="354">
        <v>152</v>
      </c>
    </row>
    <row r="2358" spans="1:14" x14ac:dyDescent="0.15">
      <c r="A2358" s="354" t="s">
        <v>14</v>
      </c>
      <c r="B2358" s="354" t="s">
        <v>15</v>
      </c>
      <c r="C2358" s="354" t="s">
        <v>7615</v>
      </c>
      <c r="D2358" s="354" t="s">
        <v>7287</v>
      </c>
      <c r="E2358" s="354">
        <v>4</v>
      </c>
      <c r="F2358" s="354">
        <v>17434</v>
      </c>
      <c r="G2358" s="354" t="s">
        <v>100</v>
      </c>
      <c r="H2358" s="354" t="s">
        <v>3661</v>
      </c>
      <c r="I2358" s="354" t="s">
        <v>7137</v>
      </c>
      <c r="J2358" s="354" t="s">
        <v>7616</v>
      </c>
      <c r="K2358" s="354" t="s">
        <v>7617</v>
      </c>
      <c r="L2358" s="354">
        <v>18</v>
      </c>
      <c r="M2358" s="354">
        <v>54</v>
      </c>
      <c r="N2358" s="354">
        <v>163</v>
      </c>
    </row>
    <row r="2359" spans="1:14" x14ac:dyDescent="0.15">
      <c r="A2359" s="354" t="s">
        <v>14</v>
      </c>
      <c r="B2359" s="354" t="s">
        <v>15</v>
      </c>
      <c r="C2359" s="354" t="s">
        <v>7618</v>
      </c>
      <c r="D2359" s="354" t="s">
        <v>7287</v>
      </c>
      <c r="E2359" s="354">
        <v>4</v>
      </c>
      <c r="F2359" s="354">
        <v>17515</v>
      </c>
      <c r="G2359" s="354" t="s">
        <v>100</v>
      </c>
      <c r="H2359" s="354" t="s">
        <v>3661</v>
      </c>
      <c r="I2359" s="354" t="s">
        <v>7619</v>
      </c>
      <c r="J2359" s="354" t="s">
        <v>7620</v>
      </c>
      <c r="K2359" s="354" t="s">
        <v>7621</v>
      </c>
      <c r="L2359" s="354">
        <v>17</v>
      </c>
      <c r="M2359" s="354">
        <v>52</v>
      </c>
      <c r="N2359" s="354">
        <v>169</v>
      </c>
    </row>
    <row r="2360" spans="1:14" x14ac:dyDescent="0.15">
      <c r="A2360" s="354" t="s">
        <v>14</v>
      </c>
      <c r="B2360" s="354" t="s">
        <v>15</v>
      </c>
      <c r="C2360" s="354" t="s">
        <v>7622</v>
      </c>
      <c r="D2360" s="354" t="s">
        <v>7287</v>
      </c>
      <c r="E2360" s="354">
        <v>4</v>
      </c>
      <c r="F2360" s="354">
        <v>17569</v>
      </c>
      <c r="G2360" s="354" t="s">
        <v>100</v>
      </c>
      <c r="H2360" s="354" t="s">
        <v>3661</v>
      </c>
      <c r="I2360" s="354" t="s">
        <v>173</v>
      </c>
      <c r="J2360" s="354" t="s">
        <v>7623</v>
      </c>
      <c r="K2360" s="354" t="s">
        <v>7624</v>
      </c>
      <c r="L2360" s="354">
        <v>18</v>
      </c>
      <c r="M2360" s="354">
        <v>54</v>
      </c>
      <c r="N2360" s="354">
        <v>163</v>
      </c>
    </row>
    <row r="2361" spans="1:14" x14ac:dyDescent="0.15">
      <c r="A2361" s="354" t="s">
        <v>14</v>
      </c>
      <c r="B2361" s="354" t="s">
        <v>15</v>
      </c>
      <c r="C2361" s="354" t="s">
        <v>7625</v>
      </c>
      <c r="D2361" s="354" t="s">
        <v>7287</v>
      </c>
      <c r="E2361" s="354">
        <v>4</v>
      </c>
      <c r="F2361" s="354">
        <v>19667</v>
      </c>
      <c r="G2361" s="354" t="s">
        <v>100</v>
      </c>
      <c r="H2361" s="354" t="s">
        <v>3661</v>
      </c>
      <c r="I2361" s="354" t="s">
        <v>7626</v>
      </c>
      <c r="J2361" s="354" t="s">
        <v>7627</v>
      </c>
      <c r="K2361" s="354" t="s">
        <v>7628</v>
      </c>
      <c r="L2361" s="354">
        <v>18</v>
      </c>
      <c r="M2361" s="354">
        <v>57</v>
      </c>
      <c r="N2361" s="354">
        <v>163</v>
      </c>
    </row>
    <row r="2362" spans="1:14" x14ac:dyDescent="0.15">
      <c r="A2362" s="354" t="s">
        <v>14</v>
      </c>
      <c r="B2362" s="354" t="s">
        <v>15</v>
      </c>
      <c r="C2362" s="354" t="s">
        <v>7629</v>
      </c>
      <c r="D2362" s="354" t="s">
        <v>7287</v>
      </c>
      <c r="E2362" s="354">
        <v>4</v>
      </c>
      <c r="F2362" s="354">
        <v>19668</v>
      </c>
      <c r="G2362" s="354" t="s">
        <v>100</v>
      </c>
      <c r="H2362" s="354" t="s">
        <v>3661</v>
      </c>
      <c r="I2362" s="354" t="s">
        <v>1348</v>
      </c>
      <c r="J2362" s="354" t="s">
        <v>7630</v>
      </c>
      <c r="K2362" s="354" t="s">
        <v>7631</v>
      </c>
      <c r="L2362" s="354">
        <v>17</v>
      </c>
      <c r="M2362" s="354">
        <v>56</v>
      </c>
      <c r="N2362" s="354">
        <v>165</v>
      </c>
    </row>
    <row r="2363" spans="1:14" x14ac:dyDescent="0.15">
      <c r="A2363" s="354" t="s">
        <v>14</v>
      </c>
      <c r="B2363" s="354" t="s">
        <v>15</v>
      </c>
      <c r="C2363" s="354" t="s">
        <v>7632</v>
      </c>
      <c r="D2363" s="354" t="s">
        <v>7287</v>
      </c>
      <c r="E2363" s="354">
        <v>4</v>
      </c>
      <c r="F2363" s="354">
        <v>19669</v>
      </c>
      <c r="G2363" s="354" t="s">
        <v>100</v>
      </c>
      <c r="H2363" s="354" t="s">
        <v>3661</v>
      </c>
      <c r="I2363" s="354" t="s">
        <v>4872</v>
      </c>
      <c r="J2363" s="354" t="s">
        <v>7633</v>
      </c>
      <c r="K2363" s="354" t="s">
        <v>7634</v>
      </c>
      <c r="L2363" s="354">
        <v>18</v>
      </c>
      <c r="M2363" s="354">
        <v>57</v>
      </c>
      <c r="N2363" s="354">
        <v>169</v>
      </c>
    </row>
    <row r="2364" spans="1:14" x14ac:dyDescent="0.15">
      <c r="A2364" s="354" t="s">
        <v>14</v>
      </c>
      <c r="B2364" s="354" t="s">
        <v>15</v>
      </c>
      <c r="C2364" s="354" t="s">
        <v>7635</v>
      </c>
      <c r="D2364" s="354" t="s">
        <v>7287</v>
      </c>
      <c r="E2364" s="354">
        <v>4</v>
      </c>
      <c r="F2364" s="354">
        <v>19670</v>
      </c>
      <c r="G2364" s="354" t="s">
        <v>100</v>
      </c>
      <c r="H2364" s="354" t="s">
        <v>3661</v>
      </c>
      <c r="I2364" s="354" t="s">
        <v>7636</v>
      </c>
      <c r="J2364" s="354" t="s">
        <v>7637</v>
      </c>
      <c r="K2364" s="354" t="s">
        <v>7617</v>
      </c>
      <c r="L2364" s="354">
        <v>18</v>
      </c>
      <c r="M2364" s="354">
        <v>52</v>
      </c>
      <c r="N2364" s="354">
        <v>169</v>
      </c>
    </row>
    <row r="2365" spans="1:14" x14ac:dyDescent="0.15">
      <c r="A2365" s="354" t="s">
        <v>14</v>
      </c>
      <c r="B2365" s="354" t="s">
        <v>15</v>
      </c>
      <c r="C2365" s="354" t="s">
        <v>7638</v>
      </c>
      <c r="D2365" s="354" t="s">
        <v>7287</v>
      </c>
      <c r="E2365" s="354">
        <v>4</v>
      </c>
      <c r="F2365" s="354">
        <v>19671</v>
      </c>
      <c r="G2365" s="354" t="s">
        <v>100</v>
      </c>
      <c r="H2365" s="354" t="s">
        <v>3661</v>
      </c>
      <c r="I2365" s="354" t="s">
        <v>2941</v>
      </c>
      <c r="J2365" s="354" t="s">
        <v>7639</v>
      </c>
      <c r="K2365" s="354" t="s">
        <v>7640</v>
      </c>
      <c r="L2365" s="354">
        <v>18</v>
      </c>
      <c r="M2365" s="354">
        <v>52</v>
      </c>
      <c r="N2365" s="354">
        <v>168</v>
      </c>
    </row>
    <row r="2366" spans="1:14" x14ac:dyDescent="0.15">
      <c r="A2366" s="354" t="s">
        <v>14</v>
      </c>
      <c r="B2366" s="354" t="s">
        <v>15</v>
      </c>
      <c r="C2366" s="354" t="s">
        <v>7641</v>
      </c>
      <c r="D2366" s="354" t="s">
        <v>7287</v>
      </c>
      <c r="E2366" s="354">
        <v>4</v>
      </c>
      <c r="F2366" s="354">
        <v>19672</v>
      </c>
      <c r="G2366" s="354" t="s">
        <v>100</v>
      </c>
      <c r="H2366" s="354" t="s">
        <v>3661</v>
      </c>
      <c r="I2366" s="354" t="s">
        <v>7642</v>
      </c>
      <c r="J2366" s="354" t="s">
        <v>7643</v>
      </c>
      <c r="K2366" s="354" t="s">
        <v>6404</v>
      </c>
      <c r="L2366" s="354">
        <v>18</v>
      </c>
      <c r="M2366" s="354">
        <v>53</v>
      </c>
      <c r="N2366" s="354">
        <v>163</v>
      </c>
    </row>
    <row r="2367" spans="1:14" x14ac:dyDescent="0.15">
      <c r="A2367" s="354" t="s">
        <v>14</v>
      </c>
      <c r="B2367" s="354" t="s">
        <v>15</v>
      </c>
      <c r="C2367" s="354" t="s">
        <v>7644</v>
      </c>
      <c r="D2367" s="354" t="s">
        <v>7287</v>
      </c>
      <c r="E2367" s="354">
        <v>4</v>
      </c>
      <c r="F2367" s="354">
        <v>19673</v>
      </c>
      <c r="G2367" s="354" t="s">
        <v>100</v>
      </c>
      <c r="H2367" s="354" t="s">
        <v>3661</v>
      </c>
      <c r="I2367" s="354" t="s">
        <v>384</v>
      </c>
      <c r="J2367" s="354" t="s">
        <v>7645</v>
      </c>
      <c r="K2367" s="354" t="s">
        <v>7646</v>
      </c>
      <c r="L2367" s="354">
        <v>18</v>
      </c>
      <c r="M2367" s="354">
        <v>58</v>
      </c>
      <c r="N2367" s="354">
        <v>163</v>
      </c>
    </row>
    <row r="2368" spans="1:14" x14ac:dyDescent="0.15">
      <c r="A2368" s="354" t="s">
        <v>14</v>
      </c>
      <c r="B2368" s="354" t="s">
        <v>15</v>
      </c>
      <c r="C2368" s="354" t="s">
        <v>7647</v>
      </c>
      <c r="D2368" s="354" t="s">
        <v>7287</v>
      </c>
      <c r="E2368" s="354">
        <v>4</v>
      </c>
      <c r="F2368" s="354">
        <v>19676</v>
      </c>
      <c r="G2368" s="354" t="s">
        <v>100</v>
      </c>
      <c r="H2368" s="354" t="s">
        <v>3661</v>
      </c>
      <c r="I2368" s="354" t="s">
        <v>7648</v>
      </c>
      <c r="J2368" s="354" t="s">
        <v>3934</v>
      </c>
      <c r="K2368" s="354" t="s">
        <v>7649</v>
      </c>
      <c r="L2368" s="354">
        <v>17</v>
      </c>
      <c r="M2368" s="354">
        <v>56</v>
      </c>
      <c r="N2368" s="354">
        <v>165</v>
      </c>
    </row>
    <row r="2369" spans="1:14" x14ac:dyDescent="0.15">
      <c r="A2369" s="354" t="s">
        <v>14</v>
      </c>
      <c r="B2369" s="354" t="s">
        <v>15</v>
      </c>
      <c r="C2369" s="354" t="s">
        <v>7650</v>
      </c>
      <c r="D2369" s="354" t="s">
        <v>7287</v>
      </c>
      <c r="E2369" s="354">
        <v>4</v>
      </c>
      <c r="F2369" s="354">
        <v>19677</v>
      </c>
      <c r="G2369" s="354" t="s">
        <v>100</v>
      </c>
      <c r="H2369" s="354" t="s">
        <v>3661</v>
      </c>
      <c r="I2369" s="354" t="s">
        <v>5316</v>
      </c>
      <c r="J2369" s="354" t="s">
        <v>7651</v>
      </c>
      <c r="K2369" s="354" t="s">
        <v>7652</v>
      </c>
      <c r="L2369" s="354">
        <v>18</v>
      </c>
      <c r="M2369" s="354">
        <v>58</v>
      </c>
      <c r="N2369" s="354">
        <v>159</v>
      </c>
    </row>
    <row r="2370" spans="1:14" x14ac:dyDescent="0.15">
      <c r="A2370" s="354" t="s">
        <v>14</v>
      </c>
      <c r="B2370" s="354" t="s">
        <v>15</v>
      </c>
      <c r="C2370" s="354" t="s">
        <v>7653</v>
      </c>
      <c r="D2370" s="354" t="s">
        <v>7287</v>
      </c>
      <c r="E2370" s="354">
        <v>4</v>
      </c>
      <c r="F2370" s="354">
        <v>19678</v>
      </c>
      <c r="G2370" s="354" t="s">
        <v>100</v>
      </c>
      <c r="H2370" s="354" t="s">
        <v>3661</v>
      </c>
      <c r="I2370" s="354" t="s">
        <v>7654</v>
      </c>
      <c r="J2370" s="354" t="s">
        <v>7655</v>
      </c>
      <c r="K2370" s="354" t="s">
        <v>6857</v>
      </c>
      <c r="L2370" s="354">
        <v>18</v>
      </c>
      <c r="M2370" s="354">
        <v>56</v>
      </c>
      <c r="N2370" s="354">
        <v>163</v>
      </c>
    </row>
    <row r="2371" spans="1:14" x14ac:dyDescent="0.15">
      <c r="A2371" s="354" t="s">
        <v>14</v>
      </c>
      <c r="B2371" s="354" t="s">
        <v>15</v>
      </c>
      <c r="C2371" s="354" t="s">
        <v>7656</v>
      </c>
      <c r="D2371" s="354" t="s">
        <v>7287</v>
      </c>
      <c r="E2371" s="354">
        <v>4</v>
      </c>
      <c r="F2371" s="354">
        <v>19680</v>
      </c>
      <c r="G2371" s="354" t="s">
        <v>100</v>
      </c>
      <c r="H2371" s="354" t="s">
        <v>3661</v>
      </c>
      <c r="I2371" s="354" t="s">
        <v>7657</v>
      </c>
      <c r="J2371" s="354" t="s">
        <v>7658</v>
      </c>
      <c r="K2371" s="354" t="s">
        <v>7659</v>
      </c>
      <c r="L2371" s="354">
        <v>18</v>
      </c>
      <c r="M2371" s="354">
        <v>53</v>
      </c>
      <c r="N2371" s="354">
        <v>169</v>
      </c>
    </row>
    <row r="2372" spans="1:14" x14ac:dyDescent="0.15">
      <c r="A2372" s="354" t="s">
        <v>14</v>
      </c>
      <c r="B2372" s="354" t="s">
        <v>15</v>
      </c>
      <c r="C2372" s="354" t="s">
        <v>7660</v>
      </c>
      <c r="D2372" s="354" t="s">
        <v>7287</v>
      </c>
      <c r="E2372" s="354">
        <v>4</v>
      </c>
      <c r="F2372" s="354">
        <v>19758</v>
      </c>
      <c r="G2372" s="354" t="s">
        <v>100</v>
      </c>
      <c r="H2372" s="354" t="s">
        <v>3661</v>
      </c>
      <c r="I2372" s="354" t="s">
        <v>7661</v>
      </c>
      <c r="J2372" s="354" t="s">
        <v>7662</v>
      </c>
      <c r="K2372" s="354" t="s">
        <v>7470</v>
      </c>
      <c r="L2372" s="354">
        <v>18</v>
      </c>
      <c r="M2372" s="354">
        <v>65</v>
      </c>
      <c r="N2372" s="354">
        <v>159</v>
      </c>
    </row>
    <row r="2373" spans="1:14" x14ac:dyDescent="0.15">
      <c r="A2373" s="354" t="s">
        <v>14</v>
      </c>
      <c r="B2373" s="354" t="s">
        <v>15</v>
      </c>
      <c r="C2373" s="354" t="s">
        <v>7663</v>
      </c>
      <c r="D2373" s="354" t="s">
        <v>7287</v>
      </c>
      <c r="E2373" s="354">
        <v>4</v>
      </c>
      <c r="F2373" s="354">
        <v>17831</v>
      </c>
      <c r="G2373" s="354" t="s">
        <v>100</v>
      </c>
      <c r="H2373" s="354" t="s">
        <v>3661</v>
      </c>
      <c r="I2373" s="354" t="s">
        <v>7664</v>
      </c>
      <c r="J2373" s="354" t="s">
        <v>7665</v>
      </c>
      <c r="K2373" s="354" t="s">
        <v>7666</v>
      </c>
      <c r="L2373" s="354">
        <v>17</v>
      </c>
      <c r="M2373" s="354">
        <v>59</v>
      </c>
      <c r="N2373" s="354">
        <v>167</v>
      </c>
    </row>
    <row r="2374" spans="1:14" x14ac:dyDescent="0.15">
      <c r="A2374" s="354" t="s">
        <v>14</v>
      </c>
      <c r="B2374" s="354" t="s">
        <v>15</v>
      </c>
      <c r="C2374" s="354" t="s">
        <v>7667</v>
      </c>
      <c r="D2374" s="354" t="s">
        <v>7287</v>
      </c>
      <c r="E2374" s="354">
        <v>4</v>
      </c>
      <c r="F2374" s="354">
        <v>19675</v>
      </c>
      <c r="G2374" s="354" t="s">
        <v>100</v>
      </c>
      <c r="H2374" s="354" t="s">
        <v>3661</v>
      </c>
      <c r="I2374" s="354" t="s">
        <v>7668</v>
      </c>
      <c r="J2374" s="354" t="s">
        <v>7669</v>
      </c>
      <c r="K2374" s="354" t="s">
        <v>7670</v>
      </c>
      <c r="L2374" s="354">
        <v>18</v>
      </c>
      <c r="M2374" s="354">
        <v>53</v>
      </c>
      <c r="N2374" s="354">
        <v>169</v>
      </c>
    </row>
    <row r="2375" spans="1:14" x14ac:dyDescent="0.15">
      <c r="A2375" s="354" t="s">
        <v>14</v>
      </c>
      <c r="B2375" s="354" t="s">
        <v>15</v>
      </c>
      <c r="C2375" s="354" t="s">
        <v>7671</v>
      </c>
      <c r="D2375" s="354" t="s">
        <v>7287</v>
      </c>
      <c r="E2375" s="354">
        <v>4</v>
      </c>
      <c r="F2375" s="354">
        <v>20401</v>
      </c>
      <c r="G2375" s="354" t="s">
        <v>100</v>
      </c>
      <c r="H2375" s="354" t="s">
        <v>3661</v>
      </c>
      <c r="I2375" s="354" t="s">
        <v>7672</v>
      </c>
      <c r="J2375" s="354" t="s">
        <v>7673</v>
      </c>
      <c r="K2375" s="354" t="s">
        <v>7674</v>
      </c>
      <c r="L2375" s="354">
        <v>17</v>
      </c>
      <c r="M2375" s="354">
        <v>52</v>
      </c>
      <c r="N2375" s="354">
        <v>162</v>
      </c>
    </row>
    <row r="2376" spans="1:14" x14ac:dyDescent="0.15">
      <c r="A2376" s="354" t="s">
        <v>14</v>
      </c>
      <c r="B2376" s="354" t="s">
        <v>15</v>
      </c>
      <c r="C2376" s="354" t="s">
        <v>7675</v>
      </c>
      <c r="D2376" s="354" t="s">
        <v>7287</v>
      </c>
      <c r="E2376" s="354">
        <v>5</v>
      </c>
      <c r="F2376" s="354">
        <v>17469</v>
      </c>
      <c r="G2376" s="354" t="s">
        <v>18</v>
      </c>
      <c r="H2376" s="354" t="s">
        <v>1789</v>
      </c>
      <c r="I2376" s="354" t="s">
        <v>7676</v>
      </c>
      <c r="J2376" s="354" t="s">
        <v>7677</v>
      </c>
      <c r="K2376" s="354" t="s">
        <v>7467</v>
      </c>
      <c r="L2376" s="354">
        <v>18</v>
      </c>
      <c r="M2376" s="354">
        <v>53</v>
      </c>
      <c r="N2376" s="354">
        <v>162</v>
      </c>
    </row>
    <row r="2377" spans="1:14" x14ac:dyDescent="0.15">
      <c r="A2377" s="354" t="s">
        <v>14</v>
      </c>
      <c r="B2377" s="354" t="s">
        <v>15</v>
      </c>
      <c r="C2377" s="354" t="s">
        <v>7678</v>
      </c>
      <c r="D2377" s="354" t="s">
        <v>7287</v>
      </c>
      <c r="E2377" s="354">
        <v>5</v>
      </c>
      <c r="F2377" s="354">
        <v>17509</v>
      </c>
      <c r="G2377" s="354" t="s">
        <v>18</v>
      </c>
      <c r="H2377" s="354" t="s">
        <v>1789</v>
      </c>
      <c r="I2377" s="354" t="s">
        <v>7679</v>
      </c>
      <c r="J2377" s="354" t="s">
        <v>7680</v>
      </c>
      <c r="K2377" s="354" t="s">
        <v>7681</v>
      </c>
      <c r="L2377" s="354">
        <v>18</v>
      </c>
      <c r="M2377" s="354">
        <v>54</v>
      </c>
      <c r="N2377" s="354">
        <v>156</v>
      </c>
    </row>
    <row r="2378" spans="1:14" x14ac:dyDescent="0.15">
      <c r="A2378" s="354" t="s">
        <v>14</v>
      </c>
      <c r="B2378" s="354" t="s">
        <v>15</v>
      </c>
      <c r="C2378" s="354" t="s">
        <v>7682</v>
      </c>
      <c r="D2378" s="354" t="s">
        <v>7287</v>
      </c>
      <c r="E2378" s="354">
        <v>5</v>
      </c>
      <c r="F2378" s="354">
        <v>17730</v>
      </c>
      <c r="G2378" s="354" t="s">
        <v>18</v>
      </c>
      <c r="H2378" s="354" t="s">
        <v>1789</v>
      </c>
      <c r="I2378" s="354" t="s">
        <v>7683</v>
      </c>
      <c r="J2378" s="354" t="s">
        <v>7684</v>
      </c>
      <c r="K2378" s="354" t="s">
        <v>7351</v>
      </c>
      <c r="L2378" s="354">
        <v>18</v>
      </c>
      <c r="M2378" s="354">
        <v>54</v>
      </c>
      <c r="N2378" s="354">
        <v>163</v>
      </c>
    </row>
    <row r="2379" spans="1:14" x14ac:dyDescent="0.15">
      <c r="A2379" s="354" t="s">
        <v>14</v>
      </c>
      <c r="B2379" s="354" t="s">
        <v>15</v>
      </c>
      <c r="C2379" s="354" t="s">
        <v>7685</v>
      </c>
      <c r="D2379" s="354" t="s">
        <v>7287</v>
      </c>
      <c r="E2379" s="354">
        <v>5</v>
      </c>
      <c r="F2379" s="354">
        <v>17719</v>
      </c>
      <c r="G2379" s="354" t="s">
        <v>18</v>
      </c>
      <c r="H2379" s="354" t="s">
        <v>1789</v>
      </c>
      <c r="I2379" s="354" t="s">
        <v>7686</v>
      </c>
      <c r="J2379" s="354" t="s">
        <v>7687</v>
      </c>
      <c r="K2379" s="354" t="s">
        <v>7688</v>
      </c>
      <c r="L2379" s="354">
        <v>17</v>
      </c>
      <c r="M2379" s="354">
        <v>50</v>
      </c>
      <c r="N2379" s="354">
        <v>165</v>
      </c>
    </row>
    <row r="2380" spans="1:14" x14ac:dyDescent="0.15">
      <c r="A2380" s="354" t="s">
        <v>14</v>
      </c>
      <c r="B2380" s="354" t="s">
        <v>15</v>
      </c>
      <c r="C2380" s="354" t="s">
        <v>7689</v>
      </c>
      <c r="D2380" s="354" t="s">
        <v>7287</v>
      </c>
      <c r="E2380" s="354">
        <v>5</v>
      </c>
      <c r="F2380" s="354">
        <v>17757</v>
      </c>
      <c r="G2380" s="354" t="s">
        <v>18</v>
      </c>
      <c r="H2380" s="354" t="s">
        <v>1789</v>
      </c>
      <c r="I2380" s="354" t="s">
        <v>1276</v>
      </c>
      <c r="J2380" s="354" t="s">
        <v>7690</v>
      </c>
      <c r="K2380" s="354" t="s">
        <v>7691</v>
      </c>
      <c r="L2380" s="354">
        <v>18</v>
      </c>
      <c r="M2380" s="354">
        <v>59</v>
      </c>
      <c r="N2380" s="354">
        <v>169</v>
      </c>
    </row>
    <row r="2381" spans="1:14" x14ac:dyDescent="0.15">
      <c r="A2381" s="354" t="s">
        <v>14</v>
      </c>
      <c r="B2381" s="354" t="s">
        <v>15</v>
      </c>
      <c r="C2381" s="354" t="s">
        <v>7692</v>
      </c>
      <c r="D2381" s="354" t="s">
        <v>7287</v>
      </c>
      <c r="E2381" s="354">
        <v>5</v>
      </c>
      <c r="F2381" s="354">
        <v>17727</v>
      </c>
      <c r="G2381" s="354" t="s">
        <v>18</v>
      </c>
      <c r="H2381" s="354" t="s">
        <v>1789</v>
      </c>
      <c r="I2381" s="354" t="s">
        <v>7693</v>
      </c>
      <c r="J2381" s="354" t="s">
        <v>7694</v>
      </c>
      <c r="K2381" s="354" t="s">
        <v>7695</v>
      </c>
      <c r="L2381" s="354">
        <v>18</v>
      </c>
      <c r="M2381" s="354">
        <v>56</v>
      </c>
      <c r="N2381" s="354">
        <v>165</v>
      </c>
    </row>
    <row r="2382" spans="1:14" x14ac:dyDescent="0.15">
      <c r="A2382" s="354" t="s">
        <v>14</v>
      </c>
      <c r="B2382" s="354" t="s">
        <v>15</v>
      </c>
      <c r="C2382" s="354" t="s">
        <v>7696</v>
      </c>
      <c r="D2382" s="354" t="s">
        <v>7287</v>
      </c>
      <c r="E2382" s="354">
        <v>5</v>
      </c>
      <c r="F2382" s="354">
        <v>17799</v>
      </c>
      <c r="G2382" s="354" t="s">
        <v>18</v>
      </c>
      <c r="H2382" s="354" t="s">
        <v>1789</v>
      </c>
      <c r="I2382" s="354" t="s">
        <v>7697</v>
      </c>
      <c r="J2382" s="354" t="s">
        <v>2307</v>
      </c>
      <c r="K2382" s="354" t="s">
        <v>7528</v>
      </c>
      <c r="L2382" s="354">
        <v>18</v>
      </c>
      <c r="M2382" s="354">
        <v>59</v>
      </c>
      <c r="N2382" s="354">
        <v>169</v>
      </c>
    </row>
    <row r="2383" spans="1:14" x14ac:dyDescent="0.15">
      <c r="A2383" s="354" t="s">
        <v>14</v>
      </c>
      <c r="B2383" s="354" t="s">
        <v>15</v>
      </c>
      <c r="C2383" s="354" t="s">
        <v>7698</v>
      </c>
      <c r="D2383" s="354" t="s">
        <v>7287</v>
      </c>
      <c r="E2383" s="354">
        <v>5</v>
      </c>
      <c r="F2383" s="354">
        <v>17805</v>
      </c>
      <c r="G2383" s="354" t="s">
        <v>18</v>
      </c>
      <c r="H2383" s="354" t="s">
        <v>1789</v>
      </c>
      <c r="I2383" s="354" t="s">
        <v>7699</v>
      </c>
      <c r="J2383" s="354" t="s">
        <v>7700</v>
      </c>
      <c r="K2383" s="354" t="s">
        <v>7701</v>
      </c>
      <c r="L2383" s="354">
        <v>17</v>
      </c>
      <c r="M2383" s="354">
        <v>57</v>
      </c>
      <c r="N2383" s="354">
        <v>167</v>
      </c>
    </row>
    <row r="2384" spans="1:14" x14ac:dyDescent="0.15">
      <c r="A2384" s="354" t="s">
        <v>14</v>
      </c>
      <c r="B2384" s="354" t="s">
        <v>15</v>
      </c>
      <c r="C2384" s="354" t="s">
        <v>7702</v>
      </c>
      <c r="D2384" s="354" t="s">
        <v>7287</v>
      </c>
      <c r="E2384" s="354">
        <v>5</v>
      </c>
      <c r="F2384" s="354">
        <v>19682</v>
      </c>
      <c r="G2384" s="354" t="s">
        <v>18</v>
      </c>
      <c r="H2384" s="354" t="s">
        <v>1789</v>
      </c>
      <c r="I2384" s="354" t="s">
        <v>7703</v>
      </c>
      <c r="J2384" s="354" t="s">
        <v>7704</v>
      </c>
      <c r="K2384" s="354" t="s">
        <v>7705</v>
      </c>
      <c r="L2384" s="354">
        <v>18</v>
      </c>
      <c r="M2384" s="354">
        <v>57</v>
      </c>
      <c r="N2384" s="354">
        <v>169</v>
      </c>
    </row>
    <row r="2385" spans="1:14" x14ac:dyDescent="0.15">
      <c r="A2385" s="354" t="s">
        <v>14</v>
      </c>
      <c r="B2385" s="354" t="s">
        <v>15</v>
      </c>
      <c r="C2385" s="354" t="s">
        <v>7706</v>
      </c>
      <c r="D2385" s="354" t="s">
        <v>7287</v>
      </c>
      <c r="E2385" s="354">
        <v>5</v>
      </c>
      <c r="F2385" s="354">
        <v>19685</v>
      </c>
      <c r="G2385" s="354" t="s">
        <v>18</v>
      </c>
      <c r="H2385" s="354" t="s">
        <v>1789</v>
      </c>
      <c r="I2385" s="354" t="s">
        <v>573</v>
      </c>
      <c r="J2385" s="354" t="s">
        <v>7707</v>
      </c>
      <c r="K2385" s="354" t="s">
        <v>7414</v>
      </c>
      <c r="L2385" s="354">
        <v>18</v>
      </c>
      <c r="M2385" s="354">
        <v>57</v>
      </c>
      <c r="N2385" s="354">
        <v>169</v>
      </c>
    </row>
    <row r="2386" spans="1:14" x14ac:dyDescent="0.15">
      <c r="A2386" s="354" t="s">
        <v>14</v>
      </c>
      <c r="B2386" s="354" t="s">
        <v>15</v>
      </c>
      <c r="C2386" s="354" t="s">
        <v>7708</v>
      </c>
      <c r="D2386" s="354" t="s">
        <v>7287</v>
      </c>
      <c r="E2386" s="354">
        <v>5</v>
      </c>
      <c r="F2386" s="354">
        <v>20402</v>
      </c>
      <c r="G2386" s="354" t="s">
        <v>18</v>
      </c>
      <c r="H2386" s="354" t="s">
        <v>1789</v>
      </c>
      <c r="I2386" s="354" t="s">
        <v>7709</v>
      </c>
      <c r="J2386" s="354" t="s">
        <v>7710</v>
      </c>
      <c r="K2386" s="354" t="s">
        <v>7296</v>
      </c>
      <c r="L2386" s="354">
        <v>18</v>
      </c>
      <c r="M2386" s="354">
        <v>54</v>
      </c>
      <c r="N2386" s="354">
        <v>168</v>
      </c>
    </row>
    <row r="2387" spans="1:14" x14ac:dyDescent="0.15">
      <c r="A2387" s="354" t="s">
        <v>14</v>
      </c>
      <c r="B2387" s="354" t="s">
        <v>15</v>
      </c>
      <c r="C2387" s="354" t="s">
        <v>7711</v>
      </c>
      <c r="D2387" s="354" t="s">
        <v>7287</v>
      </c>
      <c r="E2387" s="354">
        <v>5</v>
      </c>
      <c r="F2387" s="354">
        <v>21085</v>
      </c>
      <c r="G2387" s="354" t="s">
        <v>18</v>
      </c>
      <c r="H2387" s="354" t="s">
        <v>1789</v>
      </c>
      <c r="I2387" s="354" t="s">
        <v>7712</v>
      </c>
      <c r="J2387" s="354" t="s">
        <v>7713</v>
      </c>
      <c r="K2387" s="354" t="s">
        <v>6254</v>
      </c>
      <c r="L2387" s="354">
        <v>17</v>
      </c>
      <c r="M2387" s="354">
        <v>74</v>
      </c>
      <c r="N2387" s="354">
        <v>180</v>
      </c>
    </row>
    <row r="2388" spans="1:14" x14ac:dyDescent="0.15">
      <c r="A2388" s="354" t="s">
        <v>14</v>
      </c>
      <c r="B2388" s="354" t="s">
        <v>15</v>
      </c>
      <c r="C2388" s="354" t="s">
        <v>7714</v>
      </c>
      <c r="D2388" s="354" t="s">
        <v>7287</v>
      </c>
      <c r="E2388" s="354">
        <v>5</v>
      </c>
      <c r="F2388" s="354">
        <v>17657</v>
      </c>
      <c r="G2388" s="354" t="s">
        <v>100</v>
      </c>
      <c r="H2388" s="354" t="s">
        <v>3661</v>
      </c>
      <c r="I2388" s="354" t="s">
        <v>7715</v>
      </c>
      <c r="J2388" s="354" t="s">
        <v>7716</v>
      </c>
      <c r="K2388" s="354" t="s">
        <v>7357</v>
      </c>
      <c r="L2388" s="354">
        <v>18</v>
      </c>
      <c r="M2388" s="354">
        <v>65</v>
      </c>
      <c r="N2388" s="354">
        <v>169</v>
      </c>
    </row>
    <row r="2389" spans="1:14" x14ac:dyDescent="0.15">
      <c r="A2389" s="354" t="s">
        <v>14</v>
      </c>
      <c r="B2389" s="354" t="s">
        <v>15</v>
      </c>
      <c r="C2389" s="354" t="s">
        <v>7717</v>
      </c>
      <c r="D2389" s="354" t="s">
        <v>7287</v>
      </c>
      <c r="E2389" s="354">
        <v>5</v>
      </c>
      <c r="F2389" s="354">
        <v>17661</v>
      </c>
      <c r="G2389" s="354" t="s">
        <v>100</v>
      </c>
      <c r="H2389" s="354" t="s">
        <v>3661</v>
      </c>
      <c r="I2389" s="354" t="s">
        <v>501</v>
      </c>
      <c r="J2389" s="354" t="s">
        <v>7718</v>
      </c>
      <c r="K2389" s="354" t="s">
        <v>7719</v>
      </c>
      <c r="L2389" s="354">
        <v>18</v>
      </c>
      <c r="M2389" s="354">
        <v>70</v>
      </c>
      <c r="N2389" s="354">
        <v>175</v>
      </c>
    </row>
    <row r="2390" spans="1:14" x14ac:dyDescent="0.15">
      <c r="A2390" s="354" t="s">
        <v>14</v>
      </c>
      <c r="B2390" s="354" t="s">
        <v>15</v>
      </c>
      <c r="C2390" s="354" t="s">
        <v>7720</v>
      </c>
      <c r="D2390" s="354" t="s">
        <v>7287</v>
      </c>
      <c r="E2390" s="354">
        <v>5</v>
      </c>
      <c r="F2390" s="354">
        <v>17752</v>
      </c>
      <c r="G2390" s="354" t="s">
        <v>100</v>
      </c>
      <c r="H2390" s="354" t="s">
        <v>3661</v>
      </c>
      <c r="I2390" s="354" t="s">
        <v>7721</v>
      </c>
      <c r="J2390" s="354" t="s">
        <v>7722</v>
      </c>
      <c r="K2390" s="354" t="s">
        <v>7723</v>
      </c>
      <c r="L2390" s="354">
        <v>18</v>
      </c>
      <c r="M2390" s="354">
        <v>58</v>
      </c>
      <c r="N2390" s="354">
        <v>168</v>
      </c>
    </row>
    <row r="2391" spans="1:14" x14ac:dyDescent="0.15">
      <c r="A2391" s="354" t="s">
        <v>14</v>
      </c>
      <c r="B2391" s="354" t="s">
        <v>15</v>
      </c>
      <c r="C2391" s="354" t="s">
        <v>7724</v>
      </c>
      <c r="D2391" s="354" t="s">
        <v>7287</v>
      </c>
      <c r="E2391" s="354">
        <v>5</v>
      </c>
      <c r="F2391" s="354">
        <v>17778</v>
      </c>
      <c r="G2391" s="354" t="s">
        <v>100</v>
      </c>
      <c r="H2391" s="354" t="s">
        <v>3661</v>
      </c>
      <c r="I2391" s="354" t="s">
        <v>2806</v>
      </c>
      <c r="J2391" s="354" t="s">
        <v>7725</v>
      </c>
      <c r="K2391" s="354" t="s">
        <v>7726</v>
      </c>
      <c r="L2391" s="354">
        <v>17</v>
      </c>
      <c r="M2391" s="354">
        <v>50</v>
      </c>
      <c r="N2391" s="354">
        <v>168</v>
      </c>
    </row>
    <row r="2392" spans="1:14" x14ac:dyDescent="0.15">
      <c r="A2392" s="354" t="s">
        <v>14</v>
      </c>
      <c r="B2392" s="354" t="s">
        <v>15</v>
      </c>
      <c r="C2392" s="354" t="s">
        <v>7727</v>
      </c>
      <c r="D2392" s="354" t="s">
        <v>7287</v>
      </c>
      <c r="E2392" s="354">
        <v>5</v>
      </c>
      <c r="F2392" s="354">
        <v>19687</v>
      </c>
      <c r="G2392" s="354" t="s">
        <v>100</v>
      </c>
      <c r="H2392" s="354" t="s">
        <v>3661</v>
      </c>
      <c r="I2392" s="354" t="s">
        <v>3911</v>
      </c>
      <c r="J2392" s="354" t="s">
        <v>7285</v>
      </c>
      <c r="K2392" s="354" t="s">
        <v>7728</v>
      </c>
      <c r="L2392" s="354">
        <v>18</v>
      </c>
      <c r="M2392" s="354">
        <v>59</v>
      </c>
      <c r="N2392" s="354">
        <v>175</v>
      </c>
    </row>
    <row r="2393" spans="1:14" x14ac:dyDescent="0.15">
      <c r="A2393" s="354" t="s">
        <v>14</v>
      </c>
      <c r="B2393" s="354" t="s">
        <v>15</v>
      </c>
      <c r="C2393" s="354" t="s">
        <v>7729</v>
      </c>
      <c r="D2393" s="354" t="s">
        <v>7287</v>
      </c>
      <c r="E2393" s="354">
        <v>5</v>
      </c>
      <c r="F2393" s="354">
        <v>19690</v>
      </c>
      <c r="G2393" s="354" t="s">
        <v>100</v>
      </c>
      <c r="H2393" s="354" t="s">
        <v>3661</v>
      </c>
      <c r="I2393" s="354" t="s">
        <v>7730</v>
      </c>
      <c r="J2393" s="354" t="s">
        <v>703</v>
      </c>
      <c r="K2393" s="354" t="s">
        <v>7731</v>
      </c>
      <c r="L2393" s="354">
        <v>17</v>
      </c>
      <c r="M2393" s="354">
        <v>57</v>
      </c>
      <c r="N2393" s="354">
        <v>165</v>
      </c>
    </row>
    <row r="2394" spans="1:14" x14ac:dyDescent="0.15">
      <c r="A2394" s="354" t="s">
        <v>14</v>
      </c>
      <c r="B2394" s="354" t="s">
        <v>15</v>
      </c>
      <c r="C2394" s="354" t="s">
        <v>7732</v>
      </c>
      <c r="D2394" s="354" t="s">
        <v>7287</v>
      </c>
      <c r="E2394" s="354">
        <v>5</v>
      </c>
      <c r="F2394" s="354">
        <v>19693</v>
      </c>
      <c r="G2394" s="354" t="s">
        <v>100</v>
      </c>
      <c r="H2394" s="354" t="s">
        <v>3661</v>
      </c>
      <c r="I2394" s="354" t="s">
        <v>7733</v>
      </c>
      <c r="J2394" s="354" t="s">
        <v>7734</v>
      </c>
      <c r="K2394" s="354" t="s">
        <v>7735</v>
      </c>
      <c r="L2394" s="354">
        <v>18</v>
      </c>
      <c r="M2394" s="354">
        <v>53</v>
      </c>
      <c r="N2394" s="354">
        <v>163</v>
      </c>
    </row>
    <row r="2395" spans="1:14" x14ac:dyDescent="0.15">
      <c r="A2395" s="354" t="s">
        <v>14</v>
      </c>
      <c r="B2395" s="354" t="s">
        <v>15</v>
      </c>
      <c r="C2395" s="354" t="s">
        <v>7736</v>
      </c>
      <c r="D2395" s="354" t="s">
        <v>7287</v>
      </c>
      <c r="E2395" s="354">
        <v>5</v>
      </c>
      <c r="F2395" s="354">
        <v>19695</v>
      </c>
      <c r="G2395" s="354" t="s">
        <v>100</v>
      </c>
      <c r="H2395" s="354" t="s">
        <v>3661</v>
      </c>
      <c r="I2395" s="354" t="s">
        <v>7737</v>
      </c>
      <c r="J2395" s="354" t="s">
        <v>2800</v>
      </c>
      <c r="K2395" s="354" t="s">
        <v>7738</v>
      </c>
      <c r="L2395" s="354">
        <v>18</v>
      </c>
      <c r="M2395" s="354">
        <v>59</v>
      </c>
      <c r="N2395" s="354">
        <v>169</v>
      </c>
    </row>
    <row r="2396" spans="1:14" x14ac:dyDescent="0.15">
      <c r="A2396" s="354" t="s">
        <v>14</v>
      </c>
      <c r="B2396" s="354" t="s">
        <v>15</v>
      </c>
      <c r="C2396" s="354" t="s">
        <v>7739</v>
      </c>
      <c r="D2396" s="354" t="s">
        <v>7287</v>
      </c>
      <c r="E2396" s="354">
        <v>5</v>
      </c>
      <c r="F2396" s="354">
        <v>19689</v>
      </c>
      <c r="G2396" s="354" t="s">
        <v>100</v>
      </c>
      <c r="H2396" s="354" t="s">
        <v>3661</v>
      </c>
      <c r="I2396" s="354" t="s">
        <v>126</v>
      </c>
      <c r="J2396" s="354" t="s">
        <v>7740</v>
      </c>
      <c r="K2396" s="354" t="s">
        <v>7705</v>
      </c>
      <c r="L2396" s="354">
        <v>18</v>
      </c>
      <c r="M2396" s="354">
        <v>52</v>
      </c>
      <c r="N2396" s="354">
        <v>169</v>
      </c>
    </row>
    <row r="2397" spans="1:14" x14ac:dyDescent="0.15">
      <c r="A2397" s="354" t="s">
        <v>14</v>
      </c>
      <c r="B2397" s="354" t="s">
        <v>15</v>
      </c>
      <c r="C2397" s="354" t="s">
        <v>7741</v>
      </c>
      <c r="D2397" s="354" t="s">
        <v>7287</v>
      </c>
      <c r="E2397" s="354">
        <v>5</v>
      </c>
      <c r="F2397" s="354">
        <v>19696</v>
      </c>
      <c r="G2397" s="354" t="s">
        <v>100</v>
      </c>
      <c r="H2397" s="354" t="s">
        <v>3661</v>
      </c>
      <c r="I2397" s="354" t="s">
        <v>7742</v>
      </c>
      <c r="J2397" s="354" t="s">
        <v>7743</v>
      </c>
      <c r="K2397" s="354" t="s">
        <v>7744</v>
      </c>
      <c r="L2397" s="354">
        <v>17</v>
      </c>
      <c r="M2397" s="354">
        <v>53</v>
      </c>
      <c r="N2397" s="354">
        <v>167</v>
      </c>
    </row>
    <row r="2398" spans="1:14" x14ac:dyDescent="0.15">
      <c r="A2398" s="354" t="s">
        <v>14</v>
      </c>
      <c r="B2398" s="354" t="s">
        <v>15</v>
      </c>
      <c r="C2398" s="354" t="s">
        <v>7745</v>
      </c>
      <c r="D2398" s="354" t="s">
        <v>7287</v>
      </c>
      <c r="E2398" s="354">
        <v>5</v>
      </c>
      <c r="F2398" s="354">
        <v>19692</v>
      </c>
      <c r="G2398" s="354" t="s">
        <v>100</v>
      </c>
      <c r="H2398" s="354" t="s">
        <v>3661</v>
      </c>
      <c r="I2398" s="354" t="s">
        <v>7746</v>
      </c>
      <c r="J2398" s="354" t="s">
        <v>1104</v>
      </c>
      <c r="K2398" s="354" t="s">
        <v>7747</v>
      </c>
      <c r="L2398" s="354">
        <v>18</v>
      </c>
      <c r="M2398" s="354">
        <v>54</v>
      </c>
      <c r="N2398" s="354">
        <v>169</v>
      </c>
    </row>
    <row r="2399" spans="1:14" x14ac:dyDescent="0.15">
      <c r="A2399" s="354" t="s">
        <v>14</v>
      </c>
      <c r="B2399" s="354" t="s">
        <v>15</v>
      </c>
      <c r="C2399" s="354" t="s">
        <v>7748</v>
      </c>
      <c r="D2399" s="354" t="s">
        <v>7287</v>
      </c>
      <c r="E2399" s="354">
        <v>5</v>
      </c>
      <c r="F2399" s="354">
        <v>20404</v>
      </c>
      <c r="G2399" s="354" t="s">
        <v>100</v>
      </c>
      <c r="H2399" s="354" t="s">
        <v>3661</v>
      </c>
      <c r="I2399" s="354" t="s">
        <v>3685</v>
      </c>
      <c r="J2399" s="354" t="s">
        <v>7749</v>
      </c>
      <c r="K2399" s="354" t="s">
        <v>7750</v>
      </c>
      <c r="L2399" s="354">
        <v>17</v>
      </c>
      <c r="M2399" s="354">
        <v>56</v>
      </c>
      <c r="N2399" s="354">
        <v>163</v>
      </c>
    </row>
    <row r="2400" spans="1:14" x14ac:dyDescent="0.15">
      <c r="A2400" s="354" t="s">
        <v>14</v>
      </c>
      <c r="B2400" s="354" t="s">
        <v>15</v>
      </c>
      <c r="C2400" s="354" t="s">
        <v>7751</v>
      </c>
      <c r="D2400" s="354" t="s">
        <v>7287</v>
      </c>
      <c r="E2400" s="354">
        <v>5</v>
      </c>
      <c r="F2400" s="354">
        <v>20403</v>
      </c>
      <c r="G2400" s="354" t="s">
        <v>100</v>
      </c>
      <c r="H2400" s="354" t="s">
        <v>3661</v>
      </c>
      <c r="I2400" s="354" t="s">
        <v>7752</v>
      </c>
      <c r="J2400" s="354" t="s">
        <v>7753</v>
      </c>
      <c r="K2400" s="354" t="s">
        <v>7754</v>
      </c>
      <c r="L2400" s="354">
        <v>18</v>
      </c>
      <c r="M2400" s="354">
        <v>59</v>
      </c>
      <c r="N2400" s="354">
        <v>169</v>
      </c>
    </row>
    <row r="2401" spans="1:14" x14ac:dyDescent="0.15">
      <c r="A2401" s="354" t="s">
        <v>14</v>
      </c>
      <c r="B2401" s="354" t="s">
        <v>15</v>
      </c>
      <c r="C2401" s="354" t="s">
        <v>7755</v>
      </c>
      <c r="D2401" s="354" t="s">
        <v>7287</v>
      </c>
      <c r="E2401" s="354">
        <v>6</v>
      </c>
      <c r="F2401" s="354">
        <v>17677</v>
      </c>
      <c r="G2401" s="354" t="s">
        <v>18</v>
      </c>
      <c r="H2401" s="354" t="s">
        <v>1789</v>
      </c>
      <c r="I2401" s="354" t="s">
        <v>4626</v>
      </c>
      <c r="J2401" s="354" t="s">
        <v>7756</v>
      </c>
      <c r="K2401" s="354" t="s">
        <v>7757</v>
      </c>
      <c r="L2401" s="354">
        <v>18</v>
      </c>
      <c r="M2401" s="354">
        <v>50</v>
      </c>
      <c r="N2401" s="354">
        <v>150</v>
      </c>
    </row>
    <row r="2402" spans="1:14" x14ac:dyDescent="0.15">
      <c r="A2402" s="354" t="s">
        <v>14</v>
      </c>
      <c r="B2402" s="354" t="s">
        <v>15</v>
      </c>
      <c r="C2402" s="354" t="s">
        <v>7758</v>
      </c>
      <c r="D2402" s="354" t="s">
        <v>7287</v>
      </c>
      <c r="E2402" s="354">
        <v>6</v>
      </c>
      <c r="F2402" s="354">
        <v>17632</v>
      </c>
      <c r="G2402" s="354" t="s">
        <v>18</v>
      </c>
      <c r="H2402" s="354" t="s">
        <v>1789</v>
      </c>
      <c r="I2402" s="354" t="s">
        <v>7703</v>
      </c>
      <c r="J2402" s="354" t="s">
        <v>7759</v>
      </c>
      <c r="K2402" s="354" t="s">
        <v>7760</v>
      </c>
      <c r="L2402" s="354">
        <v>18</v>
      </c>
      <c r="M2402" s="354">
        <v>55</v>
      </c>
      <c r="N2402" s="354">
        <v>170</v>
      </c>
    </row>
    <row r="2403" spans="1:14" x14ac:dyDescent="0.15">
      <c r="A2403" s="354" t="s">
        <v>14</v>
      </c>
      <c r="B2403" s="354" t="s">
        <v>15</v>
      </c>
      <c r="C2403" s="354" t="s">
        <v>7761</v>
      </c>
      <c r="D2403" s="354" t="s">
        <v>7287</v>
      </c>
      <c r="E2403" s="354">
        <v>6</v>
      </c>
      <c r="F2403" s="354">
        <v>17682</v>
      </c>
      <c r="G2403" s="354" t="s">
        <v>18</v>
      </c>
      <c r="H2403" s="354" t="s">
        <v>1789</v>
      </c>
      <c r="I2403" s="354" t="s">
        <v>1472</v>
      </c>
      <c r="J2403" s="354" t="s">
        <v>7762</v>
      </c>
      <c r="K2403" s="354" t="s">
        <v>7763</v>
      </c>
      <c r="L2403" s="354">
        <v>17</v>
      </c>
      <c r="M2403" s="354">
        <v>52</v>
      </c>
      <c r="N2403" s="354">
        <v>156</v>
      </c>
    </row>
    <row r="2404" spans="1:14" x14ac:dyDescent="0.15">
      <c r="A2404" s="354" t="s">
        <v>14</v>
      </c>
      <c r="B2404" s="354" t="s">
        <v>15</v>
      </c>
      <c r="C2404" s="354" t="s">
        <v>7764</v>
      </c>
      <c r="D2404" s="354" t="s">
        <v>7287</v>
      </c>
      <c r="E2404" s="354">
        <v>6</v>
      </c>
      <c r="F2404" s="354">
        <v>17671</v>
      </c>
      <c r="G2404" s="354" t="s">
        <v>18</v>
      </c>
      <c r="H2404" s="354" t="s">
        <v>1789</v>
      </c>
      <c r="I2404" s="354" t="s">
        <v>540</v>
      </c>
      <c r="J2404" s="354" t="s">
        <v>5071</v>
      </c>
      <c r="K2404" s="354" t="s">
        <v>6290</v>
      </c>
      <c r="L2404" s="354">
        <v>17</v>
      </c>
      <c r="M2404" s="354">
        <v>50</v>
      </c>
      <c r="N2404" s="354">
        <v>158</v>
      </c>
    </row>
    <row r="2405" spans="1:14" x14ac:dyDescent="0.15">
      <c r="A2405" s="354" t="s">
        <v>14</v>
      </c>
      <c r="B2405" s="354" t="s">
        <v>15</v>
      </c>
      <c r="C2405" s="354" t="s">
        <v>7765</v>
      </c>
      <c r="D2405" s="354" t="s">
        <v>7287</v>
      </c>
      <c r="E2405" s="354">
        <v>6</v>
      </c>
      <c r="F2405" s="354">
        <v>17710</v>
      </c>
      <c r="G2405" s="354" t="s">
        <v>18</v>
      </c>
      <c r="H2405" s="354" t="s">
        <v>1789</v>
      </c>
      <c r="I2405" s="354" t="s">
        <v>7766</v>
      </c>
      <c r="J2405" s="354" t="s">
        <v>7767</v>
      </c>
      <c r="K2405" s="354" t="s">
        <v>7768</v>
      </c>
      <c r="L2405" s="354">
        <v>17</v>
      </c>
      <c r="M2405" s="354">
        <v>56</v>
      </c>
      <c r="N2405" s="354">
        <v>164</v>
      </c>
    </row>
    <row r="2406" spans="1:14" x14ac:dyDescent="0.15">
      <c r="A2406" s="354" t="s">
        <v>14</v>
      </c>
      <c r="B2406" s="354" t="s">
        <v>15</v>
      </c>
      <c r="C2406" s="354" t="s">
        <v>7769</v>
      </c>
      <c r="D2406" s="354" t="s">
        <v>7287</v>
      </c>
      <c r="E2406" s="354">
        <v>6</v>
      </c>
      <c r="F2406" s="354">
        <v>17712</v>
      </c>
      <c r="G2406" s="354" t="s">
        <v>18</v>
      </c>
      <c r="H2406" s="354" t="s">
        <v>1789</v>
      </c>
      <c r="I2406" s="354" t="s">
        <v>2614</v>
      </c>
      <c r="J2406" s="354" t="s">
        <v>7770</v>
      </c>
      <c r="K2406" s="354" t="s">
        <v>6509</v>
      </c>
      <c r="L2406" s="354">
        <v>17</v>
      </c>
      <c r="M2406" s="354">
        <v>54</v>
      </c>
      <c r="N2406" s="354">
        <v>169</v>
      </c>
    </row>
    <row r="2407" spans="1:14" x14ac:dyDescent="0.15">
      <c r="A2407" s="354" t="s">
        <v>14</v>
      </c>
      <c r="B2407" s="354" t="s">
        <v>15</v>
      </c>
      <c r="C2407" s="354" t="s">
        <v>7771</v>
      </c>
      <c r="D2407" s="354" t="s">
        <v>7287</v>
      </c>
      <c r="E2407" s="354">
        <v>6</v>
      </c>
      <c r="F2407" s="354">
        <v>17716</v>
      </c>
      <c r="G2407" s="354" t="s">
        <v>18</v>
      </c>
      <c r="H2407" s="354" t="s">
        <v>1789</v>
      </c>
      <c r="I2407" s="354" t="s">
        <v>7772</v>
      </c>
      <c r="J2407" s="354" t="s">
        <v>7773</v>
      </c>
      <c r="K2407" s="354" t="s">
        <v>7774</v>
      </c>
      <c r="L2407" s="354">
        <v>18</v>
      </c>
      <c r="M2407" s="354">
        <v>54</v>
      </c>
      <c r="N2407" s="354">
        <v>165</v>
      </c>
    </row>
    <row r="2408" spans="1:14" x14ac:dyDescent="0.15">
      <c r="A2408" s="354" t="s">
        <v>14</v>
      </c>
      <c r="B2408" s="354" t="s">
        <v>15</v>
      </c>
      <c r="C2408" s="354" t="s">
        <v>7775</v>
      </c>
      <c r="D2408" s="354" t="s">
        <v>7287</v>
      </c>
      <c r="E2408" s="354">
        <v>6</v>
      </c>
      <c r="F2408" s="354">
        <v>17720</v>
      </c>
      <c r="G2408" s="354" t="s">
        <v>18</v>
      </c>
      <c r="H2408" s="354" t="s">
        <v>1789</v>
      </c>
      <c r="I2408" s="354" t="s">
        <v>5778</v>
      </c>
      <c r="J2408" s="354" t="s">
        <v>7776</v>
      </c>
      <c r="K2408" s="354" t="s">
        <v>7777</v>
      </c>
      <c r="L2408" s="354">
        <v>18</v>
      </c>
      <c r="M2408" s="354">
        <v>42</v>
      </c>
      <c r="N2408" s="354">
        <v>165</v>
      </c>
    </row>
    <row r="2409" spans="1:14" x14ac:dyDescent="0.15">
      <c r="A2409" s="354" t="s">
        <v>14</v>
      </c>
      <c r="B2409" s="354" t="s">
        <v>15</v>
      </c>
      <c r="C2409" s="354" t="s">
        <v>7778</v>
      </c>
      <c r="D2409" s="354" t="s">
        <v>7287</v>
      </c>
      <c r="E2409" s="354">
        <v>6</v>
      </c>
      <c r="F2409" s="354">
        <v>17772</v>
      </c>
      <c r="G2409" s="354" t="s">
        <v>18</v>
      </c>
      <c r="H2409" s="354" t="s">
        <v>1789</v>
      </c>
      <c r="I2409" s="354" t="s">
        <v>7779</v>
      </c>
      <c r="J2409" s="354" t="s">
        <v>4113</v>
      </c>
      <c r="K2409" s="354" t="s">
        <v>6882</v>
      </c>
      <c r="L2409" s="354">
        <v>18</v>
      </c>
      <c r="M2409" s="354">
        <v>54</v>
      </c>
      <c r="N2409" s="354">
        <v>169</v>
      </c>
    </row>
    <row r="2410" spans="1:14" x14ac:dyDescent="0.15">
      <c r="A2410" s="354" t="s">
        <v>14</v>
      </c>
      <c r="B2410" s="354" t="s">
        <v>15</v>
      </c>
      <c r="C2410" s="354" t="s">
        <v>7780</v>
      </c>
      <c r="D2410" s="354" t="s">
        <v>7287</v>
      </c>
      <c r="E2410" s="354">
        <v>6</v>
      </c>
      <c r="F2410" s="354">
        <v>17802</v>
      </c>
      <c r="G2410" s="354" t="s">
        <v>18</v>
      </c>
      <c r="H2410" s="354" t="s">
        <v>1789</v>
      </c>
      <c r="I2410" s="354" t="s">
        <v>3914</v>
      </c>
      <c r="J2410" s="354" t="s">
        <v>7781</v>
      </c>
      <c r="K2410" s="354" t="s">
        <v>7497</v>
      </c>
      <c r="L2410" s="354">
        <v>18</v>
      </c>
      <c r="M2410" s="354">
        <v>59</v>
      </c>
      <c r="N2410" s="354">
        <v>163</v>
      </c>
    </row>
    <row r="2411" spans="1:14" x14ac:dyDescent="0.15">
      <c r="A2411" s="354" t="s">
        <v>14</v>
      </c>
      <c r="B2411" s="354" t="s">
        <v>15</v>
      </c>
      <c r="C2411" s="354" t="s">
        <v>7782</v>
      </c>
      <c r="D2411" s="354" t="s">
        <v>7287</v>
      </c>
      <c r="E2411" s="354">
        <v>6</v>
      </c>
      <c r="F2411" s="354">
        <v>17816</v>
      </c>
      <c r="G2411" s="354" t="s">
        <v>18</v>
      </c>
      <c r="H2411" s="354" t="s">
        <v>1789</v>
      </c>
      <c r="I2411" s="354" t="s">
        <v>7783</v>
      </c>
      <c r="J2411" s="354" t="s">
        <v>7784</v>
      </c>
      <c r="K2411" s="354" t="s">
        <v>7421</v>
      </c>
      <c r="L2411" s="354">
        <v>17</v>
      </c>
      <c r="M2411" s="354">
        <v>59</v>
      </c>
      <c r="N2411" s="354">
        <v>169</v>
      </c>
    </row>
    <row r="2412" spans="1:14" x14ac:dyDescent="0.15">
      <c r="A2412" s="354" t="s">
        <v>14</v>
      </c>
      <c r="B2412" s="354" t="s">
        <v>15</v>
      </c>
      <c r="C2412" s="354" t="s">
        <v>7785</v>
      </c>
      <c r="D2412" s="354" t="s">
        <v>7287</v>
      </c>
      <c r="E2412" s="354">
        <v>6</v>
      </c>
      <c r="F2412" s="354">
        <v>17817</v>
      </c>
      <c r="G2412" s="354" t="s">
        <v>18</v>
      </c>
      <c r="H2412" s="354" t="s">
        <v>1789</v>
      </c>
      <c r="I2412" s="354" t="s">
        <v>7786</v>
      </c>
      <c r="J2412" s="354" t="s">
        <v>7787</v>
      </c>
      <c r="K2412" s="354" t="s">
        <v>7788</v>
      </c>
      <c r="L2412" s="354">
        <v>18</v>
      </c>
      <c r="M2412" s="354">
        <v>57</v>
      </c>
      <c r="N2412" s="354">
        <v>169</v>
      </c>
    </row>
    <row r="2413" spans="1:14" x14ac:dyDescent="0.15">
      <c r="A2413" s="354" t="s">
        <v>14</v>
      </c>
      <c r="B2413" s="354" t="s">
        <v>15</v>
      </c>
      <c r="C2413" s="354" t="s">
        <v>7789</v>
      </c>
      <c r="D2413" s="354" t="s">
        <v>7287</v>
      </c>
      <c r="E2413" s="354">
        <v>6</v>
      </c>
      <c r="F2413" s="354">
        <v>17846</v>
      </c>
      <c r="G2413" s="354" t="s">
        <v>18</v>
      </c>
      <c r="H2413" s="354" t="s">
        <v>1789</v>
      </c>
      <c r="I2413" s="354" t="s">
        <v>1759</v>
      </c>
      <c r="J2413" s="354" t="s">
        <v>7790</v>
      </c>
      <c r="K2413" s="354" t="s">
        <v>7463</v>
      </c>
      <c r="L2413" s="354">
        <v>17</v>
      </c>
      <c r="M2413" s="354">
        <v>53</v>
      </c>
      <c r="N2413" s="354">
        <v>170</v>
      </c>
    </row>
    <row r="2414" spans="1:14" x14ac:dyDescent="0.15">
      <c r="A2414" s="354" t="s">
        <v>14</v>
      </c>
      <c r="B2414" s="354" t="s">
        <v>15</v>
      </c>
      <c r="C2414" s="354" t="s">
        <v>7791</v>
      </c>
      <c r="D2414" s="354" t="s">
        <v>7287</v>
      </c>
      <c r="E2414" s="354">
        <v>6</v>
      </c>
      <c r="F2414" s="354">
        <v>19700</v>
      </c>
      <c r="G2414" s="354" t="s">
        <v>18</v>
      </c>
      <c r="H2414" s="354" t="s">
        <v>1789</v>
      </c>
      <c r="I2414" s="354" t="s">
        <v>1598</v>
      </c>
      <c r="J2414" s="354" t="s">
        <v>7792</v>
      </c>
      <c r="K2414" s="354" t="s">
        <v>7793</v>
      </c>
      <c r="L2414" s="354">
        <v>18</v>
      </c>
      <c r="M2414" s="354">
        <v>59</v>
      </c>
      <c r="N2414" s="354">
        <v>163</v>
      </c>
    </row>
    <row r="2415" spans="1:14" x14ac:dyDescent="0.15">
      <c r="A2415" s="354" t="s">
        <v>14</v>
      </c>
      <c r="B2415" s="354" t="s">
        <v>15</v>
      </c>
      <c r="C2415" s="354" t="s">
        <v>7794</v>
      </c>
      <c r="D2415" s="354" t="s">
        <v>7287</v>
      </c>
      <c r="E2415" s="354">
        <v>6</v>
      </c>
      <c r="F2415" s="354">
        <v>19697</v>
      </c>
      <c r="G2415" s="354" t="s">
        <v>18</v>
      </c>
      <c r="H2415" s="354" t="s">
        <v>1789</v>
      </c>
      <c r="I2415" s="354" t="s">
        <v>3217</v>
      </c>
      <c r="J2415" s="354" t="s">
        <v>7795</v>
      </c>
      <c r="K2415" s="354" t="s">
        <v>7796</v>
      </c>
      <c r="L2415" s="354">
        <v>18</v>
      </c>
      <c r="M2415" s="354">
        <v>54</v>
      </c>
      <c r="N2415" s="354">
        <v>163</v>
      </c>
    </row>
    <row r="2416" spans="1:14" x14ac:dyDescent="0.15">
      <c r="A2416" s="354" t="s">
        <v>14</v>
      </c>
      <c r="B2416" s="354" t="s">
        <v>15</v>
      </c>
      <c r="C2416" s="354" t="s">
        <v>7797</v>
      </c>
      <c r="D2416" s="354" t="s">
        <v>7287</v>
      </c>
      <c r="E2416" s="354">
        <v>6</v>
      </c>
      <c r="F2416" s="354">
        <v>17599</v>
      </c>
      <c r="G2416" s="354" t="s">
        <v>100</v>
      </c>
      <c r="H2416" s="354" t="s">
        <v>3661</v>
      </c>
      <c r="I2416" s="354" t="s">
        <v>6123</v>
      </c>
      <c r="J2416" s="354" t="s">
        <v>7798</v>
      </c>
      <c r="K2416" s="354" t="s">
        <v>7528</v>
      </c>
      <c r="L2416" s="354">
        <v>18</v>
      </c>
      <c r="M2416" s="354">
        <v>54</v>
      </c>
      <c r="N2416" s="354">
        <v>163</v>
      </c>
    </row>
    <row r="2417" spans="1:14" x14ac:dyDescent="0.15">
      <c r="A2417" s="354" t="s">
        <v>14</v>
      </c>
      <c r="B2417" s="354" t="s">
        <v>15</v>
      </c>
      <c r="C2417" s="354" t="s">
        <v>7799</v>
      </c>
      <c r="D2417" s="354" t="s">
        <v>7287</v>
      </c>
      <c r="E2417" s="354">
        <v>6</v>
      </c>
      <c r="F2417" s="354">
        <v>17607</v>
      </c>
      <c r="G2417" s="354" t="s">
        <v>100</v>
      </c>
      <c r="H2417" s="354" t="s">
        <v>3661</v>
      </c>
      <c r="I2417" s="354" t="s">
        <v>7800</v>
      </c>
      <c r="J2417" s="354" t="s">
        <v>2682</v>
      </c>
      <c r="K2417" s="354" t="s">
        <v>7611</v>
      </c>
      <c r="L2417" s="354">
        <v>18</v>
      </c>
      <c r="M2417" s="354">
        <v>57</v>
      </c>
      <c r="N2417" s="354">
        <v>165</v>
      </c>
    </row>
    <row r="2418" spans="1:14" x14ac:dyDescent="0.15">
      <c r="A2418" s="354" t="s">
        <v>14</v>
      </c>
      <c r="B2418" s="354" t="s">
        <v>15</v>
      </c>
      <c r="C2418" s="354" t="s">
        <v>7801</v>
      </c>
      <c r="D2418" s="354" t="s">
        <v>7287</v>
      </c>
      <c r="E2418" s="354">
        <v>6</v>
      </c>
      <c r="F2418" s="354">
        <v>17660</v>
      </c>
      <c r="G2418" s="354" t="s">
        <v>100</v>
      </c>
      <c r="H2418" s="354" t="s">
        <v>3661</v>
      </c>
      <c r="I2418" s="354" t="s">
        <v>7802</v>
      </c>
      <c r="J2418" s="354" t="s">
        <v>7803</v>
      </c>
      <c r="K2418" s="354" t="s">
        <v>7804</v>
      </c>
      <c r="L2418" s="354">
        <v>17</v>
      </c>
      <c r="M2418" s="354">
        <v>59</v>
      </c>
      <c r="N2418" s="354">
        <v>180</v>
      </c>
    </row>
    <row r="2419" spans="1:14" x14ac:dyDescent="0.15">
      <c r="A2419" s="354" t="s">
        <v>14</v>
      </c>
      <c r="B2419" s="354" t="s">
        <v>15</v>
      </c>
      <c r="C2419" s="354" t="s">
        <v>7805</v>
      </c>
      <c r="D2419" s="354" t="s">
        <v>7287</v>
      </c>
      <c r="E2419" s="354">
        <v>6</v>
      </c>
      <c r="F2419" s="354">
        <v>17694</v>
      </c>
      <c r="G2419" s="354" t="s">
        <v>100</v>
      </c>
      <c r="H2419" s="354" t="s">
        <v>3661</v>
      </c>
      <c r="I2419" s="354" t="s">
        <v>7806</v>
      </c>
      <c r="J2419" s="354" t="s">
        <v>7000</v>
      </c>
      <c r="K2419" s="354" t="s">
        <v>7011</v>
      </c>
      <c r="L2419" s="354">
        <v>17</v>
      </c>
      <c r="M2419" s="354">
        <v>58</v>
      </c>
      <c r="N2419" s="354">
        <v>157</v>
      </c>
    </row>
    <row r="2420" spans="1:14" x14ac:dyDescent="0.15">
      <c r="A2420" s="354" t="s">
        <v>14</v>
      </c>
      <c r="B2420" s="354" t="s">
        <v>15</v>
      </c>
      <c r="C2420" s="354" t="s">
        <v>7807</v>
      </c>
      <c r="D2420" s="354" t="s">
        <v>7287</v>
      </c>
      <c r="E2420" s="354">
        <v>6</v>
      </c>
      <c r="F2420" s="354">
        <v>17697</v>
      </c>
      <c r="G2420" s="354" t="s">
        <v>100</v>
      </c>
      <c r="H2420" s="354" t="s">
        <v>3661</v>
      </c>
      <c r="I2420" s="354" t="s">
        <v>7808</v>
      </c>
      <c r="J2420" s="354" t="s">
        <v>7809</v>
      </c>
      <c r="K2420" s="354" t="s">
        <v>7810</v>
      </c>
      <c r="L2420" s="354">
        <v>18</v>
      </c>
      <c r="M2420" s="354">
        <v>59</v>
      </c>
      <c r="N2420" s="354">
        <v>158</v>
      </c>
    </row>
    <row r="2421" spans="1:14" x14ac:dyDescent="0.15">
      <c r="A2421" s="354" t="s">
        <v>14</v>
      </c>
      <c r="B2421" s="354" t="s">
        <v>15</v>
      </c>
      <c r="C2421" s="354" t="s">
        <v>7811</v>
      </c>
      <c r="D2421" s="354" t="s">
        <v>7287</v>
      </c>
      <c r="E2421" s="354">
        <v>6</v>
      </c>
      <c r="F2421" s="354">
        <v>17699</v>
      </c>
      <c r="G2421" s="354" t="s">
        <v>100</v>
      </c>
      <c r="H2421" s="354" t="s">
        <v>3661</v>
      </c>
      <c r="I2421" s="354" t="s">
        <v>7812</v>
      </c>
      <c r="J2421" s="354" t="s">
        <v>7813</v>
      </c>
      <c r="K2421" s="354" t="s">
        <v>6495</v>
      </c>
      <c r="L2421" s="354">
        <v>18</v>
      </c>
      <c r="M2421" s="354">
        <v>50</v>
      </c>
      <c r="N2421" s="354">
        <v>178</v>
      </c>
    </row>
    <row r="2422" spans="1:14" x14ac:dyDescent="0.15">
      <c r="A2422" s="354" t="s">
        <v>14</v>
      </c>
      <c r="B2422" s="354" t="s">
        <v>15</v>
      </c>
      <c r="C2422" s="354" t="s">
        <v>7814</v>
      </c>
      <c r="D2422" s="354" t="s">
        <v>7287</v>
      </c>
      <c r="E2422" s="354">
        <v>6</v>
      </c>
      <c r="F2422" s="354">
        <v>17745</v>
      </c>
      <c r="G2422" s="354" t="s">
        <v>100</v>
      </c>
      <c r="H2422" s="354" t="s">
        <v>3661</v>
      </c>
      <c r="I2422" s="354" t="s">
        <v>4175</v>
      </c>
      <c r="J2422" s="354" t="s">
        <v>7815</v>
      </c>
      <c r="K2422" s="354" t="s">
        <v>7796</v>
      </c>
      <c r="L2422" s="354">
        <v>18</v>
      </c>
      <c r="M2422" s="354">
        <v>52</v>
      </c>
      <c r="N2422" s="354">
        <v>147</v>
      </c>
    </row>
    <row r="2423" spans="1:14" x14ac:dyDescent="0.15">
      <c r="A2423" s="354" t="s">
        <v>14</v>
      </c>
      <c r="B2423" s="354" t="s">
        <v>15</v>
      </c>
      <c r="C2423" s="354" t="s">
        <v>7816</v>
      </c>
      <c r="D2423" s="354" t="s">
        <v>7287</v>
      </c>
      <c r="E2423" s="354">
        <v>6</v>
      </c>
      <c r="F2423" s="354">
        <v>17746</v>
      </c>
      <c r="G2423" s="354" t="s">
        <v>100</v>
      </c>
      <c r="H2423" s="354" t="s">
        <v>3661</v>
      </c>
      <c r="I2423" s="354" t="s">
        <v>7817</v>
      </c>
      <c r="J2423" s="354" t="s">
        <v>823</v>
      </c>
      <c r="K2423" s="354" t="s">
        <v>7818</v>
      </c>
      <c r="L2423" s="354">
        <v>18</v>
      </c>
      <c r="M2423" s="354">
        <v>54</v>
      </c>
      <c r="N2423" s="354">
        <v>168</v>
      </c>
    </row>
    <row r="2424" spans="1:14" x14ac:dyDescent="0.15">
      <c r="A2424" s="354" t="s">
        <v>14</v>
      </c>
      <c r="B2424" s="354" t="s">
        <v>15</v>
      </c>
      <c r="C2424" s="354" t="s">
        <v>7819</v>
      </c>
      <c r="D2424" s="354" t="s">
        <v>7287</v>
      </c>
      <c r="E2424" s="354">
        <v>6</v>
      </c>
      <c r="F2424" s="354">
        <v>17737</v>
      </c>
      <c r="G2424" s="354" t="s">
        <v>100</v>
      </c>
      <c r="H2424" s="354" t="s">
        <v>3661</v>
      </c>
      <c r="I2424" s="354" t="s">
        <v>7820</v>
      </c>
      <c r="J2424" s="354" t="s">
        <v>7821</v>
      </c>
      <c r="K2424" s="354" t="s">
        <v>7822</v>
      </c>
      <c r="L2424" s="354">
        <v>18</v>
      </c>
      <c r="M2424" s="354">
        <v>58</v>
      </c>
      <c r="N2424" s="354">
        <v>165</v>
      </c>
    </row>
    <row r="2425" spans="1:14" x14ac:dyDescent="0.15">
      <c r="A2425" s="354" t="s">
        <v>14</v>
      </c>
      <c r="B2425" s="354" t="s">
        <v>15</v>
      </c>
      <c r="C2425" s="354" t="s">
        <v>7823</v>
      </c>
      <c r="D2425" s="354" t="s">
        <v>7287</v>
      </c>
      <c r="E2425" s="354">
        <v>6</v>
      </c>
      <c r="F2425" s="354">
        <v>17750</v>
      </c>
      <c r="G2425" s="354" t="s">
        <v>100</v>
      </c>
      <c r="H2425" s="354" t="s">
        <v>3661</v>
      </c>
      <c r="I2425" s="354" t="s">
        <v>7824</v>
      </c>
      <c r="J2425" s="354" t="s">
        <v>2512</v>
      </c>
      <c r="K2425" s="354" t="s">
        <v>7825</v>
      </c>
      <c r="L2425" s="354">
        <v>18</v>
      </c>
      <c r="M2425" s="354">
        <v>54</v>
      </c>
      <c r="N2425" s="354">
        <v>165</v>
      </c>
    </row>
    <row r="2426" spans="1:14" x14ac:dyDescent="0.15">
      <c r="A2426" s="354" t="s">
        <v>14</v>
      </c>
      <c r="B2426" s="354" t="s">
        <v>15</v>
      </c>
      <c r="C2426" s="354" t="s">
        <v>7826</v>
      </c>
      <c r="D2426" s="354" t="s">
        <v>7287</v>
      </c>
      <c r="E2426" s="354">
        <v>6</v>
      </c>
      <c r="F2426" s="354">
        <v>17775</v>
      </c>
      <c r="G2426" s="354" t="s">
        <v>100</v>
      </c>
      <c r="H2426" s="354" t="s">
        <v>3661</v>
      </c>
      <c r="I2426" s="354" t="s">
        <v>3842</v>
      </c>
      <c r="J2426" s="354" t="s">
        <v>7827</v>
      </c>
      <c r="K2426" s="354" t="s">
        <v>7503</v>
      </c>
      <c r="L2426" s="354">
        <v>17</v>
      </c>
      <c r="M2426" s="354">
        <v>59</v>
      </c>
      <c r="N2426" s="354">
        <v>169</v>
      </c>
    </row>
    <row r="2427" spans="1:14" x14ac:dyDescent="0.15">
      <c r="A2427" s="354" t="s">
        <v>14</v>
      </c>
      <c r="B2427" s="354" t="s">
        <v>15</v>
      </c>
      <c r="C2427" s="354" t="s">
        <v>7828</v>
      </c>
      <c r="D2427" s="354" t="s">
        <v>7287</v>
      </c>
      <c r="E2427" s="354">
        <v>6</v>
      </c>
      <c r="F2427" s="354">
        <v>17774</v>
      </c>
      <c r="G2427" s="354" t="s">
        <v>100</v>
      </c>
      <c r="H2427" s="354" t="s">
        <v>3661</v>
      </c>
      <c r="I2427" s="354" t="s">
        <v>1060</v>
      </c>
      <c r="J2427" s="354" t="s">
        <v>7829</v>
      </c>
      <c r="K2427" s="354" t="s">
        <v>7830</v>
      </c>
      <c r="L2427" s="354">
        <v>18</v>
      </c>
      <c r="M2427" s="354">
        <v>58</v>
      </c>
      <c r="N2427" s="354">
        <v>169</v>
      </c>
    </row>
    <row r="2428" spans="1:14" x14ac:dyDescent="0.15">
      <c r="A2428" s="354" t="s">
        <v>14</v>
      </c>
      <c r="B2428" s="354" t="s">
        <v>15</v>
      </c>
      <c r="C2428" s="354" t="s">
        <v>7831</v>
      </c>
      <c r="D2428" s="354" t="s">
        <v>7287</v>
      </c>
      <c r="E2428" s="354">
        <v>6</v>
      </c>
      <c r="F2428" s="354">
        <v>17782</v>
      </c>
      <c r="G2428" s="354" t="s">
        <v>100</v>
      </c>
      <c r="H2428" s="354" t="s">
        <v>3661</v>
      </c>
      <c r="I2428" s="354" t="s">
        <v>7832</v>
      </c>
      <c r="J2428" s="354" t="s">
        <v>7833</v>
      </c>
      <c r="K2428" s="354" t="s">
        <v>7834</v>
      </c>
      <c r="L2428" s="354">
        <v>17</v>
      </c>
      <c r="M2428" s="354">
        <v>57</v>
      </c>
      <c r="N2428" s="354">
        <v>170</v>
      </c>
    </row>
    <row r="2429" spans="1:14" x14ac:dyDescent="0.15">
      <c r="A2429" s="354" t="s">
        <v>14</v>
      </c>
      <c r="B2429" s="354" t="s">
        <v>15</v>
      </c>
      <c r="C2429" s="354" t="s">
        <v>7835</v>
      </c>
      <c r="D2429" s="354" t="s">
        <v>7287</v>
      </c>
      <c r="E2429" s="354">
        <v>6</v>
      </c>
      <c r="F2429" s="354">
        <v>17796</v>
      </c>
      <c r="G2429" s="354" t="s">
        <v>100</v>
      </c>
      <c r="H2429" s="354" t="s">
        <v>3661</v>
      </c>
      <c r="I2429" s="354" t="s">
        <v>6951</v>
      </c>
      <c r="J2429" s="354" t="s">
        <v>7836</v>
      </c>
      <c r="K2429" s="354" t="s">
        <v>7837</v>
      </c>
      <c r="L2429" s="354">
        <v>18</v>
      </c>
      <c r="M2429" s="354">
        <v>59</v>
      </c>
      <c r="N2429" s="354">
        <v>163</v>
      </c>
    </row>
    <row r="2430" spans="1:14" x14ac:dyDescent="0.15">
      <c r="A2430" s="354" t="s">
        <v>14</v>
      </c>
      <c r="B2430" s="354" t="s">
        <v>15</v>
      </c>
      <c r="C2430" s="354" t="s">
        <v>7838</v>
      </c>
      <c r="D2430" s="354" t="s">
        <v>7287</v>
      </c>
      <c r="E2430" s="354">
        <v>6</v>
      </c>
      <c r="F2430" s="354">
        <v>17824</v>
      </c>
      <c r="G2430" s="354" t="s">
        <v>100</v>
      </c>
      <c r="H2430" s="354" t="s">
        <v>3661</v>
      </c>
      <c r="I2430" s="354" t="s">
        <v>622</v>
      </c>
      <c r="J2430" s="354" t="s">
        <v>7839</v>
      </c>
      <c r="K2430" s="354" t="s">
        <v>7840</v>
      </c>
      <c r="L2430" s="354">
        <v>18</v>
      </c>
      <c r="M2430" s="354">
        <v>57</v>
      </c>
      <c r="N2430" s="354">
        <v>168</v>
      </c>
    </row>
    <row r="2431" spans="1:14" x14ac:dyDescent="0.15">
      <c r="A2431" s="354" t="s">
        <v>14</v>
      </c>
      <c r="B2431" s="354" t="s">
        <v>15</v>
      </c>
      <c r="C2431" s="354" t="s">
        <v>7841</v>
      </c>
      <c r="D2431" s="354" t="s">
        <v>7287</v>
      </c>
      <c r="E2431" s="354">
        <v>6</v>
      </c>
      <c r="F2431" s="354">
        <v>17791</v>
      </c>
      <c r="G2431" s="354" t="s">
        <v>100</v>
      </c>
      <c r="H2431" s="354" t="s">
        <v>3661</v>
      </c>
      <c r="I2431" s="354" t="s">
        <v>7842</v>
      </c>
      <c r="J2431" s="354" t="s">
        <v>7843</v>
      </c>
      <c r="K2431" s="354" t="s">
        <v>6857</v>
      </c>
      <c r="L2431" s="354">
        <v>18</v>
      </c>
      <c r="M2431" s="354">
        <v>58</v>
      </c>
      <c r="N2431" s="354">
        <v>169</v>
      </c>
    </row>
    <row r="2432" spans="1:14" x14ac:dyDescent="0.15">
      <c r="A2432" s="354" t="s">
        <v>14</v>
      </c>
      <c r="B2432" s="354" t="s">
        <v>15</v>
      </c>
      <c r="C2432" s="354" t="s">
        <v>7844</v>
      </c>
      <c r="D2432" s="354" t="s">
        <v>7287</v>
      </c>
      <c r="E2432" s="354">
        <v>6</v>
      </c>
      <c r="F2432" s="354">
        <v>17818</v>
      </c>
      <c r="G2432" s="354" t="s">
        <v>100</v>
      </c>
      <c r="H2432" s="354" t="s">
        <v>3661</v>
      </c>
      <c r="I2432" s="354" t="s">
        <v>424</v>
      </c>
      <c r="J2432" s="354" t="s">
        <v>7845</v>
      </c>
      <c r="K2432" s="354" t="s">
        <v>7846</v>
      </c>
      <c r="L2432" s="354">
        <v>18</v>
      </c>
      <c r="M2432" s="354">
        <v>56</v>
      </c>
      <c r="N2432" s="354">
        <v>168</v>
      </c>
    </row>
    <row r="2433" spans="1:14" x14ac:dyDescent="0.15">
      <c r="A2433" s="354" t="s">
        <v>14</v>
      </c>
      <c r="B2433" s="354" t="s">
        <v>15</v>
      </c>
      <c r="C2433" s="354" t="s">
        <v>7847</v>
      </c>
      <c r="D2433" s="354" t="s">
        <v>7287</v>
      </c>
      <c r="E2433" s="354">
        <v>6</v>
      </c>
      <c r="F2433" s="354">
        <v>17836</v>
      </c>
      <c r="G2433" s="354" t="s">
        <v>100</v>
      </c>
      <c r="H2433" s="354" t="s">
        <v>3661</v>
      </c>
      <c r="I2433" s="354" t="s">
        <v>7848</v>
      </c>
      <c r="J2433" s="354" t="s">
        <v>7849</v>
      </c>
      <c r="K2433" s="354" t="s">
        <v>7850</v>
      </c>
      <c r="L2433" s="354">
        <v>18</v>
      </c>
      <c r="M2433" s="354">
        <v>58</v>
      </c>
      <c r="N2433" s="354">
        <v>169</v>
      </c>
    </row>
    <row r="2434" spans="1:14" x14ac:dyDescent="0.15">
      <c r="A2434" s="354" t="s">
        <v>14</v>
      </c>
      <c r="B2434" s="354" t="s">
        <v>15</v>
      </c>
      <c r="C2434" s="354" t="s">
        <v>7851</v>
      </c>
      <c r="D2434" s="354" t="s">
        <v>7287</v>
      </c>
      <c r="E2434" s="354">
        <v>6</v>
      </c>
      <c r="F2434" s="354">
        <v>17842</v>
      </c>
      <c r="G2434" s="354" t="s">
        <v>100</v>
      </c>
      <c r="H2434" s="354" t="s">
        <v>3661</v>
      </c>
      <c r="I2434" s="354" t="s">
        <v>5982</v>
      </c>
      <c r="J2434" s="354" t="s">
        <v>7852</v>
      </c>
      <c r="K2434" s="354" t="s">
        <v>7331</v>
      </c>
      <c r="L2434" s="354">
        <v>18</v>
      </c>
      <c r="M2434" s="354">
        <v>58</v>
      </c>
      <c r="N2434" s="354">
        <v>169</v>
      </c>
    </row>
    <row r="2435" spans="1:14" x14ac:dyDescent="0.15">
      <c r="A2435" s="354" t="s">
        <v>14</v>
      </c>
      <c r="B2435" s="354" t="s">
        <v>15</v>
      </c>
      <c r="C2435" s="354" t="s">
        <v>7853</v>
      </c>
      <c r="D2435" s="354" t="s">
        <v>7287</v>
      </c>
      <c r="E2435" s="354">
        <v>6</v>
      </c>
      <c r="F2435" s="354">
        <v>18583</v>
      </c>
      <c r="G2435" s="354" t="s">
        <v>100</v>
      </c>
      <c r="H2435" s="354" t="s">
        <v>3661</v>
      </c>
      <c r="I2435" s="354" t="s">
        <v>1348</v>
      </c>
      <c r="J2435" s="354" t="s">
        <v>7854</v>
      </c>
      <c r="K2435" s="354" t="s">
        <v>7855</v>
      </c>
      <c r="L2435" s="354">
        <v>19</v>
      </c>
      <c r="M2435" s="354">
        <v>59</v>
      </c>
      <c r="N2435" s="354">
        <v>163</v>
      </c>
    </row>
    <row r="2436" spans="1:14" x14ac:dyDescent="0.15">
      <c r="A2436" s="354" t="s">
        <v>14</v>
      </c>
      <c r="B2436" s="354" t="s">
        <v>15</v>
      </c>
      <c r="C2436" s="354" t="s">
        <v>7856</v>
      </c>
      <c r="D2436" s="354" t="s">
        <v>7287</v>
      </c>
      <c r="E2436" s="354">
        <v>6</v>
      </c>
      <c r="F2436" s="354">
        <v>19159</v>
      </c>
      <c r="G2436" s="354" t="s">
        <v>100</v>
      </c>
      <c r="H2436" s="354" t="s">
        <v>3661</v>
      </c>
      <c r="I2436" s="354" t="s">
        <v>2591</v>
      </c>
      <c r="J2436" s="354" t="s">
        <v>5335</v>
      </c>
      <c r="K2436" s="354" t="s">
        <v>6131</v>
      </c>
      <c r="L2436" s="354">
        <v>17</v>
      </c>
      <c r="M2436" s="354">
        <v>55</v>
      </c>
      <c r="N2436" s="354">
        <v>163</v>
      </c>
    </row>
    <row r="2437" spans="1:14" x14ac:dyDescent="0.15">
      <c r="A2437" s="354" t="s">
        <v>14</v>
      </c>
      <c r="B2437" s="354" t="s">
        <v>15</v>
      </c>
      <c r="C2437" s="354" t="s">
        <v>7857</v>
      </c>
      <c r="D2437" s="354" t="s">
        <v>7287</v>
      </c>
      <c r="E2437" s="354">
        <v>6</v>
      </c>
      <c r="F2437" s="354">
        <v>19701</v>
      </c>
      <c r="G2437" s="354" t="s">
        <v>100</v>
      </c>
      <c r="H2437" s="354" t="s">
        <v>3661</v>
      </c>
      <c r="I2437" s="354" t="s">
        <v>7858</v>
      </c>
      <c r="J2437" s="354" t="s">
        <v>7859</v>
      </c>
      <c r="K2437" s="354" t="s">
        <v>7860</v>
      </c>
      <c r="L2437" s="354">
        <v>18</v>
      </c>
      <c r="M2437" s="354">
        <v>55</v>
      </c>
      <c r="N2437" s="354">
        <v>169</v>
      </c>
    </row>
    <row r="2438" spans="1:14" x14ac:dyDescent="0.15">
      <c r="A2438" s="354" t="s">
        <v>14</v>
      </c>
      <c r="B2438" s="354" t="s">
        <v>15</v>
      </c>
      <c r="C2438" s="354" t="s">
        <v>7861</v>
      </c>
      <c r="D2438" s="354" t="s">
        <v>7287</v>
      </c>
      <c r="E2438" s="354">
        <v>6</v>
      </c>
      <c r="F2438" s="354">
        <v>19702</v>
      </c>
      <c r="G2438" s="354" t="s">
        <v>100</v>
      </c>
      <c r="H2438" s="354" t="s">
        <v>3661</v>
      </c>
      <c r="I2438" s="354" t="s">
        <v>7862</v>
      </c>
      <c r="J2438" s="354" t="s">
        <v>7863</v>
      </c>
      <c r="K2438" s="354" t="s">
        <v>6978</v>
      </c>
      <c r="L2438" s="354">
        <v>17</v>
      </c>
      <c r="M2438" s="354">
        <v>58</v>
      </c>
      <c r="N2438" s="354">
        <v>169</v>
      </c>
    </row>
    <row r="2439" spans="1:14" x14ac:dyDescent="0.15">
      <c r="A2439" s="354" t="s">
        <v>14</v>
      </c>
      <c r="B2439" s="354" t="s">
        <v>15</v>
      </c>
      <c r="C2439" s="354" t="s">
        <v>7864</v>
      </c>
      <c r="D2439" s="354" t="s">
        <v>7287</v>
      </c>
      <c r="E2439" s="354">
        <v>6</v>
      </c>
      <c r="F2439" s="354">
        <v>19703</v>
      </c>
      <c r="G2439" s="354" t="s">
        <v>100</v>
      </c>
      <c r="H2439" s="354" t="s">
        <v>3661</v>
      </c>
      <c r="I2439" s="354" t="s">
        <v>916</v>
      </c>
      <c r="J2439" s="354" t="s">
        <v>7865</v>
      </c>
      <c r="K2439" s="354" t="s">
        <v>7719</v>
      </c>
      <c r="L2439" s="354">
        <v>18</v>
      </c>
      <c r="M2439" s="354">
        <v>50</v>
      </c>
      <c r="N2439" s="354">
        <v>169</v>
      </c>
    </row>
    <row r="2440" spans="1:14" x14ac:dyDescent="0.15">
      <c r="A2440" s="354" t="s">
        <v>14</v>
      </c>
      <c r="B2440" s="354" t="s">
        <v>15</v>
      </c>
      <c r="C2440" s="354" t="s">
        <v>7866</v>
      </c>
      <c r="D2440" s="354" t="s">
        <v>7287</v>
      </c>
      <c r="E2440" s="354">
        <v>6</v>
      </c>
      <c r="F2440" s="354">
        <v>19704</v>
      </c>
      <c r="G2440" s="354" t="s">
        <v>100</v>
      </c>
      <c r="H2440" s="354" t="s">
        <v>3661</v>
      </c>
      <c r="I2440" s="354" t="s">
        <v>7867</v>
      </c>
      <c r="J2440" s="354" t="s">
        <v>7868</v>
      </c>
      <c r="K2440" s="354" t="s">
        <v>6850</v>
      </c>
      <c r="L2440" s="354">
        <v>17</v>
      </c>
      <c r="M2440" s="354">
        <v>50</v>
      </c>
      <c r="N2440" s="354">
        <v>169</v>
      </c>
    </row>
    <row r="2441" spans="1:14" x14ac:dyDescent="0.15">
      <c r="A2441" s="354" t="s">
        <v>14</v>
      </c>
      <c r="B2441" s="354" t="s">
        <v>15</v>
      </c>
      <c r="C2441" s="354" t="s">
        <v>7869</v>
      </c>
      <c r="D2441" s="354" t="s">
        <v>7287</v>
      </c>
      <c r="E2441" s="354">
        <v>6</v>
      </c>
      <c r="F2441" s="354">
        <v>19706</v>
      </c>
      <c r="G2441" s="354" t="s">
        <v>100</v>
      </c>
      <c r="H2441" s="354" t="s">
        <v>3661</v>
      </c>
      <c r="I2441" s="354" t="s">
        <v>5610</v>
      </c>
      <c r="J2441" s="354" t="s">
        <v>2712</v>
      </c>
      <c r="K2441" s="354" t="s">
        <v>7497</v>
      </c>
      <c r="L2441" s="354">
        <v>18</v>
      </c>
      <c r="M2441" s="354">
        <v>58</v>
      </c>
      <c r="N2441" s="354">
        <v>196</v>
      </c>
    </row>
    <row r="2442" spans="1:14" x14ac:dyDescent="0.15">
      <c r="A2442" s="354" t="s">
        <v>14</v>
      </c>
      <c r="B2442" s="354" t="s">
        <v>15</v>
      </c>
      <c r="C2442" s="354" t="s">
        <v>7870</v>
      </c>
      <c r="D2442" s="354" t="s">
        <v>7287</v>
      </c>
      <c r="E2442" s="354">
        <v>6</v>
      </c>
      <c r="F2442" s="354">
        <v>19705</v>
      </c>
      <c r="G2442" s="354" t="s">
        <v>100</v>
      </c>
      <c r="H2442" s="354" t="s">
        <v>3661</v>
      </c>
      <c r="I2442" s="354" t="s">
        <v>2040</v>
      </c>
      <c r="J2442" s="354" t="s">
        <v>7871</v>
      </c>
      <c r="K2442" s="354" t="s">
        <v>7872</v>
      </c>
      <c r="L2442" s="354">
        <v>18</v>
      </c>
      <c r="M2442" s="354">
        <v>55</v>
      </c>
      <c r="N2442" s="354">
        <v>196</v>
      </c>
    </row>
    <row r="2443" spans="1:14" x14ac:dyDescent="0.15">
      <c r="A2443" s="354" t="s">
        <v>14</v>
      </c>
      <c r="B2443" s="354" t="s">
        <v>15</v>
      </c>
      <c r="C2443" s="354" t="s">
        <v>7873</v>
      </c>
      <c r="D2443" s="354" t="s">
        <v>7287</v>
      </c>
      <c r="E2443" s="354">
        <v>7</v>
      </c>
      <c r="F2443" s="354">
        <v>17413</v>
      </c>
      <c r="G2443" s="354" t="s">
        <v>18</v>
      </c>
      <c r="H2443" s="354" t="s">
        <v>1789</v>
      </c>
      <c r="I2443" s="354" t="s">
        <v>7874</v>
      </c>
      <c r="J2443" s="354" t="s">
        <v>7875</v>
      </c>
      <c r="K2443" s="354" t="s">
        <v>7065</v>
      </c>
      <c r="L2443" s="354">
        <v>17</v>
      </c>
      <c r="M2443" s="354">
        <v>55</v>
      </c>
      <c r="N2443" s="354">
        <v>163</v>
      </c>
    </row>
    <row r="2444" spans="1:14" x14ac:dyDescent="0.15">
      <c r="A2444" s="354" t="s">
        <v>14</v>
      </c>
      <c r="B2444" s="354" t="s">
        <v>15</v>
      </c>
      <c r="C2444" s="354" t="s">
        <v>7876</v>
      </c>
      <c r="D2444" s="354" t="s">
        <v>7287</v>
      </c>
      <c r="E2444" s="354">
        <v>7</v>
      </c>
      <c r="F2444" s="354">
        <v>17456</v>
      </c>
      <c r="G2444" s="354" t="s">
        <v>18</v>
      </c>
      <c r="H2444" s="354" t="s">
        <v>1789</v>
      </c>
      <c r="I2444" s="354" t="s">
        <v>7877</v>
      </c>
      <c r="J2444" s="354" t="s">
        <v>4442</v>
      </c>
      <c r="K2444" s="354" t="s">
        <v>7878</v>
      </c>
      <c r="L2444" s="354">
        <v>18</v>
      </c>
      <c r="M2444" s="354">
        <v>55</v>
      </c>
      <c r="N2444" s="354">
        <v>169</v>
      </c>
    </row>
    <row r="2445" spans="1:14" x14ac:dyDescent="0.15">
      <c r="A2445" s="354" t="s">
        <v>14</v>
      </c>
      <c r="B2445" s="354" t="s">
        <v>15</v>
      </c>
      <c r="C2445" s="354" t="s">
        <v>7879</v>
      </c>
      <c r="D2445" s="354" t="s">
        <v>7287</v>
      </c>
      <c r="E2445" s="354">
        <v>7</v>
      </c>
      <c r="F2445" s="354">
        <v>17489</v>
      </c>
      <c r="G2445" s="354" t="s">
        <v>18</v>
      </c>
      <c r="H2445" s="354" t="s">
        <v>1789</v>
      </c>
      <c r="I2445" s="354" t="s">
        <v>7880</v>
      </c>
      <c r="J2445" s="354" t="s">
        <v>7865</v>
      </c>
      <c r="K2445" s="354" t="s">
        <v>7314</v>
      </c>
      <c r="L2445" s="354">
        <v>18</v>
      </c>
      <c r="M2445" s="354">
        <v>52</v>
      </c>
      <c r="N2445" s="354">
        <v>163</v>
      </c>
    </row>
    <row r="2446" spans="1:14" x14ac:dyDescent="0.15">
      <c r="A2446" s="354" t="s">
        <v>14</v>
      </c>
      <c r="B2446" s="354" t="s">
        <v>15</v>
      </c>
      <c r="C2446" s="354" t="s">
        <v>7881</v>
      </c>
      <c r="D2446" s="354" t="s">
        <v>7287</v>
      </c>
      <c r="E2446" s="354">
        <v>7</v>
      </c>
      <c r="F2446" s="354">
        <v>17495</v>
      </c>
      <c r="G2446" s="354" t="s">
        <v>18</v>
      </c>
      <c r="H2446" s="354" t="s">
        <v>1789</v>
      </c>
      <c r="I2446" s="354" t="s">
        <v>7882</v>
      </c>
      <c r="J2446" s="354" t="s">
        <v>7883</v>
      </c>
      <c r="K2446" s="354" t="s">
        <v>6495</v>
      </c>
      <c r="L2446" s="354">
        <v>18</v>
      </c>
      <c r="M2446" s="354">
        <v>56</v>
      </c>
      <c r="N2446" s="354">
        <v>152</v>
      </c>
    </row>
    <row r="2447" spans="1:14" x14ac:dyDescent="0.15">
      <c r="A2447" s="354" t="s">
        <v>14</v>
      </c>
      <c r="B2447" s="354" t="s">
        <v>15</v>
      </c>
      <c r="C2447" s="354" t="s">
        <v>7884</v>
      </c>
      <c r="D2447" s="354" t="s">
        <v>7287</v>
      </c>
      <c r="E2447" s="354">
        <v>7</v>
      </c>
      <c r="F2447" s="354">
        <v>17498</v>
      </c>
      <c r="G2447" s="354" t="s">
        <v>18</v>
      </c>
      <c r="H2447" s="354" t="s">
        <v>1789</v>
      </c>
      <c r="I2447" s="354" t="s">
        <v>1577</v>
      </c>
      <c r="J2447" s="354" t="s">
        <v>7885</v>
      </c>
      <c r="K2447" s="354" t="s">
        <v>7886</v>
      </c>
      <c r="L2447" s="354">
        <v>18</v>
      </c>
      <c r="M2447" s="354">
        <v>56</v>
      </c>
      <c r="N2447" s="354">
        <v>150</v>
      </c>
    </row>
    <row r="2448" spans="1:14" x14ac:dyDescent="0.15">
      <c r="A2448" s="354" t="s">
        <v>14</v>
      </c>
      <c r="B2448" s="354" t="s">
        <v>15</v>
      </c>
      <c r="C2448" s="354" t="s">
        <v>7887</v>
      </c>
      <c r="D2448" s="354" t="s">
        <v>7287</v>
      </c>
      <c r="E2448" s="354">
        <v>7</v>
      </c>
      <c r="F2448" s="354">
        <v>17511</v>
      </c>
      <c r="G2448" s="354" t="s">
        <v>18</v>
      </c>
      <c r="H2448" s="354" t="s">
        <v>1789</v>
      </c>
      <c r="I2448" s="354" t="s">
        <v>2784</v>
      </c>
      <c r="J2448" s="354" t="s">
        <v>7888</v>
      </c>
      <c r="K2448" s="354" t="s">
        <v>6561</v>
      </c>
      <c r="L2448" s="354">
        <v>17</v>
      </c>
      <c r="M2448" s="354">
        <v>50</v>
      </c>
      <c r="N2448" s="354">
        <v>152</v>
      </c>
    </row>
    <row r="2449" spans="1:14" x14ac:dyDescent="0.15">
      <c r="A2449" s="354" t="s">
        <v>14</v>
      </c>
      <c r="B2449" s="354" t="s">
        <v>15</v>
      </c>
      <c r="C2449" s="354" t="s">
        <v>7889</v>
      </c>
      <c r="D2449" s="354" t="s">
        <v>7287</v>
      </c>
      <c r="E2449" s="354">
        <v>7</v>
      </c>
      <c r="F2449" s="354">
        <v>17513</v>
      </c>
      <c r="G2449" s="354" t="s">
        <v>18</v>
      </c>
      <c r="H2449" s="354" t="s">
        <v>1789</v>
      </c>
      <c r="I2449" s="354" t="s">
        <v>7890</v>
      </c>
      <c r="J2449" s="354" t="s">
        <v>3791</v>
      </c>
      <c r="K2449" s="354" t="s">
        <v>7891</v>
      </c>
      <c r="L2449" s="354">
        <v>17</v>
      </c>
      <c r="M2449" s="354">
        <v>56</v>
      </c>
      <c r="N2449" s="354">
        <v>156</v>
      </c>
    </row>
    <row r="2450" spans="1:14" x14ac:dyDescent="0.15">
      <c r="A2450" s="354" t="s">
        <v>14</v>
      </c>
      <c r="B2450" s="354" t="s">
        <v>15</v>
      </c>
      <c r="C2450" s="354" t="s">
        <v>7892</v>
      </c>
      <c r="D2450" s="354" t="s">
        <v>7287</v>
      </c>
      <c r="E2450" s="354">
        <v>7</v>
      </c>
      <c r="F2450" s="354">
        <v>17544</v>
      </c>
      <c r="G2450" s="354" t="s">
        <v>18</v>
      </c>
      <c r="H2450" s="354" t="s">
        <v>1789</v>
      </c>
      <c r="I2450" s="354" t="s">
        <v>408</v>
      </c>
      <c r="J2450" s="354" t="s">
        <v>7893</v>
      </c>
      <c r="K2450" s="354" t="s">
        <v>7894</v>
      </c>
      <c r="L2450" s="354">
        <v>17</v>
      </c>
      <c r="M2450" s="354">
        <v>58</v>
      </c>
      <c r="N2450" s="354">
        <v>165</v>
      </c>
    </row>
    <row r="2451" spans="1:14" x14ac:dyDescent="0.15">
      <c r="A2451" s="354" t="s">
        <v>14</v>
      </c>
      <c r="B2451" s="354" t="s">
        <v>15</v>
      </c>
      <c r="C2451" s="354" t="s">
        <v>7895</v>
      </c>
      <c r="D2451" s="354" t="s">
        <v>7287</v>
      </c>
      <c r="E2451" s="354">
        <v>7</v>
      </c>
      <c r="F2451" s="354">
        <v>17541</v>
      </c>
      <c r="G2451" s="354" t="s">
        <v>18</v>
      </c>
      <c r="H2451" s="354" t="s">
        <v>1789</v>
      </c>
      <c r="I2451" s="354" t="s">
        <v>7896</v>
      </c>
      <c r="J2451" s="354" t="s">
        <v>7897</v>
      </c>
      <c r="K2451" s="354" t="s">
        <v>7898</v>
      </c>
      <c r="L2451" s="354">
        <v>17</v>
      </c>
      <c r="M2451" s="354">
        <v>57</v>
      </c>
      <c r="N2451" s="354">
        <v>156</v>
      </c>
    </row>
    <row r="2452" spans="1:14" x14ac:dyDescent="0.15">
      <c r="A2452" s="354" t="s">
        <v>14</v>
      </c>
      <c r="B2452" s="354" t="s">
        <v>15</v>
      </c>
      <c r="C2452" s="354" t="s">
        <v>7899</v>
      </c>
      <c r="D2452" s="354" t="s">
        <v>7287</v>
      </c>
      <c r="E2452" s="354">
        <v>7</v>
      </c>
      <c r="F2452" s="354">
        <v>17626</v>
      </c>
      <c r="G2452" s="354" t="s">
        <v>18</v>
      </c>
      <c r="H2452" s="354" t="s">
        <v>1789</v>
      </c>
      <c r="I2452" s="354" t="s">
        <v>7900</v>
      </c>
      <c r="J2452" s="354" t="s">
        <v>69</v>
      </c>
      <c r="K2452" s="354" t="s">
        <v>7901</v>
      </c>
      <c r="L2452" s="354">
        <v>18</v>
      </c>
      <c r="M2452" s="354">
        <v>69</v>
      </c>
      <c r="N2452" s="354">
        <v>169</v>
      </c>
    </row>
    <row r="2453" spans="1:14" x14ac:dyDescent="0.15">
      <c r="A2453" s="354" t="s">
        <v>14</v>
      </c>
      <c r="B2453" s="354" t="s">
        <v>15</v>
      </c>
      <c r="C2453" s="354" t="s">
        <v>7902</v>
      </c>
      <c r="D2453" s="354" t="s">
        <v>7287</v>
      </c>
      <c r="E2453" s="354">
        <v>7</v>
      </c>
      <c r="F2453" s="354">
        <v>17630</v>
      </c>
      <c r="G2453" s="354" t="s">
        <v>18</v>
      </c>
      <c r="H2453" s="354" t="s">
        <v>1789</v>
      </c>
      <c r="I2453" s="354" t="s">
        <v>384</v>
      </c>
      <c r="J2453" s="354" t="s">
        <v>7903</v>
      </c>
      <c r="K2453" s="354" t="s">
        <v>7681</v>
      </c>
      <c r="L2453" s="354">
        <v>18</v>
      </c>
      <c r="M2453" s="354">
        <v>57</v>
      </c>
      <c r="N2453" s="354">
        <v>158</v>
      </c>
    </row>
    <row r="2454" spans="1:14" x14ac:dyDescent="0.15">
      <c r="A2454" s="354" t="s">
        <v>14</v>
      </c>
      <c r="B2454" s="354" t="s">
        <v>15</v>
      </c>
      <c r="C2454" s="354" t="s">
        <v>7904</v>
      </c>
      <c r="D2454" s="354" t="s">
        <v>7287</v>
      </c>
      <c r="E2454" s="354">
        <v>7</v>
      </c>
      <c r="F2454" s="354">
        <v>17667</v>
      </c>
      <c r="G2454" s="354" t="s">
        <v>18</v>
      </c>
      <c r="H2454" s="354" t="s">
        <v>1789</v>
      </c>
      <c r="I2454" s="354" t="s">
        <v>3964</v>
      </c>
      <c r="J2454" s="354" t="s">
        <v>7905</v>
      </c>
      <c r="K2454" s="354" t="s">
        <v>7906</v>
      </c>
      <c r="L2454" s="354">
        <v>18</v>
      </c>
      <c r="M2454" s="354">
        <v>59</v>
      </c>
      <c r="N2454" s="354">
        <v>157</v>
      </c>
    </row>
    <row r="2455" spans="1:14" x14ac:dyDescent="0.15">
      <c r="A2455" s="354" t="s">
        <v>14</v>
      </c>
      <c r="B2455" s="354" t="s">
        <v>15</v>
      </c>
      <c r="C2455" s="354" t="s">
        <v>7907</v>
      </c>
      <c r="D2455" s="354" t="s">
        <v>7287</v>
      </c>
      <c r="E2455" s="354">
        <v>7</v>
      </c>
      <c r="F2455" s="354">
        <v>17683</v>
      </c>
      <c r="G2455" s="354" t="s">
        <v>18</v>
      </c>
      <c r="H2455" s="354" t="s">
        <v>1789</v>
      </c>
      <c r="I2455" s="354" t="s">
        <v>7908</v>
      </c>
      <c r="J2455" s="354" t="s">
        <v>7909</v>
      </c>
      <c r="K2455" s="354" t="s">
        <v>7288</v>
      </c>
      <c r="L2455" s="354">
        <v>17</v>
      </c>
      <c r="M2455" s="354">
        <v>59</v>
      </c>
      <c r="N2455" s="354">
        <v>156</v>
      </c>
    </row>
    <row r="2456" spans="1:14" x14ac:dyDescent="0.15">
      <c r="A2456" s="354" t="s">
        <v>14</v>
      </c>
      <c r="B2456" s="354" t="s">
        <v>15</v>
      </c>
      <c r="C2456" s="354" t="s">
        <v>7910</v>
      </c>
      <c r="D2456" s="354" t="s">
        <v>7287</v>
      </c>
      <c r="E2456" s="354">
        <v>7</v>
      </c>
      <c r="F2456" s="354">
        <v>17687</v>
      </c>
      <c r="G2456" s="354" t="s">
        <v>18</v>
      </c>
      <c r="H2456" s="354" t="s">
        <v>1789</v>
      </c>
      <c r="I2456" s="354" t="s">
        <v>420</v>
      </c>
      <c r="J2456" s="354" t="s">
        <v>7911</v>
      </c>
      <c r="K2456" s="354" t="s">
        <v>7912</v>
      </c>
      <c r="L2456" s="354">
        <v>18</v>
      </c>
      <c r="M2456" s="354">
        <v>53</v>
      </c>
      <c r="N2456" s="354">
        <v>169</v>
      </c>
    </row>
    <row r="2457" spans="1:14" x14ac:dyDescent="0.15">
      <c r="A2457" s="354" t="s">
        <v>14</v>
      </c>
      <c r="B2457" s="354" t="s">
        <v>15</v>
      </c>
      <c r="C2457" s="354" t="s">
        <v>7913</v>
      </c>
      <c r="D2457" s="354" t="s">
        <v>7287</v>
      </c>
      <c r="E2457" s="354">
        <v>7</v>
      </c>
      <c r="F2457" s="354">
        <v>17724</v>
      </c>
      <c r="G2457" s="354" t="s">
        <v>18</v>
      </c>
      <c r="H2457" s="354" t="s">
        <v>1789</v>
      </c>
      <c r="I2457" s="354" t="s">
        <v>5661</v>
      </c>
      <c r="J2457" s="354" t="s">
        <v>7914</v>
      </c>
      <c r="K2457" s="354" t="s">
        <v>7531</v>
      </c>
      <c r="L2457" s="354">
        <v>18</v>
      </c>
      <c r="M2457" s="354">
        <v>57</v>
      </c>
      <c r="N2457" s="354">
        <v>168</v>
      </c>
    </row>
    <row r="2458" spans="1:14" x14ac:dyDescent="0.15">
      <c r="A2458" s="354" t="s">
        <v>14</v>
      </c>
      <c r="B2458" s="354" t="s">
        <v>15</v>
      </c>
      <c r="C2458" s="354" t="s">
        <v>7915</v>
      </c>
      <c r="D2458" s="354" t="s">
        <v>7287</v>
      </c>
      <c r="E2458" s="354">
        <v>7</v>
      </c>
      <c r="F2458" s="354">
        <v>17723</v>
      </c>
      <c r="G2458" s="354" t="s">
        <v>18</v>
      </c>
      <c r="H2458" s="354" t="s">
        <v>1789</v>
      </c>
      <c r="I2458" s="354" t="s">
        <v>7916</v>
      </c>
      <c r="J2458" s="354" t="s">
        <v>7917</v>
      </c>
      <c r="K2458" s="354" t="s">
        <v>6679</v>
      </c>
      <c r="L2458" s="354">
        <v>17</v>
      </c>
      <c r="M2458" s="354">
        <v>57</v>
      </c>
      <c r="N2458" s="354">
        <v>169</v>
      </c>
    </row>
    <row r="2459" spans="1:14" x14ac:dyDescent="0.15">
      <c r="A2459" s="354" t="s">
        <v>14</v>
      </c>
      <c r="B2459" s="354" t="s">
        <v>15</v>
      </c>
      <c r="C2459" s="354" t="s">
        <v>7918</v>
      </c>
      <c r="D2459" s="354" t="s">
        <v>7287</v>
      </c>
      <c r="E2459" s="354">
        <v>7</v>
      </c>
      <c r="F2459" s="354">
        <v>17760</v>
      </c>
      <c r="G2459" s="354" t="s">
        <v>18</v>
      </c>
      <c r="H2459" s="354" t="s">
        <v>1789</v>
      </c>
      <c r="I2459" s="354" t="s">
        <v>7919</v>
      </c>
      <c r="J2459" s="354" t="s">
        <v>7920</v>
      </c>
      <c r="K2459" s="354" t="s">
        <v>7921</v>
      </c>
      <c r="L2459" s="354">
        <v>17</v>
      </c>
      <c r="M2459" s="354">
        <v>55</v>
      </c>
      <c r="N2459" s="354">
        <v>162</v>
      </c>
    </row>
    <row r="2460" spans="1:14" x14ac:dyDescent="0.15">
      <c r="A2460" s="354" t="s">
        <v>14</v>
      </c>
      <c r="B2460" s="354" t="s">
        <v>15</v>
      </c>
      <c r="C2460" s="354" t="s">
        <v>7922</v>
      </c>
      <c r="D2460" s="354" t="s">
        <v>7287</v>
      </c>
      <c r="E2460" s="354">
        <v>7</v>
      </c>
      <c r="F2460" s="354">
        <v>17814</v>
      </c>
      <c r="G2460" s="354" t="s">
        <v>18</v>
      </c>
      <c r="H2460" s="354" t="s">
        <v>1789</v>
      </c>
      <c r="I2460" s="354" t="s">
        <v>7923</v>
      </c>
      <c r="J2460" s="354" t="s">
        <v>7924</v>
      </c>
      <c r="K2460" s="354" t="s">
        <v>7470</v>
      </c>
      <c r="L2460" s="354">
        <v>18</v>
      </c>
      <c r="M2460" s="354">
        <v>56</v>
      </c>
      <c r="N2460" s="354">
        <v>163</v>
      </c>
    </row>
    <row r="2461" spans="1:14" x14ac:dyDescent="0.15">
      <c r="A2461" s="354" t="s">
        <v>14</v>
      </c>
      <c r="B2461" s="354" t="s">
        <v>15</v>
      </c>
      <c r="C2461" s="354" t="s">
        <v>7925</v>
      </c>
      <c r="D2461" s="354" t="s">
        <v>7287</v>
      </c>
      <c r="E2461" s="354">
        <v>7</v>
      </c>
      <c r="F2461" s="354">
        <v>19708</v>
      </c>
      <c r="G2461" s="354" t="s">
        <v>18</v>
      </c>
      <c r="H2461" s="354" t="s">
        <v>1789</v>
      </c>
      <c r="I2461" s="354" t="s">
        <v>7926</v>
      </c>
      <c r="J2461" s="354" t="s">
        <v>4679</v>
      </c>
      <c r="K2461" s="354" t="s">
        <v>7927</v>
      </c>
      <c r="L2461" s="354">
        <v>17</v>
      </c>
      <c r="M2461" s="354">
        <v>59</v>
      </c>
      <c r="N2461" s="354">
        <v>169</v>
      </c>
    </row>
    <row r="2462" spans="1:14" x14ac:dyDescent="0.15">
      <c r="A2462" s="354" t="s">
        <v>14</v>
      </c>
      <c r="B2462" s="354" t="s">
        <v>15</v>
      </c>
      <c r="C2462" s="354" t="s">
        <v>7928</v>
      </c>
      <c r="D2462" s="354" t="s">
        <v>7287</v>
      </c>
      <c r="E2462" s="354">
        <v>7</v>
      </c>
      <c r="F2462" s="354">
        <v>19709</v>
      </c>
      <c r="G2462" s="354" t="s">
        <v>18</v>
      </c>
      <c r="H2462" s="354" t="s">
        <v>1789</v>
      </c>
      <c r="I2462" s="354" t="s">
        <v>1178</v>
      </c>
      <c r="J2462" s="354" t="s">
        <v>7929</v>
      </c>
      <c r="K2462" s="354" t="s">
        <v>7930</v>
      </c>
      <c r="L2462" s="354">
        <v>18</v>
      </c>
      <c r="M2462" s="354">
        <v>58</v>
      </c>
      <c r="N2462" s="354">
        <v>169</v>
      </c>
    </row>
    <row r="2463" spans="1:14" x14ac:dyDescent="0.15">
      <c r="A2463" s="354" t="s">
        <v>14</v>
      </c>
      <c r="B2463" s="354" t="s">
        <v>15</v>
      </c>
      <c r="C2463" s="354" t="s">
        <v>7931</v>
      </c>
      <c r="D2463" s="354" t="s">
        <v>7287</v>
      </c>
      <c r="E2463" s="354">
        <v>7</v>
      </c>
      <c r="F2463" s="354">
        <v>17731</v>
      </c>
      <c r="G2463" s="354" t="s">
        <v>18</v>
      </c>
      <c r="H2463" s="354" t="s">
        <v>1789</v>
      </c>
      <c r="I2463" s="354" t="s">
        <v>1601</v>
      </c>
      <c r="J2463" s="354" t="s">
        <v>7932</v>
      </c>
      <c r="K2463" s="354" t="s">
        <v>7933</v>
      </c>
      <c r="L2463" s="354">
        <v>17</v>
      </c>
      <c r="M2463" s="354">
        <v>59</v>
      </c>
      <c r="N2463" s="354">
        <v>163</v>
      </c>
    </row>
    <row r="2464" spans="1:14" x14ac:dyDescent="0.15">
      <c r="A2464" s="354" t="s">
        <v>14</v>
      </c>
      <c r="B2464" s="354" t="s">
        <v>15</v>
      </c>
      <c r="C2464" s="354" t="s">
        <v>7934</v>
      </c>
      <c r="D2464" s="354" t="s">
        <v>7287</v>
      </c>
      <c r="E2464" s="354">
        <v>7</v>
      </c>
      <c r="F2464" s="354">
        <v>17590</v>
      </c>
      <c r="G2464" s="354" t="s">
        <v>18</v>
      </c>
      <c r="H2464" s="354" t="s">
        <v>1789</v>
      </c>
      <c r="I2464" s="354" t="s">
        <v>7935</v>
      </c>
      <c r="J2464" s="354" t="s">
        <v>7936</v>
      </c>
      <c r="K2464" s="354" t="s">
        <v>7373</v>
      </c>
      <c r="L2464" s="354">
        <v>17</v>
      </c>
      <c r="M2464" s="354">
        <v>65</v>
      </c>
      <c r="N2464" s="354">
        <v>169</v>
      </c>
    </row>
    <row r="2465" spans="1:14" x14ac:dyDescent="0.15">
      <c r="A2465" s="354" t="s">
        <v>14</v>
      </c>
      <c r="B2465" s="354" t="s">
        <v>15</v>
      </c>
      <c r="C2465" s="354" t="s">
        <v>7937</v>
      </c>
      <c r="D2465" s="354" t="s">
        <v>7287</v>
      </c>
      <c r="E2465" s="354">
        <v>7</v>
      </c>
      <c r="F2465" s="354">
        <v>20428</v>
      </c>
      <c r="G2465" s="354" t="s">
        <v>18</v>
      </c>
      <c r="H2465" s="354" t="s">
        <v>1789</v>
      </c>
      <c r="I2465" s="354" t="s">
        <v>5531</v>
      </c>
      <c r="J2465" s="354" t="s">
        <v>7938</v>
      </c>
      <c r="K2465" s="354" t="s">
        <v>7939</v>
      </c>
      <c r="L2465" s="354">
        <v>17</v>
      </c>
      <c r="M2465" s="354">
        <v>59</v>
      </c>
      <c r="N2465" s="354">
        <v>163</v>
      </c>
    </row>
    <row r="2466" spans="1:14" x14ac:dyDescent="0.15">
      <c r="A2466" s="354" t="s">
        <v>14</v>
      </c>
      <c r="B2466" s="354" t="s">
        <v>15</v>
      </c>
      <c r="C2466" s="354" t="s">
        <v>7940</v>
      </c>
      <c r="D2466" s="354" t="s">
        <v>7287</v>
      </c>
      <c r="E2466" s="354">
        <v>7</v>
      </c>
      <c r="F2466" s="354">
        <v>17478</v>
      </c>
      <c r="G2466" s="354" t="s">
        <v>100</v>
      </c>
      <c r="H2466" s="354" t="s">
        <v>3661</v>
      </c>
      <c r="I2466" s="354" t="s">
        <v>5439</v>
      </c>
      <c r="J2466" s="354" t="s">
        <v>7941</v>
      </c>
      <c r="K2466" s="354" t="s">
        <v>7942</v>
      </c>
      <c r="L2466" s="354">
        <v>18</v>
      </c>
      <c r="M2466" s="354">
        <v>52</v>
      </c>
      <c r="N2466" s="354">
        <v>165</v>
      </c>
    </row>
    <row r="2467" spans="1:14" x14ac:dyDescent="0.15">
      <c r="A2467" s="354" t="s">
        <v>14</v>
      </c>
      <c r="B2467" s="354" t="s">
        <v>15</v>
      </c>
      <c r="C2467" s="354" t="s">
        <v>7943</v>
      </c>
      <c r="D2467" s="354" t="s">
        <v>7287</v>
      </c>
      <c r="E2467" s="354">
        <v>7</v>
      </c>
      <c r="F2467" s="354">
        <v>17609</v>
      </c>
      <c r="G2467" s="354" t="s">
        <v>100</v>
      </c>
      <c r="H2467" s="354" t="s">
        <v>3661</v>
      </c>
      <c r="I2467" s="354" t="s">
        <v>5032</v>
      </c>
      <c r="J2467" s="354" t="s">
        <v>7944</v>
      </c>
      <c r="K2467" s="354" t="s">
        <v>7945</v>
      </c>
      <c r="L2467" s="354">
        <v>17</v>
      </c>
      <c r="M2467" s="354">
        <v>58</v>
      </c>
      <c r="N2467" s="354">
        <v>163</v>
      </c>
    </row>
    <row r="2468" spans="1:14" x14ac:dyDescent="0.15">
      <c r="A2468" s="354" t="s">
        <v>14</v>
      </c>
      <c r="B2468" s="354" t="s">
        <v>15</v>
      </c>
      <c r="C2468" s="354" t="s">
        <v>7946</v>
      </c>
      <c r="D2468" s="354" t="s">
        <v>7287</v>
      </c>
      <c r="E2468" s="354">
        <v>7</v>
      </c>
      <c r="F2468" s="354">
        <v>17613</v>
      </c>
      <c r="G2468" s="354" t="s">
        <v>100</v>
      </c>
      <c r="H2468" s="354" t="s">
        <v>3661</v>
      </c>
      <c r="I2468" s="354" t="s">
        <v>7947</v>
      </c>
      <c r="J2468" s="354" t="s">
        <v>7948</v>
      </c>
      <c r="K2468" s="354" t="s">
        <v>7949</v>
      </c>
      <c r="L2468" s="354">
        <v>18</v>
      </c>
      <c r="M2468" s="354">
        <v>56</v>
      </c>
      <c r="N2468" s="354">
        <v>163</v>
      </c>
    </row>
    <row r="2469" spans="1:14" x14ac:dyDescent="0.15">
      <c r="A2469" s="354" t="s">
        <v>14</v>
      </c>
      <c r="B2469" s="354" t="s">
        <v>15</v>
      </c>
      <c r="C2469" s="354" t="s">
        <v>7950</v>
      </c>
      <c r="D2469" s="354" t="s">
        <v>7287</v>
      </c>
      <c r="E2469" s="354">
        <v>7</v>
      </c>
      <c r="F2469" s="354">
        <v>17644</v>
      </c>
      <c r="G2469" s="354" t="s">
        <v>100</v>
      </c>
      <c r="H2469" s="354" t="s">
        <v>3661</v>
      </c>
      <c r="I2469" s="354" t="s">
        <v>774</v>
      </c>
      <c r="J2469" s="354" t="s">
        <v>7951</v>
      </c>
      <c r="K2469" s="354" t="s">
        <v>7952</v>
      </c>
      <c r="L2469" s="354">
        <v>18</v>
      </c>
      <c r="M2469" s="354">
        <v>57</v>
      </c>
      <c r="N2469" s="354">
        <v>169</v>
      </c>
    </row>
    <row r="2470" spans="1:14" x14ac:dyDescent="0.15">
      <c r="A2470" s="354" t="s">
        <v>14</v>
      </c>
      <c r="B2470" s="354" t="s">
        <v>15</v>
      </c>
      <c r="C2470" s="354" t="s">
        <v>7953</v>
      </c>
      <c r="D2470" s="354" t="s">
        <v>7287</v>
      </c>
      <c r="E2470" s="354">
        <v>7</v>
      </c>
      <c r="F2470" s="354">
        <v>17653</v>
      </c>
      <c r="G2470" s="354" t="s">
        <v>100</v>
      </c>
      <c r="H2470" s="354" t="s">
        <v>3661</v>
      </c>
      <c r="I2470" s="354" t="s">
        <v>7954</v>
      </c>
      <c r="J2470" s="354" t="s">
        <v>7955</v>
      </c>
      <c r="K2470" s="354" t="s">
        <v>7956</v>
      </c>
      <c r="L2470" s="354">
        <v>18</v>
      </c>
      <c r="M2470" s="354">
        <v>57</v>
      </c>
      <c r="N2470" s="354">
        <v>158</v>
      </c>
    </row>
    <row r="2471" spans="1:14" x14ac:dyDescent="0.15">
      <c r="A2471" s="354" t="s">
        <v>14</v>
      </c>
      <c r="B2471" s="354" t="s">
        <v>15</v>
      </c>
      <c r="C2471" s="354" t="s">
        <v>7957</v>
      </c>
      <c r="D2471" s="354" t="s">
        <v>7287</v>
      </c>
      <c r="E2471" s="354">
        <v>7</v>
      </c>
      <c r="F2471" s="354">
        <v>17690</v>
      </c>
      <c r="G2471" s="354" t="s">
        <v>100</v>
      </c>
      <c r="H2471" s="354" t="s">
        <v>3661</v>
      </c>
      <c r="I2471" s="354" t="s">
        <v>3914</v>
      </c>
      <c r="J2471" s="354" t="s">
        <v>7958</v>
      </c>
      <c r="K2471" s="354" t="s">
        <v>6659</v>
      </c>
      <c r="L2471" s="354">
        <v>17</v>
      </c>
      <c r="M2471" s="354">
        <v>54</v>
      </c>
      <c r="N2471" s="354">
        <v>163</v>
      </c>
    </row>
    <row r="2472" spans="1:14" x14ac:dyDescent="0.15">
      <c r="A2472" s="354" t="s">
        <v>14</v>
      </c>
      <c r="B2472" s="354" t="s">
        <v>15</v>
      </c>
      <c r="C2472" s="354" t="s">
        <v>7959</v>
      </c>
      <c r="D2472" s="354" t="s">
        <v>7287</v>
      </c>
      <c r="E2472" s="354">
        <v>7</v>
      </c>
      <c r="F2472" s="354">
        <v>17700</v>
      </c>
      <c r="G2472" s="354" t="s">
        <v>100</v>
      </c>
      <c r="H2472" s="354" t="s">
        <v>3661</v>
      </c>
      <c r="I2472" s="354" t="s">
        <v>7960</v>
      </c>
      <c r="J2472" s="354" t="s">
        <v>7961</v>
      </c>
      <c r="K2472" s="354" t="s">
        <v>7486</v>
      </c>
      <c r="L2472" s="354">
        <v>18</v>
      </c>
      <c r="M2472" s="354">
        <v>55</v>
      </c>
      <c r="N2472" s="354">
        <v>163</v>
      </c>
    </row>
    <row r="2473" spans="1:14" x14ac:dyDescent="0.15">
      <c r="A2473" s="354" t="s">
        <v>14</v>
      </c>
      <c r="B2473" s="354" t="s">
        <v>15</v>
      </c>
      <c r="C2473" s="354" t="s">
        <v>7962</v>
      </c>
      <c r="D2473" s="354" t="s">
        <v>7287</v>
      </c>
      <c r="E2473" s="354">
        <v>7</v>
      </c>
      <c r="F2473" s="354">
        <v>17773</v>
      </c>
      <c r="G2473" s="354" t="s">
        <v>100</v>
      </c>
      <c r="H2473" s="354" t="s">
        <v>3661</v>
      </c>
      <c r="I2473" s="354" t="s">
        <v>7963</v>
      </c>
      <c r="J2473" s="354" t="s">
        <v>7964</v>
      </c>
      <c r="K2473" s="354" t="s">
        <v>7463</v>
      </c>
      <c r="L2473" s="354">
        <v>17</v>
      </c>
      <c r="M2473" s="354">
        <v>55</v>
      </c>
      <c r="N2473" s="354">
        <v>163</v>
      </c>
    </row>
    <row r="2474" spans="1:14" x14ac:dyDescent="0.15">
      <c r="A2474" s="354" t="s">
        <v>14</v>
      </c>
      <c r="B2474" s="354" t="s">
        <v>15</v>
      </c>
      <c r="C2474" s="354" t="s">
        <v>7965</v>
      </c>
      <c r="D2474" s="354" t="s">
        <v>7287</v>
      </c>
      <c r="E2474" s="354">
        <v>7</v>
      </c>
      <c r="F2474" s="354">
        <v>17785</v>
      </c>
      <c r="G2474" s="354" t="s">
        <v>100</v>
      </c>
      <c r="H2474" s="354" t="s">
        <v>3661</v>
      </c>
      <c r="I2474" s="354" t="s">
        <v>7966</v>
      </c>
      <c r="J2474" s="354" t="s">
        <v>3886</v>
      </c>
      <c r="K2474" s="354" t="s">
        <v>7967</v>
      </c>
      <c r="L2474" s="354">
        <v>18</v>
      </c>
      <c r="M2474" s="354">
        <v>56</v>
      </c>
      <c r="N2474" s="354">
        <v>132</v>
      </c>
    </row>
    <row r="2475" spans="1:14" x14ac:dyDescent="0.15">
      <c r="A2475" s="354" t="s">
        <v>14</v>
      </c>
      <c r="B2475" s="354" t="s">
        <v>15</v>
      </c>
      <c r="C2475" s="354" t="s">
        <v>7968</v>
      </c>
      <c r="D2475" s="354" t="s">
        <v>7287</v>
      </c>
      <c r="E2475" s="354">
        <v>7</v>
      </c>
      <c r="F2475" s="354">
        <v>17788</v>
      </c>
      <c r="G2475" s="354" t="s">
        <v>100</v>
      </c>
      <c r="H2475" s="354" t="s">
        <v>3661</v>
      </c>
      <c r="I2475" s="354" t="s">
        <v>7969</v>
      </c>
      <c r="J2475" s="354" t="s">
        <v>7970</v>
      </c>
      <c r="K2475" s="354" t="s">
        <v>6489</v>
      </c>
      <c r="L2475" s="354">
        <v>17</v>
      </c>
      <c r="M2475" s="354">
        <v>58</v>
      </c>
      <c r="N2475" s="354">
        <v>163</v>
      </c>
    </row>
    <row r="2476" spans="1:14" x14ac:dyDescent="0.15">
      <c r="A2476" s="354" t="s">
        <v>14</v>
      </c>
      <c r="B2476" s="354" t="s">
        <v>15</v>
      </c>
      <c r="C2476" s="354" t="s">
        <v>7971</v>
      </c>
      <c r="D2476" s="354" t="s">
        <v>7287</v>
      </c>
      <c r="E2476" s="354">
        <v>7</v>
      </c>
      <c r="F2476" s="354">
        <v>17862</v>
      </c>
      <c r="G2476" s="354" t="s">
        <v>100</v>
      </c>
      <c r="H2476" s="354" t="s">
        <v>3661</v>
      </c>
      <c r="I2476" s="354" t="s">
        <v>2935</v>
      </c>
      <c r="J2476" s="354" t="s">
        <v>7972</v>
      </c>
      <c r="K2476" s="354" t="s">
        <v>7973</v>
      </c>
      <c r="L2476" s="354">
        <v>18</v>
      </c>
      <c r="M2476" s="354">
        <v>57</v>
      </c>
      <c r="N2476" s="354">
        <v>168</v>
      </c>
    </row>
    <row r="2477" spans="1:14" x14ac:dyDescent="0.15">
      <c r="A2477" s="354" t="s">
        <v>14</v>
      </c>
      <c r="B2477" s="354" t="s">
        <v>15</v>
      </c>
      <c r="C2477" s="354" t="s">
        <v>7974</v>
      </c>
      <c r="D2477" s="354" t="s">
        <v>7287</v>
      </c>
      <c r="E2477" s="354">
        <v>7</v>
      </c>
      <c r="F2477" s="354">
        <v>17863</v>
      </c>
      <c r="G2477" s="354" t="s">
        <v>100</v>
      </c>
      <c r="H2477" s="354" t="s">
        <v>3661</v>
      </c>
      <c r="I2477" s="354" t="s">
        <v>2941</v>
      </c>
      <c r="J2477" s="354" t="s">
        <v>7975</v>
      </c>
      <c r="K2477" s="354" t="s">
        <v>7976</v>
      </c>
      <c r="L2477" s="354">
        <v>17</v>
      </c>
      <c r="M2477" s="354">
        <v>58</v>
      </c>
      <c r="N2477" s="354">
        <v>168</v>
      </c>
    </row>
    <row r="2478" spans="1:14" x14ac:dyDescent="0.15">
      <c r="A2478" s="354" t="s">
        <v>14</v>
      </c>
      <c r="B2478" s="354" t="s">
        <v>15</v>
      </c>
      <c r="C2478" s="354" t="s">
        <v>7977</v>
      </c>
      <c r="D2478" s="354" t="s">
        <v>7287</v>
      </c>
      <c r="E2478" s="354">
        <v>7</v>
      </c>
      <c r="F2478" s="354">
        <v>17861</v>
      </c>
      <c r="G2478" s="354" t="s">
        <v>100</v>
      </c>
      <c r="H2478" s="354" t="s">
        <v>3661</v>
      </c>
      <c r="I2478" s="354" t="s">
        <v>7978</v>
      </c>
      <c r="J2478" s="354" t="s">
        <v>7979</v>
      </c>
      <c r="K2478" s="354" t="s">
        <v>7314</v>
      </c>
      <c r="L2478" s="354">
        <v>18</v>
      </c>
      <c r="M2478" s="354">
        <v>54</v>
      </c>
      <c r="N2478" s="354">
        <v>169</v>
      </c>
    </row>
    <row r="2479" spans="1:14" x14ac:dyDescent="0.15">
      <c r="A2479" s="354" t="s">
        <v>14</v>
      </c>
      <c r="B2479" s="354" t="s">
        <v>15</v>
      </c>
      <c r="C2479" s="354" t="s">
        <v>7980</v>
      </c>
      <c r="D2479" s="354" t="s">
        <v>7287</v>
      </c>
      <c r="E2479" s="354">
        <v>7</v>
      </c>
      <c r="F2479" s="354">
        <v>18588</v>
      </c>
      <c r="G2479" s="354" t="s">
        <v>100</v>
      </c>
      <c r="H2479" s="354" t="s">
        <v>3661</v>
      </c>
      <c r="I2479" s="354" t="s">
        <v>7981</v>
      </c>
      <c r="J2479" s="354" t="s">
        <v>7982</v>
      </c>
      <c r="K2479" s="354" t="s">
        <v>6857</v>
      </c>
      <c r="L2479" s="354">
        <v>18</v>
      </c>
      <c r="M2479" s="354">
        <v>57</v>
      </c>
      <c r="N2479" s="354">
        <v>169</v>
      </c>
    </row>
    <row r="2480" spans="1:14" x14ac:dyDescent="0.15">
      <c r="A2480" s="354" t="s">
        <v>14</v>
      </c>
      <c r="B2480" s="354" t="s">
        <v>15</v>
      </c>
      <c r="C2480" s="354" t="s">
        <v>7983</v>
      </c>
      <c r="D2480" s="354" t="s">
        <v>7287</v>
      </c>
      <c r="E2480" s="354">
        <v>7</v>
      </c>
      <c r="F2480" s="354">
        <v>19711</v>
      </c>
      <c r="G2480" s="354" t="s">
        <v>100</v>
      </c>
      <c r="H2480" s="354" t="s">
        <v>3661</v>
      </c>
      <c r="I2480" s="354" t="s">
        <v>7984</v>
      </c>
      <c r="J2480" s="354" t="s">
        <v>7985</v>
      </c>
      <c r="K2480" s="354" t="s">
        <v>7986</v>
      </c>
      <c r="L2480" s="354">
        <v>17</v>
      </c>
      <c r="M2480" s="354">
        <v>63</v>
      </c>
      <c r="N2480" s="354">
        <v>163</v>
      </c>
    </row>
    <row r="2481" spans="1:14" x14ac:dyDescent="0.15">
      <c r="A2481" s="354" t="s">
        <v>14</v>
      </c>
      <c r="B2481" s="354" t="s">
        <v>15</v>
      </c>
      <c r="C2481" s="354" t="s">
        <v>7987</v>
      </c>
      <c r="D2481" s="354" t="s">
        <v>7287</v>
      </c>
      <c r="E2481" s="354">
        <v>7</v>
      </c>
      <c r="F2481" s="354">
        <v>19712</v>
      </c>
      <c r="G2481" s="354" t="s">
        <v>100</v>
      </c>
      <c r="H2481" s="354" t="s">
        <v>3661</v>
      </c>
      <c r="I2481" s="354" t="s">
        <v>2995</v>
      </c>
      <c r="J2481" s="354" t="s">
        <v>7988</v>
      </c>
      <c r="K2481" s="354" t="s">
        <v>7989</v>
      </c>
      <c r="L2481" s="354">
        <v>18</v>
      </c>
      <c r="M2481" s="354">
        <v>56</v>
      </c>
      <c r="N2481" s="354">
        <v>164</v>
      </c>
    </row>
    <row r="2482" spans="1:14" x14ac:dyDescent="0.15">
      <c r="A2482" s="354" t="s">
        <v>14</v>
      </c>
      <c r="B2482" s="354" t="s">
        <v>15</v>
      </c>
      <c r="C2482" s="354" t="s">
        <v>7990</v>
      </c>
      <c r="D2482" s="354" t="s">
        <v>7287</v>
      </c>
      <c r="E2482" s="354">
        <v>7</v>
      </c>
      <c r="F2482" s="354">
        <v>19714</v>
      </c>
      <c r="G2482" s="354" t="s">
        <v>100</v>
      </c>
      <c r="H2482" s="354" t="s">
        <v>3661</v>
      </c>
      <c r="I2482" s="354" t="s">
        <v>6010</v>
      </c>
      <c r="J2482" s="354" t="s">
        <v>7991</v>
      </c>
      <c r="K2482" s="354" t="s">
        <v>7522</v>
      </c>
      <c r="L2482" s="354">
        <v>17</v>
      </c>
      <c r="M2482" s="354">
        <v>59</v>
      </c>
      <c r="N2482" s="354">
        <v>168</v>
      </c>
    </row>
    <row r="2483" spans="1:14" x14ac:dyDescent="0.15">
      <c r="A2483" s="354" t="s">
        <v>14</v>
      </c>
      <c r="B2483" s="354" t="s">
        <v>15</v>
      </c>
      <c r="C2483" s="354" t="s">
        <v>7992</v>
      </c>
      <c r="D2483" s="354" t="s">
        <v>7287</v>
      </c>
      <c r="E2483" s="354">
        <v>7</v>
      </c>
      <c r="F2483" s="354">
        <v>19715</v>
      </c>
      <c r="G2483" s="354" t="s">
        <v>100</v>
      </c>
      <c r="H2483" s="354" t="s">
        <v>3661</v>
      </c>
      <c r="I2483" s="354" t="s">
        <v>7993</v>
      </c>
      <c r="J2483" s="354" t="s">
        <v>7994</v>
      </c>
      <c r="K2483" s="354" t="s">
        <v>6509</v>
      </c>
      <c r="L2483" s="354">
        <v>17</v>
      </c>
      <c r="M2483" s="354">
        <v>55</v>
      </c>
      <c r="N2483" s="354">
        <v>170</v>
      </c>
    </row>
    <row r="2484" spans="1:14" x14ac:dyDescent="0.15">
      <c r="A2484" s="354" t="s">
        <v>14</v>
      </c>
      <c r="B2484" s="354" t="s">
        <v>15</v>
      </c>
      <c r="C2484" s="354" t="s">
        <v>7995</v>
      </c>
      <c r="D2484" s="354" t="s">
        <v>7287</v>
      </c>
      <c r="E2484" s="354">
        <v>7</v>
      </c>
      <c r="F2484" s="354">
        <v>19716</v>
      </c>
      <c r="G2484" s="354" t="s">
        <v>100</v>
      </c>
      <c r="H2484" s="354" t="s">
        <v>3661</v>
      </c>
      <c r="I2484" s="354" t="s">
        <v>7996</v>
      </c>
      <c r="J2484" s="354" t="s">
        <v>1895</v>
      </c>
      <c r="K2484" s="354" t="s">
        <v>7997</v>
      </c>
      <c r="L2484" s="354">
        <v>18</v>
      </c>
      <c r="M2484" s="354">
        <v>53</v>
      </c>
      <c r="N2484" s="354">
        <v>165</v>
      </c>
    </row>
    <row r="2485" spans="1:14" x14ac:dyDescent="0.15">
      <c r="A2485" s="354" t="s">
        <v>14</v>
      </c>
      <c r="B2485" s="354" t="s">
        <v>15</v>
      </c>
      <c r="C2485" s="354" t="s">
        <v>7998</v>
      </c>
      <c r="D2485" s="354" t="s">
        <v>7287</v>
      </c>
      <c r="E2485" s="354">
        <v>7</v>
      </c>
      <c r="F2485" s="354">
        <v>19713</v>
      </c>
      <c r="G2485" s="354" t="s">
        <v>100</v>
      </c>
      <c r="H2485" s="354" t="s">
        <v>3661</v>
      </c>
      <c r="I2485" s="354" t="s">
        <v>7999</v>
      </c>
      <c r="J2485" s="354" t="s">
        <v>8000</v>
      </c>
      <c r="K2485" s="354" t="s">
        <v>8001</v>
      </c>
      <c r="L2485" s="354">
        <v>18</v>
      </c>
      <c r="M2485" s="354">
        <v>58</v>
      </c>
      <c r="N2485" s="354">
        <v>167</v>
      </c>
    </row>
    <row r="2486" spans="1:14" x14ac:dyDescent="0.15">
      <c r="A2486" s="354" t="s">
        <v>14</v>
      </c>
      <c r="B2486" s="354" t="s">
        <v>15</v>
      </c>
      <c r="C2486" s="354" t="s">
        <v>8002</v>
      </c>
      <c r="D2486" s="354" t="s">
        <v>7287</v>
      </c>
      <c r="E2486" s="354">
        <v>8</v>
      </c>
      <c r="F2486" s="354">
        <v>17535</v>
      </c>
      <c r="G2486" s="354" t="s">
        <v>18</v>
      </c>
      <c r="H2486" s="354" t="s">
        <v>1789</v>
      </c>
      <c r="I2486" s="354" t="s">
        <v>3299</v>
      </c>
      <c r="J2486" s="354" t="s">
        <v>8003</v>
      </c>
      <c r="K2486" s="354" t="s">
        <v>7489</v>
      </c>
      <c r="L2486" s="354">
        <v>18</v>
      </c>
      <c r="M2486" s="354">
        <v>55</v>
      </c>
      <c r="N2486" s="354">
        <v>187</v>
      </c>
    </row>
    <row r="2487" spans="1:14" x14ac:dyDescent="0.15">
      <c r="A2487" s="354" t="s">
        <v>14</v>
      </c>
      <c r="B2487" s="354" t="s">
        <v>15</v>
      </c>
      <c r="C2487" s="354" t="s">
        <v>8004</v>
      </c>
      <c r="D2487" s="354" t="s">
        <v>7287</v>
      </c>
      <c r="E2487" s="354">
        <v>8</v>
      </c>
      <c r="F2487" s="354">
        <v>17537</v>
      </c>
      <c r="G2487" s="354" t="s">
        <v>18</v>
      </c>
      <c r="H2487" s="354" t="s">
        <v>1789</v>
      </c>
      <c r="I2487" s="354" t="s">
        <v>1759</v>
      </c>
      <c r="J2487" s="354" t="s">
        <v>8005</v>
      </c>
      <c r="K2487" s="354" t="s">
        <v>8006</v>
      </c>
      <c r="L2487" s="354">
        <v>17</v>
      </c>
      <c r="M2487" s="354">
        <v>56</v>
      </c>
      <c r="N2487" s="354">
        <v>178</v>
      </c>
    </row>
    <row r="2488" spans="1:14" x14ac:dyDescent="0.15">
      <c r="A2488" s="354" t="s">
        <v>14</v>
      </c>
      <c r="B2488" s="354" t="s">
        <v>15</v>
      </c>
      <c r="C2488" s="354" t="s">
        <v>8007</v>
      </c>
      <c r="D2488" s="354" t="s">
        <v>7287</v>
      </c>
      <c r="E2488" s="354">
        <v>8</v>
      </c>
      <c r="F2488" s="354">
        <v>17628</v>
      </c>
      <c r="G2488" s="354" t="s">
        <v>18</v>
      </c>
      <c r="H2488" s="354" t="s">
        <v>1789</v>
      </c>
      <c r="I2488" s="354" t="s">
        <v>857</v>
      </c>
      <c r="J2488" s="354" t="s">
        <v>8008</v>
      </c>
      <c r="K2488" s="354" t="s">
        <v>8009</v>
      </c>
      <c r="L2488" s="354">
        <v>18</v>
      </c>
      <c r="M2488" s="354">
        <v>54</v>
      </c>
      <c r="N2488" s="354">
        <v>168</v>
      </c>
    </row>
    <row r="2489" spans="1:14" x14ac:dyDescent="0.15">
      <c r="A2489" s="354" t="s">
        <v>14</v>
      </c>
      <c r="B2489" s="354" t="s">
        <v>15</v>
      </c>
      <c r="C2489" s="354" t="s">
        <v>8010</v>
      </c>
      <c r="D2489" s="354" t="s">
        <v>7287</v>
      </c>
      <c r="E2489" s="354">
        <v>8</v>
      </c>
      <c r="F2489" s="354">
        <v>17641</v>
      </c>
      <c r="G2489" s="354" t="s">
        <v>18</v>
      </c>
      <c r="H2489" s="354" t="s">
        <v>1789</v>
      </c>
      <c r="I2489" s="354" t="s">
        <v>5250</v>
      </c>
      <c r="J2489" s="354" t="s">
        <v>8011</v>
      </c>
      <c r="K2489" s="354" t="s">
        <v>7579</v>
      </c>
      <c r="L2489" s="354">
        <v>18</v>
      </c>
      <c r="M2489" s="354">
        <v>58</v>
      </c>
      <c r="N2489" s="354">
        <v>169</v>
      </c>
    </row>
    <row r="2490" spans="1:14" x14ac:dyDescent="0.15">
      <c r="A2490" s="354" t="s">
        <v>14</v>
      </c>
      <c r="B2490" s="354" t="s">
        <v>15</v>
      </c>
      <c r="C2490" s="354" t="s">
        <v>8012</v>
      </c>
      <c r="D2490" s="354" t="s">
        <v>7287</v>
      </c>
      <c r="E2490" s="354">
        <v>8</v>
      </c>
      <c r="F2490" s="354">
        <v>17673</v>
      </c>
      <c r="G2490" s="354" t="s">
        <v>18</v>
      </c>
      <c r="H2490" s="354" t="s">
        <v>1789</v>
      </c>
      <c r="I2490" s="354" t="s">
        <v>709</v>
      </c>
      <c r="J2490" s="354" t="s">
        <v>4402</v>
      </c>
      <c r="K2490" s="354" t="s">
        <v>7719</v>
      </c>
      <c r="L2490" s="354">
        <v>18</v>
      </c>
      <c r="M2490" s="354">
        <v>57</v>
      </c>
      <c r="N2490" s="354">
        <v>169</v>
      </c>
    </row>
    <row r="2491" spans="1:14" x14ac:dyDescent="0.15">
      <c r="A2491" s="354" t="s">
        <v>14</v>
      </c>
      <c r="B2491" s="354" t="s">
        <v>15</v>
      </c>
      <c r="C2491" s="354" t="s">
        <v>8013</v>
      </c>
      <c r="D2491" s="354" t="s">
        <v>7287</v>
      </c>
      <c r="E2491" s="354">
        <v>8</v>
      </c>
      <c r="F2491" s="354">
        <v>17633</v>
      </c>
      <c r="G2491" s="354" t="s">
        <v>18</v>
      </c>
      <c r="H2491" s="354" t="s">
        <v>1789</v>
      </c>
      <c r="I2491" s="354" t="s">
        <v>3728</v>
      </c>
      <c r="J2491" s="354" t="s">
        <v>8014</v>
      </c>
      <c r="K2491" s="354" t="s">
        <v>6997</v>
      </c>
      <c r="L2491" s="354">
        <v>17</v>
      </c>
      <c r="M2491" s="354">
        <v>57</v>
      </c>
      <c r="N2491" s="354">
        <v>168</v>
      </c>
    </row>
    <row r="2492" spans="1:14" x14ac:dyDescent="0.15">
      <c r="A2492" s="354" t="s">
        <v>14</v>
      </c>
      <c r="B2492" s="354" t="s">
        <v>15</v>
      </c>
      <c r="C2492" s="354" t="s">
        <v>8015</v>
      </c>
      <c r="D2492" s="354" t="s">
        <v>7287</v>
      </c>
      <c r="E2492" s="354">
        <v>8</v>
      </c>
      <c r="F2492" s="354">
        <v>17634</v>
      </c>
      <c r="G2492" s="354" t="s">
        <v>18</v>
      </c>
      <c r="H2492" s="354" t="s">
        <v>1789</v>
      </c>
      <c r="I2492" s="354" t="s">
        <v>5810</v>
      </c>
      <c r="J2492" s="354" t="s">
        <v>8016</v>
      </c>
      <c r="K2492" s="354" t="s">
        <v>8017</v>
      </c>
      <c r="L2492" s="354">
        <v>19</v>
      </c>
      <c r="M2492" s="354">
        <v>58</v>
      </c>
      <c r="N2492" s="354">
        <v>169</v>
      </c>
    </row>
    <row r="2493" spans="1:14" x14ac:dyDescent="0.15">
      <c r="A2493" s="354" t="s">
        <v>14</v>
      </c>
      <c r="B2493" s="354" t="s">
        <v>15</v>
      </c>
      <c r="C2493" s="354" t="s">
        <v>8018</v>
      </c>
      <c r="D2493" s="354" t="s">
        <v>7287</v>
      </c>
      <c r="E2493" s="354">
        <v>8</v>
      </c>
      <c r="F2493" s="354">
        <v>17635</v>
      </c>
      <c r="G2493" s="354" t="s">
        <v>18</v>
      </c>
      <c r="H2493" s="354" t="s">
        <v>1789</v>
      </c>
      <c r="I2493" s="354" t="s">
        <v>8019</v>
      </c>
      <c r="J2493" s="354" t="s">
        <v>8020</v>
      </c>
      <c r="K2493" s="354" t="s">
        <v>7493</v>
      </c>
      <c r="L2493" s="354">
        <v>17</v>
      </c>
      <c r="M2493" s="354">
        <v>69</v>
      </c>
      <c r="N2493" s="354">
        <v>167</v>
      </c>
    </row>
    <row r="2494" spans="1:14" x14ac:dyDescent="0.15">
      <c r="A2494" s="354" t="s">
        <v>14</v>
      </c>
      <c r="B2494" s="354" t="s">
        <v>15</v>
      </c>
      <c r="C2494" s="354" t="s">
        <v>8021</v>
      </c>
      <c r="D2494" s="354" t="s">
        <v>7287</v>
      </c>
      <c r="E2494" s="354">
        <v>8</v>
      </c>
      <c r="F2494" s="354">
        <v>17681</v>
      </c>
      <c r="G2494" s="354" t="s">
        <v>18</v>
      </c>
      <c r="H2494" s="354" t="s">
        <v>1789</v>
      </c>
      <c r="I2494" s="354" t="s">
        <v>68</v>
      </c>
      <c r="J2494" s="354" t="s">
        <v>3342</v>
      </c>
      <c r="K2494" s="354" t="s">
        <v>6568</v>
      </c>
      <c r="L2494" s="354">
        <v>17</v>
      </c>
      <c r="M2494" s="354">
        <v>52</v>
      </c>
      <c r="N2494" s="354">
        <v>163</v>
      </c>
    </row>
    <row r="2495" spans="1:14" x14ac:dyDescent="0.15">
      <c r="A2495" s="354" t="s">
        <v>14</v>
      </c>
      <c r="B2495" s="354" t="s">
        <v>15</v>
      </c>
      <c r="C2495" s="354" t="s">
        <v>8022</v>
      </c>
      <c r="D2495" s="354" t="s">
        <v>7287</v>
      </c>
      <c r="E2495" s="354">
        <v>8</v>
      </c>
      <c r="F2495" s="354">
        <v>17729</v>
      </c>
      <c r="G2495" s="354" t="s">
        <v>18</v>
      </c>
      <c r="H2495" s="354" t="s">
        <v>1789</v>
      </c>
      <c r="I2495" s="354" t="s">
        <v>8023</v>
      </c>
      <c r="J2495" s="354" t="s">
        <v>8024</v>
      </c>
      <c r="K2495" s="354" t="s">
        <v>8025</v>
      </c>
      <c r="L2495" s="354">
        <v>17</v>
      </c>
      <c r="M2495" s="354">
        <v>51</v>
      </c>
      <c r="N2495" s="354">
        <v>157</v>
      </c>
    </row>
    <row r="2496" spans="1:14" x14ac:dyDescent="0.15">
      <c r="A2496" s="354" t="s">
        <v>14</v>
      </c>
      <c r="B2496" s="354" t="s">
        <v>15</v>
      </c>
      <c r="C2496" s="354" t="s">
        <v>8026</v>
      </c>
      <c r="D2496" s="354" t="s">
        <v>7287</v>
      </c>
      <c r="E2496" s="354">
        <v>8</v>
      </c>
      <c r="F2496" s="354">
        <v>19719</v>
      </c>
      <c r="G2496" s="354" t="s">
        <v>18</v>
      </c>
      <c r="H2496" s="354" t="s">
        <v>1789</v>
      </c>
      <c r="I2496" s="354" t="s">
        <v>8027</v>
      </c>
      <c r="J2496" s="354" t="s">
        <v>6503</v>
      </c>
      <c r="K2496" s="354" t="s">
        <v>7443</v>
      </c>
      <c r="L2496" s="354">
        <v>18</v>
      </c>
      <c r="M2496" s="354">
        <v>54</v>
      </c>
      <c r="N2496" s="354">
        <v>163</v>
      </c>
    </row>
    <row r="2497" spans="1:14" x14ac:dyDescent="0.15">
      <c r="A2497" s="354" t="s">
        <v>14</v>
      </c>
      <c r="B2497" s="354" t="s">
        <v>15</v>
      </c>
      <c r="C2497" s="354" t="s">
        <v>8028</v>
      </c>
      <c r="D2497" s="354" t="s">
        <v>7287</v>
      </c>
      <c r="E2497" s="354">
        <v>8</v>
      </c>
      <c r="F2497" s="354">
        <v>19720</v>
      </c>
      <c r="G2497" s="354" t="s">
        <v>18</v>
      </c>
      <c r="H2497" s="354" t="s">
        <v>1789</v>
      </c>
      <c r="I2497" s="354" t="s">
        <v>1316</v>
      </c>
      <c r="J2497" s="354" t="s">
        <v>8029</v>
      </c>
      <c r="K2497" s="354" t="s">
        <v>7738</v>
      </c>
      <c r="L2497" s="354">
        <v>18</v>
      </c>
      <c r="M2497" s="354">
        <v>55</v>
      </c>
      <c r="N2497" s="354">
        <v>169</v>
      </c>
    </row>
    <row r="2498" spans="1:14" x14ac:dyDescent="0.15">
      <c r="A2498" s="354" t="s">
        <v>14</v>
      </c>
      <c r="B2498" s="354" t="s">
        <v>15</v>
      </c>
      <c r="C2498" s="354" t="s">
        <v>8030</v>
      </c>
      <c r="D2498" s="354" t="s">
        <v>7287</v>
      </c>
      <c r="E2498" s="354">
        <v>8</v>
      </c>
      <c r="F2498" s="354">
        <v>19721</v>
      </c>
      <c r="G2498" s="354" t="s">
        <v>18</v>
      </c>
      <c r="H2498" s="354" t="s">
        <v>1789</v>
      </c>
      <c r="I2498" s="354" t="s">
        <v>3610</v>
      </c>
      <c r="J2498" s="354" t="s">
        <v>8031</v>
      </c>
      <c r="K2498" s="354" t="s">
        <v>8032</v>
      </c>
      <c r="L2498" s="354">
        <v>18</v>
      </c>
      <c r="M2498" s="354">
        <v>54</v>
      </c>
      <c r="N2498" s="354">
        <v>154</v>
      </c>
    </row>
    <row r="2499" spans="1:14" x14ac:dyDescent="0.15">
      <c r="A2499" s="354" t="s">
        <v>14</v>
      </c>
      <c r="B2499" s="354" t="s">
        <v>15</v>
      </c>
      <c r="C2499" s="354" t="s">
        <v>8033</v>
      </c>
      <c r="D2499" s="354" t="s">
        <v>7287</v>
      </c>
      <c r="E2499" s="354">
        <v>8</v>
      </c>
      <c r="F2499" s="354">
        <v>19723</v>
      </c>
      <c r="G2499" s="354" t="s">
        <v>18</v>
      </c>
      <c r="H2499" s="354" t="s">
        <v>1789</v>
      </c>
      <c r="I2499" s="354" t="s">
        <v>8034</v>
      </c>
      <c r="J2499" s="354" t="s">
        <v>8035</v>
      </c>
      <c r="K2499" s="354" t="s">
        <v>8036</v>
      </c>
      <c r="L2499" s="354">
        <v>19</v>
      </c>
      <c r="M2499" s="354">
        <v>57</v>
      </c>
      <c r="N2499" s="354">
        <v>156</v>
      </c>
    </row>
    <row r="2500" spans="1:14" x14ac:dyDescent="0.15">
      <c r="A2500" s="354" t="s">
        <v>14</v>
      </c>
      <c r="B2500" s="354" t="s">
        <v>15</v>
      </c>
      <c r="C2500" s="354" t="s">
        <v>8037</v>
      </c>
      <c r="D2500" s="354" t="s">
        <v>7287</v>
      </c>
      <c r="E2500" s="354">
        <v>8</v>
      </c>
      <c r="F2500" s="354">
        <v>19717</v>
      </c>
      <c r="G2500" s="354" t="s">
        <v>18</v>
      </c>
      <c r="H2500" s="354" t="s">
        <v>1789</v>
      </c>
      <c r="I2500" s="354" t="s">
        <v>8038</v>
      </c>
      <c r="J2500" s="354" t="s">
        <v>8039</v>
      </c>
      <c r="K2500" s="354" t="s">
        <v>8040</v>
      </c>
      <c r="L2500" s="354">
        <v>18</v>
      </c>
      <c r="M2500" s="354">
        <v>63</v>
      </c>
      <c r="N2500" s="354">
        <v>169</v>
      </c>
    </row>
    <row r="2501" spans="1:14" x14ac:dyDescent="0.15">
      <c r="A2501" s="354" t="s">
        <v>14</v>
      </c>
      <c r="B2501" s="354" t="s">
        <v>15</v>
      </c>
      <c r="C2501" s="354" t="s">
        <v>8041</v>
      </c>
      <c r="D2501" s="354" t="s">
        <v>7287</v>
      </c>
      <c r="E2501" s="354">
        <v>8</v>
      </c>
      <c r="F2501" s="354">
        <v>19722</v>
      </c>
      <c r="G2501" s="354" t="s">
        <v>18</v>
      </c>
      <c r="H2501" s="354" t="s">
        <v>1789</v>
      </c>
      <c r="I2501" s="354" t="s">
        <v>8042</v>
      </c>
      <c r="J2501" s="354" t="s">
        <v>8043</v>
      </c>
      <c r="K2501" s="354" t="s">
        <v>7691</v>
      </c>
      <c r="L2501" s="354">
        <v>18</v>
      </c>
      <c r="M2501" s="354">
        <v>55</v>
      </c>
      <c r="N2501" s="354">
        <v>156</v>
      </c>
    </row>
    <row r="2502" spans="1:14" x14ac:dyDescent="0.15">
      <c r="A2502" s="354" t="s">
        <v>14</v>
      </c>
      <c r="B2502" s="354" t="s">
        <v>15</v>
      </c>
      <c r="C2502" s="354" t="s">
        <v>8044</v>
      </c>
      <c r="D2502" s="354" t="s">
        <v>7287</v>
      </c>
      <c r="E2502" s="354">
        <v>8</v>
      </c>
      <c r="F2502" s="354">
        <v>17392</v>
      </c>
      <c r="G2502" s="354" t="s">
        <v>18</v>
      </c>
      <c r="H2502" s="354" t="s">
        <v>1789</v>
      </c>
      <c r="I2502" s="354" t="s">
        <v>8045</v>
      </c>
      <c r="J2502" s="354" t="s">
        <v>8046</v>
      </c>
      <c r="K2502" s="354" t="s">
        <v>6603</v>
      </c>
      <c r="L2502" s="354">
        <v>17</v>
      </c>
      <c r="M2502" s="354">
        <v>55</v>
      </c>
      <c r="N2502" s="354">
        <v>163</v>
      </c>
    </row>
    <row r="2503" spans="1:14" x14ac:dyDescent="0.15">
      <c r="A2503" s="354" t="s">
        <v>14</v>
      </c>
      <c r="B2503" s="354" t="s">
        <v>15</v>
      </c>
      <c r="C2503" s="354" t="s">
        <v>8047</v>
      </c>
      <c r="D2503" s="354" t="s">
        <v>7287</v>
      </c>
      <c r="E2503" s="354">
        <v>8</v>
      </c>
      <c r="F2503" s="354">
        <v>17432</v>
      </c>
      <c r="G2503" s="354" t="s">
        <v>100</v>
      </c>
      <c r="H2503" s="354" t="s">
        <v>3661</v>
      </c>
      <c r="I2503" s="354" t="s">
        <v>8048</v>
      </c>
      <c r="J2503" s="354" t="s">
        <v>8049</v>
      </c>
      <c r="K2503" s="354" t="s">
        <v>8050</v>
      </c>
      <c r="L2503" s="354">
        <v>17</v>
      </c>
      <c r="M2503" s="354">
        <v>59</v>
      </c>
      <c r="N2503" s="354">
        <v>170</v>
      </c>
    </row>
    <row r="2504" spans="1:14" x14ac:dyDescent="0.15">
      <c r="A2504" s="354" t="s">
        <v>14</v>
      </c>
      <c r="B2504" s="354" t="s">
        <v>15</v>
      </c>
      <c r="C2504" s="354" t="s">
        <v>8051</v>
      </c>
      <c r="D2504" s="354" t="s">
        <v>7287</v>
      </c>
      <c r="E2504" s="354">
        <v>8</v>
      </c>
      <c r="F2504" s="354">
        <v>17473</v>
      </c>
      <c r="G2504" s="354" t="s">
        <v>100</v>
      </c>
      <c r="H2504" s="354" t="s">
        <v>3661</v>
      </c>
      <c r="I2504" s="354" t="s">
        <v>4479</v>
      </c>
      <c r="J2504" s="354" t="s">
        <v>8052</v>
      </c>
      <c r="K2504" s="354" t="s">
        <v>8053</v>
      </c>
      <c r="L2504" s="354">
        <v>18</v>
      </c>
      <c r="M2504" s="354">
        <v>59</v>
      </c>
      <c r="N2504" s="354">
        <v>170</v>
      </c>
    </row>
    <row r="2505" spans="1:14" x14ac:dyDescent="0.15">
      <c r="A2505" s="354" t="s">
        <v>14</v>
      </c>
      <c r="B2505" s="354" t="s">
        <v>15</v>
      </c>
      <c r="C2505" s="354" t="s">
        <v>8054</v>
      </c>
      <c r="D2505" s="354" t="s">
        <v>7287</v>
      </c>
      <c r="E2505" s="354">
        <v>8</v>
      </c>
      <c r="F2505" s="354">
        <v>17527</v>
      </c>
      <c r="G2505" s="354" t="s">
        <v>100</v>
      </c>
      <c r="H2505" s="354" t="s">
        <v>3661</v>
      </c>
      <c r="I2505" s="354" t="s">
        <v>8055</v>
      </c>
      <c r="J2505" s="354" t="s">
        <v>6511</v>
      </c>
      <c r="K2505" s="354" t="s">
        <v>6457</v>
      </c>
      <c r="L2505" s="354">
        <v>17</v>
      </c>
      <c r="M2505" s="354">
        <v>55</v>
      </c>
      <c r="N2505" s="354">
        <v>165</v>
      </c>
    </row>
    <row r="2506" spans="1:14" x14ac:dyDescent="0.15">
      <c r="A2506" s="354" t="s">
        <v>14</v>
      </c>
      <c r="B2506" s="354" t="s">
        <v>15</v>
      </c>
      <c r="C2506" s="354" t="s">
        <v>8056</v>
      </c>
      <c r="D2506" s="354" t="s">
        <v>7287</v>
      </c>
      <c r="E2506" s="354">
        <v>8</v>
      </c>
      <c r="F2506" s="354">
        <v>17551</v>
      </c>
      <c r="G2506" s="354" t="s">
        <v>100</v>
      </c>
      <c r="H2506" s="354" t="s">
        <v>3661</v>
      </c>
      <c r="I2506" s="354" t="s">
        <v>8057</v>
      </c>
      <c r="J2506" s="354" t="s">
        <v>8058</v>
      </c>
      <c r="K2506" s="354" t="s">
        <v>8059</v>
      </c>
      <c r="L2506" s="354">
        <v>18</v>
      </c>
      <c r="M2506" s="354">
        <v>56</v>
      </c>
      <c r="N2506" s="354">
        <v>165</v>
      </c>
    </row>
    <row r="2507" spans="1:14" x14ac:dyDescent="0.15">
      <c r="A2507" s="354" t="s">
        <v>14</v>
      </c>
      <c r="B2507" s="354" t="s">
        <v>15</v>
      </c>
      <c r="C2507" s="354" t="s">
        <v>8060</v>
      </c>
      <c r="D2507" s="354" t="s">
        <v>7287</v>
      </c>
      <c r="E2507" s="354">
        <v>8</v>
      </c>
      <c r="F2507" s="354">
        <v>17557</v>
      </c>
      <c r="G2507" s="354" t="s">
        <v>100</v>
      </c>
      <c r="H2507" s="354" t="s">
        <v>3661</v>
      </c>
      <c r="I2507" s="354" t="s">
        <v>8061</v>
      </c>
      <c r="J2507" s="354" t="s">
        <v>5450</v>
      </c>
      <c r="K2507" s="354" t="s">
        <v>7501</v>
      </c>
      <c r="L2507" s="354">
        <v>17</v>
      </c>
      <c r="M2507" s="354">
        <v>57</v>
      </c>
      <c r="N2507" s="354">
        <v>169</v>
      </c>
    </row>
    <row r="2508" spans="1:14" x14ac:dyDescent="0.15">
      <c r="A2508" s="354" t="s">
        <v>14</v>
      </c>
      <c r="B2508" s="354" t="s">
        <v>15</v>
      </c>
      <c r="C2508" s="354" t="s">
        <v>8062</v>
      </c>
      <c r="D2508" s="354" t="s">
        <v>7287</v>
      </c>
      <c r="E2508" s="354">
        <v>8</v>
      </c>
      <c r="F2508" s="354">
        <v>17572</v>
      </c>
      <c r="G2508" s="354" t="s">
        <v>100</v>
      </c>
      <c r="H2508" s="354" t="s">
        <v>3661</v>
      </c>
      <c r="I2508" s="354" t="s">
        <v>8063</v>
      </c>
      <c r="J2508" s="354" t="s">
        <v>8064</v>
      </c>
      <c r="K2508" s="354" t="s">
        <v>7796</v>
      </c>
      <c r="L2508" s="354">
        <v>18</v>
      </c>
      <c r="M2508" s="354">
        <v>57</v>
      </c>
      <c r="N2508" s="354">
        <v>158</v>
      </c>
    </row>
    <row r="2509" spans="1:14" x14ac:dyDescent="0.15">
      <c r="A2509" s="354" t="s">
        <v>14</v>
      </c>
      <c r="B2509" s="354" t="s">
        <v>15</v>
      </c>
      <c r="C2509" s="354" t="s">
        <v>8065</v>
      </c>
      <c r="D2509" s="354" t="s">
        <v>7287</v>
      </c>
      <c r="E2509" s="354">
        <v>8</v>
      </c>
      <c r="F2509" s="354">
        <v>17574</v>
      </c>
      <c r="G2509" s="354" t="s">
        <v>100</v>
      </c>
      <c r="H2509" s="354" t="s">
        <v>3661</v>
      </c>
      <c r="I2509" s="354" t="s">
        <v>8066</v>
      </c>
      <c r="J2509" s="354" t="s">
        <v>8067</v>
      </c>
      <c r="K2509" s="354" t="s">
        <v>7443</v>
      </c>
      <c r="L2509" s="354">
        <v>18</v>
      </c>
      <c r="M2509" s="354">
        <v>47</v>
      </c>
      <c r="N2509" s="354">
        <v>159</v>
      </c>
    </row>
    <row r="2510" spans="1:14" x14ac:dyDescent="0.15">
      <c r="A2510" s="354" t="s">
        <v>14</v>
      </c>
      <c r="B2510" s="354" t="s">
        <v>15</v>
      </c>
      <c r="C2510" s="354" t="s">
        <v>8068</v>
      </c>
      <c r="D2510" s="354" t="s">
        <v>7287</v>
      </c>
      <c r="E2510" s="354">
        <v>8</v>
      </c>
      <c r="F2510" s="354">
        <v>17604</v>
      </c>
      <c r="G2510" s="354" t="s">
        <v>100</v>
      </c>
      <c r="H2510" s="354" t="s">
        <v>3661</v>
      </c>
      <c r="I2510" s="354" t="s">
        <v>8069</v>
      </c>
      <c r="J2510" s="354" t="s">
        <v>8070</v>
      </c>
      <c r="K2510" s="354" t="s">
        <v>8071</v>
      </c>
      <c r="L2510" s="354">
        <v>17</v>
      </c>
      <c r="M2510" s="354">
        <v>56</v>
      </c>
      <c r="N2510" s="354">
        <v>169</v>
      </c>
    </row>
    <row r="2511" spans="1:14" x14ac:dyDescent="0.15">
      <c r="A2511" s="354" t="s">
        <v>14</v>
      </c>
      <c r="B2511" s="354" t="s">
        <v>15</v>
      </c>
      <c r="C2511" s="354" t="s">
        <v>8072</v>
      </c>
      <c r="D2511" s="354" t="s">
        <v>7287</v>
      </c>
      <c r="E2511" s="354">
        <v>8</v>
      </c>
      <c r="F2511" s="354">
        <v>17565</v>
      </c>
      <c r="G2511" s="354" t="s">
        <v>100</v>
      </c>
      <c r="H2511" s="354" t="s">
        <v>3661</v>
      </c>
      <c r="I2511" s="354" t="s">
        <v>8073</v>
      </c>
      <c r="J2511" s="354" t="s">
        <v>3761</v>
      </c>
      <c r="K2511" s="354" t="s">
        <v>8074</v>
      </c>
      <c r="L2511" s="354">
        <v>17</v>
      </c>
      <c r="M2511" s="354">
        <v>57</v>
      </c>
      <c r="N2511" s="354">
        <v>169</v>
      </c>
    </row>
    <row r="2512" spans="1:14" x14ac:dyDescent="0.15">
      <c r="A2512" s="354" t="s">
        <v>14</v>
      </c>
      <c r="B2512" s="354" t="s">
        <v>15</v>
      </c>
      <c r="C2512" s="354" t="s">
        <v>8075</v>
      </c>
      <c r="D2512" s="354" t="s">
        <v>7287</v>
      </c>
      <c r="E2512" s="354">
        <v>8</v>
      </c>
      <c r="F2512" s="354">
        <v>17645</v>
      </c>
      <c r="G2512" s="354" t="s">
        <v>100</v>
      </c>
      <c r="H2512" s="354" t="s">
        <v>3661</v>
      </c>
      <c r="I2512" s="354" t="s">
        <v>7359</v>
      </c>
      <c r="J2512" s="354" t="s">
        <v>8076</v>
      </c>
      <c r="K2512" s="354" t="s">
        <v>8077</v>
      </c>
      <c r="L2512" s="354">
        <v>17</v>
      </c>
      <c r="M2512" s="354">
        <v>58</v>
      </c>
      <c r="N2512" s="354">
        <v>163</v>
      </c>
    </row>
    <row r="2513" spans="1:14" x14ac:dyDescent="0.15">
      <c r="A2513" s="354" t="s">
        <v>14</v>
      </c>
      <c r="B2513" s="354" t="s">
        <v>15</v>
      </c>
      <c r="C2513" s="354" t="s">
        <v>8078</v>
      </c>
      <c r="D2513" s="354" t="s">
        <v>7287</v>
      </c>
      <c r="E2513" s="354">
        <v>8</v>
      </c>
      <c r="F2513" s="354">
        <v>17646</v>
      </c>
      <c r="G2513" s="354" t="s">
        <v>100</v>
      </c>
      <c r="H2513" s="354" t="s">
        <v>3661</v>
      </c>
      <c r="I2513" s="354" t="s">
        <v>1348</v>
      </c>
      <c r="J2513" s="354" t="s">
        <v>8079</v>
      </c>
      <c r="K2513" s="354" t="s">
        <v>7649</v>
      </c>
      <c r="L2513" s="354">
        <v>17</v>
      </c>
      <c r="M2513" s="354">
        <v>52</v>
      </c>
      <c r="N2513" s="354">
        <v>169</v>
      </c>
    </row>
    <row r="2514" spans="1:14" x14ac:dyDescent="0.15">
      <c r="A2514" s="354" t="s">
        <v>14</v>
      </c>
      <c r="B2514" s="354" t="s">
        <v>15</v>
      </c>
      <c r="C2514" s="354" t="s">
        <v>8080</v>
      </c>
      <c r="D2514" s="354" t="s">
        <v>7287</v>
      </c>
      <c r="E2514" s="354">
        <v>8</v>
      </c>
      <c r="F2514" s="354">
        <v>17647</v>
      </c>
      <c r="G2514" s="354" t="s">
        <v>100</v>
      </c>
      <c r="H2514" s="354" t="s">
        <v>3661</v>
      </c>
      <c r="I2514" s="354" t="s">
        <v>8081</v>
      </c>
      <c r="J2514" s="354" t="s">
        <v>8082</v>
      </c>
      <c r="K2514" s="354" t="s">
        <v>7314</v>
      </c>
      <c r="L2514" s="354">
        <v>18</v>
      </c>
      <c r="M2514" s="354">
        <v>55</v>
      </c>
      <c r="N2514" s="354">
        <v>167</v>
      </c>
    </row>
    <row r="2515" spans="1:14" x14ac:dyDescent="0.15">
      <c r="A2515" s="354" t="s">
        <v>14</v>
      </c>
      <c r="B2515" s="354" t="s">
        <v>15</v>
      </c>
      <c r="C2515" s="354" t="s">
        <v>8083</v>
      </c>
      <c r="D2515" s="354" t="s">
        <v>7287</v>
      </c>
      <c r="E2515" s="354">
        <v>8</v>
      </c>
      <c r="F2515" s="354">
        <v>17648</v>
      </c>
      <c r="G2515" s="354" t="s">
        <v>100</v>
      </c>
      <c r="H2515" s="354" t="s">
        <v>3661</v>
      </c>
      <c r="I2515" s="354" t="s">
        <v>8084</v>
      </c>
      <c r="J2515" s="354" t="s">
        <v>8085</v>
      </c>
      <c r="K2515" s="354" t="s">
        <v>8086</v>
      </c>
      <c r="L2515" s="354">
        <v>17</v>
      </c>
      <c r="M2515" s="354">
        <v>58</v>
      </c>
      <c r="N2515" s="354">
        <v>169</v>
      </c>
    </row>
    <row r="2516" spans="1:14" x14ac:dyDescent="0.15">
      <c r="A2516" s="354" t="s">
        <v>14</v>
      </c>
      <c r="B2516" s="354" t="s">
        <v>15</v>
      </c>
      <c r="C2516" s="354" t="s">
        <v>8087</v>
      </c>
      <c r="D2516" s="354" t="s">
        <v>7287</v>
      </c>
      <c r="E2516" s="354">
        <v>8</v>
      </c>
      <c r="F2516" s="354">
        <v>17688</v>
      </c>
      <c r="G2516" s="354" t="s">
        <v>100</v>
      </c>
      <c r="H2516" s="354" t="s">
        <v>3661</v>
      </c>
      <c r="I2516" s="354" t="s">
        <v>8088</v>
      </c>
      <c r="J2516" s="354" t="s">
        <v>8089</v>
      </c>
      <c r="K2516" s="354" t="s">
        <v>7850</v>
      </c>
      <c r="L2516" s="354">
        <v>18</v>
      </c>
      <c r="M2516" s="354">
        <v>57</v>
      </c>
      <c r="N2516" s="354">
        <v>169</v>
      </c>
    </row>
    <row r="2517" spans="1:14" x14ac:dyDescent="0.15">
      <c r="A2517" s="354" t="s">
        <v>14</v>
      </c>
      <c r="B2517" s="354" t="s">
        <v>15</v>
      </c>
      <c r="C2517" s="354" t="s">
        <v>8090</v>
      </c>
      <c r="D2517" s="354" t="s">
        <v>7287</v>
      </c>
      <c r="E2517" s="354">
        <v>8</v>
      </c>
      <c r="F2517" s="354">
        <v>17691</v>
      </c>
      <c r="G2517" s="354" t="s">
        <v>100</v>
      </c>
      <c r="H2517" s="354" t="s">
        <v>3661</v>
      </c>
      <c r="I2517" s="354" t="s">
        <v>3203</v>
      </c>
      <c r="J2517" s="354" t="s">
        <v>8091</v>
      </c>
      <c r="K2517" s="354" t="s">
        <v>6875</v>
      </c>
      <c r="L2517" s="354">
        <v>18</v>
      </c>
      <c r="M2517" s="354">
        <v>58</v>
      </c>
      <c r="N2517" s="354">
        <v>169</v>
      </c>
    </row>
    <row r="2518" spans="1:14" x14ac:dyDescent="0.15">
      <c r="A2518" s="354" t="s">
        <v>14</v>
      </c>
      <c r="B2518" s="354" t="s">
        <v>15</v>
      </c>
      <c r="C2518" s="354" t="s">
        <v>8092</v>
      </c>
      <c r="D2518" s="354" t="s">
        <v>7287</v>
      </c>
      <c r="E2518" s="354">
        <v>8</v>
      </c>
      <c r="F2518" s="354">
        <v>17696</v>
      </c>
      <c r="G2518" s="354" t="s">
        <v>100</v>
      </c>
      <c r="H2518" s="354" t="s">
        <v>3661</v>
      </c>
      <c r="I2518" s="354" t="s">
        <v>8093</v>
      </c>
      <c r="J2518" s="354" t="s">
        <v>166</v>
      </c>
      <c r="K2518" s="354" t="s">
        <v>8094</v>
      </c>
      <c r="L2518" s="354">
        <v>18</v>
      </c>
      <c r="M2518" s="354">
        <v>57</v>
      </c>
      <c r="N2518" s="354">
        <v>169</v>
      </c>
    </row>
    <row r="2519" spans="1:14" x14ac:dyDescent="0.15">
      <c r="A2519" s="354" t="s">
        <v>14</v>
      </c>
      <c r="B2519" s="354" t="s">
        <v>15</v>
      </c>
      <c r="C2519" s="354" t="s">
        <v>8095</v>
      </c>
      <c r="D2519" s="354" t="s">
        <v>7287</v>
      </c>
      <c r="E2519" s="354">
        <v>8</v>
      </c>
      <c r="F2519" s="354">
        <v>17747</v>
      </c>
      <c r="G2519" s="354" t="s">
        <v>100</v>
      </c>
      <c r="H2519" s="354" t="s">
        <v>3661</v>
      </c>
      <c r="I2519" s="354" t="s">
        <v>8096</v>
      </c>
      <c r="J2519" s="354" t="s">
        <v>8097</v>
      </c>
      <c r="K2519" s="354" t="s">
        <v>8098</v>
      </c>
      <c r="L2519" s="354">
        <v>17</v>
      </c>
      <c r="M2519" s="354">
        <v>52</v>
      </c>
      <c r="N2519" s="354">
        <v>156</v>
      </c>
    </row>
    <row r="2520" spans="1:14" x14ac:dyDescent="0.15">
      <c r="A2520" s="354" t="s">
        <v>14</v>
      </c>
      <c r="B2520" s="354" t="s">
        <v>15</v>
      </c>
      <c r="C2520" s="354" t="s">
        <v>8099</v>
      </c>
      <c r="D2520" s="354" t="s">
        <v>7287</v>
      </c>
      <c r="E2520" s="354">
        <v>8</v>
      </c>
      <c r="F2520" s="354">
        <v>17776</v>
      </c>
      <c r="G2520" s="354" t="s">
        <v>100</v>
      </c>
      <c r="H2520" s="354" t="s">
        <v>3661</v>
      </c>
      <c r="I2520" s="354" t="s">
        <v>4595</v>
      </c>
      <c r="J2520" s="354" t="s">
        <v>8100</v>
      </c>
      <c r="K2520" s="354" t="s">
        <v>8101</v>
      </c>
      <c r="L2520" s="354">
        <v>17</v>
      </c>
      <c r="M2520" s="354">
        <v>53</v>
      </c>
      <c r="N2520" s="354">
        <v>165</v>
      </c>
    </row>
    <row r="2521" spans="1:14" x14ac:dyDescent="0.15">
      <c r="A2521" s="354" t="s">
        <v>14</v>
      </c>
      <c r="B2521" s="354" t="s">
        <v>15</v>
      </c>
      <c r="C2521" s="354" t="s">
        <v>8102</v>
      </c>
      <c r="D2521" s="354" t="s">
        <v>7287</v>
      </c>
      <c r="E2521" s="354">
        <v>8</v>
      </c>
      <c r="F2521" s="354">
        <v>17786</v>
      </c>
      <c r="G2521" s="354" t="s">
        <v>100</v>
      </c>
      <c r="H2521" s="354" t="s">
        <v>3661</v>
      </c>
      <c r="I2521" s="354" t="s">
        <v>608</v>
      </c>
      <c r="J2521" s="354" t="s">
        <v>8103</v>
      </c>
      <c r="K2521" s="354" t="s">
        <v>7898</v>
      </c>
      <c r="L2521" s="354">
        <v>17</v>
      </c>
      <c r="M2521" s="354">
        <v>54</v>
      </c>
      <c r="N2521" s="354">
        <v>169</v>
      </c>
    </row>
    <row r="2522" spans="1:14" x14ac:dyDescent="0.15">
      <c r="A2522" s="354" t="s">
        <v>14</v>
      </c>
      <c r="B2522" s="354" t="s">
        <v>15</v>
      </c>
      <c r="C2522" s="354" t="s">
        <v>8104</v>
      </c>
      <c r="D2522" s="354" t="s">
        <v>7287</v>
      </c>
      <c r="E2522" s="354">
        <v>8</v>
      </c>
      <c r="F2522" s="354">
        <v>17797</v>
      </c>
      <c r="G2522" s="354" t="s">
        <v>100</v>
      </c>
      <c r="H2522" s="354" t="s">
        <v>3661</v>
      </c>
      <c r="I2522" s="354" t="s">
        <v>2991</v>
      </c>
      <c r="J2522" s="354" t="s">
        <v>5666</v>
      </c>
      <c r="K2522" s="354" t="s">
        <v>8105</v>
      </c>
      <c r="L2522" s="354">
        <v>18</v>
      </c>
      <c r="M2522" s="354">
        <v>55</v>
      </c>
      <c r="N2522" s="354">
        <v>178</v>
      </c>
    </row>
    <row r="2523" spans="1:14" x14ac:dyDescent="0.15">
      <c r="A2523" s="354" t="s">
        <v>14</v>
      </c>
      <c r="B2523" s="354" t="s">
        <v>15</v>
      </c>
      <c r="C2523" s="354" t="s">
        <v>8106</v>
      </c>
      <c r="D2523" s="354" t="s">
        <v>7287</v>
      </c>
      <c r="E2523" s="354">
        <v>8</v>
      </c>
      <c r="F2523" s="354">
        <v>17825</v>
      </c>
      <c r="G2523" s="354" t="s">
        <v>100</v>
      </c>
      <c r="H2523" s="354" t="s">
        <v>3661</v>
      </c>
      <c r="I2523" s="354" t="s">
        <v>4043</v>
      </c>
      <c r="J2523" s="354" t="s">
        <v>8107</v>
      </c>
      <c r="K2523" s="354" t="s">
        <v>7554</v>
      </c>
      <c r="L2523" s="354">
        <v>18</v>
      </c>
      <c r="M2523" s="354">
        <v>55</v>
      </c>
      <c r="N2523" s="354">
        <v>148</v>
      </c>
    </row>
    <row r="2524" spans="1:14" x14ac:dyDescent="0.15">
      <c r="A2524" s="354" t="s">
        <v>14</v>
      </c>
      <c r="B2524" s="354" t="s">
        <v>15</v>
      </c>
      <c r="C2524" s="354" t="s">
        <v>8108</v>
      </c>
      <c r="D2524" s="354" t="s">
        <v>7287</v>
      </c>
      <c r="E2524" s="354">
        <v>8</v>
      </c>
      <c r="F2524" s="354">
        <v>17076</v>
      </c>
      <c r="G2524" s="354" t="s">
        <v>100</v>
      </c>
      <c r="H2524" s="354" t="s">
        <v>3661</v>
      </c>
      <c r="I2524" s="354" t="s">
        <v>6123</v>
      </c>
      <c r="J2524" s="354" t="s">
        <v>1098</v>
      </c>
      <c r="K2524" s="354" t="s">
        <v>8109</v>
      </c>
      <c r="L2524" s="354">
        <v>19</v>
      </c>
      <c r="M2524" s="354">
        <v>53</v>
      </c>
      <c r="N2524" s="354">
        <v>156</v>
      </c>
    </row>
    <row r="2525" spans="1:14" x14ac:dyDescent="0.15">
      <c r="A2525" s="354" t="s">
        <v>14</v>
      </c>
      <c r="B2525" s="354" t="s">
        <v>15</v>
      </c>
      <c r="C2525" s="354" t="s">
        <v>8110</v>
      </c>
      <c r="D2525" s="354" t="s">
        <v>7287</v>
      </c>
      <c r="E2525" s="354">
        <v>8</v>
      </c>
      <c r="F2525" s="354">
        <v>19724</v>
      </c>
      <c r="G2525" s="354" t="s">
        <v>100</v>
      </c>
      <c r="H2525" s="354" t="s">
        <v>3661</v>
      </c>
      <c r="I2525" s="354" t="s">
        <v>8111</v>
      </c>
      <c r="J2525" s="354" t="s">
        <v>8112</v>
      </c>
      <c r="K2525" s="354" t="s">
        <v>8113</v>
      </c>
      <c r="L2525" s="354">
        <v>17</v>
      </c>
      <c r="M2525" s="354">
        <v>58</v>
      </c>
      <c r="N2525" s="354">
        <v>162</v>
      </c>
    </row>
    <row r="2526" spans="1:14" x14ac:dyDescent="0.15">
      <c r="A2526" s="354" t="s">
        <v>14</v>
      </c>
      <c r="B2526" s="354" t="s">
        <v>15</v>
      </c>
      <c r="C2526" s="354" t="s">
        <v>8114</v>
      </c>
      <c r="D2526" s="354" t="s">
        <v>7287</v>
      </c>
      <c r="E2526" s="354">
        <v>8</v>
      </c>
      <c r="F2526" s="354">
        <v>19726</v>
      </c>
      <c r="G2526" s="354" t="s">
        <v>100</v>
      </c>
      <c r="H2526" s="354" t="s">
        <v>3661</v>
      </c>
      <c r="I2526" s="354" t="s">
        <v>1729</v>
      </c>
      <c r="J2526" s="354" t="s">
        <v>8115</v>
      </c>
      <c r="K2526" s="354" t="s">
        <v>8116</v>
      </c>
      <c r="L2526" s="354">
        <v>18</v>
      </c>
      <c r="M2526" s="354">
        <v>55</v>
      </c>
      <c r="N2526" s="354">
        <v>163</v>
      </c>
    </row>
    <row r="2527" spans="1:14" x14ac:dyDescent="0.15">
      <c r="A2527" s="354" t="s">
        <v>14</v>
      </c>
      <c r="B2527" s="354" t="s">
        <v>15</v>
      </c>
      <c r="C2527" s="354" t="s">
        <v>8117</v>
      </c>
      <c r="D2527" s="354" t="s">
        <v>7287</v>
      </c>
      <c r="E2527" s="354">
        <v>8</v>
      </c>
      <c r="F2527" s="354">
        <v>19727</v>
      </c>
      <c r="G2527" s="354" t="s">
        <v>100</v>
      </c>
      <c r="H2527" s="354" t="s">
        <v>3661</v>
      </c>
      <c r="I2527" s="354" t="s">
        <v>6145</v>
      </c>
      <c r="J2527" s="354" t="s">
        <v>2533</v>
      </c>
      <c r="K2527" s="354" t="s">
        <v>7410</v>
      </c>
      <c r="L2527" s="354">
        <v>18</v>
      </c>
      <c r="M2527" s="354">
        <v>54</v>
      </c>
      <c r="N2527" s="354">
        <v>178</v>
      </c>
    </row>
    <row r="2528" spans="1:14" x14ac:dyDescent="0.15">
      <c r="A2528" s="354" t="s">
        <v>14</v>
      </c>
      <c r="B2528" s="354" t="s">
        <v>15</v>
      </c>
      <c r="C2528" s="354" t="s">
        <v>8118</v>
      </c>
      <c r="D2528" s="354" t="s">
        <v>7287</v>
      </c>
      <c r="E2528" s="354">
        <v>8</v>
      </c>
      <c r="F2528" s="354">
        <v>19725</v>
      </c>
      <c r="G2528" s="354" t="s">
        <v>100</v>
      </c>
      <c r="H2528" s="354" t="s">
        <v>3661</v>
      </c>
      <c r="I2528" s="354" t="s">
        <v>3394</v>
      </c>
      <c r="J2528" s="354" t="s">
        <v>8119</v>
      </c>
      <c r="K2528" s="354" t="s">
        <v>8120</v>
      </c>
      <c r="L2528" s="354">
        <v>17</v>
      </c>
      <c r="M2528" s="354">
        <v>57</v>
      </c>
      <c r="N2528" s="354">
        <v>163</v>
      </c>
    </row>
    <row r="2529" spans="1:14" x14ac:dyDescent="0.15">
      <c r="A2529" s="354" t="s">
        <v>14</v>
      </c>
      <c r="B2529" s="354" t="s">
        <v>15</v>
      </c>
      <c r="C2529" s="354" t="s">
        <v>8121</v>
      </c>
      <c r="D2529" s="354" t="s">
        <v>7287</v>
      </c>
      <c r="E2529" s="354">
        <v>9</v>
      </c>
      <c r="F2529" s="354">
        <v>17461</v>
      </c>
      <c r="G2529" s="354" t="s">
        <v>18</v>
      </c>
      <c r="H2529" s="354" t="s">
        <v>1789</v>
      </c>
      <c r="I2529" s="354" t="s">
        <v>7514</v>
      </c>
      <c r="J2529" s="354" t="s">
        <v>5573</v>
      </c>
      <c r="K2529" s="354" t="s">
        <v>6561</v>
      </c>
      <c r="L2529" s="354">
        <v>17</v>
      </c>
      <c r="M2529" s="354">
        <v>54</v>
      </c>
      <c r="N2529" s="354">
        <v>165</v>
      </c>
    </row>
    <row r="2530" spans="1:14" x14ac:dyDescent="0.15">
      <c r="A2530" s="354" t="s">
        <v>14</v>
      </c>
      <c r="B2530" s="354" t="s">
        <v>15</v>
      </c>
      <c r="C2530" s="354" t="s">
        <v>8122</v>
      </c>
      <c r="D2530" s="354" t="s">
        <v>7287</v>
      </c>
      <c r="E2530" s="354">
        <v>9</v>
      </c>
      <c r="F2530" s="354">
        <v>17578</v>
      </c>
      <c r="G2530" s="354" t="s">
        <v>18</v>
      </c>
      <c r="H2530" s="354" t="s">
        <v>1789</v>
      </c>
      <c r="I2530" s="354" t="s">
        <v>2604</v>
      </c>
      <c r="J2530" s="354" t="s">
        <v>8008</v>
      </c>
      <c r="K2530" s="354" t="s">
        <v>8123</v>
      </c>
      <c r="L2530" s="354">
        <v>18</v>
      </c>
      <c r="M2530" s="354">
        <v>54</v>
      </c>
      <c r="N2530" s="354">
        <v>169</v>
      </c>
    </row>
    <row r="2531" spans="1:14" x14ac:dyDescent="0.15">
      <c r="A2531" s="354" t="s">
        <v>14</v>
      </c>
      <c r="B2531" s="354" t="s">
        <v>15</v>
      </c>
      <c r="C2531" s="354" t="s">
        <v>8124</v>
      </c>
      <c r="D2531" s="354" t="s">
        <v>7287</v>
      </c>
      <c r="E2531" s="354">
        <v>9</v>
      </c>
      <c r="F2531" s="354">
        <v>17582</v>
      </c>
      <c r="G2531" s="354" t="s">
        <v>18</v>
      </c>
      <c r="H2531" s="354" t="s">
        <v>1789</v>
      </c>
      <c r="I2531" s="354" t="s">
        <v>2614</v>
      </c>
      <c r="J2531" s="354" t="s">
        <v>8125</v>
      </c>
      <c r="K2531" s="354" t="s">
        <v>7379</v>
      </c>
      <c r="L2531" s="354">
        <v>18</v>
      </c>
      <c r="M2531" s="354">
        <v>57</v>
      </c>
      <c r="N2531" s="354">
        <v>158</v>
      </c>
    </row>
    <row r="2532" spans="1:14" x14ac:dyDescent="0.15">
      <c r="A2532" s="354" t="s">
        <v>14</v>
      </c>
      <c r="B2532" s="354" t="s">
        <v>15</v>
      </c>
      <c r="C2532" s="354" t="s">
        <v>8126</v>
      </c>
      <c r="D2532" s="354" t="s">
        <v>7287</v>
      </c>
      <c r="E2532" s="354">
        <v>9</v>
      </c>
      <c r="F2532" s="354">
        <v>17678</v>
      </c>
      <c r="G2532" s="354" t="s">
        <v>18</v>
      </c>
      <c r="H2532" s="354" t="s">
        <v>1789</v>
      </c>
      <c r="I2532" s="354" t="s">
        <v>8127</v>
      </c>
      <c r="J2532" s="354" t="s">
        <v>8128</v>
      </c>
      <c r="K2532" s="354" t="s">
        <v>8129</v>
      </c>
      <c r="L2532" s="354">
        <v>18</v>
      </c>
      <c r="M2532" s="354">
        <v>54</v>
      </c>
      <c r="N2532" s="354">
        <v>165</v>
      </c>
    </row>
    <row r="2533" spans="1:14" x14ac:dyDescent="0.15">
      <c r="A2533" s="354" t="s">
        <v>14</v>
      </c>
      <c r="B2533" s="354" t="s">
        <v>15</v>
      </c>
      <c r="C2533" s="354" t="s">
        <v>8130</v>
      </c>
      <c r="D2533" s="354" t="s">
        <v>7287</v>
      </c>
      <c r="E2533" s="354">
        <v>9</v>
      </c>
      <c r="F2533" s="354">
        <v>17679</v>
      </c>
      <c r="G2533" s="354" t="s">
        <v>18</v>
      </c>
      <c r="H2533" s="354" t="s">
        <v>1789</v>
      </c>
      <c r="I2533" s="354" t="s">
        <v>8131</v>
      </c>
      <c r="J2533" s="354" t="s">
        <v>8132</v>
      </c>
      <c r="K2533" s="354" t="s">
        <v>6568</v>
      </c>
      <c r="L2533" s="354">
        <v>17</v>
      </c>
      <c r="M2533" s="354">
        <v>56</v>
      </c>
      <c r="N2533" s="354">
        <v>163</v>
      </c>
    </row>
    <row r="2534" spans="1:14" x14ac:dyDescent="0.15">
      <c r="A2534" s="354" t="s">
        <v>14</v>
      </c>
      <c r="B2534" s="354" t="s">
        <v>15</v>
      </c>
      <c r="C2534" s="354" t="s">
        <v>8133</v>
      </c>
      <c r="D2534" s="354" t="s">
        <v>7287</v>
      </c>
      <c r="E2534" s="354">
        <v>9</v>
      </c>
      <c r="F2534" s="354">
        <v>17636</v>
      </c>
      <c r="G2534" s="354" t="s">
        <v>18</v>
      </c>
      <c r="H2534" s="354" t="s">
        <v>1789</v>
      </c>
      <c r="I2534" s="354" t="s">
        <v>8134</v>
      </c>
      <c r="J2534" s="354" t="s">
        <v>8135</v>
      </c>
      <c r="K2534" s="354" t="s">
        <v>8136</v>
      </c>
      <c r="L2534" s="354">
        <v>17</v>
      </c>
      <c r="M2534" s="354">
        <v>63</v>
      </c>
      <c r="N2534" s="354">
        <v>165</v>
      </c>
    </row>
    <row r="2535" spans="1:14" x14ac:dyDescent="0.15">
      <c r="A2535" s="354" t="s">
        <v>14</v>
      </c>
      <c r="B2535" s="354" t="s">
        <v>15</v>
      </c>
      <c r="C2535" s="354" t="s">
        <v>8137</v>
      </c>
      <c r="D2535" s="354" t="s">
        <v>7287</v>
      </c>
      <c r="E2535" s="354">
        <v>9</v>
      </c>
      <c r="F2535" s="354">
        <v>17685</v>
      </c>
      <c r="G2535" s="354" t="s">
        <v>18</v>
      </c>
      <c r="H2535" s="354" t="s">
        <v>1789</v>
      </c>
      <c r="I2535" s="354" t="s">
        <v>8138</v>
      </c>
      <c r="J2535" s="354" t="s">
        <v>8139</v>
      </c>
      <c r="K2535" s="354" t="s">
        <v>7367</v>
      </c>
      <c r="L2535" s="354">
        <v>18</v>
      </c>
      <c r="M2535" s="354">
        <v>55</v>
      </c>
      <c r="N2535" s="354">
        <v>169</v>
      </c>
    </row>
    <row r="2536" spans="1:14" x14ac:dyDescent="0.15">
      <c r="A2536" s="354" t="s">
        <v>14</v>
      </c>
      <c r="B2536" s="354" t="s">
        <v>15</v>
      </c>
      <c r="C2536" s="354" t="s">
        <v>8140</v>
      </c>
      <c r="D2536" s="354" t="s">
        <v>7287</v>
      </c>
      <c r="E2536" s="354">
        <v>9</v>
      </c>
      <c r="F2536" s="354">
        <v>17758</v>
      </c>
      <c r="G2536" s="354" t="s">
        <v>18</v>
      </c>
      <c r="H2536" s="354" t="s">
        <v>1789</v>
      </c>
      <c r="I2536" s="354" t="s">
        <v>364</v>
      </c>
      <c r="J2536" s="354" t="s">
        <v>8141</v>
      </c>
      <c r="K2536" s="354" t="s">
        <v>8142</v>
      </c>
      <c r="L2536" s="354">
        <v>17</v>
      </c>
      <c r="M2536" s="354">
        <v>55</v>
      </c>
      <c r="N2536" s="354">
        <v>152</v>
      </c>
    </row>
    <row r="2537" spans="1:14" x14ac:dyDescent="0.15">
      <c r="A2537" s="354" t="s">
        <v>14</v>
      </c>
      <c r="B2537" s="354" t="s">
        <v>15</v>
      </c>
      <c r="C2537" s="354" t="s">
        <v>8143</v>
      </c>
      <c r="D2537" s="354" t="s">
        <v>7287</v>
      </c>
      <c r="E2537" s="354">
        <v>9</v>
      </c>
      <c r="F2537" s="354">
        <v>17759</v>
      </c>
      <c r="G2537" s="354" t="s">
        <v>18</v>
      </c>
      <c r="H2537" s="354" t="s">
        <v>1789</v>
      </c>
      <c r="I2537" s="354" t="s">
        <v>8144</v>
      </c>
      <c r="J2537" s="354" t="s">
        <v>8145</v>
      </c>
      <c r="K2537" s="354" t="s">
        <v>8146</v>
      </c>
      <c r="L2537" s="354">
        <v>17</v>
      </c>
      <c r="M2537" s="354">
        <v>53</v>
      </c>
      <c r="N2537" s="354">
        <v>165</v>
      </c>
    </row>
    <row r="2538" spans="1:14" x14ac:dyDescent="0.15">
      <c r="A2538" s="354" t="s">
        <v>14</v>
      </c>
      <c r="B2538" s="354" t="s">
        <v>15</v>
      </c>
      <c r="C2538" s="354" t="s">
        <v>8147</v>
      </c>
      <c r="D2538" s="354" t="s">
        <v>7287</v>
      </c>
      <c r="E2538" s="354">
        <v>9</v>
      </c>
      <c r="F2538" s="354">
        <v>17768</v>
      </c>
      <c r="G2538" s="354" t="s">
        <v>18</v>
      </c>
      <c r="H2538" s="354" t="s">
        <v>1789</v>
      </c>
      <c r="I2538" s="354" t="s">
        <v>8148</v>
      </c>
      <c r="J2538" s="354" t="s">
        <v>8020</v>
      </c>
      <c r="K2538" s="354" t="s">
        <v>7493</v>
      </c>
      <c r="L2538" s="354">
        <v>17</v>
      </c>
      <c r="M2538" s="354">
        <v>57</v>
      </c>
      <c r="N2538" s="354">
        <v>167</v>
      </c>
    </row>
    <row r="2539" spans="1:14" x14ac:dyDescent="0.15">
      <c r="A2539" s="354" t="s">
        <v>14</v>
      </c>
      <c r="B2539" s="354" t="s">
        <v>15</v>
      </c>
      <c r="C2539" s="354" t="s">
        <v>8149</v>
      </c>
      <c r="D2539" s="354" t="s">
        <v>7287</v>
      </c>
      <c r="E2539" s="354">
        <v>9</v>
      </c>
      <c r="F2539" s="354">
        <v>17762</v>
      </c>
      <c r="G2539" s="354" t="s">
        <v>18</v>
      </c>
      <c r="H2539" s="354" t="s">
        <v>1789</v>
      </c>
      <c r="I2539" s="354" t="s">
        <v>8150</v>
      </c>
      <c r="J2539" s="354" t="s">
        <v>8151</v>
      </c>
      <c r="K2539" s="354" t="s">
        <v>7933</v>
      </c>
      <c r="L2539" s="354">
        <v>17</v>
      </c>
      <c r="M2539" s="354">
        <v>55</v>
      </c>
      <c r="N2539" s="354">
        <v>167</v>
      </c>
    </row>
    <row r="2540" spans="1:14" x14ac:dyDescent="0.15">
      <c r="A2540" s="354" t="s">
        <v>14</v>
      </c>
      <c r="B2540" s="354" t="s">
        <v>15</v>
      </c>
      <c r="C2540" s="354" t="s">
        <v>8152</v>
      </c>
      <c r="D2540" s="354" t="s">
        <v>7287</v>
      </c>
      <c r="E2540" s="354">
        <v>9</v>
      </c>
      <c r="F2540" s="354">
        <v>18012</v>
      </c>
      <c r="G2540" s="354" t="s">
        <v>18</v>
      </c>
      <c r="H2540" s="354" t="s">
        <v>1789</v>
      </c>
      <c r="I2540" s="354" t="s">
        <v>8153</v>
      </c>
      <c r="J2540" s="354" t="s">
        <v>8154</v>
      </c>
      <c r="K2540" s="354" t="s">
        <v>7860</v>
      </c>
      <c r="L2540" s="354">
        <v>18</v>
      </c>
      <c r="M2540" s="354">
        <v>54</v>
      </c>
      <c r="N2540" s="354">
        <v>165</v>
      </c>
    </row>
    <row r="2541" spans="1:14" x14ac:dyDescent="0.15">
      <c r="A2541" s="354" t="s">
        <v>14</v>
      </c>
      <c r="B2541" s="354" t="s">
        <v>15</v>
      </c>
      <c r="C2541" s="354" t="s">
        <v>8155</v>
      </c>
      <c r="D2541" s="354" t="s">
        <v>7287</v>
      </c>
      <c r="E2541" s="354">
        <v>9</v>
      </c>
      <c r="F2541" s="354">
        <v>17416</v>
      </c>
      <c r="G2541" s="354" t="s">
        <v>18</v>
      </c>
      <c r="H2541" s="354" t="s">
        <v>1789</v>
      </c>
      <c r="I2541" s="354" t="s">
        <v>8156</v>
      </c>
      <c r="J2541" s="354" t="s">
        <v>8157</v>
      </c>
      <c r="K2541" s="354" t="s">
        <v>8158</v>
      </c>
      <c r="L2541" s="354">
        <v>18</v>
      </c>
      <c r="M2541" s="354">
        <v>65</v>
      </c>
      <c r="N2541" s="354">
        <v>152</v>
      </c>
    </row>
    <row r="2542" spans="1:14" x14ac:dyDescent="0.15">
      <c r="A2542" s="354" t="s">
        <v>14</v>
      </c>
      <c r="B2542" s="354" t="s">
        <v>15</v>
      </c>
      <c r="C2542" s="354" t="s">
        <v>8159</v>
      </c>
      <c r="D2542" s="354" t="s">
        <v>7287</v>
      </c>
      <c r="E2542" s="354">
        <v>9</v>
      </c>
      <c r="F2542" s="354">
        <v>17472</v>
      </c>
      <c r="G2542" s="354" t="s">
        <v>100</v>
      </c>
      <c r="H2542" s="354" t="s">
        <v>3661</v>
      </c>
      <c r="I2542" s="354" t="s">
        <v>8160</v>
      </c>
      <c r="J2542" s="354" t="s">
        <v>471</v>
      </c>
      <c r="K2542" s="354" t="s">
        <v>8161</v>
      </c>
      <c r="L2542" s="354">
        <v>17</v>
      </c>
      <c r="M2542" s="354">
        <v>58</v>
      </c>
      <c r="N2542" s="354">
        <v>158</v>
      </c>
    </row>
    <row r="2543" spans="1:14" x14ac:dyDescent="0.15">
      <c r="A2543" s="354" t="s">
        <v>14</v>
      </c>
      <c r="B2543" s="354" t="s">
        <v>15</v>
      </c>
      <c r="C2543" s="354" t="s">
        <v>8162</v>
      </c>
      <c r="D2543" s="354" t="s">
        <v>7287</v>
      </c>
      <c r="E2543" s="354">
        <v>9</v>
      </c>
      <c r="F2543" s="354">
        <v>17475</v>
      </c>
      <c r="G2543" s="354" t="s">
        <v>100</v>
      </c>
      <c r="H2543" s="354" t="s">
        <v>3661</v>
      </c>
      <c r="I2543" s="354" t="s">
        <v>8163</v>
      </c>
      <c r="J2543" s="354" t="s">
        <v>8164</v>
      </c>
      <c r="K2543" s="354" t="s">
        <v>8129</v>
      </c>
      <c r="L2543" s="354">
        <v>18</v>
      </c>
      <c r="M2543" s="354">
        <v>55</v>
      </c>
      <c r="N2543" s="354">
        <v>159</v>
      </c>
    </row>
    <row r="2544" spans="1:14" x14ac:dyDescent="0.15">
      <c r="A2544" s="354" t="s">
        <v>14</v>
      </c>
      <c r="B2544" s="354" t="s">
        <v>15</v>
      </c>
      <c r="C2544" s="354" t="s">
        <v>8165</v>
      </c>
      <c r="D2544" s="354" t="s">
        <v>7287</v>
      </c>
      <c r="E2544" s="354">
        <v>9</v>
      </c>
      <c r="F2544" s="354">
        <v>17471</v>
      </c>
      <c r="G2544" s="354" t="s">
        <v>100</v>
      </c>
      <c r="H2544" s="354" t="s">
        <v>3661</v>
      </c>
      <c r="I2544" s="354" t="s">
        <v>1054</v>
      </c>
      <c r="J2544" s="354" t="s">
        <v>7188</v>
      </c>
      <c r="K2544" s="354" t="s">
        <v>8120</v>
      </c>
      <c r="L2544" s="354">
        <v>17</v>
      </c>
      <c r="M2544" s="354">
        <v>57</v>
      </c>
      <c r="N2544" s="354">
        <v>154</v>
      </c>
    </row>
    <row r="2545" spans="1:14" x14ac:dyDescent="0.15">
      <c r="A2545" s="354" t="s">
        <v>14</v>
      </c>
      <c r="B2545" s="354" t="s">
        <v>15</v>
      </c>
      <c r="C2545" s="354" t="s">
        <v>8166</v>
      </c>
      <c r="D2545" s="354" t="s">
        <v>7287</v>
      </c>
      <c r="E2545" s="354">
        <v>9</v>
      </c>
      <c r="F2545" s="354">
        <v>17476</v>
      </c>
      <c r="G2545" s="354" t="s">
        <v>100</v>
      </c>
      <c r="H2545" s="354" t="s">
        <v>3661</v>
      </c>
      <c r="I2545" s="354" t="s">
        <v>1226</v>
      </c>
      <c r="J2545" s="354" t="s">
        <v>8167</v>
      </c>
      <c r="K2545" s="354" t="s">
        <v>7927</v>
      </c>
      <c r="L2545" s="354">
        <v>17</v>
      </c>
      <c r="M2545" s="354">
        <v>51</v>
      </c>
      <c r="N2545" s="354">
        <v>169</v>
      </c>
    </row>
    <row r="2546" spans="1:14" x14ac:dyDescent="0.15">
      <c r="A2546" s="354" t="s">
        <v>14</v>
      </c>
      <c r="B2546" s="354" t="s">
        <v>15</v>
      </c>
      <c r="C2546" s="354" t="s">
        <v>8168</v>
      </c>
      <c r="D2546" s="354" t="s">
        <v>7287</v>
      </c>
      <c r="E2546" s="354">
        <v>9</v>
      </c>
      <c r="F2546" s="354">
        <v>17479</v>
      </c>
      <c r="G2546" s="354" t="s">
        <v>100</v>
      </c>
      <c r="H2546" s="354" t="s">
        <v>3661</v>
      </c>
      <c r="I2546" s="354" t="s">
        <v>8169</v>
      </c>
      <c r="J2546" s="354" t="s">
        <v>8170</v>
      </c>
      <c r="K2546" s="354" t="s">
        <v>7571</v>
      </c>
      <c r="L2546" s="354">
        <v>18</v>
      </c>
      <c r="M2546" s="354">
        <v>56</v>
      </c>
      <c r="N2546" s="354">
        <v>165</v>
      </c>
    </row>
    <row r="2547" spans="1:14" x14ac:dyDescent="0.15">
      <c r="A2547" s="354" t="s">
        <v>14</v>
      </c>
      <c r="B2547" s="354" t="s">
        <v>15</v>
      </c>
      <c r="C2547" s="354" t="s">
        <v>8171</v>
      </c>
      <c r="D2547" s="354" t="s">
        <v>7287</v>
      </c>
      <c r="E2547" s="354">
        <v>9</v>
      </c>
      <c r="F2547" s="354">
        <v>17525</v>
      </c>
      <c r="G2547" s="354" t="s">
        <v>100</v>
      </c>
      <c r="H2547" s="354" t="s">
        <v>3661</v>
      </c>
      <c r="I2547" s="354" t="s">
        <v>2181</v>
      </c>
      <c r="J2547" s="354" t="s">
        <v>8172</v>
      </c>
      <c r="K2547" s="354" t="s">
        <v>8161</v>
      </c>
      <c r="L2547" s="354">
        <v>17</v>
      </c>
      <c r="M2547" s="354">
        <v>55</v>
      </c>
      <c r="N2547" s="354">
        <v>169</v>
      </c>
    </row>
    <row r="2548" spans="1:14" x14ac:dyDescent="0.15">
      <c r="A2548" s="354" t="s">
        <v>14</v>
      </c>
      <c r="B2548" s="354" t="s">
        <v>15</v>
      </c>
      <c r="C2548" s="354" t="s">
        <v>8173</v>
      </c>
      <c r="D2548" s="354" t="s">
        <v>7287</v>
      </c>
      <c r="E2548" s="354">
        <v>9</v>
      </c>
      <c r="F2548" s="354">
        <v>17600</v>
      </c>
      <c r="G2548" s="354" t="s">
        <v>100</v>
      </c>
      <c r="H2548" s="354" t="s">
        <v>3661</v>
      </c>
      <c r="I2548" s="354" t="s">
        <v>1060</v>
      </c>
      <c r="J2548" s="354" t="s">
        <v>8174</v>
      </c>
      <c r="K2548" s="354" t="s">
        <v>7427</v>
      </c>
      <c r="L2548" s="354">
        <v>17</v>
      </c>
      <c r="M2548" s="354">
        <v>54</v>
      </c>
      <c r="N2548" s="354">
        <v>169</v>
      </c>
    </row>
    <row r="2549" spans="1:14" x14ac:dyDescent="0.15">
      <c r="A2549" s="354" t="s">
        <v>14</v>
      </c>
      <c r="B2549" s="354" t="s">
        <v>15</v>
      </c>
      <c r="C2549" s="354" t="s">
        <v>8175</v>
      </c>
      <c r="D2549" s="354" t="s">
        <v>7287</v>
      </c>
      <c r="E2549" s="354">
        <v>9</v>
      </c>
      <c r="F2549" s="354">
        <v>17601</v>
      </c>
      <c r="G2549" s="354" t="s">
        <v>100</v>
      </c>
      <c r="H2549" s="354" t="s">
        <v>3661</v>
      </c>
      <c r="I2549" s="354" t="s">
        <v>8176</v>
      </c>
      <c r="J2549" s="354" t="s">
        <v>8177</v>
      </c>
      <c r="K2549" s="354" t="s">
        <v>8178</v>
      </c>
      <c r="L2549" s="354">
        <v>18</v>
      </c>
      <c r="M2549" s="354">
        <v>51</v>
      </c>
      <c r="N2549" s="354">
        <v>169</v>
      </c>
    </row>
    <row r="2550" spans="1:14" x14ac:dyDescent="0.15">
      <c r="A2550" s="354" t="s">
        <v>14</v>
      </c>
      <c r="B2550" s="354" t="s">
        <v>15</v>
      </c>
      <c r="C2550" s="354" t="s">
        <v>8179</v>
      </c>
      <c r="D2550" s="354" t="s">
        <v>7287</v>
      </c>
      <c r="E2550" s="354">
        <v>9</v>
      </c>
      <c r="F2550" s="354">
        <v>17615</v>
      </c>
      <c r="G2550" s="354" t="s">
        <v>100</v>
      </c>
      <c r="H2550" s="354" t="s">
        <v>3661</v>
      </c>
      <c r="I2550" s="354" t="s">
        <v>8180</v>
      </c>
      <c r="J2550" s="354" t="s">
        <v>8181</v>
      </c>
      <c r="K2550" s="354" t="s">
        <v>7470</v>
      </c>
      <c r="L2550" s="354">
        <v>18</v>
      </c>
      <c r="M2550" s="354">
        <v>51</v>
      </c>
      <c r="N2550" s="354">
        <v>167</v>
      </c>
    </row>
    <row r="2551" spans="1:14" x14ac:dyDescent="0.15">
      <c r="A2551" s="354" t="s">
        <v>14</v>
      </c>
      <c r="B2551" s="354" t="s">
        <v>15</v>
      </c>
      <c r="C2551" s="354" t="s">
        <v>8182</v>
      </c>
      <c r="D2551" s="354" t="s">
        <v>7287</v>
      </c>
      <c r="E2551" s="354">
        <v>9</v>
      </c>
      <c r="F2551" s="354">
        <v>17616</v>
      </c>
      <c r="G2551" s="354" t="s">
        <v>100</v>
      </c>
      <c r="H2551" s="354" t="s">
        <v>3661</v>
      </c>
      <c r="I2551" s="354" t="s">
        <v>8183</v>
      </c>
      <c r="J2551" s="354" t="s">
        <v>8184</v>
      </c>
      <c r="K2551" s="354" t="s">
        <v>8185</v>
      </c>
      <c r="L2551" s="354">
        <v>17</v>
      </c>
      <c r="M2551" s="354">
        <v>58</v>
      </c>
      <c r="N2551" s="354">
        <v>168</v>
      </c>
    </row>
    <row r="2552" spans="1:14" x14ac:dyDescent="0.15">
      <c r="A2552" s="354" t="s">
        <v>14</v>
      </c>
      <c r="B2552" s="354" t="s">
        <v>15</v>
      </c>
      <c r="C2552" s="354" t="s">
        <v>8186</v>
      </c>
      <c r="D2552" s="354" t="s">
        <v>7287</v>
      </c>
      <c r="E2552" s="354">
        <v>9</v>
      </c>
      <c r="F2552" s="354">
        <v>17619</v>
      </c>
      <c r="G2552" s="354" t="s">
        <v>100</v>
      </c>
      <c r="H2552" s="354" t="s">
        <v>3661</v>
      </c>
      <c r="I2552" s="354" t="s">
        <v>8187</v>
      </c>
      <c r="J2552" s="354" t="s">
        <v>8188</v>
      </c>
      <c r="K2552" s="354" t="s">
        <v>7579</v>
      </c>
      <c r="L2552" s="354">
        <v>18</v>
      </c>
      <c r="M2552" s="354">
        <v>53</v>
      </c>
      <c r="N2552" s="354">
        <v>165</v>
      </c>
    </row>
    <row r="2553" spans="1:14" x14ac:dyDescent="0.15">
      <c r="A2553" s="354" t="s">
        <v>14</v>
      </c>
      <c r="B2553" s="354" t="s">
        <v>15</v>
      </c>
      <c r="C2553" s="354" t="s">
        <v>8189</v>
      </c>
      <c r="D2553" s="354" t="s">
        <v>7287</v>
      </c>
      <c r="E2553" s="354">
        <v>9</v>
      </c>
      <c r="F2553" s="354">
        <v>17614</v>
      </c>
      <c r="G2553" s="354" t="s">
        <v>100</v>
      </c>
      <c r="H2553" s="354" t="s">
        <v>3661</v>
      </c>
      <c r="I2553" s="354" t="s">
        <v>8190</v>
      </c>
      <c r="J2553" s="354" t="s">
        <v>4396</v>
      </c>
      <c r="K2553" s="354" t="s">
        <v>8191</v>
      </c>
      <c r="L2553" s="354">
        <v>17</v>
      </c>
      <c r="M2553" s="354">
        <v>55</v>
      </c>
      <c r="N2553" s="354">
        <v>169</v>
      </c>
    </row>
    <row r="2554" spans="1:14" x14ac:dyDescent="0.15">
      <c r="A2554" s="354" t="s">
        <v>14</v>
      </c>
      <c r="B2554" s="354" t="s">
        <v>15</v>
      </c>
      <c r="C2554" s="354" t="s">
        <v>8192</v>
      </c>
      <c r="D2554" s="354" t="s">
        <v>7287</v>
      </c>
      <c r="E2554" s="354">
        <v>9</v>
      </c>
      <c r="F2554" s="354">
        <v>17748</v>
      </c>
      <c r="G2554" s="354" t="s">
        <v>100</v>
      </c>
      <c r="H2554" s="354" t="s">
        <v>3661</v>
      </c>
      <c r="I2554" s="354" t="s">
        <v>3815</v>
      </c>
      <c r="J2554" s="354" t="s">
        <v>8193</v>
      </c>
      <c r="K2554" s="354" t="s">
        <v>6368</v>
      </c>
      <c r="L2554" s="354">
        <v>17</v>
      </c>
      <c r="M2554" s="354">
        <v>52</v>
      </c>
      <c r="N2554" s="354">
        <v>157</v>
      </c>
    </row>
    <row r="2555" spans="1:14" x14ac:dyDescent="0.15">
      <c r="A2555" s="354" t="s">
        <v>14</v>
      </c>
      <c r="B2555" s="354" t="s">
        <v>15</v>
      </c>
      <c r="C2555" s="354" t="s">
        <v>8194</v>
      </c>
      <c r="D2555" s="354" t="s">
        <v>7287</v>
      </c>
      <c r="E2555" s="354">
        <v>9</v>
      </c>
      <c r="F2555" s="354">
        <v>17704</v>
      </c>
      <c r="G2555" s="354" t="s">
        <v>100</v>
      </c>
      <c r="H2555" s="354" t="s">
        <v>3661</v>
      </c>
      <c r="I2555" s="354" t="s">
        <v>8195</v>
      </c>
      <c r="J2555" s="354" t="s">
        <v>8196</v>
      </c>
      <c r="K2555" s="354" t="s">
        <v>8197</v>
      </c>
      <c r="L2555" s="354">
        <v>18</v>
      </c>
      <c r="M2555" s="354">
        <v>57</v>
      </c>
      <c r="N2555" s="354">
        <v>157</v>
      </c>
    </row>
    <row r="2556" spans="1:14" x14ac:dyDescent="0.15">
      <c r="A2556" s="354" t="s">
        <v>14</v>
      </c>
      <c r="B2556" s="354" t="s">
        <v>15</v>
      </c>
      <c r="C2556" s="354" t="s">
        <v>8198</v>
      </c>
      <c r="D2556" s="354" t="s">
        <v>7287</v>
      </c>
      <c r="E2556" s="354">
        <v>9</v>
      </c>
      <c r="F2556" s="354">
        <v>17738</v>
      </c>
      <c r="G2556" s="354" t="s">
        <v>100</v>
      </c>
      <c r="H2556" s="354" t="s">
        <v>3661</v>
      </c>
      <c r="I2556" s="354" t="s">
        <v>916</v>
      </c>
      <c r="J2556" s="354" t="s">
        <v>8199</v>
      </c>
      <c r="K2556" s="354" t="s">
        <v>7576</v>
      </c>
      <c r="L2556" s="354">
        <v>18</v>
      </c>
      <c r="M2556" s="354">
        <v>58</v>
      </c>
      <c r="N2556" s="354">
        <v>157</v>
      </c>
    </row>
    <row r="2557" spans="1:14" x14ac:dyDescent="0.15">
      <c r="A2557" s="354" t="s">
        <v>14</v>
      </c>
      <c r="B2557" s="354" t="s">
        <v>15</v>
      </c>
      <c r="C2557" s="354" t="s">
        <v>8200</v>
      </c>
      <c r="D2557" s="354" t="s">
        <v>7287</v>
      </c>
      <c r="E2557" s="354">
        <v>9</v>
      </c>
      <c r="F2557" s="354">
        <v>17779</v>
      </c>
      <c r="G2557" s="354" t="s">
        <v>100</v>
      </c>
      <c r="H2557" s="354" t="s">
        <v>3661</v>
      </c>
      <c r="I2557" s="354" t="s">
        <v>4043</v>
      </c>
      <c r="J2557" s="354" t="s">
        <v>8201</v>
      </c>
      <c r="K2557" s="354" t="s">
        <v>7309</v>
      </c>
      <c r="L2557" s="354">
        <v>18</v>
      </c>
      <c r="M2557" s="354">
        <v>58</v>
      </c>
      <c r="N2557" s="354">
        <v>169</v>
      </c>
    </row>
    <row r="2558" spans="1:14" x14ac:dyDescent="0.15">
      <c r="A2558" s="354" t="s">
        <v>14</v>
      </c>
      <c r="B2558" s="354" t="s">
        <v>15</v>
      </c>
      <c r="C2558" s="354" t="s">
        <v>8202</v>
      </c>
      <c r="D2558" s="354" t="s">
        <v>7287</v>
      </c>
      <c r="E2558" s="354">
        <v>9</v>
      </c>
      <c r="F2558" s="354">
        <v>17783</v>
      </c>
      <c r="G2558" s="354" t="s">
        <v>100</v>
      </c>
      <c r="H2558" s="354" t="s">
        <v>3661</v>
      </c>
      <c r="I2558" s="354" t="s">
        <v>6281</v>
      </c>
      <c r="J2558" s="354" t="s">
        <v>2303</v>
      </c>
      <c r="K2558" s="354" t="s">
        <v>7804</v>
      </c>
      <c r="L2558" s="354">
        <v>17</v>
      </c>
      <c r="M2558" s="354">
        <v>69</v>
      </c>
      <c r="N2558" s="354">
        <v>178</v>
      </c>
    </row>
    <row r="2559" spans="1:14" x14ac:dyDescent="0.15">
      <c r="A2559" s="354" t="s">
        <v>14</v>
      </c>
      <c r="B2559" s="354" t="s">
        <v>15</v>
      </c>
      <c r="C2559" s="354" t="s">
        <v>8203</v>
      </c>
      <c r="D2559" s="354" t="s">
        <v>7287</v>
      </c>
      <c r="E2559" s="354">
        <v>9</v>
      </c>
      <c r="F2559" s="354">
        <v>17821</v>
      </c>
      <c r="G2559" s="354" t="s">
        <v>100</v>
      </c>
      <c r="H2559" s="354" t="s">
        <v>3661</v>
      </c>
      <c r="I2559" s="354" t="s">
        <v>604</v>
      </c>
      <c r="J2559" s="354" t="s">
        <v>8204</v>
      </c>
      <c r="K2559" s="354" t="s">
        <v>8205</v>
      </c>
      <c r="L2559" s="354">
        <v>18</v>
      </c>
      <c r="M2559" s="354">
        <v>54</v>
      </c>
      <c r="N2559" s="354">
        <v>156</v>
      </c>
    </row>
    <row r="2560" spans="1:14" x14ac:dyDescent="0.15">
      <c r="A2560" s="354" t="s">
        <v>14</v>
      </c>
      <c r="B2560" s="354" t="s">
        <v>15</v>
      </c>
      <c r="C2560" s="354" t="s">
        <v>8206</v>
      </c>
      <c r="D2560" s="354" t="s">
        <v>7287</v>
      </c>
      <c r="E2560" s="354">
        <v>9</v>
      </c>
      <c r="F2560" s="354">
        <v>17828</v>
      </c>
      <c r="G2560" s="354" t="s">
        <v>100</v>
      </c>
      <c r="H2560" s="354" t="s">
        <v>3661</v>
      </c>
      <c r="I2560" s="354" t="s">
        <v>593</v>
      </c>
      <c r="J2560" s="354" t="s">
        <v>8207</v>
      </c>
      <c r="K2560" s="354" t="s">
        <v>8208</v>
      </c>
      <c r="L2560" s="354">
        <v>18</v>
      </c>
      <c r="M2560" s="354">
        <v>55</v>
      </c>
      <c r="N2560" s="354">
        <v>169</v>
      </c>
    </row>
    <row r="2561" spans="1:14" x14ac:dyDescent="0.15">
      <c r="A2561" s="354" t="s">
        <v>14</v>
      </c>
      <c r="B2561" s="354" t="s">
        <v>15</v>
      </c>
      <c r="C2561" s="354" t="s">
        <v>8209</v>
      </c>
      <c r="D2561" s="354" t="s">
        <v>7287</v>
      </c>
      <c r="E2561" s="354">
        <v>9</v>
      </c>
      <c r="F2561" s="354">
        <v>17871</v>
      </c>
      <c r="G2561" s="354" t="s">
        <v>100</v>
      </c>
      <c r="H2561" s="354" t="s">
        <v>3661</v>
      </c>
      <c r="I2561" s="354" t="s">
        <v>8210</v>
      </c>
      <c r="J2561" s="354" t="s">
        <v>8211</v>
      </c>
      <c r="K2561" s="354" t="s">
        <v>8212</v>
      </c>
      <c r="L2561" s="354">
        <v>18</v>
      </c>
      <c r="M2561" s="354">
        <v>59</v>
      </c>
      <c r="N2561" s="354">
        <v>169</v>
      </c>
    </row>
    <row r="2562" spans="1:14" x14ac:dyDescent="0.15">
      <c r="A2562" s="354" t="s">
        <v>14</v>
      </c>
      <c r="B2562" s="354" t="s">
        <v>15</v>
      </c>
      <c r="C2562" s="354" t="s">
        <v>8213</v>
      </c>
      <c r="D2562" s="354" t="s">
        <v>7287</v>
      </c>
      <c r="E2562" s="354">
        <v>9</v>
      </c>
      <c r="F2562" s="354">
        <v>18592</v>
      </c>
      <c r="G2562" s="354" t="s">
        <v>100</v>
      </c>
      <c r="H2562" s="354" t="s">
        <v>3661</v>
      </c>
      <c r="I2562" s="354" t="s">
        <v>608</v>
      </c>
      <c r="J2562" s="354" t="s">
        <v>8214</v>
      </c>
      <c r="K2562" s="354" t="s">
        <v>8215</v>
      </c>
      <c r="L2562" s="354">
        <v>19</v>
      </c>
      <c r="M2562" s="354">
        <v>55</v>
      </c>
      <c r="N2562" s="354">
        <v>169</v>
      </c>
    </row>
    <row r="2563" spans="1:14" x14ac:dyDescent="0.15">
      <c r="A2563" s="354" t="s">
        <v>14</v>
      </c>
      <c r="B2563" s="354" t="s">
        <v>15</v>
      </c>
      <c r="C2563" s="354" t="s">
        <v>8216</v>
      </c>
      <c r="D2563" s="354" t="s">
        <v>7287</v>
      </c>
      <c r="E2563" s="354">
        <v>9</v>
      </c>
      <c r="F2563" s="354">
        <v>19152</v>
      </c>
      <c r="G2563" s="354" t="s">
        <v>100</v>
      </c>
      <c r="H2563" s="354" t="s">
        <v>3661</v>
      </c>
      <c r="I2563" s="354" t="s">
        <v>8217</v>
      </c>
      <c r="J2563" s="354" t="s">
        <v>1916</v>
      </c>
      <c r="K2563" s="354" t="s">
        <v>7497</v>
      </c>
      <c r="L2563" s="354">
        <v>18</v>
      </c>
      <c r="M2563" s="354">
        <v>55</v>
      </c>
      <c r="N2563" s="354">
        <v>169</v>
      </c>
    </row>
    <row r="2564" spans="1:14" x14ac:dyDescent="0.15">
      <c r="A2564" s="354" t="s">
        <v>14</v>
      </c>
      <c r="B2564" s="354" t="s">
        <v>15</v>
      </c>
      <c r="C2564" s="354" t="s">
        <v>8218</v>
      </c>
      <c r="D2564" s="354" t="s">
        <v>7287</v>
      </c>
      <c r="E2564" s="354">
        <v>9</v>
      </c>
      <c r="F2564" s="354">
        <v>19156</v>
      </c>
      <c r="G2564" s="354" t="s">
        <v>100</v>
      </c>
      <c r="H2564" s="354" t="s">
        <v>3661</v>
      </c>
      <c r="I2564" s="354" t="s">
        <v>4913</v>
      </c>
      <c r="J2564" s="354" t="s">
        <v>5017</v>
      </c>
      <c r="K2564" s="354" t="s">
        <v>8040</v>
      </c>
      <c r="L2564" s="354">
        <v>18</v>
      </c>
      <c r="M2564" s="354">
        <v>55</v>
      </c>
      <c r="N2564" s="354">
        <v>169</v>
      </c>
    </row>
    <row r="2565" spans="1:14" x14ac:dyDescent="0.15">
      <c r="A2565" s="354" t="s">
        <v>14</v>
      </c>
      <c r="B2565" s="354" t="s">
        <v>15</v>
      </c>
      <c r="C2565" s="354" t="s">
        <v>8219</v>
      </c>
      <c r="D2565" s="354" t="s">
        <v>7287</v>
      </c>
      <c r="E2565" s="354">
        <v>9</v>
      </c>
      <c r="F2565" s="354">
        <v>19728</v>
      </c>
      <c r="G2565" s="354" t="s">
        <v>100</v>
      </c>
      <c r="H2565" s="354" t="s">
        <v>3661</v>
      </c>
      <c r="I2565" s="354" t="s">
        <v>601</v>
      </c>
      <c r="J2565" s="354" t="s">
        <v>8220</v>
      </c>
      <c r="K2565" s="354" t="s">
        <v>7640</v>
      </c>
      <c r="L2565" s="354">
        <v>18</v>
      </c>
      <c r="M2565" s="354">
        <v>57</v>
      </c>
      <c r="N2565" s="354">
        <v>169</v>
      </c>
    </row>
    <row r="2566" spans="1:14" x14ac:dyDescent="0.15">
      <c r="A2566" s="354" t="s">
        <v>14</v>
      </c>
      <c r="B2566" s="354" t="s">
        <v>15</v>
      </c>
      <c r="C2566" s="354" t="s">
        <v>8221</v>
      </c>
      <c r="D2566" s="354" t="s">
        <v>7287</v>
      </c>
      <c r="E2566" s="354">
        <v>9</v>
      </c>
      <c r="F2566" s="354">
        <v>19729</v>
      </c>
      <c r="G2566" s="354" t="s">
        <v>100</v>
      </c>
      <c r="H2566" s="354" t="s">
        <v>3661</v>
      </c>
      <c r="I2566" s="354" t="s">
        <v>8222</v>
      </c>
      <c r="J2566" s="354" t="s">
        <v>8223</v>
      </c>
      <c r="K2566" s="354" t="s">
        <v>7338</v>
      </c>
      <c r="L2566" s="354">
        <v>18</v>
      </c>
      <c r="M2566" s="354">
        <v>57</v>
      </c>
      <c r="N2566" s="354">
        <v>196</v>
      </c>
    </row>
    <row r="2567" spans="1:14" x14ac:dyDescent="0.15">
      <c r="A2567" s="354" t="s">
        <v>14</v>
      </c>
      <c r="B2567" s="354" t="s">
        <v>15</v>
      </c>
      <c r="C2567" s="354" t="s">
        <v>8224</v>
      </c>
      <c r="D2567" s="354" t="s">
        <v>7287</v>
      </c>
      <c r="E2567" s="354">
        <v>9</v>
      </c>
      <c r="F2567" s="354">
        <v>19730</v>
      </c>
      <c r="G2567" s="354" t="s">
        <v>100</v>
      </c>
      <c r="H2567" s="354" t="s">
        <v>3661</v>
      </c>
      <c r="I2567" s="354" t="s">
        <v>8225</v>
      </c>
      <c r="J2567" s="354" t="s">
        <v>8226</v>
      </c>
      <c r="K2567" s="354" t="s">
        <v>8227</v>
      </c>
      <c r="L2567" s="354">
        <v>17</v>
      </c>
      <c r="M2567" s="354">
        <v>57</v>
      </c>
      <c r="N2567" s="354">
        <v>165</v>
      </c>
    </row>
    <row r="2568" spans="1:14" x14ac:dyDescent="0.15">
      <c r="A2568" s="354" t="s">
        <v>14</v>
      </c>
      <c r="B2568" s="354" t="s">
        <v>15</v>
      </c>
      <c r="C2568" s="354" t="s">
        <v>8228</v>
      </c>
      <c r="D2568" s="354" t="s">
        <v>7287</v>
      </c>
      <c r="E2568" s="354">
        <v>9</v>
      </c>
      <c r="F2568" s="354">
        <v>19731</v>
      </c>
      <c r="G2568" s="354" t="s">
        <v>100</v>
      </c>
      <c r="H2568" s="354" t="s">
        <v>3661</v>
      </c>
      <c r="I2568" s="354" t="s">
        <v>146</v>
      </c>
      <c r="J2568" s="354" t="s">
        <v>8229</v>
      </c>
      <c r="K2568" s="354" t="s">
        <v>7145</v>
      </c>
      <c r="L2568" s="354">
        <v>17</v>
      </c>
      <c r="M2568" s="354">
        <v>54</v>
      </c>
      <c r="N2568" s="354">
        <v>154</v>
      </c>
    </row>
    <row r="2569" spans="1:14" x14ac:dyDescent="0.15">
      <c r="A2569" s="354" t="s">
        <v>14</v>
      </c>
      <c r="B2569" s="354" t="s">
        <v>15</v>
      </c>
      <c r="C2569" s="354" t="s">
        <v>8230</v>
      </c>
      <c r="D2569" s="354" t="s">
        <v>7287</v>
      </c>
      <c r="E2569" s="354">
        <v>9</v>
      </c>
      <c r="F2569" s="354">
        <v>19732</v>
      </c>
      <c r="G2569" s="354" t="s">
        <v>100</v>
      </c>
      <c r="H2569" s="354" t="s">
        <v>3661</v>
      </c>
      <c r="I2569" s="354" t="s">
        <v>8231</v>
      </c>
      <c r="J2569" s="354" t="s">
        <v>8232</v>
      </c>
      <c r="K2569" s="354" t="s">
        <v>7768</v>
      </c>
      <c r="L2569" s="354">
        <v>17</v>
      </c>
      <c r="M2569" s="354">
        <v>45</v>
      </c>
      <c r="N2569" s="354">
        <v>165</v>
      </c>
    </row>
    <row r="2570" spans="1:14" x14ac:dyDescent="0.15">
      <c r="A2570" s="354" t="s">
        <v>14</v>
      </c>
      <c r="B2570" s="354" t="s">
        <v>15</v>
      </c>
      <c r="C2570" s="354" t="s">
        <v>8233</v>
      </c>
      <c r="D2570" s="354" t="s">
        <v>7287</v>
      </c>
      <c r="E2570" s="354">
        <v>9</v>
      </c>
      <c r="F2570" s="354">
        <v>19733</v>
      </c>
      <c r="G2570" s="354" t="s">
        <v>100</v>
      </c>
      <c r="H2570" s="354" t="s">
        <v>3661</v>
      </c>
      <c r="I2570" s="354" t="s">
        <v>8234</v>
      </c>
      <c r="J2570" s="354" t="s">
        <v>8235</v>
      </c>
      <c r="K2570" s="354" t="s">
        <v>7768</v>
      </c>
      <c r="L2570" s="354">
        <v>17</v>
      </c>
      <c r="M2570" s="354">
        <v>47</v>
      </c>
      <c r="N2570" s="354">
        <v>165</v>
      </c>
    </row>
    <row r="2571" spans="1:14" x14ac:dyDescent="0.15">
      <c r="A2571" s="354" t="s">
        <v>14</v>
      </c>
      <c r="B2571" s="354" t="s">
        <v>15</v>
      </c>
      <c r="C2571" s="354" t="s">
        <v>8236</v>
      </c>
      <c r="D2571" s="354" t="s">
        <v>7287</v>
      </c>
      <c r="E2571" s="354">
        <v>9</v>
      </c>
      <c r="F2571" s="354">
        <v>20416</v>
      </c>
      <c r="G2571" s="354" t="s">
        <v>100</v>
      </c>
      <c r="H2571" s="354" t="s">
        <v>3661</v>
      </c>
      <c r="I2571" s="354" t="s">
        <v>4281</v>
      </c>
      <c r="J2571" s="354" t="s">
        <v>8237</v>
      </c>
      <c r="K2571" s="354" t="s">
        <v>4862</v>
      </c>
      <c r="L2571" s="354">
        <v>17</v>
      </c>
      <c r="M2571" s="354">
        <v>65</v>
      </c>
      <c r="N2571" s="354">
        <v>165</v>
      </c>
    </row>
    <row r="2572" spans="1:14" x14ac:dyDescent="0.15">
      <c r="A2572" s="354" t="s">
        <v>14</v>
      </c>
      <c r="B2572" s="354" t="s">
        <v>15</v>
      </c>
      <c r="C2572" s="354" t="s">
        <v>8238</v>
      </c>
      <c r="D2572" s="354" t="s">
        <v>7287</v>
      </c>
      <c r="E2572" s="354">
        <v>10</v>
      </c>
      <c r="F2572" s="354">
        <v>17426</v>
      </c>
      <c r="G2572" s="354" t="s">
        <v>18</v>
      </c>
      <c r="H2572" s="354" t="s">
        <v>1789</v>
      </c>
      <c r="I2572" s="354" t="s">
        <v>8239</v>
      </c>
      <c r="J2572" s="354" t="s">
        <v>8240</v>
      </c>
      <c r="K2572" s="354" t="s">
        <v>7525</v>
      </c>
      <c r="L2572" s="354">
        <v>18</v>
      </c>
      <c r="M2572" s="354">
        <v>54</v>
      </c>
      <c r="N2572" s="354">
        <v>169</v>
      </c>
    </row>
    <row r="2573" spans="1:14" x14ac:dyDescent="0.15">
      <c r="A2573" s="354" t="s">
        <v>14</v>
      </c>
      <c r="B2573" s="354" t="s">
        <v>15</v>
      </c>
      <c r="C2573" s="354" t="s">
        <v>8241</v>
      </c>
      <c r="D2573" s="354" t="s">
        <v>7287</v>
      </c>
      <c r="E2573" s="354">
        <v>10</v>
      </c>
      <c r="F2573" s="354">
        <v>17442</v>
      </c>
      <c r="G2573" s="354" t="s">
        <v>18</v>
      </c>
      <c r="H2573" s="354" t="s">
        <v>1789</v>
      </c>
      <c r="I2573" s="354" t="s">
        <v>8242</v>
      </c>
      <c r="J2573" s="354" t="s">
        <v>8243</v>
      </c>
      <c r="K2573" s="354" t="s">
        <v>7427</v>
      </c>
      <c r="L2573" s="354">
        <v>17</v>
      </c>
      <c r="M2573" s="354">
        <v>59</v>
      </c>
      <c r="N2573" s="354">
        <v>167</v>
      </c>
    </row>
    <row r="2574" spans="1:14" x14ac:dyDescent="0.15">
      <c r="A2574" s="354" t="s">
        <v>14</v>
      </c>
      <c r="B2574" s="354" t="s">
        <v>15</v>
      </c>
      <c r="C2574" s="354" t="s">
        <v>8244</v>
      </c>
      <c r="D2574" s="354" t="s">
        <v>7287</v>
      </c>
      <c r="E2574" s="354">
        <v>10</v>
      </c>
      <c r="F2574" s="354">
        <v>17485</v>
      </c>
      <c r="G2574" s="354" t="s">
        <v>18</v>
      </c>
      <c r="H2574" s="354" t="s">
        <v>1789</v>
      </c>
      <c r="I2574" s="354" t="s">
        <v>2338</v>
      </c>
      <c r="J2574" s="354" t="s">
        <v>8245</v>
      </c>
      <c r="K2574" s="354" t="s">
        <v>7768</v>
      </c>
      <c r="L2574" s="354">
        <v>17</v>
      </c>
      <c r="M2574" s="354">
        <v>57</v>
      </c>
      <c r="N2574" s="354">
        <v>169</v>
      </c>
    </row>
    <row r="2575" spans="1:14" x14ac:dyDescent="0.15">
      <c r="A2575" s="354" t="s">
        <v>14</v>
      </c>
      <c r="B2575" s="354" t="s">
        <v>15</v>
      </c>
      <c r="C2575" s="354" t="s">
        <v>8246</v>
      </c>
      <c r="D2575" s="354" t="s">
        <v>7287</v>
      </c>
      <c r="E2575" s="354">
        <v>10</v>
      </c>
      <c r="F2575" s="354">
        <v>17496</v>
      </c>
      <c r="G2575" s="354" t="s">
        <v>18</v>
      </c>
      <c r="H2575" s="354" t="s">
        <v>1789</v>
      </c>
      <c r="I2575" s="354" t="s">
        <v>8247</v>
      </c>
      <c r="J2575" s="354" t="s">
        <v>8248</v>
      </c>
      <c r="K2575" s="354" t="s">
        <v>8249</v>
      </c>
      <c r="L2575" s="354">
        <v>17</v>
      </c>
      <c r="M2575" s="354">
        <v>58</v>
      </c>
      <c r="N2575" s="354">
        <v>169</v>
      </c>
    </row>
    <row r="2576" spans="1:14" x14ac:dyDescent="0.15">
      <c r="A2576" s="354" t="s">
        <v>14</v>
      </c>
      <c r="B2576" s="354" t="s">
        <v>15</v>
      </c>
      <c r="C2576" s="354" t="s">
        <v>8250</v>
      </c>
      <c r="D2576" s="354" t="s">
        <v>7287</v>
      </c>
      <c r="E2576" s="354">
        <v>10</v>
      </c>
      <c r="F2576" s="354">
        <v>17539</v>
      </c>
      <c r="G2576" s="354" t="s">
        <v>18</v>
      </c>
      <c r="H2576" s="354" t="s">
        <v>1789</v>
      </c>
      <c r="I2576" s="354" t="s">
        <v>8251</v>
      </c>
      <c r="J2576" s="354" t="s">
        <v>8252</v>
      </c>
      <c r="K2576" s="354" t="s">
        <v>7443</v>
      </c>
      <c r="L2576" s="354">
        <v>18</v>
      </c>
      <c r="M2576" s="354">
        <v>57</v>
      </c>
      <c r="N2576" s="354">
        <v>169</v>
      </c>
    </row>
    <row r="2577" spans="1:14" x14ac:dyDescent="0.15">
      <c r="A2577" s="354" t="s">
        <v>14</v>
      </c>
      <c r="B2577" s="354" t="s">
        <v>15</v>
      </c>
      <c r="C2577" s="354" t="s">
        <v>8253</v>
      </c>
      <c r="D2577" s="354" t="s">
        <v>7287</v>
      </c>
      <c r="E2577" s="354">
        <v>10</v>
      </c>
      <c r="F2577" s="354">
        <v>17501</v>
      </c>
      <c r="G2577" s="354" t="s">
        <v>18</v>
      </c>
      <c r="H2577" s="354" t="s">
        <v>1789</v>
      </c>
      <c r="I2577" s="354" t="s">
        <v>5432</v>
      </c>
      <c r="J2577" s="354" t="s">
        <v>8254</v>
      </c>
      <c r="K2577" s="354" t="s">
        <v>7810</v>
      </c>
      <c r="L2577" s="354">
        <v>18</v>
      </c>
      <c r="M2577" s="354">
        <v>57</v>
      </c>
      <c r="N2577" s="354">
        <v>168</v>
      </c>
    </row>
    <row r="2578" spans="1:14" x14ac:dyDescent="0.15">
      <c r="A2578" s="354" t="s">
        <v>14</v>
      </c>
      <c r="B2578" s="354" t="s">
        <v>15</v>
      </c>
      <c r="C2578" s="354" t="s">
        <v>8255</v>
      </c>
      <c r="D2578" s="354" t="s">
        <v>7287</v>
      </c>
      <c r="E2578" s="354">
        <v>10</v>
      </c>
      <c r="F2578" s="354">
        <v>17545</v>
      </c>
      <c r="G2578" s="354" t="s">
        <v>18</v>
      </c>
      <c r="H2578" s="354" t="s">
        <v>1789</v>
      </c>
      <c r="I2578" s="354" t="s">
        <v>8256</v>
      </c>
      <c r="J2578" s="354" t="s">
        <v>5693</v>
      </c>
      <c r="K2578" s="354" t="s">
        <v>8086</v>
      </c>
      <c r="L2578" s="354">
        <v>17</v>
      </c>
      <c r="M2578" s="354">
        <v>54</v>
      </c>
      <c r="N2578" s="354">
        <v>169</v>
      </c>
    </row>
    <row r="2579" spans="1:14" x14ac:dyDescent="0.15">
      <c r="A2579" s="354" t="s">
        <v>14</v>
      </c>
      <c r="B2579" s="354" t="s">
        <v>15</v>
      </c>
      <c r="C2579" s="354" t="s">
        <v>8257</v>
      </c>
      <c r="D2579" s="354" t="s">
        <v>7287</v>
      </c>
      <c r="E2579" s="354">
        <v>10</v>
      </c>
      <c r="F2579" s="354">
        <v>17588</v>
      </c>
      <c r="G2579" s="354" t="s">
        <v>18</v>
      </c>
      <c r="H2579" s="354" t="s">
        <v>1789</v>
      </c>
      <c r="I2579" s="354" t="s">
        <v>5646</v>
      </c>
      <c r="J2579" s="354" t="s">
        <v>1463</v>
      </c>
      <c r="K2579" s="354" t="s">
        <v>8009</v>
      </c>
      <c r="L2579" s="354">
        <v>18</v>
      </c>
      <c r="M2579" s="354">
        <v>54</v>
      </c>
      <c r="N2579" s="354">
        <v>156</v>
      </c>
    </row>
    <row r="2580" spans="1:14" x14ac:dyDescent="0.15">
      <c r="A2580" s="354" t="s">
        <v>14</v>
      </c>
      <c r="B2580" s="354" t="s">
        <v>15</v>
      </c>
      <c r="C2580" s="354" t="s">
        <v>8258</v>
      </c>
      <c r="D2580" s="354" t="s">
        <v>7287</v>
      </c>
      <c r="E2580" s="354">
        <v>10</v>
      </c>
      <c r="F2580" s="354">
        <v>17589</v>
      </c>
      <c r="G2580" s="354" t="s">
        <v>18</v>
      </c>
      <c r="H2580" s="354" t="s">
        <v>1789</v>
      </c>
      <c r="I2580" s="354" t="s">
        <v>5657</v>
      </c>
      <c r="J2580" s="354" t="s">
        <v>8259</v>
      </c>
      <c r="K2580" s="354" t="s">
        <v>7564</v>
      </c>
      <c r="L2580" s="354">
        <v>18</v>
      </c>
      <c r="M2580" s="354">
        <v>54</v>
      </c>
      <c r="N2580" s="354">
        <v>169</v>
      </c>
    </row>
    <row r="2581" spans="1:14" x14ac:dyDescent="0.15">
      <c r="A2581" s="354" t="s">
        <v>14</v>
      </c>
      <c r="B2581" s="354" t="s">
        <v>15</v>
      </c>
      <c r="C2581" s="354" t="s">
        <v>8260</v>
      </c>
      <c r="D2581" s="354" t="s">
        <v>7287</v>
      </c>
      <c r="E2581" s="354">
        <v>10</v>
      </c>
      <c r="F2581" s="354">
        <v>17577</v>
      </c>
      <c r="G2581" s="354" t="s">
        <v>18</v>
      </c>
      <c r="H2581" s="354" t="s">
        <v>1789</v>
      </c>
      <c r="I2581" s="354" t="s">
        <v>3585</v>
      </c>
      <c r="J2581" s="354" t="s">
        <v>8261</v>
      </c>
      <c r="K2581" s="354" t="s">
        <v>7576</v>
      </c>
      <c r="L2581" s="354">
        <v>18</v>
      </c>
      <c r="M2581" s="354">
        <v>55</v>
      </c>
      <c r="N2581" s="354">
        <v>167</v>
      </c>
    </row>
    <row r="2582" spans="1:14" x14ac:dyDescent="0.15">
      <c r="A2582" s="354" t="s">
        <v>14</v>
      </c>
      <c r="B2582" s="354" t="s">
        <v>15</v>
      </c>
      <c r="C2582" s="354" t="s">
        <v>8262</v>
      </c>
      <c r="D2582" s="354" t="s">
        <v>7287</v>
      </c>
      <c r="E2582" s="354">
        <v>10</v>
      </c>
      <c r="F2582" s="354">
        <v>17580</v>
      </c>
      <c r="G2582" s="354" t="s">
        <v>18</v>
      </c>
      <c r="H2582" s="354" t="s">
        <v>1789</v>
      </c>
      <c r="I2582" s="354" t="s">
        <v>8263</v>
      </c>
      <c r="J2582" s="354" t="s">
        <v>8264</v>
      </c>
      <c r="K2582" s="354" t="s">
        <v>8265</v>
      </c>
      <c r="L2582" s="354">
        <v>18</v>
      </c>
      <c r="M2582" s="354">
        <v>58</v>
      </c>
      <c r="N2582" s="354">
        <v>168</v>
      </c>
    </row>
    <row r="2583" spans="1:14" x14ac:dyDescent="0.15">
      <c r="A2583" s="354" t="s">
        <v>14</v>
      </c>
      <c r="B2583" s="354" t="s">
        <v>15</v>
      </c>
      <c r="C2583" s="354" t="s">
        <v>8266</v>
      </c>
      <c r="D2583" s="354" t="s">
        <v>7287</v>
      </c>
      <c r="E2583" s="354">
        <v>10</v>
      </c>
      <c r="F2583" s="354">
        <v>17583</v>
      </c>
      <c r="G2583" s="354" t="s">
        <v>18</v>
      </c>
      <c r="H2583" s="354" t="s">
        <v>1789</v>
      </c>
      <c r="I2583" s="354" t="s">
        <v>8267</v>
      </c>
      <c r="J2583" s="354" t="s">
        <v>8268</v>
      </c>
      <c r="K2583" s="354" t="s">
        <v>8269</v>
      </c>
      <c r="L2583" s="354">
        <v>17</v>
      </c>
      <c r="M2583" s="354">
        <v>57</v>
      </c>
      <c r="N2583" s="354">
        <v>157</v>
      </c>
    </row>
    <row r="2584" spans="1:14" x14ac:dyDescent="0.15">
      <c r="A2584" s="354" t="s">
        <v>14</v>
      </c>
      <c r="B2584" s="354" t="s">
        <v>15</v>
      </c>
      <c r="C2584" s="354" t="s">
        <v>8270</v>
      </c>
      <c r="D2584" s="354" t="s">
        <v>7287</v>
      </c>
      <c r="E2584" s="354">
        <v>10</v>
      </c>
      <c r="F2584" s="354">
        <v>17624</v>
      </c>
      <c r="G2584" s="354" t="s">
        <v>18</v>
      </c>
      <c r="H2584" s="354" t="s">
        <v>1789</v>
      </c>
      <c r="I2584" s="354" t="s">
        <v>8271</v>
      </c>
      <c r="J2584" s="354" t="s">
        <v>8272</v>
      </c>
      <c r="K2584" s="354" t="s">
        <v>8273</v>
      </c>
      <c r="L2584" s="354">
        <v>18</v>
      </c>
      <c r="M2584" s="354">
        <v>56</v>
      </c>
      <c r="N2584" s="354">
        <v>169</v>
      </c>
    </row>
    <row r="2585" spans="1:14" x14ac:dyDescent="0.15">
      <c r="A2585" s="354" t="s">
        <v>14</v>
      </c>
      <c r="B2585" s="354" t="s">
        <v>15</v>
      </c>
      <c r="C2585" s="354" t="s">
        <v>8274</v>
      </c>
      <c r="D2585" s="354" t="s">
        <v>7287</v>
      </c>
      <c r="E2585" s="354">
        <v>10</v>
      </c>
      <c r="F2585" s="354">
        <v>17625</v>
      </c>
      <c r="G2585" s="354" t="s">
        <v>18</v>
      </c>
      <c r="H2585" s="354" t="s">
        <v>1789</v>
      </c>
      <c r="I2585" s="354" t="s">
        <v>8275</v>
      </c>
      <c r="J2585" s="354" t="s">
        <v>8276</v>
      </c>
      <c r="K2585" s="354" t="s">
        <v>8277</v>
      </c>
      <c r="L2585" s="354">
        <v>18</v>
      </c>
      <c r="M2585" s="354">
        <v>54</v>
      </c>
      <c r="N2585" s="354">
        <v>165</v>
      </c>
    </row>
    <row r="2586" spans="1:14" x14ac:dyDescent="0.15">
      <c r="A2586" s="354" t="s">
        <v>14</v>
      </c>
      <c r="B2586" s="354" t="s">
        <v>15</v>
      </c>
      <c r="C2586" s="354" t="s">
        <v>8278</v>
      </c>
      <c r="D2586" s="354" t="s">
        <v>7287</v>
      </c>
      <c r="E2586" s="354">
        <v>10</v>
      </c>
      <c r="F2586" s="354">
        <v>17631</v>
      </c>
      <c r="G2586" s="354" t="s">
        <v>18</v>
      </c>
      <c r="H2586" s="354" t="s">
        <v>1789</v>
      </c>
      <c r="I2586" s="354" t="s">
        <v>7926</v>
      </c>
      <c r="J2586" s="354" t="s">
        <v>8279</v>
      </c>
      <c r="K2586" s="354" t="s">
        <v>7945</v>
      </c>
      <c r="L2586" s="354">
        <v>17</v>
      </c>
      <c r="M2586" s="354">
        <v>54</v>
      </c>
      <c r="N2586" s="354">
        <v>154</v>
      </c>
    </row>
    <row r="2587" spans="1:14" x14ac:dyDescent="0.15">
      <c r="A2587" s="354" t="s">
        <v>14</v>
      </c>
      <c r="B2587" s="354" t="s">
        <v>15</v>
      </c>
      <c r="C2587" s="354" t="s">
        <v>8280</v>
      </c>
      <c r="D2587" s="354" t="s">
        <v>7287</v>
      </c>
      <c r="E2587" s="354">
        <v>10</v>
      </c>
      <c r="F2587" s="354">
        <v>17725</v>
      </c>
      <c r="G2587" s="354" t="s">
        <v>18</v>
      </c>
      <c r="H2587" s="354" t="s">
        <v>1789</v>
      </c>
      <c r="I2587" s="354" t="s">
        <v>8281</v>
      </c>
      <c r="J2587" s="354" t="s">
        <v>5826</v>
      </c>
      <c r="K2587" s="354" t="s">
        <v>8282</v>
      </c>
      <c r="L2587" s="354">
        <v>18</v>
      </c>
      <c r="M2587" s="354">
        <v>65</v>
      </c>
      <c r="N2587" s="354">
        <v>169</v>
      </c>
    </row>
    <row r="2588" spans="1:14" x14ac:dyDescent="0.15">
      <c r="A2588" s="354" t="s">
        <v>14</v>
      </c>
      <c r="B2588" s="354" t="s">
        <v>15</v>
      </c>
      <c r="C2588" s="354" t="s">
        <v>8283</v>
      </c>
      <c r="D2588" s="354" t="s">
        <v>7287</v>
      </c>
      <c r="E2588" s="354">
        <v>10</v>
      </c>
      <c r="F2588" s="354">
        <v>19735</v>
      </c>
      <c r="G2588" s="354" t="s">
        <v>18</v>
      </c>
      <c r="H2588" s="354" t="s">
        <v>1789</v>
      </c>
      <c r="I2588" s="354" t="s">
        <v>989</v>
      </c>
      <c r="J2588" s="354" t="s">
        <v>8284</v>
      </c>
      <c r="K2588" s="354" t="s">
        <v>8285</v>
      </c>
      <c r="L2588" s="354">
        <v>18</v>
      </c>
      <c r="M2588" s="354">
        <v>54</v>
      </c>
      <c r="N2588" s="354">
        <v>169</v>
      </c>
    </row>
    <row r="2589" spans="1:14" x14ac:dyDescent="0.15">
      <c r="A2589" s="354" t="s">
        <v>14</v>
      </c>
      <c r="B2589" s="354" t="s">
        <v>15</v>
      </c>
      <c r="C2589" s="354" t="s">
        <v>8286</v>
      </c>
      <c r="D2589" s="354" t="s">
        <v>7287</v>
      </c>
      <c r="E2589" s="354">
        <v>10</v>
      </c>
      <c r="F2589" s="354">
        <v>19737</v>
      </c>
      <c r="G2589" s="354" t="s">
        <v>18</v>
      </c>
      <c r="H2589" s="354" t="s">
        <v>1789</v>
      </c>
      <c r="I2589" s="354" t="s">
        <v>1301</v>
      </c>
      <c r="J2589" s="354" t="s">
        <v>1195</v>
      </c>
      <c r="K2589" s="354" t="s">
        <v>8287</v>
      </c>
      <c r="L2589" s="354">
        <v>18</v>
      </c>
      <c r="M2589" s="354">
        <v>54</v>
      </c>
      <c r="N2589" s="354">
        <v>163</v>
      </c>
    </row>
    <row r="2590" spans="1:14" x14ac:dyDescent="0.15">
      <c r="A2590" s="354" t="s">
        <v>14</v>
      </c>
      <c r="B2590" s="354" t="s">
        <v>15</v>
      </c>
      <c r="C2590" s="354" t="s">
        <v>8288</v>
      </c>
      <c r="D2590" s="354" t="s">
        <v>7287</v>
      </c>
      <c r="E2590" s="354">
        <v>10</v>
      </c>
      <c r="F2590" s="354">
        <v>19740</v>
      </c>
      <c r="G2590" s="354" t="s">
        <v>18</v>
      </c>
      <c r="H2590" s="354" t="s">
        <v>1789</v>
      </c>
      <c r="I2590" s="354" t="s">
        <v>8289</v>
      </c>
      <c r="J2590" s="354" t="s">
        <v>3375</v>
      </c>
      <c r="K2590" s="354" t="s">
        <v>7576</v>
      </c>
      <c r="L2590" s="354">
        <v>18</v>
      </c>
      <c r="M2590" s="354">
        <v>55</v>
      </c>
      <c r="N2590" s="354">
        <v>163</v>
      </c>
    </row>
    <row r="2591" spans="1:14" x14ac:dyDescent="0.15">
      <c r="A2591" s="354" t="s">
        <v>14</v>
      </c>
      <c r="B2591" s="354" t="s">
        <v>15</v>
      </c>
      <c r="C2591" s="354" t="s">
        <v>8290</v>
      </c>
      <c r="D2591" s="354" t="s">
        <v>7287</v>
      </c>
      <c r="E2591" s="354">
        <v>10</v>
      </c>
      <c r="F2591" s="354">
        <v>19741</v>
      </c>
      <c r="G2591" s="354" t="s">
        <v>18</v>
      </c>
      <c r="H2591" s="354" t="s">
        <v>1789</v>
      </c>
      <c r="I2591" s="354" t="s">
        <v>8291</v>
      </c>
      <c r="J2591" s="354" t="s">
        <v>772</v>
      </c>
      <c r="K2591" s="354" t="s">
        <v>7417</v>
      </c>
      <c r="L2591" s="354">
        <v>18</v>
      </c>
      <c r="M2591" s="354">
        <v>54</v>
      </c>
      <c r="N2591" s="354">
        <v>163</v>
      </c>
    </row>
    <row r="2592" spans="1:14" x14ac:dyDescent="0.15">
      <c r="A2592" s="354" t="s">
        <v>14</v>
      </c>
      <c r="B2592" s="354" t="s">
        <v>15</v>
      </c>
      <c r="C2592" s="354" t="s">
        <v>8292</v>
      </c>
      <c r="D2592" s="354" t="s">
        <v>7287</v>
      </c>
      <c r="E2592" s="354">
        <v>10</v>
      </c>
      <c r="F2592" s="354">
        <v>17684</v>
      </c>
      <c r="G2592" s="354" t="s">
        <v>18</v>
      </c>
      <c r="H2592" s="354" t="s">
        <v>1789</v>
      </c>
      <c r="I2592" s="354" t="s">
        <v>8293</v>
      </c>
      <c r="J2592" s="354" t="s">
        <v>2643</v>
      </c>
      <c r="K2592" s="354" t="s">
        <v>8120</v>
      </c>
      <c r="L2592" s="354">
        <v>17</v>
      </c>
      <c r="M2592" s="354">
        <v>63</v>
      </c>
      <c r="N2592" s="354">
        <v>163</v>
      </c>
    </row>
    <row r="2593" spans="1:14" x14ac:dyDescent="0.15">
      <c r="A2593" s="354" t="s">
        <v>14</v>
      </c>
      <c r="B2593" s="354" t="s">
        <v>15</v>
      </c>
      <c r="C2593" s="354" t="s">
        <v>8294</v>
      </c>
      <c r="D2593" s="354" t="s">
        <v>7287</v>
      </c>
      <c r="E2593" s="354">
        <v>10</v>
      </c>
      <c r="F2593" s="354">
        <v>20405</v>
      </c>
      <c r="G2593" s="354" t="s">
        <v>18</v>
      </c>
      <c r="H2593" s="354" t="s">
        <v>1789</v>
      </c>
      <c r="I2593" s="354" t="s">
        <v>8295</v>
      </c>
      <c r="J2593" s="354" t="s">
        <v>8296</v>
      </c>
      <c r="K2593" s="354" t="s">
        <v>6561</v>
      </c>
      <c r="L2593" s="354">
        <v>17</v>
      </c>
      <c r="M2593" s="354">
        <v>58</v>
      </c>
      <c r="N2593" s="354">
        <v>169</v>
      </c>
    </row>
    <row r="2594" spans="1:14" x14ac:dyDescent="0.15">
      <c r="A2594" s="354" t="s">
        <v>14</v>
      </c>
      <c r="B2594" s="354" t="s">
        <v>15</v>
      </c>
      <c r="C2594" s="354" t="s">
        <v>8297</v>
      </c>
      <c r="D2594" s="354" t="s">
        <v>7287</v>
      </c>
      <c r="E2594" s="354">
        <v>10</v>
      </c>
      <c r="F2594" s="354">
        <v>17423</v>
      </c>
      <c r="G2594" s="354" t="s">
        <v>18</v>
      </c>
      <c r="H2594" s="354" t="s">
        <v>1789</v>
      </c>
      <c r="I2594" s="354" t="s">
        <v>8298</v>
      </c>
      <c r="J2594" s="354" t="s">
        <v>8299</v>
      </c>
      <c r="K2594" s="354" t="s">
        <v>8025</v>
      </c>
      <c r="L2594" s="354">
        <v>17</v>
      </c>
      <c r="M2594" s="354">
        <v>54</v>
      </c>
      <c r="N2594" s="354">
        <v>163</v>
      </c>
    </row>
    <row r="2595" spans="1:14" x14ac:dyDescent="0.15">
      <c r="A2595" s="354" t="s">
        <v>14</v>
      </c>
      <c r="B2595" s="354" t="s">
        <v>15</v>
      </c>
      <c r="C2595" s="354" t="s">
        <v>8300</v>
      </c>
      <c r="D2595" s="354" t="s">
        <v>7287</v>
      </c>
      <c r="E2595" s="354">
        <v>10</v>
      </c>
      <c r="F2595" s="354">
        <v>17433</v>
      </c>
      <c r="G2595" s="354" t="s">
        <v>100</v>
      </c>
      <c r="H2595" s="354" t="s">
        <v>3661</v>
      </c>
      <c r="I2595" s="354" t="s">
        <v>1848</v>
      </c>
      <c r="J2595" s="354" t="s">
        <v>8301</v>
      </c>
      <c r="K2595" s="354" t="s">
        <v>8302</v>
      </c>
      <c r="L2595" s="354">
        <v>19</v>
      </c>
      <c r="M2595" s="354">
        <v>56</v>
      </c>
      <c r="N2595" s="354">
        <v>152</v>
      </c>
    </row>
    <row r="2596" spans="1:14" x14ac:dyDescent="0.15">
      <c r="A2596" s="354" t="s">
        <v>14</v>
      </c>
      <c r="B2596" s="354" t="s">
        <v>15</v>
      </c>
      <c r="C2596" s="354" t="s">
        <v>8303</v>
      </c>
      <c r="D2596" s="354" t="s">
        <v>7287</v>
      </c>
      <c r="E2596" s="354">
        <v>10</v>
      </c>
      <c r="F2596" s="354">
        <v>17436</v>
      </c>
      <c r="G2596" s="354" t="s">
        <v>100</v>
      </c>
      <c r="H2596" s="354" t="s">
        <v>3661</v>
      </c>
      <c r="I2596" s="354" t="s">
        <v>8304</v>
      </c>
      <c r="J2596" s="354" t="s">
        <v>8305</v>
      </c>
      <c r="K2596" s="354" t="s">
        <v>7503</v>
      </c>
      <c r="L2596" s="354">
        <v>17</v>
      </c>
      <c r="M2596" s="354">
        <v>57</v>
      </c>
      <c r="N2596" s="354">
        <v>163</v>
      </c>
    </row>
    <row r="2597" spans="1:14" x14ac:dyDescent="0.15">
      <c r="A2597" s="354" t="s">
        <v>14</v>
      </c>
      <c r="B2597" s="354" t="s">
        <v>15</v>
      </c>
      <c r="C2597" s="354" t="s">
        <v>8306</v>
      </c>
      <c r="D2597" s="354" t="s">
        <v>7287</v>
      </c>
      <c r="E2597" s="354">
        <v>10</v>
      </c>
      <c r="F2597" s="354">
        <v>17435</v>
      </c>
      <c r="G2597" s="354" t="s">
        <v>100</v>
      </c>
      <c r="H2597" s="354" t="s">
        <v>3661</v>
      </c>
      <c r="I2597" s="354" t="s">
        <v>8307</v>
      </c>
      <c r="J2597" s="354" t="s">
        <v>8308</v>
      </c>
      <c r="K2597" s="354" t="s">
        <v>7443</v>
      </c>
      <c r="L2597" s="354">
        <v>18</v>
      </c>
      <c r="M2597" s="354">
        <v>56</v>
      </c>
      <c r="N2597" s="354">
        <v>165</v>
      </c>
    </row>
    <row r="2598" spans="1:14" x14ac:dyDescent="0.15">
      <c r="A2598" s="354" t="s">
        <v>14</v>
      </c>
      <c r="B2598" s="354" t="s">
        <v>15</v>
      </c>
      <c r="C2598" s="354" t="s">
        <v>8309</v>
      </c>
      <c r="D2598" s="354" t="s">
        <v>7287</v>
      </c>
      <c r="E2598" s="354">
        <v>10</v>
      </c>
      <c r="F2598" s="354">
        <v>17438</v>
      </c>
      <c r="G2598" s="354" t="s">
        <v>100</v>
      </c>
      <c r="H2598" s="354" t="s">
        <v>3661</v>
      </c>
      <c r="I2598" s="354" t="s">
        <v>6292</v>
      </c>
      <c r="J2598" s="354" t="s">
        <v>2254</v>
      </c>
      <c r="K2598" s="354" t="s">
        <v>7952</v>
      </c>
      <c r="L2598" s="354">
        <v>18</v>
      </c>
      <c r="M2598" s="354">
        <v>58</v>
      </c>
      <c r="N2598" s="354">
        <v>163</v>
      </c>
    </row>
    <row r="2599" spans="1:14" x14ac:dyDescent="0.15">
      <c r="A2599" s="354" t="s">
        <v>14</v>
      </c>
      <c r="B2599" s="354" t="s">
        <v>15</v>
      </c>
      <c r="C2599" s="354" t="s">
        <v>8310</v>
      </c>
      <c r="D2599" s="354" t="s">
        <v>7287</v>
      </c>
      <c r="E2599" s="354">
        <v>10</v>
      </c>
      <c r="F2599" s="354">
        <v>17439</v>
      </c>
      <c r="G2599" s="354" t="s">
        <v>100</v>
      </c>
      <c r="H2599" s="354" t="s">
        <v>3661</v>
      </c>
      <c r="I2599" s="354" t="s">
        <v>8311</v>
      </c>
      <c r="J2599" s="354" t="s">
        <v>6058</v>
      </c>
      <c r="K2599" s="354" t="s">
        <v>7834</v>
      </c>
      <c r="L2599" s="354">
        <v>17</v>
      </c>
      <c r="M2599" s="354">
        <v>55</v>
      </c>
      <c r="N2599" s="354">
        <v>169</v>
      </c>
    </row>
    <row r="2600" spans="1:14" x14ac:dyDescent="0.15">
      <c r="A2600" s="354" t="s">
        <v>14</v>
      </c>
      <c r="B2600" s="354" t="s">
        <v>15</v>
      </c>
      <c r="C2600" s="354" t="s">
        <v>8312</v>
      </c>
      <c r="D2600" s="354" t="s">
        <v>7287</v>
      </c>
      <c r="E2600" s="354">
        <v>10</v>
      </c>
      <c r="F2600" s="354">
        <v>17521</v>
      </c>
      <c r="G2600" s="354" t="s">
        <v>100</v>
      </c>
      <c r="H2600" s="354" t="s">
        <v>3661</v>
      </c>
      <c r="I2600" s="354" t="s">
        <v>8313</v>
      </c>
      <c r="J2600" s="354" t="s">
        <v>8314</v>
      </c>
      <c r="K2600" s="354" t="s">
        <v>7435</v>
      </c>
      <c r="L2600" s="354">
        <v>18</v>
      </c>
      <c r="M2600" s="354">
        <v>50</v>
      </c>
      <c r="N2600" s="354">
        <v>169</v>
      </c>
    </row>
    <row r="2601" spans="1:14" x14ac:dyDescent="0.15">
      <c r="A2601" s="354" t="s">
        <v>14</v>
      </c>
      <c r="B2601" s="354" t="s">
        <v>15</v>
      </c>
      <c r="C2601" s="354" t="s">
        <v>8315</v>
      </c>
      <c r="D2601" s="354" t="s">
        <v>7287</v>
      </c>
      <c r="E2601" s="354">
        <v>10</v>
      </c>
      <c r="F2601" s="354">
        <v>17526</v>
      </c>
      <c r="G2601" s="354" t="s">
        <v>100</v>
      </c>
      <c r="H2601" s="354" t="s">
        <v>3661</v>
      </c>
      <c r="I2601" s="354" t="s">
        <v>8316</v>
      </c>
      <c r="J2601" s="354" t="s">
        <v>8317</v>
      </c>
      <c r="K2601" s="354" t="s">
        <v>5980</v>
      </c>
      <c r="L2601" s="354">
        <v>17</v>
      </c>
      <c r="M2601" s="354">
        <v>55</v>
      </c>
      <c r="N2601" s="354">
        <v>168</v>
      </c>
    </row>
    <row r="2602" spans="1:14" x14ac:dyDescent="0.15">
      <c r="A2602" s="354" t="s">
        <v>14</v>
      </c>
      <c r="B2602" s="354" t="s">
        <v>15</v>
      </c>
      <c r="C2602" s="354" t="s">
        <v>8318</v>
      </c>
      <c r="D2602" s="354" t="s">
        <v>7287</v>
      </c>
      <c r="E2602" s="354">
        <v>10</v>
      </c>
      <c r="F2602" s="354">
        <v>17618</v>
      </c>
      <c r="G2602" s="354" t="s">
        <v>100</v>
      </c>
      <c r="H2602" s="354" t="s">
        <v>3661</v>
      </c>
      <c r="I2602" s="354" t="s">
        <v>8319</v>
      </c>
      <c r="J2602" s="354" t="s">
        <v>8320</v>
      </c>
      <c r="K2602" s="354" t="s">
        <v>8321</v>
      </c>
      <c r="L2602" s="354">
        <v>18</v>
      </c>
      <c r="M2602" s="354">
        <v>57</v>
      </c>
      <c r="N2602" s="354">
        <v>169</v>
      </c>
    </row>
    <row r="2603" spans="1:14" x14ac:dyDescent="0.15">
      <c r="A2603" s="354" t="s">
        <v>14</v>
      </c>
      <c r="B2603" s="354" t="s">
        <v>15</v>
      </c>
      <c r="C2603" s="354" t="s">
        <v>8322</v>
      </c>
      <c r="D2603" s="354" t="s">
        <v>7287</v>
      </c>
      <c r="E2603" s="354">
        <v>10</v>
      </c>
      <c r="F2603" s="354">
        <v>17659</v>
      </c>
      <c r="G2603" s="354" t="s">
        <v>100</v>
      </c>
      <c r="H2603" s="354" t="s">
        <v>3661</v>
      </c>
      <c r="I2603" s="354" t="s">
        <v>8323</v>
      </c>
      <c r="J2603" s="354" t="s">
        <v>8324</v>
      </c>
      <c r="K2603" s="354" t="s">
        <v>8325</v>
      </c>
      <c r="L2603" s="354">
        <v>18</v>
      </c>
      <c r="M2603" s="354">
        <v>65</v>
      </c>
      <c r="N2603" s="354">
        <v>168</v>
      </c>
    </row>
    <row r="2604" spans="1:14" x14ac:dyDescent="0.15">
      <c r="A2604" s="354" t="s">
        <v>14</v>
      </c>
      <c r="B2604" s="354" t="s">
        <v>15</v>
      </c>
      <c r="C2604" s="354" t="s">
        <v>8326</v>
      </c>
      <c r="D2604" s="354" t="s">
        <v>7287</v>
      </c>
      <c r="E2604" s="354">
        <v>10</v>
      </c>
      <c r="F2604" s="354">
        <v>17650</v>
      </c>
      <c r="G2604" s="354" t="s">
        <v>100</v>
      </c>
      <c r="H2604" s="354" t="s">
        <v>3661</v>
      </c>
      <c r="I2604" s="354" t="s">
        <v>8327</v>
      </c>
      <c r="J2604" s="354" t="s">
        <v>8328</v>
      </c>
      <c r="K2604" s="354" t="s">
        <v>6978</v>
      </c>
      <c r="L2604" s="354">
        <v>17</v>
      </c>
      <c r="M2604" s="354">
        <v>56</v>
      </c>
      <c r="N2604" s="354">
        <v>165</v>
      </c>
    </row>
    <row r="2605" spans="1:14" x14ac:dyDescent="0.15">
      <c r="A2605" s="354" t="s">
        <v>14</v>
      </c>
      <c r="B2605" s="354" t="s">
        <v>15</v>
      </c>
      <c r="C2605" s="354" t="s">
        <v>8329</v>
      </c>
      <c r="D2605" s="354" t="s">
        <v>7287</v>
      </c>
      <c r="E2605" s="354">
        <v>10</v>
      </c>
      <c r="F2605" s="354">
        <v>17736</v>
      </c>
      <c r="G2605" s="354" t="s">
        <v>100</v>
      </c>
      <c r="H2605" s="354" t="s">
        <v>3661</v>
      </c>
      <c r="I2605" s="354" t="s">
        <v>8330</v>
      </c>
      <c r="J2605" s="354" t="s">
        <v>8331</v>
      </c>
      <c r="K2605" s="354" t="s">
        <v>8129</v>
      </c>
      <c r="L2605" s="354">
        <v>18</v>
      </c>
      <c r="M2605" s="354">
        <v>59</v>
      </c>
      <c r="N2605" s="354">
        <v>165</v>
      </c>
    </row>
    <row r="2606" spans="1:14" x14ac:dyDescent="0.15">
      <c r="A2606" s="354" t="s">
        <v>14</v>
      </c>
      <c r="B2606" s="354" t="s">
        <v>15</v>
      </c>
      <c r="C2606" s="354" t="s">
        <v>8332</v>
      </c>
      <c r="D2606" s="354" t="s">
        <v>7287</v>
      </c>
      <c r="E2606" s="354">
        <v>10</v>
      </c>
      <c r="F2606" s="354">
        <v>19743</v>
      </c>
      <c r="G2606" s="354" t="s">
        <v>100</v>
      </c>
      <c r="H2606" s="354" t="s">
        <v>3661</v>
      </c>
      <c r="I2606" s="354" t="s">
        <v>8333</v>
      </c>
      <c r="J2606" s="354" t="s">
        <v>8334</v>
      </c>
      <c r="K2606" s="354" t="s">
        <v>8009</v>
      </c>
      <c r="L2606" s="354">
        <v>18</v>
      </c>
      <c r="M2606" s="354">
        <v>58</v>
      </c>
      <c r="N2606" s="354">
        <v>168</v>
      </c>
    </row>
    <row r="2607" spans="1:14" x14ac:dyDescent="0.15">
      <c r="A2607" s="354" t="s">
        <v>14</v>
      </c>
      <c r="B2607" s="354" t="s">
        <v>15</v>
      </c>
      <c r="C2607" s="354" t="s">
        <v>8335</v>
      </c>
      <c r="D2607" s="354" t="s">
        <v>7287</v>
      </c>
      <c r="E2607" s="354">
        <v>10</v>
      </c>
      <c r="F2607" s="354">
        <v>19744</v>
      </c>
      <c r="G2607" s="354" t="s">
        <v>100</v>
      </c>
      <c r="H2607" s="354" t="s">
        <v>3661</v>
      </c>
      <c r="I2607" s="354" t="s">
        <v>2155</v>
      </c>
      <c r="J2607" s="354" t="s">
        <v>8336</v>
      </c>
      <c r="K2607" s="354" t="s">
        <v>6035</v>
      </c>
      <c r="L2607" s="354">
        <v>17</v>
      </c>
      <c r="M2607" s="354">
        <v>59</v>
      </c>
      <c r="N2607" s="354">
        <v>169</v>
      </c>
    </row>
    <row r="2608" spans="1:14" x14ac:dyDescent="0.15">
      <c r="A2608" s="354" t="s">
        <v>14</v>
      </c>
      <c r="B2608" s="354" t="s">
        <v>15</v>
      </c>
      <c r="C2608" s="354" t="s">
        <v>8337</v>
      </c>
      <c r="D2608" s="354" t="s">
        <v>7287</v>
      </c>
      <c r="E2608" s="354">
        <v>10</v>
      </c>
      <c r="F2608" s="354">
        <v>19745</v>
      </c>
      <c r="G2608" s="354" t="s">
        <v>100</v>
      </c>
      <c r="H2608" s="354" t="s">
        <v>3661</v>
      </c>
      <c r="I2608" s="354" t="s">
        <v>8338</v>
      </c>
      <c r="J2608" s="354" t="s">
        <v>8339</v>
      </c>
      <c r="K2608" s="354" t="s">
        <v>7367</v>
      </c>
      <c r="L2608" s="354">
        <v>18</v>
      </c>
      <c r="M2608" s="354">
        <v>52</v>
      </c>
      <c r="N2608" s="354">
        <v>170</v>
      </c>
    </row>
    <row r="2609" spans="1:14" x14ac:dyDescent="0.15">
      <c r="A2609" s="354" t="s">
        <v>14</v>
      </c>
      <c r="B2609" s="354" t="s">
        <v>15</v>
      </c>
      <c r="C2609" s="354" t="s">
        <v>8340</v>
      </c>
      <c r="D2609" s="354" t="s">
        <v>7287</v>
      </c>
      <c r="E2609" s="354">
        <v>10</v>
      </c>
      <c r="F2609" s="354">
        <v>19746</v>
      </c>
      <c r="G2609" s="354" t="s">
        <v>100</v>
      </c>
      <c r="H2609" s="354" t="s">
        <v>3661</v>
      </c>
      <c r="I2609" s="354" t="s">
        <v>2916</v>
      </c>
      <c r="J2609" s="354" t="s">
        <v>365</v>
      </c>
      <c r="K2609" s="354" t="s">
        <v>8341</v>
      </c>
      <c r="L2609" s="354">
        <v>18</v>
      </c>
      <c r="M2609" s="354">
        <v>54</v>
      </c>
      <c r="N2609" s="354">
        <v>170</v>
      </c>
    </row>
    <row r="2610" spans="1:14" x14ac:dyDescent="0.15">
      <c r="A2610" s="354" t="s">
        <v>14</v>
      </c>
      <c r="B2610" s="354" t="s">
        <v>15</v>
      </c>
      <c r="C2610" s="354" t="s">
        <v>8342</v>
      </c>
      <c r="D2610" s="354" t="s">
        <v>7287</v>
      </c>
      <c r="E2610" s="354">
        <v>10</v>
      </c>
      <c r="F2610" s="354">
        <v>19742</v>
      </c>
      <c r="G2610" s="354" t="s">
        <v>100</v>
      </c>
      <c r="H2610" s="354" t="s">
        <v>3661</v>
      </c>
      <c r="I2610" s="354" t="s">
        <v>8343</v>
      </c>
      <c r="J2610" s="354" t="s">
        <v>8344</v>
      </c>
      <c r="K2610" s="354" t="s">
        <v>7621</v>
      </c>
      <c r="L2610" s="354">
        <v>17</v>
      </c>
      <c r="M2610" s="354">
        <v>57</v>
      </c>
      <c r="N2610" s="354">
        <v>168</v>
      </c>
    </row>
    <row r="2611" spans="1:14" x14ac:dyDescent="0.15">
      <c r="A2611" s="354" t="s">
        <v>14</v>
      </c>
      <c r="B2611" s="354" t="s">
        <v>15</v>
      </c>
      <c r="C2611" s="354" t="s">
        <v>8345</v>
      </c>
      <c r="D2611" s="354" t="s">
        <v>7287</v>
      </c>
      <c r="E2611" s="354">
        <v>10</v>
      </c>
      <c r="F2611" s="354">
        <v>19747</v>
      </c>
      <c r="G2611" s="354" t="s">
        <v>100</v>
      </c>
      <c r="H2611" s="354" t="s">
        <v>3661</v>
      </c>
      <c r="I2611" s="354" t="s">
        <v>8346</v>
      </c>
      <c r="J2611" s="354" t="s">
        <v>8347</v>
      </c>
      <c r="K2611" s="354" t="s">
        <v>8348</v>
      </c>
      <c r="L2611" s="354">
        <v>18</v>
      </c>
      <c r="M2611" s="354">
        <v>59</v>
      </c>
      <c r="N2611" s="354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2FD55-4ABC-44F1-9D82-75153D271E6D}">
  <sheetPr>
    <pageSetUpPr fitToPage="1"/>
  </sheetPr>
  <dimension ref="A1:P10"/>
  <sheetViews>
    <sheetView topLeftCell="C1" zoomScale="98" zoomScaleNormal="98" workbookViewId="0">
      <selection activeCell="O24" sqref="O24"/>
    </sheetView>
  </sheetViews>
  <sheetFormatPr defaultRowHeight="14.25" x14ac:dyDescent="0.15"/>
  <cols>
    <col min="2" max="3" width="8.9921875" customWidth="1"/>
    <col min="6" max="7" width="8.9921875" customWidth="1"/>
    <col min="11" max="15" width="6.3671875" customWidth="1"/>
    <col min="16" max="16" width="12.61328125" customWidth="1"/>
    <col min="17" max="34" width="6.3671875" customWidth="1"/>
    <col min="35" max="41" width="8.1171875" customWidth="1"/>
  </cols>
  <sheetData>
    <row r="1" spans="1:16" x14ac:dyDescent="0.15">
      <c r="A1" s="1262" t="s">
        <v>8349</v>
      </c>
      <c r="B1" s="1262"/>
      <c r="C1" s="1262"/>
      <c r="D1" s="1262"/>
      <c r="E1" s="1262"/>
      <c r="F1" s="1262"/>
      <c r="G1" s="1262"/>
      <c r="H1" s="1262"/>
      <c r="I1" s="1262"/>
      <c r="J1" s="1262"/>
      <c r="K1" s="1262"/>
      <c r="L1" s="1262"/>
      <c r="M1" s="1262"/>
      <c r="N1" s="1262"/>
      <c r="O1" s="1262"/>
      <c r="P1" s="1143">
        <f ca="1">TODAY()</f>
        <v>46189</v>
      </c>
    </row>
    <row r="2" spans="1:16" ht="24" x14ac:dyDescent="0.15">
      <c r="A2" s="1132" t="s">
        <v>4</v>
      </c>
      <c r="B2" s="1129" t="s">
        <v>5</v>
      </c>
      <c r="C2" s="1130"/>
      <c r="D2" s="1130"/>
      <c r="E2" s="1130"/>
      <c r="F2" s="1130"/>
      <c r="G2" s="1130"/>
      <c r="H2" s="1130"/>
      <c r="I2" s="1130"/>
      <c r="J2" s="1130"/>
      <c r="K2" s="1130"/>
      <c r="L2" s="1130"/>
      <c r="M2" s="1130"/>
      <c r="N2" s="1130"/>
      <c r="O2" s="1131"/>
    </row>
    <row r="3" spans="1:16" ht="24" x14ac:dyDescent="0.15">
      <c r="A3" s="1133"/>
      <c r="B3" s="1142">
        <v>1</v>
      </c>
      <c r="C3" s="1142">
        <v>2</v>
      </c>
      <c r="D3" s="1142">
        <v>3</v>
      </c>
      <c r="E3" s="1142">
        <v>4</v>
      </c>
      <c r="F3" s="1142">
        <v>5</v>
      </c>
      <c r="G3" s="1142">
        <v>6</v>
      </c>
      <c r="H3" s="1142">
        <v>7</v>
      </c>
      <c r="I3" s="1142">
        <v>8</v>
      </c>
      <c r="J3" s="1142">
        <v>9</v>
      </c>
      <c r="K3" s="1142">
        <v>10</v>
      </c>
      <c r="L3" s="1142">
        <v>11</v>
      </c>
      <c r="M3" s="1142">
        <v>12</v>
      </c>
      <c r="N3" s="1142">
        <v>13</v>
      </c>
      <c r="O3" s="1142"/>
    </row>
    <row r="4" spans="1:16" ht="24" x14ac:dyDescent="0.15">
      <c r="A4" s="907" t="s">
        <v>17</v>
      </c>
      <c r="B4" s="907">
        <f>COUNTBLANK(ม.1!D6:D45)</f>
        <v>40</v>
      </c>
      <c r="C4" s="907">
        <f>COUNTBLANK(ม.1!D52:D92)</f>
        <v>41</v>
      </c>
      <c r="D4" s="907">
        <f>COUNTBLANK(ม.1!D99:D139)</f>
        <v>41</v>
      </c>
      <c r="E4" s="907">
        <f>COUNTBLANK(ม.1!D146:D186)</f>
        <v>41</v>
      </c>
      <c r="F4" s="907">
        <f>COUNTBLANK(ม.1!D193:D233)</f>
        <v>41</v>
      </c>
      <c r="G4" s="907">
        <f>COUNTBLANK(ม.1!D240:D280)</f>
        <v>41</v>
      </c>
      <c r="H4" s="907">
        <f>COUNTBLANK(ม.1!D287:D327)</f>
        <v>41</v>
      </c>
      <c r="I4" s="907">
        <f>COUNTBLANK(ม.1!D334:D375)</f>
        <v>42</v>
      </c>
      <c r="J4" s="907">
        <f>COUNTBLANK(ม.1!D382:D423)</f>
        <v>42</v>
      </c>
      <c r="K4" s="907">
        <f>COUNTBLANK(ม.1!D430:D470)</f>
        <v>41</v>
      </c>
      <c r="L4" s="907">
        <f>COUNTBLANK(ม.1!D477:D511)</f>
        <v>35</v>
      </c>
      <c r="M4" s="907">
        <f>COUNTBLANK(ม.1!D518:D530)</f>
        <v>13</v>
      </c>
      <c r="N4" s="907">
        <f>COUNTBLANK(ม.1!D537:D578)</f>
        <v>42</v>
      </c>
      <c r="O4" s="907">
        <f>SUM(B4:N4)</f>
        <v>501</v>
      </c>
    </row>
    <row r="5" spans="1:16" ht="24" x14ac:dyDescent="0.15">
      <c r="A5" s="907" t="s">
        <v>1751</v>
      </c>
      <c r="B5" s="907">
        <f>COUNTBLANK(ม.2!D6:D45)</f>
        <v>40</v>
      </c>
      <c r="C5" s="907">
        <f>COUNTBLANK(ม.2!D52:D90)</f>
        <v>39</v>
      </c>
      <c r="D5" s="907">
        <f>COUNTBLANK(ม.2!D97:D134)</f>
        <v>38</v>
      </c>
      <c r="E5" s="907">
        <f>COUNTBLANK(ม.2!D141:D180)</f>
        <v>40</v>
      </c>
      <c r="F5" s="907">
        <f>COUNTBLANK(ม.2!D187:D226)</f>
        <v>40</v>
      </c>
      <c r="G5" s="907">
        <f>COUNTBLANK(ม.2!D233:D270)</f>
        <v>38</v>
      </c>
      <c r="H5" s="907">
        <f>COUNTBLANK(ม.2!D277:D315)</f>
        <v>39</v>
      </c>
      <c r="I5" s="907">
        <f>COUNTBLANK(ม.2!D322:D359)</f>
        <v>38</v>
      </c>
      <c r="J5" s="907">
        <f>COUNTBLANK(ม.2!D366:D405)</f>
        <v>40</v>
      </c>
      <c r="K5" s="907">
        <f>COUNTBLANK(ม.2!D412:D450)</f>
        <v>39</v>
      </c>
      <c r="L5" s="907">
        <f>COUNTBLANK(ม.2!D457:D491)</f>
        <v>35</v>
      </c>
      <c r="M5" s="907">
        <f>COUNTBLANK(ม.2!D499:D525)</f>
        <v>27</v>
      </c>
      <c r="N5" s="907">
        <f>COUNTBLANK(ม.2!D532:D571)</f>
        <v>40</v>
      </c>
      <c r="O5" s="907">
        <f>SUM(B5:N5)</f>
        <v>493</v>
      </c>
    </row>
    <row r="6" spans="1:16" ht="24" x14ac:dyDescent="0.15">
      <c r="A6" s="907" t="s">
        <v>3281</v>
      </c>
      <c r="B6" s="907">
        <f>COUNTBLANK(ม.3!D6:D45)</f>
        <v>40</v>
      </c>
      <c r="C6" s="907">
        <f>COUNTBLANK(ม.3!D51:D89)</f>
        <v>39</v>
      </c>
      <c r="D6" s="907">
        <f>COUNTBLANK(ม.3!D95:D133)</f>
        <v>39</v>
      </c>
      <c r="E6" s="907">
        <f>COUNTBLANK(ม.3!D139:D178)</f>
        <v>40</v>
      </c>
      <c r="F6" s="907">
        <f>COUNTBLANK(ม.3!D184:D224)</f>
        <v>41</v>
      </c>
      <c r="G6" s="907">
        <f>COUNTBLANK(ม.3!D230:D269)</f>
        <v>40</v>
      </c>
      <c r="H6" s="907">
        <f>COUNTBLANK(ม.3!D275:D313)</f>
        <v>39</v>
      </c>
      <c r="I6" s="907">
        <f>COUNTBLANK(ม.3!D319:D358)</f>
        <v>40</v>
      </c>
      <c r="J6" s="907">
        <f>COUNTBLANK(ม.3!D364:D403)</f>
        <v>40</v>
      </c>
      <c r="K6" s="907">
        <f>COUNTBLANK(ม.3!D409:D447)</f>
        <v>39</v>
      </c>
      <c r="L6" s="907">
        <f>COUNTBLANK(ม.3!D453:D486)</f>
        <v>34</v>
      </c>
      <c r="M6" s="907">
        <f>COUNTBLANK(ม.3!D492:D513)</f>
        <v>22</v>
      </c>
      <c r="N6" s="907"/>
      <c r="O6" s="907">
        <f>SUM(B6:M6)</f>
        <v>453</v>
      </c>
    </row>
    <row r="7" spans="1:16" ht="24" x14ac:dyDescent="0.15">
      <c r="A7" s="907" t="s">
        <v>4670</v>
      </c>
      <c r="B7" s="907">
        <f>COUNTBLANK(ม.4!D7:D33)</f>
        <v>27</v>
      </c>
      <c r="C7" s="907">
        <f>COUNTBLANK(ม.4!D40:D80)</f>
        <v>41</v>
      </c>
      <c r="D7" s="907">
        <f>COUNTBLANK(ม.4!D87:D126)</f>
        <v>40</v>
      </c>
      <c r="E7" s="907">
        <f>COUNTBLANK(ม.4!D133:D173)</f>
        <v>41</v>
      </c>
      <c r="F7" s="907">
        <f>COUNTBLANK(ม.4!D180:D219)</f>
        <v>40</v>
      </c>
      <c r="G7" s="907">
        <f>COUNTBLANK(ม.4!D226:D266)</f>
        <v>41</v>
      </c>
      <c r="H7" s="907">
        <f>COUNTBLANK(ม.4!D273:D312)</f>
        <v>40</v>
      </c>
      <c r="I7" s="907">
        <f>COUNTBLANK(ม.4!D319:D360)</f>
        <v>42</v>
      </c>
      <c r="J7" s="907">
        <f>COUNTBLANK(ม.4!D367:D404)</f>
        <v>38</v>
      </c>
      <c r="K7" s="907">
        <f>COUNTBLANK(ม.4!D411:D449)</f>
        <v>39</v>
      </c>
      <c r="L7" s="907">
        <f>COUNTBLANK(ม.4!D456:D498)</f>
        <v>43</v>
      </c>
      <c r="M7" s="907"/>
      <c r="N7" s="907"/>
      <c r="O7" s="907">
        <f t="shared" ref="O7:O9" si="0">SUM(B7:N7)</f>
        <v>432</v>
      </c>
    </row>
    <row r="8" spans="1:16" ht="24" x14ac:dyDescent="0.15">
      <c r="A8" s="907" t="s">
        <v>6007</v>
      </c>
      <c r="B8" s="907">
        <f>COUNTBLANK(ม.5!D7:D18)</f>
        <v>12</v>
      </c>
      <c r="C8" s="907">
        <f>COUNTBLANK(ม.5!D26:D65)</f>
        <v>40</v>
      </c>
      <c r="D8" s="907">
        <f>COUNTBLANK(ม.5!D72:D112)</f>
        <v>41</v>
      </c>
      <c r="E8" s="907">
        <f>COUNTBLANK(ม.5!D119:D157)</f>
        <v>39</v>
      </c>
      <c r="F8" s="907">
        <f>COUNTBLANK(ม.5!D165:D200)</f>
        <v>36</v>
      </c>
      <c r="G8" s="907">
        <f>COUNTBLANK(ม.5!D208:D245)</f>
        <v>38</v>
      </c>
      <c r="H8" s="907">
        <f>COUNTBLANK(ม.5!D253:D292)</f>
        <v>40</v>
      </c>
      <c r="I8" s="907">
        <f>COUNTBLANK(ม.5!D300:D338)</f>
        <v>39</v>
      </c>
      <c r="J8" s="907">
        <f>COUNTBLANK(ม.5!D346:D382)</f>
        <v>37</v>
      </c>
      <c r="K8" s="907">
        <f>COUNTBLANK(ม.5!D390:D427)</f>
        <v>38</v>
      </c>
      <c r="L8" s="907">
        <f>COUNTBLANK(ม.5!D435:D474)</f>
        <v>40</v>
      </c>
      <c r="M8" s="907"/>
      <c r="N8" s="907"/>
      <c r="O8" s="907">
        <f>SUM(B8:N8)</f>
        <v>400</v>
      </c>
    </row>
    <row r="9" spans="1:16" ht="24" x14ac:dyDescent="0.15">
      <c r="A9" s="907" t="s">
        <v>7287</v>
      </c>
      <c r="B9" s="907">
        <f>COUNTBLANK(ม.6!D7:D28)</f>
        <v>22</v>
      </c>
      <c r="C9" s="907">
        <f>COUNTBLANK(ม.6!D35:D73)</f>
        <v>39</v>
      </c>
      <c r="D9" s="907">
        <f>COUNTBLANK(ม.6!D80:D121)</f>
        <v>42</v>
      </c>
      <c r="E9" s="907">
        <f>COUNTBLANK(ม.6!D128:D169)</f>
        <v>42</v>
      </c>
      <c r="F9" s="907">
        <f>COUNTBLANK(ม.6!D176:D215)</f>
        <v>40</v>
      </c>
      <c r="G9" s="907">
        <f>COUNTBLANK(ม.6!D222:D261)</f>
        <v>40</v>
      </c>
      <c r="H9" s="907">
        <f>COUNTBLANK(ม.6!D268:D305)</f>
        <v>38</v>
      </c>
      <c r="I9" s="907">
        <f>COUNTBLANK(ม.6!D312:D350)</f>
        <v>39</v>
      </c>
      <c r="J9" s="907">
        <f>COUNTBLANK(ม.6!D357:D394)</f>
        <v>38</v>
      </c>
      <c r="K9" s="907">
        <f>COUNTBLANK(ม.6!D402:D438)</f>
        <v>37</v>
      </c>
      <c r="L9" s="907">
        <f>COUNTBLANK(ม.6!D445:D481)</f>
        <v>37</v>
      </c>
      <c r="M9" s="907"/>
      <c r="N9" s="907"/>
      <c r="O9" s="907">
        <f t="shared" si="0"/>
        <v>414</v>
      </c>
    </row>
    <row r="10" spans="1:16" ht="24" x14ac:dyDescent="0.15">
      <c r="A10" s="907"/>
      <c r="B10" s="907"/>
      <c r="C10" s="907"/>
      <c r="D10" s="907"/>
      <c r="E10" s="907"/>
      <c r="F10" s="907"/>
      <c r="G10" s="907"/>
      <c r="H10" s="907"/>
      <c r="I10" s="907"/>
      <c r="J10" s="907"/>
      <c r="K10" s="907"/>
      <c r="L10" s="907"/>
      <c r="M10" s="907"/>
      <c r="N10" s="907"/>
      <c r="O10" s="907">
        <f>SUM(O4:O9)</f>
        <v>2693</v>
      </c>
    </row>
  </sheetData>
  <mergeCells count="1">
    <mergeCell ref="A1:O1"/>
  </mergeCells>
  <phoneticPr fontId="59" type="noConversion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362"/>
  <sheetViews>
    <sheetView topLeftCell="A1343" zoomScaleNormal="100" workbookViewId="0">
      <selection activeCell="C1362" sqref="C1362"/>
    </sheetView>
  </sheetViews>
  <sheetFormatPr defaultColWidth="8.9921875" defaultRowHeight="21.75" x14ac:dyDescent="0.45"/>
  <cols>
    <col min="1" max="1" width="4.49609375" style="582" customWidth="1"/>
    <col min="2" max="2" width="10.11328125" style="582" customWidth="1"/>
    <col min="3" max="3" width="28.2265625" style="583" customWidth="1"/>
    <col min="4" max="4" width="12.23828125" style="583" customWidth="1"/>
    <col min="5" max="6" width="27.2265625" style="582" customWidth="1"/>
    <col min="7" max="7" width="1.37109375" style="582" customWidth="1"/>
    <col min="8" max="10" width="8.9921875" style="622"/>
    <col min="11" max="11" width="21.98046875" style="622" customWidth="1"/>
    <col min="12" max="13" width="8.9921875" style="622"/>
    <col min="14" max="14" width="18.859375" style="622" bestFit="1" customWidth="1"/>
    <col min="15" max="16384" width="8.9921875" style="622"/>
  </cols>
  <sheetData>
    <row r="1" spans="1:7" hidden="1" x14ac:dyDescent="0.45">
      <c r="A1" s="583" t="s">
        <v>8350</v>
      </c>
    </row>
    <row r="2" spans="1:7" hidden="1" x14ac:dyDescent="0.45">
      <c r="A2" s="465" t="s">
        <v>8351</v>
      </c>
      <c r="B2" s="465" t="s">
        <v>8352</v>
      </c>
      <c r="C2" s="466"/>
      <c r="D2" s="466"/>
      <c r="E2" s="465"/>
      <c r="F2" s="465"/>
      <c r="G2" s="465" t="s">
        <v>5</v>
      </c>
    </row>
    <row r="3" spans="1:7" hidden="1" x14ac:dyDescent="0.45">
      <c r="A3" s="465" t="s">
        <v>8353</v>
      </c>
      <c r="B3" s="465">
        <v>13468</v>
      </c>
      <c r="C3" s="623"/>
      <c r="D3" s="623"/>
      <c r="E3" s="623"/>
      <c r="F3" s="623"/>
      <c r="G3" s="624" t="s">
        <v>8354</v>
      </c>
    </row>
    <row r="4" spans="1:7" hidden="1" x14ac:dyDescent="0.45">
      <c r="A4" s="465" t="s">
        <v>8355</v>
      </c>
      <c r="B4" s="465">
        <v>15551</v>
      </c>
      <c r="E4" s="583"/>
      <c r="F4" s="583"/>
      <c r="G4" s="624" t="s">
        <v>8356</v>
      </c>
    </row>
    <row r="5" spans="1:7" hidden="1" x14ac:dyDescent="0.45">
      <c r="A5" s="465" t="s">
        <v>8357</v>
      </c>
      <c r="B5" s="465">
        <v>15552</v>
      </c>
      <c r="C5" s="625"/>
      <c r="D5" s="625"/>
      <c r="E5" s="625"/>
      <c r="F5" s="625"/>
      <c r="G5" s="624" t="s">
        <v>8356</v>
      </c>
    </row>
    <row r="6" spans="1:7" hidden="1" x14ac:dyDescent="0.45">
      <c r="A6" s="465" t="s">
        <v>8356</v>
      </c>
      <c r="B6" s="465">
        <v>15553</v>
      </c>
      <c r="E6" s="583"/>
      <c r="F6" s="583"/>
      <c r="G6" s="624" t="s">
        <v>8358</v>
      </c>
    </row>
    <row r="7" spans="1:7" hidden="1" x14ac:dyDescent="0.45">
      <c r="A7" s="465" t="s">
        <v>8359</v>
      </c>
      <c r="B7" s="465">
        <v>15554</v>
      </c>
      <c r="C7" s="625"/>
      <c r="D7" s="625"/>
      <c r="E7" s="625"/>
      <c r="F7" s="625"/>
      <c r="G7" s="624" t="s">
        <v>8360</v>
      </c>
    </row>
    <row r="8" spans="1:7" hidden="1" x14ac:dyDescent="0.45">
      <c r="A8" s="465" t="s">
        <v>8361</v>
      </c>
      <c r="B8" s="465">
        <v>15555</v>
      </c>
      <c r="E8" s="583"/>
      <c r="F8" s="583"/>
      <c r="G8" s="624" t="s">
        <v>8362</v>
      </c>
    </row>
    <row r="9" spans="1:7" hidden="1" x14ac:dyDescent="0.45">
      <c r="A9" s="465" t="s">
        <v>8363</v>
      </c>
      <c r="B9" s="465">
        <v>15556</v>
      </c>
      <c r="C9" s="625"/>
      <c r="D9" s="625"/>
      <c r="E9" s="625"/>
      <c r="F9" s="625"/>
      <c r="G9" s="624" t="s">
        <v>8354</v>
      </c>
    </row>
    <row r="10" spans="1:7" hidden="1" x14ac:dyDescent="0.45">
      <c r="A10" s="465" t="s">
        <v>8364</v>
      </c>
      <c r="B10" s="465">
        <v>15557</v>
      </c>
      <c r="E10" s="583"/>
      <c r="F10" s="583"/>
      <c r="G10" s="624" t="s">
        <v>8365</v>
      </c>
    </row>
    <row r="11" spans="1:7" hidden="1" x14ac:dyDescent="0.45">
      <c r="A11" s="465" t="s">
        <v>8366</v>
      </c>
      <c r="B11" s="465">
        <v>15558</v>
      </c>
      <c r="C11" s="625"/>
      <c r="D11" s="625"/>
      <c r="E11" s="625"/>
      <c r="F11" s="625"/>
      <c r="G11" s="624" t="s">
        <v>8365</v>
      </c>
    </row>
    <row r="12" spans="1:7" hidden="1" x14ac:dyDescent="0.45">
      <c r="A12" s="465" t="s">
        <v>8367</v>
      </c>
      <c r="B12" s="465">
        <v>15559</v>
      </c>
      <c r="E12" s="583"/>
      <c r="F12" s="583"/>
      <c r="G12" s="624" t="s">
        <v>8368</v>
      </c>
    </row>
    <row r="13" spans="1:7" hidden="1" x14ac:dyDescent="0.45">
      <c r="A13" s="465" t="s">
        <v>8353</v>
      </c>
      <c r="B13" s="465">
        <v>15560</v>
      </c>
      <c r="C13" s="625"/>
      <c r="D13" s="625"/>
      <c r="E13" s="625"/>
      <c r="F13" s="625"/>
      <c r="G13" s="624" t="s">
        <v>8369</v>
      </c>
    </row>
    <row r="14" spans="1:7" hidden="1" x14ac:dyDescent="0.45">
      <c r="A14" s="465" t="s">
        <v>8370</v>
      </c>
      <c r="B14" s="465">
        <v>15561</v>
      </c>
      <c r="E14" s="583"/>
      <c r="F14" s="583"/>
      <c r="G14" s="624" t="s">
        <v>8371</v>
      </c>
    </row>
    <row r="15" spans="1:7" hidden="1" x14ac:dyDescent="0.45">
      <c r="A15" s="465">
        <v>13</v>
      </c>
      <c r="B15" s="465">
        <v>15562</v>
      </c>
      <c r="C15" s="625"/>
      <c r="D15" s="625"/>
      <c r="E15" s="625"/>
      <c r="F15" s="625"/>
      <c r="G15" s="624" t="s">
        <v>8371</v>
      </c>
    </row>
    <row r="16" spans="1:7" hidden="1" x14ac:dyDescent="0.45">
      <c r="E16" s="583"/>
      <c r="F16" s="583"/>
    </row>
    <row r="17" spans="1:10" hidden="1" x14ac:dyDescent="0.45">
      <c r="E17" s="583"/>
      <c r="F17" s="583"/>
      <c r="G17" s="626"/>
    </row>
    <row r="18" spans="1:10" hidden="1" x14ac:dyDescent="0.45">
      <c r="A18" s="583" t="s">
        <v>8372</v>
      </c>
      <c r="E18" s="583"/>
      <c r="F18" s="583"/>
    </row>
    <row r="19" spans="1:10" hidden="1" x14ac:dyDescent="0.45">
      <c r="A19" s="465" t="s">
        <v>8373</v>
      </c>
      <c r="B19" s="465" t="s">
        <v>8352</v>
      </c>
      <c r="C19" s="466"/>
      <c r="D19" s="466"/>
      <c r="E19" s="466"/>
      <c r="F19" s="466"/>
      <c r="G19" s="465" t="s">
        <v>5</v>
      </c>
    </row>
    <row r="20" spans="1:10" hidden="1" x14ac:dyDescent="0.45">
      <c r="A20" s="465">
        <v>1</v>
      </c>
      <c r="B20" s="465">
        <v>15563</v>
      </c>
      <c r="E20" s="583"/>
      <c r="F20" s="583"/>
      <c r="G20" s="624" t="s">
        <v>8374</v>
      </c>
    </row>
    <row r="21" spans="1:10" hidden="1" x14ac:dyDescent="0.45">
      <c r="A21" s="465">
        <v>2</v>
      </c>
      <c r="B21" s="465">
        <v>15564</v>
      </c>
      <c r="C21" s="625"/>
      <c r="D21" s="625"/>
      <c r="E21" s="625"/>
      <c r="F21" s="625"/>
      <c r="G21" s="624" t="s">
        <v>8375</v>
      </c>
      <c r="J21" s="622">
        <v>15566</v>
      </c>
    </row>
    <row r="22" spans="1:10" hidden="1" x14ac:dyDescent="0.45">
      <c r="A22" s="465">
        <v>3</v>
      </c>
      <c r="B22" s="465">
        <v>15565</v>
      </c>
      <c r="C22" s="625"/>
      <c r="D22" s="625"/>
      <c r="E22" s="625"/>
      <c r="F22" s="625"/>
      <c r="G22" s="624" t="s">
        <v>8370</v>
      </c>
    </row>
    <row r="23" spans="1:10" hidden="1" x14ac:dyDescent="0.45">
      <c r="E23" s="583"/>
      <c r="F23" s="583"/>
    </row>
    <row r="24" spans="1:10" hidden="1" x14ac:dyDescent="0.45">
      <c r="A24" s="583" t="s">
        <v>8376</v>
      </c>
    </row>
    <row r="25" spans="1:10" hidden="1" x14ac:dyDescent="0.45">
      <c r="A25" s="627" t="s">
        <v>8377</v>
      </c>
      <c r="B25" s="628"/>
      <c r="C25" s="621"/>
      <c r="D25" s="621"/>
      <c r="E25" s="629"/>
      <c r="F25" s="629"/>
      <c r="G25" s="630" t="s">
        <v>5</v>
      </c>
    </row>
    <row r="26" spans="1:10" hidden="1" x14ac:dyDescent="0.45">
      <c r="A26" s="631">
        <v>5</v>
      </c>
      <c r="B26" s="632" t="s">
        <v>8378</v>
      </c>
      <c r="C26" s="633"/>
      <c r="D26" s="633"/>
      <c r="E26" s="633"/>
      <c r="F26" s="633"/>
      <c r="G26" s="624" t="s">
        <v>8353</v>
      </c>
    </row>
    <row r="27" spans="1:10" hidden="1" x14ac:dyDescent="0.45">
      <c r="A27" s="631">
        <v>6</v>
      </c>
      <c r="B27" s="632" t="s">
        <v>8379</v>
      </c>
      <c r="C27" s="634"/>
      <c r="D27" s="634"/>
      <c r="E27" s="634"/>
      <c r="F27" s="634"/>
      <c r="G27" s="624" t="s">
        <v>8353</v>
      </c>
    </row>
    <row r="28" spans="1:10" hidden="1" x14ac:dyDescent="0.45">
      <c r="A28" s="631">
        <v>7</v>
      </c>
      <c r="B28" s="632" t="s">
        <v>8380</v>
      </c>
      <c r="C28" s="633"/>
      <c r="D28" s="633"/>
      <c r="E28" s="633"/>
      <c r="F28" s="633"/>
      <c r="G28" s="624" t="s">
        <v>8353</v>
      </c>
    </row>
    <row r="29" spans="1:10" hidden="1" x14ac:dyDescent="0.45">
      <c r="A29" s="631">
        <v>8</v>
      </c>
      <c r="B29" s="632" t="s">
        <v>8381</v>
      </c>
      <c r="C29" s="634"/>
      <c r="D29" s="634"/>
      <c r="E29" s="634"/>
      <c r="F29" s="634"/>
      <c r="G29" s="624" t="s">
        <v>8353</v>
      </c>
    </row>
    <row r="30" spans="1:10" hidden="1" x14ac:dyDescent="0.45">
      <c r="A30" s="631">
        <v>9</v>
      </c>
      <c r="B30" s="632" t="s">
        <v>8382</v>
      </c>
      <c r="C30" s="633"/>
      <c r="D30" s="633"/>
      <c r="E30" s="633"/>
      <c r="F30" s="633"/>
      <c r="G30" s="624" t="s">
        <v>8353</v>
      </c>
    </row>
    <row r="31" spans="1:10" hidden="1" x14ac:dyDescent="0.45">
      <c r="A31" s="631">
        <v>10</v>
      </c>
      <c r="B31" s="632" t="s">
        <v>8383</v>
      </c>
      <c r="C31" s="634"/>
      <c r="D31" s="634"/>
      <c r="E31" s="634"/>
      <c r="F31" s="634"/>
      <c r="G31" s="624" t="s">
        <v>8353</v>
      </c>
    </row>
    <row r="32" spans="1:10" hidden="1" x14ac:dyDescent="0.45">
      <c r="A32" s="631">
        <v>11</v>
      </c>
      <c r="B32" s="632" t="s">
        <v>8384</v>
      </c>
      <c r="C32" s="633"/>
      <c r="D32" s="633"/>
      <c r="E32" s="633"/>
      <c r="F32" s="633"/>
      <c r="G32" s="624" t="s">
        <v>8353</v>
      </c>
    </row>
    <row r="33" spans="1:7" hidden="1" x14ac:dyDescent="0.45">
      <c r="A33" s="631">
        <v>12</v>
      </c>
      <c r="B33" s="632" t="s">
        <v>8385</v>
      </c>
      <c r="C33" s="634"/>
      <c r="D33" s="634"/>
      <c r="E33" s="634"/>
      <c r="F33" s="634"/>
      <c r="G33" s="624" t="s">
        <v>8353</v>
      </c>
    </row>
    <row r="34" spans="1:7" hidden="1" x14ac:dyDescent="0.45">
      <c r="A34" s="631">
        <v>13</v>
      </c>
      <c r="B34" s="632" t="s">
        <v>8386</v>
      </c>
      <c r="C34" s="633"/>
      <c r="D34" s="633"/>
      <c r="E34" s="633"/>
      <c r="F34" s="633"/>
      <c r="G34" s="624" t="s">
        <v>8353</v>
      </c>
    </row>
    <row r="35" spans="1:7" hidden="1" x14ac:dyDescent="0.45">
      <c r="A35" s="631">
        <v>14</v>
      </c>
      <c r="B35" s="632" t="s">
        <v>8387</v>
      </c>
      <c r="C35" s="634"/>
      <c r="D35" s="634"/>
      <c r="E35" s="634"/>
      <c r="F35" s="634"/>
      <c r="G35" s="624" t="s">
        <v>8353</v>
      </c>
    </row>
    <row r="36" spans="1:7" hidden="1" x14ac:dyDescent="0.45">
      <c r="A36" s="631">
        <v>15</v>
      </c>
      <c r="B36" s="632" t="s">
        <v>8388</v>
      </c>
      <c r="C36" s="633"/>
      <c r="D36" s="633"/>
      <c r="E36" s="633"/>
      <c r="F36" s="633"/>
      <c r="G36" s="624" t="s">
        <v>8353</v>
      </c>
    </row>
    <row r="37" spans="1:7" hidden="1" x14ac:dyDescent="0.45">
      <c r="A37" s="631">
        <v>16</v>
      </c>
      <c r="B37" s="632" t="s">
        <v>8389</v>
      </c>
      <c r="C37" s="634"/>
      <c r="D37" s="634"/>
      <c r="E37" s="634"/>
      <c r="F37" s="634"/>
      <c r="G37" s="624" t="s">
        <v>8353</v>
      </c>
    </row>
    <row r="38" spans="1:7" hidden="1" x14ac:dyDescent="0.45">
      <c r="A38" s="631">
        <v>17</v>
      </c>
      <c r="B38" s="632" t="s">
        <v>8390</v>
      </c>
      <c r="C38" s="633"/>
      <c r="D38" s="633"/>
      <c r="E38" s="633"/>
      <c r="F38" s="633"/>
      <c r="G38" s="624" t="s">
        <v>8353</v>
      </c>
    </row>
    <row r="39" spans="1:7" hidden="1" x14ac:dyDescent="0.45">
      <c r="A39" s="631">
        <v>18</v>
      </c>
      <c r="B39" s="632" t="s">
        <v>8391</v>
      </c>
      <c r="C39" s="634"/>
      <c r="D39" s="634"/>
      <c r="E39" s="634"/>
      <c r="F39" s="634"/>
      <c r="G39" s="624" t="s">
        <v>8353</v>
      </c>
    </row>
    <row r="40" spans="1:7" hidden="1" x14ac:dyDescent="0.45">
      <c r="A40" s="631">
        <v>19</v>
      </c>
      <c r="B40" s="632" t="s">
        <v>8392</v>
      </c>
      <c r="C40" s="633"/>
      <c r="D40" s="633"/>
      <c r="E40" s="633"/>
      <c r="F40" s="633"/>
      <c r="G40" s="624" t="s">
        <v>8353</v>
      </c>
    </row>
    <row r="41" spans="1:7" hidden="1" x14ac:dyDescent="0.45">
      <c r="A41" s="631">
        <v>20</v>
      </c>
      <c r="B41" s="632" t="s">
        <v>8393</v>
      </c>
      <c r="C41" s="634"/>
      <c r="D41" s="634"/>
      <c r="E41" s="634"/>
      <c r="F41" s="634"/>
      <c r="G41" s="624" t="s">
        <v>8353</v>
      </c>
    </row>
    <row r="42" spans="1:7" hidden="1" x14ac:dyDescent="0.45">
      <c r="A42" s="631">
        <v>21</v>
      </c>
      <c r="B42" s="632" t="s">
        <v>8394</v>
      </c>
      <c r="C42" s="633"/>
      <c r="D42" s="633"/>
      <c r="E42" s="633"/>
      <c r="F42" s="633"/>
      <c r="G42" s="624" t="s">
        <v>8353</v>
      </c>
    </row>
    <row r="43" spans="1:7" hidden="1" x14ac:dyDescent="0.45">
      <c r="A43" s="631">
        <v>22</v>
      </c>
      <c r="B43" s="632" t="s">
        <v>8395</v>
      </c>
      <c r="C43" s="634"/>
      <c r="D43" s="634"/>
      <c r="E43" s="634"/>
      <c r="F43" s="634"/>
      <c r="G43" s="624" t="s">
        <v>8353</v>
      </c>
    </row>
    <row r="44" spans="1:7" hidden="1" x14ac:dyDescent="0.45">
      <c r="A44" s="631">
        <v>23</v>
      </c>
      <c r="B44" s="632" t="s">
        <v>8396</v>
      </c>
      <c r="C44" s="633"/>
      <c r="D44" s="633"/>
      <c r="E44" s="633"/>
      <c r="F44" s="633"/>
      <c r="G44" s="624" t="s">
        <v>8353</v>
      </c>
    </row>
    <row r="45" spans="1:7" hidden="1" x14ac:dyDescent="0.45">
      <c r="A45" s="631">
        <v>24</v>
      </c>
      <c r="B45" s="632" t="s">
        <v>8397</v>
      </c>
      <c r="C45" s="634"/>
      <c r="D45" s="634"/>
      <c r="E45" s="634"/>
      <c r="F45" s="634"/>
      <c r="G45" s="624" t="s">
        <v>8353</v>
      </c>
    </row>
    <row r="46" spans="1:7" hidden="1" x14ac:dyDescent="0.45">
      <c r="A46" s="631">
        <v>25</v>
      </c>
      <c r="B46" s="632" t="s">
        <v>8398</v>
      </c>
      <c r="C46" s="633"/>
      <c r="D46" s="633"/>
      <c r="E46" s="633"/>
      <c r="F46" s="633"/>
      <c r="G46" s="624" t="s">
        <v>8353</v>
      </c>
    </row>
    <row r="47" spans="1:7" hidden="1" x14ac:dyDescent="0.45">
      <c r="A47" s="631">
        <v>26</v>
      </c>
      <c r="B47" s="632" t="s">
        <v>8399</v>
      </c>
      <c r="C47" s="634"/>
      <c r="D47" s="634"/>
      <c r="E47" s="634"/>
      <c r="F47" s="634"/>
      <c r="G47" s="624" t="s">
        <v>8353</v>
      </c>
    </row>
    <row r="48" spans="1:7" hidden="1" x14ac:dyDescent="0.45">
      <c r="A48" s="631">
        <v>27</v>
      </c>
      <c r="B48" s="632" t="s">
        <v>8400</v>
      </c>
      <c r="C48" s="633"/>
      <c r="D48" s="633"/>
      <c r="E48" s="633"/>
      <c r="F48" s="633"/>
      <c r="G48" s="624" t="s">
        <v>8353</v>
      </c>
    </row>
    <row r="49" spans="1:7" hidden="1" x14ac:dyDescent="0.45">
      <c r="A49" s="631">
        <v>28</v>
      </c>
      <c r="B49" s="632" t="s">
        <v>8401</v>
      </c>
      <c r="C49" s="634"/>
      <c r="D49" s="634"/>
      <c r="E49" s="634"/>
      <c r="F49" s="634"/>
      <c r="G49" s="624" t="s">
        <v>8353</v>
      </c>
    </row>
    <row r="50" spans="1:7" hidden="1" x14ac:dyDescent="0.45">
      <c r="A50" s="631">
        <v>29</v>
      </c>
      <c r="B50" s="632" t="s">
        <v>8402</v>
      </c>
      <c r="C50" s="633"/>
      <c r="D50" s="633"/>
      <c r="E50" s="633"/>
      <c r="F50" s="633"/>
      <c r="G50" s="624" t="s">
        <v>8353</v>
      </c>
    </row>
    <row r="51" spans="1:7" hidden="1" x14ac:dyDescent="0.45">
      <c r="A51" s="631">
        <v>30</v>
      </c>
      <c r="B51" s="632" t="s">
        <v>8403</v>
      </c>
      <c r="C51" s="634"/>
      <c r="D51" s="634"/>
      <c r="E51" s="634"/>
      <c r="F51" s="634"/>
      <c r="G51" s="624" t="s">
        <v>8353</v>
      </c>
    </row>
    <row r="52" spans="1:7" hidden="1" x14ac:dyDescent="0.45">
      <c r="A52" s="631">
        <v>31</v>
      </c>
      <c r="B52" s="632" t="s">
        <v>8404</v>
      </c>
      <c r="C52" s="634"/>
      <c r="D52" s="634"/>
      <c r="E52" s="634"/>
      <c r="F52" s="634"/>
      <c r="G52" s="624" t="s">
        <v>8353</v>
      </c>
    </row>
    <row r="53" spans="1:7" hidden="1" x14ac:dyDescent="0.45">
      <c r="A53" s="631">
        <v>32</v>
      </c>
      <c r="B53" s="632" t="s">
        <v>8405</v>
      </c>
      <c r="C53" s="634"/>
      <c r="D53" s="634"/>
      <c r="E53" s="634"/>
      <c r="F53" s="634"/>
      <c r="G53" s="624" t="s">
        <v>8353</v>
      </c>
    </row>
    <row r="54" spans="1:7" hidden="1" x14ac:dyDescent="0.45">
      <c r="A54" s="631">
        <v>33</v>
      </c>
      <c r="B54" s="632" t="s">
        <v>8406</v>
      </c>
      <c r="C54" s="633"/>
      <c r="D54" s="633"/>
      <c r="E54" s="633"/>
      <c r="F54" s="633"/>
      <c r="G54" s="624" t="s">
        <v>8353</v>
      </c>
    </row>
    <row r="55" spans="1:7" hidden="1" x14ac:dyDescent="0.45">
      <c r="A55" s="631">
        <v>35</v>
      </c>
      <c r="B55" s="632" t="s">
        <v>8407</v>
      </c>
      <c r="C55" s="634"/>
      <c r="D55" s="634"/>
      <c r="E55" s="634"/>
      <c r="F55" s="634"/>
      <c r="G55" s="624" t="s">
        <v>8353</v>
      </c>
    </row>
    <row r="56" spans="1:7" hidden="1" x14ac:dyDescent="0.45">
      <c r="A56" s="631">
        <v>36</v>
      </c>
      <c r="B56" s="632" t="s">
        <v>8408</v>
      </c>
      <c r="C56" s="634"/>
      <c r="D56" s="634"/>
      <c r="E56" s="634"/>
      <c r="F56" s="634"/>
      <c r="G56" s="624" t="s">
        <v>8353</v>
      </c>
    </row>
    <row r="57" spans="1:7" hidden="1" x14ac:dyDescent="0.45">
      <c r="A57" s="631">
        <v>37</v>
      </c>
      <c r="B57" s="632" t="s">
        <v>8409</v>
      </c>
      <c r="C57" s="634"/>
      <c r="D57" s="634"/>
      <c r="E57" s="634"/>
      <c r="F57" s="634"/>
      <c r="G57" s="624" t="s">
        <v>8353</v>
      </c>
    </row>
    <row r="58" spans="1:7" hidden="1" x14ac:dyDescent="0.45">
      <c r="A58" s="631">
        <v>38</v>
      </c>
      <c r="B58" s="632" t="s">
        <v>8410</v>
      </c>
      <c r="C58" s="633"/>
      <c r="D58" s="633"/>
      <c r="E58" s="633"/>
      <c r="F58" s="633"/>
      <c r="G58" s="624" t="s">
        <v>8353</v>
      </c>
    </row>
    <row r="59" spans="1:7" hidden="1" x14ac:dyDescent="0.45">
      <c r="A59" s="631">
        <v>39</v>
      </c>
      <c r="B59" s="632" t="s">
        <v>8411</v>
      </c>
      <c r="C59" s="634"/>
      <c r="D59" s="634"/>
      <c r="E59" s="634"/>
      <c r="F59" s="634"/>
      <c r="G59" s="624" t="s">
        <v>8353</v>
      </c>
    </row>
    <row r="60" spans="1:7" hidden="1" x14ac:dyDescent="0.45">
      <c r="A60" s="631">
        <v>40</v>
      </c>
      <c r="B60" s="632" t="s">
        <v>8412</v>
      </c>
      <c r="C60" s="633"/>
      <c r="D60" s="633"/>
      <c r="E60" s="633"/>
      <c r="F60" s="633"/>
      <c r="G60" s="624" t="s">
        <v>8353</v>
      </c>
    </row>
    <row r="61" spans="1:7" hidden="1" x14ac:dyDescent="0.45">
      <c r="A61" s="631">
        <v>41</v>
      </c>
      <c r="B61" s="632" t="s">
        <v>8413</v>
      </c>
      <c r="C61" s="634"/>
      <c r="D61" s="634"/>
      <c r="E61" s="634"/>
      <c r="F61" s="634"/>
      <c r="G61" s="624" t="s">
        <v>8353</v>
      </c>
    </row>
    <row r="62" spans="1:7" hidden="1" x14ac:dyDescent="0.45">
      <c r="A62" s="631">
        <v>42</v>
      </c>
      <c r="B62" s="632" t="s">
        <v>8414</v>
      </c>
      <c r="C62" s="633"/>
      <c r="D62" s="633"/>
      <c r="E62" s="633"/>
      <c r="F62" s="633"/>
      <c r="G62" s="624" t="s">
        <v>8353</v>
      </c>
    </row>
    <row r="63" spans="1:7" hidden="1" x14ac:dyDescent="0.45">
      <c r="A63" s="631">
        <v>43</v>
      </c>
      <c r="B63" s="632" t="s">
        <v>8415</v>
      </c>
      <c r="C63" s="634"/>
      <c r="D63" s="634"/>
      <c r="E63" s="634"/>
      <c r="F63" s="634"/>
      <c r="G63" s="624" t="s">
        <v>8353</v>
      </c>
    </row>
    <row r="64" spans="1:7" hidden="1" x14ac:dyDescent="0.45">
      <c r="A64" s="631">
        <v>44</v>
      </c>
      <c r="B64" s="632" t="s">
        <v>8416</v>
      </c>
      <c r="C64" s="633"/>
      <c r="D64" s="633"/>
      <c r="E64" s="633"/>
      <c r="F64" s="633"/>
      <c r="G64" s="624" t="s">
        <v>8353</v>
      </c>
    </row>
    <row r="65" spans="1:7" hidden="1" x14ac:dyDescent="0.45">
      <c r="A65" s="631">
        <v>45</v>
      </c>
      <c r="B65" s="632" t="s">
        <v>8417</v>
      </c>
      <c r="C65" s="634"/>
      <c r="D65" s="634"/>
      <c r="E65" s="634"/>
      <c r="F65" s="634"/>
      <c r="G65" s="624" t="s">
        <v>8353</v>
      </c>
    </row>
    <row r="66" spans="1:7" hidden="1" x14ac:dyDescent="0.45">
      <c r="A66" s="631">
        <v>46</v>
      </c>
      <c r="B66" s="632" t="s">
        <v>8418</v>
      </c>
      <c r="C66" s="633"/>
      <c r="D66" s="633"/>
      <c r="E66" s="633"/>
      <c r="F66" s="633"/>
      <c r="G66" s="624" t="s">
        <v>8353</v>
      </c>
    </row>
    <row r="67" spans="1:7" hidden="1" x14ac:dyDescent="0.45">
      <c r="A67" s="631">
        <v>47</v>
      </c>
      <c r="B67" s="632" t="s">
        <v>8419</v>
      </c>
      <c r="C67" s="634"/>
      <c r="D67" s="634"/>
      <c r="E67" s="634"/>
      <c r="F67" s="634"/>
      <c r="G67" s="624" t="s">
        <v>8353</v>
      </c>
    </row>
    <row r="68" spans="1:7" hidden="1" x14ac:dyDescent="0.45">
      <c r="A68" s="631">
        <v>48</v>
      </c>
      <c r="B68" s="632" t="s">
        <v>8420</v>
      </c>
      <c r="C68" s="634"/>
      <c r="D68" s="634"/>
      <c r="E68" s="634"/>
      <c r="F68" s="634"/>
      <c r="G68" s="624" t="s">
        <v>8353</v>
      </c>
    </row>
    <row r="69" spans="1:7" hidden="1" x14ac:dyDescent="0.45">
      <c r="A69" s="631">
        <v>6</v>
      </c>
      <c r="B69" s="632" t="s">
        <v>8421</v>
      </c>
      <c r="C69" s="634"/>
      <c r="D69" s="634"/>
      <c r="E69" s="634"/>
      <c r="F69" s="634"/>
      <c r="G69" s="624" t="s">
        <v>8355</v>
      </c>
    </row>
    <row r="70" spans="1:7" hidden="1" x14ac:dyDescent="0.45">
      <c r="A70" s="631">
        <v>7</v>
      </c>
      <c r="B70" s="632" t="s">
        <v>8422</v>
      </c>
      <c r="C70" s="633"/>
      <c r="D70" s="633"/>
      <c r="E70" s="633"/>
      <c r="F70" s="633"/>
      <c r="G70" s="624" t="s">
        <v>8355</v>
      </c>
    </row>
    <row r="71" spans="1:7" hidden="1" x14ac:dyDescent="0.45">
      <c r="A71" s="631">
        <v>8</v>
      </c>
      <c r="B71" s="632" t="s">
        <v>8423</v>
      </c>
      <c r="C71" s="634"/>
      <c r="D71" s="634"/>
      <c r="E71" s="634"/>
      <c r="F71" s="634"/>
      <c r="G71" s="624" t="s">
        <v>8355</v>
      </c>
    </row>
    <row r="72" spans="1:7" hidden="1" x14ac:dyDescent="0.45">
      <c r="A72" s="631">
        <v>9</v>
      </c>
      <c r="B72" s="632" t="s">
        <v>8424</v>
      </c>
      <c r="C72" s="633"/>
      <c r="D72" s="633"/>
      <c r="E72" s="633"/>
      <c r="F72" s="633"/>
      <c r="G72" s="624" t="s">
        <v>8355</v>
      </c>
    </row>
    <row r="73" spans="1:7" hidden="1" x14ac:dyDescent="0.45">
      <c r="A73" s="631">
        <v>10</v>
      </c>
      <c r="B73" s="632" t="s">
        <v>8425</v>
      </c>
      <c r="C73" s="634"/>
      <c r="D73" s="634"/>
      <c r="E73" s="634"/>
      <c r="F73" s="634"/>
      <c r="G73" s="624" t="s">
        <v>8355</v>
      </c>
    </row>
    <row r="74" spans="1:7" hidden="1" x14ac:dyDescent="0.45">
      <c r="A74" s="631">
        <v>11</v>
      </c>
      <c r="B74" s="632" t="s">
        <v>8426</v>
      </c>
      <c r="C74" s="633"/>
      <c r="D74" s="633"/>
      <c r="E74" s="633"/>
      <c r="F74" s="633"/>
      <c r="G74" s="624" t="s">
        <v>8355</v>
      </c>
    </row>
    <row r="75" spans="1:7" hidden="1" x14ac:dyDescent="0.45">
      <c r="A75" s="631">
        <v>12</v>
      </c>
      <c r="B75" s="632" t="s">
        <v>8427</v>
      </c>
      <c r="C75" s="634"/>
      <c r="D75" s="634"/>
      <c r="E75" s="634"/>
      <c r="F75" s="634"/>
      <c r="G75" s="624" t="s">
        <v>8355</v>
      </c>
    </row>
    <row r="76" spans="1:7" hidden="1" x14ac:dyDescent="0.45">
      <c r="A76" s="631">
        <v>13</v>
      </c>
      <c r="B76" s="632" t="s">
        <v>8428</v>
      </c>
      <c r="C76" s="633"/>
      <c r="D76" s="633"/>
      <c r="E76" s="633"/>
      <c r="F76" s="633"/>
      <c r="G76" s="624" t="s">
        <v>8355</v>
      </c>
    </row>
    <row r="77" spans="1:7" hidden="1" x14ac:dyDescent="0.45">
      <c r="A77" s="631">
        <v>14</v>
      </c>
      <c r="B77" s="632" t="s">
        <v>8429</v>
      </c>
      <c r="C77" s="634"/>
      <c r="D77" s="634"/>
      <c r="E77" s="634"/>
      <c r="F77" s="634"/>
      <c r="G77" s="624" t="s">
        <v>8355</v>
      </c>
    </row>
    <row r="78" spans="1:7" hidden="1" x14ac:dyDescent="0.45">
      <c r="A78" s="631">
        <v>15</v>
      </c>
      <c r="B78" s="632" t="s">
        <v>8430</v>
      </c>
      <c r="C78" s="634"/>
      <c r="D78" s="634"/>
      <c r="E78" s="634"/>
      <c r="F78" s="634"/>
      <c r="G78" s="624" t="s">
        <v>8355</v>
      </c>
    </row>
    <row r="79" spans="1:7" hidden="1" x14ac:dyDescent="0.45">
      <c r="A79" s="631">
        <v>16</v>
      </c>
      <c r="B79" s="632" t="s">
        <v>8431</v>
      </c>
      <c r="C79" s="633"/>
      <c r="D79" s="633"/>
      <c r="E79" s="633"/>
      <c r="F79" s="633"/>
      <c r="G79" s="624" t="s">
        <v>8355</v>
      </c>
    </row>
    <row r="80" spans="1:7" hidden="1" x14ac:dyDescent="0.45">
      <c r="A80" s="631">
        <v>17</v>
      </c>
      <c r="B80" s="632" t="s">
        <v>8432</v>
      </c>
      <c r="C80" s="634"/>
      <c r="D80" s="634"/>
      <c r="E80" s="634"/>
      <c r="F80" s="634"/>
      <c r="G80" s="624" t="s">
        <v>8355</v>
      </c>
    </row>
    <row r="81" spans="1:7" hidden="1" x14ac:dyDescent="0.45">
      <c r="A81" s="631">
        <v>18</v>
      </c>
      <c r="B81" s="632" t="s">
        <v>8433</v>
      </c>
      <c r="C81" s="633"/>
      <c r="D81" s="633"/>
      <c r="E81" s="633"/>
      <c r="F81" s="633"/>
      <c r="G81" s="624" t="s">
        <v>8355</v>
      </c>
    </row>
    <row r="82" spans="1:7" hidden="1" x14ac:dyDescent="0.45">
      <c r="A82" s="631">
        <v>19</v>
      </c>
      <c r="B82" s="632" t="s">
        <v>8434</v>
      </c>
      <c r="C82" s="634"/>
      <c r="D82" s="634"/>
      <c r="E82" s="634"/>
      <c r="F82" s="634"/>
      <c r="G82" s="624" t="s">
        <v>8355</v>
      </c>
    </row>
    <row r="83" spans="1:7" hidden="1" x14ac:dyDescent="0.45">
      <c r="A83" s="631">
        <v>20</v>
      </c>
      <c r="B83" s="632" t="s">
        <v>8435</v>
      </c>
      <c r="C83" s="633"/>
      <c r="D83" s="633"/>
      <c r="E83" s="633"/>
      <c r="F83" s="633"/>
      <c r="G83" s="624" t="s">
        <v>8355</v>
      </c>
    </row>
    <row r="84" spans="1:7" hidden="1" x14ac:dyDescent="0.45">
      <c r="A84" s="631">
        <v>21</v>
      </c>
      <c r="B84" s="632" t="s">
        <v>8436</v>
      </c>
      <c r="C84" s="634"/>
      <c r="D84" s="634"/>
      <c r="E84" s="634"/>
      <c r="F84" s="634"/>
      <c r="G84" s="624" t="s">
        <v>8355</v>
      </c>
    </row>
    <row r="85" spans="1:7" hidden="1" x14ac:dyDescent="0.45">
      <c r="A85" s="631">
        <v>22</v>
      </c>
      <c r="B85" s="632" t="s">
        <v>8437</v>
      </c>
      <c r="C85" s="633"/>
      <c r="D85" s="633"/>
      <c r="E85" s="633"/>
      <c r="F85" s="633"/>
      <c r="G85" s="624" t="s">
        <v>8355</v>
      </c>
    </row>
    <row r="86" spans="1:7" hidden="1" x14ac:dyDescent="0.45">
      <c r="A86" s="631">
        <v>23</v>
      </c>
      <c r="B86" s="632" t="s">
        <v>8438</v>
      </c>
      <c r="C86" s="634"/>
      <c r="D86" s="634"/>
      <c r="E86" s="634"/>
      <c r="F86" s="634"/>
      <c r="G86" s="624" t="s">
        <v>8355</v>
      </c>
    </row>
    <row r="87" spans="1:7" hidden="1" x14ac:dyDescent="0.45">
      <c r="A87" s="631">
        <v>24</v>
      </c>
      <c r="B87" s="632" t="s">
        <v>8439</v>
      </c>
      <c r="C87" s="633"/>
      <c r="D87" s="633"/>
      <c r="E87" s="633"/>
      <c r="F87" s="633"/>
      <c r="G87" s="624" t="s">
        <v>8355</v>
      </c>
    </row>
    <row r="88" spans="1:7" hidden="1" x14ac:dyDescent="0.45">
      <c r="A88" s="631">
        <v>25</v>
      </c>
      <c r="B88" s="632" t="s">
        <v>8440</v>
      </c>
      <c r="C88" s="634"/>
      <c r="D88" s="634"/>
      <c r="E88" s="634"/>
      <c r="F88" s="634"/>
      <c r="G88" s="624" t="s">
        <v>8355</v>
      </c>
    </row>
    <row r="89" spans="1:7" hidden="1" x14ac:dyDescent="0.45">
      <c r="A89" s="631">
        <v>26</v>
      </c>
      <c r="B89" s="632" t="s">
        <v>8441</v>
      </c>
      <c r="C89" s="633"/>
      <c r="D89" s="633"/>
      <c r="E89" s="633"/>
      <c r="F89" s="633"/>
      <c r="G89" s="624" t="s">
        <v>8355</v>
      </c>
    </row>
    <row r="90" spans="1:7" hidden="1" x14ac:dyDescent="0.45">
      <c r="A90" s="631">
        <v>27</v>
      </c>
      <c r="B90" s="632" t="s">
        <v>8442</v>
      </c>
      <c r="C90" s="634"/>
      <c r="D90" s="634"/>
      <c r="E90" s="634"/>
      <c r="F90" s="634"/>
      <c r="G90" s="624" t="s">
        <v>8355</v>
      </c>
    </row>
    <row r="91" spans="1:7" hidden="1" x14ac:dyDescent="0.45">
      <c r="A91" s="631">
        <v>28</v>
      </c>
      <c r="B91" s="632" t="s">
        <v>8443</v>
      </c>
      <c r="C91" s="633"/>
      <c r="D91" s="633"/>
      <c r="E91" s="633"/>
      <c r="F91" s="633"/>
      <c r="G91" s="624" t="s">
        <v>8355</v>
      </c>
    </row>
    <row r="92" spans="1:7" hidden="1" x14ac:dyDescent="0.45">
      <c r="A92" s="631">
        <v>29</v>
      </c>
      <c r="B92" s="632" t="s">
        <v>8444</v>
      </c>
      <c r="C92" s="634"/>
      <c r="D92" s="634"/>
      <c r="E92" s="634"/>
      <c r="F92" s="634"/>
      <c r="G92" s="624" t="s">
        <v>8355</v>
      </c>
    </row>
    <row r="93" spans="1:7" hidden="1" x14ac:dyDescent="0.45">
      <c r="A93" s="631">
        <v>30</v>
      </c>
      <c r="B93" s="632" t="s">
        <v>8445</v>
      </c>
      <c r="C93" s="633"/>
      <c r="D93" s="633"/>
      <c r="E93" s="633"/>
      <c r="F93" s="633"/>
      <c r="G93" s="624" t="s">
        <v>8355</v>
      </c>
    </row>
    <row r="94" spans="1:7" hidden="1" x14ac:dyDescent="0.45">
      <c r="A94" s="631">
        <v>31</v>
      </c>
      <c r="B94" s="632" t="s">
        <v>8446</v>
      </c>
      <c r="C94" s="634"/>
      <c r="D94" s="634"/>
      <c r="E94" s="634"/>
      <c r="F94" s="634"/>
      <c r="G94" s="624" t="s">
        <v>8355</v>
      </c>
    </row>
    <row r="95" spans="1:7" hidden="1" x14ac:dyDescent="0.45">
      <c r="A95" s="631">
        <v>32</v>
      </c>
      <c r="B95" s="632" t="s">
        <v>8447</v>
      </c>
      <c r="C95" s="634"/>
      <c r="D95" s="634"/>
      <c r="E95" s="634"/>
      <c r="F95" s="634"/>
      <c r="G95" s="624" t="s">
        <v>8355</v>
      </c>
    </row>
    <row r="96" spans="1:7" hidden="1" x14ac:dyDescent="0.45">
      <c r="A96" s="631">
        <v>33</v>
      </c>
      <c r="B96" s="632" t="s">
        <v>8448</v>
      </c>
      <c r="C96" s="634"/>
      <c r="D96" s="634"/>
      <c r="E96" s="634"/>
      <c r="F96" s="634"/>
      <c r="G96" s="624" t="s">
        <v>8355</v>
      </c>
    </row>
    <row r="97" spans="1:7" hidden="1" x14ac:dyDescent="0.45">
      <c r="A97" s="631">
        <v>34</v>
      </c>
      <c r="B97" s="632" t="s">
        <v>8449</v>
      </c>
      <c r="C97" s="634"/>
      <c r="D97" s="634"/>
      <c r="E97" s="634"/>
      <c r="F97" s="634"/>
      <c r="G97" s="624" t="s">
        <v>8355</v>
      </c>
    </row>
    <row r="98" spans="1:7" hidden="1" x14ac:dyDescent="0.45">
      <c r="A98" s="631">
        <v>35</v>
      </c>
      <c r="B98" s="632" t="s">
        <v>8450</v>
      </c>
      <c r="C98" s="633"/>
      <c r="D98" s="633"/>
      <c r="E98" s="633"/>
      <c r="F98" s="633"/>
      <c r="G98" s="624" t="s">
        <v>8355</v>
      </c>
    </row>
    <row r="99" spans="1:7" hidden="1" x14ac:dyDescent="0.45">
      <c r="A99" s="631">
        <v>36</v>
      </c>
      <c r="B99" s="632" t="s">
        <v>8451</v>
      </c>
      <c r="C99" s="634"/>
      <c r="D99" s="634"/>
      <c r="E99" s="634"/>
      <c r="F99" s="634"/>
      <c r="G99" s="624" t="s">
        <v>8355</v>
      </c>
    </row>
    <row r="100" spans="1:7" hidden="1" x14ac:dyDescent="0.45">
      <c r="A100" s="631">
        <v>37</v>
      </c>
      <c r="B100" s="632" t="s">
        <v>8452</v>
      </c>
      <c r="C100" s="633"/>
      <c r="D100" s="633"/>
      <c r="E100" s="633"/>
      <c r="F100" s="633"/>
      <c r="G100" s="624" t="s">
        <v>8355</v>
      </c>
    </row>
    <row r="101" spans="1:7" hidden="1" x14ac:dyDescent="0.45">
      <c r="A101" s="631">
        <v>38</v>
      </c>
      <c r="B101" s="632" t="s">
        <v>8453</v>
      </c>
      <c r="C101" s="634"/>
      <c r="D101" s="634"/>
      <c r="E101" s="634"/>
      <c r="F101" s="634"/>
      <c r="G101" s="624" t="s">
        <v>8355</v>
      </c>
    </row>
    <row r="102" spans="1:7" hidden="1" x14ac:dyDescent="0.45">
      <c r="A102" s="631">
        <v>39</v>
      </c>
      <c r="B102" s="632" t="s">
        <v>8454</v>
      </c>
      <c r="C102" s="633"/>
      <c r="D102" s="633"/>
      <c r="E102" s="633"/>
      <c r="F102" s="633"/>
      <c r="G102" s="624" t="s">
        <v>8355</v>
      </c>
    </row>
    <row r="103" spans="1:7" hidden="1" x14ac:dyDescent="0.45">
      <c r="A103" s="631">
        <v>40</v>
      </c>
      <c r="B103" s="632" t="s">
        <v>8455</v>
      </c>
      <c r="C103" s="634"/>
      <c r="D103" s="634"/>
      <c r="E103" s="634"/>
      <c r="F103" s="634"/>
      <c r="G103" s="624" t="s">
        <v>8355</v>
      </c>
    </row>
    <row r="104" spans="1:7" hidden="1" x14ac:dyDescent="0.45">
      <c r="A104" s="631">
        <v>41</v>
      </c>
      <c r="B104" s="632" t="s">
        <v>8456</v>
      </c>
      <c r="C104" s="633"/>
      <c r="D104" s="633"/>
      <c r="E104" s="633"/>
      <c r="F104" s="633"/>
      <c r="G104" s="624" t="s">
        <v>8355</v>
      </c>
    </row>
    <row r="105" spans="1:7" hidden="1" x14ac:dyDescent="0.45">
      <c r="A105" s="631">
        <v>42</v>
      </c>
      <c r="B105" s="632" t="s">
        <v>8457</v>
      </c>
      <c r="C105" s="634"/>
      <c r="D105" s="634"/>
      <c r="E105" s="634"/>
      <c r="F105" s="634"/>
      <c r="G105" s="624" t="s">
        <v>8355</v>
      </c>
    </row>
    <row r="106" spans="1:7" hidden="1" x14ac:dyDescent="0.45">
      <c r="A106" s="631">
        <v>43</v>
      </c>
      <c r="B106" s="632" t="s">
        <v>8458</v>
      </c>
      <c r="C106" s="633"/>
      <c r="D106" s="633"/>
      <c r="E106" s="633"/>
      <c r="F106" s="633"/>
      <c r="G106" s="624" t="s">
        <v>8355</v>
      </c>
    </row>
    <row r="107" spans="1:7" hidden="1" x14ac:dyDescent="0.45">
      <c r="A107" s="631">
        <v>44</v>
      </c>
      <c r="B107" s="632" t="s">
        <v>8459</v>
      </c>
      <c r="C107" s="634"/>
      <c r="D107" s="634"/>
      <c r="E107" s="634"/>
      <c r="F107" s="634"/>
      <c r="G107" s="624" t="s">
        <v>8355</v>
      </c>
    </row>
    <row r="108" spans="1:7" hidden="1" x14ac:dyDescent="0.45">
      <c r="A108" s="631">
        <v>45</v>
      </c>
      <c r="B108" s="632" t="s">
        <v>8460</v>
      </c>
      <c r="C108" s="633"/>
      <c r="D108" s="633"/>
      <c r="E108" s="633"/>
      <c r="F108" s="633"/>
      <c r="G108" s="624" t="s">
        <v>8355</v>
      </c>
    </row>
    <row r="109" spans="1:7" hidden="1" x14ac:dyDescent="0.45">
      <c r="A109" s="631">
        <v>46</v>
      </c>
      <c r="B109" s="632" t="s">
        <v>8461</v>
      </c>
      <c r="C109" s="634"/>
      <c r="D109" s="634"/>
      <c r="E109" s="634"/>
      <c r="F109" s="634"/>
      <c r="G109" s="624" t="s">
        <v>8355</v>
      </c>
    </row>
    <row r="110" spans="1:7" hidden="1" x14ac:dyDescent="0.45">
      <c r="A110" s="631">
        <v>47</v>
      </c>
      <c r="B110" s="632" t="s">
        <v>8462</v>
      </c>
      <c r="C110" s="634"/>
      <c r="D110" s="634"/>
      <c r="E110" s="634"/>
      <c r="F110" s="634"/>
      <c r="G110" s="624" t="s">
        <v>8355</v>
      </c>
    </row>
    <row r="111" spans="1:7" hidden="1" x14ac:dyDescent="0.45">
      <c r="A111" s="631">
        <v>48</v>
      </c>
      <c r="B111" s="632" t="s">
        <v>8463</v>
      </c>
      <c r="C111" s="634"/>
      <c r="D111" s="634"/>
      <c r="E111" s="634"/>
      <c r="F111" s="634"/>
      <c r="G111" s="624" t="s">
        <v>8355</v>
      </c>
    </row>
    <row r="112" spans="1:7" hidden="1" x14ac:dyDescent="0.45">
      <c r="A112" s="631">
        <v>5</v>
      </c>
      <c r="B112" s="632" t="s">
        <v>8464</v>
      </c>
      <c r="C112" s="633"/>
      <c r="D112" s="633"/>
      <c r="E112" s="633"/>
      <c r="F112" s="633"/>
      <c r="G112" s="624" t="s">
        <v>8357</v>
      </c>
    </row>
    <row r="113" spans="1:7" hidden="1" x14ac:dyDescent="0.45">
      <c r="A113" s="631">
        <v>6</v>
      </c>
      <c r="B113" s="632" t="s">
        <v>8465</v>
      </c>
      <c r="C113" s="634"/>
      <c r="D113" s="634"/>
      <c r="E113" s="634"/>
      <c r="F113" s="634"/>
      <c r="G113" s="624" t="s">
        <v>8357</v>
      </c>
    </row>
    <row r="114" spans="1:7" hidden="1" x14ac:dyDescent="0.45">
      <c r="A114" s="631">
        <v>7</v>
      </c>
      <c r="B114" s="632" t="s">
        <v>8466</v>
      </c>
      <c r="C114" s="633"/>
      <c r="D114" s="633"/>
      <c r="E114" s="633"/>
      <c r="F114" s="633"/>
      <c r="G114" s="624" t="s">
        <v>8357</v>
      </c>
    </row>
    <row r="115" spans="1:7" hidden="1" x14ac:dyDescent="0.45">
      <c r="A115" s="631">
        <v>8</v>
      </c>
      <c r="B115" s="632" t="s">
        <v>8467</v>
      </c>
      <c r="C115" s="634"/>
      <c r="D115" s="634"/>
      <c r="E115" s="634"/>
      <c r="F115" s="634"/>
      <c r="G115" s="624" t="s">
        <v>8357</v>
      </c>
    </row>
    <row r="116" spans="1:7" hidden="1" x14ac:dyDescent="0.45">
      <c r="A116" s="631">
        <v>9</v>
      </c>
      <c r="B116" s="632" t="s">
        <v>8468</v>
      </c>
      <c r="C116" s="633"/>
      <c r="D116" s="633"/>
      <c r="E116" s="633"/>
      <c r="F116" s="633"/>
      <c r="G116" s="624" t="s">
        <v>8357</v>
      </c>
    </row>
    <row r="117" spans="1:7" hidden="1" x14ac:dyDescent="0.45">
      <c r="A117" s="631">
        <v>10</v>
      </c>
      <c r="B117" s="632" t="s">
        <v>8469</v>
      </c>
      <c r="C117" s="634"/>
      <c r="D117" s="634"/>
      <c r="E117" s="634"/>
      <c r="F117" s="634"/>
      <c r="G117" s="624" t="s">
        <v>8357</v>
      </c>
    </row>
    <row r="118" spans="1:7" hidden="1" x14ac:dyDescent="0.45">
      <c r="A118" s="631">
        <v>11</v>
      </c>
      <c r="B118" s="632" t="s">
        <v>8470</v>
      </c>
      <c r="C118" s="633"/>
      <c r="D118" s="633"/>
      <c r="E118" s="633"/>
      <c r="F118" s="633"/>
      <c r="G118" s="624" t="s">
        <v>8357</v>
      </c>
    </row>
    <row r="119" spans="1:7" hidden="1" x14ac:dyDescent="0.45">
      <c r="A119" s="631">
        <v>12</v>
      </c>
      <c r="B119" s="632" t="s">
        <v>8471</v>
      </c>
      <c r="C119" s="634"/>
      <c r="D119" s="634"/>
      <c r="E119" s="634"/>
      <c r="F119" s="634"/>
      <c r="G119" s="624" t="s">
        <v>8357</v>
      </c>
    </row>
    <row r="120" spans="1:7" hidden="1" x14ac:dyDescent="0.45">
      <c r="A120" s="631">
        <v>13</v>
      </c>
      <c r="B120" s="632" t="s">
        <v>8472</v>
      </c>
      <c r="C120" s="633"/>
      <c r="D120" s="633"/>
      <c r="E120" s="633"/>
      <c r="F120" s="633"/>
      <c r="G120" s="624" t="s">
        <v>8357</v>
      </c>
    </row>
    <row r="121" spans="1:7" hidden="1" x14ac:dyDescent="0.45">
      <c r="A121" s="631">
        <v>14</v>
      </c>
      <c r="B121" s="632" t="s">
        <v>8473</v>
      </c>
      <c r="C121" s="634"/>
      <c r="D121" s="634"/>
      <c r="E121" s="634"/>
      <c r="F121" s="634"/>
      <c r="G121" s="624" t="s">
        <v>8357</v>
      </c>
    </row>
    <row r="122" spans="1:7" hidden="1" x14ac:dyDescent="0.45">
      <c r="A122" s="631">
        <v>15</v>
      </c>
      <c r="B122" s="632" t="s">
        <v>8474</v>
      </c>
      <c r="C122" s="633"/>
      <c r="D122" s="633"/>
      <c r="E122" s="633"/>
      <c r="F122" s="633"/>
      <c r="G122" s="624" t="s">
        <v>8357</v>
      </c>
    </row>
    <row r="123" spans="1:7" hidden="1" x14ac:dyDescent="0.45">
      <c r="A123" s="631">
        <v>16</v>
      </c>
      <c r="B123" s="632" t="s">
        <v>8475</v>
      </c>
      <c r="C123" s="634"/>
      <c r="D123" s="634"/>
      <c r="E123" s="634"/>
      <c r="F123" s="634"/>
      <c r="G123" s="624" t="s">
        <v>8357</v>
      </c>
    </row>
    <row r="124" spans="1:7" hidden="1" x14ac:dyDescent="0.45">
      <c r="A124" s="631">
        <v>17</v>
      </c>
      <c r="B124" s="632" t="s">
        <v>8476</v>
      </c>
      <c r="C124" s="633"/>
      <c r="D124" s="633"/>
      <c r="E124" s="633"/>
      <c r="F124" s="633"/>
      <c r="G124" s="624" t="s">
        <v>8357</v>
      </c>
    </row>
    <row r="125" spans="1:7" hidden="1" x14ac:dyDescent="0.45">
      <c r="A125" s="631">
        <v>18</v>
      </c>
      <c r="B125" s="632" t="s">
        <v>8477</v>
      </c>
      <c r="C125" s="634"/>
      <c r="D125" s="634"/>
      <c r="E125" s="634"/>
      <c r="F125" s="634"/>
      <c r="G125" s="624" t="s">
        <v>8357</v>
      </c>
    </row>
    <row r="126" spans="1:7" hidden="1" x14ac:dyDescent="0.45">
      <c r="A126" s="631">
        <v>19</v>
      </c>
      <c r="B126" s="632" t="s">
        <v>8478</v>
      </c>
      <c r="C126" s="633"/>
      <c r="D126" s="633"/>
      <c r="E126" s="633"/>
      <c r="F126" s="633"/>
      <c r="G126" s="624" t="s">
        <v>8357</v>
      </c>
    </row>
    <row r="127" spans="1:7" hidden="1" x14ac:dyDescent="0.45">
      <c r="A127" s="631">
        <v>20</v>
      </c>
      <c r="B127" s="632" t="s">
        <v>8479</v>
      </c>
      <c r="C127" s="634"/>
      <c r="D127" s="634"/>
      <c r="E127" s="634"/>
      <c r="F127" s="634"/>
      <c r="G127" s="624" t="s">
        <v>8357</v>
      </c>
    </row>
    <row r="128" spans="1:7" hidden="1" x14ac:dyDescent="0.45">
      <c r="A128" s="631">
        <v>21</v>
      </c>
      <c r="B128" s="632" t="s">
        <v>8480</v>
      </c>
      <c r="C128" s="633"/>
      <c r="D128" s="633"/>
      <c r="E128" s="633"/>
      <c r="F128" s="633"/>
      <c r="G128" s="624" t="s">
        <v>8357</v>
      </c>
    </row>
    <row r="129" spans="1:7" hidden="1" x14ac:dyDescent="0.45">
      <c r="A129" s="631">
        <v>22</v>
      </c>
      <c r="B129" s="632" t="s">
        <v>8481</v>
      </c>
      <c r="C129" s="634"/>
      <c r="D129" s="634"/>
      <c r="E129" s="634"/>
      <c r="F129" s="634"/>
      <c r="G129" s="624" t="s">
        <v>8357</v>
      </c>
    </row>
    <row r="130" spans="1:7" hidden="1" x14ac:dyDescent="0.45">
      <c r="A130" s="631">
        <v>23</v>
      </c>
      <c r="B130" s="632" t="s">
        <v>8482</v>
      </c>
      <c r="C130" s="633"/>
      <c r="D130" s="633"/>
      <c r="E130" s="633"/>
      <c r="F130" s="633"/>
      <c r="G130" s="624" t="s">
        <v>8357</v>
      </c>
    </row>
    <row r="131" spans="1:7" hidden="1" x14ac:dyDescent="0.45">
      <c r="A131" s="631">
        <v>24</v>
      </c>
      <c r="B131" s="632" t="s">
        <v>8483</v>
      </c>
      <c r="C131" s="634"/>
      <c r="D131" s="634"/>
      <c r="E131" s="634"/>
      <c r="F131" s="634"/>
      <c r="G131" s="624" t="s">
        <v>8357</v>
      </c>
    </row>
    <row r="132" spans="1:7" hidden="1" x14ac:dyDescent="0.45">
      <c r="A132" s="631">
        <v>25</v>
      </c>
      <c r="B132" s="632" t="s">
        <v>8484</v>
      </c>
      <c r="C132" s="634"/>
      <c r="D132" s="634"/>
      <c r="E132" s="634"/>
      <c r="F132" s="634"/>
      <c r="G132" s="624" t="s">
        <v>8357</v>
      </c>
    </row>
    <row r="133" spans="1:7" hidden="1" x14ac:dyDescent="0.45">
      <c r="A133" s="631">
        <v>26</v>
      </c>
      <c r="B133" s="632" t="s">
        <v>8485</v>
      </c>
      <c r="C133" s="633"/>
      <c r="D133" s="633"/>
      <c r="E133" s="633"/>
      <c r="F133" s="633"/>
      <c r="G133" s="624" t="s">
        <v>8357</v>
      </c>
    </row>
    <row r="134" spans="1:7" hidden="1" x14ac:dyDescent="0.45">
      <c r="A134" s="631">
        <v>27</v>
      </c>
      <c r="B134" s="632" t="s">
        <v>8486</v>
      </c>
      <c r="C134" s="634"/>
      <c r="D134" s="634"/>
      <c r="E134" s="634"/>
      <c r="F134" s="634"/>
      <c r="G134" s="624" t="s">
        <v>8357</v>
      </c>
    </row>
    <row r="135" spans="1:7" hidden="1" x14ac:dyDescent="0.45">
      <c r="A135" s="631">
        <v>28</v>
      </c>
      <c r="B135" s="632" t="s">
        <v>8487</v>
      </c>
      <c r="C135" s="633"/>
      <c r="D135" s="633"/>
      <c r="E135" s="633"/>
      <c r="F135" s="633"/>
      <c r="G135" s="624" t="s">
        <v>8357</v>
      </c>
    </row>
    <row r="136" spans="1:7" hidden="1" x14ac:dyDescent="0.45">
      <c r="A136" s="631">
        <v>29</v>
      </c>
      <c r="B136" s="632" t="s">
        <v>8488</v>
      </c>
      <c r="C136" s="634"/>
      <c r="D136" s="634"/>
      <c r="E136" s="634"/>
      <c r="F136" s="634"/>
      <c r="G136" s="624" t="s">
        <v>8357</v>
      </c>
    </row>
    <row r="137" spans="1:7" hidden="1" x14ac:dyDescent="0.45">
      <c r="A137" s="631">
        <v>30</v>
      </c>
      <c r="B137" s="632" t="s">
        <v>8489</v>
      </c>
      <c r="C137" s="634"/>
      <c r="D137" s="634"/>
      <c r="E137" s="634"/>
      <c r="F137" s="634"/>
      <c r="G137" s="624" t="s">
        <v>8357</v>
      </c>
    </row>
    <row r="138" spans="1:7" hidden="1" x14ac:dyDescent="0.45">
      <c r="A138" s="631">
        <v>31</v>
      </c>
      <c r="B138" s="632" t="s">
        <v>8490</v>
      </c>
      <c r="C138" s="634"/>
      <c r="D138" s="634"/>
      <c r="E138" s="634"/>
      <c r="F138" s="634"/>
      <c r="G138" s="624" t="s">
        <v>8357</v>
      </c>
    </row>
    <row r="139" spans="1:7" hidden="1" x14ac:dyDescent="0.45">
      <c r="A139" s="631">
        <v>32</v>
      </c>
      <c r="B139" s="632" t="s">
        <v>8491</v>
      </c>
      <c r="C139" s="633"/>
      <c r="D139" s="633"/>
      <c r="E139" s="633"/>
      <c r="F139" s="633"/>
      <c r="G139" s="624" t="s">
        <v>8357</v>
      </c>
    </row>
    <row r="140" spans="1:7" hidden="1" x14ac:dyDescent="0.45">
      <c r="A140" s="631">
        <v>33</v>
      </c>
      <c r="B140" s="632" t="s">
        <v>8492</v>
      </c>
      <c r="C140" s="634"/>
      <c r="D140" s="634"/>
      <c r="E140" s="634"/>
      <c r="F140" s="634"/>
      <c r="G140" s="624" t="s">
        <v>8357</v>
      </c>
    </row>
    <row r="141" spans="1:7" hidden="1" x14ac:dyDescent="0.45">
      <c r="A141" s="631">
        <v>34</v>
      </c>
      <c r="B141" s="632" t="s">
        <v>8493</v>
      </c>
      <c r="C141" s="633"/>
      <c r="D141" s="633"/>
      <c r="E141" s="633"/>
      <c r="F141" s="633"/>
      <c r="G141" s="624" t="s">
        <v>8357</v>
      </c>
    </row>
    <row r="142" spans="1:7" hidden="1" x14ac:dyDescent="0.45">
      <c r="A142" s="631">
        <v>35</v>
      </c>
      <c r="B142" s="632" t="s">
        <v>8494</v>
      </c>
      <c r="C142" s="634"/>
      <c r="D142" s="634"/>
      <c r="E142" s="634"/>
      <c r="F142" s="634"/>
      <c r="G142" s="624" t="s">
        <v>8357</v>
      </c>
    </row>
    <row r="143" spans="1:7" hidden="1" x14ac:dyDescent="0.45">
      <c r="A143" s="631">
        <v>36</v>
      </c>
      <c r="B143" s="632" t="s">
        <v>8495</v>
      </c>
      <c r="C143" s="633"/>
      <c r="D143" s="633"/>
      <c r="E143" s="633"/>
      <c r="F143" s="633"/>
      <c r="G143" s="624" t="s">
        <v>8357</v>
      </c>
    </row>
    <row r="144" spans="1:7" hidden="1" x14ac:dyDescent="0.45">
      <c r="A144" s="631">
        <v>37</v>
      </c>
      <c r="B144" s="632" t="s">
        <v>8496</v>
      </c>
      <c r="C144" s="634"/>
      <c r="D144" s="634"/>
      <c r="E144" s="634"/>
      <c r="F144" s="634"/>
      <c r="G144" s="624" t="s">
        <v>8357</v>
      </c>
    </row>
    <row r="145" spans="1:7" hidden="1" x14ac:dyDescent="0.45">
      <c r="A145" s="631">
        <v>38</v>
      </c>
      <c r="B145" s="632" t="s">
        <v>8497</v>
      </c>
      <c r="C145" s="633"/>
      <c r="D145" s="633"/>
      <c r="E145" s="633"/>
      <c r="F145" s="633"/>
      <c r="G145" s="624" t="s">
        <v>8357</v>
      </c>
    </row>
    <row r="146" spans="1:7" hidden="1" x14ac:dyDescent="0.45">
      <c r="A146" s="631">
        <v>39</v>
      </c>
      <c r="B146" s="632" t="s">
        <v>8498</v>
      </c>
      <c r="C146" s="634"/>
      <c r="D146" s="634"/>
      <c r="E146" s="634"/>
      <c r="F146" s="634"/>
      <c r="G146" s="624" t="s">
        <v>8357</v>
      </c>
    </row>
    <row r="147" spans="1:7" hidden="1" x14ac:dyDescent="0.45">
      <c r="A147" s="631">
        <v>40</v>
      </c>
      <c r="B147" s="632" t="s">
        <v>8499</v>
      </c>
      <c r="C147" s="633"/>
      <c r="D147" s="633"/>
      <c r="E147" s="633"/>
      <c r="F147" s="633"/>
      <c r="G147" s="624" t="s">
        <v>8357</v>
      </c>
    </row>
    <row r="148" spans="1:7" hidden="1" x14ac:dyDescent="0.45">
      <c r="A148" s="631">
        <v>41</v>
      </c>
      <c r="B148" s="632" t="s">
        <v>8500</v>
      </c>
      <c r="C148" s="634"/>
      <c r="D148" s="634"/>
      <c r="E148" s="634"/>
      <c r="F148" s="634"/>
      <c r="G148" s="624" t="s">
        <v>8357</v>
      </c>
    </row>
    <row r="149" spans="1:7" hidden="1" x14ac:dyDescent="0.45">
      <c r="A149" s="631">
        <v>42</v>
      </c>
      <c r="B149" s="632" t="s">
        <v>8501</v>
      </c>
      <c r="C149" s="633"/>
      <c r="D149" s="633"/>
      <c r="E149" s="633"/>
      <c r="F149" s="633"/>
      <c r="G149" s="624" t="s">
        <v>8357</v>
      </c>
    </row>
    <row r="150" spans="1:7" hidden="1" x14ac:dyDescent="0.45">
      <c r="A150" s="631">
        <v>43</v>
      </c>
      <c r="B150" s="632" t="s">
        <v>8502</v>
      </c>
      <c r="C150" s="634"/>
      <c r="D150" s="634"/>
      <c r="E150" s="634"/>
      <c r="F150" s="634"/>
      <c r="G150" s="624" t="s">
        <v>8357</v>
      </c>
    </row>
    <row r="151" spans="1:7" hidden="1" x14ac:dyDescent="0.45">
      <c r="A151" s="631">
        <v>44</v>
      </c>
      <c r="B151" s="632" t="s">
        <v>8503</v>
      </c>
      <c r="C151" s="633"/>
      <c r="D151" s="633"/>
      <c r="E151" s="633"/>
      <c r="F151" s="633"/>
      <c r="G151" s="624" t="s">
        <v>8357</v>
      </c>
    </row>
    <row r="152" spans="1:7" hidden="1" x14ac:dyDescent="0.45">
      <c r="A152" s="631">
        <v>45</v>
      </c>
      <c r="B152" s="632" t="s">
        <v>8504</v>
      </c>
      <c r="C152" s="634"/>
      <c r="D152" s="634"/>
      <c r="E152" s="634"/>
      <c r="F152" s="634"/>
      <c r="G152" s="624" t="s">
        <v>8357</v>
      </c>
    </row>
    <row r="153" spans="1:7" hidden="1" x14ac:dyDescent="0.45">
      <c r="A153" s="631">
        <v>46</v>
      </c>
      <c r="B153" s="632" t="s">
        <v>8505</v>
      </c>
      <c r="C153" s="634"/>
      <c r="D153" s="634"/>
      <c r="E153" s="634"/>
      <c r="F153" s="634"/>
      <c r="G153" s="624" t="s">
        <v>8357</v>
      </c>
    </row>
    <row r="154" spans="1:7" hidden="1" x14ac:dyDescent="0.45">
      <c r="A154" s="631">
        <v>47</v>
      </c>
      <c r="B154" s="632" t="s">
        <v>8506</v>
      </c>
      <c r="C154" s="634"/>
      <c r="D154" s="634"/>
      <c r="E154" s="634"/>
      <c r="F154" s="634"/>
      <c r="G154" s="624" t="s">
        <v>8357</v>
      </c>
    </row>
    <row r="155" spans="1:7" hidden="1" x14ac:dyDescent="0.45">
      <c r="A155" s="631">
        <v>2</v>
      </c>
      <c r="B155" s="632" t="s">
        <v>8507</v>
      </c>
      <c r="C155" s="634"/>
      <c r="D155" s="634"/>
      <c r="E155" s="634"/>
      <c r="F155" s="634"/>
      <c r="G155" s="624" t="s">
        <v>8367</v>
      </c>
    </row>
    <row r="156" spans="1:7" hidden="1" x14ac:dyDescent="0.45">
      <c r="A156" s="631">
        <v>3</v>
      </c>
      <c r="B156" s="632" t="s">
        <v>8508</v>
      </c>
      <c r="C156" s="633"/>
      <c r="D156" s="633"/>
      <c r="E156" s="633"/>
      <c r="F156" s="633"/>
      <c r="G156" s="624" t="s">
        <v>8367</v>
      </c>
    </row>
    <row r="157" spans="1:7" hidden="1" x14ac:dyDescent="0.45">
      <c r="A157" s="631">
        <v>4</v>
      </c>
      <c r="B157" s="632" t="s">
        <v>8509</v>
      </c>
      <c r="C157" s="634"/>
      <c r="D157" s="634"/>
      <c r="E157" s="634"/>
      <c r="F157" s="634"/>
      <c r="G157" s="624" t="s">
        <v>8367</v>
      </c>
    </row>
    <row r="158" spans="1:7" hidden="1" x14ac:dyDescent="0.45">
      <c r="A158" s="631">
        <v>5</v>
      </c>
      <c r="B158" s="632" t="s">
        <v>8510</v>
      </c>
      <c r="C158" s="633"/>
      <c r="D158" s="633"/>
      <c r="E158" s="633"/>
      <c r="F158" s="633"/>
      <c r="G158" s="624" t="s">
        <v>8367</v>
      </c>
    </row>
    <row r="159" spans="1:7" hidden="1" x14ac:dyDescent="0.45">
      <c r="A159" s="631">
        <v>6</v>
      </c>
      <c r="B159" s="632" t="s">
        <v>8511</v>
      </c>
      <c r="C159" s="634"/>
      <c r="D159" s="634"/>
      <c r="E159" s="634"/>
      <c r="F159" s="634"/>
      <c r="G159" s="624" t="s">
        <v>8367</v>
      </c>
    </row>
    <row r="160" spans="1:7" hidden="1" x14ac:dyDescent="0.45">
      <c r="A160" s="631">
        <v>7</v>
      </c>
      <c r="B160" s="632" t="s">
        <v>8512</v>
      </c>
      <c r="C160" s="634"/>
      <c r="D160" s="634"/>
      <c r="E160" s="634"/>
      <c r="F160" s="634"/>
      <c r="G160" s="624" t="s">
        <v>8367</v>
      </c>
    </row>
    <row r="161" spans="1:7" hidden="1" x14ac:dyDescent="0.45">
      <c r="A161" s="631">
        <v>8</v>
      </c>
      <c r="B161" s="632" t="s">
        <v>8513</v>
      </c>
      <c r="C161" s="633"/>
      <c r="D161" s="633"/>
      <c r="E161" s="633"/>
      <c r="F161" s="633"/>
      <c r="G161" s="624" t="s">
        <v>8367</v>
      </c>
    </row>
    <row r="162" spans="1:7" hidden="1" x14ac:dyDescent="0.45">
      <c r="A162" s="631">
        <v>9</v>
      </c>
      <c r="B162" s="632" t="s">
        <v>8514</v>
      </c>
      <c r="C162" s="634"/>
      <c r="D162" s="634"/>
      <c r="E162" s="634"/>
      <c r="F162" s="634"/>
      <c r="G162" s="624" t="s">
        <v>8367</v>
      </c>
    </row>
    <row r="163" spans="1:7" hidden="1" x14ac:dyDescent="0.45">
      <c r="A163" s="631">
        <v>10</v>
      </c>
      <c r="B163" s="632" t="s">
        <v>8515</v>
      </c>
      <c r="C163" s="633"/>
      <c r="D163" s="633"/>
      <c r="E163" s="633"/>
      <c r="F163" s="633"/>
      <c r="G163" s="624" t="s">
        <v>8367</v>
      </c>
    </row>
    <row r="164" spans="1:7" hidden="1" x14ac:dyDescent="0.45">
      <c r="A164" s="631">
        <v>11</v>
      </c>
      <c r="B164" s="632" t="s">
        <v>8516</v>
      </c>
      <c r="C164" s="634"/>
      <c r="D164" s="634"/>
      <c r="E164" s="634"/>
      <c r="F164" s="634"/>
      <c r="G164" s="624" t="s">
        <v>8367</v>
      </c>
    </row>
    <row r="165" spans="1:7" hidden="1" x14ac:dyDescent="0.45">
      <c r="A165" s="631">
        <v>12</v>
      </c>
      <c r="B165" s="632" t="s">
        <v>8517</v>
      </c>
      <c r="C165" s="634"/>
      <c r="D165" s="634"/>
      <c r="E165" s="634"/>
      <c r="F165" s="634"/>
      <c r="G165" s="624" t="s">
        <v>8367</v>
      </c>
    </row>
    <row r="166" spans="1:7" hidden="1" x14ac:dyDescent="0.45">
      <c r="A166" s="631">
        <v>13</v>
      </c>
      <c r="B166" s="632" t="s">
        <v>8518</v>
      </c>
      <c r="C166" s="633"/>
      <c r="D166" s="633"/>
      <c r="E166" s="633"/>
      <c r="F166" s="633"/>
      <c r="G166" s="624" t="s">
        <v>8367</v>
      </c>
    </row>
    <row r="167" spans="1:7" hidden="1" x14ac:dyDescent="0.45">
      <c r="A167" s="631">
        <v>14</v>
      </c>
      <c r="B167" s="632" t="s">
        <v>8519</v>
      </c>
      <c r="C167" s="634"/>
      <c r="D167" s="634"/>
      <c r="E167" s="634"/>
      <c r="F167" s="634"/>
      <c r="G167" s="624" t="s">
        <v>8367</v>
      </c>
    </row>
    <row r="168" spans="1:7" hidden="1" x14ac:dyDescent="0.45">
      <c r="A168" s="631">
        <v>15</v>
      </c>
      <c r="B168" s="632" t="s">
        <v>8520</v>
      </c>
      <c r="C168" s="633"/>
      <c r="D168" s="633"/>
      <c r="E168" s="633"/>
      <c r="F168" s="633"/>
      <c r="G168" s="624" t="s">
        <v>8367</v>
      </c>
    </row>
    <row r="169" spans="1:7" hidden="1" x14ac:dyDescent="0.45">
      <c r="A169" s="631">
        <v>16</v>
      </c>
      <c r="B169" s="632" t="s">
        <v>8521</v>
      </c>
      <c r="C169" s="634"/>
      <c r="D169" s="634"/>
      <c r="E169" s="634"/>
      <c r="F169" s="634"/>
      <c r="G169" s="624" t="s">
        <v>8367</v>
      </c>
    </row>
    <row r="170" spans="1:7" hidden="1" x14ac:dyDescent="0.45">
      <c r="A170" s="631">
        <v>17</v>
      </c>
      <c r="B170" s="632" t="s">
        <v>8522</v>
      </c>
      <c r="C170" s="633"/>
      <c r="D170" s="633"/>
      <c r="E170" s="633"/>
      <c r="F170" s="633"/>
      <c r="G170" s="624" t="s">
        <v>8367</v>
      </c>
    </row>
    <row r="171" spans="1:7" hidden="1" x14ac:dyDescent="0.45">
      <c r="A171" s="631">
        <v>18</v>
      </c>
      <c r="B171" s="632" t="s">
        <v>8523</v>
      </c>
      <c r="C171" s="634"/>
      <c r="D171" s="634"/>
      <c r="E171" s="634"/>
      <c r="F171" s="634"/>
      <c r="G171" s="624" t="s">
        <v>8367</v>
      </c>
    </row>
    <row r="172" spans="1:7" hidden="1" x14ac:dyDescent="0.45">
      <c r="A172" s="631">
        <v>19</v>
      </c>
      <c r="B172" s="632" t="s">
        <v>8524</v>
      </c>
      <c r="C172" s="634"/>
      <c r="D172" s="634"/>
      <c r="E172" s="634"/>
      <c r="F172" s="634"/>
      <c r="G172" s="624" t="s">
        <v>8367</v>
      </c>
    </row>
    <row r="173" spans="1:7" hidden="1" x14ac:dyDescent="0.45">
      <c r="A173" s="631">
        <v>20</v>
      </c>
      <c r="B173" s="632" t="s">
        <v>8525</v>
      </c>
      <c r="C173" s="633"/>
      <c r="D173" s="633"/>
      <c r="E173" s="633"/>
      <c r="F173" s="633"/>
      <c r="G173" s="624" t="s">
        <v>8367</v>
      </c>
    </row>
    <row r="174" spans="1:7" hidden="1" x14ac:dyDescent="0.45">
      <c r="A174" s="631">
        <v>21</v>
      </c>
      <c r="B174" s="632" t="s">
        <v>8526</v>
      </c>
      <c r="C174" s="634"/>
      <c r="D174" s="634"/>
      <c r="E174" s="634"/>
      <c r="F174" s="634"/>
      <c r="G174" s="624" t="s">
        <v>8367</v>
      </c>
    </row>
    <row r="175" spans="1:7" hidden="1" x14ac:dyDescent="0.45">
      <c r="A175" s="631">
        <v>22</v>
      </c>
      <c r="B175" s="632" t="s">
        <v>8527</v>
      </c>
      <c r="C175" s="633"/>
      <c r="D175" s="633"/>
      <c r="E175" s="633"/>
      <c r="F175" s="633"/>
      <c r="G175" s="624" t="s">
        <v>8367</v>
      </c>
    </row>
    <row r="176" spans="1:7" hidden="1" x14ac:dyDescent="0.45">
      <c r="A176" s="631">
        <v>23</v>
      </c>
      <c r="B176" s="632" t="s">
        <v>8528</v>
      </c>
      <c r="C176" s="634"/>
      <c r="D176" s="634"/>
      <c r="E176" s="634"/>
      <c r="F176" s="634"/>
      <c r="G176" s="624" t="s">
        <v>8367</v>
      </c>
    </row>
    <row r="177" spans="1:7" hidden="1" x14ac:dyDescent="0.45">
      <c r="A177" s="631">
        <v>24</v>
      </c>
      <c r="B177" s="632" t="s">
        <v>8529</v>
      </c>
      <c r="C177" s="633"/>
      <c r="D177" s="633"/>
      <c r="E177" s="633"/>
      <c r="F177" s="633"/>
      <c r="G177" s="624" t="s">
        <v>8367</v>
      </c>
    </row>
    <row r="178" spans="1:7" hidden="1" x14ac:dyDescent="0.45">
      <c r="A178" s="631">
        <v>25</v>
      </c>
      <c r="B178" s="632" t="s">
        <v>8530</v>
      </c>
      <c r="C178" s="634"/>
      <c r="D178" s="634"/>
      <c r="E178" s="634"/>
      <c r="F178" s="634"/>
      <c r="G178" s="624" t="s">
        <v>8367</v>
      </c>
    </row>
    <row r="179" spans="1:7" hidden="1" x14ac:dyDescent="0.45">
      <c r="A179" s="631">
        <v>26</v>
      </c>
      <c r="B179" s="632" t="s">
        <v>8531</v>
      </c>
      <c r="C179" s="634"/>
      <c r="D179" s="634"/>
      <c r="E179" s="634"/>
      <c r="F179" s="634"/>
      <c r="G179" s="624" t="s">
        <v>8367</v>
      </c>
    </row>
    <row r="180" spans="1:7" hidden="1" x14ac:dyDescent="0.45">
      <c r="A180" s="631">
        <v>27</v>
      </c>
      <c r="B180" s="632" t="s">
        <v>8532</v>
      </c>
      <c r="C180" s="634"/>
      <c r="D180" s="634"/>
      <c r="E180" s="634"/>
      <c r="F180" s="634"/>
      <c r="G180" s="624" t="s">
        <v>8367</v>
      </c>
    </row>
    <row r="181" spans="1:7" hidden="1" x14ac:dyDescent="0.45">
      <c r="A181" s="631">
        <v>28</v>
      </c>
      <c r="B181" s="632" t="s">
        <v>8533</v>
      </c>
      <c r="C181" s="634"/>
      <c r="D181" s="634"/>
      <c r="E181" s="634"/>
      <c r="F181" s="634"/>
      <c r="G181" s="624" t="s">
        <v>8367</v>
      </c>
    </row>
    <row r="182" spans="1:7" hidden="1" x14ac:dyDescent="0.45">
      <c r="A182" s="631">
        <v>31</v>
      </c>
      <c r="B182" s="632" t="s">
        <v>8534</v>
      </c>
      <c r="C182" s="634"/>
      <c r="D182" s="634"/>
      <c r="E182" s="634"/>
      <c r="F182" s="634"/>
      <c r="G182" s="624" t="s">
        <v>8367</v>
      </c>
    </row>
    <row r="183" spans="1:7" hidden="1" x14ac:dyDescent="0.45">
      <c r="A183" s="631">
        <v>32</v>
      </c>
      <c r="B183" s="632" t="s">
        <v>8535</v>
      </c>
      <c r="C183" s="633"/>
      <c r="D183" s="633"/>
      <c r="E183" s="633"/>
      <c r="F183" s="633"/>
      <c r="G183" s="624" t="s">
        <v>8367</v>
      </c>
    </row>
    <row r="184" spans="1:7" hidden="1" x14ac:dyDescent="0.45">
      <c r="A184" s="631">
        <v>33</v>
      </c>
      <c r="B184" s="632" t="s">
        <v>8536</v>
      </c>
      <c r="C184" s="634"/>
      <c r="D184" s="634"/>
      <c r="E184" s="634"/>
      <c r="F184" s="634"/>
      <c r="G184" s="624" t="s">
        <v>8367</v>
      </c>
    </row>
    <row r="185" spans="1:7" hidden="1" x14ac:dyDescent="0.45">
      <c r="A185" s="631">
        <v>34</v>
      </c>
      <c r="B185" s="632" t="s">
        <v>8537</v>
      </c>
      <c r="C185" s="633"/>
      <c r="D185" s="633"/>
      <c r="E185" s="633"/>
      <c r="F185" s="633"/>
      <c r="G185" s="624" t="s">
        <v>8367</v>
      </c>
    </row>
    <row r="186" spans="1:7" hidden="1" x14ac:dyDescent="0.45">
      <c r="A186" s="631">
        <v>35</v>
      </c>
      <c r="B186" s="632" t="s">
        <v>8538</v>
      </c>
      <c r="C186" s="634"/>
      <c r="D186" s="634"/>
      <c r="E186" s="634"/>
      <c r="F186" s="634"/>
      <c r="G186" s="624" t="s">
        <v>8367</v>
      </c>
    </row>
    <row r="187" spans="1:7" hidden="1" x14ac:dyDescent="0.45">
      <c r="A187" s="631">
        <v>36</v>
      </c>
      <c r="B187" s="632" t="s">
        <v>8539</v>
      </c>
      <c r="C187" s="634"/>
      <c r="D187" s="634"/>
      <c r="E187" s="634"/>
      <c r="F187" s="634"/>
      <c r="G187" s="624" t="s">
        <v>8367</v>
      </c>
    </row>
    <row r="188" spans="1:7" hidden="1" x14ac:dyDescent="0.45">
      <c r="A188" s="631">
        <v>37</v>
      </c>
      <c r="B188" s="632" t="s">
        <v>8540</v>
      </c>
      <c r="C188" s="633"/>
      <c r="D188" s="633"/>
      <c r="E188" s="633"/>
      <c r="F188" s="633"/>
      <c r="G188" s="624" t="s">
        <v>8367</v>
      </c>
    </row>
    <row r="189" spans="1:7" hidden="1" x14ac:dyDescent="0.45">
      <c r="A189" s="631">
        <v>38</v>
      </c>
      <c r="B189" s="632" t="s">
        <v>8541</v>
      </c>
      <c r="C189" s="634"/>
      <c r="D189" s="634"/>
      <c r="E189" s="634"/>
      <c r="F189" s="634"/>
      <c r="G189" s="624" t="s">
        <v>8367</v>
      </c>
    </row>
    <row r="190" spans="1:7" hidden="1" x14ac:dyDescent="0.45">
      <c r="A190" s="631">
        <v>39</v>
      </c>
      <c r="B190" s="632" t="s">
        <v>8542</v>
      </c>
      <c r="C190" s="633"/>
      <c r="D190" s="633"/>
      <c r="E190" s="633"/>
      <c r="F190" s="633"/>
      <c r="G190" s="624" t="s">
        <v>8367</v>
      </c>
    </row>
    <row r="191" spans="1:7" hidden="1" x14ac:dyDescent="0.45">
      <c r="A191" s="631">
        <v>40</v>
      </c>
      <c r="B191" s="632" t="s">
        <v>8543</v>
      </c>
      <c r="C191" s="634"/>
      <c r="D191" s="634"/>
      <c r="E191" s="634"/>
      <c r="F191" s="634"/>
      <c r="G191" s="624" t="s">
        <v>8367</v>
      </c>
    </row>
    <row r="192" spans="1:7" hidden="1" x14ac:dyDescent="0.45">
      <c r="A192" s="631">
        <v>41</v>
      </c>
      <c r="B192" s="632" t="s">
        <v>8544</v>
      </c>
      <c r="C192" s="633"/>
      <c r="D192" s="633"/>
      <c r="E192" s="633"/>
      <c r="F192" s="633"/>
      <c r="G192" s="624" t="s">
        <v>8367</v>
      </c>
    </row>
    <row r="193" spans="1:7" hidden="1" x14ac:dyDescent="0.45">
      <c r="A193" s="631">
        <v>42</v>
      </c>
      <c r="B193" s="632" t="s">
        <v>8545</v>
      </c>
      <c r="C193" s="634"/>
      <c r="D193" s="634"/>
      <c r="E193" s="634"/>
      <c r="F193" s="634"/>
      <c r="G193" s="624" t="s">
        <v>8367</v>
      </c>
    </row>
    <row r="194" spans="1:7" hidden="1" x14ac:dyDescent="0.45">
      <c r="A194" s="631">
        <v>43</v>
      </c>
      <c r="B194" s="632" t="s">
        <v>8546</v>
      </c>
      <c r="C194" s="633"/>
      <c r="D194" s="633"/>
      <c r="E194" s="633"/>
      <c r="F194" s="633"/>
      <c r="G194" s="624" t="s">
        <v>8367</v>
      </c>
    </row>
    <row r="195" spans="1:7" hidden="1" x14ac:dyDescent="0.45">
      <c r="A195" s="631">
        <v>44</v>
      </c>
      <c r="B195" s="632" t="s">
        <v>8547</v>
      </c>
      <c r="C195" s="634"/>
      <c r="D195" s="634"/>
      <c r="E195" s="634"/>
      <c r="F195" s="634"/>
      <c r="G195" s="624" t="s">
        <v>8367</v>
      </c>
    </row>
    <row r="196" spans="1:7" hidden="1" x14ac:dyDescent="0.45">
      <c r="A196" s="631">
        <v>45</v>
      </c>
      <c r="B196" s="632" t="s">
        <v>8548</v>
      </c>
      <c r="C196" s="635"/>
      <c r="D196" s="635"/>
      <c r="E196" s="635"/>
      <c r="F196" s="635"/>
      <c r="G196" s="624" t="s">
        <v>8367</v>
      </c>
    </row>
    <row r="197" spans="1:7" hidden="1" x14ac:dyDescent="0.45">
      <c r="A197" s="631">
        <v>46</v>
      </c>
      <c r="B197" s="632" t="s">
        <v>8549</v>
      </c>
      <c r="C197" s="634"/>
      <c r="D197" s="634"/>
      <c r="E197" s="634"/>
      <c r="F197" s="634"/>
      <c r="G197" s="624" t="s">
        <v>8367</v>
      </c>
    </row>
    <row r="198" spans="1:7" hidden="1" x14ac:dyDescent="0.45">
      <c r="A198" s="631">
        <v>47</v>
      </c>
      <c r="B198" s="632" t="s">
        <v>8550</v>
      </c>
      <c r="C198" s="634"/>
      <c r="D198" s="634"/>
      <c r="E198" s="634"/>
      <c r="F198" s="634"/>
      <c r="G198" s="624" t="s">
        <v>8367</v>
      </c>
    </row>
    <row r="199" spans="1:7" hidden="1" x14ac:dyDescent="0.45">
      <c r="A199" s="631">
        <v>5</v>
      </c>
      <c r="B199" s="632" t="s">
        <v>8551</v>
      </c>
      <c r="C199" s="634"/>
      <c r="D199" s="634"/>
      <c r="E199" s="634"/>
      <c r="F199" s="634"/>
      <c r="G199" s="624" t="s">
        <v>8363</v>
      </c>
    </row>
    <row r="200" spans="1:7" hidden="1" x14ac:dyDescent="0.45">
      <c r="A200" s="631">
        <v>6</v>
      </c>
      <c r="B200" s="632" t="s">
        <v>8552</v>
      </c>
      <c r="C200" s="633"/>
      <c r="D200" s="633"/>
      <c r="E200" s="633"/>
      <c r="F200" s="633"/>
      <c r="G200" s="624" t="s">
        <v>8363</v>
      </c>
    </row>
    <row r="201" spans="1:7" hidden="1" x14ac:dyDescent="0.45">
      <c r="A201" s="631">
        <v>7</v>
      </c>
      <c r="B201" s="632" t="s">
        <v>8553</v>
      </c>
      <c r="C201" s="634"/>
      <c r="D201" s="634"/>
      <c r="E201" s="634"/>
      <c r="F201" s="634"/>
      <c r="G201" s="624" t="s">
        <v>8363</v>
      </c>
    </row>
    <row r="202" spans="1:7" hidden="1" x14ac:dyDescent="0.45">
      <c r="A202" s="631">
        <v>8</v>
      </c>
      <c r="B202" s="632" t="s">
        <v>8554</v>
      </c>
      <c r="C202" s="634"/>
      <c r="D202" s="634"/>
      <c r="E202" s="634"/>
      <c r="F202" s="634"/>
      <c r="G202" s="624" t="s">
        <v>8363</v>
      </c>
    </row>
    <row r="203" spans="1:7" hidden="1" x14ac:dyDescent="0.45">
      <c r="A203" s="631">
        <v>9</v>
      </c>
      <c r="B203" s="632" t="s">
        <v>8555</v>
      </c>
      <c r="C203" s="634"/>
      <c r="D203" s="634"/>
      <c r="E203" s="634"/>
      <c r="F203" s="634"/>
      <c r="G203" s="624" t="s">
        <v>8363</v>
      </c>
    </row>
    <row r="204" spans="1:7" hidden="1" x14ac:dyDescent="0.45">
      <c r="A204" s="631">
        <v>10</v>
      </c>
      <c r="B204" s="632" t="s">
        <v>8556</v>
      </c>
      <c r="C204" s="633"/>
      <c r="D204" s="633"/>
      <c r="E204" s="633"/>
      <c r="F204" s="633"/>
      <c r="G204" s="624" t="s">
        <v>8363</v>
      </c>
    </row>
    <row r="205" spans="1:7" hidden="1" x14ac:dyDescent="0.45">
      <c r="A205" s="631">
        <v>11</v>
      </c>
      <c r="B205" s="632" t="s">
        <v>8557</v>
      </c>
      <c r="C205" s="634"/>
      <c r="D205" s="634"/>
      <c r="E205" s="634"/>
      <c r="F205" s="634"/>
      <c r="G205" s="624" t="s">
        <v>8363</v>
      </c>
    </row>
    <row r="206" spans="1:7" hidden="1" x14ac:dyDescent="0.45">
      <c r="A206" s="631">
        <v>12</v>
      </c>
      <c r="B206" s="632" t="s">
        <v>8558</v>
      </c>
      <c r="C206" s="633"/>
      <c r="D206" s="633"/>
      <c r="E206" s="633"/>
      <c r="F206" s="633"/>
      <c r="G206" s="624" t="s">
        <v>8363</v>
      </c>
    </row>
    <row r="207" spans="1:7" hidden="1" x14ac:dyDescent="0.45">
      <c r="A207" s="631">
        <v>13</v>
      </c>
      <c r="B207" s="632" t="s">
        <v>8559</v>
      </c>
      <c r="C207" s="634"/>
      <c r="D207" s="634"/>
      <c r="E207" s="634"/>
      <c r="F207" s="634"/>
      <c r="G207" s="624" t="s">
        <v>8363</v>
      </c>
    </row>
    <row r="208" spans="1:7" hidden="1" x14ac:dyDescent="0.45">
      <c r="A208" s="631">
        <v>14</v>
      </c>
      <c r="B208" s="632" t="s">
        <v>8560</v>
      </c>
      <c r="C208" s="633"/>
      <c r="D208" s="633"/>
      <c r="E208" s="633"/>
      <c r="F208" s="633"/>
      <c r="G208" s="624" t="s">
        <v>8363</v>
      </c>
    </row>
    <row r="209" spans="1:7" hidden="1" x14ac:dyDescent="0.45">
      <c r="A209" s="631">
        <v>15</v>
      </c>
      <c r="B209" s="632" t="s">
        <v>8561</v>
      </c>
      <c r="C209" s="634"/>
      <c r="D209" s="634"/>
      <c r="E209" s="634"/>
      <c r="F209" s="634"/>
      <c r="G209" s="624" t="s">
        <v>8363</v>
      </c>
    </row>
    <row r="210" spans="1:7" hidden="1" x14ac:dyDescent="0.45">
      <c r="A210" s="631">
        <v>16</v>
      </c>
      <c r="B210" s="632" t="s">
        <v>8562</v>
      </c>
      <c r="C210" s="633"/>
      <c r="D210" s="633"/>
      <c r="E210" s="633"/>
      <c r="F210" s="633"/>
      <c r="G210" s="624" t="s">
        <v>8363</v>
      </c>
    </row>
    <row r="211" spans="1:7" hidden="1" x14ac:dyDescent="0.45">
      <c r="A211" s="631">
        <v>17</v>
      </c>
      <c r="B211" s="632" t="s">
        <v>8563</v>
      </c>
      <c r="C211" s="634"/>
      <c r="D211" s="634"/>
      <c r="E211" s="634"/>
      <c r="F211" s="634"/>
      <c r="G211" s="624" t="s">
        <v>8363</v>
      </c>
    </row>
    <row r="212" spans="1:7" hidden="1" x14ac:dyDescent="0.45">
      <c r="A212" s="631">
        <v>18</v>
      </c>
      <c r="B212" s="632" t="s">
        <v>8564</v>
      </c>
      <c r="C212" s="633"/>
      <c r="D212" s="633"/>
      <c r="E212" s="633"/>
      <c r="F212" s="633"/>
      <c r="G212" s="624" t="s">
        <v>8363</v>
      </c>
    </row>
    <row r="213" spans="1:7" hidden="1" x14ac:dyDescent="0.45">
      <c r="A213" s="631">
        <v>19</v>
      </c>
      <c r="B213" s="632" t="s">
        <v>8565</v>
      </c>
      <c r="C213" s="634"/>
      <c r="D213" s="634"/>
      <c r="E213" s="634"/>
      <c r="F213" s="634"/>
      <c r="G213" s="624" t="s">
        <v>8363</v>
      </c>
    </row>
    <row r="214" spans="1:7" hidden="1" x14ac:dyDescent="0.45">
      <c r="A214" s="631">
        <v>20</v>
      </c>
      <c r="B214" s="632" t="s">
        <v>8566</v>
      </c>
      <c r="C214" s="633"/>
      <c r="D214" s="633"/>
      <c r="E214" s="633"/>
      <c r="F214" s="633"/>
      <c r="G214" s="624" t="s">
        <v>8363</v>
      </c>
    </row>
    <row r="215" spans="1:7" hidden="1" x14ac:dyDescent="0.45">
      <c r="A215" s="631">
        <v>21</v>
      </c>
      <c r="B215" s="632" t="s">
        <v>8567</v>
      </c>
      <c r="C215" s="634"/>
      <c r="D215" s="634"/>
      <c r="E215" s="634"/>
      <c r="F215" s="634"/>
      <c r="G215" s="624" t="s">
        <v>8363</v>
      </c>
    </row>
    <row r="216" spans="1:7" hidden="1" x14ac:dyDescent="0.45">
      <c r="A216" s="631">
        <v>22</v>
      </c>
      <c r="B216" s="632" t="s">
        <v>8568</v>
      </c>
      <c r="C216" s="633"/>
      <c r="D216" s="633"/>
      <c r="E216" s="633"/>
      <c r="F216" s="633"/>
      <c r="G216" s="624" t="s">
        <v>8363</v>
      </c>
    </row>
    <row r="217" spans="1:7" hidden="1" x14ac:dyDescent="0.45">
      <c r="A217" s="631">
        <v>23</v>
      </c>
      <c r="B217" s="632" t="s">
        <v>8569</v>
      </c>
      <c r="C217" s="634"/>
      <c r="D217" s="634"/>
      <c r="E217" s="634"/>
      <c r="F217" s="634"/>
      <c r="G217" s="624" t="s">
        <v>8363</v>
      </c>
    </row>
    <row r="218" spans="1:7" hidden="1" x14ac:dyDescent="0.45">
      <c r="A218" s="631">
        <v>24</v>
      </c>
      <c r="B218" s="632" t="s">
        <v>8570</v>
      </c>
      <c r="C218" s="633"/>
      <c r="D218" s="633"/>
      <c r="E218" s="633"/>
      <c r="F218" s="633"/>
      <c r="G218" s="624" t="s">
        <v>8363</v>
      </c>
    </row>
    <row r="219" spans="1:7" hidden="1" x14ac:dyDescent="0.45">
      <c r="A219" s="631">
        <v>25</v>
      </c>
      <c r="B219" s="632" t="s">
        <v>8571</v>
      </c>
      <c r="C219" s="634"/>
      <c r="D219" s="634"/>
      <c r="E219" s="634"/>
      <c r="F219" s="634"/>
      <c r="G219" s="624" t="s">
        <v>8363</v>
      </c>
    </row>
    <row r="220" spans="1:7" hidden="1" x14ac:dyDescent="0.45">
      <c r="A220" s="631">
        <v>26</v>
      </c>
      <c r="B220" s="632" t="s">
        <v>8572</v>
      </c>
      <c r="C220" s="633"/>
      <c r="D220" s="633"/>
      <c r="E220" s="633"/>
      <c r="F220" s="633"/>
      <c r="G220" s="624" t="s">
        <v>8363</v>
      </c>
    </row>
    <row r="221" spans="1:7" hidden="1" x14ac:dyDescent="0.45">
      <c r="A221" s="631">
        <v>27</v>
      </c>
      <c r="B221" s="632" t="s">
        <v>8573</v>
      </c>
      <c r="C221" s="634"/>
      <c r="D221" s="634"/>
      <c r="E221" s="634"/>
      <c r="F221" s="634"/>
      <c r="G221" s="624" t="s">
        <v>8363</v>
      </c>
    </row>
    <row r="222" spans="1:7" hidden="1" x14ac:dyDescent="0.45">
      <c r="A222" s="631">
        <v>28</v>
      </c>
      <c r="B222" s="632" t="s">
        <v>8574</v>
      </c>
      <c r="C222" s="633"/>
      <c r="D222" s="633"/>
      <c r="E222" s="633"/>
      <c r="F222" s="633"/>
      <c r="G222" s="624" t="s">
        <v>8363</v>
      </c>
    </row>
    <row r="223" spans="1:7" hidden="1" x14ac:dyDescent="0.45">
      <c r="A223" s="631">
        <v>29</v>
      </c>
      <c r="B223" s="632" t="s">
        <v>8575</v>
      </c>
      <c r="C223" s="636"/>
      <c r="D223" s="636"/>
      <c r="E223" s="637"/>
      <c r="F223" s="637"/>
      <c r="G223" s="624" t="s">
        <v>8363</v>
      </c>
    </row>
    <row r="224" spans="1:7" hidden="1" x14ac:dyDescent="0.45">
      <c r="A224" s="631">
        <v>30</v>
      </c>
      <c r="B224" s="632" t="s">
        <v>8576</v>
      </c>
      <c r="C224" s="634"/>
      <c r="D224" s="634"/>
      <c r="E224" s="634"/>
      <c r="F224" s="634"/>
      <c r="G224" s="624" t="s">
        <v>8363</v>
      </c>
    </row>
    <row r="225" spans="1:7" hidden="1" x14ac:dyDescent="0.45">
      <c r="A225" s="631">
        <v>31</v>
      </c>
      <c r="B225" s="632" t="s">
        <v>8577</v>
      </c>
      <c r="C225" s="633"/>
      <c r="D225" s="633"/>
      <c r="E225" s="633"/>
      <c r="F225" s="633"/>
      <c r="G225" s="624" t="s">
        <v>8363</v>
      </c>
    </row>
    <row r="226" spans="1:7" hidden="1" x14ac:dyDescent="0.45">
      <c r="A226" s="631">
        <v>32</v>
      </c>
      <c r="B226" s="632" t="s">
        <v>8578</v>
      </c>
      <c r="C226" s="634"/>
      <c r="D226" s="634"/>
      <c r="E226" s="634"/>
      <c r="F226" s="634"/>
      <c r="G226" s="624" t="s">
        <v>8363</v>
      </c>
    </row>
    <row r="227" spans="1:7" hidden="1" x14ac:dyDescent="0.45">
      <c r="A227" s="631">
        <v>33</v>
      </c>
      <c r="B227" s="632" t="s">
        <v>8579</v>
      </c>
      <c r="C227" s="633"/>
      <c r="D227" s="633"/>
      <c r="E227" s="633"/>
      <c r="F227" s="633"/>
      <c r="G227" s="624" t="s">
        <v>8363</v>
      </c>
    </row>
    <row r="228" spans="1:7" hidden="1" x14ac:dyDescent="0.45">
      <c r="A228" s="631">
        <v>34</v>
      </c>
      <c r="B228" s="632" t="s">
        <v>8580</v>
      </c>
      <c r="C228" s="634"/>
      <c r="D228" s="634"/>
      <c r="E228" s="634"/>
      <c r="F228" s="634"/>
      <c r="G228" s="624" t="s">
        <v>8363</v>
      </c>
    </row>
    <row r="229" spans="1:7" hidden="1" x14ac:dyDescent="0.45">
      <c r="A229" s="631">
        <v>35</v>
      </c>
      <c r="B229" s="632" t="s">
        <v>8581</v>
      </c>
      <c r="C229" s="633"/>
      <c r="D229" s="633"/>
      <c r="E229" s="633"/>
      <c r="F229" s="633"/>
      <c r="G229" s="624" t="s">
        <v>8363</v>
      </c>
    </row>
    <row r="230" spans="1:7" hidden="1" x14ac:dyDescent="0.45">
      <c r="A230" s="631">
        <v>36</v>
      </c>
      <c r="B230" s="632" t="s">
        <v>8582</v>
      </c>
      <c r="C230" s="634"/>
      <c r="D230" s="634"/>
      <c r="E230" s="634"/>
      <c r="F230" s="634"/>
      <c r="G230" s="624" t="s">
        <v>8363</v>
      </c>
    </row>
    <row r="231" spans="1:7" hidden="1" x14ac:dyDescent="0.45">
      <c r="A231" s="631">
        <v>37</v>
      </c>
      <c r="B231" s="632" t="s">
        <v>8583</v>
      </c>
      <c r="C231" s="633"/>
      <c r="D231" s="633"/>
      <c r="E231" s="633"/>
      <c r="F231" s="633"/>
      <c r="G231" s="624" t="s">
        <v>8363</v>
      </c>
    </row>
    <row r="232" spans="1:7" hidden="1" x14ac:dyDescent="0.45">
      <c r="A232" s="631">
        <v>38</v>
      </c>
      <c r="B232" s="632" t="s">
        <v>8584</v>
      </c>
      <c r="C232" s="634"/>
      <c r="D232" s="634"/>
      <c r="E232" s="634"/>
      <c r="F232" s="634"/>
      <c r="G232" s="624" t="s">
        <v>8363</v>
      </c>
    </row>
    <row r="233" spans="1:7" hidden="1" x14ac:dyDescent="0.45">
      <c r="A233" s="631">
        <v>39</v>
      </c>
      <c r="B233" s="632" t="s">
        <v>8585</v>
      </c>
      <c r="C233" s="634"/>
      <c r="D233" s="634"/>
      <c r="E233" s="634"/>
      <c r="F233" s="634"/>
      <c r="G233" s="624" t="s">
        <v>8363</v>
      </c>
    </row>
    <row r="234" spans="1:7" hidden="1" x14ac:dyDescent="0.45">
      <c r="A234" s="631">
        <v>40</v>
      </c>
      <c r="B234" s="632" t="s">
        <v>8586</v>
      </c>
      <c r="C234" s="633"/>
      <c r="D234" s="633"/>
      <c r="E234" s="633"/>
      <c r="F234" s="633"/>
      <c r="G234" s="624" t="s">
        <v>8363</v>
      </c>
    </row>
    <row r="235" spans="1:7" hidden="1" x14ac:dyDescent="0.45">
      <c r="A235" s="631">
        <v>41</v>
      </c>
      <c r="B235" s="632" t="s">
        <v>8587</v>
      </c>
      <c r="C235" s="634"/>
      <c r="D235" s="634"/>
      <c r="E235" s="634"/>
      <c r="F235" s="634"/>
      <c r="G235" s="624" t="s">
        <v>8363</v>
      </c>
    </row>
    <row r="236" spans="1:7" hidden="1" x14ac:dyDescent="0.45">
      <c r="A236" s="631">
        <v>42</v>
      </c>
      <c r="B236" s="632" t="s">
        <v>8588</v>
      </c>
      <c r="C236" s="633"/>
      <c r="D236" s="633"/>
      <c r="E236" s="633"/>
      <c r="F236" s="633"/>
      <c r="G236" s="624" t="s">
        <v>8363</v>
      </c>
    </row>
    <row r="237" spans="1:7" hidden="1" x14ac:dyDescent="0.45">
      <c r="A237" s="631">
        <v>43</v>
      </c>
      <c r="B237" s="632" t="s">
        <v>8589</v>
      </c>
      <c r="C237" s="634"/>
      <c r="D237" s="634"/>
      <c r="E237" s="634"/>
      <c r="F237" s="634"/>
      <c r="G237" s="624" t="s">
        <v>8363</v>
      </c>
    </row>
    <row r="238" spans="1:7" hidden="1" x14ac:dyDescent="0.45">
      <c r="A238" s="631">
        <v>44</v>
      </c>
      <c r="B238" s="632" t="s">
        <v>8590</v>
      </c>
      <c r="C238" s="633"/>
      <c r="D238" s="633"/>
      <c r="E238" s="633"/>
      <c r="F238" s="633"/>
      <c r="G238" s="624" t="s">
        <v>8363</v>
      </c>
    </row>
    <row r="239" spans="1:7" hidden="1" x14ac:dyDescent="0.45">
      <c r="A239" s="631">
        <v>45</v>
      </c>
      <c r="B239" s="632" t="s">
        <v>8591</v>
      </c>
      <c r="C239" s="634"/>
      <c r="D239" s="634"/>
      <c r="E239" s="634"/>
      <c r="F239" s="634"/>
      <c r="G239" s="624" t="s">
        <v>8363</v>
      </c>
    </row>
    <row r="240" spans="1:7" hidden="1" x14ac:dyDescent="0.45">
      <c r="A240" s="631">
        <v>46</v>
      </c>
      <c r="B240" s="632" t="s">
        <v>8592</v>
      </c>
      <c r="C240" s="634"/>
      <c r="D240" s="634"/>
      <c r="E240" s="634"/>
      <c r="F240" s="634"/>
      <c r="G240" s="624" t="s">
        <v>8363</v>
      </c>
    </row>
    <row r="241" spans="1:7" hidden="1" x14ac:dyDescent="0.45">
      <c r="A241" s="631">
        <v>47</v>
      </c>
      <c r="B241" s="632" t="s">
        <v>8593</v>
      </c>
      <c r="C241" s="634"/>
      <c r="D241" s="634"/>
      <c r="E241" s="634"/>
      <c r="F241" s="634"/>
      <c r="G241" s="624" t="s">
        <v>8363</v>
      </c>
    </row>
    <row r="242" spans="1:7" hidden="1" x14ac:dyDescent="0.45">
      <c r="A242" s="631">
        <v>3</v>
      </c>
      <c r="B242" s="632" t="s">
        <v>8594</v>
      </c>
      <c r="C242" s="634"/>
      <c r="D242" s="634"/>
      <c r="E242" s="634"/>
      <c r="F242" s="634"/>
      <c r="G242" s="624" t="s">
        <v>8359</v>
      </c>
    </row>
    <row r="243" spans="1:7" hidden="1" x14ac:dyDescent="0.45">
      <c r="A243" s="631">
        <v>4</v>
      </c>
      <c r="B243" s="632" t="s">
        <v>8595</v>
      </c>
      <c r="C243" s="633"/>
      <c r="D243" s="633"/>
      <c r="E243" s="633"/>
      <c r="F243" s="633"/>
      <c r="G243" s="624" t="s">
        <v>8359</v>
      </c>
    </row>
    <row r="244" spans="1:7" hidden="1" x14ac:dyDescent="0.45">
      <c r="A244" s="631">
        <v>5</v>
      </c>
      <c r="B244" s="632" t="s">
        <v>8596</v>
      </c>
      <c r="C244" s="634"/>
      <c r="D244" s="634"/>
      <c r="E244" s="634"/>
      <c r="F244" s="634"/>
      <c r="G244" s="624" t="s">
        <v>8359</v>
      </c>
    </row>
    <row r="245" spans="1:7" hidden="1" x14ac:dyDescent="0.45">
      <c r="A245" s="631">
        <v>6</v>
      </c>
      <c r="B245" s="632" t="s">
        <v>8597</v>
      </c>
      <c r="C245" s="633"/>
      <c r="D245" s="633"/>
      <c r="E245" s="633"/>
      <c r="F245" s="633"/>
      <c r="G245" s="624" t="s">
        <v>8359</v>
      </c>
    </row>
    <row r="246" spans="1:7" hidden="1" x14ac:dyDescent="0.45">
      <c r="A246" s="631">
        <v>7</v>
      </c>
      <c r="B246" s="632" t="s">
        <v>8598</v>
      </c>
      <c r="C246" s="634"/>
      <c r="D246" s="634"/>
      <c r="E246" s="634"/>
      <c r="F246" s="634"/>
      <c r="G246" s="624" t="s">
        <v>8359</v>
      </c>
    </row>
    <row r="247" spans="1:7" hidden="1" x14ac:dyDescent="0.45">
      <c r="A247" s="631">
        <v>8</v>
      </c>
      <c r="B247" s="632" t="s">
        <v>8599</v>
      </c>
      <c r="C247" s="634"/>
      <c r="D247" s="634"/>
      <c r="E247" s="634"/>
      <c r="F247" s="634"/>
      <c r="G247" s="624" t="s">
        <v>8359</v>
      </c>
    </row>
    <row r="248" spans="1:7" hidden="1" x14ac:dyDescent="0.45">
      <c r="A248" s="631">
        <v>9</v>
      </c>
      <c r="B248" s="632" t="s">
        <v>8600</v>
      </c>
      <c r="C248" s="633"/>
      <c r="D248" s="633"/>
      <c r="E248" s="633"/>
      <c r="F248" s="633"/>
      <c r="G248" s="624" t="s">
        <v>8359</v>
      </c>
    </row>
    <row r="249" spans="1:7" hidden="1" x14ac:dyDescent="0.45">
      <c r="A249" s="631">
        <v>10</v>
      </c>
      <c r="B249" s="632" t="s">
        <v>8601</v>
      </c>
      <c r="C249" s="634"/>
      <c r="D249" s="634"/>
      <c r="E249" s="634"/>
      <c r="F249" s="634"/>
      <c r="G249" s="624" t="s">
        <v>8359</v>
      </c>
    </row>
    <row r="250" spans="1:7" hidden="1" x14ac:dyDescent="0.45">
      <c r="A250" s="631">
        <v>11</v>
      </c>
      <c r="B250" s="632" t="s">
        <v>8602</v>
      </c>
      <c r="C250" s="633"/>
      <c r="D250" s="633"/>
      <c r="E250" s="633"/>
      <c r="F250" s="633"/>
      <c r="G250" s="624" t="s">
        <v>8359</v>
      </c>
    </row>
    <row r="251" spans="1:7" hidden="1" x14ac:dyDescent="0.45">
      <c r="A251" s="631">
        <v>12</v>
      </c>
      <c r="B251" s="632" t="s">
        <v>8603</v>
      </c>
      <c r="C251" s="634"/>
      <c r="D251" s="634"/>
      <c r="E251" s="634"/>
      <c r="F251" s="634"/>
      <c r="G251" s="624" t="s">
        <v>8359</v>
      </c>
    </row>
    <row r="252" spans="1:7" hidden="1" x14ac:dyDescent="0.45">
      <c r="A252" s="631">
        <v>13</v>
      </c>
      <c r="B252" s="632" t="s">
        <v>8604</v>
      </c>
      <c r="C252" s="633"/>
      <c r="D252" s="633"/>
      <c r="E252" s="633"/>
      <c r="F252" s="633"/>
      <c r="G252" s="624" t="s">
        <v>8359</v>
      </c>
    </row>
    <row r="253" spans="1:7" hidden="1" x14ac:dyDescent="0.45">
      <c r="A253" s="631">
        <v>14</v>
      </c>
      <c r="B253" s="632" t="s">
        <v>8605</v>
      </c>
      <c r="C253" s="634"/>
      <c r="D253" s="634"/>
      <c r="E253" s="634"/>
      <c r="F253" s="634"/>
      <c r="G253" s="624" t="s">
        <v>8359</v>
      </c>
    </row>
    <row r="254" spans="1:7" hidden="1" x14ac:dyDescent="0.45">
      <c r="A254" s="631">
        <v>15</v>
      </c>
      <c r="B254" s="632" t="s">
        <v>8606</v>
      </c>
      <c r="C254" s="633"/>
      <c r="D254" s="633"/>
      <c r="E254" s="633"/>
      <c r="F254" s="633"/>
      <c r="G254" s="624" t="s">
        <v>8359</v>
      </c>
    </row>
    <row r="255" spans="1:7" hidden="1" x14ac:dyDescent="0.45">
      <c r="A255" s="631">
        <v>16</v>
      </c>
      <c r="B255" s="632" t="s">
        <v>8607</v>
      </c>
      <c r="C255" s="634"/>
      <c r="D255" s="634"/>
      <c r="E255" s="634"/>
      <c r="F255" s="634"/>
      <c r="G255" s="624" t="s">
        <v>8359</v>
      </c>
    </row>
    <row r="256" spans="1:7" hidden="1" x14ac:dyDescent="0.45">
      <c r="A256" s="631">
        <v>17</v>
      </c>
      <c r="B256" s="632" t="s">
        <v>8608</v>
      </c>
      <c r="C256" s="633"/>
      <c r="D256" s="633"/>
      <c r="E256" s="633"/>
      <c r="F256" s="633"/>
      <c r="G256" s="624" t="s">
        <v>8359</v>
      </c>
    </row>
    <row r="257" spans="1:7" hidden="1" x14ac:dyDescent="0.45">
      <c r="A257" s="631">
        <v>18</v>
      </c>
      <c r="B257" s="632" t="s">
        <v>8609</v>
      </c>
      <c r="C257" s="634"/>
      <c r="D257" s="634"/>
      <c r="E257" s="634"/>
      <c r="F257" s="634"/>
      <c r="G257" s="624" t="s">
        <v>8359</v>
      </c>
    </row>
    <row r="258" spans="1:7" hidden="1" x14ac:dyDescent="0.45">
      <c r="A258" s="631">
        <v>19</v>
      </c>
      <c r="B258" s="632" t="s">
        <v>8610</v>
      </c>
      <c r="C258" s="633"/>
      <c r="D258" s="633"/>
      <c r="E258" s="633"/>
      <c r="F258" s="633"/>
      <c r="G258" s="624" t="s">
        <v>8359</v>
      </c>
    </row>
    <row r="259" spans="1:7" hidden="1" x14ac:dyDescent="0.45">
      <c r="A259" s="631">
        <v>20</v>
      </c>
      <c r="B259" s="632" t="s">
        <v>8611</v>
      </c>
      <c r="C259" s="634"/>
      <c r="D259" s="634"/>
      <c r="E259" s="634"/>
      <c r="F259" s="634"/>
      <c r="G259" s="624" t="s">
        <v>8359</v>
      </c>
    </row>
    <row r="260" spans="1:7" hidden="1" x14ac:dyDescent="0.45">
      <c r="A260" s="631">
        <v>21</v>
      </c>
      <c r="B260" s="632" t="s">
        <v>8612</v>
      </c>
      <c r="C260" s="633"/>
      <c r="D260" s="633"/>
      <c r="E260" s="633"/>
      <c r="F260" s="633"/>
      <c r="G260" s="624" t="s">
        <v>8359</v>
      </c>
    </row>
    <row r="261" spans="1:7" hidden="1" x14ac:dyDescent="0.45">
      <c r="A261" s="631">
        <v>22</v>
      </c>
      <c r="B261" s="632" t="s">
        <v>8613</v>
      </c>
      <c r="C261" s="634"/>
      <c r="D261" s="634"/>
      <c r="E261" s="634"/>
      <c r="F261" s="634"/>
      <c r="G261" s="624" t="s">
        <v>8359</v>
      </c>
    </row>
    <row r="262" spans="1:7" hidden="1" x14ac:dyDescent="0.45">
      <c r="A262" s="631">
        <v>23</v>
      </c>
      <c r="B262" s="632" t="s">
        <v>8614</v>
      </c>
      <c r="C262" s="633"/>
      <c r="D262" s="633"/>
      <c r="E262" s="633"/>
      <c r="F262" s="633"/>
      <c r="G262" s="624" t="s">
        <v>8359</v>
      </c>
    </row>
    <row r="263" spans="1:7" hidden="1" x14ac:dyDescent="0.45">
      <c r="A263" s="631">
        <v>24</v>
      </c>
      <c r="B263" s="632" t="s">
        <v>8615</v>
      </c>
      <c r="C263" s="634"/>
      <c r="D263" s="634"/>
      <c r="E263" s="634"/>
      <c r="F263" s="634"/>
      <c r="G263" s="624" t="s">
        <v>8359</v>
      </c>
    </row>
    <row r="264" spans="1:7" hidden="1" x14ac:dyDescent="0.45">
      <c r="A264" s="631">
        <v>25</v>
      </c>
      <c r="B264" s="632" t="s">
        <v>8616</v>
      </c>
      <c r="C264" s="633"/>
      <c r="D264" s="633"/>
      <c r="E264" s="633"/>
      <c r="F264" s="633"/>
      <c r="G264" s="624" t="s">
        <v>8359</v>
      </c>
    </row>
    <row r="265" spans="1:7" hidden="1" x14ac:dyDescent="0.45">
      <c r="A265" s="631">
        <v>26</v>
      </c>
      <c r="B265" s="632" t="s">
        <v>8617</v>
      </c>
      <c r="C265" s="634"/>
      <c r="D265" s="634"/>
      <c r="E265" s="634"/>
      <c r="F265" s="634"/>
      <c r="G265" s="624" t="s">
        <v>8359</v>
      </c>
    </row>
    <row r="266" spans="1:7" hidden="1" x14ac:dyDescent="0.45">
      <c r="A266" s="631">
        <v>27</v>
      </c>
      <c r="B266" s="632" t="s">
        <v>8618</v>
      </c>
      <c r="C266" s="633"/>
      <c r="D266" s="633"/>
      <c r="E266" s="633"/>
      <c r="F266" s="633"/>
      <c r="G266" s="624" t="s">
        <v>8359</v>
      </c>
    </row>
    <row r="267" spans="1:7" hidden="1" x14ac:dyDescent="0.45">
      <c r="A267" s="631">
        <v>28</v>
      </c>
      <c r="B267" s="632" t="s">
        <v>8619</v>
      </c>
      <c r="C267" s="634"/>
      <c r="D267" s="634"/>
      <c r="E267" s="634"/>
      <c r="F267" s="634"/>
      <c r="G267" s="624" t="s">
        <v>8359</v>
      </c>
    </row>
    <row r="268" spans="1:7" hidden="1" x14ac:dyDescent="0.45">
      <c r="A268" s="631">
        <v>29</v>
      </c>
      <c r="B268" s="632" t="s">
        <v>8620</v>
      </c>
      <c r="C268" s="634"/>
      <c r="D268" s="634"/>
      <c r="E268" s="634"/>
      <c r="F268" s="634"/>
      <c r="G268" s="624" t="s">
        <v>8359</v>
      </c>
    </row>
    <row r="269" spans="1:7" hidden="1" x14ac:dyDescent="0.45">
      <c r="A269" s="631">
        <v>30</v>
      </c>
      <c r="B269" s="632" t="s">
        <v>8621</v>
      </c>
      <c r="C269" s="634"/>
      <c r="D269" s="634"/>
      <c r="E269" s="634"/>
      <c r="F269" s="634"/>
      <c r="G269" s="624" t="s">
        <v>8359</v>
      </c>
    </row>
    <row r="270" spans="1:7" hidden="1" x14ac:dyDescent="0.45">
      <c r="A270" s="631">
        <v>31</v>
      </c>
      <c r="B270" s="632" t="s">
        <v>8622</v>
      </c>
      <c r="C270" s="634"/>
      <c r="D270" s="634"/>
      <c r="E270" s="634"/>
      <c r="F270" s="634"/>
      <c r="G270" s="624" t="s">
        <v>8359</v>
      </c>
    </row>
    <row r="271" spans="1:7" hidden="1" x14ac:dyDescent="0.45">
      <c r="A271" s="631">
        <v>32</v>
      </c>
      <c r="B271" s="632" t="s">
        <v>8623</v>
      </c>
      <c r="C271" s="634"/>
      <c r="D271" s="634"/>
      <c r="E271" s="634"/>
      <c r="F271" s="634"/>
      <c r="G271" s="624" t="s">
        <v>8359</v>
      </c>
    </row>
    <row r="272" spans="1:7" hidden="1" x14ac:dyDescent="0.45">
      <c r="A272" s="631">
        <v>34</v>
      </c>
      <c r="B272" s="632" t="s">
        <v>8624</v>
      </c>
      <c r="C272" s="633"/>
      <c r="D272" s="633"/>
      <c r="E272" s="633"/>
      <c r="F272" s="633"/>
      <c r="G272" s="624" t="s">
        <v>8359</v>
      </c>
    </row>
    <row r="273" spans="1:7" hidden="1" x14ac:dyDescent="0.45">
      <c r="A273" s="631">
        <v>35</v>
      </c>
      <c r="B273" s="632" t="s">
        <v>8625</v>
      </c>
      <c r="C273" s="634"/>
      <c r="D273" s="634"/>
      <c r="E273" s="634"/>
      <c r="F273" s="634"/>
      <c r="G273" s="624" t="s">
        <v>8359</v>
      </c>
    </row>
    <row r="274" spans="1:7" hidden="1" x14ac:dyDescent="0.45">
      <c r="A274" s="631">
        <v>36</v>
      </c>
      <c r="B274" s="632" t="s">
        <v>8626</v>
      </c>
      <c r="C274" s="633"/>
      <c r="D274" s="633"/>
      <c r="E274" s="633"/>
      <c r="F274" s="633"/>
      <c r="G274" s="624" t="s">
        <v>8359</v>
      </c>
    </row>
    <row r="275" spans="1:7" hidden="1" x14ac:dyDescent="0.45">
      <c r="A275" s="631">
        <v>37</v>
      </c>
      <c r="B275" s="632" t="s">
        <v>8627</v>
      </c>
      <c r="C275" s="634"/>
      <c r="D275" s="634"/>
      <c r="E275" s="634"/>
      <c r="F275" s="634"/>
      <c r="G275" s="624" t="s">
        <v>8359</v>
      </c>
    </row>
    <row r="276" spans="1:7" hidden="1" x14ac:dyDescent="0.45">
      <c r="A276" s="631">
        <v>38</v>
      </c>
      <c r="B276" s="632" t="s">
        <v>8628</v>
      </c>
      <c r="C276" s="633"/>
      <c r="D276" s="633"/>
      <c r="E276" s="633"/>
      <c r="F276" s="633"/>
      <c r="G276" s="624" t="s">
        <v>8359</v>
      </c>
    </row>
    <row r="277" spans="1:7" hidden="1" x14ac:dyDescent="0.45">
      <c r="A277" s="631">
        <v>39</v>
      </c>
      <c r="B277" s="632" t="s">
        <v>8629</v>
      </c>
      <c r="C277" s="634"/>
      <c r="D277" s="634"/>
      <c r="E277" s="634"/>
      <c r="F277" s="634"/>
      <c r="G277" s="624" t="s">
        <v>8359</v>
      </c>
    </row>
    <row r="278" spans="1:7" hidden="1" x14ac:dyDescent="0.45">
      <c r="A278" s="631">
        <v>40</v>
      </c>
      <c r="B278" s="632" t="s">
        <v>8630</v>
      </c>
      <c r="C278" s="634"/>
      <c r="D278" s="634"/>
      <c r="E278" s="634"/>
      <c r="F278" s="634"/>
      <c r="G278" s="624" t="s">
        <v>8359</v>
      </c>
    </row>
    <row r="279" spans="1:7" hidden="1" x14ac:dyDescent="0.45">
      <c r="A279" s="631">
        <v>41</v>
      </c>
      <c r="B279" s="632" t="s">
        <v>8631</v>
      </c>
      <c r="C279" s="633"/>
      <c r="D279" s="633"/>
      <c r="E279" s="633"/>
      <c r="F279" s="633"/>
      <c r="G279" s="624" t="s">
        <v>8359</v>
      </c>
    </row>
    <row r="280" spans="1:7" hidden="1" x14ac:dyDescent="0.45">
      <c r="A280" s="631">
        <v>42</v>
      </c>
      <c r="B280" s="632" t="s">
        <v>8632</v>
      </c>
      <c r="C280" s="634"/>
      <c r="D280" s="634"/>
      <c r="E280" s="634"/>
      <c r="F280" s="634"/>
      <c r="G280" s="624" t="s">
        <v>8359</v>
      </c>
    </row>
    <row r="281" spans="1:7" hidden="1" x14ac:dyDescent="0.45">
      <c r="A281" s="631">
        <v>43</v>
      </c>
      <c r="B281" s="632" t="s">
        <v>8633</v>
      </c>
      <c r="C281" s="633"/>
      <c r="D281" s="633"/>
      <c r="E281" s="633"/>
      <c r="F281" s="633"/>
      <c r="G281" s="624" t="s">
        <v>8359</v>
      </c>
    </row>
    <row r="282" spans="1:7" hidden="1" x14ac:dyDescent="0.45">
      <c r="A282" s="631">
        <v>44</v>
      </c>
      <c r="B282" s="632" t="s">
        <v>8634</v>
      </c>
      <c r="C282" s="634"/>
      <c r="D282" s="634"/>
      <c r="E282" s="634"/>
      <c r="F282" s="634"/>
      <c r="G282" s="624" t="s">
        <v>8359</v>
      </c>
    </row>
    <row r="283" spans="1:7" hidden="1" x14ac:dyDescent="0.45">
      <c r="A283" s="631">
        <v>45</v>
      </c>
      <c r="B283" s="632" t="s">
        <v>8635</v>
      </c>
      <c r="C283" s="633"/>
      <c r="D283" s="633"/>
      <c r="E283" s="633"/>
      <c r="F283" s="633"/>
      <c r="G283" s="624" t="s">
        <v>8359</v>
      </c>
    </row>
    <row r="284" spans="1:7" hidden="1" x14ac:dyDescent="0.45">
      <c r="A284" s="631">
        <v>46</v>
      </c>
      <c r="B284" s="632" t="s">
        <v>8636</v>
      </c>
      <c r="C284" s="634"/>
      <c r="D284" s="634"/>
      <c r="E284" s="634"/>
      <c r="F284" s="634"/>
      <c r="G284" s="624" t="s">
        <v>8359</v>
      </c>
    </row>
    <row r="285" spans="1:7" ht="28.5" hidden="1" customHeight="1" x14ac:dyDescent="0.45">
      <c r="A285" s="631">
        <v>47</v>
      </c>
      <c r="B285" s="632" t="s">
        <v>8637</v>
      </c>
      <c r="C285" s="634"/>
      <c r="D285" s="634"/>
      <c r="E285" s="634"/>
      <c r="F285" s="634"/>
      <c r="G285" s="624" t="s">
        <v>8359</v>
      </c>
    </row>
    <row r="286" spans="1:7" hidden="1" x14ac:dyDescent="0.45">
      <c r="A286" s="631">
        <v>1</v>
      </c>
      <c r="B286" s="632" t="s">
        <v>8638</v>
      </c>
      <c r="C286" s="633"/>
      <c r="D286" s="633"/>
      <c r="E286" s="633"/>
      <c r="F286" s="633"/>
      <c r="G286" s="624" t="s">
        <v>8370</v>
      </c>
    </row>
    <row r="287" spans="1:7" hidden="1" x14ac:dyDescent="0.45">
      <c r="A287" s="631">
        <v>2</v>
      </c>
      <c r="B287" s="632" t="s">
        <v>8639</v>
      </c>
      <c r="C287" s="634"/>
      <c r="D287" s="634"/>
      <c r="E287" s="634"/>
      <c r="F287" s="634"/>
      <c r="G287" s="624" t="s">
        <v>8370</v>
      </c>
    </row>
    <row r="288" spans="1:7" hidden="1" x14ac:dyDescent="0.45">
      <c r="A288" s="631">
        <v>3</v>
      </c>
      <c r="B288" s="632" t="s">
        <v>8640</v>
      </c>
      <c r="C288" s="633"/>
      <c r="D288" s="633"/>
      <c r="E288" s="633"/>
      <c r="F288" s="633"/>
      <c r="G288" s="624" t="s">
        <v>8370</v>
      </c>
    </row>
    <row r="289" spans="1:7" hidden="1" x14ac:dyDescent="0.45">
      <c r="A289" s="631">
        <v>4</v>
      </c>
      <c r="B289" s="632" t="s">
        <v>8641</v>
      </c>
      <c r="C289" s="634"/>
      <c r="D289" s="634"/>
      <c r="E289" s="634"/>
      <c r="F289" s="634"/>
      <c r="G289" s="624" t="s">
        <v>8370</v>
      </c>
    </row>
    <row r="290" spans="1:7" hidden="1" x14ac:dyDescent="0.45">
      <c r="A290" s="631">
        <v>5</v>
      </c>
      <c r="B290" s="632" t="s">
        <v>8642</v>
      </c>
      <c r="C290" s="633"/>
      <c r="D290" s="633"/>
      <c r="E290" s="633"/>
      <c r="F290" s="633"/>
      <c r="G290" s="624" t="s">
        <v>8370</v>
      </c>
    </row>
    <row r="291" spans="1:7" hidden="1" x14ac:dyDescent="0.45">
      <c r="A291" s="631">
        <v>6</v>
      </c>
      <c r="B291" s="632" t="s">
        <v>8643</v>
      </c>
      <c r="C291" s="634"/>
      <c r="D291" s="634"/>
      <c r="E291" s="634"/>
      <c r="F291" s="634"/>
      <c r="G291" s="624" t="s">
        <v>8370</v>
      </c>
    </row>
    <row r="292" spans="1:7" hidden="1" x14ac:dyDescent="0.45">
      <c r="A292" s="631">
        <v>7</v>
      </c>
      <c r="B292" s="632" t="s">
        <v>8644</v>
      </c>
      <c r="C292" s="634"/>
      <c r="D292" s="634"/>
      <c r="E292" s="634"/>
      <c r="F292" s="634"/>
      <c r="G292" s="624" t="s">
        <v>8370</v>
      </c>
    </row>
    <row r="293" spans="1:7" hidden="1" x14ac:dyDescent="0.45">
      <c r="A293" s="631">
        <v>8</v>
      </c>
      <c r="B293" s="632" t="s">
        <v>8645</v>
      </c>
      <c r="C293" s="634"/>
      <c r="D293" s="634"/>
      <c r="E293" s="634"/>
      <c r="F293" s="634"/>
      <c r="G293" s="624" t="s">
        <v>8370</v>
      </c>
    </row>
    <row r="294" spans="1:7" hidden="1" x14ac:dyDescent="0.45">
      <c r="A294" s="631">
        <v>9</v>
      </c>
      <c r="B294" s="632" t="s">
        <v>8646</v>
      </c>
      <c r="C294" s="633"/>
      <c r="D294" s="633"/>
      <c r="E294" s="633"/>
      <c r="F294" s="633"/>
      <c r="G294" s="624" t="s">
        <v>8370</v>
      </c>
    </row>
    <row r="295" spans="1:7" hidden="1" x14ac:dyDescent="0.45">
      <c r="A295" s="631">
        <v>10</v>
      </c>
      <c r="B295" s="632" t="s">
        <v>8647</v>
      </c>
      <c r="C295" s="634"/>
      <c r="D295" s="634"/>
      <c r="E295" s="634"/>
      <c r="F295" s="634"/>
      <c r="G295" s="624" t="s">
        <v>8370</v>
      </c>
    </row>
    <row r="296" spans="1:7" hidden="1" x14ac:dyDescent="0.45">
      <c r="A296" s="631">
        <v>11</v>
      </c>
      <c r="B296" s="632" t="s">
        <v>8648</v>
      </c>
      <c r="C296" s="633"/>
      <c r="D296" s="633"/>
      <c r="E296" s="633"/>
      <c r="F296" s="633"/>
      <c r="G296" s="624" t="s">
        <v>8370</v>
      </c>
    </row>
    <row r="297" spans="1:7" hidden="1" x14ac:dyDescent="0.45">
      <c r="A297" s="631">
        <v>12</v>
      </c>
      <c r="B297" s="632" t="s">
        <v>8649</v>
      </c>
      <c r="C297" s="634"/>
      <c r="D297" s="634"/>
      <c r="E297" s="634"/>
      <c r="F297" s="634"/>
      <c r="G297" s="624" t="s">
        <v>8370</v>
      </c>
    </row>
    <row r="298" spans="1:7" hidden="1" x14ac:dyDescent="0.45">
      <c r="A298" s="631">
        <v>13</v>
      </c>
      <c r="B298" s="632" t="s">
        <v>8650</v>
      </c>
      <c r="C298" s="633"/>
      <c r="D298" s="633"/>
      <c r="E298" s="633"/>
      <c r="F298" s="633"/>
      <c r="G298" s="624" t="s">
        <v>8370</v>
      </c>
    </row>
    <row r="299" spans="1:7" hidden="1" x14ac:dyDescent="0.45">
      <c r="A299" s="631">
        <v>14</v>
      </c>
      <c r="B299" s="632" t="s">
        <v>8651</v>
      </c>
      <c r="C299" s="634"/>
      <c r="D299" s="634"/>
      <c r="E299" s="634"/>
      <c r="F299" s="634"/>
      <c r="G299" s="624" t="s">
        <v>8370</v>
      </c>
    </row>
    <row r="300" spans="1:7" hidden="1" x14ac:dyDescent="0.45">
      <c r="A300" s="631">
        <v>15</v>
      </c>
      <c r="B300" s="632" t="s">
        <v>8652</v>
      </c>
      <c r="C300" s="634"/>
      <c r="D300" s="634"/>
      <c r="E300" s="634"/>
      <c r="F300" s="634"/>
      <c r="G300" s="624" t="s">
        <v>8370</v>
      </c>
    </row>
    <row r="301" spans="1:7" hidden="1" x14ac:dyDescent="0.45">
      <c r="A301" s="631">
        <v>16</v>
      </c>
      <c r="B301" s="632" t="s">
        <v>8653</v>
      </c>
      <c r="C301" s="633"/>
      <c r="D301" s="633"/>
      <c r="E301" s="633"/>
      <c r="F301" s="633"/>
      <c r="G301" s="624" t="s">
        <v>8370</v>
      </c>
    </row>
    <row r="302" spans="1:7" hidden="1" x14ac:dyDescent="0.45">
      <c r="A302" s="631">
        <v>17</v>
      </c>
      <c r="B302" s="632" t="s">
        <v>8654</v>
      </c>
      <c r="C302" s="634"/>
      <c r="D302" s="634"/>
      <c r="E302" s="634"/>
      <c r="F302" s="634"/>
      <c r="G302" s="624" t="s">
        <v>8370</v>
      </c>
    </row>
    <row r="303" spans="1:7" hidden="1" x14ac:dyDescent="0.45">
      <c r="A303" s="631">
        <v>18</v>
      </c>
      <c r="B303" s="632" t="s">
        <v>8655</v>
      </c>
      <c r="C303" s="634"/>
      <c r="D303" s="634"/>
      <c r="E303" s="634"/>
      <c r="F303" s="634"/>
      <c r="G303" s="624" t="s">
        <v>8370</v>
      </c>
    </row>
    <row r="304" spans="1:7" hidden="1" x14ac:dyDescent="0.45">
      <c r="A304" s="631">
        <v>19</v>
      </c>
      <c r="B304" s="632" t="s">
        <v>8656</v>
      </c>
      <c r="C304" s="633"/>
      <c r="D304" s="633"/>
      <c r="E304" s="633"/>
      <c r="F304" s="633"/>
      <c r="G304" s="624" t="s">
        <v>8370</v>
      </c>
    </row>
    <row r="305" spans="1:7" hidden="1" x14ac:dyDescent="0.45">
      <c r="A305" s="631">
        <v>20</v>
      </c>
      <c r="B305" s="632" t="s">
        <v>8657</v>
      </c>
      <c r="C305" s="634"/>
      <c r="D305" s="634"/>
      <c r="E305" s="634"/>
      <c r="F305" s="634"/>
      <c r="G305" s="624" t="s">
        <v>8370</v>
      </c>
    </row>
    <row r="306" spans="1:7" hidden="1" x14ac:dyDescent="0.45">
      <c r="A306" s="631">
        <v>21</v>
      </c>
      <c r="B306" s="632" t="s">
        <v>8658</v>
      </c>
      <c r="C306" s="633"/>
      <c r="D306" s="633"/>
      <c r="E306" s="633"/>
      <c r="F306" s="633"/>
      <c r="G306" s="624" t="s">
        <v>8370</v>
      </c>
    </row>
    <row r="307" spans="1:7" hidden="1" x14ac:dyDescent="0.45">
      <c r="A307" s="631">
        <v>22</v>
      </c>
      <c r="B307" s="632" t="s">
        <v>8659</v>
      </c>
      <c r="C307" s="634"/>
      <c r="D307" s="634"/>
      <c r="E307" s="634"/>
      <c r="F307" s="634"/>
      <c r="G307" s="624" t="s">
        <v>8370</v>
      </c>
    </row>
    <row r="308" spans="1:7" hidden="1" x14ac:dyDescent="0.45">
      <c r="A308" s="631">
        <v>23</v>
      </c>
      <c r="B308" s="632" t="s">
        <v>8660</v>
      </c>
      <c r="C308" s="634"/>
      <c r="D308" s="634"/>
      <c r="E308" s="634"/>
      <c r="F308" s="634"/>
      <c r="G308" s="624" t="s">
        <v>8370</v>
      </c>
    </row>
    <row r="309" spans="1:7" hidden="1" x14ac:dyDescent="0.45">
      <c r="A309" s="631">
        <v>24</v>
      </c>
      <c r="B309" s="632" t="s">
        <v>8661</v>
      </c>
      <c r="C309" s="633"/>
      <c r="D309" s="633"/>
      <c r="E309" s="633"/>
      <c r="F309" s="633"/>
      <c r="G309" s="624" t="s">
        <v>8370</v>
      </c>
    </row>
    <row r="310" spans="1:7" hidden="1" x14ac:dyDescent="0.45">
      <c r="A310" s="631">
        <v>25</v>
      </c>
      <c r="B310" s="632" t="s">
        <v>8662</v>
      </c>
      <c r="C310" s="634"/>
      <c r="D310" s="634"/>
      <c r="E310" s="634"/>
      <c r="F310" s="634"/>
      <c r="G310" s="624" t="s">
        <v>8370</v>
      </c>
    </row>
    <row r="311" spans="1:7" hidden="1" x14ac:dyDescent="0.45">
      <c r="A311" s="631">
        <v>26</v>
      </c>
      <c r="B311" s="632" t="s">
        <v>8663</v>
      </c>
      <c r="C311" s="633"/>
      <c r="D311" s="633"/>
      <c r="E311" s="633"/>
      <c r="F311" s="633"/>
      <c r="G311" s="624" t="s">
        <v>8370</v>
      </c>
    </row>
    <row r="312" spans="1:7" hidden="1" x14ac:dyDescent="0.45">
      <c r="A312" s="631">
        <v>27</v>
      </c>
      <c r="B312" s="632" t="s">
        <v>8664</v>
      </c>
      <c r="C312" s="634"/>
      <c r="D312" s="634"/>
      <c r="E312" s="634"/>
      <c r="F312" s="634"/>
      <c r="G312" s="624" t="s">
        <v>8370</v>
      </c>
    </row>
    <row r="313" spans="1:7" hidden="1" x14ac:dyDescent="0.45">
      <c r="A313" s="631">
        <v>28</v>
      </c>
      <c r="B313" s="632" t="s">
        <v>8665</v>
      </c>
      <c r="C313" s="634"/>
      <c r="D313" s="634"/>
      <c r="E313" s="634"/>
      <c r="F313" s="634"/>
      <c r="G313" s="624" t="s">
        <v>8370</v>
      </c>
    </row>
    <row r="314" spans="1:7" hidden="1" x14ac:dyDescent="0.45">
      <c r="A314" s="631">
        <v>29</v>
      </c>
      <c r="B314" s="632" t="s">
        <v>8666</v>
      </c>
      <c r="C314" s="634"/>
      <c r="D314" s="634"/>
      <c r="E314" s="634"/>
      <c r="F314" s="634"/>
      <c r="G314" s="624" t="s">
        <v>8370</v>
      </c>
    </row>
    <row r="315" spans="1:7" hidden="1" x14ac:dyDescent="0.45">
      <c r="A315" s="631">
        <v>30</v>
      </c>
      <c r="B315" s="632" t="s">
        <v>8667</v>
      </c>
      <c r="C315" s="634"/>
      <c r="D315" s="634"/>
      <c r="E315" s="634"/>
      <c r="F315" s="634"/>
      <c r="G315" s="624" t="s">
        <v>8370</v>
      </c>
    </row>
    <row r="316" spans="1:7" hidden="1" x14ac:dyDescent="0.45">
      <c r="A316" s="631">
        <v>31</v>
      </c>
      <c r="B316" s="632" t="s">
        <v>8668</v>
      </c>
      <c r="C316" s="633"/>
      <c r="D316" s="633"/>
      <c r="E316" s="633"/>
      <c r="F316" s="633"/>
      <c r="G316" s="624" t="s">
        <v>8370</v>
      </c>
    </row>
    <row r="317" spans="1:7" hidden="1" x14ac:dyDescent="0.45">
      <c r="A317" s="631">
        <v>32</v>
      </c>
      <c r="B317" s="632" t="s">
        <v>8669</v>
      </c>
      <c r="C317" s="634"/>
      <c r="D317" s="634"/>
      <c r="E317" s="634"/>
      <c r="F317" s="634"/>
      <c r="G317" s="624" t="s">
        <v>8370</v>
      </c>
    </row>
    <row r="318" spans="1:7" hidden="1" x14ac:dyDescent="0.45">
      <c r="A318" s="631">
        <v>33</v>
      </c>
      <c r="B318" s="632" t="s">
        <v>8670</v>
      </c>
      <c r="C318" s="633"/>
      <c r="D318" s="633"/>
      <c r="E318" s="633"/>
      <c r="F318" s="633"/>
      <c r="G318" s="624" t="s">
        <v>8370</v>
      </c>
    </row>
    <row r="319" spans="1:7" hidden="1" x14ac:dyDescent="0.45">
      <c r="A319" s="631">
        <v>34</v>
      </c>
      <c r="B319" s="632" t="s">
        <v>8671</v>
      </c>
      <c r="C319" s="634"/>
      <c r="D319" s="634"/>
      <c r="E319" s="634"/>
      <c r="F319" s="634"/>
      <c r="G319" s="624" t="s">
        <v>8370</v>
      </c>
    </row>
    <row r="320" spans="1:7" hidden="1" x14ac:dyDescent="0.45">
      <c r="A320" s="631">
        <v>35</v>
      </c>
      <c r="B320" s="632" t="s">
        <v>8672</v>
      </c>
      <c r="C320" s="633"/>
      <c r="D320" s="633"/>
      <c r="E320" s="633"/>
      <c r="F320" s="633"/>
      <c r="G320" s="624" t="s">
        <v>8370</v>
      </c>
    </row>
    <row r="321" spans="1:7" hidden="1" x14ac:dyDescent="0.45">
      <c r="A321" s="631">
        <v>36</v>
      </c>
      <c r="B321" s="632" t="s">
        <v>8673</v>
      </c>
      <c r="C321" s="634"/>
      <c r="D321" s="634"/>
      <c r="E321" s="634"/>
      <c r="F321" s="634"/>
      <c r="G321" s="624" t="s">
        <v>8370</v>
      </c>
    </row>
    <row r="322" spans="1:7" hidden="1" x14ac:dyDescent="0.45">
      <c r="A322" s="631">
        <v>37</v>
      </c>
      <c r="B322" s="632" t="s">
        <v>8674</v>
      </c>
      <c r="C322" s="633"/>
      <c r="D322" s="633"/>
      <c r="E322" s="633"/>
      <c r="F322" s="633"/>
      <c r="G322" s="624" t="s">
        <v>8370</v>
      </c>
    </row>
    <row r="323" spans="1:7" hidden="1" x14ac:dyDescent="0.45">
      <c r="A323" s="631">
        <v>38</v>
      </c>
      <c r="B323" s="632" t="s">
        <v>8675</v>
      </c>
      <c r="C323" s="634"/>
      <c r="D323" s="634"/>
      <c r="E323" s="634"/>
      <c r="F323" s="634"/>
      <c r="G323" s="624" t="s">
        <v>8370</v>
      </c>
    </row>
    <row r="324" spans="1:7" hidden="1" x14ac:dyDescent="0.45">
      <c r="A324" s="631">
        <v>39</v>
      </c>
      <c r="B324" s="632" t="s">
        <v>8676</v>
      </c>
      <c r="C324" s="633"/>
      <c r="D324" s="633"/>
      <c r="E324" s="633"/>
      <c r="F324" s="633"/>
      <c r="G324" s="624" t="s">
        <v>8370</v>
      </c>
    </row>
    <row r="325" spans="1:7" hidden="1" x14ac:dyDescent="0.45">
      <c r="A325" s="631">
        <v>40</v>
      </c>
      <c r="B325" s="632" t="s">
        <v>8677</v>
      </c>
      <c r="C325" s="634"/>
      <c r="D325" s="634"/>
      <c r="E325" s="634"/>
      <c r="F325" s="634"/>
      <c r="G325" s="624" t="s">
        <v>8370</v>
      </c>
    </row>
    <row r="326" spans="1:7" hidden="1" x14ac:dyDescent="0.45">
      <c r="A326" s="631">
        <v>41</v>
      </c>
      <c r="B326" s="632" t="s">
        <v>8678</v>
      </c>
      <c r="C326" s="634"/>
      <c r="D326" s="634"/>
      <c r="E326" s="634"/>
      <c r="F326" s="634"/>
      <c r="G326" s="624" t="s">
        <v>8370</v>
      </c>
    </row>
    <row r="327" spans="1:7" hidden="1" x14ac:dyDescent="0.45">
      <c r="A327" s="631">
        <v>42</v>
      </c>
      <c r="B327" s="632" t="s">
        <v>8679</v>
      </c>
      <c r="C327" s="633"/>
      <c r="D327" s="633"/>
      <c r="E327" s="633"/>
      <c r="F327" s="633"/>
      <c r="G327" s="624" t="s">
        <v>8370</v>
      </c>
    </row>
    <row r="328" spans="1:7" hidden="1" x14ac:dyDescent="0.45">
      <c r="A328" s="631">
        <v>43</v>
      </c>
      <c r="B328" s="632" t="s">
        <v>8680</v>
      </c>
      <c r="C328" s="634"/>
      <c r="D328" s="634"/>
      <c r="E328" s="634"/>
      <c r="F328" s="634"/>
      <c r="G328" s="624" t="s">
        <v>8370</v>
      </c>
    </row>
    <row r="329" spans="1:7" hidden="1" x14ac:dyDescent="0.45">
      <c r="A329" s="631">
        <v>44</v>
      </c>
      <c r="B329" s="632" t="s">
        <v>8681</v>
      </c>
      <c r="C329" s="633"/>
      <c r="D329" s="633"/>
      <c r="E329" s="633"/>
      <c r="F329" s="633"/>
      <c r="G329" s="624" t="s">
        <v>8370</v>
      </c>
    </row>
    <row r="330" spans="1:7" hidden="1" x14ac:dyDescent="0.45">
      <c r="A330" s="631">
        <v>45</v>
      </c>
      <c r="B330" s="632" t="s">
        <v>8682</v>
      </c>
      <c r="C330" s="634"/>
      <c r="D330" s="634"/>
      <c r="E330" s="634"/>
      <c r="F330" s="634"/>
      <c r="G330" s="624" t="s">
        <v>8370</v>
      </c>
    </row>
    <row r="331" spans="1:7" hidden="1" x14ac:dyDescent="0.45">
      <c r="A331" s="631">
        <v>46</v>
      </c>
      <c r="B331" s="632" t="s">
        <v>8683</v>
      </c>
      <c r="C331" s="634"/>
      <c r="D331" s="634"/>
      <c r="E331" s="634"/>
      <c r="F331" s="634"/>
      <c r="G331" s="624" t="s">
        <v>8370</v>
      </c>
    </row>
    <row r="332" spans="1:7" hidden="1" x14ac:dyDescent="0.45">
      <c r="A332" s="631">
        <v>1</v>
      </c>
      <c r="B332" s="632" t="s">
        <v>8684</v>
      </c>
      <c r="C332" s="633"/>
      <c r="D332" s="633"/>
      <c r="E332" s="633"/>
      <c r="F332" s="633"/>
      <c r="G332" s="624" t="s">
        <v>8685</v>
      </c>
    </row>
    <row r="333" spans="1:7" hidden="1" x14ac:dyDescent="0.45">
      <c r="A333" s="631">
        <v>2</v>
      </c>
      <c r="B333" s="632" t="s">
        <v>8686</v>
      </c>
      <c r="C333" s="634"/>
      <c r="D333" s="634"/>
      <c r="E333" s="634"/>
      <c r="F333" s="634"/>
      <c r="G333" s="624" t="s">
        <v>8685</v>
      </c>
    </row>
    <row r="334" spans="1:7" hidden="1" x14ac:dyDescent="0.45">
      <c r="A334" s="631">
        <v>3</v>
      </c>
      <c r="B334" s="632" t="s">
        <v>8687</v>
      </c>
      <c r="C334" s="633"/>
      <c r="D334" s="633"/>
      <c r="E334" s="633"/>
      <c r="F334" s="633"/>
      <c r="G334" s="624" t="s">
        <v>8685</v>
      </c>
    </row>
    <row r="335" spans="1:7" hidden="1" x14ac:dyDescent="0.45">
      <c r="A335" s="631">
        <v>4</v>
      </c>
      <c r="B335" s="632" t="s">
        <v>8688</v>
      </c>
      <c r="C335" s="634"/>
      <c r="D335" s="634"/>
      <c r="E335" s="634"/>
      <c r="F335" s="634"/>
      <c r="G335" s="624" t="s">
        <v>8685</v>
      </c>
    </row>
    <row r="336" spans="1:7" hidden="1" x14ac:dyDescent="0.45">
      <c r="A336" s="631">
        <v>5</v>
      </c>
      <c r="B336" s="632" t="s">
        <v>8689</v>
      </c>
      <c r="C336" s="633"/>
      <c r="D336" s="633"/>
      <c r="E336" s="633"/>
      <c r="F336" s="633"/>
      <c r="G336" s="624" t="s">
        <v>8685</v>
      </c>
    </row>
    <row r="337" spans="1:7" hidden="1" x14ac:dyDescent="0.45">
      <c r="A337" s="631">
        <v>6</v>
      </c>
      <c r="B337" s="632" t="s">
        <v>8690</v>
      </c>
      <c r="C337" s="634"/>
      <c r="D337" s="634"/>
      <c r="E337" s="634"/>
      <c r="F337" s="634"/>
      <c r="G337" s="624" t="s">
        <v>8685</v>
      </c>
    </row>
    <row r="338" spans="1:7" hidden="1" x14ac:dyDescent="0.45">
      <c r="A338" s="631">
        <v>7</v>
      </c>
      <c r="B338" s="632" t="s">
        <v>8691</v>
      </c>
      <c r="C338" s="634"/>
      <c r="D338" s="634"/>
      <c r="E338" s="634"/>
      <c r="F338" s="634"/>
      <c r="G338" s="624" t="s">
        <v>8685</v>
      </c>
    </row>
    <row r="339" spans="1:7" hidden="1" x14ac:dyDescent="0.45">
      <c r="A339" s="631">
        <v>8</v>
      </c>
      <c r="B339" s="632" t="s">
        <v>8692</v>
      </c>
      <c r="C339" s="634"/>
      <c r="D339" s="634"/>
      <c r="E339" s="634"/>
      <c r="F339" s="634"/>
      <c r="G339" s="624" t="s">
        <v>8685</v>
      </c>
    </row>
    <row r="340" spans="1:7" hidden="1" x14ac:dyDescent="0.45">
      <c r="A340" s="631">
        <v>9</v>
      </c>
      <c r="B340" s="632" t="s">
        <v>8693</v>
      </c>
      <c r="C340" s="633"/>
      <c r="D340" s="633"/>
      <c r="E340" s="633"/>
      <c r="F340" s="633"/>
      <c r="G340" s="624" t="s">
        <v>8685</v>
      </c>
    </row>
    <row r="341" spans="1:7" hidden="1" x14ac:dyDescent="0.45">
      <c r="A341" s="631">
        <v>10</v>
      </c>
      <c r="B341" s="632" t="s">
        <v>8694</v>
      </c>
      <c r="C341" s="634"/>
      <c r="D341" s="634"/>
      <c r="E341" s="634"/>
      <c r="F341" s="634"/>
      <c r="G341" s="624" t="s">
        <v>8685</v>
      </c>
    </row>
    <row r="342" spans="1:7" hidden="1" x14ac:dyDescent="0.45">
      <c r="A342" s="631">
        <v>11</v>
      </c>
      <c r="B342" s="632" t="s">
        <v>8695</v>
      </c>
      <c r="C342" s="636"/>
      <c r="D342" s="636"/>
      <c r="E342" s="637"/>
      <c r="F342" s="637"/>
      <c r="G342" s="624" t="s">
        <v>8685</v>
      </c>
    </row>
    <row r="343" spans="1:7" hidden="1" x14ac:dyDescent="0.45">
      <c r="A343" s="631">
        <v>12</v>
      </c>
      <c r="B343" s="632" t="s">
        <v>8696</v>
      </c>
      <c r="C343" s="633"/>
      <c r="D343" s="633"/>
      <c r="E343" s="633"/>
      <c r="F343" s="633"/>
      <c r="G343" s="624" t="s">
        <v>8685</v>
      </c>
    </row>
    <row r="344" spans="1:7" hidden="1" x14ac:dyDescent="0.45">
      <c r="A344" s="631">
        <v>13</v>
      </c>
      <c r="B344" s="632" t="s">
        <v>8697</v>
      </c>
      <c r="C344" s="634"/>
      <c r="D344" s="634"/>
      <c r="E344" s="634"/>
      <c r="F344" s="634"/>
      <c r="G344" s="624" t="s">
        <v>8685</v>
      </c>
    </row>
    <row r="345" spans="1:7" hidden="1" x14ac:dyDescent="0.45">
      <c r="A345" s="631">
        <v>14</v>
      </c>
      <c r="B345" s="632" t="s">
        <v>8698</v>
      </c>
      <c r="C345" s="633"/>
      <c r="D345" s="633"/>
      <c r="E345" s="633"/>
      <c r="F345" s="633"/>
      <c r="G345" s="624" t="s">
        <v>8685</v>
      </c>
    </row>
    <row r="346" spans="1:7" hidden="1" x14ac:dyDescent="0.45">
      <c r="A346" s="631">
        <v>15</v>
      </c>
      <c r="B346" s="632" t="s">
        <v>8699</v>
      </c>
      <c r="C346" s="634"/>
      <c r="D346" s="634"/>
      <c r="E346" s="634"/>
      <c r="F346" s="634"/>
      <c r="G346" s="624" t="s">
        <v>8685</v>
      </c>
    </row>
    <row r="347" spans="1:7" hidden="1" x14ac:dyDescent="0.45">
      <c r="A347" s="631">
        <v>16</v>
      </c>
      <c r="B347" s="632" t="s">
        <v>8700</v>
      </c>
      <c r="C347" s="633"/>
      <c r="D347" s="633"/>
      <c r="E347" s="633"/>
      <c r="F347" s="633"/>
      <c r="G347" s="624" t="s">
        <v>8685</v>
      </c>
    </row>
    <row r="348" spans="1:7" hidden="1" x14ac:dyDescent="0.45">
      <c r="A348" s="631">
        <v>17</v>
      </c>
      <c r="B348" s="632" t="s">
        <v>8701</v>
      </c>
      <c r="C348" s="634"/>
      <c r="D348" s="634"/>
      <c r="E348" s="634"/>
      <c r="F348" s="634"/>
      <c r="G348" s="624" t="s">
        <v>8685</v>
      </c>
    </row>
    <row r="349" spans="1:7" hidden="1" x14ac:dyDescent="0.45">
      <c r="A349" s="631">
        <v>18</v>
      </c>
      <c r="B349" s="632" t="s">
        <v>8702</v>
      </c>
      <c r="C349" s="634"/>
      <c r="D349" s="634"/>
      <c r="E349" s="634"/>
      <c r="F349" s="634"/>
      <c r="G349" s="624" t="s">
        <v>8685</v>
      </c>
    </row>
    <row r="350" spans="1:7" hidden="1" x14ac:dyDescent="0.45">
      <c r="A350" s="631">
        <v>19</v>
      </c>
      <c r="B350" s="632" t="s">
        <v>8703</v>
      </c>
      <c r="C350" s="633"/>
      <c r="D350" s="633"/>
      <c r="E350" s="633"/>
      <c r="F350" s="633"/>
      <c r="G350" s="624" t="s">
        <v>8685</v>
      </c>
    </row>
    <row r="351" spans="1:7" hidden="1" x14ac:dyDescent="0.45">
      <c r="A351" s="631">
        <v>20</v>
      </c>
      <c r="B351" s="632" t="s">
        <v>8704</v>
      </c>
      <c r="C351" s="634"/>
      <c r="D351" s="634"/>
      <c r="E351" s="634"/>
      <c r="F351" s="634"/>
      <c r="G351" s="624" t="s">
        <v>8685</v>
      </c>
    </row>
    <row r="352" spans="1:7" hidden="1" x14ac:dyDescent="0.45">
      <c r="A352" s="631">
        <v>21</v>
      </c>
      <c r="B352" s="632" t="s">
        <v>8705</v>
      </c>
      <c r="C352" s="633"/>
      <c r="D352" s="633"/>
      <c r="E352" s="633"/>
      <c r="F352" s="633"/>
      <c r="G352" s="624" t="s">
        <v>8685</v>
      </c>
    </row>
    <row r="353" spans="1:7" hidden="1" x14ac:dyDescent="0.45">
      <c r="A353" s="631">
        <v>22</v>
      </c>
      <c r="B353" s="632" t="s">
        <v>8706</v>
      </c>
      <c r="C353" s="634"/>
      <c r="D353" s="634"/>
      <c r="E353" s="634"/>
      <c r="F353" s="634"/>
      <c r="G353" s="624" t="s">
        <v>8685</v>
      </c>
    </row>
    <row r="354" spans="1:7" hidden="1" x14ac:dyDescent="0.45">
      <c r="A354" s="631">
        <v>23</v>
      </c>
      <c r="B354" s="632" t="s">
        <v>8707</v>
      </c>
      <c r="C354" s="634"/>
      <c r="D354" s="634"/>
      <c r="E354" s="634"/>
      <c r="F354" s="634"/>
      <c r="G354" s="624" t="s">
        <v>8685</v>
      </c>
    </row>
    <row r="355" spans="1:7" hidden="1" x14ac:dyDescent="0.45">
      <c r="A355" s="631">
        <v>24</v>
      </c>
      <c r="B355" s="632" t="s">
        <v>8708</v>
      </c>
      <c r="C355" s="633"/>
      <c r="D355" s="633"/>
      <c r="E355" s="633"/>
      <c r="F355" s="633"/>
      <c r="G355" s="624" t="s">
        <v>8685</v>
      </c>
    </row>
    <row r="356" spans="1:7" hidden="1" x14ac:dyDescent="0.45">
      <c r="A356" s="631">
        <v>25</v>
      </c>
      <c r="B356" s="632" t="s">
        <v>8709</v>
      </c>
      <c r="C356" s="634"/>
      <c r="D356" s="634"/>
      <c r="E356" s="634"/>
      <c r="F356" s="634"/>
      <c r="G356" s="624" t="s">
        <v>8685</v>
      </c>
    </row>
    <row r="357" spans="1:7" hidden="1" x14ac:dyDescent="0.45">
      <c r="A357" s="631">
        <v>26</v>
      </c>
      <c r="B357" s="632" t="s">
        <v>8710</v>
      </c>
      <c r="C357" s="634"/>
      <c r="D357" s="634"/>
      <c r="E357" s="634"/>
      <c r="F357" s="634"/>
      <c r="G357" s="624" t="s">
        <v>8685</v>
      </c>
    </row>
    <row r="358" spans="1:7" hidden="1" x14ac:dyDescent="0.45">
      <c r="A358" s="631">
        <v>27</v>
      </c>
      <c r="B358" s="632" t="s">
        <v>8711</v>
      </c>
      <c r="C358" s="634"/>
      <c r="D358" s="634"/>
      <c r="E358" s="634"/>
      <c r="F358" s="634"/>
      <c r="G358" s="624" t="s">
        <v>8685</v>
      </c>
    </row>
    <row r="359" spans="1:7" hidden="1" x14ac:dyDescent="0.45">
      <c r="A359" s="631">
        <v>28</v>
      </c>
      <c r="B359" s="632" t="s">
        <v>8712</v>
      </c>
      <c r="C359" s="634"/>
      <c r="D359" s="634"/>
      <c r="E359" s="634"/>
      <c r="F359" s="634"/>
      <c r="G359" s="624" t="s">
        <v>8685</v>
      </c>
    </row>
    <row r="360" spans="1:7" hidden="1" x14ac:dyDescent="0.45">
      <c r="A360" s="631">
        <v>29</v>
      </c>
      <c r="B360" s="632" t="s">
        <v>8713</v>
      </c>
      <c r="C360" s="633"/>
      <c r="D360" s="633"/>
      <c r="E360" s="633"/>
      <c r="F360" s="633"/>
      <c r="G360" s="624" t="s">
        <v>8685</v>
      </c>
    </row>
    <row r="361" spans="1:7" hidden="1" x14ac:dyDescent="0.45">
      <c r="A361" s="631">
        <v>30</v>
      </c>
      <c r="B361" s="632" t="s">
        <v>8714</v>
      </c>
      <c r="C361" s="634"/>
      <c r="D361" s="634"/>
      <c r="E361" s="634"/>
      <c r="F361" s="634"/>
      <c r="G361" s="624" t="s">
        <v>8685</v>
      </c>
    </row>
    <row r="362" spans="1:7" hidden="1" x14ac:dyDescent="0.45">
      <c r="A362" s="631">
        <v>31</v>
      </c>
      <c r="B362" s="632" t="s">
        <v>8715</v>
      </c>
      <c r="C362" s="634"/>
      <c r="D362" s="634"/>
      <c r="E362" s="634"/>
      <c r="F362" s="634"/>
      <c r="G362" s="624" t="s">
        <v>8685</v>
      </c>
    </row>
    <row r="363" spans="1:7" hidden="1" x14ac:dyDescent="0.45">
      <c r="A363" s="631">
        <v>32</v>
      </c>
      <c r="B363" s="632" t="s">
        <v>8716</v>
      </c>
      <c r="C363" s="633"/>
      <c r="D363" s="633"/>
      <c r="E363" s="633"/>
      <c r="F363" s="633"/>
      <c r="G363" s="624" t="s">
        <v>8685</v>
      </c>
    </row>
    <row r="364" spans="1:7" hidden="1" x14ac:dyDescent="0.45">
      <c r="A364" s="631">
        <v>33</v>
      </c>
      <c r="B364" s="632" t="s">
        <v>8717</v>
      </c>
      <c r="C364" s="634"/>
      <c r="D364" s="634"/>
      <c r="E364" s="634"/>
      <c r="F364" s="634"/>
      <c r="G364" s="624" t="s">
        <v>8685</v>
      </c>
    </row>
    <row r="365" spans="1:7" hidden="1" x14ac:dyDescent="0.45">
      <c r="A365" s="631">
        <v>34</v>
      </c>
      <c r="B365" s="632" t="s">
        <v>8718</v>
      </c>
      <c r="C365" s="634"/>
      <c r="D365" s="634"/>
      <c r="E365" s="634"/>
      <c r="F365" s="634"/>
      <c r="G365" s="624" t="s">
        <v>8685</v>
      </c>
    </row>
    <row r="366" spans="1:7" hidden="1" x14ac:dyDescent="0.45">
      <c r="A366" s="631">
        <v>35</v>
      </c>
      <c r="B366" s="632" t="s">
        <v>8719</v>
      </c>
      <c r="C366" s="634"/>
      <c r="D366" s="634"/>
      <c r="E366" s="634"/>
      <c r="F366" s="634"/>
      <c r="G366" s="624" t="s">
        <v>8685</v>
      </c>
    </row>
    <row r="367" spans="1:7" hidden="1" x14ac:dyDescent="0.45">
      <c r="A367" s="631">
        <v>36</v>
      </c>
      <c r="B367" s="632" t="s">
        <v>8720</v>
      </c>
      <c r="C367" s="633"/>
      <c r="D367" s="633"/>
      <c r="E367" s="633"/>
      <c r="F367" s="633"/>
      <c r="G367" s="624" t="s">
        <v>8685</v>
      </c>
    </row>
    <row r="368" spans="1:7" hidden="1" x14ac:dyDescent="0.45">
      <c r="A368" s="631">
        <v>37</v>
      </c>
      <c r="B368" s="632" t="s">
        <v>8721</v>
      </c>
      <c r="C368" s="636"/>
      <c r="D368" s="636"/>
      <c r="E368" s="637"/>
      <c r="F368" s="637"/>
      <c r="G368" s="624" t="s">
        <v>8685</v>
      </c>
    </row>
    <row r="369" spans="1:7" hidden="1" x14ac:dyDescent="0.45">
      <c r="A369" s="631">
        <v>38</v>
      </c>
      <c r="B369" s="632" t="s">
        <v>8722</v>
      </c>
      <c r="C369" s="633"/>
      <c r="D369" s="633"/>
      <c r="E369" s="633"/>
      <c r="F369" s="633"/>
      <c r="G369" s="624" t="s">
        <v>8685</v>
      </c>
    </row>
    <row r="370" spans="1:7" hidden="1" x14ac:dyDescent="0.45">
      <c r="A370" s="631">
        <v>39</v>
      </c>
      <c r="B370" s="632" t="s">
        <v>8723</v>
      </c>
      <c r="C370" s="634"/>
      <c r="D370" s="634"/>
      <c r="E370" s="634"/>
      <c r="F370" s="634"/>
      <c r="G370" s="624" t="s">
        <v>8685</v>
      </c>
    </row>
    <row r="371" spans="1:7" hidden="1" x14ac:dyDescent="0.45">
      <c r="A371" s="631">
        <v>40</v>
      </c>
      <c r="B371" s="632" t="s">
        <v>8724</v>
      </c>
      <c r="C371" s="633"/>
      <c r="D371" s="633"/>
      <c r="E371" s="633"/>
      <c r="F371" s="633"/>
      <c r="G371" s="624" t="s">
        <v>8685</v>
      </c>
    </row>
    <row r="372" spans="1:7" hidden="1" x14ac:dyDescent="0.45">
      <c r="A372" s="631">
        <v>41</v>
      </c>
      <c r="B372" s="632" t="s">
        <v>8725</v>
      </c>
      <c r="C372" s="634"/>
      <c r="D372" s="634"/>
      <c r="E372" s="634"/>
      <c r="F372" s="634"/>
      <c r="G372" s="624" t="s">
        <v>8685</v>
      </c>
    </row>
    <row r="373" spans="1:7" hidden="1" x14ac:dyDescent="0.45">
      <c r="A373" s="631">
        <v>42</v>
      </c>
      <c r="B373" s="632" t="s">
        <v>8726</v>
      </c>
      <c r="C373" s="633"/>
      <c r="D373" s="633"/>
      <c r="E373" s="633"/>
      <c r="F373" s="633"/>
      <c r="G373" s="624" t="s">
        <v>8685</v>
      </c>
    </row>
    <row r="374" spans="1:7" hidden="1" x14ac:dyDescent="0.45">
      <c r="A374" s="631">
        <v>43</v>
      </c>
      <c r="B374" s="632" t="s">
        <v>8727</v>
      </c>
      <c r="C374" s="634"/>
      <c r="D374" s="634"/>
      <c r="E374" s="634"/>
      <c r="F374" s="634"/>
      <c r="G374" s="624" t="s">
        <v>8685</v>
      </c>
    </row>
    <row r="375" spans="1:7" hidden="1" x14ac:dyDescent="0.45">
      <c r="A375" s="631">
        <v>44</v>
      </c>
      <c r="B375" s="632" t="s">
        <v>8728</v>
      </c>
      <c r="C375" s="634"/>
      <c r="D375" s="634"/>
      <c r="E375" s="634"/>
      <c r="F375" s="634"/>
      <c r="G375" s="624" t="s">
        <v>8685</v>
      </c>
    </row>
    <row r="376" spans="1:7" hidden="1" x14ac:dyDescent="0.45">
      <c r="A376" s="631">
        <v>45</v>
      </c>
      <c r="B376" s="632" t="s">
        <v>8729</v>
      </c>
      <c r="C376" s="634"/>
      <c r="D376" s="634"/>
      <c r="E376" s="634"/>
      <c r="F376" s="634"/>
      <c r="G376" s="624" t="s">
        <v>8685</v>
      </c>
    </row>
    <row r="377" spans="1:7" hidden="1" x14ac:dyDescent="0.45">
      <c r="A377" s="631">
        <v>1</v>
      </c>
      <c r="B377" s="632" t="s">
        <v>8730</v>
      </c>
      <c r="C377" s="634"/>
      <c r="D377" s="634"/>
      <c r="E377" s="634"/>
      <c r="F377" s="634"/>
      <c r="G377" s="624" t="s">
        <v>8731</v>
      </c>
    </row>
    <row r="378" spans="1:7" hidden="1" x14ac:dyDescent="0.45">
      <c r="A378" s="631">
        <v>2</v>
      </c>
      <c r="B378" s="632" t="s">
        <v>8732</v>
      </c>
      <c r="C378" s="638"/>
      <c r="D378" s="638"/>
      <c r="E378" s="639"/>
      <c r="F378" s="639"/>
      <c r="G378" s="624" t="s">
        <v>8731</v>
      </c>
    </row>
    <row r="379" spans="1:7" hidden="1" x14ac:dyDescent="0.45">
      <c r="A379" s="631">
        <v>3</v>
      </c>
      <c r="B379" s="632" t="s">
        <v>8733</v>
      </c>
      <c r="C379" s="634"/>
      <c r="D379" s="634"/>
      <c r="E379" s="634"/>
      <c r="F379" s="634"/>
      <c r="G379" s="624" t="s">
        <v>8731</v>
      </c>
    </row>
    <row r="380" spans="1:7" hidden="1" x14ac:dyDescent="0.45">
      <c r="A380" s="631">
        <v>4</v>
      </c>
      <c r="B380" s="632" t="s">
        <v>8734</v>
      </c>
      <c r="C380" s="633"/>
      <c r="D380" s="633"/>
      <c r="E380" s="633"/>
      <c r="F380" s="633"/>
      <c r="G380" s="624" t="s">
        <v>8731</v>
      </c>
    </row>
    <row r="381" spans="1:7" hidden="1" x14ac:dyDescent="0.45">
      <c r="A381" s="631">
        <v>5</v>
      </c>
      <c r="B381" s="632" t="s">
        <v>8735</v>
      </c>
      <c r="C381" s="634"/>
      <c r="D381" s="634"/>
      <c r="E381" s="634"/>
      <c r="F381" s="634"/>
      <c r="G381" s="624" t="s">
        <v>8731</v>
      </c>
    </row>
    <row r="382" spans="1:7" hidden="1" x14ac:dyDescent="0.45">
      <c r="A382" s="631">
        <v>6</v>
      </c>
      <c r="B382" s="632" t="s">
        <v>8736</v>
      </c>
      <c r="C382" s="638"/>
      <c r="D382" s="638"/>
      <c r="E382" s="639"/>
      <c r="F382" s="639"/>
      <c r="G382" s="624" t="s">
        <v>8731</v>
      </c>
    </row>
    <row r="383" spans="1:7" hidden="1" x14ac:dyDescent="0.45">
      <c r="A383" s="631">
        <v>7</v>
      </c>
      <c r="B383" s="632" t="s">
        <v>8737</v>
      </c>
      <c r="C383" s="634"/>
      <c r="D383" s="634"/>
      <c r="E383" s="634"/>
      <c r="F383" s="634"/>
      <c r="G383" s="624" t="s">
        <v>8731</v>
      </c>
    </row>
    <row r="384" spans="1:7" hidden="1" x14ac:dyDescent="0.45">
      <c r="A384" s="631">
        <v>8</v>
      </c>
      <c r="B384" s="632" t="s">
        <v>8738</v>
      </c>
      <c r="C384" s="633"/>
      <c r="D384" s="633"/>
      <c r="E384" s="633"/>
      <c r="F384" s="633"/>
      <c r="G384" s="624" t="s">
        <v>8731</v>
      </c>
    </row>
    <row r="385" spans="1:7" hidden="1" x14ac:dyDescent="0.45">
      <c r="A385" s="631">
        <v>9</v>
      </c>
      <c r="B385" s="632" t="s">
        <v>8739</v>
      </c>
      <c r="C385" s="634"/>
      <c r="D385" s="634"/>
      <c r="E385" s="634"/>
      <c r="F385" s="634"/>
      <c r="G385" s="624" t="s">
        <v>8731</v>
      </c>
    </row>
    <row r="386" spans="1:7" hidden="1" x14ac:dyDescent="0.45">
      <c r="A386" s="631">
        <v>10</v>
      </c>
      <c r="B386" s="632" t="s">
        <v>8740</v>
      </c>
      <c r="C386" s="633"/>
      <c r="D386" s="633"/>
      <c r="E386" s="633"/>
      <c r="F386" s="633"/>
      <c r="G386" s="624" t="s">
        <v>8731</v>
      </c>
    </row>
    <row r="387" spans="1:7" hidden="1" x14ac:dyDescent="0.45">
      <c r="A387" s="631">
        <v>11</v>
      </c>
      <c r="B387" s="632" t="s">
        <v>8741</v>
      </c>
      <c r="C387" s="634"/>
      <c r="D387" s="634"/>
      <c r="E387" s="634"/>
      <c r="F387" s="634"/>
      <c r="G387" s="624" t="s">
        <v>8731</v>
      </c>
    </row>
    <row r="388" spans="1:7" hidden="1" x14ac:dyDescent="0.45">
      <c r="A388" s="631">
        <v>12</v>
      </c>
      <c r="B388" s="632" t="s">
        <v>8742</v>
      </c>
      <c r="C388" s="633"/>
      <c r="D388" s="633"/>
      <c r="E388" s="633"/>
      <c r="F388" s="633"/>
      <c r="G388" s="624" t="s">
        <v>8731</v>
      </c>
    </row>
    <row r="389" spans="1:7" hidden="1" x14ac:dyDescent="0.45">
      <c r="A389" s="631">
        <v>13</v>
      </c>
      <c r="B389" s="632" t="s">
        <v>8743</v>
      </c>
      <c r="C389" s="634"/>
      <c r="D389" s="634"/>
      <c r="E389" s="634"/>
      <c r="F389" s="634"/>
      <c r="G389" s="624" t="s">
        <v>8731</v>
      </c>
    </row>
    <row r="390" spans="1:7" hidden="1" x14ac:dyDescent="0.45">
      <c r="A390" s="631">
        <v>14</v>
      </c>
      <c r="B390" s="632" t="s">
        <v>8744</v>
      </c>
      <c r="C390" s="634"/>
      <c r="D390" s="634"/>
      <c r="E390" s="634"/>
      <c r="F390" s="634"/>
      <c r="G390" s="624" t="s">
        <v>8731</v>
      </c>
    </row>
    <row r="391" spans="1:7" hidden="1" x14ac:dyDescent="0.45">
      <c r="A391" s="631">
        <v>15</v>
      </c>
      <c r="B391" s="632" t="s">
        <v>8745</v>
      </c>
      <c r="C391" s="634"/>
      <c r="D391" s="634"/>
      <c r="E391" s="634"/>
      <c r="F391" s="634"/>
      <c r="G391" s="624" t="s">
        <v>8731</v>
      </c>
    </row>
    <row r="392" spans="1:7" hidden="1" x14ac:dyDescent="0.45">
      <c r="A392" s="631">
        <v>16</v>
      </c>
      <c r="B392" s="632" t="s">
        <v>8746</v>
      </c>
      <c r="C392" s="634"/>
      <c r="D392" s="634"/>
      <c r="E392" s="634"/>
      <c r="F392" s="634"/>
      <c r="G392" s="624" t="s">
        <v>8731</v>
      </c>
    </row>
    <row r="393" spans="1:7" hidden="1" x14ac:dyDescent="0.45">
      <c r="A393" s="631">
        <v>17</v>
      </c>
      <c r="B393" s="632" t="s">
        <v>8747</v>
      </c>
      <c r="C393" s="633"/>
      <c r="D393" s="633"/>
      <c r="E393" s="633"/>
      <c r="F393" s="633"/>
      <c r="G393" s="624" t="s">
        <v>8731</v>
      </c>
    </row>
    <row r="394" spans="1:7" hidden="1" x14ac:dyDescent="0.45">
      <c r="A394" s="631">
        <v>18</v>
      </c>
      <c r="B394" s="632" t="s">
        <v>8748</v>
      </c>
      <c r="C394" s="634"/>
      <c r="D394" s="634"/>
      <c r="E394" s="634"/>
      <c r="F394" s="634"/>
      <c r="G394" s="624" t="s">
        <v>8731</v>
      </c>
    </row>
    <row r="395" spans="1:7" hidden="1" x14ac:dyDescent="0.45">
      <c r="A395" s="631">
        <v>19</v>
      </c>
      <c r="B395" s="632" t="s">
        <v>8749</v>
      </c>
      <c r="C395" s="634"/>
      <c r="D395" s="634"/>
      <c r="E395" s="634"/>
      <c r="F395" s="634"/>
      <c r="G395" s="624" t="s">
        <v>8731</v>
      </c>
    </row>
    <row r="396" spans="1:7" hidden="1" x14ac:dyDescent="0.45">
      <c r="A396" s="631">
        <v>20</v>
      </c>
      <c r="B396" s="632" t="s">
        <v>8750</v>
      </c>
      <c r="C396" s="634"/>
      <c r="D396" s="634"/>
      <c r="E396" s="634"/>
      <c r="F396" s="634"/>
      <c r="G396" s="624" t="s">
        <v>8731</v>
      </c>
    </row>
    <row r="397" spans="1:7" hidden="1" x14ac:dyDescent="0.45">
      <c r="A397" s="631">
        <v>21</v>
      </c>
      <c r="B397" s="632" t="s">
        <v>8751</v>
      </c>
      <c r="C397" s="633"/>
      <c r="D397" s="633"/>
      <c r="E397" s="633"/>
      <c r="F397" s="633"/>
      <c r="G397" s="624" t="s">
        <v>8731</v>
      </c>
    </row>
    <row r="398" spans="1:7" hidden="1" x14ac:dyDescent="0.45">
      <c r="A398" s="631">
        <v>22</v>
      </c>
      <c r="B398" s="632" t="s">
        <v>8752</v>
      </c>
      <c r="C398" s="634"/>
      <c r="D398" s="634"/>
      <c r="E398" s="634"/>
      <c r="F398" s="634"/>
      <c r="G398" s="624" t="s">
        <v>8731</v>
      </c>
    </row>
    <row r="399" spans="1:7" hidden="1" x14ac:dyDescent="0.45">
      <c r="A399" s="631">
        <v>23</v>
      </c>
      <c r="B399" s="632" t="s">
        <v>8753</v>
      </c>
      <c r="C399" s="633"/>
      <c r="D399" s="633"/>
      <c r="E399" s="633"/>
      <c r="F399" s="633"/>
      <c r="G399" s="624" t="s">
        <v>8731</v>
      </c>
    </row>
    <row r="400" spans="1:7" hidden="1" x14ac:dyDescent="0.45">
      <c r="A400" s="631">
        <v>24</v>
      </c>
      <c r="B400" s="632" t="s">
        <v>8754</v>
      </c>
      <c r="C400" s="634"/>
      <c r="D400" s="634"/>
      <c r="E400" s="634"/>
      <c r="F400" s="634"/>
      <c r="G400" s="624" t="s">
        <v>8731</v>
      </c>
    </row>
    <row r="401" spans="1:7" hidden="1" x14ac:dyDescent="0.45">
      <c r="A401" s="631">
        <v>25</v>
      </c>
      <c r="B401" s="632" t="s">
        <v>8755</v>
      </c>
      <c r="C401" s="633"/>
      <c r="D401" s="633"/>
      <c r="E401" s="633"/>
      <c r="F401" s="633"/>
      <c r="G401" s="624" t="s">
        <v>8731</v>
      </c>
    </row>
    <row r="402" spans="1:7" hidden="1" x14ac:dyDescent="0.45">
      <c r="A402" s="631">
        <v>26</v>
      </c>
      <c r="B402" s="632" t="s">
        <v>8756</v>
      </c>
      <c r="C402" s="634"/>
      <c r="D402" s="634"/>
      <c r="E402" s="634"/>
      <c r="F402" s="634"/>
      <c r="G402" s="624" t="s">
        <v>8731</v>
      </c>
    </row>
    <row r="403" spans="1:7" hidden="1" x14ac:dyDescent="0.45">
      <c r="A403" s="631">
        <v>27</v>
      </c>
      <c r="B403" s="632" t="s">
        <v>8757</v>
      </c>
      <c r="C403" s="633"/>
      <c r="D403" s="633"/>
      <c r="E403" s="633"/>
      <c r="F403" s="633"/>
      <c r="G403" s="624" t="s">
        <v>8731</v>
      </c>
    </row>
    <row r="404" spans="1:7" hidden="1" x14ac:dyDescent="0.45">
      <c r="A404" s="631">
        <v>28</v>
      </c>
      <c r="B404" s="632" t="s">
        <v>8758</v>
      </c>
      <c r="C404" s="634"/>
      <c r="D404" s="634"/>
      <c r="E404" s="634"/>
      <c r="F404" s="634"/>
      <c r="G404" s="624" t="s">
        <v>8731</v>
      </c>
    </row>
    <row r="405" spans="1:7" hidden="1" x14ac:dyDescent="0.45">
      <c r="A405" s="631">
        <v>29</v>
      </c>
      <c r="B405" s="632" t="s">
        <v>8759</v>
      </c>
      <c r="C405" s="633"/>
      <c r="D405" s="633"/>
      <c r="E405" s="633"/>
      <c r="F405" s="633"/>
      <c r="G405" s="624" t="s">
        <v>8731</v>
      </c>
    </row>
    <row r="406" spans="1:7" hidden="1" x14ac:dyDescent="0.45">
      <c r="A406" s="631">
        <v>30</v>
      </c>
      <c r="B406" s="632" t="s">
        <v>8760</v>
      </c>
      <c r="C406" s="634"/>
      <c r="D406" s="634"/>
      <c r="E406" s="634"/>
      <c r="F406" s="634"/>
      <c r="G406" s="624" t="s">
        <v>8731</v>
      </c>
    </row>
    <row r="407" spans="1:7" hidden="1" x14ac:dyDescent="0.45">
      <c r="A407" s="631">
        <v>31</v>
      </c>
      <c r="B407" s="632" t="s">
        <v>8761</v>
      </c>
      <c r="C407" s="636"/>
      <c r="D407" s="636"/>
      <c r="E407" s="637"/>
      <c r="F407" s="637"/>
      <c r="G407" s="624" t="s">
        <v>8731</v>
      </c>
    </row>
    <row r="408" spans="1:7" hidden="1" x14ac:dyDescent="0.45">
      <c r="A408" s="631">
        <v>32</v>
      </c>
      <c r="B408" s="632" t="s">
        <v>8762</v>
      </c>
      <c r="C408" s="633"/>
      <c r="D408" s="633"/>
      <c r="E408" s="633"/>
      <c r="F408" s="633"/>
      <c r="G408" s="624" t="s">
        <v>8731</v>
      </c>
    </row>
    <row r="409" spans="1:7" hidden="1" x14ac:dyDescent="0.45">
      <c r="A409" s="631">
        <v>33</v>
      </c>
      <c r="B409" s="632" t="s">
        <v>8763</v>
      </c>
      <c r="C409" s="634"/>
      <c r="D409" s="634"/>
      <c r="E409" s="634"/>
      <c r="F409" s="634"/>
      <c r="G409" s="624" t="s">
        <v>8731</v>
      </c>
    </row>
    <row r="410" spans="1:7" hidden="1" x14ac:dyDescent="0.45">
      <c r="A410" s="631">
        <v>34</v>
      </c>
      <c r="B410" s="632" t="s">
        <v>8764</v>
      </c>
      <c r="C410" s="633"/>
      <c r="D410" s="633"/>
      <c r="E410" s="633"/>
      <c r="F410" s="633"/>
      <c r="G410" s="624" t="s">
        <v>8731</v>
      </c>
    </row>
    <row r="411" spans="1:7" hidden="1" x14ac:dyDescent="0.45">
      <c r="A411" s="631">
        <v>35</v>
      </c>
      <c r="B411" s="632" t="s">
        <v>8765</v>
      </c>
      <c r="C411" s="634"/>
      <c r="D411" s="634"/>
      <c r="E411" s="634"/>
      <c r="F411" s="634"/>
      <c r="G411" s="624" t="s">
        <v>8731</v>
      </c>
    </row>
    <row r="412" spans="1:7" hidden="1" x14ac:dyDescent="0.45">
      <c r="A412" s="631">
        <v>36</v>
      </c>
      <c r="B412" s="632" t="s">
        <v>8766</v>
      </c>
      <c r="C412" s="633"/>
      <c r="D412" s="633"/>
      <c r="E412" s="633"/>
      <c r="F412" s="633"/>
      <c r="G412" s="624" t="s">
        <v>8731</v>
      </c>
    </row>
    <row r="413" spans="1:7" hidden="1" x14ac:dyDescent="0.45">
      <c r="A413" s="631">
        <v>37</v>
      </c>
      <c r="B413" s="632" t="s">
        <v>8767</v>
      </c>
      <c r="C413" s="634"/>
      <c r="D413" s="634"/>
      <c r="E413" s="634"/>
      <c r="F413" s="634"/>
      <c r="G413" s="624" t="s">
        <v>8731</v>
      </c>
    </row>
    <row r="414" spans="1:7" hidden="1" x14ac:dyDescent="0.45">
      <c r="A414" s="631">
        <v>38</v>
      </c>
      <c r="B414" s="632" t="s">
        <v>8768</v>
      </c>
      <c r="C414" s="633"/>
      <c r="D414" s="633"/>
      <c r="E414" s="633"/>
      <c r="F414" s="633"/>
      <c r="G414" s="624" t="s">
        <v>8731</v>
      </c>
    </row>
    <row r="415" spans="1:7" hidden="1" x14ac:dyDescent="0.45">
      <c r="A415" s="631">
        <v>39</v>
      </c>
      <c r="B415" s="632" t="s">
        <v>8769</v>
      </c>
      <c r="C415" s="634"/>
      <c r="D415" s="634"/>
      <c r="E415" s="634"/>
      <c r="F415" s="634"/>
      <c r="G415" s="624" t="s">
        <v>8731</v>
      </c>
    </row>
    <row r="416" spans="1:7" hidden="1" x14ac:dyDescent="0.45">
      <c r="A416" s="631">
        <v>40</v>
      </c>
      <c r="B416" s="632" t="s">
        <v>8770</v>
      </c>
      <c r="C416" s="633"/>
      <c r="D416" s="633"/>
      <c r="E416" s="633"/>
      <c r="F416" s="633"/>
      <c r="G416" s="624" t="s">
        <v>8731</v>
      </c>
    </row>
    <row r="417" spans="1:7" hidden="1" x14ac:dyDescent="0.45">
      <c r="A417" s="631">
        <v>41</v>
      </c>
      <c r="B417" s="632" t="s">
        <v>8771</v>
      </c>
      <c r="C417" s="634"/>
      <c r="D417" s="634"/>
      <c r="E417" s="634"/>
      <c r="F417" s="634"/>
      <c r="G417" s="624" t="s">
        <v>8731</v>
      </c>
    </row>
    <row r="418" spans="1:7" hidden="1" x14ac:dyDescent="0.45">
      <c r="A418" s="631">
        <v>42</v>
      </c>
      <c r="B418" s="632" t="s">
        <v>8772</v>
      </c>
      <c r="C418" s="633"/>
      <c r="D418" s="633"/>
      <c r="E418" s="633"/>
      <c r="F418" s="633"/>
      <c r="G418" s="624" t="s">
        <v>8731</v>
      </c>
    </row>
    <row r="419" spans="1:7" hidden="1" x14ac:dyDescent="0.45">
      <c r="A419" s="631">
        <v>43</v>
      </c>
      <c r="B419" s="632" t="s">
        <v>8773</v>
      </c>
      <c r="C419" s="634"/>
      <c r="D419" s="634"/>
      <c r="E419" s="634"/>
      <c r="F419" s="634"/>
      <c r="G419" s="624" t="s">
        <v>8731</v>
      </c>
    </row>
    <row r="420" spans="1:7" hidden="1" x14ac:dyDescent="0.45">
      <c r="A420" s="631">
        <v>44</v>
      </c>
      <c r="B420" s="632" t="s">
        <v>8774</v>
      </c>
      <c r="C420" s="634"/>
      <c r="D420" s="634"/>
      <c r="E420" s="634"/>
      <c r="F420" s="634"/>
      <c r="G420" s="624" t="s">
        <v>8731</v>
      </c>
    </row>
    <row r="421" spans="1:7" hidden="1" x14ac:dyDescent="0.45">
      <c r="A421" s="631">
        <v>45</v>
      </c>
      <c r="B421" s="632" t="s">
        <v>8775</v>
      </c>
      <c r="C421" s="634"/>
      <c r="D421" s="634"/>
      <c r="E421" s="634"/>
      <c r="F421" s="634"/>
      <c r="G421" s="624" t="s">
        <v>8731</v>
      </c>
    </row>
    <row r="422" spans="1:7" hidden="1" x14ac:dyDescent="0.45">
      <c r="A422" s="631">
        <v>46</v>
      </c>
      <c r="B422" s="632" t="s">
        <v>8776</v>
      </c>
      <c r="C422" s="634"/>
      <c r="D422" s="634"/>
      <c r="E422" s="634"/>
      <c r="F422" s="634"/>
      <c r="G422" s="624" t="s">
        <v>8731</v>
      </c>
    </row>
    <row r="423" spans="1:7" hidden="1" x14ac:dyDescent="0.45">
      <c r="A423" s="631">
        <v>47</v>
      </c>
      <c r="B423" s="632" t="s">
        <v>8777</v>
      </c>
      <c r="C423" s="634"/>
      <c r="D423" s="634"/>
      <c r="E423" s="634"/>
      <c r="F423" s="634"/>
      <c r="G423" s="624" t="s">
        <v>8731</v>
      </c>
    </row>
    <row r="424" spans="1:7" hidden="1" x14ac:dyDescent="0.45">
      <c r="A424" s="631">
        <v>1</v>
      </c>
      <c r="B424" s="632" t="s">
        <v>8778</v>
      </c>
      <c r="C424" s="636"/>
      <c r="D424" s="636"/>
      <c r="E424" s="637"/>
      <c r="F424" s="637"/>
      <c r="G424" s="624" t="s">
        <v>8779</v>
      </c>
    </row>
    <row r="425" spans="1:7" hidden="1" x14ac:dyDescent="0.45">
      <c r="A425" s="631">
        <v>2</v>
      </c>
      <c r="B425" s="632" t="s">
        <v>8780</v>
      </c>
      <c r="C425" s="633"/>
      <c r="D425" s="633"/>
      <c r="E425" s="633"/>
      <c r="F425" s="633"/>
      <c r="G425" s="624" t="s">
        <v>8779</v>
      </c>
    </row>
    <row r="426" spans="1:7" hidden="1" x14ac:dyDescent="0.45">
      <c r="A426" s="631">
        <v>3</v>
      </c>
      <c r="B426" s="632" t="s">
        <v>8781</v>
      </c>
      <c r="C426" s="634"/>
      <c r="D426" s="634"/>
      <c r="E426" s="634"/>
      <c r="F426" s="634"/>
      <c r="G426" s="624" t="s">
        <v>8779</v>
      </c>
    </row>
    <row r="427" spans="1:7" hidden="1" x14ac:dyDescent="0.45">
      <c r="A427" s="631">
        <v>4</v>
      </c>
      <c r="B427" s="632" t="s">
        <v>8782</v>
      </c>
      <c r="C427" s="634"/>
      <c r="D427" s="634"/>
      <c r="E427" s="634"/>
      <c r="F427" s="634"/>
      <c r="G427" s="624" t="s">
        <v>8779</v>
      </c>
    </row>
    <row r="428" spans="1:7" hidden="1" x14ac:dyDescent="0.45">
      <c r="A428" s="631">
        <v>5</v>
      </c>
      <c r="B428" s="632" t="s">
        <v>8783</v>
      </c>
      <c r="C428" s="640"/>
      <c r="D428" s="640"/>
      <c r="E428" s="640"/>
      <c r="F428" s="640"/>
      <c r="G428" s="624" t="s">
        <v>8779</v>
      </c>
    </row>
    <row r="429" spans="1:7" hidden="1" x14ac:dyDescent="0.45">
      <c r="A429" s="631">
        <v>6</v>
      </c>
      <c r="B429" s="632" t="s">
        <v>8784</v>
      </c>
      <c r="C429" s="633"/>
      <c r="D429" s="633"/>
      <c r="E429" s="633"/>
      <c r="F429" s="633"/>
      <c r="G429" s="624" t="s">
        <v>8779</v>
      </c>
    </row>
    <row r="430" spans="1:7" hidden="1" x14ac:dyDescent="0.45">
      <c r="A430" s="631">
        <v>7</v>
      </c>
      <c r="B430" s="632" t="s">
        <v>8785</v>
      </c>
      <c r="C430" s="634"/>
      <c r="D430" s="634"/>
      <c r="E430" s="634"/>
      <c r="F430" s="634"/>
      <c r="G430" s="624" t="s">
        <v>8779</v>
      </c>
    </row>
    <row r="431" spans="1:7" hidden="1" x14ac:dyDescent="0.45">
      <c r="A431" s="631">
        <v>8</v>
      </c>
      <c r="B431" s="632" t="s">
        <v>8786</v>
      </c>
      <c r="C431" s="634"/>
      <c r="D431" s="634"/>
      <c r="E431" s="634"/>
      <c r="F431" s="634"/>
      <c r="G431" s="624" t="s">
        <v>8779</v>
      </c>
    </row>
    <row r="432" spans="1:7" hidden="1" x14ac:dyDescent="0.45">
      <c r="A432" s="631">
        <v>9</v>
      </c>
      <c r="B432" s="632" t="s">
        <v>8787</v>
      </c>
      <c r="C432" s="634"/>
      <c r="D432" s="634"/>
      <c r="E432" s="634"/>
      <c r="F432" s="634"/>
      <c r="G432" s="624" t="s">
        <v>8779</v>
      </c>
    </row>
    <row r="433" spans="1:7" hidden="1" x14ac:dyDescent="0.45">
      <c r="A433" s="631">
        <v>10</v>
      </c>
      <c r="B433" s="632" t="s">
        <v>8788</v>
      </c>
      <c r="C433" s="634"/>
      <c r="D433" s="634"/>
      <c r="E433" s="634"/>
      <c r="F433" s="634"/>
      <c r="G433" s="624" t="s">
        <v>8779</v>
      </c>
    </row>
    <row r="434" spans="1:7" hidden="1" x14ac:dyDescent="0.45">
      <c r="A434" s="631">
        <v>30</v>
      </c>
      <c r="B434" s="632" t="s">
        <v>8789</v>
      </c>
      <c r="C434" s="633"/>
      <c r="D434" s="633"/>
      <c r="E434" s="633"/>
      <c r="F434" s="633"/>
      <c r="G434" s="624" t="s">
        <v>8779</v>
      </c>
    </row>
    <row r="435" spans="1:7" hidden="1" x14ac:dyDescent="0.45">
      <c r="A435" s="631">
        <v>11</v>
      </c>
      <c r="B435" s="632" t="s">
        <v>8790</v>
      </c>
      <c r="C435" s="635"/>
      <c r="D435" s="635"/>
      <c r="E435" s="635"/>
      <c r="F435" s="635"/>
      <c r="G435" s="624" t="s">
        <v>8779</v>
      </c>
    </row>
    <row r="436" spans="1:7" hidden="1" x14ac:dyDescent="0.45">
      <c r="A436" s="631">
        <v>12</v>
      </c>
      <c r="B436" s="632" t="s">
        <v>8791</v>
      </c>
      <c r="C436" s="634"/>
      <c r="D436" s="634"/>
      <c r="E436" s="634"/>
      <c r="F436" s="634"/>
      <c r="G436" s="624" t="s">
        <v>8779</v>
      </c>
    </row>
    <row r="437" spans="1:7" hidden="1" x14ac:dyDescent="0.45">
      <c r="A437" s="631">
        <v>13</v>
      </c>
      <c r="B437" s="632" t="s">
        <v>8792</v>
      </c>
      <c r="C437" s="633"/>
      <c r="D437" s="633"/>
      <c r="E437" s="633"/>
      <c r="F437" s="633"/>
      <c r="G437" s="624" t="s">
        <v>8779</v>
      </c>
    </row>
    <row r="438" spans="1:7" hidden="1" x14ac:dyDescent="0.45">
      <c r="A438" s="631">
        <v>14</v>
      </c>
      <c r="B438" s="632" t="s">
        <v>8793</v>
      </c>
      <c r="C438" s="634"/>
      <c r="D438" s="634"/>
      <c r="E438" s="634"/>
      <c r="F438" s="634"/>
      <c r="G438" s="624" t="s">
        <v>8779</v>
      </c>
    </row>
    <row r="439" spans="1:7" hidden="1" x14ac:dyDescent="0.45">
      <c r="A439" s="631">
        <v>15</v>
      </c>
      <c r="B439" s="632" t="s">
        <v>8794</v>
      </c>
      <c r="C439" s="634"/>
      <c r="D439" s="634"/>
      <c r="E439" s="634"/>
      <c r="F439" s="634"/>
      <c r="G439" s="624" t="s">
        <v>8779</v>
      </c>
    </row>
    <row r="440" spans="1:7" hidden="1" x14ac:dyDescent="0.45">
      <c r="A440" s="631">
        <v>16</v>
      </c>
      <c r="B440" s="632" t="s">
        <v>8795</v>
      </c>
      <c r="C440" s="633"/>
      <c r="D440" s="633"/>
      <c r="E440" s="633"/>
      <c r="F440" s="633"/>
      <c r="G440" s="624" t="s">
        <v>8779</v>
      </c>
    </row>
    <row r="441" spans="1:7" hidden="1" x14ac:dyDescent="0.45">
      <c r="A441" s="631">
        <v>17</v>
      </c>
      <c r="B441" s="632" t="s">
        <v>8796</v>
      </c>
      <c r="C441" s="634"/>
      <c r="D441" s="634"/>
      <c r="E441" s="634"/>
      <c r="F441" s="634"/>
      <c r="G441" s="624" t="s">
        <v>8779</v>
      </c>
    </row>
    <row r="442" spans="1:7" hidden="1" x14ac:dyDescent="0.45">
      <c r="A442" s="631">
        <v>18</v>
      </c>
      <c r="B442" s="632" t="s">
        <v>8797</v>
      </c>
      <c r="C442" s="634"/>
      <c r="D442" s="634"/>
      <c r="E442" s="634"/>
      <c r="F442" s="634"/>
      <c r="G442" s="624" t="s">
        <v>8779</v>
      </c>
    </row>
    <row r="443" spans="1:7" hidden="1" x14ac:dyDescent="0.45">
      <c r="A443" s="631">
        <v>19</v>
      </c>
      <c r="B443" s="632" t="s">
        <v>8798</v>
      </c>
      <c r="C443" s="634"/>
      <c r="D443" s="634"/>
      <c r="E443" s="634"/>
      <c r="F443" s="634"/>
      <c r="G443" s="624" t="s">
        <v>8779</v>
      </c>
    </row>
    <row r="444" spans="1:7" hidden="1" x14ac:dyDescent="0.45">
      <c r="A444" s="631">
        <v>20</v>
      </c>
      <c r="B444" s="632" t="s">
        <v>8799</v>
      </c>
      <c r="C444" s="633"/>
      <c r="D444" s="633"/>
      <c r="E444" s="633"/>
      <c r="F444" s="633"/>
      <c r="G444" s="624" t="s">
        <v>8779</v>
      </c>
    </row>
    <row r="445" spans="1:7" hidden="1" x14ac:dyDescent="0.45">
      <c r="A445" s="631">
        <v>21</v>
      </c>
      <c r="B445" s="632" t="s">
        <v>8800</v>
      </c>
      <c r="C445" s="634"/>
      <c r="D445" s="634"/>
      <c r="E445" s="634"/>
      <c r="F445" s="634"/>
      <c r="G445" s="624" t="s">
        <v>8779</v>
      </c>
    </row>
    <row r="446" spans="1:7" hidden="1" x14ac:dyDescent="0.45">
      <c r="A446" s="631">
        <v>22</v>
      </c>
      <c r="B446" s="632" t="s">
        <v>8801</v>
      </c>
      <c r="C446" s="633"/>
      <c r="D446" s="633"/>
      <c r="E446" s="633"/>
      <c r="F446" s="633"/>
      <c r="G446" s="624" t="s">
        <v>8779</v>
      </c>
    </row>
    <row r="447" spans="1:7" hidden="1" x14ac:dyDescent="0.45">
      <c r="A447" s="631">
        <v>23</v>
      </c>
      <c r="B447" s="632" t="s">
        <v>8802</v>
      </c>
      <c r="C447" s="634"/>
      <c r="D447" s="634"/>
      <c r="E447" s="634"/>
      <c r="F447" s="634"/>
      <c r="G447" s="624" t="s">
        <v>8779</v>
      </c>
    </row>
    <row r="448" spans="1:7" hidden="1" x14ac:dyDescent="0.45">
      <c r="A448" s="631">
        <v>24</v>
      </c>
      <c r="B448" s="632" t="s">
        <v>8803</v>
      </c>
      <c r="C448" s="634"/>
      <c r="D448" s="634"/>
      <c r="E448" s="634"/>
      <c r="F448" s="634"/>
      <c r="G448" s="624" t="s">
        <v>8779</v>
      </c>
    </row>
    <row r="449" spans="1:7" hidden="1" x14ac:dyDescent="0.45">
      <c r="A449" s="631">
        <v>25</v>
      </c>
      <c r="B449" s="632" t="s">
        <v>8804</v>
      </c>
      <c r="C449" s="634"/>
      <c r="D449" s="634"/>
      <c r="E449" s="634"/>
      <c r="F449" s="634"/>
      <c r="G449" s="624" t="s">
        <v>8779</v>
      </c>
    </row>
    <row r="450" spans="1:7" hidden="1" x14ac:dyDescent="0.45">
      <c r="A450" s="631">
        <v>26</v>
      </c>
      <c r="B450" s="632" t="s">
        <v>8805</v>
      </c>
      <c r="C450" s="634"/>
      <c r="D450" s="634"/>
      <c r="E450" s="634"/>
      <c r="F450" s="634"/>
      <c r="G450" s="624" t="s">
        <v>8779</v>
      </c>
    </row>
    <row r="451" spans="1:7" hidden="1" x14ac:dyDescent="0.45">
      <c r="A451" s="631">
        <v>27</v>
      </c>
      <c r="B451" s="632" t="s">
        <v>8806</v>
      </c>
      <c r="C451" s="633"/>
      <c r="D451" s="633"/>
      <c r="E451" s="633"/>
      <c r="F451" s="633"/>
      <c r="G451" s="624" t="s">
        <v>8779</v>
      </c>
    </row>
    <row r="452" spans="1:7" hidden="1" x14ac:dyDescent="0.45">
      <c r="A452" s="631">
        <v>28</v>
      </c>
      <c r="B452" s="632" t="s">
        <v>8807</v>
      </c>
      <c r="C452" s="634"/>
      <c r="D452" s="634"/>
      <c r="E452" s="634"/>
      <c r="F452" s="634"/>
      <c r="G452" s="624" t="s">
        <v>8779</v>
      </c>
    </row>
    <row r="453" spans="1:7" hidden="1" x14ac:dyDescent="0.45">
      <c r="A453" s="631">
        <v>29</v>
      </c>
      <c r="B453" s="632" t="s">
        <v>8808</v>
      </c>
      <c r="C453" s="634"/>
      <c r="D453" s="634"/>
      <c r="E453" s="634"/>
      <c r="F453" s="634"/>
      <c r="G453" s="624" t="s">
        <v>8779</v>
      </c>
    </row>
    <row r="454" spans="1:7" hidden="1" x14ac:dyDescent="0.45">
      <c r="A454" s="631">
        <v>30</v>
      </c>
      <c r="B454" s="632" t="s">
        <v>8809</v>
      </c>
      <c r="C454" s="633"/>
      <c r="D454" s="633"/>
      <c r="E454" s="633"/>
      <c r="F454" s="633"/>
      <c r="G454" s="624" t="s">
        <v>8779</v>
      </c>
    </row>
    <row r="455" spans="1:7" hidden="1" x14ac:dyDescent="0.45">
      <c r="A455" s="631">
        <v>31</v>
      </c>
      <c r="B455" s="632" t="s">
        <v>8810</v>
      </c>
      <c r="C455" s="634"/>
      <c r="D455" s="634"/>
      <c r="E455" s="634"/>
      <c r="F455" s="634"/>
      <c r="G455" s="624" t="s">
        <v>8779</v>
      </c>
    </row>
    <row r="456" spans="1:7" hidden="1" x14ac:dyDescent="0.45">
      <c r="A456" s="631">
        <v>32</v>
      </c>
      <c r="B456" s="632" t="s">
        <v>8811</v>
      </c>
      <c r="C456" s="634"/>
      <c r="D456" s="634"/>
      <c r="E456" s="634"/>
      <c r="F456" s="634"/>
      <c r="G456" s="624" t="s">
        <v>8779</v>
      </c>
    </row>
    <row r="457" spans="1:7" hidden="1" x14ac:dyDescent="0.45">
      <c r="A457" s="631">
        <v>33</v>
      </c>
      <c r="B457" s="632" t="s">
        <v>8812</v>
      </c>
      <c r="C457" s="634"/>
      <c r="D457" s="634"/>
      <c r="E457" s="634"/>
      <c r="F457" s="634"/>
      <c r="G457" s="624" t="s">
        <v>8779</v>
      </c>
    </row>
    <row r="458" spans="1:7" hidden="1" x14ac:dyDescent="0.45">
      <c r="A458" s="631">
        <v>34</v>
      </c>
      <c r="B458" s="632" t="s">
        <v>8813</v>
      </c>
      <c r="C458" s="634"/>
      <c r="D458" s="634"/>
      <c r="E458" s="634"/>
      <c r="F458" s="634"/>
      <c r="G458" s="624" t="s">
        <v>8779</v>
      </c>
    </row>
    <row r="459" spans="1:7" hidden="1" x14ac:dyDescent="0.45">
      <c r="A459" s="631">
        <v>35</v>
      </c>
      <c r="B459" s="632" t="s">
        <v>8814</v>
      </c>
      <c r="C459" s="633"/>
      <c r="D459" s="633"/>
      <c r="E459" s="633"/>
      <c r="F459" s="633"/>
      <c r="G459" s="624" t="s">
        <v>8779</v>
      </c>
    </row>
    <row r="460" spans="1:7" hidden="1" x14ac:dyDescent="0.45">
      <c r="A460" s="631">
        <v>36</v>
      </c>
      <c r="B460" s="632" t="s">
        <v>8815</v>
      </c>
      <c r="C460" s="634"/>
      <c r="D460" s="634"/>
      <c r="E460" s="634"/>
      <c r="F460" s="634"/>
      <c r="G460" s="624" t="s">
        <v>8779</v>
      </c>
    </row>
    <row r="461" spans="1:7" hidden="1" x14ac:dyDescent="0.45">
      <c r="A461" s="631">
        <v>37</v>
      </c>
      <c r="B461" s="632" t="s">
        <v>8816</v>
      </c>
      <c r="C461" s="633"/>
      <c r="D461" s="633"/>
      <c r="E461" s="633"/>
      <c r="F461" s="633"/>
      <c r="G461" s="624" t="s">
        <v>8779</v>
      </c>
    </row>
    <row r="462" spans="1:7" hidden="1" x14ac:dyDescent="0.45">
      <c r="A462" s="631">
        <v>38</v>
      </c>
      <c r="B462" s="632" t="s">
        <v>8817</v>
      </c>
      <c r="C462" s="634"/>
      <c r="D462" s="634"/>
      <c r="E462" s="634"/>
      <c r="F462" s="634"/>
      <c r="G462" s="624" t="s">
        <v>8779</v>
      </c>
    </row>
    <row r="463" spans="1:7" hidden="1" x14ac:dyDescent="0.45">
      <c r="A463" s="631">
        <v>39</v>
      </c>
      <c r="B463" s="632" t="s">
        <v>8818</v>
      </c>
      <c r="C463" s="633"/>
      <c r="D463" s="633"/>
      <c r="E463" s="633"/>
      <c r="F463" s="633"/>
      <c r="G463" s="624" t="s">
        <v>8779</v>
      </c>
    </row>
    <row r="464" spans="1:7" hidden="1" x14ac:dyDescent="0.45">
      <c r="A464" s="631">
        <v>40</v>
      </c>
      <c r="B464" s="632" t="s">
        <v>8819</v>
      </c>
      <c r="C464" s="634"/>
      <c r="D464" s="634"/>
      <c r="E464" s="634"/>
      <c r="F464" s="634"/>
      <c r="G464" s="624" t="s">
        <v>8779</v>
      </c>
    </row>
    <row r="465" spans="1:7" hidden="1" x14ac:dyDescent="0.45">
      <c r="A465" s="631">
        <v>41</v>
      </c>
      <c r="B465" s="632" t="s">
        <v>8820</v>
      </c>
      <c r="C465" s="633"/>
      <c r="D465" s="633"/>
      <c r="E465" s="633"/>
      <c r="F465" s="633"/>
      <c r="G465" s="624" t="s">
        <v>8779</v>
      </c>
    </row>
    <row r="466" spans="1:7" hidden="1" x14ac:dyDescent="0.45">
      <c r="A466" s="631">
        <v>42</v>
      </c>
      <c r="B466" s="632" t="s">
        <v>8821</v>
      </c>
      <c r="C466" s="634"/>
      <c r="D466" s="634"/>
      <c r="E466" s="634"/>
      <c r="F466" s="634"/>
      <c r="G466" s="624" t="s">
        <v>8779</v>
      </c>
    </row>
    <row r="467" spans="1:7" hidden="1" x14ac:dyDescent="0.45">
      <c r="A467" s="631">
        <v>43</v>
      </c>
      <c r="B467" s="632" t="s">
        <v>8822</v>
      </c>
      <c r="C467" s="634"/>
      <c r="D467" s="634"/>
      <c r="E467" s="634"/>
      <c r="F467" s="634"/>
      <c r="G467" s="624" t="s">
        <v>8779</v>
      </c>
    </row>
    <row r="468" spans="1:7" hidden="1" x14ac:dyDescent="0.45">
      <c r="A468" s="631">
        <v>13</v>
      </c>
      <c r="B468" s="465">
        <v>16008</v>
      </c>
      <c r="C468" s="636"/>
      <c r="D468" s="636"/>
      <c r="E468" s="637"/>
      <c r="F468" s="637"/>
      <c r="G468" s="624" t="s">
        <v>8823</v>
      </c>
    </row>
    <row r="469" spans="1:7" hidden="1" x14ac:dyDescent="0.45">
      <c r="A469" s="631">
        <v>1</v>
      </c>
      <c r="B469" s="465">
        <v>16009</v>
      </c>
      <c r="C469" s="636"/>
      <c r="D469" s="636"/>
      <c r="E469" s="637"/>
      <c r="F469" s="637"/>
      <c r="G469" s="624" t="s">
        <v>8823</v>
      </c>
    </row>
    <row r="470" spans="1:7" hidden="1" x14ac:dyDescent="0.45">
      <c r="A470" s="631">
        <v>2</v>
      </c>
      <c r="B470" s="465">
        <v>16010</v>
      </c>
      <c r="C470" s="636"/>
      <c r="D470" s="636"/>
      <c r="E470" s="637"/>
      <c r="F470" s="637"/>
      <c r="G470" s="624" t="s">
        <v>8823</v>
      </c>
    </row>
    <row r="471" spans="1:7" hidden="1" x14ac:dyDescent="0.45">
      <c r="A471" s="631">
        <v>3</v>
      </c>
      <c r="B471" s="465">
        <v>16011</v>
      </c>
      <c r="C471" s="636"/>
      <c r="D471" s="636"/>
      <c r="E471" s="637"/>
      <c r="F471" s="637"/>
      <c r="G471" s="624" t="s">
        <v>8823</v>
      </c>
    </row>
    <row r="472" spans="1:7" hidden="1" x14ac:dyDescent="0.45">
      <c r="A472" s="631">
        <v>4</v>
      </c>
      <c r="B472" s="465">
        <v>16012</v>
      </c>
      <c r="C472" s="636"/>
      <c r="D472" s="636"/>
      <c r="E472" s="637"/>
      <c r="F472" s="637"/>
      <c r="G472" s="624" t="s">
        <v>8823</v>
      </c>
    </row>
    <row r="473" spans="1:7" hidden="1" x14ac:dyDescent="0.45">
      <c r="A473" s="631">
        <v>5</v>
      </c>
      <c r="B473" s="465">
        <v>16013</v>
      </c>
      <c r="C473" s="636"/>
      <c r="D473" s="636"/>
      <c r="E473" s="637"/>
      <c r="F473" s="637"/>
      <c r="G473" s="624" t="s">
        <v>8823</v>
      </c>
    </row>
    <row r="474" spans="1:7" hidden="1" x14ac:dyDescent="0.45">
      <c r="A474" s="631">
        <v>6</v>
      </c>
      <c r="B474" s="465">
        <v>16014</v>
      </c>
      <c r="C474" s="636"/>
      <c r="D474" s="636"/>
      <c r="E474" s="637"/>
      <c r="F474" s="637"/>
      <c r="G474" s="624" t="s">
        <v>8823</v>
      </c>
    </row>
    <row r="475" spans="1:7" hidden="1" x14ac:dyDescent="0.45">
      <c r="A475" s="631">
        <v>7</v>
      </c>
      <c r="B475" s="465">
        <v>16015</v>
      </c>
      <c r="C475" s="636"/>
      <c r="D475" s="636"/>
      <c r="E475" s="637"/>
      <c r="F475" s="637"/>
      <c r="G475" s="624" t="s">
        <v>8823</v>
      </c>
    </row>
    <row r="476" spans="1:7" hidden="1" x14ac:dyDescent="0.45">
      <c r="A476" s="631">
        <v>8</v>
      </c>
      <c r="B476" s="465">
        <v>16016</v>
      </c>
      <c r="C476" s="636"/>
      <c r="D476" s="636"/>
      <c r="E476" s="637"/>
      <c r="F476" s="637"/>
      <c r="G476" s="624" t="s">
        <v>8823</v>
      </c>
    </row>
    <row r="477" spans="1:7" hidden="1" x14ac:dyDescent="0.45">
      <c r="A477" s="631">
        <v>9</v>
      </c>
      <c r="B477" s="465">
        <v>16017</v>
      </c>
      <c r="C477" s="636"/>
      <c r="D477" s="636"/>
      <c r="E477" s="637"/>
      <c r="F477" s="637"/>
      <c r="G477" s="624" t="s">
        <v>8823</v>
      </c>
    </row>
    <row r="478" spans="1:7" hidden="1" x14ac:dyDescent="0.45">
      <c r="A478" s="631">
        <v>10</v>
      </c>
      <c r="B478" s="465">
        <v>16018</v>
      </c>
      <c r="C478" s="636"/>
      <c r="D478" s="636"/>
      <c r="E478" s="637"/>
      <c r="F478" s="637"/>
      <c r="G478" s="624" t="s">
        <v>8823</v>
      </c>
    </row>
    <row r="479" spans="1:7" hidden="1" x14ac:dyDescent="0.45">
      <c r="A479" s="631">
        <v>11</v>
      </c>
      <c r="B479" s="465">
        <v>16019</v>
      </c>
      <c r="C479" s="636"/>
      <c r="D479" s="636"/>
      <c r="E479" s="637"/>
      <c r="F479" s="637"/>
      <c r="G479" s="624" t="s">
        <v>8823</v>
      </c>
    </row>
    <row r="480" spans="1:7" hidden="1" x14ac:dyDescent="0.45">
      <c r="A480" s="631">
        <v>12</v>
      </c>
      <c r="B480" s="465">
        <v>16020</v>
      </c>
      <c r="C480" s="636"/>
      <c r="D480" s="636"/>
      <c r="E480" s="637"/>
      <c r="F480" s="637"/>
      <c r="G480" s="624" t="s">
        <v>8823</v>
      </c>
    </row>
    <row r="481" spans="1:7" hidden="1" x14ac:dyDescent="0.45">
      <c r="A481" s="631">
        <v>14</v>
      </c>
      <c r="B481" s="465">
        <v>16021</v>
      </c>
      <c r="C481" s="636"/>
      <c r="D481" s="636"/>
      <c r="E481" s="637"/>
      <c r="F481" s="637"/>
      <c r="G481" s="624" t="s">
        <v>8823</v>
      </c>
    </row>
    <row r="482" spans="1:7" hidden="1" x14ac:dyDescent="0.45">
      <c r="A482" s="631">
        <v>15</v>
      </c>
      <c r="B482" s="465">
        <v>16022</v>
      </c>
      <c r="C482" s="636"/>
      <c r="D482" s="636"/>
      <c r="E482" s="637"/>
      <c r="F482" s="637"/>
      <c r="G482" s="624" t="s">
        <v>8823</v>
      </c>
    </row>
    <row r="483" spans="1:7" hidden="1" x14ac:dyDescent="0.45">
      <c r="A483" s="631">
        <v>16</v>
      </c>
      <c r="B483" s="465">
        <v>16023</v>
      </c>
      <c r="C483" s="636"/>
      <c r="D483" s="636"/>
      <c r="E483" s="637"/>
      <c r="F483" s="637"/>
      <c r="G483" s="624" t="s">
        <v>8823</v>
      </c>
    </row>
    <row r="484" spans="1:7" hidden="1" x14ac:dyDescent="0.45">
      <c r="A484" s="631">
        <v>17</v>
      </c>
      <c r="B484" s="465">
        <v>16024</v>
      </c>
      <c r="C484" s="636"/>
      <c r="D484" s="636"/>
      <c r="E484" s="637"/>
      <c r="F484" s="637"/>
      <c r="G484" s="624" t="s">
        <v>8823</v>
      </c>
    </row>
    <row r="485" spans="1:7" hidden="1" x14ac:dyDescent="0.45">
      <c r="A485" s="631">
        <v>18</v>
      </c>
      <c r="B485" s="465">
        <v>16025</v>
      </c>
      <c r="C485" s="636"/>
      <c r="D485" s="636"/>
      <c r="E485" s="637"/>
      <c r="F485" s="637"/>
      <c r="G485" s="624" t="s">
        <v>8823</v>
      </c>
    </row>
    <row r="486" spans="1:7" hidden="1" x14ac:dyDescent="0.45">
      <c r="A486" s="631">
        <v>19</v>
      </c>
      <c r="B486" s="465">
        <v>16026</v>
      </c>
      <c r="C486" s="636"/>
      <c r="D486" s="636"/>
      <c r="E486" s="637"/>
      <c r="F486" s="637"/>
      <c r="G486" s="624" t="s">
        <v>8823</v>
      </c>
    </row>
    <row r="487" spans="1:7" hidden="1" x14ac:dyDescent="0.45">
      <c r="A487" s="631">
        <v>20</v>
      </c>
      <c r="B487" s="465">
        <v>16027</v>
      </c>
      <c r="C487" s="636"/>
      <c r="D487" s="636"/>
      <c r="E487" s="637"/>
      <c r="F487" s="637"/>
      <c r="G487" s="624" t="s">
        <v>8823</v>
      </c>
    </row>
    <row r="488" spans="1:7" hidden="1" x14ac:dyDescent="0.45">
      <c r="A488" s="631">
        <v>21</v>
      </c>
      <c r="B488" s="465">
        <v>16028</v>
      </c>
      <c r="C488" s="636"/>
      <c r="D488" s="636"/>
      <c r="E488" s="637"/>
      <c r="F488" s="637"/>
      <c r="G488" s="624" t="s">
        <v>8823</v>
      </c>
    </row>
    <row r="489" spans="1:7" hidden="1" x14ac:dyDescent="0.45">
      <c r="A489" s="631">
        <v>22</v>
      </c>
      <c r="B489" s="465">
        <v>16029</v>
      </c>
      <c r="C489" s="636"/>
      <c r="D489" s="636"/>
      <c r="E489" s="637"/>
      <c r="F489" s="637"/>
      <c r="G489" s="624" t="s">
        <v>8823</v>
      </c>
    </row>
    <row r="490" spans="1:7" hidden="1" x14ac:dyDescent="0.45">
      <c r="A490" s="631">
        <v>23</v>
      </c>
      <c r="B490" s="465">
        <v>16030</v>
      </c>
      <c r="C490" s="636"/>
      <c r="D490" s="636"/>
      <c r="E490" s="637"/>
      <c r="F490" s="637"/>
      <c r="G490" s="624" t="s">
        <v>8823</v>
      </c>
    </row>
    <row r="491" spans="1:7" hidden="1" x14ac:dyDescent="0.45">
      <c r="A491" s="631">
        <v>24</v>
      </c>
      <c r="B491" s="465">
        <v>16031</v>
      </c>
      <c r="C491" s="636"/>
      <c r="D491" s="636"/>
      <c r="E491" s="637"/>
      <c r="F491" s="637"/>
      <c r="G491" s="624" t="s">
        <v>8823</v>
      </c>
    </row>
    <row r="492" spans="1:7" hidden="1" x14ac:dyDescent="0.45">
      <c r="A492" s="631">
        <v>25</v>
      </c>
      <c r="B492" s="465">
        <v>16032</v>
      </c>
      <c r="C492" s="636"/>
      <c r="D492" s="636"/>
      <c r="E492" s="637"/>
      <c r="F492" s="637"/>
      <c r="G492" s="624" t="s">
        <v>8823</v>
      </c>
    </row>
    <row r="493" spans="1:7" hidden="1" x14ac:dyDescent="0.45">
      <c r="A493" s="631">
        <v>26</v>
      </c>
      <c r="B493" s="465">
        <v>16033</v>
      </c>
      <c r="C493" s="636"/>
      <c r="D493" s="636"/>
      <c r="E493" s="637"/>
      <c r="F493" s="637"/>
      <c r="G493" s="624" t="s">
        <v>8823</v>
      </c>
    </row>
    <row r="494" spans="1:7" hidden="1" x14ac:dyDescent="0.45">
      <c r="A494" s="631">
        <v>27</v>
      </c>
      <c r="B494" s="465">
        <v>16034</v>
      </c>
      <c r="C494" s="636"/>
      <c r="D494" s="636"/>
      <c r="E494" s="637"/>
      <c r="F494" s="637"/>
      <c r="G494" s="624" t="s">
        <v>8823</v>
      </c>
    </row>
    <row r="495" spans="1:7" hidden="1" x14ac:dyDescent="0.45">
      <c r="A495" s="631">
        <v>28</v>
      </c>
      <c r="B495" s="465">
        <v>16035</v>
      </c>
      <c r="C495" s="636"/>
      <c r="D495" s="636"/>
      <c r="E495" s="637"/>
      <c r="F495" s="637"/>
      <c r="G495" s="624" t="s">
        <v>8823</v>
      </c>
    </row>
    <row r="496" spans="1:7" hidden="1" x14ac:dyDescent="0.45">
      <c r="A496" s="631">
        <v>29</v>
      </c>
      <c r="B496" s="465">
        <v>16036</v>
      </c>
      <c r="C496" s="636"/>
      <c r="D496" s="636"/>
      <c r="E496" s="637"/>
      <c r="F496" s="637"/>
      <c r="G496" s="624" t="s">
        <v>8823</v>
      </c>
    </row>
    <row r="497" spans="1:7" hidden="1" x14ac:dyDescent="0.45">
      <c r="A497" s="631">
        <v>30</v>
      </c>
      <c r="B497" s="465">
        <v>16037</v>
      </c>
      <c r="C497" s="636"/>
      <c r="D497" s="636"/>
      <c r="E497" s="637"/>
      <c r="F497" s="637"/>
      <c r="G497" s="624" t="s">
        <v>8823</v>
      </c>
    </row>
    <row r="498" spans="1:7" hidden="1" x14ac:dyDescent="0.45">
      <c r="A498" s="631">
        <v>31</v>
      </c>
      <c r="B498" s="465">
        <v>16038</v>
      </c>
      <c r="C498" s="636"/>
      <c r="D498" s="636"/>
      <c r="E498" s="637"/>
      <c r="F498" s="637"/>
      <c r="G498" s="624" t="s">
        <v>8823</v>
      </c>
    </row>
    <row r="499" spans="1:7" hidden="1" x14ac:dyDescent="0.45">
      <c r="A499" s="631">
        <v>32</v>
      </c>
      <c r="B499" s="465">
        <v>16039</v>
      </c>
      <c r="C499" s="636"/>
      <c r="D499" s="636"/>
      <c r="E499" s="637"/>
      <c r="F499" s="637"/>
      <c r="G499" s="624" t="s">
        <v>8823</v>
      </c>
    </row>
    <row r="500" spans="1:7" hidden="1" x14ac:dyDescent="0.45">
      <c r="A500" s="631">
        <v>33</v>
      </c>
      <c r="B500" s="465">
        <v>16040</v>
      </c>
      <c r="C500" s="636"/>
      <c r="D500" s="636"/>
      <c r="E500" s="637"/>
      <c r="F500" s="637"/>
      <c r="G500" s="624" t="s">
        <v>8823</v>
      </c>
    </row>
    <row r="501" spans="1:7" hidden="1" x14ac:dyDescent="0.45">
      <c r="A501" s="631">
        <v>34</v>
      </c>
      <c r="B501" s="465">
        <v>16041</v>
      </c>
      <c r="C501" s="636"/>
      <c r="D501" s="636"/>
      <c r="E501" s="637"/>
      <c r="F501" s="637"/>
      <c r="G501" s="624" t="s">
        <v>8823</v>
      </c>
    </row>
    <row r="502" spans="1:7" hidden="1" x14ac:dyDescent="0.45">
      <c r="A502" s="631">
        <v>35</v>
      </c>
      <c r="B502" s="465">
        <v>16042</v>
      </c>
      <c r="C502" s="636"/>
      <c r="D502" s="636"/>
      <c r="E502" s="637"/>
      <c r="F502" s="637"/>
      <c r="G502" s="624" t="s">
        <v>8823</v>
      </c>
    </row>
    <row r="503" spans="1:7" hidden="1" x14ac:dyDescent="0.45">
      <c r="A503" s="631">
        <v>36</v>
      </c>
      <c r="B503" s="465">
        <v>16043</v>
      </c>
      <c r="C503" s="636"/>
      <c r="D503" s="636"/>
      <c r="E503" s="637"/>
      <c r="F503" s="637"/>
      <c r="G503" s="624" t="s">
        <v>8823</v>
      </c>
    </row>
    <row r="504" spans="1:7" hidden="1" x14ac:dyDescent="0.45">
      <c r="A504" s="641">
        <v>4</v>
      </c>
      <c r="B504" s="632" t="s">
        <v>8824</v>
      </c>
      <c r="C504" s="642"/>
      <c r="D504" s="642"/>
      <c r="E504" s="642"/>
      <c r="F504" s="642"/>
      <c r="G504" s="624" t="s">
        <v>8825</v>
      </c>
    </row>
    <row r="505" spans="1:7" hidden="1" x14ac:dyDescent="0.45">
      <c r="A505" s="641">
        <v>5</v>
      </c>
      <c r="B505" s="632" t="s">
        <v>8826</v>
      </c>
      <c r="C505" s="642"/>
      <c r="D505" s="642"/>
      <c r="E505" s="642"/>
      <c r="F505" s="642"/>
      <c r="G505" s="624" t="s">
        <v>8825</v>
      </c>
    </row>
    <row r="506" spans="1:7" hidden="1" x14ac:dyDescent="0.45">
      <c r="A506" s="641">
        <v>6</v>
      </c>
      <c r="B506" s="632" t="s">
        <v>8827</v>
      </c>
      <c r="C506" s="643"/>
      <c r="D506" s="643"/>
      <c r="E506" s="643"/>
      <c r="F506" s="643"/>
      <c r="G506" s="624" t="s">
        <v>8825</v>
      </c>
    </row>
    <row r="507" spans="1:7" hidden="1" x14ac:dyDescent="0.45">
      <c r="A507" s="641">
        <v>7</v>
      </c>
      <c r="B507" s="632" t="s">
        <v>8828</v>
      </c>
      <c r="C507" s="642"/>
      <c r="D507" s="642"/>
      <c r="E507" s="642"/>
      <c r="F507" s="642"/>
      <c r="G507" s="624" t="s">
        <v>8825</v>
      </c>
    </row>
    <row r="508" spans="1:7" hidden="1" x14ac:dyDescent="0.45">
      <c r="A508" s="641">
        <v>8</v>
      </c>
      <c r="B508" s="632" t="s">
        <v>8829</v>
      </c>
      <c r="C508" s="644"/>
      <c r="D508" s="644"/>
      <c r="E508" s="645"/>
      <c r="F508" s="645"/>
      <c r="G508" s="624" t="s">
        <v>8825</v>
      </c>
    </row>
    <row r="509" spans="1:7" hidden="1" x14ac:dyDescent="0.45">
      <c r="A509" s="641">
        <v>9</v>
      </c>
      <c r="B509" s="632" t="s">
        <v>8830</v>
      </c>
      <c r="C509" s="642"/>
      <c r="D509" s="642"/>
      <c r="E509" s="642"/>
      <c r="F509" s="642"/>
      <c r="G509" s="624" t="s">
        <v>8825</v>
      </c>
    </row>
    <row r="510" spans="1:7" hidden="1" x14ac:dyDescent="0.45">
      <c r="A510" s="641">
        <v>10</v>
      </c>
      <c r="B510" s="632" t="s">
        <v>8831</v>
      </c>
      <c r="C510" s="642"/>
      <c r="D510" s="642"/>
      <c r="E510" s="642"/>
      <c r="F510" s="642"/>
      <c r="G510" s="624" t="s">
        <v>8825</v>
      </c>
    </row>
    <row r="511" spans="1:7" hidden="1" x14ac:dyDescent="0.45">
      <c r="A511" s="641">
        <v>11</v>
      </c>
      <c r="B511" s="632" t="s">
        <v>8832</v>
      </c>
      <c r="C511" s="643"/>
      <c r="D511" s="643"/>
      <c r="E511" s="643"/>
      <c r="F511" s="643"/>
      <c r="G511" s="624" t="s">
        <v>8825</v>
      </c>
    </row>
    <row r="512" spans="1:7" hidden="1" x14ac:dyDescent="0.45">
      <c r="A512" s="641">
        <v>12</v>
      </c>
      <c r="B512" s="632" t="s">
        <v>8833</v>
      </c>
      <c r="C512" s="646"/>
      <c r="D512" s="646"/>
      <c r="E512" s="647"/>
      <c r="F512" s="647"/>
      <c r="G512" s="624" t="s">
        <v>8825</v>
      </c>
    </row>
    <row r="513" spans="1:7" hidden="1" x14ac:dyDescent="0.45">
      <c r="A513" s="641">
        <v>15</v>
      </c>
      <c r="B513" s="632" t="s">
        <v>8834</v>
      </c>
      <c r="C513" s="642"/>
      <c r="D513" s="642"/>
      <c r="E513" s="642"/>
      <c r="F513" s="642"/>
      <c r="G513" s="624" t="s">
        <v>8825</v>
      </c>
    </row>
    <row r="514" spans="1:7" hidden="1" x14ac:dyDescent="0.45">
      <c r="A514" s="641">
        <v>16</v>
      </c>
      <c r="B514" s="632" t="s">
        <v>8835</v>
      </c>
      <c r="C514" s="643"/>
      <c r="D514" s="643"/>
      <c r="E514" s="643"/>
      <c r="F514" s="643"/>
      <c r="G514" s="624" t="s">
        <v>8825</v>
      </c>
    </row>
    <row r="515" spans="1:7" hidden="1" x14ac:dyDescent="0.45">
      <c r="A515" s="641">
        <v>17</v>
      </c>
      <c r="B515" s="632" t="s">
        <v>8836</v>
      </c>
      <c r="C515" s="642"/>
      <c r="D515" s="642"/>
      <c r="E515" s="642"/>
      <c r="F515" s="642"/>
      <c r="G515" s="624" t="s">
        <v>8825</v>
      </c>
    </row>
    <row r="516" spans="1:7" hidden="1" x14ac:dyDescent="0.45">
      <c r="A516" s="641">
        <v>18</v>
      </c>
      <c r="B516" s="632" t="s">
        <v>8837</v>
      </c>
      <c r="C516" s="643"/>
      <c r="D516" s="643"/>
      <c r="E516" s="643"/>
      <c r="F516" s="643"/>
      <c r="G516" s="624" t="s">
        <v>8825</v>
      </c>
    </row>
    <row r="517" spans="1:7" hidden="1" x14ac:dyDescent="0.45">
      <c r="A517" s="641">
        <v>19</v>
      </c>
      <c r="B517" s="632" t="s">
        <v>8838</v>
      </c>
      <c r="C517" s="642"/>
      <c r="D517" s="642"/>
      <c r="E517" s="642"/>
      <c r="F517" s="642"/>
      <c r="G517" s="624" t="s">
        <v>8825</v>
      </c>
    </row>
    <row r="518" spans="1:7" hidden="1" x14ac:dyDescent="0.45">
      <c r="A518" s="641">
        <v>20</v>
      </c>
      <c r="B518" s="632" t="s">
        <v>8839</v>
      </c>
      <c r="C518" s="643"/>
      <c r="D518" s="643"/>
      <c r="E518" s="643"/>
      <c r="F518" s="643"/>
      <c r="G518" s="624" t="s">
        <v>8825</v>
      </c>
    </row>
    <row r="519" spans="1:7" hidden="1" x14ac:dyDescent="0.45">
      <c r="A519" s="641">
        <v>21</v>
      </c>
      <c r="B519" s="632" t="s">
        <v>8840</v>
      </c>
      <c r="C519" s="642"/>
      <c r="D519" s="642"/>
      <c r="E519" s="642"/>
      <c r="F519" s="642"/>
      <c r="G519" s="624" t="s">
        <v>8825</v>
      </c>
    </row>
    <row r="520" spans="1:7" hidden="1" x14ac:dyDescent="0.45">
      <c r="A520" s="641">
        <v>23</v>
      </c>
      <c r="B520" s="632" t="s">
        <v>8841</v>
      </c>
      <c r="C520" s="643"/>
      <c r="D520" s="643"/>
      <c r="E520" s="643"/>
      <c r="F520" s="643"/>
      <c r="G520" s="624" t="s">
        <v>8825</v>
      </c>
    </row>
    <row r="521" spans="1:7" hidden="1" x14ac:dyDescent="0.45">
      <c r="A521" s="641">
        <v>24</v>
      </c>
      <c r="B521" s="632" t="s">
        <v>8842</v>
      </c>
      <c r="C521" s="642"/>
      <c r="D521" s="642"/>
      <c r="E521" s="642"/>
      <c r="F521" s="642"/>
      <c r="G521" s="624" t="s">
        <v>8825</v>
      </c>
    </row>
    <row r="522" spans="1:7" hidden="1" x14ac:dyDescent="0.45">
      <c r="A522" s="641">
        <v>25</v>
      </c>
      <c r="B522" s="632" t="s">
        <v>8843</v>
      </c>
      <c r="C522" s="642"/>
      <c r="D522" s="642"/>
      <c r="E522" s="642"/>
      <c r="F522" s="642"/>
      <c r="G522" s="624" t="s">
        <v>8825</v>
      </c>
    </row>
    <row r="523" spans="1:7" hidden="1" x14ac:dyDescent="0.45">
      <c r="A523" s="641">
        <v>26</v>
      </c>
      <c r="B523" s="632" t="s">
        <v>8844</v>
      </c>
      <c r="C523" s="643"/>
      <c r="D523" s="643"/>
      <c r="E523" s="643"/>
      <c r="F523" s="643"/>
      <c r="G523" s="624" t="s">
        <v>8825</v>
      </c>
    </row>
    <row r="524" spans="1:7" hidden="1" x14ac:dyDescent="0.45">
      <c r="A524" s="641">
        <v>27</v>
      </c>
      <c r="B524" s="632" t="s">
        <v>8845</v>
      </c>
      <c r="C524" s="642"/>
      <c r="D524" s="642"/>
      <c r="E524" s="642"/>
      <c r="F524" s="642"/>
      <c r="G524" s="624" t="s">
        <v>8825</v>
      </c>
    </row>
    <row r="525" spans="1:7" hidden="1" x14ac:dyDescent="0.45">
      <c r="A525" s="641">
        <v>28</v>
      </c>
      <c r="B525" s="632" t="s">
        <v>8846</v>
      </c>
      <c r="C525" s="642"/>
      <c r="D525" s="642"/>
      <c r="E525" s="642"/>
      <c r="F525" s="642"/>
      <c r="G525" s="624" t="s">
        <v>8825</v>
      </c>
    </row>
    <row r="526" spans="1:7" hidden="1" x14ac:dyDescent="0.45">
      <c r="A526" s="641">
        <v>29</v>
      </c>
      <c r="B526" s="632" t="s">
        <v>8847</v>
      </c>
      <c r="C526" s="648"/>
      <c r="D526" s="648"/>
      <c r="E526" s="649"/>
      <c r="F526" s="649"/>
      <c r="G526" s="624" t="s">
        <v>8825</v>
      </c>
    </row>
    <row r="527" spans="1:7" hidden="1" x14ac:dyDescent="0.45">
      <c r="A527" s="641">
        <v>30</v>
      </c>
      <c r="B527" s="632" t="s">
        <v>8848</v>
      </c>
      <c r="C527" s="642"/>
      <c r="D527" s="642"/>
      <c r="E527" s="642"/>
      <c r="F527" s="642"/>
      <c r="G527" s="624" t="s">
        <v>8825</v>
      </c>
    </row>
    <row r="528" spans="1:7" hidden="1" x14ac:dyDescent="0.45">
      <c r="A528" s="641">
        <v>31</v>
      </c>
      <c r="B528" s="632" t="s">
        <v>8849</v>
      </c>
      <c r="C528" s="642"/>
      <c r="D528" s="642"/>
      <c r="E528" s="642"/>
      <c r="F528" s="642"/>
      <c r="G528" s="624" t="s">
        <v>8825</v>
      </c>
    </row>
    <row r="529" spans="1:7" hidden="1" x14ac:dyDescent="0.45">
      <c r="A529" s="641">
        <v>32</v>
      </c>
      <c r="B529" s="632" t="s">
        <v>8850</v>
      </c>
      <c r="C529" s="643"/>
      <c r="D529" s="643"/>
      <c r="E529" s="643"/>
      <c r="F529" s="643"/>
      <c r="G529" s="624" t="s">
        <v>8825</v>
      </c>
    </row>
    <row r="530" spans="1:7" hidden="1" x14ac:dyDescent="0.45">
      <c r="A530" s="641">
        <v>33</v>
      </c>
      <c r="B530" s="632" t="s">
        <v>8851</v>
      </c>
      <c r="C530" s="642"/>
      <c r="D530" s="642"/>
      <c r="E530" s="642"/>
      <c r="F530" s="642"/>
      <c r="G530" s="624" t="s">
        <v>8825</v>
      </c>
    </row>
    <row r="531" spans="1:7" hidden="1" x14ac:dyDescent="0.45">
      <c r="A531" s="641">
        <v>34</v>
      </c>
      <c r="B531" s="632" t="s">
        <v>8852</v>
      </c>
      <c r="C531" s="650"/>
      <c r="D531" s="650"/>
      <c r="E531" s="651"/>
      <c r="F531" s="651"/>
      <c r="G531" s="624" t="s">
        <v>8825</v>
      </c>
    </row>
    <row r="532" spans="1:7" hidden="1" x14ac:dyDescent="0.45">
      <c r="A532" s="641">
        <v>35</v>
      </c>
      <c r="B532" s="632" t="s">
        <v>8853</v>
      </c>
      <c r="C532" s="642"/>
      <c r="D532" s="642"/>
      <c r="E532" s="642"/>
      <c r="F532" s="642"/>
      <c r="G532" s="624" t="s">
        <v>8825</v>
      </c>
    </row>
    <row r="533" spans="1:7" hidden="1" x14ac:dyDescent="0.45">
      <c r="A533" s="641">
        <v>36</v>
      </c>
      <c r="B533" s="632" t="s">
        <v>8854</v>
      </c>
      <c r="C533" s="652"/>
      <c r="D533" s="652"/>
      <c r="E533" s="652"/>
      <c r="F533" s="652"/>
      <c r="G533" s="624" t="s">
        <v>8825</v>
      </c>
    </row>
    <row r="534" spans="1:7" hidden="1" x14ac:dyDescent="0.45">
      <c r="A534" s="641">
        <v>37</v>
      </c>
      <c r="B534" s="632" t="s">
        <v>8855</v>
      </c>
      <c r="C534" s="644"/>
      <c r="D534" s="644"/>
      <c r="E534" s="645"/>
      <c r="F534" s="645"/>
      <c r="G534" s="624" t="s">
        <v>8825</v>
      </c>
    </row>
    <row r="535" spans="1:7" hidden="1" x14ac:dyDescent="0.45">
      <c r="A535" s="641">
        <v>38</v>
      </c>
      <c r="B535" s="632" t="s">
        <v>8856</v>
      </c>
      <c r="C535" s="644"/>
      <c r="D535" s="644"/>
      <c r="E535" s="645"/>
      <c r="F535" s="645"/>
      <c r="G535" s="624" t="s">
        <v>8825</v>
      </c>
    </row>
    <row r="536" spans="1:7" hidden="1" x14ac:dyDescent="0.45">
      <c r="A536" s="641">
        <v>43</v>
      </c>
      <c r="B536" s="632" t="s">
        <v>8857</v>
      </c>
      <c r="C536" s="606"/>
      <c r="D536" s="606"/>
      <c r="E536" s="607"/>
      <c r="F536" s="607"/>
      <c r="G536" s="624" t="s">
        <v>8374</v>
      </c>
    </row>
    <row r="537" spans="1:7" hidden="1" x14ac:dyDescent="0.45">
      <c r="A537" s="641">
        <v>7</v>
      </c>
      <c r="B537" s="632" t="s">
        <v>8858</v>
      </c>
      <c r="C537" s="642"/>
      <c r="D537" s="642"/>
      <c r="E537" s="642"/>
      <c r="F537" s="642"/>
      <c r="G537" s="624" t="s">
        <v>8859</v>
      </c>
    </row>
    <row r="538" spans="1:7" hidden="1" x14ac:dyDescent="0.45">
      <c r="A538" s="641">
        <v>8</v>
      </c>
      <c r="B538" s="632" t="s">
        <v>8860</v>
      </c>
      <c r="C538" s="606"/>
      <c r="D538" s="606"/>
      <c r="E538" s="607"/>
      <c r="F538" s="607"/>
      <c r="G538" s="624" t="s">
        <v>8859</v>
      </c>
    </row>
    <row r="539" spans="1:7" hidden="1" x14ac:dyDescent="0.45">
      <c r="A539" s="641">
        <v>9</v>
      </c>
      <c r="B539" s="632" t="s">
        <v>8861</v>
      </c>
      <c r="C539" s="606"/>
      <c r="D539" s="606"/>
      <c r="E539" s="607"/>
      <c r="F539" s="607"/>
      <c r="G539" s="624" t="s">
        <v>8859</v>
      </c>
    </row>
    <row r="540" spans="1:7" hidden="1" x14ac:dyDescent="0.45">
      <c r="A540" s="641">
        <v>10</v>
      </c>
      <c r="B540" s="632" t="s">
        <v>8862</v>
      </c>
      <c r="C540" s="643"/>
      <c r="D540" s="643"/>
      <c r="E540" s="643"/>
      <c r="F540" s="643"/>
      <c r="G540" s="624" t="s">
        <v>8859</v>
      </c>
    </row>
    <row r="541" spans="1:7" hidden="1" x14ac:dyDescent="0.45">
      <c r="A541" s="641">
        <v>11</v>
      </c>
      <c r="B541" s="632" t="s">
        <v>8863</v>
      </c>
      <c r="C541" s="642"/>
      <c r="D541" s="642"/>
      <c r="E541" s="642"/>
      <c r="F541" s="642"/>
      <c r="G541" s="624" t="s">
        <v>8859</v>
      </c>
    </row>
    <row r="542" spans="1:7" hidden="1" x14ac:dyDescent="0.45">
      <c r="A542" s="641">
        <v>12</v>
      </c>
      <c r="B542" s="632" t="s">
        <v>8864</v>
      </c>
      <c r="C542" s="643"/>
      <c r="D542" s="643"/>
      <c r="E542" s="643"/>
      <c r="F542" s="643"/>
      <c r="G542" s="624" t="s">
        <v>8859</v>
      </c>
    </row>
    <row r="543" spans="1:7" hidden="1" x14ac:dyDescent="0.45">
      <c r="A543" s="641">
        <v>13</v>
      </c>
      <c r="B543" s="632" t="s">
        <v>8865</v>
      </c>
      <c r="C543" s="642"/>
      <c r="D543" s="642"/>
      <c r="E543" s="642"/>
      <c r="F543" s="642"/>
      <c r="G543" s="624" t="s">
        <v>8859</v>
      </c>
    </row>
    <row r="544" spans="1:7" hidden="1" x14ac:dyDescent="0.45">
      <c r="A544" s="641">
        <v>14</v>
      </c>
      <c r="B544" s="632" t="s">
        <v>8866</v>
      </c>
      <c r="C544" s="643"/>
      <c r="D544" s="643"/>
      <c r="E544" s="643"/>
      <c r="F544" s="643"/>
      <c r="G544" s="624" t="s">
        <v>8859</v>
      </c>
    </row>
    <row r="545" spans="1:7" hidden="1" x14ac:dyDescent="0.45">
      <c r="A545" s="641">
        <v>15</v>
      </c>
      <c r="B545" s="632" t="s">
        <v>8867</v>
      </c>
      <c r="C545" s="642"/>
      <c r="D545" s="642"/>
      <c r="E545" s="642"/>
      <c r="F545" s="642"/>
      <c r="G545" s="624" t="s">
        <v>8859</v>
      </c>
    </row>
    <row r="546" spans="1:7" hidden="1" x14ac:dyDescent="0.45">
      <c r="A546" s="641">
        <v>16</v>
      </c>
      <c r="B546" s="632" t="s">
        <v>8868</v>
      </c>
      <c r="C546" s="643"/>
      <c r="D546" s="643"/>
      <c r="E546" s="643"/>
      <c r="F546" s="643"/>
      <c r="G546" s="624" t="s">
        <v>8859</v>
      </c>
    </row>
    <row r="547" spans="1:7" hidden="1" x14ac:dyDescent="0.45">
      <c r="A547" s="641">
        <v>17</v>
      </c>
      <c r="B547" s="632" t="s">
        <v>8869</v>
      </c>
      <c r="C547" s="642"/>
      <c r="D547" s="642"/>
      <c r="E547" s="642"/>
      <c r="F547" s="642"/>
      <c r="G547" s="624" t="s">
        <v>8859</v>
      </c>
    </row>
    <row r="548" spans="1:7" hidden="1" x14ac:dyDescent="0.45">
      <c r="A548" s="641">
        <v>18</v>
      </c>
      <c r="B548" s="632" t="s">
        <v>8870</v>
      </c>
      <c r="C548" s="642"/>
      <c r="D548" s="642"/>
      <c r="E548" s="642"/>
      <c r="F548" s="642"/>
      <c r="G548" s="624" t="s">
        <v>8859</v>
      </c>
    </row>
    <row r="549" spans="1:7" hidden="1" x14ac:dyDescent="0.45">
      <c r="A549" s="641">
        <v>19</v>
      </c>
      <c r="B549" s="632" t="s">
        <v>8871</v>
      </c>
      <c r="C549" s="643"/>
      <c r="D549" s="643"/>
      <c r="E549" s="643"/>
      <c r="F549" s="643"/>
      <c r="G549" s="624" t="s">
        <v>8859</v>
      </c>
    </row>
    <row r="550" spans="1:7" hidden="1" x14ac:dyDescent="0.45">
      <c r="A550" s="641">
        <v>20</v>
      </c>
      <c r="B550" s="632" t="s">
        <v>8872</v>
      </c>
      <c r="C550" s="642"/>
      <c r="D550" s="642"/>
      <c r="E550" s="642"/>
      <c r="F550" s="642"/>
      <c r="G550" s="624" t="s">
        <v>8859</v>
      </c>
    </row>
    <row r="551" spans="1:7" hidden="1" x14ac:dyDescent="0.45">
      <c r="A551" s="641">
        <v>21</v>
      </c>
      <c r="B551" s="632" t="s">
        <v>8873</v>
      </c>
      <c r="C551" s="643"/>
      <c r="D551" s="643"/>
      <c r="E551" s="643"/>
      <c r="F551" s="643"/>
      <c r="G551" s="624" t="s">
        <v>8859</v>
      </c>
    </row>
    <row r="552" spans="1:7" hidden="1" x14ac:dyDescent="0.45">
      <c r="A552" s="653">
        <v>22</v>
      </c>
      <c r="B552" s="632" t="s">
        <v>8874</v>
      </c>
      <c r="C552" s="642"/>
      <c r="D552" s="642"/>
      <c r="E552" s="642"/>
      <c r="F552" s="642"/>
      <c r="G552" s="624" t="s">
        <v>8859</v>
      </c>
    </row>
    <row r="553" spans="1:7" hidden="1" x14ac:dyDescent="0.45">
      <c r="A553" s="641">
        <v>23</v>
      </c>
      <c r="B553" s="632" t="s">
        <v>8875</v>
      </c>
      <c r="C553" s="643"/>
      <c r="D553" s="643"/>
      <c r="E553" s="643"/>
      <c r="F553" s="643"/>
      <c r="G553" s="624" t="s">
        <v>8859</v>
      </c>
    </row>
    <row r="554" spans="1:7" hidden="1" x14ac:dyDescent="0.45">
      <c r="A554" s="641">
        <v>24</v>
      </c>
      <c r="B554" s="632" t="s">
        <v>8876</v>
      </c>
      <c r="C554" s="642"/>
      <c r="D554" s="642"/>
      <c r="E554" s="642"/>
      <c r="F554" s="642"/>
      <c r="G554" s="624" t="s">
        <v>8859</v>
      </c>
    </row>
    <row r="555" spans="1:7" hidden="1" x14ac:dyDescent="0.45">
      <c r="A555" s="641">
        <v>25</v>
      </c>
      <c r="B555" s="632" t="s">
        <v>8877</v>
      </c>
      <c r="C555" s="642"/>
      <c r="D555" s="642"/>
      <c r="E555" s="642"/>
      <c r="F555" s="642"/>
      <c r="G555" s="624" t="s">
        <v>8859</v>
      </c>
    </row>
    <row r="556" spans="1:7" hidden="1" x14ac:dyDescent="0.45">
      <c r="A556" s="641">
        <v>26</v>
      </c>
      <c r="B556" s="632" t="s">
        <v>8878</v>
      </c>
      <c r="C556" s="643"/>
      <c r="D556" s="643"/>
      <c r="E556" s="643"/>
      <c r="F556" s="643"/>
      <c r="G556" s="624" t="s">
        <v>8859</v>
      </c>
    </row>
    <row r="557" spans="1:7" hidden="1" x14ac:dyDescent="0.45">
      <c r="A557" s="641">
        <v>27</v>
      </c>
      <c r="B557" s="632" t="s">
        <v>8879</v>
      </c>
      <c r="C557" s="642"/>
      <c r="D557" s="642"/>
      <c r="E557" s="642"/>
      <c r="F557" s="642"/>
      <c r="G557" s="624" t="s">
        <v>8859</v>
      </c>
    </row>
    <row r="558" spans="1:7" hidden="1" x14ac:dyDescent="0.45">
      <c r="A558" s="641">
        <v>28</v>
      </c>
      <c r="B558" s="632" t="s">
        <v>8880</v>
      </c>
      <c r="C558" s="642"/>
      <c r="D558" s="642"/>
      <c r="E558" s="642"/>
      <c r="F558" s="642"/>
      <c r="G558" s="624" t="s">
        <v>8859</v>
      </c>
    </row>
    <row r="559" spans="1:7" hidden="1" x14ac:dyDescent="0.45">
      <c r="A559" s="641">
        <v>31</v>
      </c>
      <c r="B559" s="632" t="s">
        <v>8881</v>
      </c>
      <c r="C559" s="642"/>
      <c r="D559" s="642"/>
      <c r="E559" s="642"/>
      <c r="F559" s="642"/>
      <c r="G559" s="624" t="s">
        <v>8859</v>
      </c>
    </row>
    <row r="560" spans="1:7" hidden="1" x14ac:dyDescent="0.45">
      <c r="A560" s="641">
        <v>32</v>
      </c>
      <c r="B560" s="632" t="s">
        <v>8882</v>
      </c>
      <c r="C560" s="642"/>
      <c r="D560" s="642"/>
      <c r="E560" s="642"/>
      <c r="F560" s="642"/>
      <c r="G560" s="624" t="s">
        <v>8859</v>
      </c>
    </row>
    <row r="561" spans="1:7" hidden="1" x14ac:dyDescent="0.45">
      <c r="A561" s="641">
        <v>33</v>
      </c>
      <c r="B561" s="632" t="s">
        <v>8883</v>
      </c>
      <c r="C561" s="643"/>
      <c r="D561" s="643"/>
      <c r="E561" s="643"/>
      <c r="F561" s="643"/>
      <c r="G561" s="624" t="s">
        <v>8859</v>
      </c>
    </row>
    <row r="562" spans="1:7" hidden="1" x14ac:dyDescent="0.45">
      <c r="A562" s="641">
        <v>34</v>
      </c>
      <c r="B562" s="632" t="s">
        <v>8884</v>
      </c>
      <c r="C562" s="642"/>
      <c r="D562" s="642"/>
      <c r="E562" s="642"/>
      <c r="F562" s="642"/>
      <c r="G562" s="624" t="s">
        <v>8859</v>
      </c>
    </row>
    <row r="563" spans="1:7" hidden="1" x14ac:dyDescent="0.45">
      <c r="A563" s="641">
        <v>35</v>
      </c>
      <c r="B563" s="632" t="s">
        <v>8885</v>
      </c>
      <c r="C563" s="643"/>
      <c r="D563" s="643"/>
      <c r="E563" s="643"/>
      <c r="F563" s="643"/>
      <c r="G563" s="624" t="s">
        <v>8859</v>
      </c>
    </row>
    <row r="564" spans="1:7" hidden="1" x14ac:dyDescent="0.45">
      <c r="A564" s="641">
        <v>36</v>
      </c>
      <c r="B564" s="632" t="s">
        <v>8886</v>
      </c>
      <c r="C564" s="642"/>
      <c r="D564" s="642"/>
      <c r="E564" s="642"/>
      <c r="F564" s="642"/>
      <c r="G564" s="624" t="s">
        <v>8859</v>
      </c>
    </row>
    <row r="565" spans="1:7" hidden="1" x14ac:dyDescent="0.45">
      <c r="A565" s="641">
        <v>37</v>
      </c>
      <c r="B565" s="632" t="s">
        <v>8887</v>
      </c>
      <c r="C565" s="642"/>
      <c r="D565" s="642"/>
      <c r="E565" s="642"/>
      <c r="F565" s="642"/>
      <c r="G565" s="624" t="s">
        <v>8859</v>
      </c>
    </row>
    <row r="566" spans="1:7" hidden="1" x14ac:dyDescent="0.45">
      <c r="A566" s="641">
        <v>38</v>
      </c>
      <c r="B566" s="632" t="s">
        <v>8888</v>
      </c>
      <c r="C566" s="643"/>
      <c r="D566" s="643"/>
      <c r="E566" s="643"/>
      <c r="F566" s="643"/>
      <c r="G566" s="624" t="s">
        <v>8859</v>
      </c>
    </row>
    <row r="567" spans="1:7" hidden="1" x14ac:dyDescent="0.45">
      <c r="A567" s="641">
        <v>39</v>
      </c>
      <c r="B567" s="632" t="s">
        <v>8889</v>
      </c>
      <c r="C567" s="642"/>
      <c r="D567" s="642"/>
      <c r="E567" s="642"/>
      <c r="F567" s="642"/>
      <c r="G567" s="624" t="s">
        <v>8859</v>
      </c>
    </row>
    <row r="568" spans="1:7" hidden="1" x14ac:dyDescent="0.45">
      <c r="A568" s="641">
        <v>40</v>
      </c>
      <c r="B568" s="632" t="s">
        <v>8890</v>
      </c>
      <c r="C568" s="642"/>
      <c r="D568" s="642"/>
      <c r="E568" s="642"/>
      <c r="F568" s="642"/>
      <c r="G568" s="624" t="s">
        <v>8859</v>
      </c>
    </row>
    <row r="569" spans="1:7" hidden="1" x14ac:dyDescent="0.45">
      <c r="A569" s="641">
        <v>41</v>
      </c>
      <c r="B569" s="632" t="s">
        <v>8891</v>
      </c>
      <c r="C569" s="642"/>
      <c r="D569" s="642"/>
      <c r="E569" s="642"/>
      <c r="F569" s="642"/>
      <c r="G569" s="624" t="s">
        <v>8859</v>
      </c>
    </row>
    <row r="570" spans="1:7" hidden="1" x14ac:dyDescent="0.45">
      <c r="A570" s="641">
        <v>42</v>
      </c>
      <c r="B570" s="632" t="s">
        <v>8892</v>
      </c>
      <c r="C570" s="643"/>
      <c r="D570" s="643"/>
      <c r="E570" s="643"/>
      <c r="F570" s="643"/>
      <c r="G570" s="624" t="s">
        <v>8859</v>
      </c>
    </row>
    <row r="571" spans="1:7" hidden="1" x14ac:dyDescent="0.45">
      <c r="A571" s="641">
        <v>43</v>
      </c>
      <c r="B571" s="632" t="s">
        <v>8893</v>
      </c>
      <c r="C571" s="642"/>
      <c r="D571" s="642"/>
      <c r="E571" s="642"/>
      <c r="F571" s="642"/>
      <c r="G571" s="624" t="s">
        <v>8859</v>
      </c>
    </row>
    <row r="572" spans="1:7" hidden="1" x14ac:dyDescent="0.45">
      <c r="A572" s="641">
        <v>44</v>
      </c>
      <c r="B572" s="632" t="s">
        <v>8894</v>
      </c>
      <c r="C572" s="654"/>
      <c r="D572" s="654"/>
      <c r="E572" s="655"/>
      <c r="F572" s="655"/>
      <c r="G572" s="624" t="s">
        <v>8859</v>
      </c>
    </row>
    <row r="573" spans="1:7" hidden="1" x14ac:dyDescent="0.45">
      <c r="A573" s="641">
        <v>45</v>
      </c>
      <c r="B573" s="632" t="s">
        <v>8895</v>
      </c>
      <c r="C573" s="642"/>
      <c r="D573" s="642"/>
      <c r="E573" s="642"/>
      <c r="F573" s="642"/>
      <c r="G573" s="624" t="s">
        <v>8859</v>
      </c>
    </row>
    <row r="574" spans="1:7" hidden="1" x14ac:dyDescent="0.45">
      <c r="A574" s="641">
        <v>46</v>
      </c>
      <c r="B574" s="632" t="s">
        <v>8896</v>
      </c>
      <c r="C574" s="642"/>
      <c r="D574" s="642"/>
      <c r="E574" s="642"/>
      <c r="F574" s="642"/>
      <c r="G574" s="624" t="s">
        <v>8859</v>
      </c>
    </row>
    <row r="575" spans="1:7" hidden="1" x14ac:dyDescent="0.45">
      <c r="A575" s="641">
        <v>5</v>
      </c>
      <c r="B575" s="632" t="s">
        <v>8897</v>
      </c>
      <c r="C575" s="642"/>
      <c r="D575" s="642"/>
      <c r="E575" s="642"/>
      <c r="F575" s="642"/>
      <c r="G575" s="624" t="s">
        <v>8350</v>
      </c>
    </row>
    <row r="576" spans="1:7" hidden="1" x14ac:dyDescent="0.45">
      <c r="A576" s="641">
        <v>6</v>
      </c>
      <c r="B576" s="632" t="s">
        <v>8898</v>
      </c>
      <c r="C576" s="642"/>
      <c r="D576" s="642"/>
      <c r="E576" s="642"/>
      <c r="F576" s="642"/>
      <c r="G576" s="624" t="s">
        <v>8350</v>
      </c>
    </row>
    <row r="577" spans="1:7" hidden="1" x14ac:dyDescent="0.45">
      <c r="A577" s="641">
        <v>35</v>
      </c>
      <c r="B577" s="632" t="s">
        <v>8899</v>
      </c>
      <c r="C577" s="656"/>
      <c r="D577" s="656"/>
      <c r="E577" s="657"/>
      <c r="F577" s="657"/>
      <c r="G577" s="624" t="s">
        <v>8350</v>
      </c>
    </row>
    <row r="578" spans="1:7" hidden="1" x14ac:dyDescent="0.45">
      <c r="A578" s="641">
        <v>36</v>
      </c>
      <c r="B578" s="632" t="s">
        <v>8900</v>
      </c>
      <c r="C578" s="652"/>
      <c r="D578" s="652"/>
      <c r="E578" s="658"/>
      <c r="F578" s="658"/>
      <c r="G578" s="624" t="s">
        <v>8350</v>
      </c>
    </row>
    <row r="579" spans="1:7" hidden="1" x14ac:dyDescent="0.45">
      <c r="A579" s="641">
        <v>37</v>
      </c>
      <c r="B579" s="632" t="s">
        <v>8901</v>
      </c>
      <c r="C579" s="643"/>
      <c r="D579" s="643"/>
      <c r="E579" s="643"/>
      <c r="F579" s="643"/>
      <c r="G579" s="624" t="s">
        <v>8350</v>
      </c>
    </row>
    <row r="580" spans="1:7" hidden="1" x14ac:dyDescent="0.45">
      <c r="A580" s="641">
        <v>38</v>
      </c>
      <c r="B580" s="632" t="s">
        <v>8902</v>
      </c>
      <c r="C580" s="652"/>
      <c r="D580" s="652"/>
      <c r="E580" s="658"/>
      <c r="F580" s="658"/>
      <c r="G580" s="624" t="s">
        <v>8350</v>
      </c>
    </row>
    <row r="581" spans="1:7" hidden="1" x14ac:dyDescent="0.45">
      <c r="A581" s="641">
        <v>39</v>
      </c>
      <c r="B581" s="632" t="s">
        <v>8903</v>
      </c>
      <c r="C581" s="642"/>
      <c r="D581" s="642"/>
      <c r="E581" s="659"/>
      <c r="F581" s="659"/>
      <c r="G581" s="624" t="s">
        <v>8350</v>
      </c>
    </row>
    <row r="582" spans="1:7" hidden="1" x14ac:dyDescent="0.45">
      <c r="A582" s="641">
        <v>40</v>
      </c>
      <c r="B582" s="632" t="s">
        <v>8904</v>
      </c>
      <c r="C582" s="642"/>
      <c r="D582" s="642"/>
      <c r="E582" s="642"/>
      <c r="F582" s="642"/>
      <c r="G582" s="624" t="s">
        <v>8350</v>
      </c>
    </row>
    <row r="583" spans="1:7" hidden="1" x14ac:dyDescent="0.45">
      <c r="A583" s="641">
        <v>41</v>
      </c>
      <c r="B583" s="632" t="s">
        <v>8905</v>
      </c>
      <c r="C583" s="660"/>
      <c r="D583" s="660"/>
      <c r="E583" s="660"/>
      <c r="F583" s="660"/>
      <c r="G583" s="624" t="s">
        <v>8350</v>
      </c>
    </row>
    <row r="584" spans="1:7" hidden="1" x14ac:dyDescent="0.45">
      <c r="A584" s="641">
        <v>42</v>
      </c>
      <c r="B584" s="632" t="s">
        <v>8906</v>
      </c>
      <c r="C584" s="642"/>
      <c r="D584" s="642"/>
      <c r="E584" s="642"/>
      <c r="F584" s="642"/>
      <c r="G584" s="624" t="s">
        <v>8350</v>
      </c>
    </row>
    <row r="585" spans="1:7" hidden="1" x14ac:dyDescent="0.45">
      <c r="A585" s="641">
        <v>9</v>
      </c>
      <c r="B585" s="632" t="s">
        <v>8907</v>
      </c>
      <c r="C585" s="652"/>
      <c r="D585" s="652"/>
      <c r="E585" s="652"/>
      <c r="F585" s="652"/>
      <c r="G585" s="624" t="s">
        <v>8908</v>
      </c>
    </row>
    <row r="586" spans="1:7" hidden="1" x14ac:dyDescent="0.45">
      <c r="A586" s="641">
        <v>10</v>
      </c>
      <c r="B586" s="632" t="s">
        <v>8909</v>
      </c>
      <c r="C586" s="643"/>
      <c r="D586" s="643"/>
      <c r="E586" s="643"/>
      <c r="F586" s="643"/>
      <c r="G586" s="624" t="s">
        <v>8908</v>
      </c>
    </row>
    <row r="587" spans="1:7" hidden="1" x14ac:dyDescent="0.45">
      <c r="A587" s="641">
        <v>11</v>
      </c>
      <c r="B587" s="632" t="s">
        <v>8910</v>
      </c>
      <c r="C587" s="652"/>
      <c r="D587" s="652"/>
      <c r="E587" s="652"/>
      <c r="F587" s="652"/>
      <c r="G587" s="624" t="s">
        <v>8908</v>
      </c>
    </row>
    <row r="588" spans="1:7" hidden="1" x14ac:dyDescent="0.45">
      <c r="A588" s="641">
        <v>12</v>
      </c>
      <c r="B588" s="632" t="s">
        <v>8911</v>
      </c>
      <c r="C588" s="643"/>
      <c r="D588" s="643"/>
      <c r="E588" s="643"/>
      <c r="F588" s="643"/>
      <c r="G588" s="624" t="s">
        <v>8908</v>
      </c>
    </row>
    <row r="589" spans="1:7" hidden="1" x14ac:dyDescent="0.45">
      <c r="A589" s="641">
        <v>13</v>
      </c>
      <c r="B589" s="632" t="s">
        <v>8912</v>
      </c>
      <c r="C589" s="652"/>
      <c r="D589" s="652"/>
      <c r="E589" s="652"/>
      <c r="F589" s="652"/>
      <c r="G589" s="624" t="s">
        <v>8908</v>
      </c>
    </row>
    <row r="590" spans="1:7" hidden="1" x14ac:dyDescent="0.45">
      <c r="A590" s="641">
        <v>14</v>
      </c>
      <c r="B590" s="632" t="s">
        <v>8913</v>
      </c>
      <c r="C590" s="652"/>
      <c r="D590" s="652"/>
      <c r="E590" s="652"/>
      <c r="F590" s="652"/>
      <c r="G590" s="624" t="s">
        <v>8908</v>
      </c>
    </row>
    <row r="591" spans="1:7" hidden="1" x14ac:dyDescent="0.45">
      <c r="A591" s="641">
        <v>15</v>
      </c>
      <c r="B591" s="632" t="s">
        <v>8914</v>
      </c>
      <c r="C591" s="643"/>
      <c r="D591" s="643"/>
      <c r="E591" s="643"/>
      <c r="F591" s="643"/>
      <c r="G591" s="624" t="s">
        <v>8908</v>
      </c>
    </row>
    <row r="592" spans="1:7" hidden="1" x14ac:dyDescent="0.45">
      <c r="A592" s="641">
        <v>16</v>
      </c>
      <c r="B592" s="632" t="s">
        <v>8915</v>
      </c>
      <c r="C592" s="652"/>
      <c r="D592" s="652"/>
      <c r="E592" s="652"/>
      <c r="F592" s="652"/>
      <c r="G592" s="624" t="s">
        <v>8908</v>
      </c>
    </row>
    <row r="593" spans="1:7" hidden="1" x14ac:dyDescent="0.45">
      <c r="A593" s="641">
        <v>17</v>
      </c>
      <c r="B593" s="632" t="s">
        <v>8916</v>
      </c>
      <c r="C593" s="652"/>
      <c r="D593" s="652"/>
      <c r="E593" s="652"/>
      <c r="F593" s="652"/>
      <c r="G593" s="624" t="s">
        <v>8908</v>
      </c>
    </row>
    <row r="594" spans="1:7" hidden="1" x14ac:dyDescent="0.45">
      <c r="A594" s="641">
        <v>27</v>
      </c>
      <c r="B594" s="632" t="s">
        <v>8917</v>
      </c>
      <c r="C594" s="652"/>
      <c r="D594" s="652"/>
      <c r="E594" s="652"/>
      <c r="F594" s="652"/>
      <c r="G594" s="624" t="s">
        <v>8908</v>
      </c>
    </row>
    <row r="595" spans="1:7" hidden="1" x14ac:dyDescent="0.45">
      <c r="A595" s="641">
        <v>22</v>
      </c>
      <c r="B595" s="632" t="s">
        <v>8918</v>
      </c>
      <c r="C595" s="606"/>
      <c r="D595" s="606"/>
      <c r="E595" s="607"/>
      <c r="F595" s="607"/>
      <c r="G595" s="624" t="s">
        <v>8908</v>
      </c>
    </row>
    <row r="596" spans="1:7" hidden="1" x14ac:dyDescent="0.45">
      <c r="A596" s="641">
        <v>28</v>
      </c>
      <c r="B596" s="632" t="s">
        <v>8919</v>
      </c>
      <c r="C596" s="652"/>
      <c r="D596" s="652"/>
      <c r="E596" s="652"/>
      <c r="F596" s="652"/>
      <c r="G596" s="624" t="s">
        <v>8908</v>
      </c>
    </row>
    <row r="597" spans="1:7" hidden="1" x14ac:dyDescent="0.45">
      <c r="A597" s="641">
        <v>29</v>
      </c>
      <c r="B597" s="632" t="s">
        <v>8920</v>
      </c>
      <c r="C597" s="652"/>
      <c r="D597" s="652"/>
      <c r="E597" s="652"/>
      <c r="F597" s="652"/>
      <c r="G597" s="624" t="s">
        <v>8908</v>
      </c>
    </row>
    <row r="598" spans="1:7" hidden="1" x14ac:dyDescent="0.45">
      <c r="A598" s="641">
        <v>30</v>
      </c>
      <c r="B598" s="632" t="s">
        <v>8921</v>
      </c>
      <c r="C598" s="652"/>
      <c r="D598" s="652"/>
      <c r="E598" s="652"/>
      <c r="F598" s="652"/>
      <c r="G598" s="624" t="s">
        <v>8908</v>
      </c>
    </row>
    <row r="599" spans="1:7" hidden="1" x14ac:dyDescent="0.45">
      <c r="A599" s="641">
        <v>31</v>
      </c>
      <c r="B599" s="632" t="s">
        <v>8922</v>
      </c>
      <c r="C599" s="643"/>
      <c r="D599" s="643"/>
      <c r="E599" s="643"/>
      <c r="F599" s="643"/>
      <c r="G599" s="624" t="s">
        <v>8908</v>
      </c>
    </row>
    <row r="600" spans="1:7" hidden="1" x14ac:dyDescent="0.45">
      <c r="A600" s="641">
        <v>32</v>
      </c>
      <c r="B600" s="632" t="s">
        <v>8923</v>
      </c>
      <c r="C600" s="661"/>
      <c r="D600" s="661"/>
      <c r="E600" s="512"/>
      <c r="F600" s="512"/>
      <c r="G600" s="624" t="s">
        <v>8908</v>
      </c>
    </row>
    <row r="601" spans="1:7" hidden="1" x14ac:dyDescent="0.45">
      <c r="A601" s="641">
        <v>33</v>
      </c>
      <c r="B601" s="632" t="s">
        <v>8924</v>
      </c>
      <c r="C601" s="643"/>
      <c r="D601" s="643"/>
      <c r="E601" s="643"/>
      <c r="F601" s="643"/>
      <c r="G601" s="624" t="s">
        <v>8908</v>
      </c>
    </row>
    <row r="602" spans="1:7" hidden="1" x14ac:dyDescent="0.45">
      <c r="A602" s="641">
        <v>34</v>
      </c>
      <c r="B602" s="632" t="s">
        <v>8925</v>
      </c>
      <c r="C602" s="656"/>
      <c r="D602" s="656"/>
      <c r="E602" s="656"/>
      <c r="F602" s="656"/>
      <c r="G602" s="624" t="s">
        <v>8908</v>
      </c>
    </row>
    <row r="603" spans="1:7" hidden="1" x14ac:dyDescent="0.45">
      <c r="A603" s="641">
        <v>35</v>
      </c>
      <c r="B603" s="632" t="s">
        <v>8926</v>
      </c>
      <c r="C603" s="642"/>
      <c r="D603" s="642"/>
      <c r="E603" s="642"/>
      <c r="F603" s="642"/>
      <c r="G603" s="624" t="s">
        <v>8908</v>
      </c>
    </row>
    <row r="604" spans="1:7" hidden="1" x14ac:dyDescent="0.45">
      <c r="A604" s="641">
        <v>36</v>
      </c>
      <c r="B604" s="632" t="s">
        <v>8927</v>
      </c>
      <c r="C604" s="606"/>
      <c r="D604" s="606"/>
      <c r="E604" s="607"/>
      <c r="F604" s="607"/>
      <c r="G604" s="624" t="s">
        <v>8908</v>
      </c>
    </row>
    <row r="605" spans="1:7" hidden="1" x14ac:dyDescent="0.45">
      <c r="A605" s="641">
        <v>37</v>
      </c>
      <c r="B605" s="632" t="s">
        <v>8928</v>
      </c>
      <c r="C605" s="606"/>
      <c r="D605" s="606"/>
      <c r="E605" s="607"/>
      <c r="F605" s="607"/>
      <c r="G605" s="624" t="s">
        <v>8908</v>
      </c>
    </row>
    <row r="606" spans="1:7" hidden="1" x14ac:dyDescent="0.45">
      <c r="A606" s="641">
        <v>38</v>
      </c>
      <c r="B606" s="632" t="s">
        <v>8929</v>
      </c>
      <c r="C606" s="662"/>
      <c r="D606" s="662"/>
      <c r="E606" s="462"/>
      <c r="F606" s="462"/>
      <c r="G606" s="624" t="s">
        <v>8908</v>
      </c>
    </row>
    <row r="607" spans="1:7" hidden="1" x14ac:dyDescent="0.45">
      <c r="A607" s="641">
        <v>39</v>
      </c>
      <c r="B607" s="632" t="s">
        <v>8930</v>
      </c>
      <c r="C607" s="606"/>
      <c r="D607" s="606"/>
      <c r="E607" s="607"/>
      <c r="F607" s="607"/>
      <c r="G607" s="624" t="s">
        <v>8908</v>
      </c>
    </row>
    <row r="608" spans="1:7" hidden="1" x14ac:dyDescent="0.45">
      <c r="A608" s="641">
        <v>40</v>
      </c>
      <c r="B608" s="632" t="s">
        <v>8931</v>
      </c>
      <c r="C608" s="606"/>
      <c r="D608" s="606"/>
      <c r="E608" s="607"/>
      <c r="F608" s="607"/>
      <c r="G608" s="624" t="s">
        <v>8908</v>
      </c>
    </row>
    <row r="609" spans="1:7" hidden="1" x14ac:dyDescent="0.45">
      <c r="A609" s="641">
        <v>41</v>
      </c>
      <c r="B609" s="632" t="s">
        <v>8932</v>
      </c>
      <c r="C609" s="606"/>
      <c r="D609" s="606"/>
      <c r="E609" s="607"/>
      <c r="F609" s="607"/>
      <c r="G609" s="624" t="s">
        <v>8908</v>
      </c>
    </row>
    <row r="610" spans="1:7" hidden="1" x14ac:dyDescent="0.45">
      <c r="A610" s="641">
        <v>42</v>
      </c>
      <c r="B610" s="632" t="s">
        <v>8933</v>
      </c>
      <c r="C610" s="636"/>
      <c r="D610" s="636"/>
      <c r="E610" s="637"/>
      <c r="F610" s="637"/>
      <c r="G610" s="624" t="s">
        <v>8908</v>
      </c>
    </row>
    <row r="611" spans="1:7" hidden="1" x14ac:dyDescent="0.45">
      <c r="A611" s="641">
        <v>43</v>
      </c>
      <c r="B611" s="632" t="s">
        <v>8934</v>
      </c>
      <c r="C611" s="642"/>
      <c r="D611" s="642"/>
      <c r="E611" s="642"/>
      <c r="F611" s="642"/>
      <c r="G611" s="624" t="s">
        <v>8908</v>
      </c>
    </row>
    <row r="612" spans="1:7" hidden="1" x14ac:dyDescent="0.45">
      <c r="A612" s="641">
        <v>25</v>
      </c>
      <c r="B612" s="632" t="s">
        <v>8935</v>
      </c>
      <c r="C612" s="663"/>
      <c r="D612" s="663"/>
      <c r="E612" s="663"/>
      <c r="F612" s="663"/>
      <c r="G612" s="624" t="s">
        <v>8936</v>
      </c>
    </row>
    <row r="613" spans="1:7" hidden="1" x14ac:dyDescent="0.45">
      <c r="A613" s="641">
        <v>26</v>
      </c>
      <c r="B613" s="632" t="s">
        <v>8937</v>
      </c>
      <c r="C613" s="664"/>
      <c r="D613" s="664"/>
      <c r="E613" s="665"/>
      <c r="F613" s="665"/>
      <c r="G613" s="624" t="s">
        <v>8936</v>
      </c>
    </row>
    <row r="614" spans="1:7" hidden="1" x14ac:dyDescent="0.45">
      <c r="A614" s="641">
        <v>27</v>
      </c>
      <c r="B614" s="632" t="s">
        <v>8938</v>
      </c>
      <c r="C614" s="666"/>
      <c r="D614" s="666"/>
      <c r="E614" s="666"/>
      <c r="F614" s="666"/>
      <c r="G614" s="624" t="s">
        <v>8936</v>
      </c>
    </row>
    <row r="615" spans="1:7" hidden="1" x14ac:dyDescent="0.45">
      <c r="A615" s="641">
        <v>28</v>
      </c>
      <c r="B615" s="632" t="s">
        <v>8939</v>
      </c>
      <c r="C615" s="667"/>
      <c r="D615" s="667"/>
      <c r="E615" s="667"/>
      <c r="F615" s="667"/>
      <c r="G615" s="624" t="s">
        <v>8936</v>
      </c>
    </row>
    <row r="616" spans="1:7" hidden="1" x14ac:dyDescent="0.45">
      <c r="A616" s="641">
        <v>30</v>
      </c>
      <c r="B616" s="632" t="s">
        <v>8940</v>
      </c>
      <c r="C616" s="668"/>
      <c r="D616" s="668"/>
      <c r="E616" s="668"/>
      <c r="F616" s="668"/>
      <c r="G616" s="624" t="s">
        <v>8936</v>
      </c>
    </row>
    <row r="617" spans="1:7" hidden="1" x14ac:dyDescent="0.45">
      <c r="A617" s="641">
        <v>31</v>
      </c>
      <c r="B617" s="632" t="s">
        <v>8941</v>
      </c>
      <c r="C617" s="606"/>
      <c r="D617" s="606"/>
      <c r="E617" s="606"/>
      <c r="F617" s="606"/>
      <c r="G617" s="624" t="s">
        <v>8936</v>
      </c>
    </row>
    <row r="618" spans="1:7" hidden="1" x14ac:dyDescent="0.45">
      <c r="A618" s="641">
        <v>32</v>
      </c>
      <c r="B618" s="632" t="s">
        <v>8942</v>
      </c>
      <c r="C618" s="669"/>
      <c r="D618" s="669"/>
      <c r="E618" s="669"/>
      <c r="F618" s="669"/>
      <c r="G618" s="624" t="s">
        <v>8936</v>
      </c>
    </row>
    <row r="619" spans="1:7" hidden="1" x14ac:dyDescent="0.45">
      <c r="A619" s="641">
        <v>45</v>
      </c>
      <c r="B619" s="632" t="s">
        <v>8943</v>
      </c>
      <c r="C619" s="670"/>
      <c r="D619" s="670"/>
      <c r="E619" s="670"/>
      <c r="F619" s="670"/>
      <c r="G619" s="624" t="s">
        <v>8936</v>
      </c>
    </row>
    <row r="620" spans="1:7" hidden="1" x14ac:dyDescent="0.45">
      <c r="A620" s="641">
        <v>46</v>
      </c>
      <c r="B620" s="632" t="s">
        <v>8944</v>
      </c>
      <c r="C620" s="670"/>
      <c r="D620" s="670"/>
      <c r="E620" s="670"/>
      <c r="F620" s="670"/>
      <c r="G620" s="624" t="s">
        <v>8936</v>
      </c>
    </row>
    <row r="621" spans="1:7" hidden="1" x14ac:dyDescent="0.45">
      <c r="A621" s="671">
        <v>47</v>
      </c>
      <c r="B621" s="632" t="s">
        <v>8945</v>
      </c>
      <c r="C621" s="668"/>
      <c r="D621" s="668"/>
      <c r="E621" s="668"/>
      <c r="F621" s="668"/>
      <c r="G621" s="624" t="s">
        <v>8936</v>
      </c>
    </row>
    <row r="622" spans="1:7" hidden="1" x14ac:dyDescent="0.45">
      <c r="A622" s="672"/>
      <c r="B622" s="673"/>
      <c r="C622" s="674"/>
      <c r="D622" s="674"/>
      <c r="E622" s="674"/>
      <c r="F622" s="674"/>
      <c r="G622" s="675"/>
    </row>
    <row r="623" spans="1:7" hidden="1" x14ac:dyDescent="0.45">
      <c r="A623" s="672"/>
      <c r="B623" s="673"/>
      <c r="C623" s="674"/>
      <c r="D623" s="674"/>
      <c r="E623" s="674"/>
      <c r="F623" s="674"/>
      <c r="G623" s="675"/>
    </row>
    <row r="624" spans="1:7" hidden="1" x14ac:dyDescent="0.45">
      <c r="A624" s="672"/>
      <c r="B624" s="673"/>
      <c r="C624" s="674"/>
      <c r="D624" s="674"/>
      <c r="E624" s="674"/>
      <c r="F624" s="674"/>
      <c r="G624" s="675"/>
    </row>
    <row r="625" spans="1:8" ht="22.5" hidden="1" thickBot="1" x14ac:dyDescent="0.5">
      <c r="A625" s="1265" t="s">
        <v>8946</v>
      </c>
      <c r="B625" s="1265"/>
      <c r="C625" s="1265"/>
      <c r="D625" s="1265"/>
      <c r="E625" s="1265"/>
      <c r="F625" s="1265"/>
      <c r="G625" s="1265"/>
      <c r="H625" s="1266"/>
    </row>
    <row r="626" spans="1:8" ht="22.5" hidden="1" thickBot="1" x14ac:dyDescent="0.5">
      <c r="A626" s="676">
        <v>2</v>
      </c>
      <c r="B626" s="677">
        <v>16179</v>
      </c>
      <c r="C626" s="678"/>
      <c r="D626" s="678"/>
      <c r="E626" s="678"/>
      <c r="F626" s="678"/>
      <c r="G626" s="679"/>
      <c r="H626" s="680"/>
    </row>
    <row r="627" spans="1:8" ht="22.5" hidden="1" thickBot="1" x14ac:dyDescent="0.5">
      <c r="A627" s="681">
        <v>3</v>
      </c>
      <c r="B627" s="682">
        <v>14222</v>
      </c>
      <c r="C627" s="683"/>
      <c r="D627" s="683"/>
      <c r="E627" s="683"/>
      <c r="F627" s="683"/>
      <c r="G627" s="682"/>
      <c r="H627" s="680"/>
    </row>
    <row r="628" spans="1:8" ht="22.5" hidden="1" thickBot="1" x14ac:dyDescent="0.5">
      <c r="A628" s="682">
        <v>4</v>
      </c>
      <c r="B628" s="684">
        <v>1</v>
      </c>
      <c r="C628" s="683"/>
      <c r="D628" s="683"/>
      <c r="E628" s="683"/>
      <c r="F628" s="683"/>
      <c r="G628" s="682"/>
      <c r="H628" s="680"/>
    </row>
    <row r="629" spans="1:8" ht="22.5" hidden="1" thickBot="1" x14ac:dyDescent="0.5">
      <c r="A629" s="682">
        <v>5</v>
      </c>
      <c r="B629" s="684">
        <v>2</v>
      </c>
      <c r="C629" s="683"/>
      <c r="D629" s="683"/>
      <c r="E629" s="683"/>
      <c r="F629" s="683"/>
      <c r="G629" s="682"/>
      <c r="H629" s="680"/>
    </row>
    <row r="630" spans="1:8" ht="22.5" hidden="1" thickBot="1" x14ac:dyDescent="0.5">
      <c r="A630" s="1267" t="s">
        <v>8947</v>
      </c>
      <c r="B630" s="1267"/>
      <c r="C630" s="1267"/>
      <c r="D630" s="1267"/>
      <c r="E630" s="1267"/>
      <c r="F630" s="1267"/>
      <c r="G630" s="1267"/>
      <c r="H630" s="1268"/>
    </row>
    <row r="631" spans="1:8" ht="22.5" hidden="1" thickBot="1" x14ac:dyDescent="0.5">
      <c r="A631" s="679">
        <v>1</v>
      </c>
      <c r="B631" s="676">
        <v>14230</v>
      </c>
      <c r="C631" s="678"/>
      <c r="D631" s="678"/>
      <c r="E631" s="678"/>
      <c r="F631" s="678"/>
      <c r="G631" s="679"/>
      <c r="H631" s="680"/>
    </row>
    <row r="632" spans="1:8" hidden="1" x14ac:dyDescent="0.45">
      <c r="A632" s="672"/>
      <c r="B632" s="673"/>
      <c r="C632" s="674"/>
      <c r="D632" s="674"/>
      <c r="E632" s="674"/>
      <c r="F632" s="674"/>
      <c r="G632" s="675"/>
    </row>
    <row r="633" spans="1:8" hidden="1" x14ac:dyDescent="0.45">
      <c r="A633" s="672"/>
      <c r="B633" s="673"/>
      <c r="C633" s="674"/>
      <c r="D633" s="674"/>
      <c r="E633" s="674"/>
      <c r="F633" s="674"/>
      <c r="G633" s="675"/>
    </row>
    <row r="634" spans="1:8" hidden="1" x14ac:dyDescent="0.45">
      <c r="A634" s="672"/>
      <c r="B634" s="673"/>
      <c r="C634" s="674"/>
      <c r="D634" s="674"/>
      <c r="E634" s="674"/>
      <c r="F634" s="674"/>
      <c r="G634" s="675"/>
    </row>
    <row r="635" spans="1:8" hidden="1" x14ac:dyDescent="0.45">
      <c r="A635" s="672"/>
      <c r="B635" s="673"/>
      <c r="C635" s="674"/>
      <c r="D635" s="674"/>
      <c r="E635" s="674"/>
      <c r="F635" s="674"/>
      <c r="G635" s="675"/>
    </row>
    <row r="636" spans="1:8" hidden="1" x14ac:dyDescent="0.45">
      <c r="A636" s="672"/>
      <c r="B636" s="673"/>
      <c r="C636" s="674"/>
      <c r="D636" s="674"/>
      <c r="E636" s="674"/>
      <c r="F636" s="674"/>
      <c r="G636" s="675"/>
    </row>
    <row r="637" spans="1:8" hidden="1" x14ac:dyDescent="0.45">
      <c r="A637" s="672"/>
      <c r="B637" s="673"/>
      <c r="C637" s="674"/>
      <c r="D637" s="674"/>
      <c r="E637" s="674"/>
      <c r="F637" s="674"/>
      <c r="G637" s="675"/>
    </row>
    <row r="638" spans="1:8" hidden="1" x14ac:dyDescent="0.45">
      <c r="A638" s="672"/>
      <c r="B638" s="673"/>
      <c r="C638" s="674"/>
      <c r="D638" s="674"/>
      <c r="E638" s="674"/>
      <c r="F638" s="674"/>
      <c r="G638" s="675"/>
    </row>
    <row r="639" spans="1:8" hidden="1" x14ac:dyDescent="0.45">
      <c r="A639" s="672"/>
      <c r="B639" s="673"/>
      <c r="C639" s="674"/>
      <c r="D639" s="674"/>
      <c r="E639" s="674"/>
      <c r="F639" s="674"/>
      <c r="G639" s="675"/>
    </row>
    <row r="640" spans="1:8" hidden="1" x14ac:dyDescent="0.45">
      <c r="A640" s="672"/>
      <c r="B640" s="673"/>
      <c r="C640" s="674"/>
      <c r="D640" s="674"/>
      <c r="E640" s="674"/>
      <c r="F640" s="674"/>
      <c r="G640" s="675"/>
    </row>
    <row r="641" spans="1:7" hidden="1" x14ac:dyDescent="0.45">
      <c r="A641" s="672"/>
      <c r="B641" s="673"/>
      <c r="C641" s="674"/>
      <c r="D641" s="674"/>
      <c r="E641" s="674"/>
      <c r="F641" s="674"/>
      <c r="G641" s="675"/>
    </row>
    <row r="642" spans="1:7" hidden="1" x14ac:dyDescent="0.45">
      <c r="A642" s="672"/>
      <c r="B642" s="673"/>
      <c r="C642" s="674"/>
      <c r="D642" s="674"/>
      <c r="E642" s="674"/>
      <c r="F642" s="674"/>
      <c r="G642" s="675"/>
    </row>
    <row r="643" spans="1:7" hidden="1" x14ac:dyDescent="0.45">
      <c r="A643" s="672"/>
      <c r="B643" s="673"/>
      <c r="C643" s="674"/>
      <c r="D643" s="674"/>
      <c r="E643" s="674"/>
      <c r="F643" s="674"/>
      <c r="G643" s="675"/>
    </row>
    <row r="644" spans="1:7" hidden="1" x14ac:dyDescent="0.45">
      <c r="A644" s="672"/>
      <c r="B644" s="673"/>
      <c r="C644" s="674"/>
      <c r="D644" s="674"/>
      <c r="E644" s="674"/>
      <c r="F644" s="674"/>
      <c r="G644" s="675"/>
    </row>
    <row r="645" spans="1:7" hidden="1" x14ac:dyDescent="0.45">
      <c r="A645" s="672"/>
      <c r="B645" s="673"/>
      <c r="C645" s="674"/>
      <c r="D645" s="674"/>
      <c r="E645" s="674"/>
      <c r="F645" s="674"/>
      <c r="G645" s="675"/>
    </row>
    <row r="646" spans="1:7" hidden="1" x14ac:dyDescent="0.45">
      <c r="A646" s="672"/>
      <c r="B646" s="673"/>
      <c r="C646" s="674"/>
      <c r="D646" s="674"/>
      <c r="E646" s="674"/>
      <c r="F646" s="674"/>
      <c r="G646" s="675"/>
    </row>
    <row r="647" spans="1:7" hidden="1" x14ac:dyDescent="0.45">
      <c r="A647" s="583" t="s">
        <v>8948</v>
      </c>
      <c r="E647" s="583"/>
      <c r="F647" s="583"/>
    </row>
    <row r="648" spans="1:7" hidden="1" x14ac:dyDescent="0.45">
      <c r="A648" s="583"/>
      <c r="E648" s="583"/>
      <c r="F648" s="583"/>
    </row>
    <row r="649" spans="1:7" hidden="1" x14ac:dyDescent="0.45">
      <c r="A649" s="465" t="s">
        <v>8373</v>
      </c>
      <c r="B649" s="465" t="s">
        <v>8352</v>
      </c>
      <c r="C649" s="466"/>
      <c r="D649" s="466"/>
      <c r="E649" s="466"/>
      <c r="F649" s="466"/>
      <c r="G649" s="465" t="s">
        <v>5</v>
      </c>
    </row>
    <row r="650" spans="1:7" hidden="1" x14ac:dyDescent="0.45">
      <c r="A650" s="685">
        <v>1</v>
      </c>
      <c r="B650" s="686" t="s">
        <v>8949</v>
      </c>
      <c r="C650" s="687"/>
      <c r="D650" s="687"/>
      <c r="E650" s="688"/>
      <c r="F650" s="688"/>
      <c r="G650" s="689" t="s">
        <v>8356</v>
      </c>
    </row>
    <row r="651" spans="1:7" hidden="1" x14ac:dyDescent="0.45">
      <c r="A651" s="685">
        <v>2</v>
      </c>
      <c r="B651" s="686" t="s">
        <v>8950</v>
      </c>
      <c r="C651" s="690"/>
      <c r="D651" s="690"/>
      <c r="E651" s="691"/>
      <c r="F651" s="691"/>
      <c r="G651" s="689" t="s">
        <v>8356</v>
      </c>
    </row>
    <row r="652" spans="1:7" hidden="1" x14ac:dyDescent="0.45">
      <c r="A652" s="685">
        <v>3</v>
      </c>
      <c r="B652" s="686" t="s">
        <v>8951</v>
      </c>
      <c r="C652" s="692"/>
      <c r="D652" s="692"/>
      <c r="E652" s="693"/>
      <c r="F652" s="693"/>
      <c r="G652" s="689" t="s">
        <v>8952</v>
      </c>
    </row>
    <row r="653" spans="1:7" hidden="1" x14ac:dyDescent="0.45">
      <c r="A653" s="685">
        <v>4</v>
      </c>
      <c r="B653" s="686" t="s">
        <v>8953</v>
      </c>
      <c r="C653" s="690"/>
      <c r="D653" s="690"/>
      <c r="E653" s="691"/>
      <c r="F653" s="691"/>
      <c r="G653" s="689" t="s">
        <v>8954</v>
      </c>
    </row>
    <row r="654" spans="1:7" hidden="1" x14ac:dyDescent="0.45">
      <c r="A654" s="685">
        <v>5</v>
      </c>
      <c r="B654" s="686" t="s">
        <v>8955</v>
      </c>
      <c r="C654" s="690"/>
      <c r="D654" s="690"/>
      <c r="E654" s="691"/>
      <c r="F654" s="691"/>
      <c r="G654" s="694" t="s">
        <v>8956</v>
      </c>
    </row>
    <row r="655" spans="1:7" hidden="1" x14ac:dyDescent="0.45">
      <c r="A655" s="685">
        <v>6</v>
      </c>
      <c r="B655" s="686" t="s">
        <v>8957</v>
      </c>
      <c r="C655" s="690"/>
      <c r="D655" s="690"/>
      <c r="E655" s="691"/>
      <c r="F655" s="691"/>
      <c r="G655" s="694" t="s">
        <v>8958</v>
      </c>
    </row>
    <row r="656" spans="1:7" hidden="1" x14ac:dyDescent="0.45">
      <c r="A656" s="685">
        <v>7</v>
      </c>
      <c r="B656" s="686" t="s">
        <v>8959</v>
      </c>
      <c r="C656" s="690"/>
      <c r="D656" s="690"/>
      <c r="E656" s="691"/>
      <c r="F656" s="691"/>
      <c r="G656" s="694" t="s">
        <v>8368</v>
      </c>
    </row>
    <row r="657" spans="1:7" hidden="1" x14ac:dyDescent="0.45">
      <c r="A657" s="685">
        <v>8</v>
      </c>
      <c r="B657" s="686" t="s">
        <v>8960</v>
      </c>
      <c r="C657" s="690"/>
      <c r="D657" s="690"/>
      <c r="E657" s="691"/>
      <c r="F657" s="691"/>
      <c r="G657" s="694" t="s">
        <v>8368</v>
      </c>
    </row>
    <row r="658" spans="1:7" hidden="1" x14ac:dyDescent="0.45">
      <c r="A658" s="685">
        <v>9</v>
      </c>
      <c r="B658" s="695" t="s">
        <v>8961</v>
      </c>
      <c r="C658" s="696"/>
      <c r="D658" s="696"/>
      <c r="E658" s="696"/>
      <c r="F658" s="696"/>
      <c r="G658" s="697" t="s">
        <v>8962</v>
      </c>
    </row>
    <row r="659" spans="1:7" hidden="1" x14ac:dyDescent="0.45">
      <c r="A659" s="685">
        <v>10</v>
      </c>
      <c r="B659" s="695" t="s">
        <v>8963</v>
      </c>
      <c r="C659" s="696"/>
      <c r="D659" s="696"/>
      <c r="E659" s="696"/>
      <c r="F659" s="696"/>
      <c r="G659" s="697" t="s">
        <v>8375</v>
      </c>
    </row>
    <row r="660" spans="1:7" hidden="1" x14ac:dyDescent="0.45">
      <c r="A660" s="685">
        <v>11</v>
      </c>
      <c r="B660" s="695" t="s">
        <v>8964</v>
      </c>
      <c r="C660" s="696"/>
      <c r="D660" s="696"/>
      <c r="E660" s="696"/>
      <c r="F660" s="696"/>
      <c r="G660" s="697" t="s">
        <v>8369</v>
      </c>
    </row>
    <row r="661" spans="1:7" hidden="1" x14ac:dyDescent="0.45">
      <c r="A661" s="685">
        <v>12</v>
      </c>
      <c r="B661" s="695" t="s">
        <v>8965</v>
      </c>
      <c r="C661" s="696"/>
      <c r="D661" s="696"/>
      <c r="E661" s="696"/>
      <c r="F661" s="696"/>
      <c r="G661" s="697" t="s">
        <v>8966</v>
      </c>
    </row>
    <row r="662" spans="1:7" hidden="1" x14ac:dyDescent="0.45">
      <c r="A662" s="685">
        <v>13</v>
      </c>
      <c r="B662" s="695" t="s">
        <v>8967</v>
      </c>
      <c r="C662" s="696"/>
      <c r="D662" s="696"/>
      <c r="E662" s="696"/>
      <c r="F662" s="696"/>
      <c r="G662" s="697" t="s">
        <v>8966</v>
      </c>
    </row>
    <row r="663" spans="1:7" hidden="1" x14ac:dyDescent="0.45">
      <c r="A663" s="685">
        <v>14</v>
      </c>
      <c r="B663" s="695" t="s">
        <v>8968</v>
      </c>
      <c r="C663" s="696"/>
      <c r="D663" s="696"/>
      <c r="E663" s="696"/>
      <c r="F663" s="696"/>
      <c r="G663" s="697" t="s">
        <v>8969</v>
      </c>
    </row>
    <row r="664" spans="1:7" hidden="1" x14ac:dyDescent="0.45">
      <c r="A664" s="685">
        <v>15</v>
      </c>
      <c r="B664" s="698" t="s">
        <v>8970</v>
      </c>
      <c r="C664" s="696"/>
      <c r="D664" s="696"/>
      <c r="E664" s="696"/>
      <c r="F664" s="696"/>
      <c r="G664" s="697" t="s">
        <v>8969</v>
      </c>
    </row>
    <row r="665" spans="1:7" hidden="1" x14ac:dyDescent="0.45">
      <c r="A665" s="685">
        <v>16</v>
      </c>
      <c r="B665" s="698" t="s">
        <v>8971</v>
      </c>
      <c r="C665" s="696"/>
      <c r="D665" s="696"/>
      <c r="E665" s="696"/>
      <c r="F665" s="696"/>
      <c r="G665" s="697" t="s">
        <v>8972</v>
      </c>
    </row>
    <row r="666" spans="1:7" hidden="1" x14ac:dyDescent="0.45">
      <c r="A666" s="627">
        <v>17</v>
      </c>
      <c r="B666" s="698" t="s">
        <v>8973</v>
      </c>
      <c r="C666" s="699"/>
      <c r="D666" s="699"/>
      <c r="E666" s="699"/>
      <c r="F666" s="699"/>
      <c r="G666" s="697" t="s">
        <v>8974</v>
      </c>
    </row>
    <row r="667" spans="1:7" hidden="1" x14ac:dyDescent="0.45">
      <c r="A667" s="685">
        <v>18</v>
      </c>
      <c r="B667" s="698" t="s">
        <v>8975</v>
      </c>
      <c r="C667" s="696"/>
      <c r="D667" s="696"/>
      <c r="E667" s="696"/>
      <c r="F667" s="696"/>
      <c r="G667" s="700" t="s">
        <v>8908</v>
      </c>
    </row>
    <row r="668" spans="1:7" hidden="1" x14ac:dyDescent="0.45">
      <c r="A668" s="685">
        <v>19</v>
      </c>
      <c r="B668" s="698" t="s">
        <v>8976</v>
      </c>
      <c r="C668" s="696"/>
      <c r="D668" s="696"/>
      <c r="E668" s="696"/>
      <c r="F668" s="696"/>
      <c r="G668" s="700" t="s">
        <v>8936</v>
      </c>
    </row>
    <row r="669" spans="1:7" hidden="1" x14ac:dyDescent="0.45">
      <c r="A669" s="685"/>
      <c r="B669" s="698"/>
      <c r="C669" s="696"/>
      <c r="D669" s="696"/>
      <c r="E669" s="696"/>
      <c r="F669" s="696"/>
      <c r="G669" s="700"/>
    </row>
    <row r="670" spans="1:7" hidden="1" x14ac:dyDescent="0.45">
      <c r="A670" s="627"/>
      <c r="B670" s="698"/>
      <c r="C670" s="696"/>
      <c r="D670" s="696"/>
      <c r="E670" s="696"/>
      <c r="F670" s="696"/>
      <c r="G670" s="700"/>
    </row>
    <row r="671" spans="1:7" hidden="1" x14ac:dyDescent="0.45">
      <c r="A671" s="583" t="s">
        <v>8977</v>
      </c>
      <c r="E671" s="583"/>
      <c r="F671" s="583"/>
    </row>
    <row r="672" spans="1:7" hidden="1" x14ac:dyDescent="0.45">
      <c r="A672" s="583"/>
      <c r="E672" s="583"/>
      <c r="F672" s="583"/>
    </row>
    <row r="673" spans="1:7" hidden="1" x14ac:dyDescent="0.45">
      <c r="A673" s="465" t="s">
        <v>8373</v>
      </c>
      <c r="B673" s="465" t="s">
        <v>8352</v>
      </c>
      <c r="C673" s="466"/>
      <c r="D673" s="466"/>
      <c r="E673" s="466"/>
      <c r="F673" s="466"/>
      <c r="G673" s="465" t="s">
        <v>5</v>
      </c>
    </row>
    <row r="674" spans="1:7" hidden="1" x14ac:dyDescent="0.45">
      <c r="A674" s="685">
        <v>1</v>
      </c>
      <c r="B674" s="686" t="s">
        <v>8978</v>
      </c>
      <c r="C674" s="687"/>
      <c r="D674" s="687"/>
      <c r="E674" s="688"/>
      <c r="F674" s="688"/>
      <c r="G674" s="689" t="s">
        <v>8979</v>
      </c>
    </row>
    <row r="675" spans="1:7" hidden="1" x14ac:dyDescent="0.45">
      <c r="A675" s="685">
        <v>2</v>
      </c>
      <c r="B675" s="686" t="s">
        <v>8980</v>
      </c>
      <c r="C675" s="690"/>
      <c r="D675" s="690"/>
      <c r="E675" s="691"/>
      <c r="F675" s="691"/>
      <c r="G675" s="689" t="s">
        <v>8979</v>
      </c>
    </row>
    <row r="676" spans="1:7" hidden="1" x14ac:dyDescent="0.45">
      <c r="A676" s="685">
        <v>3</v>
      </c>
      <c r="B676" s="686" t="s">
        <v>8981</v>
      </c>
      <c r="C676" s="692"/>
      <c r="D676" s="692"/>
      <c r="E676" s="693"/>
      <c r="F676" s="693"/>
      <c r="G676" s="689" t="s">
        <v>8982</v>
      </c>
    </row>
    <row r="677" spans="1:7" hidden="1" x14ac:dyDescent="0.45">
      <c r="A677" s="685">
        <v>4</v>
      </c>
      <c r="B677" s="686" t="s">
        <v>8983</v>
      </c>
      <c r="C677" s="690"/>
      <c r="D677" s="690"/>
      <c r="E677" s="691"/>
      <c r="F677" s="691"/>
      <c r="G677" s="689" t="s">
        <v>8984</v>
      </c>
    </row>
    <row r="678" spans="1:7" hidden="1" x14ac:dyDescent="0.45">
      <c r="A678" s="685">
        <v>5</v>
      </c>
      <c r="B678" s="686" t="s">
        <v>8985</v>
      </c>
      <c r="C678" s="690"/>
      <c r="D678" s="690"/>
      <c r="E678" s="691"/>
      <c r="F678" s="691"/>
      <c r="G678" s="694" t="s">
        <v>8986</v>
      </c>
    </row>
    <row r="679" spans="1:7" hidden="1" x14ac:dyDescent="0.45">
      <c r="A679" s="685">
        <v>6</v>
      </c>
      <c r="B679" s="686"/>
      <c r="C679" s="690"/>
      <c r="D679" s="690"/>
      <c r="E679" s="691"/>
      <c r="F679" s="691"/>
      <c r="G679" s="694"/>
    </row>
    <row r="680" spans="1:7" hidden="1" x14ac:dyDescent="0.45">
      <c r="A680" s="685">
        <v>7</v>
      </c>
      <c r="B680" s="686"/>
      <c r="C680" s="690"/>
      <c r="D680" s="690"/>
      <c r="E680" s="691"/>
      <c r="F680" s="691"/>
      <c r="G680" s="694"/>
    </row>
    <row r="681" spans="1:7" hidden="1" x14ac:dyDescent="0.45">
      <c r="A681" s="627">
        <v>8</v>
      </c>
      <c r="B681" s="686"/>
      <c r="C681" s="690"/>
      <c r="D681" s="690"/>
      <c r="E681" s="691"/>
      <c r="F681" s="691"/>
      <c r="G681" s="694"/>
    </row>
    <row r="682" spans="1:7" hidden="1" x14ac:dyDescent="0.45"/>
    <row r="683" spans="1:7" hidden="1" x14ac:dyDescent="0.45"/>
    <row r="684" spans="1:7" hidden="1" x14ac:dyDescent="0.45"/>
    <row r="685" spans="1:7" hidden="1" x14ac:dyDescent="0.45"/>
    <row r="686" spans="1:7" hidden="1" x14ac:dyDescent="0.45">
      <c r="A686" s="583" t="s">
        <v>8987</v>
      </c>
      <c r="E686" s="583"/>
      <c r="F686" s="583"/>
    </row>
    <row r="687" spans="1:7" hidden="1" x14ac:dyDescent="0.45">
      <c r="A687" s="583"/>
      <c r="E687" s="583"/>
      <c r="F687" s="583"/>
    </row>
    <row r="688" spans="1:7" hidden="1" x14ac:dyDescent="0.45">
      <c r="A688" s="465" t="s">
        <v>8373</v>
      </c>
      <c r="B688" s="465" t="s">
        <v>8352</v>
      </c>
      <c r="C688" s="466"/>
      <c r="D688" s="466"/>
      <c r="E688" s="466"/>
      <c r="F688" s="466"/>
      <c r="G688" s="465" t="s">
        <v>5</v>
      </c>
    </row>
    <row r="689" spans="1:7" hidden="1" x14ac:dyDescent="0.45">
      <c r="A689" s="627">
        <v>1</v>
      </c>
      <c r="B689" s="701">
        <v>16732</v>
      </c>
      <c r="C689" s="690"/>
      <c r="D689" s="690"/>
      <c r="E689" s="691"/>
      <c r="F689" s="691"/>
      <c r="G689" s="702" t="s">
        <v>8358</v>
      </c>
    </row>
    <row r="690" spans="1:7" hidden="1" x14ac:dyDescent="0.45">
      <c r="A690" s="627">
        <v>2</v>
      </c>
      <c r="B690" s="701">
        <v>16733</v>
      </c>
      <c r="C690" s="690"/>
      <c r="D690" s="690"/>
      <c r="E690" s="691"/>
      <c r="F690" s="691"/>
      <c r="G690" s="702" t="s">
        <v>8358</v>
      </c>
    </row>
    <row r="691" spans="1:7" hidden="1" x14ac:dyDescent="0.45">
      <c r="A691" s="627">
        <v>3</v>
      </c>
      <c r="B691" s="701">
        <v>16734</v>
      </c>
      <c r="C691" s="703"/>
      <c r="D691" s="703"/>
      <c r="E691" s="704"/>
      <c r="F691" s="704"/>
      <c r="G691" s="702" t="s">
        <v>8358</v>
      </c>
    </row>
    <row r="692" spans="1:7" hidden="1" x14ac:dyDescent="0.45">
      <c r="A692" s="627">
        <v>4</v>
      </c>
      <c r="B692" s="701">
        <v>16735</v>
      </c>
      <c r="C692" s="705"/>
      <c r="D692" s="705"/>
      <c r="E692" s="705"/>
      <c r="F692" s="705"/>
      <c r="G692" s="702" t="s">
        <v>8351</v>
      </c>
    </row>
    <row r="693" spans="1:7" hidden="1" x14ac:dyDescent="0.45">
      <c r="A693" s="627">
        <v>5</v>
      </c>
      <c r="B693" s="701">
        <v>16736</v>
      </c>
      <c r="C693" s="690"/>
      <c r="D693" s="690"/>
      <c r="E693" s="691"/>
      <c r="F693" s="691"/>
      <c r="G693" s="694" t="s">
        <v>8364</v>
      </c>
    </row>
    <row r="694" spans="1:7" hidden="1" x14ac:dyDescent="0.45">
      <c r="A694" s="627">
        <v>6</v>
      </c>
      <c r="B694" s="701">
        <v>16737</v>
      </c>
      <c r="C694" s="690"/>
      <c r="D694" s="690"/>
      <c r="E694" s="691"/>
      <c r="F694" s="691"/>
      <c r="G694" s="694" t="s">
        <v>8364</v>
      </c>
    </row>
    <row r="695" spans="1:7" hidden="1" x14ac:dyDescent="0.45">
      <c r="A695" s="627">
        <v>7</v>
      </c>
      <c r="B695" s="701">
        <v>16738</v>
      </c>
      <c r="C695" s="687"/>
      <c r="D695" s="687"/>
      <c r="E695" s="688"/>
      <c r="F695" s="688"/>
      <c r="G695" s="689" t="s">
        <v>8364</v>
      </c>
    </row>
    <row r="696" spans="1:7" hidden="1" x14ac:dyDescent="0.45">
      <c r="A696" s="627">
        <v>8</v>
      </c>
      <c r="B696" s="701">
        <v>16739</v>
      </c>
      <c r="C696" s="690"/>
      <c r="D696" s="690"/>
      <c r="E696" s="691"/>
      <c r="F696" s="691"/>
      <c r="G696" s="694" t="s">
        <v>8364</v>
      </c>
    </row>
    <row r="697" spans="1:7" hidden="1" x14ac:dyDescent="0.45">
      <c r="A697" s="627">
        <v>9</v>
      </c>
      <c r="B697" s="701">
        <v>16740</v>
      </c>
      <c r="C697" s="690"/>
      <c r="D697" s="690"/>
      <c r="E697" s="691"/>
      <c r="F697" s="691"/>
      <c r="G697" s="694" t="s">
        <v>8364</v>
      </c>
    </row>
    <row r="698" spans="1:7" hidden="1" x14ac:dyDescent="0.45">
      <c r="A698" s="627">
        <v>10</v>
      </c>
      <c r="B698" s="701">
        <v>16741</v>
      </c>
      <c r="C698" s="690"/>
      <c r="D698" s="690"/>
      <c r="E698" s="691"/>
      <c r="F698" s="691"/>
      <c r="G698" s="694" t="s">
        <v>8364</v>
      </c>
    </row>
    <row r="699" spans="1:7" hidden="1" x14ac:dyDescent="0.45">
      <c r="A699" s="627">
        <v>11</v>
      </c>
      <c r="B699" s="701">
        <v>16742</v>
      </c>
      <c r="C699" s="687"/>
      <c r="D699" s="687"/>
      <c r="E699" s="688"/>
      <c r="F699" s="688"/>
      <c r="G699" s="689" t="s">
        <v>8364</v>
      </c>
    </row>
    <row r="700" spans="1:7" hidden="1" x14ac:dyDescent="0.45">
      <c r="A700" s="627">
        <v>12</v>
      </c>
      <c r="B700" s="701">
        <v>16743</v>
      </c>
      <c r="C700" s="690"/>
      <c r="D700" s="690"/>
      <c r="E700" s="691"/>
      <c r="F700" s="691"/>
      <c r="G700" s="689" t="s">
        <v>8988</v>
      </c>
    </row>
    <row r="701" spans="1:7" hidden="1" x14ac:dyDescent="0.45">
      <c r="A701" s="627">
        <v>13</v>
      </c>
      <c r="B701" s="701">
        <v>16744</v>
      </c>
      <c r="C701" s="687"/>
      <c r="D701" s="687"/>
      <c r="E701" s="688"/>
      <c r="F701" s="688"/>
      <c r="G701" s="689" t="s">
        <v>8988</v>
      </c>
    </row>
    <row r="702" spans="1:7" hidden="1" x14ac:dyDescent="0.45">
      <c r="A702" s="627">
        <v>14</v>
      </c>
      <c r="B702" s="701">
        <v>16745</v>
      </c>
      <c r="C702" s="690"/>
      <c r="D702" s="690"/>
      <c r="E702" s="691"/>
      <c r="F702" s="691"/>
      <c r="G702" s="689" t="s">
        <v>8988</v>
      </c>
    </row>
    <row r="703" spans="1:7" hidden="1" x14ac:dyDescent="0.45">
      <c r="A703" s="627">
        <v>15</v>
      </c>
      <c r="B703" s="701">
        <v>16746</v>
      </c>
      <c r="C703" s="706"/>
      <c r="D703" s="706"/>
      <c r="E703" s="707"/>
      <c r="F703" s="707"/>
      <c r="G703" s="689" t="s">
        <v>8375</v>
      </c>
    </row>
    <row r="704" spans="1:7" hidden="1" x14ac:dyDescent="0.45">
      <c r="A704" s="627">
        <v>16</v>
      </c>
      <c r="B704" s="701">
        <v>16747</v>
      </c>
      <c r="C704" s="690"/>
      <c r="D704" s="690"/>
      <c r="E704" s="691"/>
      <c r="F704" s="691"/>
      <c r="G704" s="689" t="s">
        <v>8375</v>
      </c>
    </row>
    <row r="705" spans="1:8" hidden="1" x14ac:dyDescent="0.45">
      <c r="A705" s="627">
        <v>17</v>
      </c>
      <c r="B705" s="701">
        <v>16748</v>
      </c>
      <c r="C705" s="690"/>
      <c r="D705" s="690"/>
      <c r="E705" s="691"/>
      <c r="F705" s="691"/>
      <c r="G705" s="694" t="s">
        <v>8369</v>
      </c>
    </row>
    <row r="706" spans="1:8" hidden="1" x14ac:dyDescent="0.45">
      <c r="A706" s="627">
        <v>18</v>
      </c>
      <c r="B706" s="701">
        <v>16749</v>
      </c>
      <c r="C706" s="690"/>
      <c r="D706" s="690"/>
      <c r="E706" s="691"/>
      <c r="F706" s="691"/>
      <c r="G706" s="694" t="s">
        <v>8369</v>
      </c>
    </row>
    <row r="707" spans="1:8" hidden="1" x14ac:dyDescent="0.45">
      <c r="A707" s="627">
        <v>19</v>
      </c>
      <c r="B707" s="701">
        <v>16750</v>
      </c>
      <c r="C707" s="690"/>
      <c r="D707" s="690"/>
      <c r="E707" s="691"/>
      <c r="F707" s="691"/>
      <c r="G707" s="694" t="s">
        <v>8974</v>
      </c>
    </row>
    <row r="708" spans="1:8" hidden="1" x14ac:dyDescent="0.45">
      <c r="A708" s="627">
        <v>20</v>
      </c>
      <c r="B708" s="701">
        <v>16751</v>
      </c>
      <c r="C708" s="690"/>
      <c r="D708" s="690"/>
      <c r="E708" s="691"/>
      <c r="F708" s="691"/>
      <c r="G708" s="694" t="s">
        <v>8974</v>
      </c>
    </row>
    <row r="709" spans="1:8" hidden="1" x14ac:dyDescent="0.45">
      <c r="A709" s="627">
        <v>21</v>
      </c>
      <c r="B709" s="701">
        <v>16752</v>
      </c>
      <c r="C709" s="621"/>
      <c r="D709" s="621"/>
      <c r="E709" s="629"/>
      <c r="F709" s="629"/>
      <c r="G709" s="689" t="s">
        <v>8974</v>
      </c>
    </row>
    <row r="710" spans="1:8" hidden="1" x14ac:dyDescent="0.45">
      <c r="A710" s="627">
        <v>22</v>
      </c>
      <c r="B710" s="701">
        <v>16753</v>
      </c>
      <c r="C710" s="636"/>
      <c r="D710" s="636"/>
      <c r="E710" s="708"/>
      <c r="F710" s="708"/>
      <c r="G710" s="694" t="s">
        <v>8989</v>
      </c>
    </row>
    <row r="711" spans="1:8" hidden="1" x14ac:dyDescent="0.45">
      <c r="A711" s="465"/>
      <c r="B711" s="701">
        <v>16754</v>
      </c>
      <c r="C711" s="466"/>
      <c r="D711" s="466"/>
      <c r="E711" s="465"/>
      <c r="F711" s="465"/>
      <c r="G711" s="694" t="s">
        <v>8374</v>
      </c>
    </row>
    <row r="712" spans="1:8" hidden="1" x14ac:dyDescent="0.45">
      <c r="A712" s="582">
        <v>1</v>
      </c>
      <c r="B712" s="582">
        <v>16755</v>
      </c>
      <c r="G712" s="694" t="s">
        <v>8990</v>
      </c>
      <c r="H712" s="709" t="s">
        <v>8991</v>
      </c>
    </row>
    <row r="713" spans="1:8" hidden="1" x14ac:dyDescent="0.45"/>
    <row r="714" spans="1:8" hidden="1" x14ac:dyDescent="0.45"/>
    <row r="715" spans="1:8" hidden="1" x14ac:dyDescent="0.45"/>
    <row r="716" spans="1:8" hidden="1" x14ac:dyDescent="0.45"/>
    <row r="717" spans="1:8" hidden="1" x14ac:dyDescent="0.45"/>
    <row r="718" spans="1:8" hidden="1" x14ac:dyDescent="0.45"/>
    <row r="719" spans="1:8" hidden="1" x14ac:dyDescent="0.45"/>
    <row r="720" spans="1:8" hidden="1" x14ac:dyDescent="0.45"/>
    <row r="721" spans="1:7" hidden="1" x14ac:dyDescent="0.45"/>
    <row r="722" spans="1:7" hidden="1" x14ac:dyDescent="0.45"/>
    <row r="723" spans="1:7" hidden="1" x14ac:dyDescent="0.45"/>
    <row r="724" spans="1:7" hidden="1" x14ac:dyDescent="0.45"/>
    <row r="725" spans="1:7" hidden="1" x14ac:dyDescent="0.45"/>
    <row r="726" spans="1:7" hidden="1" x14ac:dyDescent="0.45"/>
    <row r="727" spans="1:7" hidden="1" x14ac:dyDescent="0.45"/>
    <row r="728" spans="1:7" hidden="1" x14ac:dyDescent="0.45"/>
    <row r="729" spans="1:7" hidden="1" x14ac:dyDescent="0.45">
      <c r="A729" s="710" t="s">
        <v>8992</v>
      </c>
      <c r="B729" s="711"/>
      <c r="C729" s="710"/>
      <c r="D729" s="710"/>
      <c r="E729" s="710"/>
      <c r="F729" s="710"/>
      <c r="G729" s="711"/>
    </row>
    <row r="730" spans="1:7" hidden="1" x14ac:dyDescent="0.45">
      <c r="A730" s="583"/>
      <c r="E730" s="583"/>
      <c r="F730" s="583"/>
    </row>
    <row r="731" spans="1:7" hidden="1" x14ac:dyDescent="0.45">
      <c r="A731" s="465" t="s">
        <v>8373</v>
      </c>
      <c r="B731" s="465" t="s">
        <v>8352</v>
      </c>
      <c r="C731" s="636"/>
      <c r="D731" s="636"/>
      <c r="E731" s="708"/>
      <c r="F731" s="708"/>
      <c r="G731" s="465" t="s">
        <v>5</v>
      </c>
    </row>
    <row r="732" spans="1:7" hidden="1" x14ac:dyDescent="0.45">
      <c r="A732" s="458">
        <v>1</v>
      </c>
      <c r="B732" s="712">
        <v>17366</v>
      </c>
      <c r="C732" s="662"/>
      <c r="D732" s="662"/>
      <c r="E732" s="462"/>
      <c r="F732" s="462"/>
      <c r="G732" s="465" t="s">
        <v>8986</v>
      </c>
    </row>
    <row r="733" spans="1:7" hidden="1" x14ac:dyDescent="0.45">
      <c r="A733" s="458">
        <v>2</v>
      </c>
      <c r="B733" s="712">
        <v>17367</v>
      </c>
      <c r="C733" s="662"/>
      <c r="D733" s="662"/>
      <c r="E733" s="462"/>
      <c r="F733" s="462"/>
      <c r="G733" s="465" t="s">
        <v>8986</v>
      </c>
    </row>
    <row r="734" spans="1:7" hidden="1" x14ac:dyDescent="0.45">
      <c r="A734" s="458">
        <v>3</v>
      </c>
      <c r="B734" s="712">
        <v>17368</v>
      </c>
      <c r="C734" s="662"/>
      <c r="D734" s="662"/>
      <c r="E734" s="462"/>
      <c r="F734" s="462"/>
      <c r="G734" s="465" t="s">
        <v>8986</v>
      </c>
    </row>
    <row r="735" spans="1:7" hidden="1" x14ac:dyDescent="0.45">
      <c r="A735" s="458">
        <v>4</v>
      </c>
      <c r="B735" s="712">
        <v>17369</v>
      </c>
      <c r="C735" s="713"/>
      <c r="D735" s="713"/>
      <c r="E735" s="713"/>
      <c r="F735" s="713"/>
      <c r="G735" s="465" t="s">
        <v>8993</v>
      </c>
    </row>
    <row r="736" spans="1:7" hidden="1" x14ac:dyDescent="0.45">
      <c r="A736" s="458">
        <v>5</v>
      </c>
      <c r="B736" s="712">
        <v>17370</v>
      </c>
      <c r="C736" s="713"/>
      <c r="D736" s="713"/>
      <c r="E736" s="713"/>
      <c r="F736" s="713"/>
      <c r="G736" s="465" t="s">
        <v>8994</v>
      </c>
    </row>
    <row r="737" spans="1:7" hidden="1" x14ac:dyDescent="0.45">
      <c r="A737" s="458">
        <v>6</v>
      </c>
      <c r="B737" s="712">
        <v>17371</v>
      </c>
      <c r="C737" s="713"/>
      <c r="D737" s="713"/>
      <c r="E737" s="713"/>
      <c r="F737" s="713"/>
      <c r="G737" s="465" t="s">
        <v>8995</v>
      </c>
    </row>
    <row r="738" spans="1:7" hidden="1" x14ac:dyDescent="0.45">
      <c r="A738" s="458">
        <v>7</v>
      </c>
      <c r="B738" s="712">
        <v>15569</v>
      </c>
      <c r="C738" s="662"/>
      <c r="D738" s="662"/>
      <c r="E738" s="462"/>
      <c r="F738" s="462"/>
      <c r="G738" s="465" t="s">
        <v>8996</v>
      </c>
    </row>
    <row r="739" spans="1:7" hidden="1" x14ac:dyDescent="0.45">
      <c r="A739" s="458">
        <v>8</v>
      </c>
      <c r="B739" s="712">
        <v>17372</v>
      </c>
      <c r="C739" s="662"/>
      <c r="D739" s="662"/>
      <c r="E739" s="462"/>
      <c r="F739" s="462"/>
      <c r="G739" s="465" t="s">
        <v>8996</v>
      </c>
    </row>
    <row r="740" spans="1:7" hidden="1" x14ac:dyDescent="0.45">
      <c r="A740" s="458">
        <v>9</v>
      </c>
      <c r="B740" s="712">
        <v>17373</v>
      </c>
      <c r="C740" s="662"/>
      <c r="D740" s="662"/>
      <c r="E740" s="462"/>
      <c r="F740" s="462"/>
      <c r="G740" s="465" t="s">
        <v>8996</v>
      </c>
    </row>
    <row r="741" spans="1:7" hidden="1" x14ac:dyDescent="0.45">
      <c r="A741" s="458">
        <v>10</v>
      </c>
      <c r="B741" s="712">
        <v>17374</v>
      </c>
      <c r="C741" s="662"/>
      <c r="D741" s="662"/>
      <c r="E741" s="462"/>
      <c r="F741" s="462"/>
      <c r="G741" s="465" t="s">
        <v>8996</v>
      </c>
    </row>
    <row r="742" spans="1:7" hidden="1" x14ac:dyDescent="0.45">
      <c r="A742" s="458">
        <v>11</v>
      </c>
      <c r="B742" s="712">
        <v>17375</v>
      </c>
      <c r="C742" s="662"/>
      <c r="D742" s="662"/>
      <c r="E742" s="462"/>
      <c r="F742" s="462"/>
      <c r="G742" s="465" t="s">
        <v>8996</v>
      </c>
    </row>
    <row r="743" spans="1:7" hidden="1" x14ac:dyDescent="0.45">
      <c r="A743" s="458">
        <v>12</v>
      </c>
      <c r="B743" s="712">
        <v>17376</v>
      </c>
      <c r="C743" s="662"/>
      <c r="D743" s="662"/>
      <c r="E743" s="462"/>
      <c r="F743" s="462"/>
      <c r="G743" s="465" t="s">
        <v>8996</v>
      </c>
    </row>
    <row r="744" spans="1:7" hidden="1" x14ac:dyDescent="0.45">
      <c r="A744" s="458">
        <v>13</v>
      </c>
      <c r="B744" s="712">
        <v>17377</v>
      </c>
      <c r="C744" s="713"/>
      <c r="D744" s="713"/>
      <c r="E744" s="713"/>
      <c r="F744" s="713"/>
      <c r="G744" s="465" t="s">
        <v>8997</v>
      </c>
    </row>
    <row r="745" spans="1:7" hidden="1" x14ac:dyDescent="0.45">
      <c r="A745" s="458">
        <v>14</v>
      </c>
      <c r="B745" s="712">
        <v>17378</v>
      </c>
      <c r="C745" s="713"/>
      <c r="D745" s="713"/>
      <c r="E745" s="713"/>
      <c r="F745" s="713"/>
      <c r="G745" s="465" t="s">
        <v>8998</v>
      </c>
    </row>
    <row r="746" spans="1:7" hidden="1" x14ac:dyDescent="0.45">
      <c r="A746" s="458">
        <v>15</v>
      </c>
      <c r="B746" s="712">
        <v>17379</v>
      </c>
      <c r="C746" s="662"/>
      <c r="D746" s="662"/>
      <c r="E746" s="462"/>
      <c r="F746" s="462"/>
      <c r="G746" s="465" t="s">
        <v>8999</v>
      </c>
    </row>
    <row r="747" spans="1:7" hidden="1" x14ac:dyDescent="0.45">
      <c r="A747" s="458">
        <v>16</v>
      </c>
      <c r="B747" s="712">
        <v>17380</v>
      </c>
      <c r="C747" s="662"/>
      <c r="D747" s="662"/>
      <c r="E747" s="462"/>
      <c r="F747" s="462"/>
      <c r="G747" s="465" t="s">
        <v>8999</v>
      </c>
    </row>
    <row r="748" spans="1:7" hidden="1" x14ac:dyDescent="0.45">
      <c r="A748" s="458">
        <v>17</v>
      </c>
      <c r="B748" s="712">
        <v>17381</v>
      </c>
      <c r="C748" s="662"/>
      <c r="D748" s="662"/>
      <c r="E748" s="462"/>
      <c r="F748" s="462"/>
      <c r="G748" s="465" t="s">
        <v>8982</v>
      </c>
    </row>
    <row r="749" spans="1:7" hidden="1" x14ac:dyDescent="0.45">
      <c r="A749" s="458">
        <v>18</v>
      </c>
      <c r="B749" s="712">
        <v>17382</v>
      </c>
      <c r="C749" s="662"/>
      <c r="D749" s="662"/>
      <c r="E749" s="462"/>
      <c r="F749" s="462"/>
      <c r="G749" s="465" t="s">
        <v>8982</v>
      </c>
    </row>
    <row r="750" spans="1:7" hidden="1" x14ac:dyDescent="0.45">
      <c r="A750" s="458">
        <v>19</v>
      </c>
      <c r="B750" s="712">
        <v>17383</v>
      </c>
      <c r="C750" s="714"/>
      <c r="D750" s="714"/>
      <c r="E750" s="715"/>
      <c r="F750" s="715"/>
      <c r="G750" s="465" t="s">
        <v>8982</v>
      </c>
    </row>
    <row r="751" spans="1:7" hidden="1" x14ac:dyDescent="0.45">
      <c r="A751" s="458">
        <v>20</v>
      </c>
      <c r="B751" s="712">
        <v>17384</v>
      </c>
      <c r="C751" s="662"/>
      <c r="D751" s="662"/>
      <c r="E751" s="462"/>
      <c r="F751" s="462"/>
      <c r="G751" s="465" t="s">
        <v>9000</v>
      </c>
    </row>
    <row r="752" spans="1:7" hidden="1" x14ac:dyDescent="0.45">
      <c r="A752" s="458">
        <v>21</v>
      </c>
      <c r="B752" s="712">
        <v>17385</v>
      </c>
      <c r="C752" s="662"/>
      <c r="D752" s="662"/>
      <c r="E752" s="462"/>
      <c r="F752" s="462"/>
      <c r="G752" s="465" t="s">
        <v>9000</v>
      </c>
    </row>
    <row r="753" spans="1:7" hidden="1" x14ac:dyDescent="0.45">
      <c r="A753" s="458">
        <v>22</v>
      </c>
      <c r="B753" s="712">
        <v>17386</v>
      </c>
      <c r="C753" s="606"/>
      <c r="D753" s="606"/>
      <c r="E753" s="606"/>
      <c r="F753" s="606"/>
      <c r="G753" s="465" t="s">
        <v>9001</v>
      </c>
    </row>
    <row r="754" spans="1:7" hidden="1" x14ac:dyDescent="0.45">
      <c r="A754" s="458">
        <v>23</v>
      </c>
      <c r="B754" s="712">
        <v>17387</v>
      </c>
      <c r="C754" s="662"/>
      <c r="D754" s="662"/>
      <c r="E754" s="462"/>
      <c r="F754" s="462"/>
      <c r="G754" s="465" t="s">
        <v>9001</v>
      </c>
    </row>
    <row r="755" spans="1:7" hidden="1" x14ac:dyDescent="0.45">
      <c r="A755" s="458">
        <v>24</v>
      </c>
      <c r="B755" s="712">
        <v>17388</v>
      </c>
      <c r="C755" s="662"/>
      <c r="D755" s="662"/>
      <c r="E755" s="462"/>
      <c r="F755" s="462"/>
      <c r="G755" s="465" t="s">
        <v>9002</v>
      </c>
    </row>
    <row r="756" spans="1:7" hidden="1" x14ac:dyDescent="0.45">
      <c r="A756" s="458">
        <v>25</v>
      </c>
      <c r="B756" s="712">
        <v>17389</v>
      </c>
      <c r="C756" s="716"/>
      <c r="D756" s="716"/>
      <c r="E756" s="717"/>
      <c r="F756" s="717"/>
      <c r="G756" s="465" t="s">
        <v>9003</v>
      </c>
    </row>
    <row r="757" spans="1:7" hidden="1" x14ac:dyDescent="0.45">
      <c r="A757" s="465"/>
      <c r="B757" s="465"/>
      <c r="C757" s="636"/>
      <c r="D757" s="636"/>
      <c r="E757" s="708"/>
      <c r="F757" s="708"/>
      <c r="G757" s="465"/>
    </row>
    <row r="758" spans="1:7" hidden="1" x14ac:dyDescent="0.45">
      <c r="A758" s="465"/>
      <c r="B758" s="465"/>
      <c r="C758" s="636"/>
      <c r="D758" s="636"/>
      <c r="E758" s="708"/>
      <c r="F758" s="708"/>
      <c r="G758" s="465"/>
    </row>
    <row r="759" spans="1:7" hidden="1" x14ac:dyDescent="0.45">
      <c r="A759" s="465"/>
      <c r="B759" s="465"/>
      <c r="C759" s="636"/>
      <c r="D759" s="636"/>
      <c r="E759" s="708"/>
      <c r="F759" s="708"/>
      <c r="G759" s="465"/>
    </row>
    <row r="760" spans="1:7" hidden="1" x14ac:dyDescent="0.45">
      <c r="A760" s="465"/>
      <c r="B760" s="465"/>
      <c r="C760" s="636"/>
      <c r="D760" s="636"/>
      <c r="E760" s="708"/>
      <c r="F760" s="708"/>
      <c r="G760" s="465"/>
    </row>
    <row r="761" spans="1:7" hidden="1" x14ac:dyDescent="0.45">
      <c r="A761" s="465"/>
      <c r="B761" s="465"/>
      <c r="C761" s="636"/>
      <c r="D761" s="636"/>
      <c r="E761" s="708"/>
      <c r="F761" s="708"/>
      <c r="G761" s="465"/>
    </row>
    <row r="762" spans="1:7" hidden="1" x14ac:dyDescent="0.45">
      <c r="A762" s="465"/>
      <c r="B762" s="465"/>
      <c r="C762" s="636"/>
      <c r="D762" s="636"/>
      <c r="E762" s="708"/>
      <c r="F762" s="708"/>
      <c r="G762" s="465"/>
    </row>
    <row r="763" spans="1:7" hidden="1" x14ac:dyDescent="0.45">
      <c r="A763" s="465"/>
      <c r="B763" s="465"/>
      <c r="C763" s="636"/>
      <c r="D763" s="636"/>
      <c r="E763" s="708"/>
      <c r="F763" s="708"/>
      <c r="G763" s="465"/>
    </row>
    <row r="764" spans="1:7" hidden="1" x14ac:dyDescent="0.45">
      <c r="A764" s="465"/>
      <c r="B764" s="465"/>
      <c r="C764" s="636"/>
      <c r="D764" s="636"/>
      <c r="E764" s="708"/>
      <c r="F764" s="708"/>
      <c r="G764" s="465"/>
    </row>
    <row r="765" spans="1:7" hidden="1" x14ac:dyDescent="0.45">
      <c r="A765" s="465"/>
      <c r="B765" s="465"/>
      <c r="C765" s="636"/>
      <c r="D765" s="636"/>
      <c r="E765" s="708"/>
      <c r="F765" s="708"/>
      <c r="G765" s="465"/>
    </row>
    <row r="766" spans="1:7" hidden="1" x14ac:dyDescent="0.45">
      <c r="A766" s="465"/>
      <c r="B766" s="465"/>
      <c r="C766" s="636"/>
      <c r="D766" s="636"/>
      <c r="E766" s="708"/>
      <c r="F766" s="708"/>
      <c r="G766" s="465"/>
    </row>
    <row r="767" spans="1:7" hidden="1" x14ac:dyDescent="0.45">
      <c r="A767" s="465"/>
      <c r="B767" s="465"/>
      <c r="C767" s="636"/>
      <c r="D767" s="636"/>
      <c r="E767" s="708"/>
      <c r="F767" s="708"/>
      <c r="G767" s="465"/>
    </row>
    <row r="768" spans="1:7" hidden="1" x14ac:dyDescent="0.45">
      <c r="A768" s="465"/>
      <c r="B768" s="465"/>
      <c r="C768" s="636"/>
      <c r="D768" s="636"/>
      <c r="E768" s="708"/>
      <c r="F768" s="708"/>
      <c r="G768" s="465"/>
    </row>
    <row r="769" spans="1:7" hidden="1" x14ac:dyDescent="0.45"/>
    <row r="770" spans="1:7" hidden="1" x14ac:dyDescent="0.45"/>
    <row r="771" spans="1:7" hidden="1" x14ac:dyDescent="0.45"/>
    <row r="772" spans="1:7" hidden="1" x14ac:dyDescent="0.45">
      <c r="A772" s="710" t="s">
        <v>9004</v>
      </c>
      <c r="B772" s="711"/>
      <c r="C772" s="710"/>
      <c r="D772" s="710"/>
      <c r="E772" s="710"/>
      <c r="F772" s="710"/>
      <c r="G772" s="711"/>
    </row>
    <row r="773" spans="1:7" hidden="1" x14ac:dyDescent="0.45">
      <c r="A773" s="583"/>
      <c r="E773" s="583"/>
      <c r="F773" s="583"/>
    </row>
    <row r="774" spans="1:7" hidden="1" x14ac:dyDescent="0.45">
      <c r="A774" s="465" t="s">
        <v>8373</v>
      </c>
      <c r="B774" s="465" t="s">
        <v>8352</v>
      </c>
      <c r="C774" s="636"/>
      <c r="D774" s="636"/>
      <c r="E774" s="708"/>
      <c r="F774" s="708"/>
      <c r="G774" s="465" t="s">
        <v>5</v>
      </c>
    </row>
    <row r="775" spans="1:7" hidden="1" x14ac:dyDescent="0.45">
      <c r="A775" s="458">
        <v>1</v>
      </c>
      <c r="B775" s="712">
        <v>17390</v>
      </c>
      <c r="C775" s="662"/>
      <c r="D775" s="662"/>
      <c r="E775" s="462"/>
      <c r="F775" s="462"/>
      <c r="G775" s="718" t="s">
        <v>9005</v>
      </c>
    </row>
    <row r="776" spans="1:7" hidden="1" x14ac:dyDescent="0.45">
      <c r="A776" s="458">
        <v>2</v>
      </c>
      <c r="B776" s="712">
        <v>17391</v>
      </c>
      <c r="C776" s="662"/>
      <c r="D776" s="662"/>
      <c r="E776" s="462"/>
      <c r="F776" s="462"/>
      <c r="G776" s="465" t="s">
        <v>8995</v>
      </c>
    </row>
    <row r="777" spans="1:7" hidden="1" x14ac:dyDescent="0.45">
      <c r="A777" s="458">
        <v>3</v>
      </c>
      <c r="B777" s="712">
        <v>15628</v>
      </c>
      <c r="C777" s="662"/>
      <c r="D777" s="662"/>
      <c r="E777" s="462"/>
      <c r="F777" s="462"/>
      <c r="G777" s="465" t="s">
        <v>9006</v>
      </c>
    </row>
    <row r="778" spans="1:7" hidden="1" x14ac:dyDescent="0.45">
      <c r="A778" s="458">
        <v>4</v>
      </c>
      <c r="B778" s="712">
        <v>17392</v>
      </c>
      <c r="C778" s="713"/>
      <c r="D778" s="713"/>
      <c r="E778" s="713"/>
      <c r="F778" s="713"/>
      <c r="G778" s="465" t="s">
        <v>9005</v>
      </c>
    </row>
    <row r="779" spans="1:7" hidden="1" x14ac:dyDescent="0.45">
      <c r="A779" s="458">
        <v>5</v>
      </c>
      <c r="B779" s="712">
        <v>17393</v>
      </c>
      <c r="C779" s="713"/>
      <c r="D779" s="713"/>
      <c r="E779" s="713"/>
      <c r="F779" s="713"/>
      <c r="G779" s="465" t="s">
        <v>8995</v>
      </c>
    </row>
    <row r="780" spans="1:7" hidden="1" x14ac:dyDescent="0.45">
      <c r="A780" s="458">
        <v>6</v>
      </c>
      <c r="B780" s="712">
        <v>17394</v>
      </c>
      <c r="C780" s="713"/>
      <c r="D780" s="713"/>
      <c r="E780" s="713"/>
      <c r="F780" s="713"/>
      <c r="G780" s="465" t="s">
        <v>9003</v>
      </c>
    </row>
    <row r="781" spans="1:7" hidden="1" x14ac:dyDescent="0.45">
      <c r="A781" s="458">
        <v>7</v>
      </c>
      <c r="B781" s="712"/>
      <c r="C781" s="662"/>
      <c r="D781" s="662"/>
      <c r="E781" s="462"/>
      <c r="F781" s="462"/>
      <c r="G781" s="465"/>
    </row>
    <row r="782" spans="1:7" hidden="1" x14ac:dyDescent="0.45">
      <c r="A782" s="458">
        <v>8</v>
      </c>
      <c r="B782" s="712"/>
      <c r="C782" s="662"/>
      <c r="D782" s="662"/>
      <c r="E782" s="462"/>
      <c r="F782" s="462"/>
      <c r="G782" s="465"/>
    </row>
    <row r="783" spans="1:7" hidden="1" x14ac:dyDescent="0.45">
      <c r="A783" s="458">
        <v>9</v>
      </c>
      <c r="B783" s="712"/>
      <c r="C783" s="662"/>
      <c r="D783" s="662"/>
      <c r="E783" s="462"/>
      <c r="F783" s="462"/>
      <c r="G783" s="465"/>
    </row>
    <row r="784" spans="1:7" hidden="1" x14ac:dyDescent="0.45">
      <c r="A784" s="458">
        <v>10</v>
      </c>
      <c r="B784" s="712"/>
      <c r="C784" s="662"/>
      <c r="D784" s="662"/>
      <c r="E784" s="462"/>
      <c r="F784" s="462"/>
      <c r="G784" s="465"/>
    </row>
    <row r="785" spans="1:7" hidden="1" x14ac:dyDescent="0.45">
      <c r="A785" s="458">
        <v>11</v>
      </c>
      <c r="B785" s="712"/>
      <c r="C785" s="662"/>
      <c r="D785" s="662"/>
      <c r="E785" s="462"/>
      <c r="F785" s="462"/>
      <c r="G785" s="465"/>
    </row>
    <row r="786" spans="1:7" hidden="1" x14ac:dyDescent="0.45">
      <c r="A786" s="458">
        <v>12</v>
      </c>
      <c r="B786" s="712"/>
      <c r="C786" s="662"/>
      <c r="D786" s="662"/>
      <c r="E786" s="462"/>
      <c r="F786" s="462"/>
      <c r="G786" s="465"/>
    </row>
    <row r="787" spans="1:7" hidden="1" x14ac:dyDescent="0.45">
      <c r="A787" s="458">
        <v>13</v>
      </c>
      <c r="B787" s="712"/>
      <c r="C787" s="713"/>
      <c r="D787" s="713"/>
      <c r="E787" s="713"/>
      <c r="F787" s="713"/>
      <c r="G787" s="465"/>
    </row>
    <row r="788" spans="1:7" hidden="1" x14ac:dyDescent="0.45">
      <c r="A788" s="458">
        <v>14</v>
      </c>
      <c r="B788" s="712"/>
      <c r="C788" s="713"/>
      <c r="D788" s="713"/>
      <c r="E788" s="713"/>
      <c r="F788" s="713"/>
      <c r="G788" s="465"/>
    </row>
    <row r="789" spans="1:7" hidden="1" x14ac:dyDescent="0.45">
      <c r="A789" s="458">
        <v>15</v>
      </c>
      <c r="B789" s="712"/>
      <c r="C789" s="662"/>
      <c r="D789" s="662"/>
      <c r="E789" s="462"/>
      <c r="F789" s="462"/>
      <c r="G789" s="465"/>
    </row>
    <row r="790" spans="1:7" hidden="1" x14ac:dyDescent="0.45">
      <c r="A790" s="458">
        <v>16</v>
      </c>
      <c r="B790" s="712"/>
      <c r="C790" s="662"/>
      <c r="D790" s="662"/>
      <c r="E790" s="462"/>
      <c r="F790" s="462"/>
      <c r="G790" s="465"/>
    </row>
    <row r="791" spans="1:7" hidden="1" x14ac:dyDescent="0.45">
      <c r="A791" s="458">
        <v>17</v>
      </c>
      <c r="B791" s="712"/>
      <c r="C791" s="662"/>
      <c r="D791" s="662"/>
      <c r="E791" s="462"/>
      <c r="F791" s="462"/>
      <c r="G791" s="465"/>
    </row>
    <row r="792" spans="1:7" hidden="1" x14ac:dyDescent="0.45">
      <c r="A792" s="458">
        <v>18</v>
      </c>
      <c r="B792" s="712"/>
      <c r="C792" s="662"/>
      <c r="D792" s="662"/>
      <c r="E792" s="462"/>
      <c r="F792" s="462"/>
      <c r="G792" s="465"/>
    </row>
    <row r="793" spans="1:7" hidden="1" x14ac:dyDescent="0.45">
      <c r="A793" s="458">
        <v>19</v>
      </c>
      <c r="B793" s="712"/>
      <c r="C793" s="714"/>
      <c r="D793" s="714"/>
      <c r="E793" s="715"/>
      <c r="F793" s="715"/>
      <c r="G793" s="465"/>
    </row>
    <row r="794" spans="1:7" hidden="1" x14ac:dyDescent="0.45">
      <c r="A794" s="458">
        <v>20</v>
      </c>
      <c r="B794" s="712"/>
      <c r="C794" s="662"/>
      <c r="D794" s="662"/>
      <c r="E794" s="462"/>
      <c r="F794" s="462"/>
      <c r="G794" s="465"/>
    </row>
    <row r="795" spans="1:7" hidden="1" x14ac:dyDescent="0.45">
      <c r="A795" s="458">
        <v>21</v>
      </c>
      <c r="B795" s="712"/>
      <c r="C795" s="662"/>
      <c r="D795" s="662"/>
      <c r="E795" s="462"/>
      <c r="F795" s="462"/>
      <c r="G795" s="465"/>
    </row>
    <row r="796" spans="1:7" hidden="1" x14ac:dyDescent="0.45">
      <c r="A796" s="458">
        <v>22</v>
      </c>
      <c r="B796" s="712"/>
      <c r="C796" s="606"/>
      <c r="D796" s="606"/>
      <c r="E796" s="606"/>
      <c r="F796" s="606"/>
      <c r="G796" s="465"/>
    </row>
    <row r="797" spans="1:7" hidden="1" x14ac:dyDescent="0.45">
      <c r="A797" s="458">
        <v>23</v>
      </c>
      <c r="B797" s="712"/>
      <c r="C797" s="662"/>
      <c r="D797" s="662"/>
      <c r="E797" s="462"/>
      <c r="F797" s="462"/>
      <c r="G797" s="465"/>
    </row>
    <row r="798" spans="1:7" hidden="1" x14ac:dyDescent="0.45">
      <c r="A798" s="458">
        <v>24</v>
      </c>
      <c r="B798" s="712"/>
      <c r="C798" s="662"/>
      <c r="D798" s="662"/>
      <c r="E798" s="462"/>
      <c r="F798" s="462"/>
      <c r="G798" s="465"/>
    </row>
    <row r="799" spans="1:7" hidden="1" x14ac:dyDescent="0.45">
      <c r="A799" s="458">
        <v>25</v>
      </c>
      <c r="B799" s="712"/>
      <c r="C799" s="716"/>
      <c r="D799" s="716"/>
      <c r="E799" s="717"/>
      <c r="F799" s="717"/>
      <c r="G799" s="465"/>
    </row>
    <row r="800" spans="1:7" hidden="1" x14ac:dyDescent="0.45"/>
    <row r="801" spans="1:7" hidden="1" x14ac:dyDescent="0.45">
      <c r="A801" s="710" t="s">
        <v>9007</v>
      </c>
      <c r="B801" s="711"/>
      <c r="C801" s="710"/>
      <c r="D801" s="710"/>
      <c r="E801" s="710"/>
      <c r="F801" s="710"/>
      <c r="G801" s="711"/>
    </row>
    <row r="802" spans="1:7" hidden="1" x14ac:dyDescent="0.45">
      <c r="A802" s="465" t="s">
        <v>8377</v>
      </c>
      <c r="B802" s="465" t="s">
        <v>8352</v>
      </c>
      <c r="C802" s="636"/>
      <c r="D802" s="636"/>
      <c r="E802" s="708" t="s">
        <v>5</v>
      </c>
      <c r="F802" s="708"/>
      <c r="G802" s="465"/>
    </row>
    <row r="803" spans="1:7" hidden="1" x14ac:dyDescent="0.45">
      <c r="A803" s="458">
        <v>1</v>
      </c>
      <c r="B803" s="712">
        <v>17979</v>
      </c>
      <c r="C803" s="662"/>
      <c r="D803" s="662"/>
      <c r="E803" s="462" t="s">
        <v>8998</v>
      </c>
      <c r="F803" s="462"/>
      <c r="G803" s="465"/>
    </row>
    <row r="804" spans="1:7" hidden="1" x14ac:dyDescent="0.45">
      <c r="A804" s="458">
        <v>2</v>
      </c>
      <c r="B804" s="712">
        <v>17980</v>
      </c>
      <c r="C804" s="662"/>
      <c r="D804" s="662"/>
      <c r="E804" s="462" t="s">
        <v>9008</v>
      </c>
      <c r="F804" s="462"/>
      <c r="G804" s="465"/>
    </row>
    <row r="805" spans="1:7" hidden="1" x14ac:dyDescent="0.45">
      <c r="A805" s="458">
        <v>3</v>
      </c>
      <c r="B805" s="712">
        <v>17981</v>
      </c>
      <c r="C805" s="662"/>
      <c r="D805" s="662"/>
      <c r="E805" s="462" t="s">
        <v>8986</v>
      </c>
      <c r="F805" s="462"/>
      <c r="G805" s="465"/>
    </row>
    <row r="806" spans="1:7" hidden="1" x14ac:dyDescent="0.45">
      <c r="A806" s="458">
        <v>4</v>
      </c>
      <c r="B806" s="712">
        <v>17982</v>
      </c>
      <c r="C806" s="662"/>
      <c r="D806" s="662"/>
      <c r="E806" s="462" t="s">
        <v>8993</v>
      </c>
      <c r="F806" s="713"/>
      <c r="G806" s="465"/>
    </row>
    <row r="807" spans="1:7" hidden="1" x14ac:dyDescent="0.45">
      <c r="A807" s="458">
        <v>5</v>
      </c>
      <c r="B807" s="712">
        <v>17983</v>
      </c>
      <c r="C807" s="713"/>
      <c r="D807" s="713"/>
      <c r="E807" s="713" t="s">
        <v>8993</v>
      </c>
      <c r="F807" s="462"/>
      <c r="G807" s="465"/>
    </row>
    <row r="808" spans="1:7" hidden="1" x14ac:dyDescent="0.45">
      <c r="A808" s="458">
        <v>6</v>
      </c>
      <c r="B808" s="712">
        <v>17984</v>
      </c>
      <c r="C808" s="662"/>
      <c r="D808" s="662"/>
      <c r="E808" s="462" t="s">
        <v>8994</v>
      </c>
      <c r="F808" s="713"/>
      <c r="G808" s="465"/>
    </row>
    <row r="809" spans="1:7" hidden="1" x14ac:dyDescent="0.45">
      <c r="A809" s="458">
        <v>7</v>
      </c>
      <c r="B809" s="712">
        <v>17985</v>
      </c>
      <c r="C809" s="713"/>
      <c r="D809" s="713"/>
      <c r="E809" s="713" t="s">
        <v>8994</v>
      </c>
      <c r="F809" s="462"/>
      <c r="G809" s="465"/>
    </row>
    <row r="810" spans="1:7" hidden="1" x14ac:dyDescent="0.45">
      <c r="A810" s="458">
        <v>8</v>
      </c>
      <c r="B810" s="712">
        <v>17986</v>
      </c>
      <c r="C810" s="662"/>
      <c r="D810" s="662"/>
      <c r="E810" s="462" t="s">
        <v>8994</v>
      </c>
      <c r="F810" s="462"/>
      <c r="G810" s="465"/>
    </row>
    <row r="811" spans="1:7" hidden="1" x14ac:dyDescent="0.45">
      <c r="A811" s="458">
        <v>9</v>
      </c>
      <c r="B811" s="712">
        <v>17987</v>
      </c>
      <c r="C811" s="713"/>
      <c r="D811" s="713"/>
      <c r="E811" s="713" t="s">
        <v>8995</v>
      </c>
      <c r="F811" s="462"/>
      <c r="G811" s="465"/>
    </row>
    <row r="812" spans="1:7" hidden="1" x14ac:dyDescent="0.45">
      <c r="A812" s="458">
        <v>10</v>
      </c>
      <c r="B812" s="712">
        <v>17988</v>
      </c>
      <c r="C812" s="713"/>
      <c r="D812" s="713"/>
      <c r="E812" s="713" t="s">
        <v>8995</v>
      </c>
      <c r="F812" s="462"/>
      <c r="G812" s="465"/>
    </row>
    <row r="813" spans="1:7" hidden="1" x14ac:dyDescent="0.45">
      <c r="A813" s="458">
        <v>11</v>
      </c>
      <c r="B813" s="712">
        <v>17989</v>
      </c>
      <c r="C813" s="713"/>
      <c r="D813" s="713"/>
      <c r="E813" s="713" t="s">
        <v>8995</v>
      </c>
      <c r="F813" s="462"/>
      <c r="G813" s="465"/>
    </row>
    <row r="814" spans="1:7" hidden="1" x14ac:dyDescent="0.45">
      <c r="A814" s="458">
        <v>12</v>
      </c>
      <c r="B814" s="712">
        <v>17990</v>
      </c>
      <c r="C814" s="662"/>
      <c r="D814" s="662"/>
      <c r="E814" s="462" t="s">
        <v>9009</v>
      </c>
      <c r="F814" s="462"/>
      <c r="G814" s="465"/>
    </row>
    <row r="815" spans="1:7" hidden="1" x14ac:dyDescent="0.45">
      <c r="A815" s="458">
        <v>13</v>
      </c>
      <c r="B815" s="712">
        <v>17991</v>
      </c>
      <c r="E815" s="466" t="s">
        <v>9009</v>
      </c>
      <c r="G815" s="465"/>
    </row>
    <row r="816" spans="1:7" hidden="1" x14ac:dyDescent="0.45">
      <c r="A816" s="458">
        <v>14</v>
      </c>
      <c r="B816" s="712">
        <v>17992</v>
      </c>
      <c r="C816" s="662"/>
      <c r="D816" s="662"/>
      <c r="E816" s="462" t="s">
        <v>9010</v>
      </c>
      <c r="F816" s="462"/>
      <c r="G816" s="465"/>
    </row>
    <row r="817" spans="1:7" hidden="1" x14ac:dyDescent="0.45">
      <c r="A817" s="458">
        <v>15</v>
      </c>
      <c r="B817" s="712">
        <v>17993</v>
      </c>
      <c r="C817" s="606"/>
      <c r="D817" s="606"/>
      <c r="E817" s="606" t="s">
        <v>9010</v>
      </c>
      <c r="F817" s="462"/>
      <c r="G817" s="465"/>
    </row>
    <row r="818" spans="1:7" hidden="1" x14ac:dyDescent="0.45">
      <c r="A818" s="458">
        <v>16</v>
      </c>
      <c r="B818" s="712">
        <v>17994</v>
      </c>
      <c r="C818" s="662"/>
      <c r="D818" s="662"/>
      <c r="E818" s="462" t="s">
        <v>9010</v>
      </c>
      <c r="F818" s="713"/>
      <c r="G818" s="465"/>
    </row>
    <row r="819" spans="1:7" hidden="1" x14ac:dyDescent="0.45">
      <c r="A819" s="458">
        <v>17</v>
      </c>
      <c r="B819" s="712">
        <v>17995</v>
      </c>
      <c r="C819" s="662"/>
      <c r="D819" s="662"/>
      <c r="E819" s="462" t="s">
        <v>9011</v>
      </c>
      <c r="F819" s="713"/>
      <c r="G819" s="465"/>
    </row>
    <row r="820" spans="1:7" hidden="1" x14ac:dyDescent="0.45">
      <c r="A820" s="458">
        <v>18</v>
      </c>
      <c r="B820" s="712">
        <v>17996</v>
      </c>
      <c r="C820" s="662"/>
      <c r="D820" s="662"/>
      <c r="E820" s="462" t="s">
        <v>9011</v>
      </c>
      <c r="F820" s="462"/>
      <c r="G820" s="465"/>
    </row>
    <row r="821" spans="1:7" hidden="1" x14ac:dyDescent="0.45">
      <c r="A821" s="458">
        <v>19</v>
      </c>
      <c r="B821" s="712">
        <v>17997</v>
      </c>
      <c r="C821" s="662"/>
      <c r="D821" s="662"/>
      <c r="E821" s="462" t="s">
        <v>9012</v>
      </c>
      <c r="F821" s="462"/>
      <c r="G821" s="465"/>
    </row>
    <row r="822" spans="1:7" hidden="1" x14ac:dyDescent="0.45">
      <c r="A822" s="458">
        <v>20</v>
      </c>
      <c r="B822" s="712">
        <v>17998</v>
      </c>
      <c r="C822" s="662"/>
      <c r="D822" s="662"/>
      <c r="E822" s="462" t="s">
        <v>9012</v>
      </c>
      <c r="F822" s="462"/>
      <c r="G822" s="465"/>
    </row>
    <row r="823" spans="1:7" hidden="1" x14ac:dyDescent="0.45">
      <c r="A823" s="458">
        <v>21</v>
      </c>
      <c r="B823" s="712">
        <v>17999</v>
      </c>
      <c r="C823" s="662"/>
      <c r="D823" s="662"/>
      <c r="E823" s="462" t="s">
        <v>9012</v>
      </c>
      <c r="F823" s="462"/>
      <c r="G823" s="465"/>
    </row>
    <row r="824" spans="1:7" hidden="1" x14ac:dyDescent="0.45">
      <c r="A824" s="458">
        <v>22</v>
      </c>
      <c r="B824" s="712">
        <v>18000</v>
      </c>
      <c r="C824" s="719"/>
      <c r="D824" s="719"/>
      <c r="E824" s="719" t="s">
        <v>9012</v>
      </c>
      <c r="F824" s="715"/>
      <c r="G824" s="465"/>
    </row>
    <row r="825" spans="1:7" hidden="1" x14ac:dyDescent="0.45">
      <c r="A825" s="458">
        <v>23</v>
      </c>
      <c r="B825" s="712">
        <v>18001</v>
      </c>
      <c r="C825" s="713"/>
      <c r="D825" s="713"/>
      <c r="E825" s="713" t="s">
        <v>9012</v>
      </c>
      <c r="F825" s="462"/>
      <c r="G825" s="465"/>
    </row>
    <row r="826" spans="1:7" hidden="1" x14ac:dyDescent="0.45">
      <c r="A826" s="458">
        <v>24</v>
      </c>
      <c r="B826" s="712">
        <v>18002</v>
      </c>
      <c r="C826" s="662"/>
      <c r="D826" s="662"/>
      <c r="E826" s="462" t="s">
        <v>9012</v>
      </c>
      <c r="F826" s="606"/>
      <c r="G826" s="465"/>
    </row>
    <row r="827" spans="1:7" hidden="1" x14ac:dyDescent="0.45">
      <c r="A827" s="458">
        <v>25</v>
      </c>
      <c r="B827" s="712">
        <v>18003</v>
      </c>
      <c r="C827" s="662"/>
      <c r="D827" s="662"/>
      <c r="E827" s="462" t="s">
        <v>9013</v>
      </c>
      <c r="F827" s="462"/>
      <c r="G827" s="465"/>
    </row>
    <row r="828" spans="1:7" hidden="1" x14ac:dyDescent="0.45">
      <c r="A828" s="458">
        <v>26</v>
      </c>
      <c r="B828" s="712">
        <v>18004</v>
      </c>
      <c r="C828" s="636"/>
      <c r="D828" s="636"/>
      <c r="E828" s="636" t="s">
        <v>8982</v>
      </c>
      <c r="F828" s="708"/>
      <c r="G828" s="465"/>
    </row>
    <row r="829" spans="1:7" hidden="1" x14ac:dyDescent="0.45">
      <c r="A829" s="458">
        <v>27</v>
      </c>
      <c r="B829" s="712">
        <v>18005</v>
      </c>
      <c r="C829" s="636"/>
      <c r="D829" s="636"/>
      <c r="E829" s="636" t="s">
        <v>8982</v>
      </c>
      <c r="F829" s="708"/>
      <c r="G829" s="465"/>
    </row>
    <row r="830" spans="1:7" hidden="1" x14ac:dyDescent="0.45">
      <c r="A830" s="458">
        <v>28</v>
      </c>
      <c r="B830" s="712">
        <v>18006</v>
      </c>
      <c r="C830" s="636"/>
      <c r="D830" s="636"/>
      <c r="E830" s="636" t="s">
        <v>8982</v>
      </c>
      <c r="F830" s="708"/>
      <c r="G830" s="465"/>
    </row>
    <row r="831" spans="1:7" hidden="1" x14ac:dyDescent="0.45">
      <c r="A831" s="458">
        <v>29</v>
      </c>
      <c r="B831" s="712">
        <v>18007</v>
      </c>
      <c r="C831" s="636"/>
      <c r="D831" s="636"/>
      <c r="E831" s="636" t="s">
        <v>8982</v>
      </c>
      <c r="F831" s="708"/>
      <c r="G831" s="465"/>
    </row>
    <row r="832" spans="1:7" hidden="1" x14ac:dyDescent="0.45">
      <c r="A832" s="458">
        <v>30</v>
      </c>
      <c r="B832" s="712">
        <v>18008</v>
      </c>
      <c r="C832" s="662"/>
      <c r="D832" s="662"/>
      <c r="E832" s="462" t="s">
        <v>9001</v>
      </c>
      <c r="F832" s="462"/>
      <c r="G832" s="465"/>
    </row>
    <row r="833" spans="1:7" hidden="1" x14ac:dyDescent="0.45">
      <c r="A833" s="458">
        <v>31</v>
      </c>
      <c r="B833" s="712">
        <v>18009</v>
      </c>
      <c r="E833" s="720" t="s">
        <v>9001</v>
      </c>
      <c r="F833" s="721"/>
      <c r="G833" s="465"/>
    </row>
    <row r="834" spans="1:7" hidden="1" x14ac:dyDescent="0.45">
      <c r="A834" s="458">
        <v>32</v>
      </c>
      <c r="B834" s="712">
        <v>18010</v>
      </c>
      <c r="C834" s="722"/>
      <c r="D834" s="722"/>
      <c r="E834" s="721" t="s">
        <v>9001</v>
      </c>
      <c r="F834" s="462"/>
      <c r="G834" s="465"/>
    </row>
    <row r="835" spans="1:7" hidden="1" x14ac:dyDescent="0.45">
      <c r="A835" s="458">
        <v>33</v>
      </c>
      <c r="B835" s="712">
        <v>18011</v>
      </c>
      <c r="C835" s="662"/>
      <c r="D835" s="662"/>
      <c r="E835" s="721" t="s">
        <v>9001</v>
      </c>
      <c r="F835" s="708"/>
      <c r="G835" s="465"/>
    </row>
    <row r="836" spans="1:7" hidden="1" x14ac:dyDescent="0.45">
      <c r="A836" s="458"/>
      <c r="B836" s="465"/>
      <c r="C836" s="636"/>
      <c r="D836" s="636"/>
      <c r="E836" s="708"/>
      <c r="F836" s="708"/>
      <c r="G836" s="465"/>
    </row>
    <row r="837" spans="1:7" hidden="1" x14ac:dyDescent="0.45">
      <c r="A837" s="458"/>
      <c r="B837" s="465"/>
      <c r="C837" s="636"/>
      <c r="D837" s="636"/>
      <c r="E837" s="708"/>
      <c r="F837" s="708"/>
      <c r="G837" s="465"/>
    </row>
    <row r="838" spans="1:7" hidden="1" x14ac:dyDescent="0.45">
      <c r="A838" s="458"/>
      <c r="B838" s="465"/>
      <c r="C838" s="636"/>
      <c r="D838" s="636"/>
      <c r="E838" s="708"/>
      <c r="F838" s="708"/>
      <c r="G838" s="465"/>
    </row>
    <row r="839" spans="1:7" hidden="1" x14ac:dyDescent="0.45">
      <c r="A839" s="465"/>
      <c r="B839" s="465"/>
      <c r="C839" s="636"/>
      <c r="D839" s="636"/>
      <c r="E839" s="708"/>
      <c r="F839" s="708"/>
      <c r="G839" s="465"/>
    </row>
    <row r="840" spans="1:7" hidden="1" x14ac:dyDescent="0.45">
      <c r="A840" s="465"/>
      <c r="B840" s="465"/>
      <c r="C840" s="636"/>
      <c r="D840" s="636"/>
      <c r="E840" s="708"/>
      <c r="F840" s="708"/>
      <c r="G840" s="465"/>
    </row>
    <row r="841" spans="1:7" hidden="1" x14ac:dyDescent="0.45"/>
    <row r="842" spans="1:7" hidden="1" x14ac:dyDescent="0.45">
      <c r="A842" s="710" t="s">
        <v>9014</v>
      </c>
      <c r="B842" s="711"/>
      <c r="C842" s="710"/>
      <c r="D842" s="710"/>
      <c r="E842" s="710"/>
      <c r="F842" s="710"/>
      <c r="G842" s="711"/>
    </row>
    <row r="843" spans="1:7" hidden="1" x14ac:dyDescent="0.45">
      <c r="A843" s="465" t="s">
        <v>8377</v>
      </c>
      <c r="B843" s="465" t="s">
        <v>8352</v>
      </c>
      <c r="C843" s="723"/>
      <c r="D843" s="723"/>
      <c r="E843" s="708" t="s">
        <v>5</v>
      </c>
      <c r="F843" s="708"/>
      <c r="G843" s="465"/>
    </row>
    <row r="844" spans="1:7" hidden="1" x14ac:dyDescent="0.45">
      <c r="A844" s="458">
        <v>1</v>
      </c>
      <c r="B844" s="712">
        <v>18012</v>
      </c>
      <c r="C844" s="637"/>
      <c r="D844" s="637"/>
      <c r="E844" s="721" t="s">
        <v>9015</v>
      </c>
      <c r="F844" s="462"/>
      <c r="G844" s="465"/>
    </row>
    <row r="845" spans="1:7" hidden="1" x14ac:dyDescent="0.45">
      <c r="A845" s="458">
        <v>2</v>
      </c>
      <c r="B845" s="712">
        <v>18013</v>
      </c>
      <c r="C845" s="713"/>
      <c r="D845" s="713"/>
      <c r="E845" s="721" t="s">
        <v>9006</v>
      </c>
      <c r="F845" s="462"/>
      <c r="G845" s="465"/>
    </row>
    <row r="846" spans="1:7" hidden="1" x14ac:dyDescent="0.45">
      <c r="A846" s="458">
        <v>3</v>
      </c>
      <c r="B846" s="712">
        <v>18014</v>
      </c>
      <c r="C846" s="724"/>
      <c r="D846" s="724"/>
      <c r="E846" s="462" t="s">
        <v>8979</v>
      </c>
      <c r="F846" s="462"/>
      <c r="G846" s="465"/>
    </row>
    <row r="847" spans="1:7" hidden="1" x14ac:dyDescent="0.45">
      <c r="A847" s="458"/>
      <c r="B847" s="712"/>
      <c r="C847" s="662"/>
      <c r="D847" s="662"/>
      <c r="E847" s="462"/>
      <c r="F847" s="462"/>
      <c r="G847" s="465"/>
    </row>
    <row r="848" spans="1:7" hidden="1" x14ac:dyDescent="0.45">
      <c r="A848" s="458"/>
      <c r="B848" s="712"/>
      <c r="C848" s="662"/>
      <c r="D848" s="662"/>
      <c r="E848" s="462"/>
      <c r="F848" s="713"/>
      <c r="G848" s="465"/>
    </row>
    <row r="849" spans="1:7" hidden="1" x14ac:dyDescent="0.45">
      <c r="A849" s="458"/>
      <c r="B849" s="712"/>
      <c r="C849" s="713"/>
      <c r="D849" s="713"/>
      <c r="E849" s="713"/>
      <c r="F849" s="462"/>
      <c r="G849" s="465"/>
    </row>
    <row r="850" spans="1:7" hidden="1" x14ac:dyDescent="0.45">
      <c r="A850" s="458"/>
      <c r="B850" s="712"/>
      <c r="C850" s="662"/>
      <c r="D850" s="662"/>
      <c r="E850" s="462"/>
      <c r="F850" s="713"/>
      <c r="G850" s="465"/>
    </row>
    <row r="851" spans="1:7" hidden="1" x14ac:dyDescent="0.45">
      <c r="A851" s="458"/>
      <c r="B851" s="712"/>
      <c r="C851" s="713"/>
      <c r="D851" s="713"/>
      <c r="E851" s="713"/>
      <c r="F851" s="462"/>
      <c r="G851" s="465"/>
    </row>
    <row r="852" spans="1:7" hidden="1" x14ac:dyDescent="0.45">
      <c r="A852" s="458"/>
      <c r="B852" s="712"/>
      <c r="C852" s="662"/>
      <c r="D852" s="662"/>
      <c r="E852" s="462"/>
      <c r="F852" s="462"/>
      <c r="G852" s="465"/>
    </row>
    <row r="853" spans="1:7" hidden="1" x14ac:dyDescent="0.45">
      <c r="A853" s="458"/>
      <c r="B853" s="712"/>
      <c r="C853" s="713"/>
      <c r="D853" s="713"/>
      <c r="E853" s="713"/>
      <c r="F853" s="462"/>
      <c r="G853" s="465"/>
    </row>
    <row r="854" spans="1:7" hidden="1" x14ac:dyDescent="0.45">
      <c r="A854" s="458"/>
      <c r="B854" s="712"/>
      <c r="C854" s="713"/>
      <c r="D854" s="713"/>
      <c r="E854" s="713"/>
      <c r="F854" s="462"/>
      <c r="G854" s="465"/>
    </row>
    <row r="855" spans="1:7" hidden="1" x14ac:dyDescent="0.45">
      <c r="A855" s="458"/>
      <c r="B855" s="712"/>
      <c r="C855" s="713"/>
      <c r="D855" s="713"/>
      <c r="E855" s="713"/>
      <c r="F855" s="462"/>
      <c r="G855" s="465"/>
    </row>
    <row r="856" spans="1:7" hidden="1" x14ac:dyDescent="0.45">
      <c r="A856" s="458"/>
      <c r="B856" s="712"/>
      <c r="C856" s="662"/>
      <c r="D856" s="662"/>
      <c r="E856" s="462"/>
      <c r="F856" s="462"/>
      <c r="G856" s="465"/>
    </row>
    <row r="857" spans="1:7" hidden="1" x14ac:dyDescent="0.45">
      <c r="A857" s="458"/>
      <c r="B857" s="712"/>
      <c r="E857" s="466"/>
      <c r="G857" s="465"/>
    </row>
    <row r="858" spans="1:7" hidden="1" x14ac:dyDescent="0.45">
      <c r="A858" s="458"/>
      <c r="B858" s="712"/>
      <c r="C858" s="662"/>
      <c r="D858" s="662"/>
      <c r="E858" s="462"/>
      <c r="F858" s="462"/>
      <c r="G858" s="465"/>
    </row>
    <row r="859" spans="1:7" hidden="1" x14ac:dyDescent="0.45">
      <c r="A859" s="458"/>
      <c r="B859" s="712"/>
      <c r="C859" s="606"/>
      <c r="D859" s="606"/>
      <c r="E859" s="606"/>
      <c r="F859" s="462"/>
      <c r="G859" s="465"/>
    </row>
    <row r="860" spans="1:7" hidden="1" x14ac:dyDescent="0.45">
      <c r="A860" s="458"/>
      <c r="B860" s="712"/>
      <c r="C860" s="662"/>
      <c r="D860" s="662"/>
      <c r="E860" s="462"/>
      <c r="F860" s="713"/>
      <c r="G860" s="465"/>
    </row>
    <row r="861" spans="1:7" hidden="1" x14ac:dyDescent="0.45">
      <c r="A861" s="458"/>
      <c r="B861" s="712"/>
      <c r="C861" s="662"/>
      <c r="D861" s="662"/>
      <c r="E861" s="462"/>
      <c r="F861" s="713"/>
      <c r="G861" s="465"/>
    </row>
    <row r="862" spans="1:7" hidden="1" x14ac:dyDescent="0.45">
      <c r="A862" s="458"/>
      <c r="B862" s="712"/>
      <c r="C862" s="662"/>
      <c r="D862" s="662"/>
      <c r="E862" s="462"/>
      <c r="F862" s="462"/>
      <c r="G862" s="465"/>
    </row>
    <row r="863" spans="1:7" hidden="1" x14ac:dyDescent="0.45">
      <c r="A863" s="458"/>
      <c r="B863" s="712"/>
      <c r="C863" s="662"/>
      <c r="D863" s="662"/>
      <c r="E863" s="462"/>
      <c r="F863" s="462"/>
      <c r="G863" s="465"/>
    </row>
    <row r="864" spans="1:7" hidden="1" x14ac:dyDescent="0.45">
      <c r="A864" s="458"/>
      <c r="B864" s="712"/>
      <c r="C864" s="662"/>
      <c r="D864" s="662"/>
      <c r="E864" s="462"/>
      <c r="F864" s="462"/>
      <c r="G864" s="465"/>
    </row>
    <row r="865" spans="1:15" hidden="1" x14ac:dyDescent="0.45">
      <c r="A865" s="458"/>
      <c r="B865" s="712"/>
      <c r="C865" s="662"/>
      <c r="D865" s="662"/>
      <c r="E865" s="462"/>
      <c r="F865" s="462"/>
      <c r="G865" s="465"/>
    </row>
    <row r="866" spans="1:15" hidden="1" x14ac:dyDescent="0.45">
      <c r="A866" s="458"/>
      <c r="B866" s="712"/>
      <c r="C866" s="719"/>
      <c r="D866" s="719"/>
      <c r="E866" s="719"/>
      <c r="F866" s="715"/>
      <c r="G866" s="465"/>
    </row>
    <row r="867" spans="1:15" hidden="1" x14ac:dyDescent="0.45">
      <c r="A867" s="458"/>
      <c r="B867" s="712"/>
      <c r="C867" s="713"/>
      <c r="D867" s="713"/>
      <c r="E867" s="713"/>
      <c r="F867" s="462"/>
      <c r="G867" s="465"/>
    </row>
    <row r="868" spans="1:15" hidden="1" x14ac:dyDescent="0.45">
      <c r="A868" s="458"/>
      <c r="B868" s="712"/>
      <c r="C868" s="662"/>
      <c r="D868" s="662"/>
      <c r="E868" s="462"/>
      <c r="F868" s="606"/>
      <c r="G868" s="465"/>
    </row>
    <row r="869" spans="1:15" hidden="1" x14ac:dyDescent="0.45">
      <c r="A869" s="458"/>
      <c r="B869" s="712"/>
      <c r="C869" s="662"/>
      <c r="D869" s="662"/>
      <c r="E869" s="462"/>
      <c r="F869" s="462"/>
      <c r="G869" s="465"/>
    </row>
    <row r="870" spans="1:15" hidden="1" x14ac:dyDescent="0.45">
      <c r="A870" s="458"/>
      <c r="B870" s="712"/>
      <c r="C870" s="636"/>
      <c r="D870" s="636"/>
      <c r="E870" s="636"/>
      <c r="F870" s="708"/>
      <c r="G870" s="465"/>
    </row>
    <row r="871" spans="1:15" hidden="1" x14ac:dyDescent="0.45">
      <c r="A871" s="458"/>
      <c r="B871" s="712"/>
      <c r="C871" s="636"/>
      <c r="D871" s="636"/>
      <c r="E871" s="636"/>
      <c r="F871" s="708"/>
      <c r="G871" s="465"/>
    </row>
    <row r="872" spans="1:15" hidden="1" x14ac:dyDescent="0.45">
      <c r="A872" s="458"/>
      <c r="B872" s="712"/>
      <c r="C872" s="636"/>
      <c r="D872" s="636"/>
      <c r="E872" s="636"/>
      <c r="F872" s="708"/>
      <c r="G872" s="465"/>
    </row>
    <row r="873" spans="1:15" hidden="1" x14ac:dyDescent="0.45">
      <c r="A873" s="458"/>
      <c r="B873" s="712"/>
      <c r="C873" s="636"/>
      <c r="D873" s="636"/>
      <c r="E873" s="636"/>
      <c r="F873" s="708"/>
      <c r="G873" s="465"/>
    </row>
    <row r="874" spans="1:15" hidden="1" x14ac:dyDescent="0.45">
      <c r="A874" s="458"/>
      <c r="B874" s="712"/>
      <c r="C874" s="662"/>
      <c r="D874" s="662"/>
      <c r="E874" s="462"/>
      <c r="F874" s="462"/>
      <c r="G874" s="465"/>
    </row>
    <row r="875" spans="1:15" hidden="1" x14ac:dyDescent="0.45">
      <c r="A875" s="458"/>
      <c r="B875" s="712"/>
      <c r="E875" s="720"/>
      <c r="F875" s="721"/>
      <c r="G875" s="465"/>
    </row>
    <row r="876" spans="1:15" hidden="1" x14ac:dyDescent="0.45">
      <c r="A876" s="458"/>
      <c r="B876" s="712"/>
      <c r="C876" s="722"/>
      <c r="D876" s="722"/>
      <c r="E876" s="721"/>
      <c r="F876" s="462"/>
      <c r="G876" s="465"/>
    </row>
    <row r="877" spans="1:15" hidden="1" x14ac:dyDescent="0.45">
      <c r="A877" s="458"/>
      <c r="B877" s="712"/>
      <c r="C877" s="662"/>
      <c r="D877" s="662"/>
      <c r="E877" s="721"/>
      <c r="F877" s="708"/>
      <c r="G877" s="465"/>
      <c r="I877" s="622" t="s">
        <v>9016</v>
      </c>
    </row>
    <row r="878" spans="1:15" hidden="1" x14ac:dyDescent="0.45"/>
    <row r="879" spans="1:15" hidden="1" x14ac:dyDescent="0.45">
      <c r="L879" s="622" t="s">
        <v>9017</v>
      </c>
    </row>
    <row r="880" spans="1:15" hidden="1" x14ac:dyDescent="0.45">
      <c r="A880" s="725" t="s">
        <v>9018</v>
      </c>
      <c r="B880" s="725"/>
      <c r="C880" s="725"/>
      <c r="D880" s="725"/>
      <c r="E880" s="725"/>
      <c r="F880" s="725"/>
      <c r="G880" s="711"/>
      <c r="J880" s="726" t="s">
        <v>8377</v>
      </c>
      <c r="K880" s="727" t="s">
        <v>8352</v>
      </c>
      <c r="L880" s="727"/>
      <c r="M880" s="728" t="s">
        <v>9019</v>
      </c>
      <c r="N880" s="729" t="s">
        <v>9020</v>
      </c>
      <c r="O880" s="730"/>
    </row>
    <row r="881" spans="1:15" hidden="1" x14ac:dyDescent="0.45">
      <c r="A881" s="465" t="s">
        <v>8377</v>
      </c>
      <c r="B881" s="465" t="s">
        <v>8352</v>
      </c>
      <c r="C881" s="723"/>
      <c r="D881" s="723"/>
      <c r="E881" s="708" t="s">
        <v>5</v>
      </c>
      <c r="F881" s="708"/>
      <c r="G881" s="465"/>
      <c r="J881" s="465">
        <v>17</v>
      </c>
      <c r="K881" s="731">
        <v>18477</v>
      </c>
      <c r="L881" s="732" t="s">
        <v>1789</v>
      </c>
      <c r="M881" s="733" t="s">
        <v>9021</v>
      </c>
      <c r="N881" s="665" t="s">
        <v>9022</v>
      </c>
      <c r="O881" s="734" t="s">
        <v>9023</v>
      </c>
    </row>
    <row r="882" spans="1:15" hidden="1" x14ac:dyDescent="0.45">
      <c r="A882" s="458">
        <v>1</v>
      </c>
      <c r="B882" s="712">
        <v>18580</v>
      </c>
      <c r="C882" s="713"/>
      <c r="D882" s="713"/>
      <c r="E882" s="713" t="s">
        <v>8998</v>
      </c>
      <c r="F882" s="462"/>
      <c r="G882" s="465"/>
      <c r="J882" s="465">
        <v>31</v>
      </c>
      <c r="K882" s="731">
        <v>18478</v>
      </c>
      <c r="L882" s="735" t="s">
        <v>9024</v>
      </c>
      <c r="M882" s="733" t="s">
        <v>424</v>
      </c>
      <c r="N882" s="664" t="s">
        <v>9025</v>
      </c>
      <c r="O882" s="734" t="s">
        <v>9023</v>
      </c>
    </row>
    <row r="883" spans="1:15" hidden="1" x14ac:dyDescent="0.45">
      <c r="A883" s="458">
        <v>2</v>
      </c>
      <c r="B883" s="712">
        <v>18581</v>
      </c>
      <c r="C883" s="713"/>
      <c r="D883" s="713"/>
      <c r="E883" s="713" t="s">
        <v>8998</v>
      </c>
      <c r="F883" s="462"/>
      <c r="G883" s="465"/>
      <c r="J883" s="465">
        <v>32</v>
      </c>
      <c r="K883" s="731">
        <v>18479</v>
      </c>
      <c r="L883" s="735" t="s">
        <v>9024</v>
      </c>
      <c r="M883" s="733" t="s">
        <v>9026</v>
      </c>
      <c r="N883" s="664" t="s">
        <v>9027</v>
      </c>
      <c r="O883" s="734" t="s">
        <v>9023</v>
      </c>
    </row>
    <row r="884" spans="1:15" hidden="1" x14ac:dyDescent="0.45">
      <c r="A884" s="458">
        <v>3</v>
      </c>
      <c r="B884" s="712">
        <v>18582</v>
      </c>
      <c r="C884" s="637"/>
      <c r="D884" s="637"/>
      <c r="E884" s="736" t="s">
        <v>8998</v>
      </c>
      <c r="F884" s="462"/>
      <c r="G884" s="465"/>
      <c r="J884" s="465">
        <v>33</v>
      </c>
      <c r="K884" s="731">
        <v>18480</v>
      </c>
      <c r="L884" s="735" t="s">
        <v>9024</v>
      </c>
      <c r="M884" s="733" t="s">
        <v>9028</v>
      </c>
      <c r="N884" s="665" t="s">
        <v>9029</v>
      </c>
      <c r="O884" s="734" t="s">
        <v>9023</v>
      </c>
    </row>
    <row r="885" spans="1:15" hidden="1" x14ac:dyDescent="0.45">
      <c r="A885" s="458">
        <v>4</v>
      </c>
      <c r="B885" s="712">
        <v>18583</v>
      </c>
      <c r="C885" s="713"/>
      <c r="D885" s="713"/>
      <c r="E885" s="721" t="s">
        <v>8998</v>
      </c>
      <c r="F885" s="462"/>
      <c r="G885" s="465"/>
      <c r="J885" s="465">
        <v>34</v>
      </c>
      <c r="K885" s="731">
        <v>18481</v>
      </c>
      <c r="L885" s="735" t="s">
        <v>9024</v>
      </c>
      <c r="M885" s="733" t="s">
        <v>9030</v>
      </c>
      <c r="N885" s="664" t="s">
        <v>9031</v>
      </c>
      <c r="O885" s="734" t="s">
        <v>9023</v>
      </c>
    </row>
    <row r="886" spans="1:15" hidden="1" x14ac:dyDescent="0.45">
      <c r="A886" s="458">
        <v>5</v>
      </c>
      <c r="B886" s="712">
        <v>18584</v>
      </c>
      <c r="C886" s="724"/>
      <c r="D886" s="724"/>
      <c r="E886" s="462" t="s">
        <v>9008</v>
      </c>
      <c r="F886" s="713"/>
      <c r="G886" s="465"/>
      <c r="J886" s="465">
        <v>35</v>
      </c>
      <c r="K886" s="731">
        <v>18482</v>
      </c>
      <c r="L886" s="735" t="s">
        <v>9024</v>
      </c>
      <c r="M886" s="733" t="s">
        <v>9032</v>
      </c>
      <c r="N886" s="664" t="s">
        <v>9033</v>
      </c>
      <c r="O886" s="734" t="s">
        <v>9023</v>
      </c>
    </row>
    <row r="887" spans="1:15" hidden="1" x14ac:dyDescent="0.45">
      <c r="A887" s="458">
        <v>6</v>
      </c>
      <c r="B887" s="712">
        <v>18585</v>
      </c>
      <c r="C887" s="662"/>
      <c r="D887" s="662"/>
      <c r="E887" s="462" t="s">
        <v>8986</v>
      </c>
      <c r="F887" s="462"/>
      <c r="G887" s="465"/>
      <c r="J887" s="465">
        <v>36</v>
      </c>
      <c r="K887" s="731">
        <v>18483</v>
      </c>
      <c r="L887" s="735" t="s">
        <v>9024</v>
      </c>
      <c r="M887" s="733" t="s">
        <v>9034</v>
      </c>
      <c r="N887" s="665" t="s">
        <v>9035</v>
      </c>
      <c r="O887" s="734" t="s">
        <v>9023</v>
      </c>
    </row>
    <row r="888" spans="1:15" hidden="1" x14ac:dyDescent="0.45">
      <c r="A888" s="458">
        <v>7</v>
      </c>
      <c r="B888" s="712">
        <v>18586</v>
      </c>
      <c r="C888" s="713"/>
      <c r="D888" s="713"/>
      <c r="E888" s="713" t="s">
        <v>8986</v>
      </c>
      <c r="F888" s="713"/>
      <c r="G888" s="465"/>
      <c r="J888" s="465">
        <v>37</v>
      </c>
      <c r="K888" s="731">
        <v>18484</v>
      </c>
      <c r="L888" s="735" t="s">
        <v>9024</v>
      </c>
      <c r="M888" s="733" t="s">
        <v>3551</v>
      </c>
      <c r="N888" s="664" t="s">
        <v>3315</v>
      </c>
      <c r="O888" s="734" t="s">
        <v>9023</v>
      </c>
    </row>
    <row r="889" spans="1:15" hidden="1" x14ac:dyDescent="0.45">
      <c r="A889" s="458">
        <v>8</v>
      </c>
      <c r="B889" s="712">
        <v>18587</v>
      </c>
      <c r="C889" s="662"/>
      <c r="D889" s="662"/>
      <c r="E889" s="462" t="s">
        <v>8986</v>
      </c>
      <c r="F889" s="462"/>
      <c r="G889" s="465"/>
      <c r="J889" s="465">
        <v>38</v>
      </c>
      <c r="K889" s="731">
        <v>18485</v>
      </c>
      <c r="L889" s="735" t="s">
        <v>9024</v>
      </c>
      <c r="M889" s="733" t="s">
        <v>9036</v>
      </c>
      <c r="N889" s="664" t="s">
        <v>9037</v>
      </c>
      <c r="O889" s="734" t="s">
        <v>9023</v>
      </c>
    </row>
    <row r="890" spans="1:15" hidden="1" x14ac:dyDescent="0.45">
      <c r="A890" s="458">
        <v>9</v>
      </c>
      <c r="B890" s="712">
        <v>18588</v>
      </c>
      <c r="C890" s="713"/>
      <c r="D890" s="713"/>
      <c r="E890" s="713" t="s">
        <v>9038</v>
      </c>
      <c r="F890" s="462"/>
      <c r="G890" s="465"/>
      <c r="J890" s="737">
        <v>11</v>
      </c>
      <c r="K890" s="731">
        <v>18486</v>
      </c>
      <c r="L890" s="738" t="s">
        <v>1789</v>
      </c>
      <c r="M890" s="733" t="s">
        <v>689</v>
      </c>
      <c r="N890" s="665" t="s">
        <v>7032</v>
      </c>
      <c r="O890" s="734" t="s">
        <v>9003</v>
      </c>
    </row>
    <row r="891" spans="1:15" hidden="1" x14ac:dyDescent="0.45">
      <c r="A891" s="458">
        <v>10</v>
      </c>
      <c r="B891" s="712">
        <v>18589</v>
      </c>
      <c r="C891" s="662"/>
      <c r="D891" s="662"/>
      <c r="E891" s="462" t="s">
        <v>9038</v>
      </c>
      <c r="F891" s="462"/>
      <c r="G891" s="465"/>
      <c r="J891" s="737">
        <v>12</v>
      </c>
      <c r="K891" s="731">
        <v>18487</v>
      </c>
      <c r="L891" s="733" t="s">
        <v>1789</v>
      </c>
      <c r="M891" s="733" t="s">
        <v>2119</v>
      </c>
      <c r="N891" s="664" t="s">
        <v>9039</v>
      </c>
      <c r="O891" s="734" t="s">
        <v>9003</v>
      </c>
    </row>
    <row r="892" spans="1:15" hidden="1" x14ac:dyDescent="0.45">
      <c r="A892" s="458">
        <v>11</v>
      </c>
      <c r="B892" s="712">
        <v>18590</v>
      </c>
      <c r="C892" s="713"/>
      <c r="D892" s="713"/>
      <c r="E892" s="713" t="s">
        <v>8993</v>
      </c>
      <c r="F892" s="462"/>
      <c r="G892" s="465"/>
      <c r="J892" s="737">
        <v>13</v>
      </c>
      <c r="K892" s="731">
        <v>18488</v>
      </c>
      <c r="L892" s="738" t="s">
        <v>1789</v>
      </c>
      <c r="M892" s="733" t="s">
        <v>6406</v>
      </c>
      <c r="N892" s="665" t="s">
        <v>1279</v>
      </c>
      <c r="O892" s="734" t="s">
        <v>9003</v>
      </c>
    </row>
    <row r="893" spans="1:15" hidden="1" x14ac:dyDescent="0.45">
      <c r="A893" s="458">
        <v>12</v>
      </c>
      <c r="B893" s="712">
        <v>18591</v>
      </c>
      <c r="C893" s="713"/>
      <c r="D893" s="713"/>
      <c r="E893" s="713" t="s">
        <v>8993</v>
      </c>
      <c r="F893" s="462"/>
      <c r="G893" s="465"/>
      <c r="J893" s="737">
        <v>14</v>
      </c>
      <c r="K893" s="731">
        <v>18489</v>
      </c>
      <c r="L893" s="733" t="s">
        <v>1789</v>
      </c>
      <c r="M893" s="733" t="s">
        <v>5213</v>
      </c>
      <c r="N893" s="664" t="s">
        <v>9040</v>
      </c>
      <c r="O893" s="734" t="s">
        <v>9003</v>
      </c>
    </row>
    <row r="894" spans="1:15" hidden="1" x14ac:dyDescent="0.45">
      <c r="A894" s="458">
        <v>13</v>
      </c>
      <c r="B894" s="712">
        <v>18592</v>
      </c>
      <c r="C894" s="636"/>
      <c r="D894" s="636"/>
      <c r="E894" s="636" t="s">
        <v>8994</v>
      </c>
      <c r="F894" s="462"/>
      <c r="G894" s="465"/>
      <c r="J894" s="737">
        <v>15</v>
      </c>
      <c r="K894" s="731">
        <v>18490</v>
      </c>
      <c r="L894" s="738" t="s">
        <v>1789</v>
      </c>
      <c r="M894" s="733" t="s">
        <v>8239</v>
      </c>
      <c r="N894" s="665" t="s">
        <v>9041</v>
      </c>
      <c r="O894" s="734" t="s">
        <v>9003</v>
      </c>
    </row>
    <row r="895" spans="1:15" hidden="1" x14ac:dyDescent="0.45">
      <c r="A895" s="458">
        <v>14</v>
      </c>
      <c r="B895" s="712">
        <v>18593</v>
      </c>
      <c r="C895" s="597"/>
      <c r="D895" s="597"/>
      <c r="E895" s="460" t="s">
        <v>8994</v>
      </c>
      <c r="F895" s="465"/>
      <c r="G895" s="465"/>
      <c r="J895" s="737">
        <v>33</v>
      </c>
      <c r="K895" s="731">
        <v>18491</v>
      </c>
      <c r="L895" s="733" t="s">
        <v>9024</v>
      </c>
      <c r="M895" s="733" t="s">
        <v>9042</v>
      </c>
      <c r="N895" s="664" t="s">
        <v>7356</v>
      </c>
      <c r="O895" s="734" t="s">
        <v>9003</v>
      </c>
    </row>
    <row r="896" spans="1:15" hidden="1" x14ac:dyDescent="0.45">
      <c r="A896" s="458">
        <v>15</v>
      </c>
      <c r="B896" s="712">
        <v>18594</v>
      </c>
      <c r="C896" s="713"/>
      <c r="D896" s="713"/>
      <c r="E896" s="713" t="s">
        <v>8994</v>
      </c>
      <c r="F896" s="462"/>
      <c r="G896" s="465"/>
      <c r="J896" s="737">
        <v>34</v>
      </c>
      <c r="K896" s="731">
        <v>18492</v>
      </c>
      <c r="L896" s="733" t="s">
        <v>9024</v>
      </c>
      <c r="M896" s="733" t="s">
        <v>3041</v>
      </c>
      <c r="N896" s="664" t="s">
        <v>9043</v>
      </c>
      <c r="O896" s="734" t="s">
        <v>9003</v>
      </c>
    </row>
    <row r="897" spans="1:15" hidden="1" x14ac:dyDescent="0.45">
      <c r="A897" s="458">
        <v>16</v>
      </c>
      <c r="B897" s="712">
        <v>18595</v>
      </c>
      <c r="C897" s="662"/>
      <c r="D897" s="662"/>
      <c r="E897" s="462" t="s">
        <v>9044</v>
      </c>
      <c r="F897" s="462"/>
      <c r="G897" s="465"/>
      <c r="J897" s="737">
        <v>35</v>
      </c>
      <c r="K897" s="731">
        <v>18493</v>
      </c>
      <c r="L897" s="733" t="s">
        <v>9024</v>
      </c>
      <c r="M897" s="733" t="s">
        <v>9045</v>
      </c>
      <c r="N897" s="664" t="s">
        <v>9046</v>
      </c>
      <c r="O897" s="734" t="s">
        <v>9003</v>
      </c>
    </row>
    <row r="898" spans="1:15" hidden="1" x14ac:dyDescent="0.45">
      <c r="A898" s="458">
        <v>17</v>
      </c>
      <c r="B898" s="712">
        <v>18596</v>
      </c>
      <c r="C898" s="606"/>
      <c r="D898" s="606"/>
      <c r="E898" s="606" t="s">
        <v>9006</v>
      </c>
      <c r="F898" s="713"/>
      <c r="G898" s="465"/>
      <c r="J898" s="737">
        <v>36</v>
      </c>
      <c r="K898" s="731">
        <v>18494</v>
      </c>
      <c r="L898" s="733" t="s">
        <v>9024</v>
      </c>
      <c r="M898" s="733" t="s">
        <v>4830</v>
      </c>
      <c r="N898" s="665" t="s">
        <v>9047</v>
      </c>
      <c r="O898" s="734" t="s">
        <v>9003</v>
      </c>
    </row>
    <row r="899" spans="1:15" hidden="1" x14ac:dyDescent="0.45">
      <c r="A899" s="458">
        <v>18</v>
      </c>
      <c r="B899" s="712">
        <v>18597</v>
      </c>
      <c r="C899" s="662"/>
      <c r="D899" s="662"/>
      <c r="E899" s="462" t="s">
        <v>9010</v>
      </c>
      <c r="F899" s="462"/>
      <c r="G899" s="465"/>
      <c r="J899" s="737">
        <v>37</v>
      </c>
      <c r="K899" s="731">
        <v>18495</v>
      </c>
      <c r="L899" s="733" t="s">
        <v>9024</v>
      </c>
      <c r="M899" s="733" t="s">
        <v>462</v>
      </c>
      <c r="N899" s="665" t="s">
        <v>9048</v>
      </c>
      <c r="O899" s="734" t="s">
        <v>9003</v>
      </c>
    </row>
    <row r="900" spans="1:15" hidden="1" x14ac:dyDescent="0.45">
      <c r="A900" s="458">
        <v>19</v>
      </c>
      <c r="B900" s="712">
        <v>18598</v>
      </c>
      <c r="C900" s="662"/>
      <c r="D900" s="662"/>
      <c r="E900" s="462" t="s">
        <v>9010</v>
      </c>
      <c r="F900" s="462"/>
      <c r="G900" s="465"/>
      <c r="J900" s="737">
        <v>38</v>
      </c>
      <c r="K900" s="731">
        <v>18496</v>
      </c>
      <c r="L900" s="733" t="s">
        <v>9024</v>
      </c>
      <c r="M900" s="733" t="s">
        <v>9049</v>
      </c>
      <c r="N900" s="665" t="s">
        <v>9050</v>
      </c>
      <c r="O900" s="734" t="s">
        <v>9003</v>
      </c>
    </row>
    <row r="901" spans="1:15" hidden="1" x14ac:dyDescent="0.45">
      <c r="A901" s="458">
        <v>20</v>
      </c>
      <c r="B901" s="712">
        <v>18599</v>
      </c>
      <c r="C901" s="662"/>
      <c r="D901" s="662"/>
      <c r="E901" s="462" t="s">
        <v>9010</v>
      </c>
      <c r="F901" s="462"/>
      <c r="G901" s="465"/>
      <c r="J901" s="465">
        <v>10</v>
      </c>
      <c r="K901" s="731">
        <v>18497</v>
      </c>
      <c r="L901" s="732" t="s">
        <v>1789</v>
      </c>
      <c r="M901" s="733" t="s">
        <v>9051</v>
      </c>
      <c r="N901" s="665" t="s">
        <v>9052</v>
      </c>
      <c r="O901" s="637" t="s">
        <v>8984</v>
      </c>
    </row>
    <row r="902" spans="1:15" hidden="1" x14ac:dyDescent="0.45">
      <c r="A902" s="458">
        <v>21</v>
      </c>
      <c r="B902" s="712">
        <v>18600</v>
      </c>
      <c r="C902" s="719"/>
      <c r="D902" s="719"/>
      <c r="E902" s="739" t="s">
        <v>8997</v>
      </c>
      <c r="F902" s="462"/>
      <c r="G902" s="465"/>
      <c r="J902" s="465">
        <v>11</v>
      </c>
      <c r="K902" s="731">
        <v>18498</v>
      </c>
      <c r="L902" s="732" t="s">
        <v>1789</v>
      </c>
      <c r="M902" s="733" t="s">
        <v>9053</v>
      </c>
      <c r="N902" s="665" t="s">
        <v>6205</v>
      </c>
      <c r="O902" s="637" t="s">
        <v>8984</v>
      </c>
    </row>
    <row r="903" spans="1:15" hidden="1" x14ac:dyDescent="0.45">
      <c r="A903" s="458">
        <v>22</v>
      </c>
      <c r="B903" s="712">
        <v>18601</v>
      </c>
      <c r="C903" s="662"/>
      <c r="D903" s="662"/>
      <c r="E903" s="462" t="s">
        <v>8982</v>
      </c>
      <c r="F903" s="462"/>
      <c r="G903" s="465"/>
      <c r="J903" s="465">
        <v>12</v>
      </c>
      <c r="K903" s="731">
        <v>18499</v>
      </c>
      <c r="L903" s="732" t="s">
        <v>1789</v>
      </c>
      <c r="M903" s="733" t="s">
        <v>9054</v>
      </c>
      <c r="N903" s="665" t="s">
        <v>9055</v>
      </c>
      <c r="O903" s="637" t="s">
        <v>8984</v>
      </c>
    </row>
    <row r="904" spans="1:15" hidden="1" x14ac:dyDescent="0.45">
      <c r="A904" s="458">
        <v>23</v>
      </c>
      <c r="B904" s="712">
        <v>18602</v>
      </c>
      <c r="C904" s="636"/>
      <c r="D904" s="636"/>
      <c r="E904" s="636" t="s">
        <v>9056</v>
      </c>
      <c r="F904" s="462"/>
      <c r="G904" s="465"/>
      <c r="J904" s="465">
        <v>13</v>
      </c>
      <c r="K904" s="731">
        <v>18500</v>
      </c>
      <c r="L904" s="732" t="s">
        <v>1789</v>
      </c>
      <c r="M904" s="733" t="s">
        <v>9057</v>
      </c>
      <c r="N904" s="665" t="s">
        <v>9058</v>
      </c>
      <c r="O904" s="637" t="s">
        <v>8984</v>
      </c>
    </row>
    <row r="905" spans="1:15" hidden="1" x14ac:dyDescent="0.45">
      <c r="A905" s="458">
        <v>24</v>
      </c>
      <c r="B905" s="712">
        <v>18603</v>
      </c>
      <c r="C905" s="662"/>
      <c r="D905" s="662"/>
      <c r="E905" s="462" t="s">
        <v>9001</v>
      </c>
      <c r="F905" s="462"/>
      <c r="G905" s="465"/>
      <c r="J905" s="465">
        <v>26</v>
      </c>
      <c r="K905" s="731">
        <v>18501</v>
      </c>
      <c r="L905" s="732" t="s">
        <v>9024</v>
      </c>
      <c r="M905" s="733" t="s">
        <v>9059</v>
      </c>
      <c r="N905" s="665" t="s">
        <v>2300</v>
      </c>
      <c r="O905" s="637" t="s">
        <v>8984</v>
      </c>
    </row>
    <row r="906" spans="1:15" hidden="1" x14ac:dyDescent="0.45">
      <c r="A906" s="458">
        <v>25</v>
      </c>
      <c r="B906" s="712">
        <v>18604</v>
      </c>
      <c r="C906" s="636"/>
      <c r="D906" s="636"/>
      <c r="E906" s="636" t="s">
        <v>9001</v>
      </c>
      <c r="F906" s="462"/>
      <c r="G906" s="465"/>
      <c r="J906" s="465">
        <v>27</v>
      </c>
      <c r="K906" s="731">
        <v>18502</v>
      </c>
      <c r="L906" s="732" t="s">
        <v>9024</v>
      </c>
      <c r="M906" s="733" t="s">
        <v>1348</v>
      </c>
      <c r="N906" s="665" t="s">
        <v>9060</v>
      </c>
      <c r="O906" s="637" t="s">
        <v>8984</v>
      </c>
    </row>
    <row r="907" spans="1:15" hidden="1" x14ac:dyDescent="0.45">
      <c r="A907" s="458">
        <v>26</v>
      </c>
      <c r="B907" s="712">
        <v>18605</v>
      </c>
      <c r="C907" s="636"/>
      <c r="D907" s="636"/>
      <c r="E907" s="636" t="s">
        <v>9001</v>
      </c>
      <c r="F907" s="462"/>
      <c r="G907" s="465"/>
      <c r="J907" s="465">
        <v>28</v>
      </c>
      <c r="K907" s="731">
        <v>18503</v>
      </c>
      <c r="L907" s="732" t="s">
        <v>9024</v>
      </c>
      <c r="M907" s="733" t="s">
        <v>9061</v>
      </c>
      <c r="N907" s="665" t="s">
        <v>9062</v>
      </c>
      <c r="O907" s="637" t="s">
        <v>8984</v>
      </c>
    </row>
    <row r="908" spans="1:15" hidden="1" x14ac:dyDescent="0.45">
      <c r="A908" s="458">
        <v>27</v>
      </c>
      <c r="B908" s="712">
        <v>18606</v>
      </c>
      <c r="C908" s="662"/>
      <c r="D908" s="662"/>
      <c r="E908" s="462" t="s">
        <v>9001</v>
      </c>
      <c r="F908" s="462"/>
      <c r="G908" s="465"/>
      <c r="J908" s="465">
        <v>29</v>
      </c>
      <c r="K908" s="731">
        <v>18504</v>
      </c>
      <c r="L908" s="732" t="s">
        <v>9024</v>
      </c>
      <c r="M908" s="733" t="s">
        <v>6010</v>
      </c>
      <c r="N908" s="665" t="s">
        <v>3631</v>
      </c>
      <c r="O908" s="637" t="s">
        <v>8984</v>
      </c>
    </row>
    <row r="909" spans="1:15" hidden="1" x14ac:dyDescent="0.45">
      <c r="A909" s="458">
        <v>28</v>
      </c>
      <c r="B909" s="712"/>
      <c r="C909" s="597"/>
      <c r="D909" s="597"/>
      <c r="E909" s="460" t="s">
        <v>9002</v>
      </c>
      <c r="F909" s="713" t="s">
        <v>9063</v>
      </c>
      <c r="G909" s="465"/>
      <c r="J909" s="465">
        <v>30</v>
      </c>
      <c r="K909" s="731">
        <v>18505</v>
      </c>
      <c r="L909" s="732" t="s">
        <v>9024</v>
      </c>
      <c r="M909" s="733" t="s">
        <v>9064</v>
      </c>
      <c r="N909" s="664" t="s">
        <v>9065</v>
      </c>
      <c r="O909" s="637" t="s">
        <v>8984</v>
      </c>
    </row>
    <row r="910" spans="1:15" hidden="1" x14ac:dyDescent="0.45">
      <c r="A910" s="458">
        <v>29</v>
      </c>
      <c r="B910" s="712"/>
      <c r="C910" s="662"/>
      <c r="D910" s="662"/>
      <c r="E910" s="462" t="s">
        <v>9066</v>
      </c>
      <c r="F910" s="713" t="s">
        <v>9063</v>
      </c>
      <c r="G910" s="465"/>
      <c r="J910" s="465">
        <v>31</v>
      </c>
      <c r="K910" s="731">
        <v>18506</v>
      </c>
      <c r="L910" s="732" t="s">
        <v>9024</v>
      </c>
      <c r="M910" s="733" t="s">
        <v>7002</v>
      </c>
      <c r="N910" s="665" t="s">
        <v>9067</v>
      </c>
      <c r="O910" s="637" t="s">
        <v>8984</v>
      </c>
    </row>
    <row r="911" spans="1:15" hidden="1" x14ac:dyDescent="0.45">
      <c r="A911" s="458">
        <v>30</v>
      </c>
      <c r="B911" s="712">
        <v>18607</v>
      </c>
      <c r="C911" s="466"/>
      <c r="D911" s="466"/>
      <c r="E911" s="465" t="s">
        <v>9001</v>
      </c>
      <c r="F911" s="465"/>
      <c r="G911" s="465"/>
      <c r="J911" s="465">
        <v>32</v>
      </c>
      <c r="K911" s="731">
        <v>18507</v>
      </c>
      <c r="L911" s="732" t="s">
        <v>9024</v>
      </c>
      <c r="M911" s="733" t="s">
        <v>9068</v>
      </c>
      <c r="N911" s="665" t="s">
        <v>9069</v>
      </c>
      <c r="O911" s="637" t="s">
        <v>8984</v>
      </c>
    </row>
    <row r="912" spans="1:15" hidden="1" x14ac:dyDescent="0.45">
      <c r="A912" s="458">
        <v>30</v>
      </c>
      <c r="B912" s="712">
        <v>18608</v>
      </c>
      <c r="C912" s="466"/>
      <c r="D912" s="466"/>
      <c r="E912" s="718" t="s">
        <v>9070</v>
      </c>
      <c r="F912" s="465"/>
      <c r="G912" s="465"/>
      <c r="J912" s="465">
        <v>33</v>
      </c>
      <c r="K912" s="731">
        <v>18508</v>
      </c>
      <c r="L912" s="732" t="s">
        <v>9024</v>
      </c>
      <c r="M912" s="740" t="s">
        <v>1649</v>
      </c>
      <c r="N912" s="729" t="s">
        <v>9071</v>
      </c>
      <c r="O912" s="637" t="s">
        <v>8984</v>
      </c>
    </row>
    <row r="913" spans="1:15" hidden="1" x14ac:dyDescent="0.45">
      <c r="G913" s="465"/>
      <c r="J913" s="465">
        <v>34</v>
      </c>
      <c r="K913" s="731">
        <v>18509</v>
      </c>
      <c r="L913" s="732" t="s">
        <v>9024</v>
      </c>
      <c r="M913" s="741" t="s">
        <v>177</v>
      </c>
      <c r="N913" s="664" t="s">
        <v>9072</v>
      </c>
      <c r="O913" s="637" t="s">
        <v>8984</v>
      </c>
    </row>
    <row r="914" spans="1:15" hidden="1" x14ac:dyDescent="0.45">
      <c r="G914" s="465"/>
      <c r="J914" s="465">
        <v>35</v>
      </c>
      <c r="K914" s="731">
        <v>18510</v>
      </c>
      <c r="L914" s="735" t="s">
        <v>1789</v>
      </c>
      <c r="M914" s="742" t="s">
        <v>1919</v>
      </c>
      <c r="N914" s="743" t="s">
        <v>9073</v>
      </c>
      <c r="O914" s="465" t="s">
        <v>9074</v>
      </c>
    </row>
    <row r="915" spans="1:15" hidden="1" x14ac:dyDescent="0.45">
      <c r="G915" s="465"/>
      <c r="J915" s="465">
        <v>36</v>
      </c>
      <c r="K915" s="731">
        <v>18511</v>
      </c>
      <c r="L915" s="744" t="s">
        <v>1789</v>
      </c>
      <c r="M915" s="741" t="s">
        <v>9075</v>
      </c>
      <c r="N915" s="745" t="s">
        <v>9076</v>
      </c>
      <c r="O915" s="465" t="s">
        <v>9074</v>
      </c>
    </row>
    <row r="916" spans="1:15" hidden="1" x14ac:dyDescent="0.45">
      <c r="J916" s="465">
        <v>13</v>
      </c>
      <c r="K916" s="731">
        <v>18512</v>
      </c>
      <c r="L916" s="735" t="s">
        <v>1789</v>
      </c>
      <c r="M916" s="742" t="s">
        <v>5795</v>
      </c>
      <c r="N916" s="743" t="s">
        <v>9077</v>
      </c>
      <c r="O916" s="465" t="s">
        <v>9074</v>
      </c>
    </row>
    <row r="917" spans="1:15" hidden="1" x14ac:dyDescent="0.45">
      <c r="J917" s="465">
        <v>14</v>
      </c>
      <c r="K917" s="731">
        <v>18513</v>
      </c>
      <c r="L917" s="735" t="s">
        <v>1789</v>
      </c>
      <c r="M917" s="742" t="s">
        <v>9078</v>
      </c>
      <c r="N917" s="743" t="s">
        <v>9079</v>
      </c>
      <c r="O917" s="465" t="s">
        <v>9074</v>
      </c>
    </row>
    <row r="918" spans="1:15" hidden="1" x14ac:dyDescent="0.45">
      <c r="A918" s="725" t="s">
        <v>9080</v>
      </c>
      <c r="B918" s="725"/>
      <c r="C918" s="746"/>
      <c r="D918" s="746"/>
      <c r="J918" s="465">
        <v>15</v>
      </c>
      <c r="K918" s="731">
        <v>18514</v>
      </c>
      <c r="L918" s="735" t="s">
        <v>1789</v>
      </c>
      <c r="M918" s="742" t="s">
        <v>1601</v>
      </c>
      <c r="N918" s="743" t="s">
        <v>5639</v>
      </c>
      <c r="O918" s="465" t="s">
        <v>9074</v>
      </c>
    </row>
    <row r="919" spans="1:15" hidden="1" x14ac:dyDescent="0.45">
      <c r="A919" s="458"/>
      <c r="B919" s="712">
        <v>18609</v>
      </c>
      <c r="C919" s="466"/>
      <c r="D919" s="466"/>
      <c r="E919" s="720" t="s">
        <v>8979</v>
      </c>
      <c r="F919" s="720"/>
      <c r="J919" s="465">
        <v>16</v>
      </c>
      <c r="K919" s="731">
        <v>18515</v>
      </c>
      <c r="L919" s="735" t="s">
        <v>1789</v>
      </c>
      <c r="M919" s="742" t="s">
        <v>5505</v>
      </c>
      <c r="N919" s="743" t="s">
        <v>237</v>
      </c>
      <c r="O919" s="465" t="s">
        <v>9074</v>
      </c>
    </row>
    <row r="920" spans="1:15" hidden="1" x14ac:dyDescent="0.45">
      <c r="A920" s="458"/>
      <c r="B920" s="712">
        <v>18610</v>
      </c>
      <c r="C920" s="722"/>
      <c r="D920" s="722"/>
      <c r="E920" s="721" t="s">
        <v>9001</v>
      </c>
      <c r="F920" s="462"/>
      <c r="J920" s="465">
        <v>17</v>
      </c>
      <c r="K920" s="731">
        <v>18516</v>
      </c>
      <c r="L920" s="744" t="s">
        <v>1789</v>
      </c>
      <c r="M920" s="741" t="s">
        <v>5398</v>
      </c>
      <c r="N920" s="745" t="s">
        <v>9081</v>
      </c>
      <c r="O920" s="465" t="s">
        <v>9074</v>
      </c>
    </row>
    <row r="921" spans="1:15" hidden="1" x14ac:dyDescent="0.45">
      <c r="A921" s="458"/>
      <c r="B921" s="712">
        <v>18611</v>
      </c>
      <c r="C921" s="662"/>
      <c r="D921" s="662"/>
      <c r="E921" s="721" t="s">
        <v>9056</v>
      </c>
      <c r="F921" s="708"/>
      <c r="J921" s="465">
        <v>18</v>
      </c>
      <c r="K921" s="731">
        <v>18517</v>
      </c>
      <c r="L921" s="735" t="s">
        <v>9024</v>
      </c>
      <c r="M921" s="742" t="s">
        <v>9082</v>
      </c>
      <c r="N921" s="743" t="s">
        <v>9083</v>
      </c>
      <c r="O921" s="465" t="s">
        <v>9074</v>
      </c>
    </row>
    <row r="922" spans="1:15" hidden="1" x14ac:dyDescent="0.45">
      <c r="J922" s="465">
        <v>19</v>
      </c>
      <c r="K922" s="731">
        <v>18518</v>
      </c>
      <c r="L922" s="735" t="s">
        <v>9024</v>
      </c>
      <c r="M922" s="733" t="s">
        <v>2461</v>
      </c>
      <c r="N922" s="743" t="s">
        <v>9084</v>
      </c>
      <c r="O922" s="465" t="s">
        <v>9074</v>
      </c>
    </row>
    <row r="923" spans="1:15" hidden="1" x14ac:dyDescent="0.45">
      <c r="A923" s="1264" t="s">
        <v>9085</v>
      </c>
      <c r="B923" s="1264"/>
      <c r="C923" s="1264"/>
      <c r="D923" s="1264"/>
      <c r="E923" s="1264"/>
      <c r="F923" s="1264"/>
      <c r="J923" s="465">
        <v>34</v>
      </c>
      <c r="K923" s="731">
        <v>18519</v>
      </c>
      <c r="L923" s="735" t="s">
        <v>9024</v>
      </c>
      <c r="M923" s="742" t="s">
        <v>4622</v>
      </c>
      <c r="N923" s="743" t="s">
        <v>7833</v>
      </c>
      <c r="O923" s="465" t="s">
        <v>9074</v>
      </c>
    </row>
    <row r="924" spans="1:15" hidden="1" x14ac:dyDescent="0.45">
      <c r="A924" s="458" t="s">
        <v>8377</v>
      </c>
      <c r="B924" s="458"/>
      <c r="C924" s="456"/>
      <c r="D924" s="456" t="s">
        <v>9086</v>
      </c>
      <c r="E924" s="458" t="s">
        <v>9087</v>
      </c>
      <c r="F924" s="458" t="s">
        <v>9088</v>
      </c>
      <c r="J924" s="465">
        <v>35</v>
      </c>
      <c r="K924" s="731">
        <v>18520</v>
      </c>
      <c r="L924" s="735" t="s">
        <v>9024</v>
      </c>
      <c r="M924" s="733" t="s">
        <v>9089</v>
      </c>
      <c r="N924" s="743" t="s">
        <v>9090</v>
      </c>
      <c r="O924" s="465" t="s">
        <v>9074</v>
      </c>
    </row>
    <row r="925" spans="1:15" hidden="1" x14ac:dyDescent="0.45">
      <c r="A925" s="458">
        <v>1</v>
      </c>
      <c r="B925" s="458">
        <v>19131</v>
      </c>
      <c r="C925" s="606" t="s">
        <v>9091</v>
      </c>
      <c r="D925" s="747" t="s">
        <v>9092</v>
      </c>
      <c r="E925" s="458"/>
      <c r="F925" s="458"/>
      <c r="J925" s="465"/>
      <c r="K925" s="731"/>
      <c r="L925" s="735"/>
      <c r="M925" s="733"/>
      <c r="N925" s="743"/>
      <c r="O925" s="465"/>
    </row>
    <row r="926" spans="1:15" hidden="1" x14ac:dyDescent="0.45">
      <c r="A926" s="458">
        <v>2</v>
      </c>
      <c r="B926" s="458">
        <v>19132</v>
      </c>
      <c r="C926" s="606" t="s">
        <v>9093</v>
      </c>
      <c r="D926" s="464" t="s">
        <v>9094</v>
      </c>
      <c r="E926" s="458"/>
      <c r="F926" s="458"/>
      <c r="J926" s="465"/>
      <c r="K926" s="731"/>
      <c r="L926" s="735"/>
      <c r="M926" s="733"/>
      <c r="N926" s="743"/>
      <c r="O926" s="465"/>
    </row>
    <row r="927" spans="1:15" hidden="1" x14ac:dyDescent="0.45">
      <c r="A927" s="458">
        <v>3</v>
      </c>
      <c r="B927" s="458">
        <v>19133</v>
      </c>
      <c r="C927" s="606" t="s">
        <v>9095</v>
      </c>
      <c r="D927" s="464" t="s">
        <v>9096</v>
      </c>
      <c r="E927" s="458"/>
      <c r="F927" s="458"/>
      <c r="J927" s="465"/>
      <c r="K927" s="731"/>
      <c r="L927" s="735"/>
      <c r="M927" s="733"/>
      <c r="N927" s="743"/>
      <c r="O927" s="465"/>
    </row>
    <row r="928" spans="1:15" hidden="1" x14ac:dyDescent="0.45">
      <c r="A928" s="458">
        <v>4</v>
      </c>
      <c r="B928" s="458">
        <v>19134</v>
      </c>
      <c r="C928" s="606" t="s">
        <v>9097</v>
      </c>
      <c r="D928" s="464" t="s">
        <v>9098</v>
      </c>
      <c r="E928" s="458"/>
      <c r="F928" s="458"/>
      <c r="J928" s="465"/>
      <c r="K928" s="731"/>
      <c r="L928" s="735"/>
      <c r="M928" s="733"/>
      <c r="N928" s="743"/>
      <c r="O928" s="465"/>
    </row>
    <row r="929" spans="1:15" hidden="1" x14ac:dyDescent="0.45">
      <c r="A929" s="458">
        <v>5</v>
      </c>
      <c r="B929" s="458">
        <v>19135</v>
      </c>
      <c r="C929" s="662" t="e">
        <f>#REF!&amp;" "&amp;#REF!</f>
        <v>#REF!</v>
      </c>
      <c r="D929" s="748" t="s">
        <v>9099</v>
      </c>
      <c r="E929" s="458"/>
      <c r="F929" s="458"/>
      <c r="J929" s="465">
        <v>36</v>
      </c>
      <c r="K929" s="731">
        <v>18521</v>
      </c>
      <c r="L929" s="735" t="s">
        <v>9024</v>
      </c>
      <c r="M929" s="742" t="s">
        <v>173</v>
      </c>
      <c r="N929" s="743" t="s">
        <v>9100</v>
      </c>
      <c r="O929" s="465" t="s">
        <v>9074</v>
      </c>
    </row>
    <row r="930" spans="1:15" hidden="1" x14ac:dyDescent="0.45">
      <c r="A930" s="458">
        <v>6</v>
      </c>
      <c r="B930" s="458">
        <v>19136</v>
      </c>
      <c r="C930" s="662" t="e">
        <f>#REF!&amp;" "&amp;#REF!</f>
        <v>#REF!</v>
      </c>
      <c r="D930" s="748" t="s">
        <v>9101</v>
      </c>
      <c r="E930" s="458"/>
      <c r="F930" s="458"/>
      <c r="J930" s="465">
        <v>37</v>
      </c>
      <c r="K930" s="731">
        <v>18522</v>
      </c>
      <c r="L930" s="744" t="s">
        <v>1789</v>
      </c>
      <c r="M930" s="749" t="s">
        <v>9102</v>
      </c>
      <c r="N930" s="745" t="s">
        <v>9103</v>
      </c>
      <c r="O930" s="734" t="s">
        <v>9104</v>
      </c>
    </row>
    <row r="931" spans="1:15" hidden="1" x14ac:dyDescent="0.45">
      <c r="A931" s="458">
        <v>7</v>
      </c>
      <c r="B931" s="458">
        <v>19137</v>
      </c>
      <c r="C931" s="662" t="e">
        <f>#REF!&amp;" "&amp;#REF!</f>
        <v>#REF!</v>
      </c>
      <c r="D931" s="459" t="s">
        <v>9101</v>
      </c>
      <c r="E931" s="458"/>
      <c r="F931" s="458"/>
      <c r="J931" s="465">
        <v>38</v>
      </c>
      <c r="K931" s="731">
        <v>18523</v>
      </c>
      <c r="L931" s="744" t="s">
        <v>1789</v>
      </c>
      <c r="M931" s="749" t="s">
        <v>9105</v>
      </c>
      <c r="N931" s="745" t="s">
        <v>9106</v>
      </c>
      <c r="O931" s="734" t="s">
        <v>9104</v>
      </c>
    </row>
    <row r="932" spans="1:15" hidden="1" x14ac:dyDescent="0.45">
      <c r="A932" s="458">
        <v>8</v>
      </c>
      <c r="B932" s="458">
        <v>19138</v>
      </c>
      <c r="C932" s="662" t="e">
        <f>#REF!&amp;" "&amp;#REF!</f>
        <v>#REF!</v>
      </c>
      <c r="D932" s="459" t="s">
        <v>9101</v>
      </c>
      <c r="E932" s="458"/>
      <c r="F932" s="458"/>
      <c r="J932" s="465">
        <v>11</v>
      </c>
      <c r="K932" s="731">
        <v>18524</v>
      </c>
      <c r="L932" s="744" t="s">
        <v>1789</v>
      </c>
      <c r="M932" s="625" t="s">
        <v>9107</v>
      </c>
      <c r="N932" s="745" t="s">
        <v>9108</v>
      </c>
      <c r="O932" s="734" t="s">
        <v>9104</v>
      </c>
    </row>
    <row r="933" spans="1:15" hidden="1" x14ac:dyDescent="0.45">
      <c r="A933" s="458">
        <v>9</v>
      </c>
      <c r="B933" s="458">
        <v>19139</v>
      </c>
      <c r="C933" s="662" t="s">
        <v>9109</v>
      </c>
      <c r="D933" s="459" t="s">
        <v>9101</v>
      </c>
      <c r="E933" s="458"/>
      <c r="F933" s="458"/>
      <c r="J933" s="465">
        <v>12</v>
      </c>
      <c r="K933" s="731">
        <v>18525</v>
      </c>
      <c r="L933" s="744" t="s">
        <v>1789</v>
      </c>
      <c r="M933" s="749" t="s">
        <v>9110</v>
      </c>
      <c r="N933" s="745" t="s">
        <v>9111</v>
      </c>
      <c r="O933" s="734" t="s">
        <v>9104</v>
      </c>
    </row>
    <row r="934" spans="1:15" hidden="1" x14ac:dyDescent="0.45">
      <c r="A934" s="458">
        <v>10</v>
      </c>
      <c r="B934" s="458">
        <v>19140</v>
      </c>
      <c r="C934" s="662" t="e">
        <f>#REF!&amp;" "&amp;#REF!</f>
        <v>#REF!</v>
      </c>
      <c r="D934" s="459" t="s">
        <v>9112</v>
      </c>
      <c r="E934" s="458"/>
      <c r="F934" s="458"/>
      <c r="J934" s="465">
        <v>13</v>
      </c>
      <c r="K934" s="731">
        <v>18526</v>
      </c>
      <c r="L934" s="744" t="s">
        <v>1789</v>
      </c>
      <c r="M934" s="749" t="s">
        <v>9113</v>
      </c>
      <c r="N934" s="745" t="s">
        <v>9114</v>
      </c>
      <c r="O934" s="734" t="s">
        <v>9104</v>
      </c>
    </row>
    <row r="935" spans="1:15" hidden="1" x14ac:dyDescent="0.45">
      <c r="A935" s="458">
        <v>11</v>
      </c>
      <c r="B935" s="458">
        <v>19141</v>
      </c>
      <c r="C935" s="662" t="e">
        <f>#REF!&amp;" "&amp;#REF!</f>
        <v>#REF!</v>
      </c>
      <c r="D935" s="459" t="s">
        <v>9112</v>
      </c>
      <c r="E935" s="458"/>
      <c r="F935" s="458"/>
      <c r="J935" s="465">
        <v>14</v>
      </c>
      <c r="K935" s="731">
        <v>18527</v>
      </c>
      <c r="L935" s="744" t="s">
        <v>9024</v>
      </c>
      <c r="M935" s="749" t="s">
        <v>9115</v>
      </c>
      <c r="N935" s="745" t="s">
        <v>9116</v>
      </c>
      <c r="O935" s="734" t="s">
        <v>9104</v>
      </c>
    </row>
    <row r="936" spans="1:15" hidden="1" x14ac:dyDescent="0.45">
      <c r="A936" s="458">
        <v>12</v>
      </c>
      <c r="B936" s="458">
        <v>19142</v>
      </c>
      <c r="C936" s="662" t="e">
        <f>#REF!&amp;" "&amp;#REF!</f>
        <v>#REF!</v>
      </c>
      <c r="D936" s="459" t="s">
        <v>9112</v>
      </c>
      <c r="E936" s="458"/>
      <c r="F936" s="458"/>
      <c r="J936" s="465">
        <v>15</v>
      </c>
      <c r="K936" s="731">
        <v>18528</v>
      </c>
      <c r="L936" s="744" t="s">
        <v>9024</v>
      </c>
      <c r="M936" s="749" t="s">
        <v>938</v>
      </c>
      <c r="N936" s="745" t="s">
        <v>9117</v>
      </c>
      <c r="O936" s="734" t="s">
        <v>9104</v>
      </c>
    </row>
    <row r="937" spans="1:15" hidden="1" x14ac:dyDescent="0.45">
      <c r="A937" s="458">
        <v>13</v>
      </c>
      <c r="B937" s="458">
        <v>19143</v>
      </c>
      <c r="C937" s="662" t="e">
        <f>#REF!&amp;" "&amp;#REF!</f>
        <v>#REF!</v>
      </c>
      <c r="D937" s="748" t="s">
        <v>9118</v>
      </c>
      <c r="E937" s="458"/>
      <c r="F937" s="458"/>
      <c r="J937" s="465">
        <v>31</v>
      </c>
      <c r="K937" s="731">
        <v>18529</v>
      </c>
      <c r="L937" s="744" t="s">
        <v>9024</v>
      </c>
      <c r="M937" s="749" t="s">
        <v>9119</v>
      </c>
      <c r="N937" s="745" t="s">
        <v>385</v>
      </c>
      <c r="O937" s="734" t="s">
        <v>9104</v>
      </c>
    </row>
    <row r="938" spans="1:15" hidden="1" x14ac:dyDescent="0.45">
      <c r="A938" s="465">
        <v>14</v>
      </c>
      <c r="B938" s="465">
        <v>19144</v>
      </c>
      <c r="C938" s="636" t="e">
        <f>#REF!&amp;" "&amp;#REF!</f>
        <v>#REF!</v>
      </c>
      <c r="D938" s="466" t="s">
        <v>9118</v>
      </c>
      <c r="E938" s="465"/>
      <c r="F938" s="465"/>
      <c r="J938" s="465">
        <v>32</v>
      </c>
      <c r="K938" s="731">
        <v>18530</v>
      </c>
      <c r="L938" s="744" t="s">
        <v>9024</v>
      </c>
      <c r="M938" s="749" t="s">
        <v>9120</v>
      </c>
      <c r="N938" s="745" t="s">
        <v>9121</v>
      </c>
      <c r="O938" s="734" t="s">
        <v>9104</v>
      </c>
    </row>
    <row r="939" spans="1:15" hidden="1" x14ac:dyDescent="0.45">
      <c r="A939" s="465">
        <v>15</v>
      </c>
      <c r="B939" s="465">
        <v>19145</v>
      </c>
      <c r="C939" s="636" t="e">
        <f>#REF!&amp;" "&amp;#REF!</f>
        <v>#REF!</v>
      </c>
      <c r="D939" s="466" t="s">
        <v>9118</v>
      </c>
      <c r="E939" s="465"/>
      <c r="F939" s="465"/>
      <c r="J939" s="465">
        <v>33</v>
      </c>
      <c r="K939" s="731">
        <v>18531</v>
      </c>
      <c r="L939" s="744" t="s">
        <v>9024</v>
      </c>
      <c r="M939" s="749" t="s">
        <v>9122</v>
      </c>
      <c r="N939" s="745" t="s">
        <v>9123</v>
      </c>
      <c r="O939" s="734" t="s">
        <v>9104</v>
      </c>
    </row>
    <row r="940" spans="1:15" hidden="1" x14ac:dyDescent="0.45">
      <c r="A940" s="465">
        <v>16</v>
      </c>
      <c r="B940" s="465">
        <v>19146</v>
      </c>
      <c r="C940" s="636" t="e">
        <f>#REF!&amp;" "&amp;#REF!</f>
        <v>#REF!</v>
      </c>
      <c r="D940" s="466" t="s">
        <v>9118</v>
      </c>
      <c r="E940" s="465"/>
      <c r="F940" s="465"/>
      <c r="J940" s="465">
        <v>34</v>
      </c>
      <c r="K940" s="731">
        <v>18532</v>
      </c>
      <c r="L940" s="744" t="s">
        <v>9024</v>
      </c>
      <c r="M940" s="749" t="s">
        <v>9124</v>
      </c>
      <c r="N940" s="745" t="s">
        <v>9125</v>
      </c>
      <c r="O940" s="734" t="s">
        <v>9104</v>
      </c>
    </row>
    <row r="941" spans="1:15" hidden="1" x14ac:dyDescent="0.45">
      <c r="A941" s="465">
        <v>17</v>
      </c>
      <c r="B941" s="465">
        <v>19147</v>
      </c>
      <c r="C941" s="636" t="s">
        <v>9126</v>
      </c>
      <c r="D941" s="466" t="s">
        <v>9127</v>
      </c>
      <c r="E941" s="465"/>
      <c r="F941" s="465"/>
      <c r="J941" s="465">
        <v>35</v>
      </c>
      <c r="K941" s="731">
        <v>18533</v>
      </c>
      <c r="L941" s="744" t="s">
        <v>9024</v>
      </c>
      <c r="M941" s="749" t="s">
        <v>9128</v>
      </c>
      <c r="N941" s="745" t="s">
        <v>9129</v>
      </c>
      <c r="O941" s="734" t="s">
        <v>9104</v>
      </c>
    </row>
    <row r="942" spans="1:15" hidden="1" x14ac:dyDescent="0.45">
      <c r="A942" s="465">
        <v>18</v>
      </c>
      <c r="B942" s="465">
        <v>19148</v>
      </c>
      <c r="C942" s="636" t="e">
        <f>#REF!&amp;" "&amp;#REF!</f>
        <v>#REF!</v>
      </c>
      <c r="D942" s="466" t="s">
        <v>9127</v>
      </c>
      <c r="E942" s="465"/>
      <c r="F942" s="465"/>
      <c r="J942" s="465">
        <v>36</v>
      </c>
      <c r="K942" s="731">
        <v>18534</v>
      </c>
      <c r="L942" s="478" t="s">
        <v>1789</v>
      </c>
      <c r="M942" s="661" t="s">
        <v>698</v>
      </c>
      <c r="N942" s="607" t="s">
        <v>5414</v>
      </c>
      <c r="O942" s="460" t="s">
        <v>9130</v>
      </c>
    </row>
    <row r="943" spans="1:15" hidden="1" x14ac:dyDescent="0.45">
      <c r="A943" s="465">
        <v>19</v>
      </c>
      <c r="B943" s="465">
        <v>19149</v>
      </c>
      <c r="C943" s="750" t="s">
        <v>9131</v>
      </c>
      <c r="D943" s="466" t="s">
        <v>9132</v>
      </c>
      <c r="E943" s="465"/>
      <c r="F943" s="465"/>
      <c r="J943" s="465">
        <v>37</v>
      </c>
      <c r="K943" s="731">
        <v>18535</v>
      </c>
      <c r="L943" s="478" t="s">
        <v>1789</v>
      </c>
      <c r="M943" s="512" t="s">
        <v>2119</v>
      </c>
      <c r="N943" s="607" t="s">
        <v>9133</v>
      </c>
      <c r="O943" s="460" t="s">
        <v>9130</v>
      </c>
    </row>
    <row r="944" spans="1:15" hidden="1" x14ac:dyDescent="0.45">
      <c r="A944" s="465">
        <v>20</v>
      </c>
      <c r="B944" s="465">
        <v>19150</v>
      </c>
      <c r="C944" s="636" t="e">
        <f>#REF!&amp;" "&amp;#REF!</f>
        <v>#REF!</v>
      </c>
      <c r="D944" s="466" t="s">
        <v>9134</v>
      </c>
      <c r="E944" s="465"/>
      <c r="F944" s="465"/>
      <c r="J944" s="456">
        <v>18</v>
      </c>
      <c r="K944" s="731">
        <v>18536</v>
      </c>
      <c r="L944" s="478" t="s">
        <v>1789</v>
      </c>
      <c r="M944" s="512" t="s">
        <v>1759</v>
      </c>
      <c r="N944" s="607" t="s">
        <v>9135</v>
      </c>
      <c r="O944" s="460" t="s">
        <v>9130</v>
      </c>
    </row>
    <row r="945" spans="1:15" hidden="1" x14ac:dyDescent="0.45">
      <c r="A945" s="465">
        <v>21</v>
      </c>
      <c r="B945" s="465">
        <v>19151</v>
      </c>
      <c r="C945" s="636" t="e">
        <f>#REF!&amp;" "&amp;#REF!</f>
        <v>#REF!</v>
      </c>
      <c r="D945" s="466" t="s">
        <v>9134</v>
      </c>
      <c r="E945" s="465"/>
      <c r="F945" s="465"/>
      <c r="J945" s="456">
        <v>19</v>
      </c>
      <c r="K945" s="731">
        <v>18537</v>
      </c>
      <c r="L945" s="478" t="s">
        <v>9024</v>
      </c>
      <c r="M945" s="512" t="s">
        <v>9136</v>
      </c>
      <c r="N945" s="607" t="s">
        <v>9137</v>
      </c>
      <c r="O945" s="460" t="s">
        <v>9130</v>
      </c>
    </row>
    <row r="946" spans="1:15" hidden="1" x14ac:dyDescent="0.45">
      <c r="A946" s="465">
        <v>22</v>
      </c>
      <c r="B946" s="465">
        <v>19152</v>
      </c>
      <c r="C946" s="636" t="e">
        <f>#REF!&amp;" "&amp;#REF!</f>
        <v>#REF!</v>
      </c>
      <c r="D946" s="466" t="s">
        <v>9138</v>
      </c>
      <c r="E946" s="465"/>
      <c r="F946" s="465"/>
      <c r="J946" s="456">
        <v>20</v>
      </c>
      <c r="K946" s="731">
        <v>18538</v>
      </c>
      <c r="L946" s="478" t="s">
        <v>9024</v>
      </c>
      <c r="M946" s="512" t="s">
        <v>9139</v>
      </c>
      <c r="N946" s="607" t="s">
        <v>9140</v>
      </c>
      <c r="O946" s="460" t="s">
        <v>9130</v>
      </c>
    </row>
    <row r="947" spans="1:15" hidden="1" x14ac:dyDescent="0.45">
      <c r="A947" s="465">
        <v>23</v>
      </c>
      <c r="B947" s="465">
        <v>19153</v>
      </c>
      <c r="C947" s="636" t="s">
        <v>9141</v>
      </c>
      <c r="D947" s="466" t="s">
        <v>9142</v>
      </c>
      <c r="E947" s="465"/>
      <c r="F947" s="465"/>
      <c r="J947" s="456">
        <v>37</v>
      </c>
      <c r="K947" s="731">
        <v>18539</v>
      </c>
      <c r="L947" s="478" t="s">
        <v>9024</v>
      </c>
      <c r="M947" s="512" t="s">
        <v>9143</v>
      </c>
      <c r="N947" s="607" t="s">
        <v>9144</v>
      </c>
      <c r="O947" s="460" t="s">
        <v>9130</v>
      </c>
    </row>
    <row r="948" spans="1:15" hidden="1" x14ac:dyDescent="0.45">
      <c r="A948" s="465">
        <v>24</v>
      </c>
      <c r="B948" s="465">
        <v>19154</v>
      </c>
      <c r="C948" s="636" t="e">
        <f>#REF!&amp;" "&amp;#REF!</f>
        <v>#REF!</v>
      </c>
      <c r="D948" s="466" t="s">
        <v>9142</v>
      </c>
      <c r="E948" s="465"/>
      <c r="F948" s="465"/>
      <c r="J948" s="456">
        <v>38</v>
      </c>
      <c r="K948" s="731">
        <v>18540</v>
      </c>
      <c r="L948" s="478" t="s">
        <v>9024</v>
      </c>
      <c r="M948" s="751" t="s">
        <v>9145</v>
      </c>
      <c r="N948" s="607" t="s">
        <v>9146</v>
      </c>
      <c r="O948" s="460" t="s">
        <v>9130</v>
      </c>
    </row>
    <row r="949" spans="1:15" hidden="1" x14ac:dyDescent="0.45">
      <c r="A949" s="465">
        <v>25</v>
      </c>
      <c r="B949" s="465">
        <v>19155</v>
      </c>
      <c r="C949" s="636" t="s">
        <v>9147</v>
      </c>
      <c r="D949" s="466" t="s">
        <v>9142</v>
      </c>
      <c r="E949" s="465"/>
      <c r="F949" s="465"/>
      <c r="J949" s="456">
        <v>39</v>
      </c>
      <c r="K949" s="731">
        <v>18541</v>
      </c>
      <c r="L949" s="478" t="s">
        <v>9024</v>
      </c>
      <c r="M949" s="512" t="s">
        <v>9148</v>
      </c>
      <c r="N949" s="607" t="s">
        <v>9149</v>
      </c>
      <c r="O949" s="460" t="s">
        <v>9130</v>
      </c>
    </row>
    <row r="950" spans="1:15" hidden="1" x14ac:dyDescent="0.45">
      <c r="A950" s="465">
        <v>26</v>
      </c>
      <c r="B950" s="465">
        <v>19156</v>
      </c>
      <c r="C950" s="636" t="e">
        <f>#REF!&amp;" "&amp;#REF!</f>
        <v>#REF!</v>
      </c>
      <c r="D950" s="466" t="s">
        <v>9142</v>
      </c>
      <c r="E950" s="465"/>
      <c r="F950" s="465"/>
      <c r="J950" s="456">
        <v>40</v>
      </c>
      <c r="K950" s="731">
        <v>18542</v>
      </c>
      <c r="L950" s="478" t="s">
        <v>9024</v>
      </c>
      <c r="M950" s="751" t="s">
        <v>9150</v>
      </c>
      <c r="N950" s="607" t="s">
        <v>9151</v>
      </c>
      <c r="O950" s="460" t="s">
        <v>9130</v>
      </c>
    </row>
    <row r="951" spans="1:15" hidden="1" x14ac:dyDescent="0.45">
      <c r="A951" s="465">
        <v>27</v>
      </c>
      <c r="B951" s="465">
        <v>19157</v>
      </c>
      <c r="C951" s="636" t="e">
        <f>#REF!&amp;" "&amp;#REF!</f>
        <v>#REF!</v>
      </c>
      <c r="D951" s="466" t="s">
        <v>9142</v>
      </c>
      <c r="E951" s="465"/>
      <c r="F951" s="465"/>
      <c r="J951" s="456">
        <v>41</v>
      </c>
      <c r="K951" s="731">
        <v>18543</v>
      </c>
      <c r="L951" s="478" t="s">
        <v>9024</v>
      </c>
      <c r="M951" s="751" t="s">
        <v>9152</v>
      </c>
      <c r="N951" s="607" t="s">
        <v>9153</v>
      </c>
      <c r="O951" s="460" t="s">
        <v>9130</v>
      </c>
    </row>
    <row r="952" spans="1:15" hidden="1" x14ac:dyDescent="0.45">
      <c r="A952" s="465">
        <v>28</v>
      </c>
      <c r="B952" s="465">
        <v>19158</v>
      </c>
      <c r="C952" s="636" t="e">
        <f>#REF!&amp;" "&amp;#REF!</f>
        <v>#REF!</v>
      </c>
      <c r="D952" s="466" t="s">
        <v>9142</v>
      </c>
      <c r="E952" s="465"/>
      <c r="F952" s="465"/>
      <c r="J952" s="456">
        <v>42</v>
      </c>
      <c r="K952" s="731">
        <v>18544</v>
      </c>
      <c r="L952" s="478" t="s">
        <v>9024</v>
      </c>
      <c r="M952" s="512" t="s">
        <v>9154</v>
      </c>
      <c r="N952" s="607" t="s">
        <v>9155</v>
      </c>
      <c r="O952" s="460" t="s">
        <v>9130</v>
      </c>
    </row>
    <row r="953" spans="1:15" hidden="1" x14ac:dyDescent="0.45">
      <c r="A953" s="465">
        <v>29</v>
      </c>
      <c r="B953" s="465">
        <v>19159</v>
      </c>
      <c r="C953" s="636" t="e">
        <f>#REF!&amp;" "&amp;#REF!</f>
        <v>#REF!</v>
      </c>
      <c r="D953" s="466" t="s">
        <v>9156</v>
      </c>
      <c r="E953" s="465"/>
      <c r="F953" s="465"/>
      <c r="J953" s="456">
        <v>43</v>
      </c>
      <c r="K953" s="731">
        <v>18545</v>
      </c>
      <c r="L953" s="478" t="s">
        <v>9024</v>
      </c>
      <c r="M953" s="512" t="s">
        <v>9157</v>
      </c>
      <c r="N953" s="607" t="s">
        <v>1293</v>
      </c>
      <c r="O953" s="460" t="s">
        <v>9130</v>
      </c>
    </row>
    <row r="954" spans="1:15" hidden="1" x14ac:dyDescent="0.45">
      <c r="A954" s="465">
        <v>30</v>
      </c>
      <c r="B954" s="465">
        <v>19160</v>
      </c>
      <c r="C954" s="636" t="e">
        <f>#REF!&amp;" "&amp;#REF!</f>
        <v>#REF!</v>
      </c>
      <c r="D954" s="466" t="s">
        <v>9158</v>
      </c>
      <c r="E954" s="465"/>
      <c r="F954" s="465"/>
      <c r="J954" s="456">
        <v>44</v>
      </c>
      <c r="K954" s="731">
        <v>18546</v>
      </c>
      <c r="L954" s="478" t="s">
        <v>1789</v>
      </c>
      <c r="M954" s="512" t="s">
        <v>9159</v>
      </c>
      <c r="N954" s="607" t="s">
        <v>9160</v>
      </c>
      <c r="O954" s="460" t="s">
        <v>9161</v>
      </c>
    </row>
    <row r="955" spans="1:15" hidden="1" x14ac:dyDescent="0.45">
      <c r="A955" s="465">
        <v>31</v>
      </c>
      <c r="B955" s="465">
        <v>19161</v>
      </c>
      <c r="C955" s="636" t="e">
        <f>#REF!&amp;" "&amp;#REF!</f>
        <v>#REF!</v>
      </c>
      <c r="D955" s="466" t="s">
        <v>9162</v>
      </c>
      <c r="E955" s="465"/>
      <c r="F955" s="465"/>
      <c r="J955" s="456">
        <v>45</v>
      </c>
      <c r="K955" s="731">
        <v>18547</v>
      </c>
      <c r="L955" s="752" t="s">
        <v>1789</v>
      </c>
      <c r="M955" s="742" t="s">
        <v>9163</v>
      </c>
      <c r="N955" s="743" t="s">
        <v>9164</v>
      </c>
      <c r="O955" s="460" t="s">
        <v>9161</v>
      </c>
    </row>
    <row r="956" spans="1:15" hidden="1" x14ac:dyDescent="0.45">
      <c r="A956" s="465">
        <v>32</v>
      </c>
      <c r="B956" s="465">
        <v>19162</v>
      </c>
      <c r="C956" s="636" t="s">
        <v>9165</v>
      </c>
      <c r="D956" s="466" t="s">
        <v>9162</v>
      </c>
      <c r="E956" s="465"/>
      <c r="F956" s="465"/>
      <c r="J956" s="465">
        <v>17</v>
      </c>
      <c r="K956" s="731">
        <v>18548</v>
      </c>
      <c r="L956" s="752" t="s">
        <v>1789</v>
      </c>
      <c r="M956" s="742" t="s">
        <v>9166</v>
      </c>
      <c r="N956" s="743" t="s">
        <v>7000</v>
      </c>
      <c r="O956" s="460" t="s">
        <v>9161</v>
      </c>
    </row>
    <row r="957" spans="1:15" hidden="1" x14ac:dyDescent="0.45">
      <c r="A957" s="465">
        <v>33</v>
      </c>
      <c r="B957" s="465">
        <v>19163</v>
      </c>
      <c r="C957" s="636" t="s">
        <v>9167</v>
      </c>
      <c r="D957" s="466" t="s">
        <v>9168</v>
      </c>
      <c r="E957" s="465"/>
      <c r="F957" s="465"/>
      <c r="J957" s="465">
        <v>18</v>
      </c>
      <c r="K957" s="731">
        <v>18549</v>
      </c>
      <c r="L957" s="752" t="s">
        <v>1789</v>
      </c>
      <c r="M957" s="742" t="s">
        <v>4806</v>
      </c>
      <c r="N957" s="743" t="s">
        <v>9169</v>
      </c>
      <c r="O957" s="460" t="s">
        <v>9161</v>
      </c>
    </row>
    <row r="958" spans="1:15" hidden="1" x14ac:dyDescent="0.45">
      <c r="A958" s="465">
        <v>34</v>
      </c>
      <c r="B958" s="465">
        <v>19164</v>
      </c>
      <c r="C958" s="636" t="e">
        <f>#REF!&amp;" "&amp;#REF!</f>
        <v>#REF!</v>
      </c>
      <c r="D958" s="466" t="s">
        <v>9168</v>
      </c>
      <c r="E958" s="465"/>
      <c r="F958" s="465"/>
      <c r="J958" s="465">
        <v>19</v>
      </c>
      <c r="K958" s="731">
        <v>18550</v>
      </c>
      <c r="L958" s="752" t="s">
        <v>9024</v>
      </c>
      <c r="M958" s="742" t="s">
        <v>622</v>
      </c>
      <c r="N958" s="743" t="s">
        <v>9170</v>
      </c>
      <c r="O958" s="460" t="s">
        <v>9161</v>
      </c>
    </row>
    <row r="959" spans="1:15" hidden="1" x14ac:dyDescent="0.45">
      <c r="A959" s="465">
        <v>35</v>
      </c>
      <c r="B959" s="465">
        <v>19165</v>
      </c>
      <c r="C959" s="636" t="e">
        <f>#REF!&amp;" "&amp;#REF!</f>
        <v>#REF!</v>
      </c>
      <c r="D959" s="466" t="s">
        <v>9171</v>
      </c>
      <c r="E959" s="465"/>
      <c r="F959" s="465"/>
      <c r="J959" s="465">
        <v>20</v>
      </c>
      <c r="K959" s="731">
        <v>18551</v>
      </c>
      <c r="L959" s="752" t="s">
        <v>9024</v>
      </c>
      <c r="M959" s="742" t="s">
        <v>9172</v>
      </c>
      <c r="N959" s="743" t="s">
        <v>9173</v>
      </c>
      <c r="O959" s="460" t="s">
        <v>9161</v>
      </c>
    </row>
    <row r="960" spans="1:15" hidden="1" x14ac:dyDescent="0.45">
      <c r="A960" s="465">
        <v>36</v>
      </c>
      <c r="B960" s="465">
        <v>19166</v>
      </c>
      <c r="C960" s="636" t="e">
        <f>#REF!&amp;" "&amp;#REF!</f>
        <v>#REF!</v>
      </c>
      <c r="D960" s="466" t="s">
        <v>9171</v>
      </c>
      <c r="E960" s="465"/>
      <c r="F960" s="465"/>
      <c r="J960" s="465">
        <v>32</v>
      </c>
      <c r="K960" s="731">
        <v>18552</v>
      </c>
      <c r="L960" s="752" t="s">
        <v>9024</v>
      </c>
      <c r="M960" s="742" t="s">
        <v>9174</v>
      </c>
      <c r="N960" s="743" t="s">
        <v>9175</v>
      </c>
      <c r="O960" s="460" t="s">
        <v>9161</v>
      </c>
    </row>
    <row r="961" spans="1:15" hidden="1" x14ac:dyDescent="0.45">
      <c r="A961" s="465">
        <v>37</v>
      </c>
      <c r="B961" s="465">
        <v>19167</v>
      </c>
      <c r="C961" s="636" t="e">
        <f>#REF!&amp;" "&amp;#REF!</f>
        <v>#REF!</v>
      </c>
      <c r="D961" s="466" t="s">
        <v>9171</v>
      </c>
      <c r="E961" s="465"/>
      <c r="F961" s="465"/>
      <c r="J961" s="465">
        <v>33</v>
      </c>
      <c r="K961" s="731">
        <v>18553</v>
      </c>
      <c r="L961" s="752" t="s">
        <v>9024</v>
      </c>
      <c r="M961" s="742" t="s">
        <v>9176</v>
      </c>
      <c r="N961" s="743" t="s">
        <v>9177</v>
      </c>
      <c r="O961" s="460" t="s">
        <v>9161</v>
      </c>
    </row>
    <row r="962" spans="1:15" hidden="1" x14ac:dyDescent="0.45">
      <c r="A962" s="465">
        <v>38</v>
      </c>
      <c r="B962" s="465">
        <v>19168</v>
      </c>
      <c r="C962" s="636" t="e">
        <f>#REF!&amp;" "&amp;#REF!</f>
        <v>#REF!</v>
      </c>
      <c r="D962" s="466" t="s">
        <v>9171</v>
      </c>
      <c r="E962" s="465"/>
      <c r="F962" s="465"/>
      <c r="J962" s="465">
        <v>34</v>
      </c>
      <c r="K962" s="731">
        <v>18554</v>
      </c>
      <c r="L962" s="752" t="s">
        <v>9024</v>
      </c>
      <c r="M962" s="742" t="s">
        <v>9178</v>
      </c>
      <c r="N962" s="743" t="s">
        <v>9179</v>
      </c>
      <c r="O962" s="460" t="s">
        <v>9161</v>
      </c>
    </row>
    <row r="963" spans="1:15" hidden="1" x14ac:dyDescent="0.45">
      <c r="A963" s="465">
        <v>39</v>
      </c>
      <c r="B963" s="465">
        <v>19169</v>
      </c>
      <c r="C963" s="636" t="e">
        <f>#REF!&amp;" "&amp;#REF!</f>
        <v>#REF!</v>
      </c>
      <c r="D963" s="466" t="s">
        <v>9180</v>
      </c>
      <c r="E963" s="465"/>
      <c r="F963" s="465"/>
      <c r="J963" s="465">
        <v>35</v>
      </c>
      <c r="K963" s="731">
        <v>18555</v>
      </c>
      <c r="L963" s="752" t="s">
        <v>9024</v>
      </c>
      <c r="M963" s="742" t="s">
        <v>9181</v>
      </c>
      <c r="N963" s="743" t="s">
        <v>5017</v>
      </c>
      <c r="O963" s="460" t="s">
        <v>9161</v>
      </c>
    </row>
    <row r="964" spans="1:15" hidden="1" x14ac:dyDescent="0.45">
      <c r="A964" s="465">
        <v>40</v>
      </c>
      <c r="B964" s="465">
        <v>19170</v>
      </c>
      <c r="C964" s="636" t="e">
        <f>#REF!&amp;" "&amp;#REF!</f>
        <v>#REF!</v>
      </c>
      <c r="D964" s="466" t="s">
        <v>9182</v>
      </c>
      <c r="E964" s="465"/>
      <c r="F964" s="465"/>
      <c r="J964" s="465">
        <v>36</v>
      </c>
      <c r="K964" s="731">
        <v>18556</v>
      </c>
      <c r="L964" s="752" t="s">
        <v>9024</v>
      </c>
      <c r="M964" s="742" t="s">
        <v>9183</v>
      </c>
      <c r="N964" s="743" t="s">
        <v>9184</v>
      </c>
      <c r="O964" s="460" t="s">
        <v>9161</v>
      </c>
    </row>
    <row r="965" spans="1:15" hidden="1" x14ac:dyDescent="0.45">
      <c r="A965" s="465">
        <v>41</v>
      </c>
      <c r="B965" s="465">
        <v>19171</v>
      </c>
      <c r="C965" s="750" t="s">
        <v>9185</v>
      </c>
      <c r="D965" s="622" t="s">
        <v>9127</v>
      </c>
      <c r="E965" s="465"/>
      <c r="F965" s="465"/>
      <c r="J965" s="465">
        <v>37</v>
      </c>
      <c r="K965" s="731">
        <v>18557</v>
      </c>
      <c r="L965" s="752" t="s">
        <v>9024</v>
      </c>
      <c r="M965" s="742" t="s">
        <v>2960</v>
      </c>
      <c r="N965" s="743" t="s">
        <v>9186</v>
      </c>
      <c r="O965" s="460" t="s">
        <v>9161</v>
      </c>
    </row>
    <row r="966" spans="1:15" hidden="1" x14ac:dyDescent="0.45">
      <c r="A966" s="465">
        <v>42</v>
      </c>
      <c r="B966" s="465">
        <v>19172</v>
      </c>
      <c r="C966" s="636" t="s">
        <v>9187</v>
      </c>
      <c r="D966" s="753" t="s">
        <v>9101</v>
      </c>
      <c r="E966" s="465"/>
      <c r="F966" s="465"/>
      <c r="J966" s="465">
        <v>38</v>
      </c>
      <c r="K966" s="731">
        <v>18558</v>
      </c>
      <c r="L966" s="752" t="s">
        <v>9024</v>
      </c>
      <c r="M966" s="742" t="s">
        <v>9188</v>
      </c>
      <c r="N966" s="743" t="s">
        <v>5377</v>
      </c>
      <c r="O966" s="460" t="s">
        <v>9161</v>
      </c>
    </row>
    <row r="967" spans="1:15" hidden="1" x14ac:dyDescent="0.45">
      <c r="A967" s="465"/>
      <c r="B967" s="465"/>
      <c r="C967" s="636"/>
      <c r="D967" s="466"/>
      <c r="E967" s="465"/>
      <c r="F967" s="465"/>
      <c r="J967" s="465">
        <v>39</v>
      </c>
      <c r="K967" s="731">
        <v>18559</v>
      </c>
      <c r="L967" s="752" t="s">
        <v>9024</v>
      </c>
      <c r="M967" s="742" t="s">
        <v>3694</v>
      </c>
      <c r="N967" s="743" t="s">
        <v>9189</v>
      </c>
      <c r="O967" s="460" t="s">
        <v>9161</v>
      </c>
    </row>
    <row r="968" spans="1:15" hidden="1" x14ac:dyDescent="0.45">
      <c r="A968" s="465"/>
      <c r="B968" s="465"/>
      <c r="C968" s="636"/>
      <c r="D968" s="466"/>
      <c r="E968" s="465"/>
      <c r="F968" s="465"/>
      <c r="J968" s="465">
        <v>40</v>
      </c>
      <c r="K968" s="731">
        <v>18560</v>
      </c>
      <c r="L968" s="752" t="s">
        <v>9024</v>
      </c>
      <c r="M968" s="742" t="s">
        <v>9190</v>
      </c>
      <c r="N968" s="743" t="s">
        <v>7839</v>
      </c>
      <c r="O968" s="460" t="s">
        <v>9161</v>
      </c>
    </row>
    <row r="969" spans="1:15" hidden="1" x14ac:dyDescent="0.45">
      <c r="A969" s="465"/>
      <c r="B969" s="465"/>
      <c r="C969" s="636"/>
      <c r="D969" s="466"/>
      <c r="E969" s="465"/>
      <c r="F969" s="465"/>
      <c r="J969" s="465">
        <v>41</v>
      </c>
      <c r="K969" s="731">
        <v>18561</v>
      </c>
      <c r="L969" s="754" t="s">
        <v>1789</v>
      </c>
      <c r="M969" s="738" t="s">
        <v>3220</v>
      </c>
      <c r="N969" s="665" t="s">
        <v>9191</v>
      </c>
      <c r="O969" s="460" t="s">
        <v>9192</v>
      </c>
    </row>
    <row r="970" spans="1:15" hidden="1" x14ac:dyDescent="0.45">
      <c r="A970" s="1264" t="s">
        <v>9193</v>
      </c>
      <c r="B970" s="1264"/>
      <c r="C970" s="1264"/>
      <c r="D970" s="1264"/>
      <c r="E970" s="1264"/>
      <c r="F970" s="1264"/>
      <c r="J970" s="465">
        <v>42</v>
      </c>
      <c r="K970" s="731">
        <v>18562</v>
      </c>
      <c r="L970" s="754" t="s">
        <v>1789</v>
      </c>
      <c r="M970" s="738" t="s">
        <v>9194</v>
      </c>
      <c r="N970" s="665" t="s">
        <v>9195</v>
      </c>
      <c r="O970" s="460" t="s">
        <v>9192</v>
      </c>
    </row>
    <row r="971" spans="1:15" hidden="1" x14ac:dyDescent="0.45">
      <c r="A971" s="458" t="s">
        <v>8377</v>
      </c>
      <c r="B971" s="458"/>
      <c r="C971" s="456"/>
      <c r="D971" s="456" t="s">
        <v>9086</v>
      </c>
      <c r="E971" s="458" t="s">
        <v>9087</v>
      </c>
      <c r="F971" s="458" t="s">
        <v>9088</v>
      </c>
      <c r="J971" s="631">
        <v>22</v>
      </c>
      <c r="K971" s="731">
        <v>18563</v>
      </c>
      <c r="L971" s="754" t="s">
        <v>1789</v>
      </c>
      <c r="M971" s="738" t="s">
        <v>8144</v>
      </c>
      <c r="N971" s="665" t="s">
        <v>9196</v>
      </c>
      <c r="O971" s="460" t="s">
        <v>9192</v>
      </c>
    </row>
    <row r="972" spans="1:15" hidden="1" x14ac:dyDescent="0.45">
      <c r="A972" s="465">
        <v>1</v>
      </c>
      <c r="B972" s="475">
        <v>19750</v>
      </c>
      <c r="C972" s="755" t="s">
        <v>9197</v>
      </c>
      <c r="D972" s="756" t="s">
        <v>8986</v>
      </c>
      <c r="E972" s="465"/>
      <c r="F972" s="465"/>
      <c r="J972" s="631">
        <v>23</v>
      </c>
      <c r="K972" s="731">
        <v>18564</v>
      </c>
      <c r="L972" s="757" t="s">
        <v>1789</v>
      </c>
      <c r="M972" s="741" t="s">
        <v>9198</v>
      </c>
      <c r="N972" s="637" t="s">
        <v>9199</v>
      </c>
      <c r="O972" s="460" t="s">
        <v>9192</v>
      </c>
    </row>
    <row r="973" spans="1:15" hidden="1" x14ac:dyDescent="0.45">
      <c r="A973" s="465">
        <v>2</v>
      </c>
      <c r="B973" s="475">
        <v>19751</v>
      </c>
      <c r="C973" s="755" t="s">
        <v>9200</v>
      </c>
      <c r="D973" s="756" t="s">
        <v>9013</v>
      </c>
      <c r="E973" s="465"/>
      <c r="F973" s="465"/>
      <c r="J973" s="631">
        <v>24</v>
      </c>
      <c r="K973" s="731">
        <v>18565</v>
      </c>
      <c r="L973" s="757" t="s">
        <v>1789</v>
      </c>
      <c r="M973" s="741" t="s">
        <v>9201</v>
      </c>
      <c r="N973" s="637" t="s">
        <v>2055</v>
      </c>
      <c r="O973" s="460" t="s">
        <v>9192</v>
      </c>
    </row>
    <row r="974" spans="1:15" ht="22.5" hidden="1" x14ac:dyDescent="0.5">
      <c r="A974" s="465">
        <v>3</v>
      </c>
      <c r="B974" s="475">
        <v>19752</v>
      </c>
      <c r="C974" s="758" t="s">
        <v>9202</v>
      </c>
      <c r="D974" s="756" t="s">
        <v>9203</v>
      </c>
      <c r="E974" s="465"/>
      <c r="F974" s="465"/>
      <c r="J974" s="631">
        <v>25</v>
      </c>
      <c r="K974" s="731">
        <v>18566</v>
      </c>
      <c r="L974" s="757" t="s">
        <v>1789</v>
      </c>
      <c r="M974" s="741" t="s">
        <v>9204</v>
      </c>
      <c r="N974" s="637" t="s">
        <v>9205</v>
      </c>
      <c r="O974" s="460" t="s">
        <v>9192</v>
      </c>
    </row>
    <row r="975" spans="1:15" hidden="1" x14ac:dyDescent="0.45">
      <c r="A975" s="465">
        <v>4</v>
      </c>
      <c r="B975" s="475">
        <v>19753</v>
      </c>
      <c r="C975" s="755" t="s">
        <v>9206</v>
      </c>
      <c r="D975" s="756" t="s">
        <v>9207</v>
      </c>
      <c r="E975" s="465"/>
      <c r="F975" s="465"/>
      <c r="J975" s="631">
        <v>26</v>
      </c>
      <c r="K975" s="731">
        <v>18567</v>
      </c>
      <c r="L975" s="754" t="s">
        <v>1789</v>
      </c>
      <c r="M975" s="738" t="s">
        <v>9208</v>
      </c>
      <c r="N975" s="665" t="s">
        <v>9209</v>
      </c>
      <c r="O975" s="460" t="s">
        <v>9192</v>
      </c>
    </row>
    <row r="976" spans="1:15" hidden="1" x14ac:dyDescent="0.45">
      <c r="A976" s="465">
        <v>5</v>
      </c>
      <c r="B976" s="475">
        <v>19754</v>
      </c>
      <c r="C976" s="755" t="s">
        <v>9210</v>
      </c>
      <c r="D976" s="756" t="s">
        <v>9211</v>
      </c>
      <c r="E976" s="465"/>
      <c r="F976" s="465"/>
      <c r="J976" s="631">
        <v>27</v>
      </c>
      <c r="K976" s="731">
        <v>18568</v>
      </c>
      <c r="L976" s="754" t="s">
        <v>1789</v>
      </c>
      <c r="M976" s="738" t="s">
        <v>9212</v>
      </c>
      <c r="N976" s="665" t="s">
        <v>8154</v>
      </c>
      <c r="O976" s="460" t="s">
        <v>9192</v>
      </c>
    </row>
    <row r="977" spans="1:16" hidden="1" x14ac:dyDescent="0.45">
      <c r="A977" s="465">
        <v>6</v>
      </c>
      <c r="B977" s="475">
        <v>19755</v>
      </c>
      <c r="C977" s="583" t="s">
        <v>9213</v>
      </c>
      <c r="D977" s="466" t="s">
        <v>9008</v>
      </c>
      <c r="E977" s="465"/>
      <c r="F977" s="465"/>
      <c r="J977" s="631">
        <v>28</v>
      </c>
      <c r="K977" s="731">
        <v>18569</v>
      </c>
      <c r="L977" s="757" t="s">
        <v>1789</v>
      </c>
      <c r="M977" s="741" t="s">
        <v>1806</v>
      </c>
      <c r="N977" s="637" t="s">
        <v>9214</v>
      </c>
      <c r="O977" s="460" t="s">
        <v>9192</v>
      </c>
    </row>
    <row r="978" spans="1:16" hidden="1" x14ac:dyDescent="0.45">
      <c r="A978" s="465">
        <v>7</v>
      </c>
      <c r="B978" s="475">
        <v>19756</v>
      </c>
      <c r="C978" s="755" t="s">
        <v>9215</v>
      </c>
      <c r="D978" s="756" t="s">
        <v>9216</v>
      </c>
      <c r="E978" s="465"/>
      <c r="F978" s="465"/>
      <c r="J978" s="631">
        <v>30</v>
      </c>
      <c r="K978" s="731">
        <v>18571</v>
      </c>
      <c r="L978" s="754" t="s">
        <v>9024</v>
      </c>
      <c r="M978" s="738" t="s">
        <v>9217</v>
      </c>
      <c r="N978" s="665" t="s">
        <v>9218</v>
      </c>
      <c r="O978" s="460" t="s">
        <v>9192</v>
      </c>
    </row>
    <row r="979" spans="1:16" hidden="1" x14ac:dyDescent="0.45">
      <c r="A979" s="465">
        <v>8</v>
      </c>
      <c r="B979" s="475">
        <v>19757</v>
      </c>
      <c r="C979" s="755" t="s">
        <v>9219</v>
      </c>
      <c r="D979" s="756" t="s">
        <v>9011</v>
      </c>
      <c r="E979" s="465"/>
      <c r="F979" s="465"/>
      <c r="J979" s="631">
        <v>31</v>
      </c>
      <c r="K979" s="731">
        <v>18572</v>
      </c>
      <c r="L979" s="759" t="s">
        <v>1789</v>
      </c>
      <c r="M979" s="512" t="s">
        <v>9220</v>
      </c>
      <c r="N979" s="607" t="s">
        <v>9221</v>
      </c>
      <c r="O979" s="460" t="s">
        <v>9222</v>
      </c>
    </row>
    <row r="980" spans="1:16" hidden="1" x14ac:dyDescent="0.45">
      <c r="A980" s="465">
        <v>9</v>
      </c>
      <c r="B980" s="475">
        <v>19758</v>
      </c>
      <c r="C980" s="755" t="s">
        <v>9223</v>
      </c>
      <c r="D980" s="756" t="s">
        <v>9104</v>
      </c>
      <c r="E980" s="465"/>
      <c r="F980" s="465"/>
      <c r="J980" s="631">
        <v>32</v>
      </c>
      <c r="K980" s="731">
        <v>18573</v>
      </c>
      <c r="L980" s="759" t="s">
        <v>1789</v>
      </c>
      <c r="M980" s="512" t="s">
        <v>9224</v>
      </c>
      <c r="N980" s="607" t="s">
        <v>9225</v>
      </c>
      <c r="O980" s="460" t="s">
        <v>9222</v>
      </c>
    </row>
    <row r="981" spans="1:16" hidden="1" x14ac:dyDescent="0.45">
      <c r="A981" s="465">
        <v>10</v>
      </c>
      <c r="B981" s="475">
        <v>19759</v>
      </c>
      <c r="C981" s="755" t="s">
        <v>9226</v>
      </c>
      <c r="D981" s="756" t="s">
        <v>9074</v>
      </c>
      <c r="E981" s="465"/>
      <c r="F981" s="465"/>
      <c r="J981" s="631">
        <v>33</v>
      </c>
      <c r="K981" s="731">
        <v>18574</v>
      </c>
      <c r="L981" s="759" t="s">
        <v>1789</v>
      </c>
      <c r="M981" s="512" t="s">
        <v>9227</v>
      </c>
      <c r="N981" s="607" t="s">
        <v>9228</v>
      </c>
      <c r="O981" s="460" t="s">
        <v>9222</v>
      </c>
    </row>
    <row r="982" spans="1:16" hidden="1" x14ac:dyDescent="0.45">
      <c r="A982" s="465">
        <v>11</v>
      </c>
      <c r="B982" s="475">
        <v>19760</v>
      </c>
      <c r="C982" s="760" t="s">
        <v>9229</v>
      </c>
      <c r="D982" s="756" t="s">
        <v>9008</v>
      </c>
      <c r="E982" s="465"/>
      <c r="F982" s="465"/>
      <c r="J982" s="631">
        <v>34</v>
      </c>
      <c r="K982" s="731">
        <v>18575</v>
      </c>
      <c r="L982" s="759" t="s">
        <v>1789</v>
      </c>
      <c r="M982" s="512" t="s">
        <v>9230</v>
      </c>
      <c r="N982" s="607" t="s">
        <v>9231</v>
      </c>
      <c r="O982" s="460" t="s">
        <v>9222</v>
      </c>
    </row>
    <row r="983" spans="1:16" hidden="1" x14ac:dyDescent="0.45">
      <c r="A983" s="465">
        <v>12</v>
      </c>
      <c r="B983" s="475">
        <v>19761</v>
      </c>
      <c r="C983" s="760" t="s">
        <v>9232</v>
      </c>
      <c r="D983" s="756" t="s">
        <v>9008</v>
      </c>
      <c r="E983" s="465"/>
      <c r="F983" s="465"/>
      <c r="J983" s="631">
        <v>35</v>
      </c>
      <c r="K983" s="731">
        <v>18576</v>
      </c>
      <c r="L983" s="759" t="s">
        <v>1789</v>
      </c>
      <c r="M983" s="512" t="s">
        <v>9233</v>
      </c>
      <c r="N983" s="607" t="s">
        <v>9234</v>
      </c>
      <c r="O983" s="460" t="s">
        <v>9222</v>
      </c>
    </row>
    <row r="984" spans="1:16" hidden="1" x14ac:dyDescent="0.45">
      <c r="A984" s="465">
        <v>13</v>
      </c>
      <c r="B984" s="475">
        <v>19762</v>
      </c>
      <c r="C984" s="755" t="s">
        <v>9235</v>
      </c>
      <c r="D984" s="756" t="s">
        <v>9104</v>
      </c>
      <c r="E984" s="465"/>
      <c r="F984" s="465"/>
      <c r="J984" s="631">
        <v>36</v>
      </c>
      <c r="K984" s="731">
        <v>18577</v>
      </c>
      <c r="L984" s="759" t="s">
        <v>1789</v>
      </c>
      <c r="M984" s="512" t="s">
        <v>3897</v>
      </c>
      <c r="N984" s="607" t="s">
        <v>9236</v>
      </c>
      <c r="O984" s="460" t="s">
        <v>9222</v>
      </c>
    </row>
    <row r="985" spans="1:16" hidden="1" x14ac:dyDescent="0.45">
      <c r="A985" s="465">
        <v>14</v>
      </c>
      <c r="B985" s="475">
        <v>19763</v>
      </c>
      <c r="C985" s="755" t="s">
        <v>9237</v>
      </c>
      <c r="D985" s="756" t="s">
        <v>8979</v>
      </c>
      <c r="E985" s="465"/>
      <c r="F985" s="465"/>
      <c r="J985" s="631">
        <v>37</v>
      </c>
      <c r="K985" s="731">
        <v>18578</v>
      </c>
      <c r="L985" s="759" t="s">
        <v>1789</v>
      </c>
      <c r="M985" s="512" t="s">
        <v>9238</v>
      </c>
      <c r="N985" s="607" t="s">
        <v>9239</v>
      </c>
      <c r="O985" s="460" t="s">
        <v>9222</v>
      </c>
    </row>
    <row r="986" spans="1:16" hidden="1" x14ac:dyDescent="0.45">
      <c r="A986" s="465"/>
      <c r="B986" s="465"/>
      <c r="C986" s="636"/>
      <c r="D986" s="466"/>
      <c r="E986" s="465"/>
      <c r="F986" s="465"/>
      <c r="J986" s="631">
        <v>38</v>
      </c>
      <c r="K986" s="731">
        <v>18579</v>
      </c>
      <c r="L986" s="754" t="s">
        <v>9024</v>
      </c>
      <c r="M986" s="738" t="s">
        <v>9240</v>
      </c>
      <c r="N986" s="665" t="s">
        <v>9241</v>
      </c>
      <c r="O986" s="460" t="s">
        <v>9192</v>
      </c>
    </row>
    <row r="987" spans="1:16" hidden="1" x14ac:dyDescent="0.45">
      <c r="A987" s="465"/>
      <c r="B987" s="465"/>
      <c r="C987" s="636"/>
      <c r="D987" s="466"/>
      <c r="E987" s="465"/>
      <c r="F987" s="465"/>
      <c r="J987" s="631"/>
      <c r="K987" s="731"/>
      <c r="L987" s="732" t="s">
        <v>9024</v>
      </c>
      <c r="M987" s="733" t="s">
        <v>462</v>
      </c>
      <c r="N987" s="665" t="s">
        <v>9048</v>
      </c>
      <c r="O987" s="637" t="s">
        <v>8984</v>
      </c>
      <c r="P987" s="622" t="s">
        <v>9242</v>
      </c>
    </row>
    <row r="988" spans="1:16" hidden="1" x14ac:dyDescent="0.45">
      <c r="A988" s="465"/>
      <c r="B988" s="465"/>
      <c r="C988" s="636"/>
      <c r="D988" s="466"/>
      <c r="E988" s="465"/>
      <c r="F988" s="465"/>
      <c r="J988" s="631"/>
      <c r="K988" s="731"/>
      <c r="L988" s="732" t="s">
        <v>9024</v>
      </c>
      <c r="M988" s="733" t="s">
        <v>9243</v>
      </c>
      <c r="N988" s="665" t="s">
        <v>2533</v>
      </c>
      <c r="O988" s="637" t="s">
        <v>8984</v>
      </c>
      <c r="P988" s="622" t="s">
        <v>9242</v>
      </c>
    </row>
    <row r="989" spans="1:16" x14ac:dyDescent="0.45">
      <c r="A989" s="1264" t="s">
        <v>9244</v>
      </c>
      <c r="B989" s="1264"/>
      <c r="C989" s="1264"/>
      <c r="D989" s="1264"/>
      <c r="E989" s="1264"/>
      <c r="F989" s="1264"/>
    </row>
    <row r="990" spans="1:16" x14ac:dyDescent="0.45">
      <c r="A990" s="458" t="s">
        <v>8377</v>
      </c>
      <c r="B990" s="458"/>
      <c r="C990" s="456"/>
      <c r="D990" s="456" t="s">
        <v>9086</v>
      </c>
      <c r="E990" s="458" t="s">
        <v>9245</v>
      </c>
      <c r="F990" s="458" t="s">
        <v>9088</v>
      </c>
    </row>
    <row r="991" spans="1:16" ht="24" customHeight="1" x14ac:dyDescent="0.45">
      <c r="A991" s="465">
        <v>1</v>
      </c>
      <c r="B991" s="475">
        <v>20369</v>
      </c>
      <c r="C991" s="466" t="s">
        <v>9246</v>
      </c>
      <c r="D991" s="466" t="s">
        <v>8998</v>
      </c>
      <c r="E991" s="465"/>
      <c r="F991" s="465"/>
    </row>
    <row r="992" spans="1:16" ht="24" customHeight="1" x14ac:dyDescent="0.45">
      <c r="A992" s="465">
        <v>2</v>
      </c>
      <c r="B992" s="475">
        <v>20370</v>
      </c>
      <c r="C992" s="466" t="s">
        <v>9247</v>
      </c>
      <c r="D992" s="466" t="s">
        <v>9008</v>
      </c>
      <c r="E992" s="465"/>
      <c r="F992" s="465"/>
    </row>
    <row r="993" spans="1:6" ht="24" customHeight="1" x14ac:dyDescent="0.45">
      <c r="A993" s="465">
        <v>3</v>
      </c>
      <c r="B993" s="475">
        <v>20371</v>
      </c>
      <c r="C993" s="466" t="s">
        <v>9248</v>
      </c>
      <c r="D993" s="466" t="s">
        <v>9008</v>
      </c>
      <c r="E993" s="465"/>
      <c r="F993" s="465"/>
    </row>
    <row r="994" spans="1:6" ht="24" customHeight="1" x14ac:dyDescent="0.5">
      <c r="A994" s="465">
        <v>4</v>
      </c>
      <c r="B994" s="475">
        <v>20372</v>
      </c>
      <c r="C994" s="761" t="s">
        <v>9249</v>
      </c>
      <c r="D994" s="761" t="s">
        <v>9008</v>
      </c>
      <c r="E994" s="465"/>
      <c r="F994" s="465"/>
    </row>
    <row r="995" spans="1:6" ht="24" customHeight="1" x14ac:dyDescent="0.5">
      <c r="A995" s="465">
        <v>5</v>
      </c>
      <c r="B995" s="475">
        <v>20373</v>
      </c>
      <c r="C995" s="761" t="s">
        <v>9250</v>
      </c>
      <c r="D995" s="761" t="s">
        <v>9008</v>
      </c>
      <c r="E995" s="465"/>
      <c r="F995" s="465"/>
    </row>
    <row r="996" spans="1:6" ht="24" customHeight="1" x14ac:dyDescent="0.45">
      <c r="A996" s="465">
        <v>6</v>
      </c>
      <c r="B996" s="475">
        <v>20374</v>
      </c>
      <c r="C996" s="466" t="s">
        <v>9251</v>
      </c>
      <c r="D996" s="466" t="s">
        <v>8986</v>
      </c>
      <c r="E996" s="465"/>
      <c r="F996" s="465"/>
    </row>
    <row r="997" spans="1:6" ht="24" customHeight="1" x14ac:dyDescent="0.45">
      <c r="A997" s="465">
        <v>7</v>
      </c>
      <c r="B997" s="475">
        <v>20375</v>
      </c>
      <c r="C997" s="466" t="s">
        <v>9252</v>
      </c>
      <c r="D997" s="466" t="s">
        <v>8986</v>
      </c>
      <c r="E997" s="465"/>
      <c r="F997" s="465"/>
    </row>
    <row r="998" spans="1:6" ht="24" customHeight="1" x14ac:dyDescent="0.45">
      <c r="A998" s="465">
        <v>8</v>
      </c>
      <c r="B998" s="475">
        <v>20376</v>
      </c>
      <c r="C998" s="466" t="s">
        <v>9253</v>
      </c>
      <c r="D998" s="466" t="s">
        <v>8986</v>
      </c>
      <c r="E998" s="465"/>
      <c r="F998" s="465"/>
    </row>
    <row r="999" spans="1:6" ht="24" customHeight="1" x14ac:dyDescent="0.5">
      <c r="A999" s="465">
        <v>9</v>
      </c>
      <c r="B999" s="475">
        <v>20377</v>
      </c>
      <c r="C999" s="761" t="s">
        <v>9254</v>
      </c>
      <c r="D999" s="761" t="s">
        <v>9038</v>
      </c>
      <c r="E999" s="465"/>
      <c r="F999" s="465"/>
    </row>
    <row r="1000" spans="1:6" ht="24" customHeight="1" x14ac:dyDescent="0.5">
      <c r="A1000" s="465">
        <v>10</v>
      </c>
      <c r="B1000" s="475">
        <v>20378</v>
      </c>
      <c r="C1000" s="761" t="s">
        <v>9255</v>
      </c>
      <c r="D1000" s="761" t="s">
        <v>8994</v>
      </c>
      <c r="E1000" s="465"/>
      <c r="F1000" s="465"/>
    </row>
    <row r="1001" spans="1:6" ht="24" customHeight="1" x14ac:dyDescent="0.45">
      <c r="A1001" s="465">
        <v>11</v>
      </c>
      <c r="B1001" s="475">
        <v>20379</v>
      </c>
      <c r="C1001" s="466" t="s">
        <v>9256</v>
      </c>
      <c r="D1001" s="466" t="s">
        <v>8994</v>
      </c>
      <c r="E1001" s="465"/>
      <c r="F1001" s="465"/>
    </row>
    <row r="1002" spans="1:6" ht="24" customHeight="1" x14ac:dyDescent="0.5">
      <c r="A1002" s="465">
        <v>12</v>
      </c>
      <c r="B1002" s="475">
        <v>20380</v>
      </c>
      <c r="C1002" s="761" t="s">
        <v>9257</v>
      </c>
      <c r="D1002" s="761" t="s">
        <v>9044</v>
      </c>
      <c r="E1002" s="465"/>
      <c r="F1002" s="465"/>
    </row>
    <row r="1003" spans="1:6" ht="24" customHeight="1" x14ac:dyDescent="0.45">
      <c r="A1003" s="465">
        <v>13</v>
      </c>
      <c r="B1003" s="475">
        <v>20381</v>
      </c>
      <c r="C1003" s="466" t="s">
        <v>9258</v>
      </c>
      <c r="D1003" s="466" t="s">
        <v>9044</v>
      </c>
      <c r="E1003" s="465"/>
      <c r="F1003" s="465"/>
    </row>
    <row r="1004" spans="1:6" ht="24" customHeight="1" x14ac:dyDescent="0.5">
      <c r="A1004" s="465">
        <v>14</v>
      </c>
      <c r="B1004" s="475">
        <v>20382</v>
      </c>
      <c r="C1004" s="761" t="s">
        <v>9259</v>
      </c>
      <c r="D1004" s="761" t="s">
        <v>9044</v>
      </c>
      <c r="E1004" s="465"/>
      <c r="F1004" s="465"/>
    </row>
    <row r="1005" spans="1:6" ht="24" customHeight="1" x14ac:dyDescent="0.5">
      <c r="A1005" s="465">
        <v>15</v>
      </c>
      <c r="B1005" s="475">
        <v>20383</v>
      </c>
      <c r="C1005" s="761" t="s">
        <v>9260</v>
      </c>
      <c r="D1005" s="761" t="s">
        <v>8995</v>
      </c>
      <c r="E1005" s="465"/>
      <c r="F1005" s="465"/>
    </row>
    <row r="1006" spans="1:6" ht="24" customHeight="1" x14ac:dyDescent="0.45">
      <c r="A1006" s="465">
        <v>16</v>
      </c>
      <c r="B1006" s="475">
        <v>20384</v>
      </c>
      <c r="C1006" s="466" t="s">
        <v>9261</v>
      </c>
      <c r="D1006" s="466" t="s">
        <v>9009</v>
      </c>
      <c r="E1006" s="465"/>
      <c r="F1006" s="465"/>
    </row>
    <row r="1007" spans="1:6" ht="24" customHeight="1" x14ac:dyDescent="0.45">
      <c r="A1007" s="465">
        <v>17</v>
      </c>
      <c r="B1007" s="475">
        <v>20385</v>
      </c>
      <c r="C1007" s="466" t="s">
        <v>9262</v>
      </c>
      <c r="D1007" s="466" t="s">
        <v>9006</v>
      </c>
      <c r="E1007" s="465"/>
      <c r="F1007" s="465"/>
    </row>
    <row r="1008" spans="1:6" ht="24" customHeight="1" x14ac:dyDescent="0.45">
      <c r="A1008" s="465">
        <v>18</v>
      </c>
      <c r="B1008" s="475">
        <v>20386</v>
      </c>
      <c r="C1008" s="466" t="s">
        <v>9263</v>
      </c>
      <c r="D1008" s="466" t="s">
        <v>8996</v>
      </c>
      <c r="E1008" s="465"/>
      <c r="F1008" s="465"/>
    </row>
    <row r="1009" spans="1:6" ht="21.75" customHeight="1" x14ac:dyDescent="0.5">
      <c r="A1009" s="465">
        <v>19</v>
      </c>
      <c r="B1009" s="475">
        <v>20387</v>
      </c>
      <c r="C1009" s="761" t="s">
        <v>9264</v>
      </c>
      <c r="D1009" s="761" t="s">
        <v>9010</v>
      </c>
      <c r="E1009" s="465"/>
      <c r="F1009" s="465"/>
    </row>
    <row r="1010" spans="1:6" ht="21.75" customHeight="1" x14ac:dyDescent="0.5">
      <c r="A1010" s="465">
        <v>20</v>
      </c>
      <c r="B1010" s="475">
        <v>20388</v>
      </c>
      <c r="C1010" s="761" t="s">
        <v>9265</v>
      </c>
      <c r="D1010" s="761" t="s">
        <v>9010</v>
      </c>
      <c r="E1010" s="465"/>
      <c r="F1010" s="465"/>
    </row>
    <row r="1011" spans="1:6" ht="21.75" customHeight="1" x14ac:dyDescent="0.5">
      <c r="A1011" s="465">
        <v>21</v>
      </c>
      <c r="B1011" s="475">
        <v>20389</v>
      </c>
      <c r="C1011" s="761" t="s">
        <v>9266</v>
      </c>
      <c r="D1011" s="761" t="s">
        <v>9010</v>
      </c>
      <c r="E1011" s="465"/>
      <c r="F1011" s="465"/>
    </row>
    <row r="1012" spans="1:6" ht="21.75" customHeight="1" x14ac:dyDescent="0.5">
      <c r="A1012" s="465">
        <v>22</v>
      </c>
      <c r="B1012" s="475">
        <v>20390</v>
      </c>
      <c r="C1012" s="735" t="s">
        <v>9267</v>
      </c>
      <c r="D1012" s="761" t="s">
        <v>9011</v>
      </c>
      <c r="E1012" s="465"/>
      <c r="F1012" s="465"/>
    </row>
    <row r="1013" spans="1:6" ht="21.75" customHeight="1" x14ac:dyDescent="0.45">
      <c r="A1013" s="465">
        <v>23</v>
      </c>
      <c r="B1013" s="475">
        <v>20391</v>
      </c>
      <c r="C1013" s="762" t="s">
        <v>9268</v>
      </c>
      <c r="D1013" s="466" t="s">
        <v>9011</v>
      </c>
      <c r="E1013" s="465"/>
      <c r="F1013" s="465"/>
    </row>
    <row r="1014" spans="1:6" ht="21.75" customHeight="1" x14ac:dyDescent="0.45">
      <c r="A1014" s="465">
        <v>24</v>
      </c>
      <c r="B1014" s="475">
        <v>20392</v>
      </c>
      <c r="C1014" s="763" t="s">
        <v>9269</v>
      </c>
      <c r="D1014" s="466" t="s">
        <v>9011</v>
      </c>
      <c r="E1014" s="465"/>
      <c r="F1014" s="465"/>
    </row>
    <row r="1015" spans="1:6" ht="21.75" customHeight="1" x14ac:dyDescent="0.45">
      <c r="A1015" s="465">
        <v>25</v>
      </c>
      <c r="B1015" s="475">
        <v>20393</v>
      </c>
      <c r="C1015" s="466" t="s">
        <v>9270</v>
      </c>
      <c r="D1015" s="466" t="s">
        <v>9271</v>
      </c>
      <c r="E1015" s="465"/>
      <c r="F1015" s="465"/>
    </row>
    <row r="1016" spans="1:6" ht="24" x14ac:dyDescent="0.5">
      <c r="A1016" s="465">
        <v>26</v>
      </c>
      <c r="B1016" s="475">
        <v>20394</v>
      </c>
      <c r="C1016" s="764" t="s">
        <v>9272</v>
      </c>
      <c r="D1016" s="761" t="s">
        <v>9012</v>
      </c>
      <c r="E1016" s="465"/>
      <c r="F1016" s="465"/>
    </row>
    <row r="1017" spans="1:6" ht="21.75" customHeight="1" x14ac:dyDescent="0.45">
      <c r="A1017" s="465">
        <v>27</v>
      </c>
      <c r="B1017" s="475">
        <v>20395</v>
      </c>
      <c r="C1017" s="763" t="s">
        <v>9273</v>
      </c>
      <c r="D1017" s="466" t="s">
        <v>9012</v>
      </c>
      <c r="E1017" s="465"/>
      <c r="F1017" s="465"/>
    </row>
    <row r="1018" spans="1:6" ht="21.75" customHeight="1" x14ac:dyDescent="0.45">
      <c r="A1018" s="465">
        <v>28</v>
      </c>
      <c r="B1018" s="475">
        <v>20396</v>
      </c>
      <c r="C1018" s="763" t="s">
        <v>9274</v>
      </c>
      <c r="D1018" s="466" t="s">
        <v>9012</v>
      </c>
      <c r="E1018" s="465"/>
      <c r="F1018" s="465"/>
    </row>
    <row r="1019" spans="1:6" ht="24" x14ac:dyDescent="0.5">
      <c r="A1019" s="465">
        <v>29</v>
      </c>
      <c r="B1019" s="475">
        <v>20397</v>
      </c>
      <c r="C1019" s="761" t="s">
        <v>9275</v>
      </c>
      <c r="D1019" s="761" t="s">
        <v>9066</v>
      </c>
      <c r="E1019" s="465"/>
      <c r="F1019" s="465"/>
    </row>
    <row r="1020" spans="1:6" ht="21.75" customHeight="1" x14ac:dyDescent="0.45">
      <c r="A1020" s="465">
        <v>30</v>
      </c>
      <c r="B1020" s="475">
        <v>17857</v>
      </c>
      <c r="C1020" s="466" t="s">
        <v>9276</v>
      </c>
      <c r="D1020" s="466" t="s">
        <v>8982</v>
      </c>
      <c r="E1020" s="465"/>
      <c r="F1020" s="465"/>
    </row>
    <row r="1021" spans="1:6" ht="21.75" customHeight="1" x14ac:dyDescent="0.45">
      <c r="A1021" s="465">
        <v>31</v>
      </c>
      <c r="B1021" s="475">
        <v>20398</v>
      </c>
      <c r="C1021" s="466" t="s">
        <v>9277</v>
      </c>
      <c r="D1021" s="466" t="s">
        <v>9000</v>
      </c>
      <c r="E1021" s="465"/>
      <c r="F1021" s="465"/>
    </row>
    <row r="1022" spans="1:6" ht="21.75" customHeight="1" x14ac:dyDescent="0.5">
      <c r="A1022" s="465">
        <v>32</v>
      </c>
      <c r="B1022" s="475">
        <v>20399</v>
      </c>
      <c r="C1022" s="761" t="s">
        <v>9278</v>
      </c>
      <c r="D1022" s="466" t="s">
        <v>9000</v>
      </c>
      <c r="E1022" s="465"/>
      <c r="F1022" s="465"/>
    </row>
    <row r="1023" spans="1:6" ht="21.75" customHeight="1" x14ac:dyDescent="0.5">
      <c r="A1023" s="465">
        <v>33</v>
      </c>
      <c r="B1023" s="475">
        <v>20400</v>
      </c>
      <c r="C1023" s="466" t="s">
        <v>9279</v>
      </c>
      <c r="D1023" s="761" t="s">
        <v>9000</v>
      </c>
      <c r="E1023" s="465"/>
      <c r="F1023" s="465"/>
    </row>
    <row r="1024" spans="1:6" ht="21.75" customHeight="1" x14ac:dyDescent="0.5">
      <c r="A1024" s="465">
        <v>34</v>
      </c>
      <c r="B1024" s="475">
        <v>20401</v>
      </c>
      <c r="C1024" s="761" t="s">
        <v>9280</v>
      </c>
      <c r="D1024" s="761" t="s">
        <v>9000</v>
      </c>
      <c r="E1024" s="465"/>
      <c r="F1024" s="465"/>
    </row>
    <row r="1025" spans="1:6" ht="21.75" customHeight="1" x14ac:dyDescent="0.5">
      <c r="A1025" s="465">
        <v>35</v>
      </c>
      <c r="B1025" s="475">
        <v>20402</v>
      </c>
      <c r="C1025" s="466" t="s">
        <v>9281</v>
      </c>
      <c r="D1025" s="761" t="s">
        <v>8979</v>
      </c>
      <c r="E1025" s="465"/>
      <c r="F1025" s="465"/>
    </row>
    <row r="1026" spans="1:6" ht="21.75" customHeight="1" x14ac:dyDescent="0.5">
      <c r="A1026" s="465">
        <v>36</v>
      </c>
      <c r="B1026" s="475">
        <v>20403</v>
      </c>
      <c r="C1026" s="761" t="s">
        <v>9282</v>
      </c>
      <c r="D1026" s="761" t="s">
        <v>8979</v>
      </c>
      <c r="E1026" s="465"/>
      <c r="F1026" s="465"/>
    </row>
    <row r="1027" spans="1:6" ht="21.75" customHeight="1" x14ac:dyDescent="0.5">
      <c r="A1027" s="465">
        <v>37</v>
      </c>
      <c r="B1027" s="475">
        <v>20404</v>
      </c>
      <c r="C1027" s="761" t="s">
        <v>9283</v>
      </c>
      <c r="D1027" s="466" t="s">
        <v>8979</v>
      </c>
      <c r="E1027" s="465"/>
      <c r="F1027" s="465"/>
    </row>
    <row r="1028" spans="1:6" ht="21.75" customHeight="1" x14ac:dyDescent="0.5">
      <c r="A1028" s="465">
        <v>38</v>
      </c>
      <c r="B1028" s="475">
        <v>17731</v>
      </c>
      <c r="C1028" s="761" t="s">
        <v>9284</v>
      </c>
      <c r="D1028" s="761" t="s">
        <v>9285</v>
      </c>
      <c r="E1028" s="465"/>
      <c r="F1028" s="465"/>
    </row>
    <row r="1029" spans="1:6" ht="21.75" customHeight="1" x14ac:dyDescent="0.5">
      <c r="A1029" s="465">
        <v>39</v>
      </c>
      <c r="B1029" s="475">
        <v>20405</v>
      </c>
      <c r="C1029" s="761" t="s">
        <v>9286</v>
      </c>
      <c r="D1029" s="761" t="s">
        <v>9287</v>
      </c>
      <c r="E1029" s="465"/>
      <c r="F1029" s="465"/>
    </row>
    <row r="1030" spans="1:6" ht="21.75" customHeight="1" x14ac:dyDescent="0.5">
      <c r="A1030" s="465">
        <v>40</v>
      </c>
      <c r="B1030" s="475">
        <v>20406</v>
      </c>
      <c r="C1030" s="761" t="s">
        <v>9288</v>
      </c>
      <c r="D1030" s="761" t="s">
        <v>9289</v>
      </c>
      <c r="E1030" s="465"/>
      <c r="F1030" s="465"/>
    </row>
    <row r="1031" spans="1:6" x14ac:dyDescent="0.45">
      <c r="A1031" s="465"/>
      <c r="B1031" s="475">
        <v>20407</v>
      </c>
      <c r="C1031" s="466" t="s">
        <v>9290</v>
      </c>
      <c r="D1031" s="466" t="s">
        <v>9291</v>
      </c>
      <c r="E1031" s="465" t="s">
        <v>9292</v>
      </c>
      <c r="F1031" s="465"/>
    </row>
    <row r="1032" spans="1:6" x14ac:dyDescent="0.45">
      <c r="A1032" s="465"/>
      <c r="B1032" s="475">
        <v>20408</v>
      </c>
      <c r="C1032" s="466" t="s">
        <v>9293</v>
      </c>
      <c r="D1032" s="466" t="s">
        <v>9005</v>
      </c>
      <c r="E1032" s="465" t="s">
        <v>9294</v>
      </c>
      <c r="F1032" s="465"/>
    </row>
    <row r="1033" spans="1:6" x14ac:dyDescent="0.45">
      <c r="A1033" s="465"/>
      <c r="B1033" s="475">
        <v>20409</v>
      </c>
      <c r="C1033" s="466" t="s">
        <v>9295</v>
      </c>
      <c r="D1033" s="466" t="s">
        <v>9005</v>
      </c>
      <c r="E1033" s="465" t="s">
        <v>9296</v>
      </c>
      <c r="F1033" s="465"/>
    </row>
    <row r="1034" spans="1:6" x14ac:dyDescent="0.45">
      <c r="A1034" s="465"/>
      <c r="B1034" s="475">
        <v>20410</v>
      </c>
      <c r="C1034" s="466" t="s">
        <v>9297</v>
      </c>
      <c r="D1034" s="466" t="s">
        <v>9298</v>
      </c>
      <c r="E1034" s="465"/>
      <c r="F1034" s="465"/>
    </row>
    <row r="1035" spans="1:6" x14ac:dyDescent="0.45">
      <c r="A1035" s="465"/>
      <c r="B1035" s="475">
        <v>20411</v>
      </c>
      <c r="C1035" s="466" t="s">
        <v>9299</v>
      </c>
      <c r="D1035" s="466" t="s">
        <v>9161</v>
      </c>
      <c r="E1035" s="465"/>
      <c r="F1035" s="465"/>
    </row>
    <row r="1036" spans="1:6" x14ac:dyDescent="0.45">
      <c r="A1036" s="465"/>
      <c r="B1036" s="475">
        <v>20412</v>
      </c>
      <c r="C1036" s="466" t="s">
        <v>9300</v>
      </c>
      <c r="D1036" s="466" t="s">
        <v>9301</v>
      </c>
      <c r="E1036" s="465"/>
      <c r="F1036" s="465"/>
    </row>
    <row r="1037" spans="1:6" x14ac:dyDescent="0.45">
      <c r="A1037" s="765">
        <v>242338</v>
      </c>
      <c r="B1037" s="475">
        <v>20413</v>
      </c>
      <c r="C1037" s="466" t="s">
        <v>9302</v>
      </c>
      <c r="D1037" s="466" t="s">
        <v>9291</v>
      </c>
      <c r="E1037" s="465" t="s">
        <v>9303</v>
      </c>
      <c r="F1037" s="465"/>
    </row>
    <row r="1038" spans="1:6" x14ac:dyDescent="0.45">
      <c r="A1038" s="465"/>
      <c r="B1038" s="475">
        <v>20414</v>
      </c>
      <c r="C1038" s="466" t="s">
        <v>9304</v>
      </c>
      <c r="D1038" s="466" t="s">
        <v>9203</v>
      </c>
      <c r="E1038" s="465"/>
      <c r="F1038" s="465"/>
    </row>
    <row r="1039" spans="1:6" x14ac:dyDescent="0.45">
      <c r="A1039" s="465"/>
      <c r="B1039" s="475">
        <v>20415</v>
      </c>
      <c r="C1039" s="466" t="s">
        <v>9305</v>
      </c>
      <c r="D1039" s="466" t="s">
        <v>8979</v>
      </c>
      <c r="E1039" s="465"/>
      <c r="F1039" s="465"/>
    </row>
    <row r="1040" spans="1:6" x14ac:dyDescent="0.45">
      <c r="A1040" s="465"/>
      <c r="B1040" s="475">
        <v>20416</v>
      </c>
      <c r="C1040" s="466" t="s">
        <v>9306</v>
      </c>
      <c r="D1040" s="466" t="s">
        <v>9307</v>
      </c>
      <c r="E1040" s="465"/>
      <c r="F1040" s="465"/>
    </row>
    <row r="1041" spans="1:9" x14ac:dyDescent="0.45">
      <c r="A1041" s="465"/>
      <c r="B1041" s="475">
        <v>20417</v>
      </c>
      <c r="C1041" s="466" t="s">
        <v>9308</v>
      </c>
      <c r="D1041" s="466" t="s">
        <v>9309</v>
      </c>
      <c r="E1041" s="465"/>
      <c r="F1041" s="465"/>
    </row>
    <row r="1042" spans="1:9" x14ac:dyDescent="0.45">
      <c r="A1042" s="765">
        <v>242339</v>
      </c>
      <c r="B1042" s="465">
        <v>20418</v>
      </c>
      <c r="C1042" s="466" t="s">
        <v>9310</v>
      </c>
      <c r="D1042" s="466" t="s">
        <v>8998</v>
      </c>
      <c r="E1042" s="465"/>
      <c r="F1042" s="465"/>
    </row>
    <row r="1043" spans="1:9" x14ac:dyDescent="0.45">
      <c r="A1043" s="765">
        <v>242341</v>
      </c>
      <c r="B1043" s="465">
        <v>20419</v>
      </c>
      <c r="C1043" s="466" t="s">
        <v>9311</v>
      </c>
      <c r="D1043" s="466" t="s">
        <v>9003</v>
      </c>
      <c r="E1043" s="465"/>
      <c r="F1043" s="465"/>
      <c r="I1043" s="475"/>
    </row>
    <row r="1044" spans="1:9" x14ac:dyDescent="0.45">
      <c r="A1044" s="765">
        <v>242346</v>
      </c>
      <c r="B1044" s="465">
        <v>20420</v>
      </c>
      <c r="C1044" s="466" t="s">
        <v>9312</v>
      </c>
      <c r="D1044" s="466" t="s">
        <v>9003</v>
      </c>
      <c r="E1044" s="465"/>
      <c r="F1044" s="465"/>
    </row>
    <row r="1045" spans="1:9" x14ac:dyDescent="0.45">
      <c r="A1045" s="765">
        <v>242347</v>
      </c>
      <c r="B1045" s="465">
        <v>20421</v>
      </c>
      <c r="C1045" s="466" t="s">
        <v>9313</v>
      </c>
      <c r="D1045" s="466" t="s">
        <v>9301</v>
      </c>
      <c r="E1045" s="465"/>
      <c r="F1045" s="465"/>
    </row>
    <row r="1046" spans="1:9" x14ac:dyDescent="0.45">
      <c r="A1046" s="765">
        <v>242348</v>
      </c>
      <c r="B1046" s="465">
        <v>20422</v>
      </c>
      <c r="C1046" s="466" t="s">
        <v>9314</v>
      </c>
      <c r="D1046" s="466" t="s">
        <v>9315</v>
      </c>
      <c r="E1046" s="465"/>
      <c r="F1046" s="465"/>
    </row>
    <row r="1047" spans="1:9" x14ac:dyDescent="0.45">
      <c r="A1047" s="465"/>
      <c r="B1047" s="465">
        <v>20423</v>
      </c>
      <c r="C1047" s="466" t="s">
        <v>9316</v>
      </c>
      <c r="D1047" s="466" t="s">
        <v>9104</v>
      </c>
      <c r="E1047" s="465"/>
      <c r="F1047" s="465"/>
    </row>
    <row r="1048" spans="1:9" ht="24" x14ac:dyDescent="0.45">
      <c r="A1048" s="766">
        <v>23249</v>
      </c>
      <c r="B1048" s="767">
        <v>20424</v>
      </c>
      <c r="C1048" s="768" t="s">
        <v>9317</v>
      </c>
      <c r="D1048" s="466" t="s">
        <v>9023</v>
      </c>
      <c r="E1048" s="465"/>
      <c r="F1048" s="465"/>
    </row>
    <row r="1050" spans="1:9" x14ac:dyDescent="0.45">
      <c r="A1050" s="1264" t="s">
        <v>9318</v>
      </c>
      <c r="B1050" s="1264"/>
      <c r="C1050" s="1264"/>
      <c r="D1050" s="1264"/>
      <c r="E1050" s="1264"/>
      <c r="F1050" s="1264"/>
    </row>
    <row r="1051" spans="1:9" x14ac:dyDescent="0.45">
      <c r="A1051" s="458" t="s">
        <v>8377</v>
      </c>
      <c r="B1051" s="458"/>
      <c r="C1051" s="456"/>
      <c r="D1051" s="456" t="s">
        <v>9086</v>
      </c>
      <c r="E1051" s="458" t="s">
        <v>9245</v>
      </c>
      <c r="F1051" s="458" t="s">
        <v>9088</v>
      </c>
    </row>
    <row r="1052" spans="1:9" x14ac:dyDescent="0.45">
      <c r="A1052" s="465">
        <v>1</v>
      </c>
      <c r="B1052" s="475">
        <v>20425</v>
      </c>
      <c r="C1052" s="466" t="s">
        <v>9319</v>
      </c>
      <c r="D1052" s="466" t="s">
        <v>9320</v>
      </c>
      <c r="E1052" s="465"/>
      <c r="F1052" s="465"/>
    </row>
    <row r="1053" spans="1:9" x14ac:dyDescent="0.45">
      <c r="A1053" s="465">
        <v>2</v>
      </c>
      <c r="B1053" s="475">
        <v>20426</v>
      </c>
      <c r="C1053" s="466" t="s">
        <v>9321</v>
      </c>
      <c r="D1053" s="466" t="s">
        <v>9099</v>
      </c>
      <c r="E1053" s="465"/>
      <c r="F1053" s="465"/>
    </row>
    <row r="1054" spans="1:9" x14ac:dyDescent="0.45">
      <c r="A1054" s="465">
        <v>3</v>
      </c>
      <c r="B1054" s="475">
        <v>19222</v>
      </c>
      <c r="C1054" s="466" t="s">
        <v>9322</v>
      </c>
      <c r="D1054" s="466" t="s">
        <v>9323</v>
      </c>
      <c r="E1054" s="465"/>
      <c r="F1054" s="465"/>
    </row>
    <row r="1055" spans="1:9" ht="24" x14ac:dyDescent="0.5">
      <c r="A1055" s="465">
        <v>4</v>
      </c>
      <c r="B1055" s="475">
        <v>20427</v>
      </c>
      <c r="C1055" s="761" t="s">
        <v>9324</v>
      </c>
      <c r="D1055" s="761" t="s">
        <v>9325</v>
      </c>
      <c r="E1055" s="465"/>
      <c r="F1055" s="465"/>
    </row>
    <row r="1056" spans="1:9" ht="24" x14ac:dyDescent="0.5">
      <c r="A1056" s="465">
        <v>5</v>
      </c>
      <c r="B1056" s="475">
        <v>18339</v>
      </c>
      <c r="C1056" s="761" t="s">
        <v>9326</v>
      </c>
      <c r="D1056" s="761" t="s">
        <v>9327</v>
      </c>
      <c r="E1056" s="465"/>
      <c r="F1056" s="465"/>
    </row>
    <row r="1057" spans="1:6" ht="24" x14ac:dyDescent="0.5">
      <c r="A1057" s="465">
        <v>6</v>
      </c>
      <c r="B1057" s="475">
        <v>20428</v>
      </c>
      <c r="C1057" s="761" t="s">
        <v>9328</v>
      </c>
      <c r="D1057" s="761" t="s">
        <v>9329</v>
      </c>
      <c r="E1057" s="465"/>
      <c r="F1057" s="465"/>
    </row>
    <row r="1058" spans="1:6" x14ac:dyDescent="0.45">
      <c r="A1058" s="465">
        <v>7</v>
      </c>
      <c r="B1058" s="582">
        <v>20429</v>
      </c>
      <c r="D1058" s="769" t="s">
        <v>9094</v>
      </c>
    </row>
    <row r="1059" spans="1:6" x14ac:dyDescent="0.45">
      <c r="A1059" s="465">
        <v>8</v>
      </c>
      <c r="B1059" s="582">
        <v>20430</v>
      </c>
      <c r="D1059" s="583" t="s">
        <v>9330</v>
      </c>
    </row>
    <row r="1065" spans="1:6" x14ac:dyDescent="0.45">
      <c r="A1065" s="1264" t="s">
        <v>9331</v>
      </c>
      <c r="B1065" s="1264"/>
      <c r="C1065" s="1264"/>
      <c r="D1065" s="1264"/>
      <c r="E1065" s="1264"/>
      <c r="F1065" s="1264"/>
    </row>
    <row r="1066" spans="1:6" x14ac:dyDescent="0.45">
      <c r="A1066" s="458" t="s">
        <v>8377</v>
      </c>
      <c r="B1066" s="458"/>
      <c r="C1066" s="456" t="s">
        <v>9332</v>
      </c>
      <c r="D1066" s="456" t="s">
        <v>9086</v>
      </c>
      <c r="E1066" s="458" t="s">
        <v>9245</v>
      </c>
      <c r="F1066" s="458" t="s">
        <v>9088</v>
      </c>
    </row>
    <row r="1067" spans="1:6" ht="24" x14ac:dyDescent="0.5">
      <c r="A1067" s="465">
        <v>1</v>
      </c>
      <c r="B1067" s="475">
        <v>21052</v>
      </c>
      <c r="C1067" s="761" t="s">
        <v>9333</v>
      </c>
      <c r="D1067" s="770" t="s">
        <v>9334</v>
      </c>
      <c r="E1067" s="465"/>
      <c r="F1067" s="465"/>
    </row>
    <row r="1068" spans="1:6" ht="24" x14ac:dyDescent="0.5">
      <c r="A1068" s="465">
        <v>2</v>
      </c>
      <c r="B1068" s="475">
        <v>21053</v>
      </c>
      <c r="C1068" s="761" t="s">
        <v>9335</v>
      </c>
      <c r="D1068" s="770" t="s">
        <v>9334</v>
      </c>
      <c r="E1068" s="465"/>
      <c r="F1068" s="465"/>
    </row>
    <row r="1069" spans="1:6" ht="24" x14ac:dyDescent="0.5">
      <c r="A1069" s="465">
        <v>14</v>
      </c>
      <c r="B1069" s="475">
        <v>21054</v>
      </c>
      <c r="C1069" s="761" t="s">
        <v>9336</v>
      </c>
      <c r="D1069" s="770" t="s">
        <v>8356</v>
      </c>
      <c r="E1069" s="465"/>
      <c r="F1069" s="465"/>
    </row>
    <row r="1070" spans="1:6" ht="24" x14ac:dyDescent="0.5">
      <c r="A1070" s="465">
        <v>3</v>
      </c>
      <c r="B1070" s="475">
        <v>21055</v>
      </c>
      <c r="C1070" s="761" t="s">
        <v>9337</v>
      </c>
      <c r="D1070" s="770" t="s">
        <v>8356</v>
      </c>
      <c r="E1070" s="465"/>
      <c r="F1070" s="465"/>
    </row>
    <row r="1071" spans="1:6" ht="24" x14ac:dyDescent="0.5">
      <c r="A1071" s="465">
        <v>4</v>
      </c>
      <c r="B1071" s="475">
        <v>21056</v>
      </c>
      <c r="C1071" s="761" t="s">
        <v>9338</v>
      </c>
      <c r="D1071" s="770" t="s">
        <v>8358</v>
      </c>
      <c r="E1071" s="465"/>
      <c r="F1071" s="465"/>
    </row>
    <row r="1072" spans="1:6" ht="24" x14ac:dyDescent="0.5">
      <c r="A1072" s="465">
        <v>5</v>
      </c>
      <c r="B1072" s="475">
        <v>21057</v>
      </c>
      <c r="C1072" s="761" t="s">
        <v>9339</v>
      </c>
      <c r="D1072" s="770" t="s">
        <v>8358</v>
      </c>
      <c r="E1072" s="465"/>
      <c r="F1072" s="465"/>
    </row>
    <row r="1073" spans="1:6" ht="24" x14ac:dyDescent="0.5">
      <c r="A1073" s="465">
        <v>6</v>
      </c>
      <c r="B1073" s="475">
        <v>21058</v>
      </c>
      <c r="C1073" s="761" t="s">
        <v>9340</v>
      </c>
      <c r="D1073" s="770" t="s">
        <v>8351</v>
      </c>
      <c r="E1073" s="465"/>
      <c r="F1073" s="465"/>
    </row>
    <row r="1074" spans="1:6" ht="24" x14ac:dyDescent="0.5">
      <c r="A1074" s="465">
        <v>7</v>
      </c>
      <c r="B1074" s="475">
        <v>21059</v>
      </c>
      <c r="C1074" s="761" t="s">
        <v>9341</v>
      </c>
      <c r="D1074" s="770" t="s">
        <v>8351</v>
      </c>
      <c r="E1074" s="465"/>
      <c r="F1074" s="465"/>
    </row>
    <row r="1075" spans="1:6" ht="24" x14ac:dyDescent="0.5">
      <c r="A1075" s="465">
        <v>8</v>
      </c>
      <c r="B1075" s="475">
        <v>21060</v>
      </c>
      <c r="C1075" s="761" t="s">
        <v>9342</v>
      </c>
      <c r="D1075" s="770" t="s">
        <v>9343</v>
      </c>
      <c r="E1075" s="465"/>
      <c r="F1075" s="465"/>
    </row>
    <row r="1076" spans="1:6" ht="24" x14ac:dyDescent="0.5">
      <c r="A1076" s="465">
        <v>9</v>
      </c>
      <c r="B1076" s="475">
        <v>21061</v>
      </c>
      <c r="C1076" s="761" t="s">
        <v>9344</v>
      </c>
      <c r="D1076" s="770" t="s">
        <v>8364</v>
      </c>
      <c r="E1076" s="465"/>
      <c r="F1076" s="465"/>
    </row>
    <row r="1077" spans="1:6" ht="24" x14ac:dyDescent="0.5">
      <c r="A1077" s="465">
        <v>10</v>
      </c>
      <c r="B1077" s="475">
        <v>21062</v>
      </c>
      <c r="C1077" s="761" t="s">
        <v>9345</v>
      </c>
      <c r="D1077" s="770" t="s">
        <v>8952</v>
      </c>
      <c r="E1077" s="465"/>
      <c r="F1077" s="465"/>
    </row>
    <row r="1078" spans="1:6" ht="24" x14ac:dyDescent="0.5">
      <c r="A1078" s="465">
        <v>11</v>
      </c>
      <c r="B1078" s="475">
        <v>21063</v>
      </c>
      <c r="C1078" s="761" t="s">
        <v>9346</v>
      </c>
      <c r="D1078" s="770" t="s">
        <v>8954</v>
      </c>
      <c r="E1078" s="465"/>
      <c r="F1078" s="465"/>
    </row>
    <row r="1079" spans="1:6" ht="24" x14ac:dyDescent="0.5">
      <c r="A1079" s="465">
        <v>12</v>
      </c>
      <c r="B1079" s="475">
        <v>21064</v>
      </c>
      <c r="C1079" s="761" t="s">
        <v>9347</v>
      </c>
      <c r="D1079" s="770" t="s">
        <v>8954</v>
      </c>
      <c r="E1079" s="465"/>
      <c r="F1079" s="465"/>
    </row>
    <row r="1080" spans="1:6" ht="24" x14ac:dyDescent="0.5">
      <c r="A1080" s="465">
        <v>13</v>
      </c>
      <c r="B1080" s="475">
        <v>21065</v>
      </c>
      <c r="C1080" s="761" t="s">
        <v>9348</v>
      </c>
      <c r="D1080" s="770" t="s">
        <v>8360</v>
      </c>
      <c r="E1080" s="465"/>
      <c r="F1080" s="465"/>
    </row>
    <row r="1081" spans="1:6" ht="24" x14ac:dyDescent="0.5">
      <c r="A1081" s="465">
        <v>15</v>
      </c>
      <c r="B1081" s="475">
        <v>21066</v>
      </c>
      <c r="C1081" s="761" t="s">
        <v>9349</v>
      </c>
      <c r="D1081" s="770" t="s">
        <v>8988</v>
      </c>
      <c r="E1081" s="465"/>
      <c r="F1081" s="465"/>
    </row>
    <row r="1082" spans="1:6" ht="24" x14ac:dyDescent="0.5">
      <c r="A1082" s="465">
        <v>16</v>
      </c>
      <c r="B1082" s="475">
        <v>21067</v>
      </c>
      <c r="C1082" s="761" t="s">
        <v>9350</v>
      </c>
      <c r="D1082" s="770" t="s">
        <v>8956</v>
      </c>
      <c r="E1082" s="465"/>
      <c r="F1082" s="465"/>
    </row>
    <row r="1083" spans="1:6" ht="24" x14ac:dyDescent="0.5">
      <c r="A1083" s="465">
        <v>17</v>
      </c>
      <c r="B1083" s="475">
        <v>21068</v>
      </c>
      <c r="C1083" s="761" t="s">
        <v>9351</v>
      </c>
      <c r="D1083" s="770" t="s">
        <v>8365</v>
      </c>
      <c r="E1083" s="465"/>
      <c r="F1083" s="465"/>
    </row>
    <row r="1084" spans="1:6" ht="24" x14ac:dyDescent="0.5">
      <c r="A1084" s="465">
        <v>18</v>
      </c>
      <c r="B1084" s="475">
        <v>21069</v>
      </c>
      <c r="C1084" s="761" t="s">
        <v>9352</v>
      </c>
      <c r="D1084" s="770" t="s">
        <v>8365</v>
      </c>
      <c r="E1084" s="465"/>
      <c r="F1084" s="465"/>
    </row>
    <row r="1085" spans="1:6" ht="24" x14ac:dyDescent="0.5">
      <c r="A1085" s="465">
        <v>19</v>
      </c>
      <c r="B1085" s="475">
        <v>21070</v>
      </c>
      <c r="C1085" s="761" t="s">
        <v>9353</v>
      </c>
      <c r="D1085" s="770" t="s">
        <v>9354</v>
      </c>
      <c r="E1085" s="465"/>
      <c r="F1085" s="465"/>
    </row>
    <row r="1086" spans="1:6" ht="24" x14ac:dyDescent="0.5">
      <c r="A1086" s="465">
        <v>20</v>
      </c>
      <c r="B1086" s="475">
        <v>21071</v>
      </c>
      <c r="C1086" s="761" t="s">
        <v>9355</v>
      </c>
      <c r="D1086" s="770" t="s">
        <v>8958</v>
      </c>
      <c r="E1086" s="465"/>
      <c r="F1086" s="465"/>
    </row>
    <row r="1087" spans="1:6" ht="24" x14ac:dyDescent="0.5">
      <c r="A1087" s="465">
        <v>21</v>
      </c>
      <c r="B1087" s="475">
        <v>21072</v>
      </c>
      <c r="C1087" s="761" t="s">
        <v>9356</v>
      </c>
      <c r="D1087" s="770" t="s">
        <v>9357</v>
      </c>
      <c r="E1087" s="465"/>
      <c r="F1087" s="465"/>
    </row>
    <row r="1088" spans="1:6" ht="24" x14ac:dyDescent="0.5">
      <c r="A1088" s="465">
        <v>22</v>
      </c>
      <c r="B1088" s="475">
        <v>21073</v>
      </c>
      <c r="C1088" s="761" t="s">
        <v>9358</v>
      </c>
      <c r="D1088" s="770" t="s">
        <v>8375</v>
      </c>
      <c r="E1088" s="465"/>
      <c r="F1088" s="465"/>
    </row>
    <row r="1089" spans="1:6" ht="24" x14ac:dyDescent="0.5">
      <c r="A1089" s="465">
        <v>23</v>
      </c>
      <c r="B1089" s="475">
        <v>21074</v>
      </c>
      <c r="C1089" s="761" t="s">
        <v>9359</v>
      </c>
      <c r="D1089" s="770" t="s">
        <v>8369</v>
      </c>
      <c r="E1089" s="465"/>
      <c r="F1089" s="465"/>
    </row>
    <row r="1090" spans="1:6" ht="24" x14ac:dyDescent="0.5">
      <c r="A1090" s="465">
        <v>24</v>
      </c>
      <c r="B1090" s="475">
        <v>21075</v>
      </c>
      <c r="C1090" s="761" t="s">
        <v>9360</v>
      </c>
      <c r="D1090" s="770" t="s">
        <v>8371</v>
      </c>
      <c r="E1090" s="465"/>
      <c r="F1090" s="465"/>
    </row>
    <row r="1091" spans="1:6" ht="24" x14ac:dyDescent="0.5">
      <c r="A1091" s="465">
        <v>25</v>
      </c>
      <c r="B1091" s="475">
        <v>21076</v>
      </c>
      <c r="C1091" s="761" t="s">
        <v>9361</v>
      </c>
      <c r="D1091" s="770" t="s">
        <v>8371</v>
      </c>
      <c r="E1091" s="465"/>
      <c r="F1091" s="465"/>
    </row>
    <row r="1092" spans="1:6" ht="24" x14ac:dyDescent="0.5">
      <c r="A1092" s="465">
        <v>26</v>
      </c>
      <c r="B1092" s="475">
        <v>21077</v>
      </c>
      <c r="C1092" s="761" t="s">
        <v>9362</v>
      </c>
      <c r="D1092" s="770" t="s">
        <v>8966</v>
      </c>
      <c r="E1092" s="465"/>
      <c r="F1092" s="465"/>
    </row>
    <row r="1093" spans="1:6" ht="24" x14ac:dyDescent="0.5">
      <c r="A1093" s="465">
        <v>27</v>
      </c>
      <c r="B1093" s="475">
        <v>21078</v>
      </c>
      <c r="C1093" s="761" t="s">
        <v>9363</v>
      </c>
      <c r="D1093" s="770" t="s">
        <v>9364</v>
      </c>
      <c r="E1093" s="465"/>
      <c r="F1093" s="465"/>
    </row>
    <row r="1094" spans="1:6" ht="24" x14ac:dyDescent="0.5">
      <c r="A1094" s="465">
        <v>28</v>
      </c>
      <c r="B1094" s="475">
        <v>21079</v>
      </c>
      <c r="C1094" s="761" t="s">
        <v>9365</v>
      </c>
      <c r="D1094" s="770" t="s">
        <v>8990</v>
      </c>
      <c r="E1094" s="465"/>
      <c r="F1094" s="465"/>
    </row>
    <row r="1095" spans="1:6" ht="24" x14ac:dyDescent="0.5">
      <c r="A1095" s="465">
        <v>29</v>
      </c>
      <c r="B1095" s="475">
        <v>21080</v>
      </c>
      <c r="C1095" s="761" t="s">
        <v>9366</v>
      </c>
      <c r="D1095" s="770" t="s">
        <v>9367</v>
      </c>
      <c r="E1095" s="465"/>
      <c r="F1095" s="465"/>
    </row>
    <row r="1096" spans="1:6" ht="24" x14ac:dyDescent="0.5">
      <c r="A1096" s="465">
        <v>30</v>
      </c>
      <c r="B1096" s="475">
        <v>21081</v>
      </c>
      <c r="C1096" s="761" t="s">
        <v>9368</v>
      </c>
      <c r="D1096" s="770" t="s">
        <v>9367</v>
      </c>
      <c r="E1096" s="465"/>
      <c r="F1096" s="465"/>
    </row>
    <row r="1097" spans="1:6" ht="24" x14ac:dyDescent="0.5">
      <c r="A1097" s="465">
        <v>31</v>
      </c>
      <c r="B1097" s="475">
        <v>21082</v>
      </c>
      <c r="C1097" s="761" t="s">
        <v>9369</v>
      </c>
      <c r="D1097" s="770" t="s">
        <v>9367</v>
      </c>
      <c r="E1097" s="465"/>
      <c r="F1097" s="465"/>
    </row>
    <row r="1098" spans="1:6" ht="24" x14ac:dyDescent="0.5">
      <c r="A1098" s="465">
        <v>32</v>
      </c>
      <c r="B1098" s="475">
        <v>21083</v>
      </c>
      <c r="C1098" s="761" t="s">
        <v>9370</v>
      </c>
      <c r="D1098" s="770" t="s">
        <v>9367</v>
      </c>
      <c r="E1098" s="465"/>
      <c r="F1098" s="465"/>
    </row>
    <row r="1099" spans="1:6" ht="24" x14ac:dyDescent="0.5">
      <c r="A1099" s="465">
        <v>33</v>
      </c>
      <c r="B1099" s="475">
        <v>21084</v>
      </c>
      <c r="C1099" s="761" t="s">
        <v>9371</v>
      </c>
      <c r="D1099" s="770" t="s">
        <v>8974</v>
      </c>
      <c r="E1099" s="465"/>
      <c r="F1099" s="465"/>
    </row>
    <row r="1100" spans="1:6" ht="24" x14ac:dyDescent="0.5">
      <c r="A1100" s="465">
        <v>34</v>
      </c>
      <c r="B1100" s="475">
        <v>21085</v>
      </c>
      <c r="C1100" s="761" t="s">
        <v>9372</v>
      </c>
      <c r="D1100" s="770" t="s">
        <v>8989</v>
      </c>
      <c r="E1100" s="465"/>
      <c r="F1100" s="465"/>
    </row>
    <row r="1101" spans="1:6" ht="24" x14ac:dyDescent="0.5">
      <c r="A1101" s="465">
        <v>35</v>
      </c>
      <c r="B1101" s="475">
        <v>17392</v>
      </c>
      <c r="C1101" s="761" t="s">
        <v>9373</v>
      </c>
      <c r="D1101" s="770" t="s">
        <v>9374</v>
      </c>
      <c r="E1101" s="465"/>
      <c r="F1101" s="465"/>
    </row>
    <row r="1102" spans="1:6" x14ac:dyDescent="0.45">
      <c r="A1102" s="465">
        <v>36</v>
      </c>
      <c r="B1102" s="465">
        <v>21086</v>
      </c>
      <c r="C1102" s="466" t="s">
        <v>9375</v>
      </c>
      <c r="D1102" s="753" t="s">
        <v>9376</v>
      </c>
      <c r="E1102" s="465"/>
      <c r="F1102" s="465"/>
    </row>
    <row r="1103" spans="1:6" x14ac:dyDescent="0.45">
      <c r="A1103" s="465">
        <v>37</v>
      </c>
      <c r="B1103" s="465">
        <v>21087</v>
      </c>
      <c r="C1103" s="466" t="s">
        <v>9377</v>
      </c>
      <c r="D1103" s="753" t="s">
        <v>9330</v>
      </c>
      <c r="E1103" s="465"/>
      <c r="F1103" s="465"/>
    </row>
    <row r="1104" spans="1:6" x14ac:dyDescent="0.45">
      <c r="A1104" s="465">
        <v>38</v>
      </c>
      <c r="B1104" s="465">
        <v>21088</v>
      </c>
      <c r="C1104" s="466" t="s">
        <v>9378</v>
      </c>
      <c r="D1104" s="466" t="s">
        <v>9379</v>
      </c>
      <c r="E1104" s="465"/>
      <c r="F1104" s="465"/>
    </row>
    <row r="1105" spans="1:6" x14ac:dyDescent="0.45">
      <c r="A1105" s="465">
        <v>39</v>
      </c>
      <c r="B1105" s="465">
        <v>21089</v>
      </c>
      <c r="C1105" s="466" t="s">
        <v>9380</v>
      </c>
      <c r="D1105" s="753" t="s">
        <v>9330</v>
      </c>
      <c r="E1105" s="465"/>
      <c r="F1105" s="465"/>
    </row>
    <row r="1106" spans="1:6" x14ac:dyDescent="0.45">
      <c r="A1106" s="465"/>
      <c r="B1106" s="465"/>
      <c r="C1106" s="466"/>
      <c r="D1106" s="466"/>
      <c r="E1106" s="465"/>
      <c r="F1106" s="465"/>
    </row>
    <row r="1107" spans="1:6" x14ac:dyDescent="0.45">
      <c r="A1107" s="1264" t="s">
        <v>9381</v>
      </c>
      <c r="B1107" s="1264"/>
      <c r="C1107" s="1264"/>
      <c r="D1107" s="1264"/>
      <c r="E1107" s="1264"/>
      <c r="F1107" s="1264"/>
    </row>
    <row r="1108" spans="1:6" x14ac:dyDescent="0.45">
      <c r="A1108" s="458" t="s">
        <v>8377</v>
      </c>
      <c r="B1108" s="458"/>
      <c r="C1108" s="456" t="s">
        <v>9332</v>
      </c>
      <c r="D1108" s="456" t="s">
        <v>9086</v>
      </c>
      <c r="E1108" s="458" t="s">
        <v>9245</v>
      </c>
      <c r="F1108" s="458" t="s">
        <v>9088</v>
      </c>
    </row>
    <row r="1109" spans="1:6" x14ac:dyDescent="0.45">
      <c r="A1109" s="465">
        <v>1</v>
      </c>
      <c r="B1109" s="465">
        <v>19618</v>
      </c>
      <c r="C1109" s="466" t="s">
        <v>9382</v>
      </c>
      <c r="D1109" s="753" t="s">
        <v>9383</v>
      </c>
      <c r="E1109" s="465"/>
      <c r="F1109" s="465"/>
    </row>
    <row r="1110" spans="1:6" x14ac:dyDescent="0.45">
      <c r="A1110" s="465">
        <v>2</v>
      </c>
      <c r="B1110" s="465">
        <v>21090</v>
      </c>
      <c r="C1110" s="466" t="s">
        <v>9384</v>
      </c>
      <c r="D1110" s="466" t="s">
        <v>9385</v>
      </c>
      <c r="E1110" s="465"/>
      <c r="F1110" s="465"/>
    </row>
    <row r="1111" spans="1:6" x14ac:dyDescent="0.45">
      <c r="A1111" s="465">
        <v>3</v>
      </c>
      <c r="B1111" s="465">
        <v>21091</v>
      </c>
      <c r="C1111" s="466" t="s">
        <v>9386</v>
      </c>
      <c r="D1111" s="466" t="s">
        <v>9387</v>
      </c>
      <c r="E1111" s="465"/>
      <c r="F1111" s="465"/>
    </row>
    <row r="1112" spans="1:6" x14ac:dyDescent="0.45">
      <c r="A1112" s="465">
        <v>4</v>
      </c>
      <c r="B1112" s="465">
        <v>21092</v>
      </c>
      <c r="C1112" s="466" t="s">
        <v>9388</v>
      </c>
      <c r="D1112" s="466" t="s">
        <v>9112</v>
      </c>
      <c r="E1112" s="465"/>
      <c r="F1112" s="465"/>
    </row>
    <row r="1113" spans="1:6" x14ac:dyDescent="0.45">
      <c r="A1113" s="465"/>
      <c r="B1113" s="465"/>
      <c r="C1113" s="466"/>
      <c r="D1113" s="466"/>
      <c r="E1113" s="465"/>
      <c r="F1113" s="465"/>
    </row>
    <row r="1114" spans="1:6" x14ac:dyDescent="0.45">
      <c r="A1114" s="465"/>
      <c r="B1114" s="465"/>
      <c r="C1114" s="466"/>
      <c r="D1114" s="466"/>
      <c r="E1114" s="465"/>
      <c r="F1114" s="465"/>
    </row>
    <row r="1115" spans="1:6" x14ac:dyDescent="0.45">
      <c r="A1115" s="465"/>
      <c r="B1115" s="465"/>
      <c r="C1115" s="466"/>
      <c r="D1115" s="466"/>
      <c r="E1115" s="465"/>
      <c r="F1115" s="465"/>
    </row>
    <row r="1116" spans="1:6" x14ac:dyDescent="0.45">
      <c r="A1116" s="465"/>
      <c r="B1116" s="465"/>
      <c r="C1116" s="466"/>
      <c r="D1116" s="466"/>
      <c r="E1116" s="465"/>
      <c r="F1116" s="465"/>
    </row>
    <row r="1117" spans="1:6" x14ac:dyDescent="0.45">
      <c r="A1117" s="465"/>
      <c r="B1117" s="465"/>
      <c r="C1117" s="466"/>
      <c r="D1117" s="466"/>
      <c r="E1117" s="465"/>
      <c r="F1117" s="465"/>
    </row>
    <row r="1118" spans="1:6" x14ac:dyDescent="0.45">
      <c r="A1118" s="465"/>
      <c r="B1118" s="465"/>
      <c r="C1118" s="466"/>
      <c r="D1118" s="466"/>
      <c r="E1118" s="465"/>
      <c r="F1118" s="465"/>
    </row>
    <row r="1119" spans="1:6" x14ac:dyDescent="0.45">
      <c r="A1119" s="465"/>
      <c r="B1119" s="465"/>
      <c r="C1119" s="466"/>
      <c r="D1119" s="466"/>
      <c r="E1119" s="465"/>
      <c r="F1119" s="465"/>
    </row>
    <row r="1120" spans="1:6" x14ac:dyDescent="0.45">
      <c r="A1120" s="465"/>
      <c r="B1120" s="465"/>
      <c r="C1120" s="466"/>
      <c r="D1120" s="466"/>
      <c r="E1120" s="465"/>
      <c r="F1120" s="465"/>
    </row>
    <row r="1121" spans="1:16" x14ac:dyDescent="0.45">
      <c r="A1121" s="1264" t="s">
        <v>9389</v>
      </c>
      <c r="B1121" s="1264"/>
      <c r="C1121" s="1264"/>
      <c r="D1121" s="1264"/>
      <c r="E1121" s="1264"/>
      <c r="F1121" s="1264"/>
    </row>
    <row r="1122" spans="1:16" x14ac:dyDescent="0.45">
      <c r="A1122" s="458" t="s">
        <v>8377</v>
      </c>
      <c r="B1122" s="458"/>
      <c r="C1122" s="456" t="s">
        <v>9332</v>
      </c>
      <c r="D1122" s="456" t="s">
        <v>9086</v>
      </c>
      <c r="E1122" s="458" t="s">
        <v>9245</v>
      </c>
      <c r="F1122" s="458" t="s">
        <v>9088</v>
      </c>
    </row>
    <row r="1123" spans="1:16" ht="28.5" x14ac:dyDescent="0.6">
      <c r="A1123" s="465">
        <v>1</v>
      </c>
      <c r="B1123" s="475">
        <v>21587</v>
      </c>
      <c r="C1123" s="771" t="s">
        <v>9390</v>
      </c>
      <c r="D1123" s="772">
        <v>44563</v>
      </c>
      <c r="E1123" s="465"/>
      <c r="F1123" s="465"/>
    </row>
    <row r="1124" spans="1:16" ht="28.5" x14ac:dyDescent="0.6">
      <c r="A1124" s="465">
        <v>2</v>
      </c>
      <c r="B1124" s="475">
        <v>21588</v>
      </c>
      <c r="C1124" s="773" t="s">
        <v>9391</v>
      </c>
      <c r="D1124" s="774">
        <v>44563</v>
      </c>
      <c r="E1124" s="465"/>
      <c r="F1124" s="465"/>
    </row>
    <row r="1125" spans="1:16" ht="28.5" x14ac:dyDescent="0.6">
      <c r="A1125" s="465">
        <v>3</v>
      </c>
      <c r="B1125" s="475">
        <v>21589</v>
      </c>
      <c r="C1125" s="775" t="s">
        <v>9392</v>
      </c>
      <c r="D1125" s="774">
        <v>44594</v>
      </c>
      <c r="E1125" s="465"/>
      <c r="F1125" s="465"/>
      <c r="N1125" s="1270" t="s">
        <v>9393</v>
      </c>
      <c r="O1125" s="1270"/>
      <c r="P1125" s="1270"/>
    </row>
    <row r="1126" spans="1:16" ht="28.5" x14ac:dyDescent="0.6">
      <c r="A1126" s="465">
        <v>4</v>
      </c>
      <c r="B1126" s="475">
        <v>21590</v>
      </c>
      <c r="C1126" s="775" t="s">
        <v>9394</v>
      </c>
      <c r="D1126" s="776">
        <v>44622</v>
      </c>
      <c r="E1126" s="465"/>
      <c r="F1126" s="465"/>
      <c r="N1126" s="734" t="s">
        <v>4</v>
      </c>
      <c r="O1126" s="734" t="s">
        <v>9395</v>
      </c>
      <c r="P1126" s="734"/>
    </row>
    <row r="1127" spans="1:16" ht="28.5" x14ac:dyDescent="0.6">
      <c r="A1127" s="465">
        <v>5</v>
      </c>
      <c r="B1127" s="475">
        <v>21591</v>
      </c>
      <c r="C1127" s="773" t="s">
        <v>9396</v>
      </c>
      <c r="D1127" s="774">
        <v>44653</v>
      </c>
      <c r="E1127" s="465"/>
      <c r="F1127" s="465"/>
      <c r="N1127" s="734" t="s">
        <v>8998</v>
      </c>
      <c r="O1127" s="734">
        <v>2</v>
      </c>
      <c r="P1127" s="734"/>
    </row>
    <row r="1128" spans="1:16" ht="28.5" x14ac:dyDescent="0.6">
      <c r="A1128" s="465">
        <v>6</v>
      </c>
      <c r="B1128" s="475">
        <v>21592</v>
      </c>
      <c r="C1128" s="775" t="s">
        <v>9397</v>
      </c>
      <c r="D1128" s="776">
        <v>44653</v>
      </c>
      <c r="E1128" s="465"/>
      <c r="F1128" s="465"/>
      <c r="N1128" s="734" t="s">
        <v>9008</v>
      </c>
      <c r="O1128" s="734">
        <v>2</v>
      </c>
      <c r="P1128" s="734"/>
    </row>
    <row r="1129" spans="1:16" ht="28.5" x14ac:dyDescent="0.6">
      <c r="A1129" s="465">
        <v>7</v>
      </c>
      <c r="B1129" s="475">
        <v>21593</v>
      </c>
      <c r="C1129" s="773" t="s">
        <v>9398</v>
      </c>
      <c r="D1129" s="774">
        <v>44714</v>
      </c>
      <c r="E1129" s="465"/>
      <c r="F1129" s="465"/>
      <c r="N1129" s="734" t="s">
        <v>8986</v>
      </c>
      <c r="O1129" s="734">
        <v>1</v>
      </c>
      <c r="P1129" s="734"/>
    </row>
    <row r="1130" spans="1:16" ht="28.5" x14ac:dyDescent="0.6">
      <c r="A1130" s="465">
        <v>8</v>
      </c>
      <c r="B1130" s="475">
        <v>21594</v>
      </c>
      <c r="C1130" s="773" t="s">
        <v>9399</v>
      </c>
      <c r="D1130" s="774">
        <v>44744</v>
      </c>
      <c r="E1130" s="465"/>
      <c r="F1130" s="465"/>
      <c r="N1130" s="734" t="s">
        <v>9038</v>
      </c>
      <c r="O1130" s="734">
        <v>2</v>
      </c>
      <c r="P1130" s="734"/>
    </row>
    <row r="1131" spans="1:16" ht="28.5" x14ac:dyDescent="0.6">
      <c r="A1131" s="465">
        <v>9</v>
      </c>
      <c r="B1131" s="475">
        <v>21595</v>
      </c>
      <c r="C1131" s="773" t="s">
        <v>9400</v>
      </c>
      <c r="D1131" s="774">
        <v>44867</v>
      </c>
      <c r="E1131" s="465"/>
      <c r="F1131" s="465"/>
      <c r="N1131" s="734" t="s">
        <v>8994</v>
      </c>
      <c r="O1131" s="734">
        <v>1</v>
      </c>
      <c r="P1131" s="734"/>
    </row>
    <row r="1132" spans="1:16" ht="28.5" x14ac:dyDescent="0.6">
      <c r="A1132" s="465">
        <v>10</v>
      </c>
      <c r="B1132" s="475">
        <v>21596</v>
      </c>
      <c r="C1132" s="773" t="s">
        <v>9401</v>
      </c>
      <c r="D1132" s="774">
        <v>44564</v>
      </c>
      <c r="E1132" s="465"/>
      <c r="F1132" s="465"/>
      <c r="N1132" s="734" t="s">
        <v>9044</v>
      </c>
      <c r="O1132" s="734">
        <v>1</v>
      </c>
      <c r="P1132" s="734"/>
    </row>
    <row r="1133" spans="1:16" ht="28.5" x14ac:dyDescent="0.6">
      <c r="A1133" s="465">
        <v>11</v>
      </c>
      <c r="B1133" s="475">
        <v>21597</v>
      </c>
      <c r="C1133" s="777" t="s">
        <v>9402</v>
      </c>
      <c r="D1133" s="772">
        <v>44595</v>
      </c>
      <c r="E1133" s="465"/>
      <c r="F1133" s="465"/>
      <c r="N1133" s="734" t="s">
        <v>9403</v>
      </c>
      <c r="O1133" s="734">
        <v>1</v>
      </c>
      <c r="P1133" s="734"/>
    </row>
    <row r="1134" spans="1:16" ht="28.5" x14ac:dyDescent="0.6">
      <c r="A1134" s="465">
        <v>12</v>
      </c>
      <c r="B1134" s="475">
        <v>21598</v>
      </c>
      <c r="C1134" s="771" t="s">
        <v>9404</v>
      </c>
      <c r="D1134" s="772">
        <v>44623</v>
      </c>
      <c r="E1134" s="465"/>
      <c r="F1134" s="465"/>
      <c r="N1134" s="734" t="s">
        <v>9009</v>
      </c>
      <c r="O1134" s="734">
        <v>1</v>
      </c>
      <c r="P1134" s="734"/>
    </row>
    <row r="1135" spans="1:16" ht="28.5" x14ac:dyDescent="0.6">
      <c r="A1135" s="465">
        <v>13</v>
      </c>
      <c r="B1135" s="475">
        <v>21599</v>
      </c>
      <c r="C1135" s="773" t="s">
        <v>9405</v>
      </c>
      <c r="D1135" s="774">
        <v>44684</v>
      </c>
      <c r="E1135" s="465"/>
      <c r="F1135" s="465"/>
      <c r="N1135" s="734" t="s">
        <v>9006</v>
      </c>
      <c r="O1135" s="734">
        <v>1</v>
      </c>
      <c r="P1135" s="734"/>
    </row>
    <row r="1136" spans="1:16" ht="28.5" x14ac:dyDescent="0.6">
      <c r="A1136" s="465">
        <v>14</v>
      </c>
      <c r="B1136" s="475">
        <v>21600</v>
      </c>
      <c r="C1136" s="771" t="s">
        <v>9406</v>
      </c>
      <c r="D1136" s="772">
        <v>44715</v>
      </c>
      <c r="E1136" s="465"/>
      <c r="F1136" s="465"/>
      <c r="N1136" s="734" t="s">
        <v>8996</v>
      </c>
      <c r="O1136" s="734">
        <v>1</v>
      </c>
      <c r="P1136" s="734"/>
    </row>
    <row r="1137" spans="1:16" ht="28.5" x14ac:dyDescent="0.6">
      <c r="A1137" s="465">
        <v>15</v>
      </c>
      <c r="B1137" s="475">
        <v>21601</v>
      </c>
      <c r="C1137" s="773" t="s">
        <v>9407</v>
      </c>
      <c r="D1137" s="774">
        <v>44745</v>
      </c>
      <c r="E1137" s="465"/>
      <c r="F1137" s="465"/>
      <c r="N1137" s="734" t="s">
        <v>8997</v>
      </c>
      <c r="O1137" s="734">
        <v>1</v>
      </c>
      <c r="P1137" s="734"/>
    </row>
    <row r="1138" spans="1:16" ht="28.5" x14ac:dyDescent="0.6">
      <c r="A1138" s="465">
        <v>16</v>
      </c>
      <c r="B1138" s="475">
        <v>21602</v>
      </c>
      <c r="C1138" s="773" t="s">
        <v>9408</v>
      </c>
      <c r="D1138" s="774">
        <v>44776</v>
      </c>
      <c r="E1138" s="465"/>
      <c r="F1138" s="465"/>
      <c r="N1138" s="734" t="s">
        <v>9011</v>
      </c>
      <c r="O1138" s="734">
        <v>1</v>
      </c>
      <c r="P1138" s="734"/>
    </row>
    <row r="1139" spans="1:16" ht="28.5" x14ac:dyDescent="0.6">
      <c r="A1139" s="465">
        <v>17</v>
      </c>
      <c r="B1139" s="475">
        <v>21603</v>
      </c>
      <c r="C1139" s="773" t="s">
        <v>9409</v>
      </c>
      <c r="D1139" s="774">
        <v>44597</v>
      </c>
      <c r="E1139" s="465"/>
      <c r="F1139" s="465"/>
      <c r="N1139" s="734" t="s">
        <v>9271</v>
      </c>
      <c r="O1139" s="734">
        <v>1</v>
      </c>
      <c r="P1139" s="734"/>
    </row>
    <row r="1140" spans="1:16" ht="28.5" x14ac:dyDescent="0.6">
      <c r="A1140" s="465">
        <v>18</v>
      </c>
      <c r="B1140" s="475">
        <v>21604</v>
      </c>
      <c r="C1140" s="773" t="s">
        <v>9410</v>
      </c>
      <c r="D1140" s="774">
        <v>44625</v>
      </c>
      <c r="E1140" s="465"/>
      <c r="F1140" s="465"/>
      <c r="N1140" s="734" t="s">
        <v>9012</v>
      </c>
      <c r="O1140" s="734">
        <v>1</v>
      </c>
      <c r="P1140" s="734"/>
    </row>
    <row r="1141" spans="1:16" ht="28.5" x14ac:dyDescent="0.6">
      <c r="A1141" s="465">
        <v>19</v>
      </c>
      <c r="B1141" s="475">
        <v>21605</v>
      </c>
      <c r="C1141" s="771" t="s">
        <v>9411</v>
      </c>
      <c r="D1141" s="772">
        <v>44656</v>
      </c>
      <c r="E1141" s="465"/>
      <c r="F1141" s="465"/>
      <c r="N1141" s="734" t="s">
        <v>8999</v>
      </c>
      <c r="O1141" s="734">
        <v>1</v>
      </c>
      <c r="P1141" s="734"/>
    </row>
    <row r="1142" spans="1:16" ht="28.5" x14ac:dyDescent="0.6">
      <c r="A1142" s="465">
        <v>20</v>
      </c>
      <c r="B1142" s="475">
        <v>21606</v>
      </c>
      <c r="C1142" s="773" t="s">
        <v>9412</v>
      </c>
      <c r="D1142" s="774">
        <v>44656</v>
      </c>
      <c r="E1142" s="465"/>
      <c r="F1142" s="465"/>
      <c r="N1142" s="734" t="s">
        <v>8982</v>
      </c>
      <c r="O1142" s="734">
        <v>1</v>
      </c>
      <c r="P1142" s="734"/>
    </row>
    <row r="1143" spans="1:16" ht="28.5" x14ac:dyDescent="0.6">
      <c r="A1143" s="465">
        <v>21</v>
      </c>
      <c r="B1143" s="475">
        <v>21607</v>
      </c>
      <c r="C1143" s="771" t="s">
        <v>9413</v>
      </c>
      <c r="D1143" s="772">
        <v>44747</v>
      </c>
      <c r="E1143" s="465"/>
      <c r="F1143" s="465"/>
      <c r="N1143" s="734" t="s">
        <v>9000</v>
      </c>
      <c r="O1143" s="734">
        <v>2</v>
      </c>
      <c r="P1143" s="734"/>
    </row>
    <row r="1144" spans="1:16" ht="28.5" x14ac:dyDescent="0.6">
      <c r="A1144" s="465">
        <v>22</v>
      </c>
      <c r="B1144" s="475">
        <v>21608</v>
      </c>
      <c r="C1144" s="773" t="s">
        <v>9414</v>
      </c>
      <c r="D1144" s="774">
        <v>44839</v>
      </c>
      <c r="E1144" s="465"/>
      <c r="F1144" s="465"/>
      <c r="N1144" s="734" t="s">
        <v>8979</v>
      </c>
      <c r="O1144" s="734">
        <v>1</v>
      </c>
      <c r="P1144" s="734"/>
    </row>
    <row r="1145" spans="1:16" ht="28.5" x14ac:dyDescent="0.6">
      <c r="A1145" s="465">
        <v>23</v>
      </c>
      <c r="B1145" s="475">
        <v>18028</v>
      </c>
      <c r="C1145" s="773" t="s">
        <v>9415</v>
      </c>
      <c r="D1145" s="776">
        <v>44839</v>
      </c>
      <c r="E1145" s="465"/>
      <c r="F1145" s="465"/>
      <c r="N1145" s="734" t="s">
        <v>9285</v>
      </c>
      <c r="O1145" s="734">
        <v>1</v>
      </c>
      <c r="P1145" s="734"/>
    </row>
    <row r="1146" spans="1:16" ht="28.5" x14ac:dyDescent="0.6">
      <c r="A1146" s="465">
        <v>24</v>
      </c>
      <c r="B1146" s="475">
        <v>21609</v>
      </c>
      <c r="C1146" s="773" t="s">
        <v>9416</v>
      </c>
      <c r="D1146" s="774">
        <v>44657</v>
      </c>
      <c r="E1146" s="465"/>
      <c r="F1146" s="465"/>
      <c r="N1146" s="734" t="s">
        <v>9287</v>
      </c>
      <c r="O1146" s="734">
        <v>1</v>
      </c>
      <c r="P1146" s="734"/>
    </row>
    <row r="1147" spans="1:16" ht="28.5" x14ac:dyDescent="0.6">
      <c r="A1147" s="465">
        <v>25</v>
      </c>
      <c r="B1147" s="475">
        <v>21610</v>
      </c>
      <c r="C1147" s="773" t="s">
        <v>9417</v>
      </c>
      <c r="D1147" s="774">
        <v>44718</v>
      </c>
      <c r="E1147" s="465"/>
      <c r="F1147" s="465"/>
      <c r="N1147" s="734" t="s">
        <v>9418</v>
      </c>
      <c r="O1147" s="734">
        <v>1</v>
      </c>
      <c r="P1147" s="734"/>
    </row>
    <row r="1148" spans="1:16" x14ac:dyDescent="0.45">
      <c r="A1148" s="465">
        <v>25</v>
      </c>
      <c r="B1148" s="475">
        <v>21611</v>
      </c>
      <c r="C1148" s="476" t="s">
        <v>9419</v>
      </c>
      <c r="D1148" s="778" t="s">
        <v>9098</v>
      </c>
      <c r="E1148" s="465"/>
      <c r="F1148" s="465"/>
      <c r="N1148" s="734" t="s">
        <v>9070</v>
      </c>
      <c r="O1148" s="734">
        <v>1</v>
      </c>
      <c r="P1148" s="734"/>
    </row>
    <row r="1149" spans="1:16" x14ac:dyDescent="0.45">
      <c r="A1149" s="465">
        <v>26</v>
      </c>
      <c r="B1149" s="475">
        <v>21612</v>
      </c>
      <c r="C1149" s="466" t="s">
        <v>9420</v>
      </c>
      <c r="D1149" s="779" t="s">
        <v>9101</v>
      </c>
      <c r="E1149" s="465"/>
      <c r="F1149" s="465"/>
    </row>
    <row r="1150" spans="1:16" x14ac:dyDescent="0.45">
      <c r="A1150" s="465">
        <v>27</v>
      </c>
      <c r="B1150" s="475">
        <v>21613</v>
      </c>
      <c r="C1150" s="466" t="s">
        <v>9421</v>
      </c>
      <c r="D1150" s="466" t="s">
        <v>9422</v>
      </c>
      <c r="E1150" s="465"/>
      <c r="F1150" s="465"/>
    </row>
    <row r="1151" spans="1:16" x14ac:dyDescent="0.45">
      <c r="A1151" s="465">
        <v>28</v>
      </c>
      <c r="B1151" s="475">
        <v>21614</v>
      </c>
      <c r="C1151" s="466" t="s">
        <v>9423</v>
      </c>
      <c r="D1151" s="753" t="s">
        <v>9168</v>
      </c>
      <c r="E1151" s="465"/>
      <c r="F1151" s="465"/>
    </row>
    <row r="1152" spans="1:16" x14ac:dyDescent="0.45">
      <c r="A1152" s="582">
        <v>29</v>
      </c>
      <c r="B1152" s="780">
        <v>21615</v>
      </c>
      <c r="C1152" s="466" t="s">
        <v>9424</v>
      </c>
      <c r="D1152" s="753" t="s">
        <v>9096</v>
      </c>
      <c r="E1152" s="465"/>
      <c r="F1152" s="465"/>
    </row>
    <row r="1153" spans="1:14" x14ac:dyDescent="0.45">
      <c r="A1153" s="465">
        <v>30</v>
      </c>
      <c r="B1153" s="475">
        <v>21616</v>
      </c>
      <c r="C1153" s="466" t="s">
        <v>9425</v>
      </c>
      <c r="D1153" s="753" t="s">
        <v>9426</v>
      </c>
      <c r="E1153" s="465"/>
      <c r="F1153" s="465"/>
    </row>
    <row r="1154" spans="1:14" ht="22.5" thickBot="1" x14ac:dyDescent="0.5">
      <c r="A1154" s="465">
        <v>31</v>
      </c>
      <c r="B1154" s="475">
        <v>21617</v>
      </c>
      <c r="C1154" s="466" t="s">
        <v>9427</v>
      </c>
      <c r="D1154" s="466" t="s">
        <v>9320</v>
      </c>
      <c r="E1154" s="465"/>
      <c r="F1154" s="465"/>
      <c r="K1154" s="475">
        <v>21616</v>
      </c>
      <c r="L1154" s="466" t="s">
        <v>9425</v>
      </c>
      <c r="M1154" s="753" t="s">
        <v>9426</v>
      </c>
      <c r="N1154" s="781">
        <v>1138900039081</v>
      </c>
    </row>
    <row r="1155" spans="1:14" x14ac:dyDescent="0.45">
      <c r="A1155" s="465">
        <v>32</v>
      </c>
      <c r="B1155" s="475">
        <v>18686</v>
      </c>
      <c r="C1155" s="466" t="s">
        <v>9428</v>
      </c>
      <c r="D1155" s="466" t="s">
        <v>9171</v>
      </c>
      <c r="E1155" s="465"/>
      <c r="F1155" s="465"/>
      <c r="K1155" s="475">
        <v>21617</v>
      </c>
      <c r="L1155" s="466" t="s">
        <v>9427</v>
      </c>
      <c r="M1155" s="466" t="s">
        <v>9320</v>
      </c>
      <c r="N1155" s="782">
        <v>1319901299051</v>
      </c>
    </row>
    <row r="1156" spans="1:14" ht="22.5" thickBot="1" x14ac:dyDescent="0.5">
      <c r="A1156" s="465">
        <v>33</v>
      </c>
      <c r="B1156" s="475">
        <v>21618</v>
      </c>
      <c r="C1156" s="466" t="s">
        <v>9429</v>
      </c>
      <c r="D1156" s="466" t="s">
        <v>9094</v>
      </c>
      <c r="E1156" s="465"/>
      <c r="F1156" s="465"/>
      <c r="K1156" s="475">
        <v>18686</v>
      </c>
      <c r="L1156" s="466" t="s">
        <v>9428</v>
      </c>
      <c r="M1156" s="466" t="s">
        <v>9171</v>
      </c>
      <c r="N1156" s="781">
        <v>1139800106160</v>
      </c>
    </row>
    <row r="1157" spans="1:14" x14ac:dyDescent="0.45">
      <c r="A1157" s="465">
        <v>34</v>
      </c>
      <c r="B1157" s="475">
        <v>21619</v>
      </c>
      <c r="C1157" s="466" t="s">
        <v>9430</v>
      </c>
      <c r="D1157" s="466" t="s">
        <v>9431</v>
      </c>
      <c r="E1157" s="465"/>
      <c r="F1157" s="465"/>
      <c r="K1157" s="475">
        <v>21618</v>
      </c>
      <c r="L1157" s="466" t="s">
        <v>9429</v>
      </c>
      <c r="M1157" s="466" t="s">
        <v>9094</v>
      </c>
      <c r="N1157" s="782">
        <v>1139900586341</v>
      </c>
    </row>
    <row r="1158" spans="1:14" x14ac:dyDescent="0.45">
      <c r="A1158" s="465">
        <v>35</v>
      </c>
      <c r="B1158" s="475">
        <v>21620</v>
      </c>
      <c r="C1158" s="466" t="s">
        <v>9432</v>
      </c>
      <c r="D1158" s="466" t="s">
        <v>9099</v>
      </c>
      <c r="E1158" s="465"/>
      <c r="F1158" s="465"/>
      <c r="K1158" s="475">
        <v>21619</v>
      </c>
      <c r="L1158" s="466" t="s">
        <v>9430</v>
      </c>
      <c r="M1158" s="466" t="s">
        <v>9431</v>
      </c>
      <c r="N1158" s="782">
        <v>1138900039137</v>
      </c>
    </row>
    <row r="1159" spans="1:14" x14ac:dyDescent="0.45">
      <c r="A1159" s="465"/>
      <c r="B1159" s="465"/>
      <c r="C1159" s="466"/>
      <c r="D1159" s="466"/>
      <c r="E1159" s="465"/>
      <c r="F1159" s="465"/>
      <c r="K1159" s="475">
        <v>21620</v>
      </c>
      <c r="L1159" s="466" t="s">
        <v>9432</v>
      </c>
      <c r="M1159" s="466" t="s">
        <v>9099</v>
      </c>
      <c r="N1159" s="782">
        <v>1119902445974</v>
      </c>
    </row>
    <row r="1160" spans="1:14" x14ac:dyDescent="0.45">
      <c r="A1160" s="1264" t="s">
        <v>9433</v>
      </c>
      <c r="B1160" s="1264"/>
      <c r="C1160" s="1264"/>
      <c r="D1160" s="1264"/>
      <c r="E1160" s="1264"/>
      <c r="F1160" s="1264"/>
    </row>
    <row r="1161" spans="1:14" ht="22.5" thickBot="1" x14ac:dyDescent="0.5">
      <c r="A1161" s="458" t="s">
        <v>8377</v>
      </c>
      <c r="B1161" s="458"/>
      <c r="C1161" s="456" t="s">
        <v>9332</v>
      </c>
      <c r="D1161" s="456" t="s">
        <v>9086</v>
      </c>
      <c r="E1161" s="458" t="s">
        <v>9245</v>
      </c>
      <c r="F1161" s="458" t="s">
        <v>9088</v>
      </c>
    </row>
    <row r="1162" spans="1:14" ht="27.75" thickBot="1" x14ac:dyDescent="0.5">
      <c r="A1162" s="465">
        <v>1</v>
      </c>
      <c r="B1162" s="475">
        <v>21621</v>
      </c>
      <c r="C1162" s="880" t="s">
        <v>9434</v>
      </c>
      <c r="D1162" s="881" t="s">
        <v>9435</v>
      </c>
      <c r="E1162" s="465"/>
      <c r="F1162" s="465"/>
      <c r="J1162" s="622" t="s">
        <v>9436</v>
      </c>
    </row>
    <row r="1163" spans="1:14" ht="27.75" thickBot="1" x14ac:dyDescent="0.5">
      <c r="A1163" s="465">
        <v>2</v>
      </c>
      <c r="B1163" s="475">
        <v>21622</v>
      </c>
      <c r="C1163" s="882" t="s">
        <v>9437</v>
      </c>
      <c r="D1163" s="883" t="s">
        <v>9438</v>
      </c>
      <c r="E1163" s="465"/>
      <c r="F1163" s="465"/>
    </row>
    <row r="1164" spans="1:14" ht="27.75" thickBot="1" x14ac:dyDescent="0.5">
      <c r="A1164" s="465">
        <v>3</v>
      </c>
      <c r="B1164" s="475">
        <v>21623</v>
      </c>
      <c r="C1164" s="785" t="s">
        <v>9439</v>
      </c>
      <c r="D1164" s="786" t="s">
        <v>8993</v>
      </c>
      <c r="E1164" s="465"/>
      <c r="F1164" s="465"/>
    </row>
    <row r="1165" spans="1:14" ht="27.75" thickBot="1" x14ac:dyDescent="0.5">
      <c r="A1165" s="465">
        <v>4</v>
      </c>
      <c r="B1165" s="475">
        <v>21594</v>
      </c>
      <c r="C1165" s="785" t="s">
        <v>9440</v>
      </c>
      <c r="D1165" s="786" t="s">
        <v>9441</v>
      </c>
      <c r="E1165" s="465"/>
      <c r="F1165" s="465"/>
    </row>
    <row r="1166" spans="1:14" ht="27.75" thickBot="1" x14ac:dyDescent="0.5">
      <c r="A1166" s="465">
        <v>5</v>
      </c>
      <c r="B1166" s="475">
        <v>21624</v>
      </c>
      <c r="C1166" s="785" t="s">
        <v>9442</v>
      </c>
      <c r="D1166" s="786" t="s">
        <v>9443</v>
      </c>
      <c r="E1166" s="465"/>
      <c r="F1166" s="465"/>
    </row>
    <row r="1167" spans="1:14" ht="22.5" thickBot="1" x14ac:dyDescent="0.5">
      <c r="A1167" s="465">
        <v>6</v>
      </c>
      <c r="B1167" s="475">
        <v>21625</v>
      </c>
      <c r="C1167" s="785" t="s">
        <v>9444</v>
      </c>
      <c r="D1167" s="786" t="s">
        <v>8996</v>
      </c>
      <c r="E1167" s="465"/>
      <c r="F1167" s="465"/>
    </row>
    <row r="1168" spans="1:14" ht="27.75" thickBot="1" x14ac:dyDescent="0.5">
      <c r="A1168" s="465">
        <v>7</v>
      </c>
      <c r="B1168" s="475">
        <v>21626</v>
      </c>
      <c r="C1168" s="783" t="s">
        <v>9445</v>
      </c>
      <c r="D1168" s="784" t="s">
        <v>9446</v>
      </c>
      <c r="E1168" s="465"/>
      <c r="F1168" s="465"/>
    </row>
    <row r="1169" spans="1:12" ht="27.75" thickBot="1" x14ac:dyDescent="0.5">
      <c r="A1169" s="465">
        <v>8</v>
      </c>
      <c r="B1169" s="475">
        <v>19303</v>
      </c>
      <c r="C1169" s="785" t="s">
        <v>9447</v>
      </c>
      <c r="D1169" s="786" t="s">
        <v>9448</v>
      </c>
      <c r="E1169" s="465"/>
      <c r="F1169" s="465"/>
    </row>
    <row r="1170" spans="1:12" ht="27.75" thickBot="1" x14ac:dyDescent="0.5">
      <c r="A1170" s="465">
        <v>9</v>
      </c>
      <c r="B1170" s="475">
        <v>19352</v>
      </c>
      <c r="C1170" s="785" t="s">
        <v>9449</v>
      </c>
      <c r="D1170" s="786" t="s">
        <v>9450</v>
      </c>
      <c r="E1170" s="465"/>
      <c r="F1170" s="465"/>
    </row>
    <row r="1171" spans="1:12" ht="22.5" thickBot="1" x14ac:dyDescent="0.5">
      <c r="A1171" s="465">
        <v>10</v>
      </c>
      <c r="B1171" s="475">
        <v>20371</v>
      </c>
      <c r="C1171" s="785" t="s">
        <v>9451</v>
      </c>
      <c r="D1171" s="786" t="s">
        <v>9161</v>
      </c>
      <c r="E1171" s="465"/>
      <c r="F1171" s="465"/>
    </row>
    <row r="1172" spans="1:12" ht="27.75" thickBot="1" x14ac:dyDescent="0.5">
      <c r="A1172" s="465">
        <v>11</v>
      </c>
      <c r="B1172" s="475">
        <v>19455</v>
      </c>
      <c r="C1172" s="785" t="s">
        <v>9452</v>
      </c>
      <c r="D1172" s="786" t="s">
        <v>9450</v>
      </c>
      <c r="E1172" s="465"/>
      <c r="F1172" s="465"/>
    </row>
    <row r="1173" spans="1:12" ht="22.5" thickBot="1" x14ac:dyDescent="0.5">
      <c r="A1173" s="465">
        <v>12</v>
      </c>
      <c r="B1173" s="475">
        <v>18975</v>
      </c>
      <c r="C1173" s="785" t="s">
        <v>9453</v>
      </c>
      <c r="D1173" s="786" t="s">
        <v>9000</v>
      </c>
      <c r="E1173" s="465"/>
      <c r="F1173" s="465"/>
    </row>
    <row r="1174" spans="1:12" ht="22.5" thickBot="1" x14ac:dyDescent="0.5">
      <c r="A1174" s="465">
        <v>13</v>
      </c>
      <c r="B1174" s="475">
        <v>21627</v>
      </c>
      <c r="C1174" s="785" t="s">
        <v>9454</v>
      </c>
      <c r="D1174" s="786" t="s">
        <v>8979</v>
      </c>
      <c r="E1174" s="465"/>
      <c r="F1174" s="465"/>
    </row>
    <row r="1175" spans="1:12" x14ac:dyDescent="0.45">
      <c r="A1175" s="787">
        <v>14</v>
      </c>
      <c r="B1175" s="788">
        <v>21628</v>
      </c>
      <c r="C1175" s="789" t="s">
        <v>9455</v>
      </c>
      <c r="D1175" s="790" t="s">
        <v>9307</v>
      </c>
      <c r="E1175" s="787"/>
      <c r="F1175" s="787"/>
    </row>
    <row r="1177" spans="1:12" x14ac:dyDescent="0.45">
      <c r="A1177" s="1264" t="s">
        <v>9456</v>
      </c>
      <c r="B1177" s="1264"/>
      <c r="C1177" s="1264"/>
      <c r="D1177" s="1264"/>
      <c r="E1177" s="1264"/>
      <c r="F1177" s="1264"/>
      <c r="L1177" s="622" t="s">
        <v>9457</v>
      </c>
    </row>
    <row r="1178" spans="1:12" x14ac:dyDescent="0.45">
      <c r="A1178" s="458" t="s">
        <v>8377</v>
      </c>
      <c r="B1178" s="458"/>
      <c r="C1178" s="456" t="s">
        <v>9332</v>
      </c>
      <c r="D1178" s="456" t="s">
        <v>9086</v>
      </c>
      <c r="E1178" s="458" t="s">
        <v>9245</v>
      </c>
      <c r="F1178" s="458" t="s">
        <v>9088</v>
      </c>
    </row>
    <row r="1179" spans="1:12" ht="24" x14ac:dyDescent="0.5">
      <c r="A1179" s="779">
        <v>1</v>
      </c>
      <c r="B1179" s="874">
        <v>22210</v>
      </c>
      <c r="C1179" s="875" t="s">
        <v>9458</v>
      </c>
      <c r="D1179" s="876" t="s">
        <v>8998</v>
      </c>
      <c r="E1179" s="465" t="s">
        <v>9459</v>
      </c>
      <c r="F1179" s="792" t="s">
        <v>9460</v>
      </c>
    </row>
    <row r="1180" spans="1:12" ht="24" x14ac:dyDescent="0.5">
      <c r="A1180" s="779">
        <v>2</v>
      </c>
      <c r="B1180" s="874">
        <v>22211</v>
      </c>
      <c r="C1180" s="875" t="s">
        <v>9461</v>
      </c>
      <c r="D1180" s="876" t="s">
        <v>9008</v>
      </c>
      <c r="E1180" s="465" t="s">
        <v>9462</v>
      </c>
      <c r="F1180" s="792" t="s">
        <v>9463</v>
      </c>
    </row>
    <row r="1181" spans="1:12" ht="24" x14ac:dyDescent="0.5">
      <c r="A1181" s="779">
        <v>3</v>
      </c>
      <c r="B1181" s="874">
        <v>22212</v>
      </c>
      <c r="C1181" s="875" t="s">
        <v>9464</v>
      </c>
      <c r="D1181" s="876" t="s">
        <v>8986</v>
      </c>
      <c r="E1181" s="465" t="s">
        <v>9459</v>
      </c>
      <c r="F1181" s="792" t="s">
        <v>9465</v>
      </c>
    </row>
    <row r="1182" spans="1:12" ht="24" x14ac:dyDescent="0.5">
      <c r="A1182" s="779">
        <v>4</v>
      </c>
      <c r="B1182" s="874">
        <v>22213</v>
      </c>
      <c r="C1182" s="875" t="s">
        <v>9466</v>
      </c>
      <c r="D1182" s="876" t="s">
        <v>8986</v>
      </c>
      <c r="E1182" s="465" t="s">
        <v>9462</v>
      </c>
      <c r="F1182" s="792" t="s">
        <v>9467</v>
      </c>
    </row>
    <row r="1183" spans="1:12" ht="21" customHeight="1" x14ac:dyDescent="0.45">
      <c r="A1183" s="779">
        <v>5</v>
      </c>
      <c r="B1183" s="874">
        <v>22214</v>
      </c>
      <c r="C1183" s="756" t="s">
        <v>9468</v>
      </c>
      <c r="D1183" s="779" t="s">
        <v>8986</v>
      </c>
      <c r="E1183" s="465" t="s">
        <v>9459</v>
      </c>
      <c r="F1183" s="465"/>
    </row>
    <row r="1184" spans="1:12" ht="24" x14ac:dyDescent="0.5">
      <c r="A1184" s="779">
        <v>6</v>
      </c>
      <c r="B1184" s="877">
        <v>21231</v>
      </c>
      <c r="C1184" s="875" t="s">
        <v>9469</v>
      </c>
      <c r="D1184" s="876" t="s">
        <v>8993</v>
      </c>
      <c r="E1184" s="465" t="s">
        <v>9462</v>
      </c>
      <c r="F1184" s="792" t="s">
        <v>9470</v>
      </c>
    </row>
    <row r="1185" spans="1:6" ht="24" x14ac:dyDescent="0.5">
      <c r="A1185" s="779">
        <v>7</v>
      </c>
      <c r="B1185" s="874">
        <v>22215</v>
      </c>
      <c r="C1185" s="875" t="s">
        <v>9471</v>
      </c>
      <c r="D1185" s="876" t="s">
        <v>8993</v>
      </c>
      <c r="E1185" s="465" t="s">
        <v>9462</v>
      </c>
      <c r="F1185" s="792" t="s">
        <v>9472</v>
      </c>
    </row>
    <row r="1186" spans="1:6" ht="24" x14ac:dyDescent="0.5">
      <c r="A1186" s="779">
        <v>8</v>
      </c>
      <c r="B1186" s="874">
        <v>22216</v>
      </c>
      <c r="C1186" s="875" t="s">
        <v>9473</v>
      </c>
      <c r="D1186" s="876" t="s">
        <v>8994</v>
      </c>
      <c r="E1186" s="465" t="s">
        <v>9462</v>
      </c>
      <c r="F1186" s="792" t="s">
        <v>9474</v>
      </c>
    </row>
    <row r="1187" spans="1:6" ht="21" customHeight="1" x14ac:dyDescent="0.45">
      <c r="A1187" s="779">
        <v>9</v>
      </c>
      <c r="B1187" s="874">
        <v>22217</v>
      </c>
      <c r="C1187" s="756" t="s">
        <v>9475</v>
      </c>
      <c r="D1187" s="779" t="s">
        <v>9044</v>
      </c>
      <c r="E1187" s="465" t="s">
        <v>9459</v>
      </c>
      <c r="F1187" s="465"/>
    </row>
    <row r="1188" spans="1:6" ht="24" x14ac:dyDescent="0.5">
      <c r="A1188" s="779">
        <v>10</v>
      </c>
      <c r="B1188" s="874">
        <v>22218</v>
      </c>
      <c r="C1188" s="875" t="s">
        <v>9476</v>
      </c>
      <c r="D1188" s="876" t="s">
        <v>9044</v>
      </c>
      <c r="E1188" s="465" t="s">
        <v>9462</v>
      </c>
      <c r="F1188" s="792" t="s">
        <v>9477</v>
      </c>
    </row>
    <row r="1189" spans="1:6" ht="24" x14ac:dyDescent="0.5">
      <c r="A1189" s="779">
        <v>11</v>
      </c>
      <c r="B1189" s="874">
        <v>22219</v>
      </c>
      <c r="C1189" s="875" t="s">
        <v>9478</v>
      </c>
      <c r="D1189" s="878" t="s">
        <v>8995</v>
      </c>
      <c r="E1189" s="465" t="s">
        <v>9462</v>
      </c>
      <c r="F1189" s="792" t="s">
        <v>9479</v>
      </c>
    </row>
    <row r="1190" spans="1:6" ht="24" x14ac:dyDescent="0.5">
      <c r="A1190" s="465">
        <v>12</v>
      </c>
      <c r="B1190" s="467">
        <v>22220</v>
      </c>
      <c r="C1190" s="761" t="s">
        <v>9480</v>
      </c>
      <c r="D1190" s="791" t="s">
        <v>9009</v>
      </c>
      <c r="E1190" s="465" t="s">
        <v>9459</v>
      </c>
      <c r="F1190" s="792" t="s">
        <v>9481</v>
      </c>
    </row>
    <row r="1191" spans="1:6" ht="24" x14ac:dyDescent="0.5">
      <c r="A1191" s="465">
        <v>13</v>
      </c>
      <c r="B1191" s="467">
        <v>22221</v>
      </c>
      <c r="C1191" s="761" t="s">
        <v>9482</v>
      </c>
      <c r="D1191" s="791" t="s">
        <v>9009</v>
      </c>
      <c r="E1191" s="465" t="s">
        <v>9459</v>
      </c>
      <c r="F1191" s="792" t="s">
        <v>9483</v>
      </c>
    </row>
    <row r="1192" spans="1:6" ht="24" x14ac:dyDescent="0.5">
      <c r="A1192" s="465">
        <v>14</v>
      </c>
      <c r="B1192" s="467">
        <v>22222</v>
      </c>
      <c r="C1192" s="761" t="s">
        <v>9484</v>
      </c>
      <c r="D1192" s="791" t="s">
        <v>9485</v>
      </c>
      <c r="E1192" s="465" t="s">
        <v>9462</v>
      </c>
      <c r="F1192" s="792" t="s">
        <v>9486</v>
      </c>
    </row>
    <row r="1193" spans="1:6" ht="21" customHeight="1" x14ac:dyDescent="0.5">
      <c r="A1193" s="465">
        <v>15</v>
      </c>
      <c r="B1193" s="467">
        <v>22223</v>
      </c>
      <c r="C1193" s="761" t="s">
        <v>9487</v>
      </c>
      <c r="D1193" s="791" t="s">
        <v>9009</v>
      </c>
      <c r="E1193" s="465" t="s">
        <v>9462</v>
      </c>
      <c r="F1193" s="792" t="s">
        <v>9488</v>
      </c>
    </row>
    <row r="1194" spans="1:6" ht="24" x14ac:dyDescent="0.5">
      <c r="A1194" s="465">
        <v>16</v>
      </c>
      <c r="B1194" s="467">
        <v>22224</v>
      </c>
      <c r="C1194" s="761" t="s">
        <v>9489</v>
      </c>
      <c r="D1194" s="791" t="s">
        <v>9006</v>
      </c>
      <c r="E1194" s="465" t="s">
        <v>9462</v>
      </c>
      <c r="F1194" s="792" t="s">
        <v>9490</v>
      </c>
    </row>
    <row r="1195" spans="1:6" ht="24" x14ac:dyDescent="0.5">
      <c r="A1195" s="465">
        <v>17</v>
      </c>
      <c r="B1195" s="467">
        <v>22225</v>
      </c>
      <c r="C1195" s="761" t="s">
        <v>9491</v>
      </c>
      <c r="D1195" s="791" t="s">
        <v>9006</v>
      </c>
      <c r="E1195" s="465" t="s">
        <v>9462</v>
      </c>
      <c r="F1195" s="792" t="s">
        <v>9492</v>
      </c>
    </row>
    <row r="1196" spans="1:6" ht="21" customHeight="1" x14ac:dyDescent="0.5">
      <c r="A1196" s="465">
        <v>18</v>
      </c>
      <c r="B1196" s="467">
        <v>22226</v>
      </c>
      <c r="C1196" s="761" t="s">
        <v>9493</v>
      </c>
      <c r="D1196" s="791" t="s">
        <v>9010</v>
      </c>
      <c r="E1196" s="465" t="s">
        <v>9459</v>
      </c>
      <c r="F1196" s="792" t="s">
        <v>9494</v>
      </c>
    </row>
    <row r="1197" spans="1:6" ht="24" x14ac:dyDescent="0.5">
      <c r="A1197" s="465">
        <v>19</v>
      </c>
      <c r="B1197" s="467">
        <v>22227</v>
      </c>
      <c r="C1197" s="761" t="s">
        <v>9495</v>
      </c>
      <c r="D1197" s="791" t="s">
        <v>9010</v>
      </c>
      <c r="E1197" s="465" t="s">
        <v>9459</v>
      </c>
      <c r="F1197" s="792" t="s">
        <v>9496</v>
      </c>
    </row>
    <row r="1198" spans="1:6" ht="24" x14ac:dyDescent="0.5">
      <c r="A1198" s="465">
        <v>20</v>
      </c>
      <c r="B1198" s="467">
        <v>22228</v>
      </c>
      <c r="C1198" s="761" t="s">
        <v>9497</v>
      </c>
      <c r="D1198" s="791" t="s">
        <v>8997</v>
      </c>
      <c r="E1198" s="465" t="s">
        <v>9459</v>
      </c>
      <c r="F1198" s="792" t="s">
        <v>9498</v>
      </c>
    </row>
    <row r="1199" spans="1:6" ht="21" customHeight="1" x14ac:dyDescent="0.5">
      <c r="A1199" s="465">
        <v>21</v>
      </c>
      <c r="B1199" s="467">
        <v>22229</v>
      </c>
      <c r="C1199" s="761" t="s">
        <v>9499</v>
      </c>
      <c r="D1199" s="791" t="s">
        <v>8997</v>
      </c>
      <c r="E1199" s="465" t="s">
        <v>9462</v>
      </c>
      <c r="F1199" s="792" t="s">
        <v>9500</v>
      </c>
    </row>
    <row r="1200" spans="1:6" ht="21" customHeight="1" x14ac:dyDescent="0.45">
      <c r="A1200" s="465">
        <v>22</v>
      </c>
      <c r="B1200" s="467">
        <v>22230</v>
      </c>
      <c r="C1200" s="466" t="s">
        <v>9501</v>
      </c>
      <c r="D1200" s="465" t="s">
        <v>8997</v>
      </c>
      <c r="E1200" s="465" t="s">
        <v>9462</v>
      </c>
      <c r="F1200" s="465"/>
    </row>
    <row r="1201" spans="1:17" ht="24" x14ac:dyDescent="0.5">
      <c r="A1201" s="465">
        <v>23</v>
      </c>
      <c r="B1201" s="467">
        <v>22231</v>
      </c>
      <c r="C1201" s="761" t="s">
        <v>9502</v>
      </c>
      <c r="D1201" s="791" t="s">
        <v>8982</v>
      </c>
      <c r="E1201" s="465" t="s">
        <v>9462</v>
      </c>
      <c r="F1201" s="792" t="s">
        <v>9503</v>
      </c>
    </row>
    <row r="1202" spans="1:17" ht="24" x14ac:dyDescent="0.5">
      <c r="A1202" s="465">
        <v>24</v>
      </c>
      <c r="B1202" s="467">
        <v>22232</v>
      </c>
      <c r="C1202" s="761" t="s">
        <v>9504</v>
      </c>
      <c r="D1202" s="791" t="s">
        <v>9000</v>
      </c>
      <c r="E1202" s="465" t="s">
        <v>9462</v>
      </c>
      <c r="F1202" s="792" t="s">
        <v>9505</v>
      </c>
    </row>
    <row r="1203" spans="1:17" ht="18.75" customHeight="1" x14ac:dyDescent="0.5">
      <c r="A1203" s="465">
        <v>25</v>
      </c>
      <c r="B1203" s="467">
        <v>22233</v>
      </c>
      <c r="C1203" s="761" t="s">
        <v>9506</v>
      </c>
      <c r="D1203" s="791" t="s">
        <v>9307</v>
      </c>
      <c r="E1203" s="465" t="s">
        <v>9462</v>
      </c>
      <c r="F1203" s="792" t="s">
        <v>9507</v>
      </c>
    </row>
    <row r="1204" spans="1:17" ht="24" x14ac:dyDescent="0.5">
      <c r="A1204" s="465">
        <v>26</v>
      </c>
      <c r="B1204" s="467">
        <v>22234</v>
      </c>
      <c r="C1204" s="761" t="s">
        <v>9508</v>
      </c>
      <c r="D1204" s="791" t="s">
        <v>9287</v>
      </c>
      <c r="E1204" s="465" t="s">
        <v>9509</v>
      </c>
      <c r="F1204" s="791" t="s">
        <v>9510</v>
      </c>
      <c r="H1204" s="622" t="s">
        <v>9511</v>
      </c>
    </row>
    <row r="1205" spans="1:17" ht="18.75" customHeight="1" x14ac:dyDescent="0.5">
      <c r="A1205" s="465">
        <v>27</v>
      </c>
      <c r="B1205" s="467">
        <v>22235</v>
      </c>
      <c r="C1205" s="761" t="s">
        <v>9512</v>
      </c>
      <c r="D1205" s="791" t="s">
        <v>9513</v>
      </c>
      <c r="E1205" s="465" t="s">
        <v>9462</v>
      </c>
      <c r="F1205" s="792" t="s">
        <v>9514</v>
      </c>
    </row>
    <row r="1206" spans="1:17" ht="18.75" customHeight="1" x14ac:dyDescent="0.5">
      <c r="A1206" s="465">
        <v>28</v>
      </c>
      <c r="B1206" s="467">
        <v>22236</v>
      </c>
      <c r="C1206" s="579" t="s">
        <v>9515</v>
      </c>
      <c r="D1206" s="793" t="s">
        <v>9516</v>
      </c>
      <c r="E1206" s="458" t="s">
        <v>9509</v>
      </c>
      <c r="F1206" s="794" t="s">
        <v>9517</v>
      </c>
      <c r="H1206" s="622" t="s">
        <v>9511</v>
      </c>
    </row>
    <row r="1207" spans="1:17" x14ac:dyDescent="0.45">
      <c r="A1207" s="465">
        <v>29</v>
      </c>
      <c r="B1207" s="475">
        <v>22237</v>
      </c>
      <c r="C1207" s="734" t="s">
        <v>9518</v>
      </c>
      <c r="D1207" s="466" t="s">
        <v>9192</v>
      </c>
      <c r="E1207" s="465"/>
      <c r="F1207" s="465"/>
    </row>
    <row r="1208" spans="1:17" x14ac:dyDescent="0.45">
      <c r="A1208" s="779">
        <v>30</v>
      </c>
      <c r="B1208" s="874">
        <v>22238</v>
      </c>
      <c r="C1208" s="879" t="s">
        <v>9519</v>
      </c>
      <c r="D1208" s="756" t="s">
        <v>8998</v>
      </c>
      <c r="E1208" s="465"/>
      <c r="F1208" s="465"/>
    </row>
    <row r="1209" spans="1:17" x14ac:dyDescent="0.45">
      <c r="A1209" s="465">
        <v>31</v>
      </c>
      <c r="B1209" s="475">
        <v>22239</v>
      </c>
      <c r="C1209" s="763" t="s">
        <v>9520</v>
      </c>
      <c r="D1209" s="748" t="s">
        <v>9521</v>
      </c>
      <c r="E1209" s="465"/>
      <c r="F1209" s="465"/>
    </row>
    <row r="1210" spans="1:17" x14ac:dyDescent="0.45">
      <c r="A1210" s="465">
        <v>32</v>
      </c>
      <c r="B1210" s="465">
        <v>22097</v>
      </c>
      <c r="C1210" s="464" t="s">
        <v>9522</v>
      </c>
      <c r="D1210" s="466" t="s">
        <v>9192</v>
      </c>
      <c r="E1210" s="465"/>
      <c r="F1210" s="465"/>
    </row>
    <row r="1211" spans="1:17" x14ac:dyDescent="0.45">
      <c r="A1211" s="465">
        <v>33</v>
      </c>
      <c r="B1211" s="475">
        <v>22240</v>
      </c>
      <c r="C1211" s="466" t="s">
        <v>9523</v>
      </c>
      <c r="D1211" s="466" t="s">
        <v>9056</v>
      </c>
      <c r="E1211" s="465"/>
      <c r="F1211" s="465"/>
    </row>
    <row r="1212" spans="1:17" x14ac:dyDescent="0.45">
      <c r="A1212" s="465">
        <v>34</v>
      </c>
      <c r="B1212" s="465">
        <v>22241</v>
      </c>
      <c r="C1212" s="466" t="s">
        <v>9524</v>
      </c>
      <c r="D1212" s="465" t="s">
        <v>9222</v>
      </c>
      <c r="E1212" s="465"/>
      <c r="F1212" s="466"/>
    </row>
    <row r="1213" spans="1:17" x14ac:dyDescent="0.45">
      <c r="A1213" s="465">
        <v>35</v>
      </c>
      <c r="B1213" s="779">
        <v>22242</v>
      </c>
      <c r="C1213" s="756" t="s">
        <v>9525</v>
      </c>
      <c r="D1213" s="756" t="s">
        <v>8998</v>
      </c>
      <c r="E1213" s="465"/>
      <c r="F1213" s="465"/>
    </row>
    <row r="1214" spans="1:17" x14ac:dyDescent="0.45">
      <c r="A1214" s="465">
        <v>36</v>
      </c>
      <c r="B1214" s="779">
        <v>22243</v>
      </c>
      <c r="C1214" s="756" t="s">
        <v>9526</v>
      </c>
      <c r="D1214" s="756" t="s">
        <v>9038</v>
      </c>
      <c r="E1214" s="465"/>
      <c r="F1214" s="465"/>
    </row>
    <row r="1215" spans="1:17" x14ac:dyDescent="0.45">
      <c r="D1215" s="466"/>
    </row>
    <row r="1216" spans="1:17" x14ac:dyDescent="0.45">
      <c r="A1216" s="1264" t="s">
        <v>9527</v>
      </c>
      <c r="B1216" s="1264"/>
      <c r="C1216" s="1264"/>
      <c r="D1216" s="1264"/>
      <c r="E1216" s="1264"/>
      <c r="F1216" s="1264"/>
      <c r="H1216" s="1269" t="s">
        <v>9528</v>
      </c>
      <c r="I1216" s="1269"/>
      <c r="J1216" s="1269"/>
      <c r="K1216" s="1269"/>
      <c r="L1216" s="1269"/>
      <c r="M1216" s="1269"/>
      <c r="N1216" s="1269"/>
      <c r="O1216" s="1269"/>
      <c r="P1216" s="1269"/>
      <c r="Q1216" s="1269"/>
    </row>
    <row r="1217" spans="1:17" x14ac:dyDescent="0.45">
      <c r="A1217" s="458" t="s">
        <v>8377</v>
      </c>
      <c r="B1217" s="458"/>
      <c r="C1217" s="456" t="s">
        <v>9332</v>
      </c>
      <c r="D1217" s="456" t="s">
        <v>9086</v>
      </c>
      <c r="E1217" s="458" t="s">
        <v>9245</v>
      </c>
      <c r="F1217" s="458" t="s">
        <v>9088</v>
      </c>
      <c r="H1217" s="458" t="s">
        <v>8377</v>
      </c>
      <c r="I1217" s="734" t="s">
        <v>9529</v>
      </c>
      <c r="J1217" s="458" t="s">
        <v>8352</v>
      </c>
      <c r="K1217" s="456" t="s">
        <v>9332</v>
      </c>
      <c r="L1217" s="456" t="s">
        <v>4</v>
      </c>
      <c r="M1217" s="734" t="s">
        <v>9530</v>
      </c>
      <c r="N1217" s="734"/>
      <c r="O1217" s="734"/>
      <c r="P1217" s="734"/>
      <c r="Q1217" s="734"/>
    </row>
    <row r="1218" spans="1:17" ht="24" x14ac:dyDescent="0.5">
      <c r="A1218" s="465">
        <v>1</v>
      </c>
      <c r="B1218" s="465">
        <v>22244</v>
      </c>
      <c r="C1218" s="466" t="s">
        <v>9531</v>
      </c>
      <c r="D1218" s="792" t="s">
        <v>8353</v>
      </c>
      <c r="E1218" s="465"/>
      <c r="F1218" s="465"/>
      <c r="H1218" s="622">
        <v>1</v>
      </c>
      <c r="I1218" s="467">
        <v>35</v>
      </c>
      <c r="J1218" s="467">
        <v>21703</v>
      </c>
      <c r="K1218" s="476" t="s">
        <v>9532</v>
      </c>
      <c r="L1218" s="475" t="s">
        <v>9005</v>
      </c>
      <c r="M1218" s="475" t="s">
        <v>9533</v>
      </c>
      <c r="N1218" s="800">
        <v>243695</v>
      </c>
      <c r="O1218" s="460"/>
      <c r="P1218" s="460"/>
      <c r="Q1218" s="460"/>
    </row>
    <row r="1219" spans="1:17" ht="24" x14ac:dyDescent="0.5">
      <c r="A1219" s="465">
        <v>2</v>
      </c>
      <c r="B1219" s="465">
        <v>22245</v>
      </c>
      <c r="C1219" s="466" t="s">
        <v>9534</v>
      </c>
      <c r="D1219" s="792" t="s">
        <v>8353</v>
      </c>
      <c r="E1219" s="465"/>
      <c r="F1219" s="465"/>
      <c r="H1219" s="622">
        <v>2</v>
      </c>
      <c r="I1219" s="467">
        <v>35</v>
      </c>
      <c r="J1219" s="467">
        <v>21744</v>
      </c>
      <c r="K1219" s="477" t="s">
        <v>9535</v>
      </c>
      <c r="L1219" s="477" t="s">
        <v>9536</v>
      </c>
      <c r="M1219" s="477" t="s">
        <v>9537</v>
      </c>
      <c r="N1219" s="801">
        <v>243612</v>
      </c>
      <c r="O1219" s="477" t="s">
        <v>9538</v>
      </c>
      <c r="P1219" s="460"/>
      <c r="Q1219" s="460"/>
    </row>
    <row r="1220" spans="1:17" ht="24" x14ac:dyDescent="0.5">
      <c r="A1220" s="465">
        <v>3</v>
      </c>
      <c r="B1220" s="465">
        <v>22246</v>
      </c>
      <c r="C1220" s="466" t="s">
        <v>9539</v>
      </c>
      <c r="D1220" s="792" t="s">
        <v>8355</v>
      </c>
      <c r="E1220" s="465"/>
      <c r="F1220" s="465"/>
      <c r="H1220" s="622">
        <v>3</v>
      </c>
      <c r="I1220" s="467">
        <v>21</v>
      </c>
      <c r="J1220" s="467">
        <v>21810</v>
      </c>
      <c r="K1220" s="477" t="s">
        <v>9540</v>
      </c>
      <c r="L1220" s="477" t="s">
        <v>9203</v>
      </c>
      <c r="M1220" s="477" t="s">
        <v>9537</v>
      </c>
      <c r="N1220" s="801">
        <v>243695</v>
      </c>
      <c r="O1220" s="477" t="s">
        <v>9541</v>
      </c>
      <c r="P1220" s="460"/>
      <c r="Q1220" s="460"/>
    </row>
    <row r="1221" spans="1:17" ht="24" x14ac:dyDescent="0.5">
      <c r="A1221" s="465">
        <v>4</v>
      </c>
      <c r="B1221" s="465">
        <v>22247</v>
      </c>
      <c r="C1221" s="466" t="s">
        <v>9542</v>
      </c>
      <c r="D1221" s="792" t="s">
        <v>8357</v>
      </c>
      <c r="E1221" s="465"/>
      <c r="F1221" s="465"/>
      <c r="H1221" s="622">
        <v>4</v>
      </c>
      <c r="I1221" s="467">
        <v>13</v>
      </c>
      <c r="J1221" s="467">
        <v>21841</v>
      </c>
      <c r="K1221" s="477" t="s">
        <v>9543</v>
      </c>
      <c r="L1221" s="477" t="s">
        <v>9315</v>
      </c>
      <c r="M1221" s="477" t="s">
        <v>9544</v>
      </c>
      <c r="N1221" s="802">
        <v>243683</v>
      </c>
      <c r="O1221" s="460"/>
      <c r="P1221" s="460"/>
      <c r="Q1221" s="460"/>
    </row>
    <row r="1222" spans="1:17" ht="24" x14ac:dyDescent="0.5">
      <c r="A1222" s="465">
        <v>5</v>
      </c>
      <c r="B1222" s="465">
        <v>22248</v>
      </c>
      <c r="C1222" s="466" t="s">
        <v>9545</v>
      </c>
      <c r="D1222" s="792" t="s">
        <v>8367</v>
      </c>
      <c r="E1222" s="465"/>
      <c r="F1222" s="465"/>
      <c r="H1222" s="622">
        <v>5</v>
      </c>
      <c r="I1222" s="467">
        <v>33</v>
      </c>
      <c r="J1222" s="467">
        <v>21862</v>
      </c>
      <c r="K1222" s="477" t="s">
        <v>9546</v>
      </c>
      <c r="L1222" s="477" t="s">
        <v>9315</v>
      </c>
      <c r="M1222" s="477" t="s">
        <v>9537</v>
      </c>
      <c r="N1222" s="477" t="s">
        <v>9547</v>
      </c>
      <c r="O1222" s="460"/>
      <c r="P1222" s="460"/>
      <c r="Q1222" s="460"/>
    </row>
    <row r="1223" spans="1:17" ht="24" x14ac:dyDescent="0.5">
      <c r="A1223" s="465">
        <v>6</v>
      </c>
      <c r="B1223" s="465">
        <v>22249</v>
      </c>
      <c r="C1223" s="466" t="s">
        <v>9548</v>
      </c>
      <c r="D1223" s="792" t="s">
        <v>8363</v>
      </c>
      <c r="E1223" s="465"/>
      <c r="F1223" s="465"/>
      <c r="H1223" s="622">
        <v>6</v>
      </c>
      <c r="I1223" s="467">
        <v>26</v>
      </c>
      <c r="J1223" s="467">
        <v>21895</v>
      </c>
      <c r="K1223" s="477" t="s">
        <v>9549</v>
      </c>
      <c r="L1223" s="477" t="s">
        <v>9550</v>
      </c>
      <c r="M1223" s="477" t="s">
        <v>9537</v>
      </c>
      <c r="N1223" s="802">
        <v>243695</v>
      </c>
      <c r="O1223" s="477" t="s">
        <v>9551</v>
      </c>
      <c r="P1223" s="460"/>
      <c r="Q1223" s="460"/>
    </row>
    <row r="1224" spans="1:17" ht="24" x14ac:dyDescent="0.5">
      <c r="A1224" s="465">
        <v>7</v>
      </c>
      <c r="B1224" s="465">
        <v>22250</v>
      </c>
      <c r="C1224" s="466" t="s">
        <v>9552</v>
      </c>
      <c r="D1224" s="792" t="s">
        <v>8359</v>
      </c>
      <c r="E1224" s="465"/>
      <c r="F1224" s="465"/>
      <c r="H1224" s="622">
        <v>7</v>
      </c>
      <c r="I1224" s="467">
        <v>28</v>
      </c>
      <c r="J1224" s="467">
        <v>21897</v>
      </c>
      <c r="K1224" s="477" t="s">
        <v>9553</v>
      </c>
      <c r="L1224" s="477" t="s">
        <v>9550</v>
      </c>
      <c r="M1224" s="477" t="s">
        <v>9537</v>
      </c>
      <c r="N1224" s="802">
        <v>243695</v>
      </c>
      <c r="O1224" s="477" t="s">
        <v>9554</v>
      </c>
      <c r="P1224" s="460"/>
      <c r="Q1224" s="460"/>
    </row>
    <row r="1225" spans="1:17" ht="24" x14ac:dyDescent="0.5">
      <c r="A1225" s="465">
        <v>8</v>
      </c>
      <c r="B1225" s="465">
        <v>22251</v>
      </c>
      <c r="C1225" s="466" t="s">
        <v>9555</v>
      </c>
      <c r="D1225" s="792" t="s">
        <v>8370</v>
      </c>
      <c r="E1225" s="465"/>
      <c r="F1225" s="465"/>
      <c r="H1225" s="622">
        <v>8</v>
      </c>
      <c r="I1225" s="467">
        <v>37</v>
      </c>
      <c r="J1225" s="467">
        <v>21906</v>
      </c>
      <c r="K1225" s="477" t="s">
        <v>9556</v>
      </c>
      <c r="L1225" s="477" t="s">
        <v>9550</v>
      </c>
      <c r="M1225" s="477" t="s">
        <v>9537</v>
      </c>
      <c r="N1225" s="802">
        <v>243695</v>
      </c>
      <c r="O1225" s="477" t="s">
        <v>9557</v>
      </c>
      <c r="P1225" s="460"/>
      <c r="Q1225" s="460"/>
    </row>
    <row r="1226" spans="1:17" ht="24" x14ac:dyDescent="0.5">
      <c r="A1226" s="465">
        <v>9</v>
      </c>
      <c r="B1226" s="465">
        <v>22252</v>
      </c>
      <c r="C1226" s="466" t="s">
        <v>9558</v>
      </c>
      <c r="D1226" s="792" t="s">
        <v>8366</v>
      </c>
      <c r="E1226" s="465"/>
      <c r="F1226" s="465"/>
      <c r="H1226" s="622">
        <v>9</v>
      </c>
      <c r="I1226" s="467">
        <v>39</v>
      </c>
      <c r="J1226" s="467">
        <v>21947</v>
      </c>
      <c r="K1226" s="477" t="s">
        <v>9559</v>
      </c>
      <c r="L1226" s="477" t="s">
        <v>9298</v>
      </c>
      <c r="M1226" s="477" t="s">
        <v>9537</v>
      </c>
      <c r="N1226" s="802">
        <v>243609</v>
      </c>
      <c r="O1226" s="477" t="s">
        <v>9560</v>
      </c>
      <c r="P1226" s="460"/>
      <c r="Q1226" s="460"/>
    </row>
    <row r="1227" spans="1:17" ht="24" x14ac:dyDescent="0.5">
      <c r="A1227" s="779">
        <v>10</v>
      </c>
      <c r="B1227" s="779">
        <v>22253</v>
      </c>
      <c r="C1227" s="756" t="s">
        <v>9561</v>
      </c>
      <c r="D1227" s="872" t="s">
        <v>8356</v>
      </c>
      <c r="E1227" s="465"/>
      <c r="F1227" s="465"/>
      <c r="H1227" s="622">
        <v>10</v>
      </c>
      <c r="I1227" s="467">
        <v>6</v>
      </c>
      <c r="J1227" s="467">
        <v>21954</v>
      </c>
      <c r="K1227" s="477" t="s">
        <v>9562</v>
      </c>
      <c r="L1227" s="477" t="s">
        <v>9563</v>
      </c>
      <c r="M1227" s="477" t="s">
        <v>9537</v>
      </c>
      <c r="N1227" s="802">
        <v>243705</v>
      </c>
      <c r="O1227" s="477" t="s">
        <v>9564</v>
      </c>
      <c r="P1227" s="460"/>
      <c r="Q1227" s="460"/>
    </row>
    <row r="1228" spans="1:17" ht="24" x14ac:dyDescent="0.5">
      <c r="A1228" s="779">
        <v>11</v>
      </c>
      <c r="B1228" s="779">
        <v>22254</v>
      </c>
      <c r="C1228" s="756" t="s">
        <v>9565</v>
      </c>
      <c r="D1228" s="872" t="s">
        <v>8351</v>
      </c>
      <c r="E1228" s="465"/>
      <c r="F1228" s="465"/>
      <c r="H1228" s="622">
        <v>11</v>
      </c>
      <c r="I1228" s="467">
        <v>30</v>
      </c>
      <c r="J1228" s="467">
        <v>21978</v>
      </c>
      <c r="K1228" s="477" t="s">
        <v>9566</v>
      </c>
      <c r="L1228" s="477" t="s">
        <v>9563</v>
      </c>
      <c r="M1228" s="477" t="s">
        <v>9537</v>
      </c>
      <c r="N1228" s="802">
        <v>243695</v>
      </c>
      <c r="O1228" s="477" t="s">
        <v>9567</v>
      </c>
      <c r="P1228" s="460"/>
      <c r="Q1228" s="460"/>
    </row>
    <row r="1229" spans="1:17" ht="24" x14ac:dyDescent="0.5">
      <c r="A1229" s="779">
        <v>12</v>
      </c>
      <c r="B1229" s="779">
        <v>22255</v>
      </c>
      <c r="C1229" s="756" t="s">
        <v>9568</v>
      </c>
      <c r="D1229" s="873" t="s">
        <v>8364</v>
      </c>
      <c r="E1229" s="465"/>
      <c r="F1229" s="465"/>
      <c r="H1229" s="622">
        <v>12</v>
      </c>
      <c r="I1229" s="467">
        <v>20</v>
      </c>
      <c r="J1229" s="475">
        <v>22082</v>
      </c>
      <c r="K1229" s="477" t="s">
        <v>9569</v>
      </c>
      <c r="L1229" s="468" t="s">
        <v>9301</v>
      </c>
      <c r="M1229" s="477" t="s">
        <v>9537</v>
      </c>
      <c r="N1229" s="802">
        <v>243703</v>
      </c>
      <c r="O1229" s="477" t="s">
        <v>9570</v>
      </c>
      <c r="P1229" s="460"/>
      <c r="Q1229" s="460"/>
    </row>
    <row r="1230" spans="1:17" ht="24" x14ac:dyDescent="0.5">
      <c r="A1230" s="465">
        <v>13</v>
      </c>
      <c r="B1230" s="465">
        <v>22256</v>
      </c>
      <c r="C1230" s="466" t="s">
        <v>9571</v>
      </c>
      <c r="D1230" s="792" t="s">
        <v>8350</v>
      </c>
      <c r="E1230" s="465"/>
      <c r="F1230" s="465"/>
      <c r="H1230" s="622">
        <v>13</v>
      </c>
      <c r="I1230" s="467">
        <v>20</v>
      </c>
      <c r="J1230" s="467">
        <v>21112</v>
      </c>
      <c r="K1230" s="561" t="s">
        <v>9572</v>
      </c>
      <c r="L1230" s="467" t="s">
        <v>8998</v>
      </c>
      <c r="M1230" s="468" t="s">
        <v>9544</v>
      </c>
      <c r="N1230" s="803">
        <v>243641</v>
      </c>
      <c r="O1230" s="486"/>
      <c r="P1230" s="486"/>
      <c r="Q1230" s="486"/>
    </row>
    <row r="1231" spans="1:17" x14ac:dyDescent="0.45">
      <c r="A1231" s="1264" t="s">
        <v>9573</v>
      </c>
      <c r="B1231" s="1264"/>
      <c r="C1231" s="1264"/>
      <c r="D1231" s="1264"/>
      <c r="E1231" s="1264"/>
      <c r="F1231" s="1264"/>
      <c r="H1231" s="622">
        <v>14</v>
      </c>
      <c r="I1231" s="456">
        <v>25</v>
      </c>
      <c r="J1231" s="467">
        <v>21118</v>
      </c>
      <c r="K1231" s="561" t="s">
        <v>9574</v>
      </c>
      <c r="L1231" s="467" t="s">
        <v>8998</v>
      </c>
      <c r="M1231" s="468" t="s">
        <v>9537</v>
      </c>
      <c r="N1231" s="803">
        <v>243692</v>
      </c>
      <c r="O1231" s="468" t="s">
        <v>9575</v>
      </c>
      <c r="P1231" s="486"/>
      <c r="Q1231" s="486"/>
    </row>
    <row r="1232" spans="1:17" x14ac:dyDescent="0.45">
      <c r="A1232" s="458" t="s">
        <v>8377</v>
      </c>
      <c r="B1232" s="458"/>
      <c r="C1232" s="456" t="s">
        <v>9332</v>
      </c>
      <c r="D1232" s="456" t="s">
        <v>9086</v>
      </c>
      <c r="E1232" s="458"/>
      <c r="F1232" s="458"/>
      <c r="H1232" s="622">
        <v>15</v>
      </c>
      <c r="I1232" s="456">
        <v>3</v>
      </c>
      <c r="J1232" s="467">
        <v>21166</v>
      </c>
      <c r="K1232" s="561" t="s">
        <v>9576</v>
      </c>
      <c r="L1232" s="467" t="s">
        <v>8986</v>
      </c>
      <c r="M1232" s="468" t="s">
        <v>9544</v>
      </c>
      <c r="N1232" s="803">
        <v>243665</v>
      </c>
      <c r="O1232" s="486"/>
      <c r="P1232" s="486"/>
      <c r="Q1232" s="486"/>
    </row>
    <row r="1233" spans="1:19" ht="20.25" customHeight="1" x14ac:dyDescent="0.45">
      <c r="A1233" s="582">
        <v>24</v>
      </c>
      <c r="B1233" s="475">
        <v>22860</v>
      </c>
      <c r="C1233" s="466" t="s">
        <v>9577</v>
      </c>
      <c r="D1233" s="583" t="s">
        <v>8998</v>
      </c>
      <c r="E1233" s="318" t="s">
        <v>9578</v>
      </c>
      <c r="F1233" s="319">
        <v>238547</v>
      </c>
      <c r="H1233" s="622">
        <v>16</v>
      </c>
      <c r="I1233" s="467">
        <v>35</v>
      </c>
      <c r="J1233" s="475">
        <v>22214</v>
      </c>
      <c r="K1233" s="521" t="s">
        <v>9579</v>
      </c>
      <c r="L1233" s="467" t="s">
        <v>8986</v>
      </c>
      <c r="M1233" s="468" t="s">
        <v>9537</v>
      </c>
      <c r="N1233" s="803">
        <v>243645</v>
      </c>
      <c r="O1233" s="486"/>
      <c r="P1233" s="486"/>
      <c r="Q1233" s="486"/>
    </row>
    <row r="1234" spans="1:19" ht="24" x14ac:dyDescent="0.5">
      <c r="A1234" s="582">
        <v>1</v>
      </c>
      <c r="B1234" s="842">
        <v>22837</v>
      </c>
      <c r="C1234" s="145" t="s">
        <v>9580</v>
      </c>
      <c r="D1234" s="841" t="s">
        <v>9008</v>
      </c>
      <c r="E1234" s="318" t="s">
        <v>9581</v>
      </c>
      <c r="F1234" s="319">
        <v>238977</v>
      </c>
      <c r="H1234" s="622">
        <v>17</v>
      </c>
      <c r="I1234" s="456">
        <v>10</v>
      </c>
      <c r="J1234" s="467">
        <v>21240</v>
      </c>
      <c r="K1234" s="561" t="s">
        <v>9582</v>
      </c>
      <c r="L1234" s="467" t="s">
        <v>8993</v>
      </c>
      <c r="M1234" s="468" t="s">
        <v>9537</v>
      </c>
      <c r="N1234" s="804">
        <v>243974</v>
      </c>
      <c r="O1234" s="468" t="s">
        <v>9583</v>
      </c>
      <c r="P1234" s="486"/>
      <c r="Q1234" s="486"/>
    </row>
    <row r="1235" spans="1:19" x14ac:dyDescent="0.45">
      <c r="B1235" s="465">
        <v>22865</v>
      </c>
      <c r="C1235" s="466" t="s">
        <v>9584</v>
      </c>
      <c r="D1235" s="583" t="s">
        <v>9008</v>
      </c>
      <c r="E1235" s="850"/>
      <c r="F1235" s="850"/>
      <c r="H1235" s="622">
        <v>18</v>
      </c>
      <c r="I1235" s="467">
        <v>12</v>
      </c>
      <c r="J1235" s="467">
        <v>21242</v>
      </c>
      <c r="K1235" s="561" t="s">
        <v>9585</v>
      </c>
      <c r="L1235" s="467" t="s">
        <v>8993</v>
      </c>
      <c r="M1235" s="468" t="s">
        <v>9537</v>
      </c>
      <c r="N1235" s="803">
        <v>243710</v>
      </c>
      <c r="O1235" s="468" t="s">
        <v>9586</v>
      </c>
      <c r="P1235" s="486"/>
      <c r="Q1235" s="486"/>
    </row>
    <row r="1236" spans="1:19" ht="24" x14ac:dyDescent="0.5">
      <c r="A1236" s="582">
        <v>2</v>
      </c>
      <c r="B1236" s="842">
        <v>22838</v>
      </c>
      <c r="C1236" s="145" t="s">
        <v>9587</v>
      </c>
      <c r="D1236" s="840" t="s">
        <v>8986</v>
      </c>
      <c r="E1236" s="318" t="s">
        <v>9588</v>
      </c>
      <c r="F1236" s="319">
        <v>238955</v>
      </c>
      <c r="H1236" s="622">
        <v>19</v>
      </c>
      <c r="I1236" s="456">
        <v>33</v>
      </c>
      <c r="J1236" s="467">
        <v>21331</v>
      </c>
      <c r="K1236" s="561" t="s">
        <v>9589</v>
      </c>
      <c r="L1236" s="467" t="s">
        <v>9044</v>
      </c>
      <c r="M1236" s="468" t="s">
        <v>9537</v>
      </c>
      <c r="N1236" s="803">
        <v>243710</v>
      </c>
      <c r="O1236" s="468" t="s">
        <v>9590</v>
      </c>
      <c r="P1236" s="486"/>
      <c r="Q1236" s="486"/>
    </row>
    <row r="1237" spans="1:19" ht="24" x14ac:dyDescent="0.5">
      <c r="A1237" s="582">
        <v>3</v>
      </c>
      <c r="B1237" s="842">
        <v>22839</v>
      </c>
      <c r="C1237" s="145" t="s">
        <v>9591</v>
      </c>
      <c r="D1237" s="840" t="s">
        <v>8986</v>
      </c>
      <c r="E1237" s="318" t="s">
        <v>9592</v>
      </c>
      <c r="F1237" s="319">
        <v>238830</v>
      </c>
      <c r="H1237" s="622">
        <v>20</v>
      </c>
      <c r="I1237" s="456">
        <v>9</v>
      </c>
      <c r="J1237" s="467">
        <v>21374</v>
      </c>
      <c r="K1237" s="561" t="s">
        <v>9593</v>
      </c>
      <c r="L1237" s="467" t="s">
        <v>9594</v>
      </c>
      <c r="M1237" s="468" t="s">
        <v>9537</v>
      </c>
      <c r="N1237" s="803">
        <v>243705</v>
      </c>
      <c r="O1237" s="468" t="s">
        <v>9595</v>
      </c>
      <c r="P1237" s="486"/>
      <c r="Q1237" s="486"/>
    </row>
    <row r="1238" spans="1:19" ht="24" x14ac:dyDescent="0.5">
      <c r="A1238" s="582">
        <v>4</v>
      </c>
      <c r="B1238" s="842">
        <v>22840</v>
      </c>
      <c r="C1238" s="145" t="s">
        <v>9596</v>
      </c>
      <c r="D1238" s="840" t="s">
        <v>9038</v>
      </c>
      <c r="E1238" s="318" t="s">
        <v>9597</v>
      </c>
      <c r="F1238" s="319">
        <v>243842</v>
      </c>
      <c r="H1238" s="622">
        <v>21</v>
      </c>
      <c r="I1238" s="456">
        <v>10</v>
      </c>
      <c r="J1238" s="467">
        <v>21375</v>
      </c>
      <c r="K1238" s="561" t="s">
        <v>9598</v>
      </c>
      <c r="L1238" s="467" t="s">
        <v>9594</v>
      </c>
      <c r="M1238" s="468" t="s">
        <v>9537</v>
      </c>
      <c r="N1238" s="803">
        <v>243710</v>
      </c>
      <c r="O1238" s="468" t="s">
        <v>9599</v>
      </c>
      <c r="P1238" s="486"/>
      <c r="Q1238" s="486"/>
    </row>
    <row r="1239" spans="1:19" x14ac:dyDescent="0.45">
      <c r="A1239" s="582">
        <v>25</v>
      </c>
      <c r="B1239" s="465">
        <v>22836</v>
      </c>
      <c r="C1239" s="466" t="s">
        <v>9600</v>
      </c>
      <c r="D1239" s="583" t="s">
        <v>8993</v>
      </c>
      <c r="E1239" s="318" t="s">
        <v>9601</v>
      </c>
      <c r="F1239" s="319">
        <v>239019</v>
      </c>
      <c r="H1239" s="622">
        <v>22</v>
      </c>
      <c r="I1239" s="456">
        <v>11</v>
      </c>
      <c r="J1239" s="467">
        <v>21411</v>
      </c>
      <c r="K1239" s="561" t="s">
        <v>9602</v>
      </c>
      <c r="L1239" s="467" t="s">
        <v>9603</v>
      </c>
      <c r="M1239" s="468" t="s">
        <v>9537</v>
      </c>
      <c r="N1239" s="803">
        <v>243703</v>
      </c>
      <c r="O1239" s="468" t="s">
        <v>9604</v>
      </c>
      <c r="P1239" s="486"/>
      <c r="Q1239" s="486"/>
    </row>
    <row r="1240" spans="1:19" x14ac:dyDescent="0.45">
      <c r="A1240" s="582">
        <v>26</v>
      </c>
      <c r="B1240" s="475">
        <v>22861</v>
      </c>
      <c r="C1240" s="145" t="s">
        <v>9605</v>
      </c>
      <c r="D1240" s="583" t="s">
        <v>8993</v>
      </c>
      <c r="E1240" s="318" t="s">
        <v>9606</v>
      </c>
      <c r="F1240" s="319">
        <v>238746</v>
      </c>
      <c r="H1240" s="622">
        <v>23</v>
      </c>
      <c r="I1240" s="475">
        <v>9</v>
      </c>
      <c r="J1240" s="475">
        <v>22108</v>
      </c>
      <c r="K1240" s="477" t="s">
        <v>9607</v>
      </c>
      <c r="L1240" s="476" t="s">
        <v>8982</v>
      </c>
      <c r="M1240" s="476" t="s">
        <v>9537</v>
      </c>
      <c r="N1240" s="802">
        <v>243647</v>
      </c>
      <c r="O1240" s="460"/>
      <c r="P1240" s="460"/>
      <c r="Q1240" s="460"/>
      <c r="R1240" s="460"/>
      <c r="S1240" s="460"/>
    </row>
    <row r="1241" spans="1:19" ht="24" x14ac:dyDescent="0.5">
      <c r="A1241" s="582">
        <v>5</v>
      </c>
      <c r="B1241" s="842">
        <v>22841</v>
      </c>
      <c r="C1241" s="145" t="s">
        <v>9608</v>
      </c>
      <c r="D1241" s="840" t="s">
        <v>8994</v>
      </c>
      <c r="E1241" s="318" t="s">
        <v>9609</v>
      </c>
      <c r="F1241" s="319">
        <v>238893</v>
      </c>
      <c r="H1241" s="622">
        <v>24</v>
      </c>
      <c r="I1241" s="475">
        <v>10</v>
      </c>
      <c r="J1241" s="475">
        <v>22133</v>
      </c>
      <c r="K1241" s="476" t="s">
        <v>9610</v>
      </c>
      <c r="L1241" s="477" t="s">
        <v>9104</v>
      </c>
      <c r="M1241" s="476" t="s">
        <v>9537</v>
      </c>
      <c r="N1241" s="802">
        <v>243695</v>
      </c>
      <c r="O1241" s="460"/>
      <c r="P1241" s="460"/>
      <c r="Q1241" s="460"/>
      <c r="R1241" s="460"/>
      <c r="S1241" s="460"/>
    </row>
    <row r="1242" spans="1:19" ht="24" x14ac:dyDescent="0.5">
      <c r="A1242" s="582">
        <v>6</v>
      </c>
      <c r="B1242" s="842">
        <v>22842</v>
      </c>
      <c r="C1242" s="145" t="s">
        <v>9611</v>
      </c>
      <c r="D1242" s="840" t="s">
        <v>8994</v>
      </c>
      <c r="E1242" s="318" t="s">
        <v>9612</v>
      </c>
      <c r="F1242" s="319">
        <v>238728</v>
      </c>
      <c r="H1242" s="622">
        <v>25</v>
      </c>
      <c r="I1242" s="475">
        <v>13</v>
      </c>
      <c r="J1242" s="475">
        <v>22136</v>
      </c>
      <c r="K1242" s="476" t="s">
        <v>9613</v>
      </c>
      <c r="L1242" s="477" t="s">
        <v>9104</v>
      </c>
      <c r="M1242" s="476" t="s">
        <v>9537</v>
      </c>
      <c r="N1242" s="802">
        <v>243682</v>
      </c>
      <c r="O1242" s="460"/>
      <c r="P1242" s="460"/>
      <c r="Q1242" s="460"/>
      <c r="R1242" s="460"/>
      <c r="S1242" s="460"/>
    </row>
    <row r="1243" spans="1:19" ht="24" x14ac:dyDescent="0.5">
      <c r="A1243" s="582">
        <v>7</v>
      </c>
      <c r="B1243" s="842">
        <v>22843</v>
      </c>
      <c r="C1243" s="145" t="s">
        <v>9614</v>
      </c>
      <c r="D1243" s="840" t="s">
        <v>9044</v>
      </c>
      <c r="E1243" s="318" t="s">
        <v>9615</v>
      </c>
      <c r="F1243" s="319">
        <v>238748</v>
      </c>
      <c r="H1243" s="622">
        <v>26</v>
      </c>
      <c r="I1243" s="475">
        <v>15</v>
      </c>
      <c r="J1243" s="475">
        <v>22138</v>
      </c>
      <c r="K1243" s="476" t="s">
        <v>9616</v>
      </c>
      <c r="L1243" s="477" t="s">
        <v>9104</v>
      </c>
      <c r="M1243" s="476" t="s">
        <v>9537</v>
      </c>
      <c r="N1243" s="802">
        <v>243600</v>
      </c>
      <c r="O1243" s="460"/>
      <c r="P1243" s="460"/>
      <c r="Q1243" s="460"/>
      <c r="R1243" s="460"/>
      <c r="S1243" s="460"/>
    </row>
    <row r="1244" spans="1:19" ht="24" x14ac:dyDescent="0.5">
      <c r="A1244" s="582">
        <v>8</v>
      </c>
      <c r="B1244" s="842">
        <v>22844</v>
      </c>
      <c r="C1244" s="145" t="s">
        <v>9617</v>
      </c>
      <c r="D1244" s="840" t="s">
        <v>9594</v>
      </c>
      <c r="E1244" s="318" t="s">
        <v>9618</v>
      </c>
      <c r="F1244" s="319">
        <v>238714</v>
      </c>
      <c r="H1244" s="622">
        <v>27</v>
      </c>
      <c r="I1244" s="475">
        <v>18</v>
      </c>
      <c r="J1244" s="475">
        <v>22141</v>
      </c>
      <c r="K1244" s="476" t="s">
        <v>9619</v>
      </c>
      <c r="L1244" s="477" t="s">
        <v>9104</v>
      </c>
      <c r="M1244" s="476" t="s">
        <v>9537</v>
      </c>
      <c r="N1244" s="802">
        <v>243641</v>
      </c>
      <c r="O1244" s="460"/>
      <c r="P1244" s="460"/>
      <c r="Q1244" s="460"/>
      <c r="R1244" s="460"/>
      <c r="S1244" s="460"/>
    </row>
    <row r="1245" spans="1:19" ht="24" x14ac:dyDescent="0.5">
      <c r="A1245" s="582">
        <v>9</v>
      </c>
      <c r="B1245" s="889">
        <v>22845</v>
      </c>
      <c r="C1245" s="890" t="s">
        <v>9620</v>
      </c>
      <c r="D1245" s="840" t="s">
        <v>9594</v>
      </c>
      <c r="E1245" s="318" t="s">
        <v>9621</v>
      </c>
      <c r="F1245" s="319">
        <v>238979</v>
      </c>
      <c r="H1245" s="622">
        <v>28</v>
      </c>
      <c r="I1245" s="475">
        <v>35</v>
      </c>
      <c r="J1245" s="475">
        <v>22167</v>
      </c>
      <c r="K1245" s="477" t="s">
        <v>9622</v>
      </c>
      <c r="L1245" s="805" t="s">
        <v>9161</v>
      </c>
      <c r="M1245" s="477" t="s">
        <v>9537</v>
      </c>
      <c r="N1245" s="802">
        <v>243669</v>
      </c>
      <c r="O1245" s="460"/>
      <c r="P1245" s="460"/>
      <c r="Q1245" s="460"/>
      <c r="R1245" s="460"/>
      <c r="S1245" s="460"/>
    </row>
    <row r="1246" spans="1:19" x14ac:dyDescent="0.45">
      <c r="A1246" s="582">
        <v>28</v>
      </c>
      <c r="B1246" s="884">
        <v>22863</v>
      </c>
      <c r="C1246" s="756" t="s">
        <v>9623</v>
      </c>
      <c r="D1246" s="756" t="s">
        <v>9009</v>
      </c>
      <c r="E1246" s="887" t="s">
        <v>9624</v>
      </c>
      <c r="F1246" s="319">
        <v>238400</v>
      </c>
      <c r="H1246" s="622">
        <v>29</v>
      </c>
      <c r="I1246" s="475">
        <v>4</v>
      </c>
      <c r="J1246" s="475">
        <v>19896</v>
      </c>
      <c r="K1246" s="477" t="s">
        <v>9625</v>
      </c>
      <c r="L1246" s="477" t="s">
        <v>9207</v>
      </c>
      <c r="M1246" s="477" t="s">
        <v>9537</v>
      </c>
      <c r="N1246" s="802">
        <v>243685</v>
      </c>
      <c r="O1246" s="460"/>
      <c r="P1246" s="460"/>
      <c r="Q1246" s="460"/>
      <c r="R1246" s="460" t="s">
        <v>9626</v>
      </c>
      <c r="S1246" s="460"/>
    </row>
    <row r="1247" spans="1:19" x14ac:dyDescent="0.45">
      <c r="B1247" s="779">
        <v>22864</v>
      </c>
      <c r="C1247" s="756" t="s">
        <v>9627</v>
      </c>
      <c r="D1247" s="756" t="s">
        <v>9009</v>
      </c>
      <c r="E1247" s="888"/>
      <c r="F1247" s="850"/>
      <c r="H1247" s="622">
        <v>30</v>
      </c>
      <c r="I1247" s="475">
        <v>1</v>
      </c>
      <c r="J1247" s="475">
        <v>18894</v>
      </c>
      <c r="K1247" s="477" t="s">
        <v>9628</v>
      </c>
      <c r="L1247" s="477" t="s">
        <v>9629</v>
      </c>
      <c r="M1247" s="477" t="s">
        <v>9537</v>
      </c>
      <c r="N1247" s="802">
        <v>243695</v>
      </c>
      <c r="O1247" s="477" t="s">
        <v>9630</v>
      </c>
      <c r="P1247" s="460"/>
      <c r="Q1247" s="460"/>
      <c r="R1247" s="460"/>
      <c r="S1247" s="460" t="s">
        <v>9631</v>
      </c>
    </row>
    <row r="1248" spans="1:19" x14ac:dyDescent="0.45">
      <c r="A1248" s="582">
        <v>19</v>
      </c>
      <c r="B1248" s="885">
        <v>22855</v>
      </c>
      <c r="C1248" s="886" t="s">
        <v>9632</v>
      </c>
      <c r="D1248" s="756" t="s">
        <v>9485</v>
      </c>
      <c r="E1248" s="887" t="s">
        <v>9633</v>
      </c>
      <c r="F1248" s="319">
        <v>238405</v>
      </c>
      <c r="H1248" s="622">
        <v>31</v>
      </c>
      <c r="I1248" s="475">
        <v>6</v>
      </c>
      <c r="J1248" s="475">
        <v>20056</v>
      </c>
      <c r="K1248" s="477" t="s">
        <v>9634</v>
      </c>
      <c r="L1248" s="477" t="s">
        <v>9629</v>
      </c>
      <c r="M1248" s="477" t="s">
        <v>9537</v>
      </c>
      <c r="N1248" s="802">
        <v>243695</v>
      </c>
      <c r="O1248" s="477" t="s">
        <v>9635</v>
      </c>
      <c r="P1248" s="460"/>
      <c r="Q1248" s="460"/>
      <c r="R1248" s="460"/>
      <c r="S1248" s="460" t="s">
        <v>9631</v>
      </c>
    </row>
    <row r="1249" spans="1:19" ht="24" x14ac:dyDescent="0.5">
      <c r="A1249" s="582">
        <v>10</v>
      </c>
      <c r="B1249" s="885">
        <v>22846</v>
      </c>
      <c r="C1249" s="886" t="s">
        <v>9636</v>
      </c>
      <c r="D1249" s="891" t="s">
        <v>9006</v>
      </c>
      <c r="E1249" s="887" t="s">
        <v>9637</v>
      </c>
      <c r="F1249" s="319">
        <v>238727</v>
      </c>
      <c r="H1249" s="622">
        <v>32</v>
      </c>
      <c r="I1249" s="475">
        <v>7</v>
      </c>
      <c r="J1249" s="475">
        <v>20057</v>
      </c>
      <c r="K1249" s="477" t="s">
        <v>9638</v>
      </c>
      <c r="L1249" s="477" t="s">
        <v>9629</v>
      </c>
      <c r="M1249" s="477" t="s">
        <v>9537</v>
      </c>
      <c r="N1249" s="802">
        <v>243695</v>
      </c>
      <c r="O1249" s="477" t="s">
        <v>9639</v>
      </c>
      <c r="P1249" s="460"/>
      <c r="Q1249" s="460"/>
      <c r="R1249" s="460"/>
      <c r="S1249" s="460" t="s">
        <v>9631</v>
      </c>
    </row>
    <row r="1250" spans="1:19" ht="24" x14ac:dyDescent="0.5">
      <c r="A1250" s="582">
        <v>11</v>
      </c>
      <c r="B1250" s="885">
        <v>22847</v>
      </c>
      <c r="C1250" s="886" t="s">
        <v>9640</v>
      </c>
      <c r="D1250" s="891" t="s">
        <v>8996</v>
      </c>
      <c r="E1250" s="887" t="s">
        <v>9641</v>
      </c>
      <c r="F1250" s="319">
        <v>237569</v>
      </c>
      <c r="H1250" s="622">
        <v>33</v>
      </c>
      <c r="I1250" s="475">
        <v>8</v>
      </c>
      <c r="J1250" s="475">
        <v>21625</v>
      </c>
      <c r="K1250" s="477" t="s">
        <v>9642</v>
      </c>
      <c r="L1250" s="477" t="s">
        <v>9629</v>
      </c>
      <c r="M1250" s="477" t="s">
        <v>9537</v>
      </c>
      <c r="N1250" s="802">
        <v>243695</v>
      </c>
      <c r="O1250" s="477" t="s">
        <v>9643</v>
      </c>
      <c r="P1250" s="477"/>
      <c r="Q1250" s="460"/>
      <c r="R1250" s="460"/>
      <c r="S1250" s="460" t="s">
        <v>9631</v>
      </c>
    </row>
    <row r="1251" spans="1:19" ht="24" x14ac:dyDescent="0.5">
      <c r="A1251" s="582">
        <v>12</v>
      </c>
      <c r="B1251" s="885">
        <v>22848</v>
      </c>
      <c r="C1251" s="886" t="s">
        <v>9644</v>
      </c>
      <c r="D1251" s="891" t="s">
        <v>9010</v>
      </c>
      <c r="E1251" s="887" t="s">
        <v>9645</v>
      </c>
      <c r="F1251" s="319">
        <v>238161</v>
      </c>
      <c r="H1251" s="622">
        <v>34</v>
      </c>
      <c r="I1251" s="458">
        <v>13</v>
      </c>
      <c r="J1251" s="475">
        <v>22202</v>
      </c>
      <c r="K1251" s="477" t="s">
        <v>9646</v>
      </c>
      <c r="L1251" s="477" t="s">
        <v>9629</v>
      </c>
      <c r="M1251" s="477" t="s">
        <v>9537</v>
      </c>
      <c r="N1251" s="802">
        <v>243695</v>
      </c>
      <c r="O1251" s="477" t="s">
        <v>9647</v>
      </c>
      <c r="P1251" s="477"/>
      <c r="Q1251" s="460"/>
      <c r="R1251" s="460"/>
      <c r="S1251" s="460" t="s">
        <v>9631</v>
      </c>
    </row>
    <row r="1252" spans="1:19" ht="24" x14ac:dyDescent="0.5">
      <c r="A1252" s="582">
        <v>13</v>
      </c>
      <c r="B1252" s="885">
        <v>22849</v>
      </c>
      <c r="C1252" s="886" t="s">
        <v>9648</v>
      </c>
      <c r="D1252" s="891" t="s">
        <v>8997</v>
      </c>
      <c r="E1252" s="887" t="s">
        <v>9649</v>
      </c>
      <c r="F1252" s="319">
        <v>238396</v>
      </c>
      <c r="H1252" s="622">
        <v>35</v>
      </c>
      <c r="I1252" s="475">
        <v>14</v>
      </c>
      <c r="J1252" s="475">
        <v>22203</v>
      </c>
      <c r="K1252" s="477" t="s">
        <v>9650</v>
      </c>
      <c r="L1252" s="477" t="s">
        <v>9629</v>
      </c>
      <c r="M1252" s="477" t="s">
        <v>9537</v>
      </c>
      <c r="N1252" s="802">
        <v>243665</v>
      </c>
      <c r="O1252" s="477" t="s">
        <v>9651</v>
      </c>
      <c r="P1252" s="460"/>
      <c r="Q1252" s="460"/>
      <c r="R1252" s="460"/>
      <c r="S1252" s="460" t="s">
        <v>9631</v>
      </c>
    </row>
    <row r="1253" spans="1:19" ht="24" x14ac:dyDescent="0.5">
      <c r="A1253" s="582">
        <v>14</v>
      </c>
      <c r="B1253" s="885">
        <v>22850</v>
      </c>
      <c r="C1253" s="886" t="s">
        <v>9652</v>
      </c>
      <c r="D1253" s="891" t="s">
        <v>9011</v>
      </c>
      <c r="E1253" s="887" t="s">
        <v>9653</v>
      </c>
      <c r="F1253" s="319">
        <v>238448</v>
      </c>
      <c r="H1253" s="622">
        <v>36</v>
      </c>
      <c r="I1253" s="475">
        <v>18</v>
      </c>
      <c r="J1253" s="475">
        <v>20046</v>
      </c>
      <c r="K1253" s="477" t="s">
        <v>9654</v>
      </c>
      <c r="L1253" s="477" t="s">
        <v>9629</v>
      </c>
      <c r="M1253" s="477" t="s">
        <v>9537</v>
      </c>
      <c r="N1253" s="802">
        <v>243695</v>
      </c>
      <c r="O1253" s="477" t="s">
        <v>9655</v>
      </c>
      <c r="P1253" s="460"/>
      <c r="Q1253" s="460"/>
      <c r="R1253" s="460"/>
      <c r="S1253" s="460" t="s">
        <v>9631</v>
      </c>
    </row>
    <row r="1254" spans="1:19" ht="24" x14ac:dyDescent="0.5">
      <c r="A1254" s="582">
        <v>15</v>
      </c>
      <c r="B1254" s="885">
        <v>22851</v>
      </c>
      <c r="C1254" s="886" t="s">
        <v>9656</v>
      </c>
      <c r="D1254" s="891" t="s">
        <v>9271</v>
      </c>
      <c r="E1254" s="887" t="s">
        <v>9657</v>
      </c>
      <c r="F1254" s="319">
        <v>238600</v>
      </c>
      <c r="H1254" s="622">
        <v>37</v>
      </c>
      <c r="I1254" s="475">
        <v>19</v>
      </c>
      <c r="J1254" s="475">
        <v>20073</v>
      </c>
      <c r="K1254" s="477" t="s">
        <v>9658</v>
      </c>
      <c r="L1254" s="477" t="s">
        <v>9629</v>
      </c>
      <c r="M1254" s="476" t="s">
        <v>9537</v>
      </c>
      <c r="N1254" s="802">
        <v>243711</v>
      </c>
      <c r="O1254" s="477" t="s">
        <v>9659</v>
      </c>
      <c r="P1254" s="477"/>
      <c r="Q1254" s="460"/>
      <c r="R1254" s="460"/>
      <c r="S1254" s="460" t="s">
        <v>9631</v>
      </c>
    </row>
    <row r="1255" spans="1:19" ht="24" x14ac:dyDescent="0.5">
      <c r="A1255" s="582">
        <v>16</v>
      </c>
      <c r="B1255" s="885">
        <v>22852</v>
      </c>
      <c r="C1255" s="886" t="s">
        <v>9660</v>
      </c>
      <c r="D1255" s="891" t="s">
        <v>9013</v>
      </c>
      <c r="E1255" s="887" t="s">
        <v>9661</v>
      </c>
      <c r="F1255" s="319">
        <v>238638</v>
      </c>
      <c r="H1255" s="622">
        <v>38</v>
      </c>
      <c r="I1255" s="467">
        <v>32</v>
      </c>
      <c r="J1255" s="467">
        <v>20379</v>
      </c>
      <c r="K1255" s="561" t="s">
        <v>9662</v>
      </c>
      <c r="L1255" s="561" t="s">
        <v>8982</v>
      </c>
      <c r="M1255" s="561" t="s">
        <v>9537</v>
      </c>
      <c r="N1255" s="803">
        <v>243709</v>
      </c>
      <c r="O1255" s="468" t="s">
        <v>9663</v>
      </c>
      <c r="P1255" s="806"/>
      <c r="Q1255" s="591"/>
      <c r="R1255" s="591"/>
      <c r="S1255" s="591"/>
    </row>
    <row r="1256" spans="1:19" ht="24" x14ac:dyDescent="0.5">
      <c r="A1256" s="582">
        <v>17</v>
      </c>
      <c r="B1256" s="885">
        <v>22853</v>
      </c>
      <c r="C1256" s="886" t="s">
        <v>9664</v>
      </c>
      <c r="D1256" s="891" t="s">
        <v>9013</v>
      </c>
      <c r="E1256" s="887" t="s">
        <v>9665</v>
      </c>
      <c r="F1256" s="319">
        <v>238765</v>
      </c>
      <c r="H1256" s="622">
        <v>39</v>
      </c>
      <c r="I1256" s="467">
        <v>35</v>
      </c>
      <c r="J1256" s="467">
        <v>21510</v>
      </c>
      <c r="K1256" s="561" t="s">
        <v>9666</v>
      </c>
      <c r="L1256" s="561" t="s">
        <v>8982</v>
      </c>
      <c r="M1256" s="561" t="s">
        <v>9537</v>
      </c>
      <c r="N1256" s="803">
        <v>243695</v>
      </c>
      <c r="O1256" s="468" t="s">
        <v>9667</v>
      </c>
      <c r="P1256" s="591"/>
      <c r="Q1256" s="591"/>
      <c r="R1256" s="591"/>
      <c r="S1256" s="591"/>
    </row>
    <row r="1257" spans="1:19" ht="24" x14ac:dyDescent="0.5">
      <c r="A1257" s="582">
        <v>18</v>
      </c>
      <c r="B1257" s="885">
        <v>22854</v>
      </c>
      <c r="C1257" s="886" t="s">
        <v>9668</v>
      </c>
      <c r="D1257" s="891" t="s">
        <v>9013</v>
      </c>
      <c r="E1257" s="887" t="s">
        <v>9669</v>
      </c>
      <c r="F1257" s="319">
        <v>238279</v>
      </c>
      <c r="H1257" s="622">
        <v>40</v>
      </c>
      <c r="I1257" s="467">
        <v>41</v>
      </c>
      <c r="J1257" s="467">
        <v>22232</v>
      </c>
      <c r="K1257" s="561" t="s">
        <v>9504</v>
      </c>
      <c r="L1257" s="561" t="s">
        <v>9000</v>
      </c>
      <c r="M1257" s="561" t="s">
        <v>9537</v>
      </c>
      <c r="N1257" s="803">
        <v>243709</v>
      </c>
      <c r="O1257" s="468" t="s">
        <v>9670</v>
      </c>
      <c r="P1257" s="591"/>
      <c r="Q1257" s="591"/>
      <c r="R1257" s="591"/>
      <c r="S1257" s="591"/>
    </row>
    <row r="1258" spans="1:19" ht="22.5" thickBot="1" x14ac:dyDescent="0.5">
      <c r="A1258" s="582">
        <v>27</v>
      </c>
      <c r="B1258" s="845">
        <v>22862</v>
      </c>
      <c r="C1258" s="844" t="s">
        <v>9671</v>
      </c>
      <c r="D1258" s="583" t="s">
        <v>9672</v>
      </c>
      <c r="E1258" s="324" t="s">
        <v>9673</v>
      </c>
      <c r="F1258" s="325">
        <v>237524</v>
      </c>
    </row>
    <row r="1259" spans="1:19" ht="24.75" thickBot="1" x14ac:dyDescent="0.55000000000000004">
      <c r="A1259" s="582">
        <v>20</v>
      </c>
      <c r="B1259" s="848">
        <v>22856</v>
      </c>
      <c r="C1259" s="844" t="s">
        <v>9674</v>
      </c>
      <c r="D1259" s="840" t="s">
        <v>8999</v>
      </c>
      <c r="E1259" s="324" t="s">
        <v>9675</v>
      </c>
      <c r="F1259" s="325">
        <v>237647</v>
      </c>
    </row>
    <row r="1260" spans="1:19" ht="24.75" thickBot="1" x14ac:dyDescent="0.55000000000000004">
      <c r="A1260" s="582">
        <v>21</v>
      </c>
      <c r="B1260" s="848">
        <v>22857</v>
      </c>
      <c r="C1260" s="849" t="s">
        <v>9676</v>
      </c>
      <c r="D1260" s="840" t="s">
        <v>8999</v>
      </c>
      <c r="E1260" s="324" t="s">
        <v>9677</v>
      </c>
      <c r="F1260" s="325">
        <v>237788</v>
      </c>
    </row>
    <row r="1261" spans="1:19" ht="24" x14ac:dyDescent="0.5">
      <c r="A1261" s="582">
        <v>22</v>
      </c>
      <c r="B1261" s="848">
        <v>22858</v>
      </c>
      <c r="C1261" s="849" t="s">
        <v>9678</v>
      </c>
      <c r="D1261" s="840" t="s">
        <v>8982</v>
      </c>
      <c r="E1261" s="851" t="s">
        <v>9679</v>
      </c>
      <c r="F1261" s="852">
        <v>237715</v>
      </c>
    </row>
    <row r="1262" spans="1:19" ht="24" x14ac:dyDescent="0.5">
      <c r="A1262" s="582">
        <v>23</v>
      </c>
      <c r="B1262" s="845">
        <v>22859</v>
      </c>
      <c r="C1262" s="849" t="s">
        <v>9680</v>
      </c>
      <c r="D1262" s="840" t="s">
        <v>9001</v>
      </c>
      <c r="E1262" s="851" t="s">
        <v>9681</v>
      </c>
      <c r="F1262" s="852">
        <v>237694</v>
      </c>
    </row>
    <row r="1263" spans="1:19" x14ac:dyDescent="0.45">
      <c r="A1263" s="1263" t="s">
        <v>9682</v>
      </c>
      <c r="B1263" s="1263"/>
      <c r="C1263" s="1263"/>
      <c r="D1263" s="1263"/>
      <c r="E1263" s="1263"/>
      <c r="F1263" s="1263"/>
    </row>
    <row r="1264" spans="1:19" ht="24" x14ac:dyDescent="0.5">
      <c r="A1264" s="465"/>
      <c r="B1264" s="465">
        <v>22866</v>
      </c>
      <c r="C1264" s="145" t="s">
        <v>9683</v>
      </c>
      <c r="D1264" s="871" t="s">
        <v>9291</v>
      </c>
      <c r="E1264" s="734"/>
      <c r="F1264" s="734"/>
    </row>
    <row r="1265" spans="1:8" ht="24" x14ac:dyDescent="0.5">
      <c r="A1265" s="465"/>
      <c r="B1265" s="465">
        <v>22867</v>
      </c>
      <c r="C1265" s="145" t="s">
        <v>9684</v>
      </c>
      <c r="D1265" s="871" t="s">
        <v>9685</v>
      </c>
      <c r="E1265" s="145"/>
      <c r="F1265" s="871"/>
    </row>
    <row r="1266" spans="1:8" ht="24" x14ac:dyDescent="0.5">
      <c r="A1266" s="465"/>
      <c r="B1266" s="465">
        <v>22868</v>
      </c>
      <c r="C1266" s="145" t="s">
        <v>9686</v>
      </c>
      <c r="D1266" s="871" t="s">
        <v>9038</v>
      </c>
      <c r="E1266" s="734"/>
      <c r="F1266" s="734"/>
    </row>
    <row r="1267" spans="1:8" ht="24" x14ac:dyDescent="0.5">
      <c r="A1267" s="465"/>
      <c r="B1267" s="465">
        <v>22869</v>
      </c>
      <c r="C1267" s="145" t="s">
        <v>9687</v>
      </c>
      <c r="D1267" s="871" t="s">
        <v>9130</v>
      </c>
      <c r="E1267" s="734"/>
      <c r="F1267" s="871"/>
    </row>
    <row r="1268" spans="1:8" ht="24" x14ac:dyDescent="0.5">
      <c r="A1268" s="465"/>
      <c r="B1268" s="465">
        <v>22870</v>
      </c>
      <c r="C1268" s="145" t="s">
        <v>9688</v>
      </c>
      <c r="D1268" s="871" t="s">
        <v>9222</v>
      </c>
      <c r="E1268" s="465"/>
      <c r="F1268" s="465"/>
    </row>
    <row r="1270" spans="1:8" x14ac:dyDescent="0.45">
      <c r="A1270" s="1263" t="s">
        <v>9689</v>
      </c>
      <c r="B1270" s="1263"/>
      <c r="C1270" s="1263"/>
      <c r="D1270" s="1263"/>
      <c r="E1270" s="1263"/>
      <c r="F1270" s="1263"/>
    </row>
    <row r="1271" spans="1:8" x14ac:dyDescent="0.45">
      <c r="A1271" s="465" t="s">
        <v>8377</v>
      </c>
      <c r="B1271" s="465"/>
      <c r="C1271" s="465" t="s">
        <v>9690</v>
      </c>
      <c r="D1271" s="631" t="s">
        <v>5</v>
      </c>
      <c r="E1271" s="466"/>
      <c r="F1271" s="465"/>
      <c r="H1271" s="582"/>
    </row>
    <row r="1272" spans="1:8" x14ac:dyDescent="0.45">
      <c r="A1272" s="465">
        <v>1</v>
      </c>
      <c r="B1272" s="475">
        <v>23526</v>
      </c>
      <c r="C1272" s="466" t="s">
        <v>9691</v>
      </c>
      <c r="D1272" s="465" t="s">
        <v>9334</v>
      </c>
      <c r="E1272" s="466"/>
      <c r="F1272" s="465"/>
    </row>
    <row r="1273" spans="1:8" x14ac:dyDescent="0.45">
      <c r="A1273" s="465">
        <v>2</v>
      </c>
      <c r="B1273" s="475">
        <v>23527</v>
      </c>
      <c r="C1273" s="466" t="s">
        <v>9692</v>
      </c>
      <c r="D1273" s="465" t="s">
        <v>8356</v>
      </c>
      <c r="E1273" s="466"/>
      <c r="F1273" s="465"/>
    </row>
    <row r="1274" spans="1:8" x14ac:dyDescent="0.45">
      <c r="A1274" s="465">
        <v>3</v>
      </c>
      <c r="B1274" s="475">
        <v>23528</v>
      </c>
      <c r="C1274" s="466" t="s">
        <v>9693</v>
      </c>
      <c r="D1274" s="465" t="s">
        <v>8356</v>
      </c>
      <c r="E1274" s="466"/>
      <c r="F1274" s="465"/>
    </row>
    <row r="1275" spans="1:8" x14ac:dyDescent="0.45">
      <c r="A1275" s="465">
        <v>4</v>
      </c>
      <c r="B1275" s="475">
        <v>23529</v>
      </c>
      <c r="C1275" s="466" t="s">
        <v>9694</v>
      </c>
      <c r="D1275" s="465" t="s">
        <v>8356</v>
      </c>
      <c r="E1275" s="466"/>
      <c r="F1275" s="465"/>
    </row>
    <row r="1276" spans="1:8" x14ac:dyDescent="0.45">
      <c r="A1276" s="465">
        <v>5</v>
      </c>
      <c r="B1276" s="475">
        <v>23530</v>
      </c>
      <c r="C1276" s="466" t="s">
        <v>9695</v>
      </c>
      <c r="D1276" s="465" t="s">
        <v>8358</v>
      </c>
      <c r="E1276" s="466"/>
      <c r="F1276" s="465"/>
    </row>
    <row r="1277" spans="1:8" x14ac:dyDescent="0.45">
      <c r="A1277" s="465">
        <v>6</v>
      </c>
      <c r="B1277" s="475">
        <v>23531</v>
      </c>
      <c r="C1277" s="466" t="s">
        <v>9696</v>
      </c>
      <c r="D1277" s="465" t="s">
        <v>8358</v>
      </c>
      <c r="E1277" s="466"/>
      <c r="F1277" s="465"/>
    </row>
    <row r="1278" spans="1:8" x14ac:dyDescent="0.45">
      <c r="A1278" s="465">
        <v>7</v>
      </c>
      <c r="B1278" s="475">
        <v>23532</v>
      </c>
      <c r="C1278" s="466" t="s">
        <v>9697</v>
      </c>
      <c r="D1278" s="465" t="s">
        <v>8358</v>
      </c>
      <c r="E1278" s="466"/>
      <c r="F1278" s="465"/>
    </row>
    <row r="1279" spans="1:8" x14ac:dyDescent="0.45">
      <c r="A1279" s="465">
        <v>8</v>
      </c>
      <c r="B1279" s="475">
        <v>23533</v>
      </c>
      <c r="C1279" s="466" t="s">
        <v>9698</v>
      </c>
      <c r="D1279" s="465" t="s">
        <v>8358</v>
      </c>
      <c r="E1279" s="466"/>
      <c r="F1279" s="465"/>
    </row>
    <row r="1280" spans="1:8" x14ac:dyDescent="0.45">
      <c r="A1280" s="465">
        <v>9</v>
      </c>
      <c r="B1280" s="475">
        <v>23534</v>
      </c>
      <c r="C1280" s="466" t="s">
        <v>9699</v>
      </c>
      <c r="D1280" s="465" t="s">
        <v>8358</v>
      </c>
      <c r="E1280" s="466"/>
      <c r="F1280" s="465"/>
    </row>
    <row r="1281" spans="1:6" x14ac:dyDescent="0.45">
      <c r="A1281" s="465">
        <v>10</v>
      </c>
      <c r="B1281" s="475">
        <v>23535</v>
      </c>
      <c r="C1281" s="466" t="s">
        <v>9700</v>
      </c>
      <c r="D1281" s="465" t="s">
        <v>8351</v>
      </c>
      <c r="E1281" s="466"/>
      <c r="F1281" s="465"/>
    </row>
    <row r="1282" spans="1:6" x14ac:dyDescent="0.45">
      <c r="A1282" s="465">
        <v>11</v>
      </c>
      <c r="B1282" s="475">
        <v>23536</v>
      </c>
      <c r="C1282" s="466" t="s">
        <v>9701</v>
      </c>
      <c r="D1282" s="465" t="s">
        <v>9343</v>
      </c>
      <c r="E1282" s="466"/>
      <c r="F1282" s="465"/>
    </row>
    <row r="1283" spans="1:6" x14ac:dyDescent="0.45">
      <c r="A1283" s="465">
        <v>12</v>
      </c>
      <c r="B1283" s="475">
        <v>23537</v>
      </c>
      <c r="C1283" s="466" t="s">
        <v>9702</v>
      </c>
      <c r="D1283" s="465" t="s">
        <v>8364</v>
      </c>
      <c r="E1283" s="466"/>
      <c r="F1283" s="465"/>
    </row>
    <row r="1284" spans="1:6" x14ac:dyDescent="0.45">
      <c r="A1284" s="465">
        <v>13</v>
      </c>
      <c r="B1284" s="475">
        <v>23538</v>
      </c>
      <c r="C1284" s="466" t="s">
        <v>9703</v>
      </c>
      <c r="D1284" s="465" t="s">
        <v>8952</v>
      </c>
      <c r="E1284" s="466"/>
      <c r="F1284" s="465"/>
    </row>
    <row r="1285" spans="1:6" x14ac:dyDescent="0.45">
      <c r="A1285" s="465">
        <v>14</v>
      </c>
      <c r="B1285" s="475">
        <v>23539</v>
      </c>
      <c r="C1285" s="466" t="s">
        <v>9704</v>
      </c>
      <c r="D1285" s="465" t="s">
        <v>8952</v>
      </c>
      <c r="E1285" s="466"/>
      <c r="F1285" s="465"/>
    </row>
    <row r="1286" spans="1:6" x14ac:dyDescent="0.45">
      <c r="A1286" s="465">
        <v>15</v>
      </c>
      <c r="B1286" s="475">
        <v>23540</v>
      </c>
      <c r="C1286" s="466" t="s">
        <v>9705</v>
      </c>
      <c r="D1286" s="465" t="s">
        <v>8952</v>
      </c>
      <c r="E1286" s="466"/>
      <c r="F1286" s="465"/>
    </row>
    <row r="1287" spans="1:6" x14ac:dyDescent="0.45">
      <c r="A1287" s="465">
        <v>16</v>
      </c>
      <c r="B1287" s="475">
        <v>23541</v>
      </c>
      <c r="C1287" s="466" t="s">
        <v>9706</v>
      </c>
      <c r="D1287" s="465" t="s">
        <v>8954</v>
      </c>
      <c r="E1287" s="466"/>
      <c r="F1287" s="465"/>
    </row>
    <row r="1288" spans="1:6" x14ac:dyDescent="0.45">
      <c r="A1288" s="465">
        <v>17</v>
      </c>
      <c r="B1288" s="475">
        <v>23542</v>
      </c>
      <c r="C1288" s="466" t="s">
        <v>9707</v>
      </c>
      <c r="D1288" s="465" t="s">
        <v>8360</v>
      </c>
      <c r="E1288" s="466"/>
      <c r="F1288" s="465"/>
    </row>
    <row r="1289" spans="1:6" x14ac:dyDescent="0.45">
      <c r="A1289" s="465">
        <v>18</v>
      </c>
      <c r="B1289" s="475">
        <v>23543</v>
      </c>
      <c r="C1289" s="466" t="s">
        <v>9708</v>
      </c>
      <c r="D1289" s="465" t="s">
        <v>8360</v>
      </c>
      <c r="E1289" s="466"/>
      <c r="F1289" s="465"/>
    </row>
    <row r="1290" spans="1:6" x14ac:dyDescent="0.45">
      <c r="A1290" s="465">
        <v>19</v>
      </c>
      <c r="B1290" s="475">
        <v>23544</v>
      </c>
      <c r="C1290" s="466" t="s">
        <v>9709</v>
      </c>
      <c r="D1290" s="465" t="s">
        <v>8360</v>
      </c>
      <c r="E1290" s="466"/>
      <c r="F1290" s="465"/>
    </row>
    <row r="1291" spans="1:6" x14ac:dyDescent="0.45">
      <c r="A1291" s="465">
        <v>20</v>
      </c>
      <c r="B1291" s="475">
        <v>23545</v>
      </c>
      <c r="C1291" s="466" t="s">
        <v>9710</v>
      </c>
      <c r="D1291" s="465" t="s">
        <v>9711</v>
      </c>
      <c r="E1291" s="466"/>
      <c r="F1291" s="465"/>
    </row>
    <row r="1292" spans="1:6" x14ac:dyDescent="0.45">
      <c r="A1292" s="465">
        <v>21</v>
      </c>
      <c r="B1292" s="475">
        <v>23546</v>
      </c>
      <c r="C1292" s="466" t="s">
        <v>9712</v>
      </c>
      <c r="D1292" s="465" t="s">
        <v>9713</v>
      </c>
      <c r="E1292" s="466"/>
      <c r="F1292" s="465"/>
    </row>
    <row r="1293" spans="1:6" x14ac:dyDescent="0.45">
      <c r="A1293" s="465">
        <v>22</v>
      </c>
      <c r="B1293" s="475">
        <v>23547</v>
      </c>
      <c r="C1293" s="466" t="s">
        <v>9714</v>
      </c>
      <c r="D1293" s="465" t="s">
        <v>9713</v>
      </c>
      <c r="E1293" s="466"/>
      <c r="F1293" s="465"/>
    </row>
    <row r="1294" spans="1:6" x14ac:dyDescent="0.45">
      <c r="A1294" s="465">
        <v>23</v>
      </c>
      <c r="B1294" s="475">
        <v>23548</v>
      </c>
      <c r="C1294" s="466" t="s">
        <v>9715</v>
      </c>
      <c r="D1294" s="465" t="s">
        <v>8956</v>
      </c>
      <c r="E1294" s="466"/>
      <c r="F1294" s="465"/>
    </row>
    <row r="1295" spans="1:6" x14ac:dyDescent="0.45">
      <c r="A1295" s="465">
        <v>24</v>
      </c>
      <c r="B1295" s="475">
        <v>23549</v>
      </c>
      <c r="C1295" s="466" t="s">
        <v>9716</v>
      </c>
      <c r="D1295" s="465" t="s">
        <v>9717</v>
      </c>
      <c r="E1295" s="466"/>
      <c r="F1295" s="465"/>
    </row>
    <row r="1296" spans="1:6" x14ac:dyDescent="0.45">
      <c r="A1296" s="465">
        <v>25</v>
      </c>
      <c r="B1296" s="475">
        <v>23550</v>
      </c>
      <c r="C1296" s="466" t="s">
        <v>9718</v>
      </c>
      <c r="D1296" s="465" t="s">
        <v>9717</v>
      </c>
      <c r="E1296" s="466"/>
      <c r="F1296" s="465"/>
    </row>
    <row r="1297" spans="1:6" x14ac:dyDescent="0.45">
      <c r="A1297" s="465">
        <v>26</v>
      </c>
      <c r="B1297" s="475">
        <v>23551</v>
      </c>
      <c r="C1297" s="466" t="s">
        <v>9719</v>
      </c>
      <c r="D1297" s="465" t="s">
        <v>9717</v>
      </c>
      <c r="E1297" s="466"/>
      <c r="F1297" s="465"/>
    </row>
    <row r="1298" spans="1:6" x14ac:dyDescent="0.45">
      <c r="A1298" s="465">
        <v>27</v>
      </c>
      <c r="B1298" s="475">
        <v>23552</v>
      </c>
      <c r="C1298" s="466" t="s">
        <v>9720</v>
      </c>
      <c r="D1298" s="465" t="s">
        <v>9354</v>
      </c>
      <c r="E1298" s="466"/>
      <c r="F1298" s="465"/>
    </row>
    <row r="1299" spans="1:6" x14ac:dyDescent="0.45">
      <c r="A1299" s="465">
        <v>28</v>
      </c>
      <c r="B1299" s="475">
        <v>23553</v>
      </c>
      <c r="C1299" s="466" t="s">
        <v>9721</v>
      </c>
      <c r="D1299" s="465" t="s">
        <v>9354</v>
      </c>
      <c r="E1299" s="466"/>
      <c r="F1299" s="465"/>
    </row>
    <row r="1300" spans="1:6" x14ac:dyDescent="0.45">
      <c r="A1300" s="465">
        <v>29</v>
      </c>
      <c r="B1300" s="475">
        <v>23554</v>
      </c>
      <c r="C1300" s="466" t="s">
        <v>9722</v>
      </c>
      <c r="D1300" s="465" t="s">
        <v>8958</v>
      </c>
      <c r="E1300" s="466"/>
      <c r="F1300" s="465"/>
    </row>
    <row r="1301" spans="1:6" x14ac:dyDescent="0.45">
      <c r="A1301" s="465">
        <v>30</v>
      </c>
      <c r="B1301" s="475">
        <v>23555</v>
      </c>
      <c r="C1301" s="466" t="s">
        <v>9723</v>
      </c>
      <c r="D1301" s="465" t="s">
        <v>9357</v>
      </c>
      <c r="E1301" s="466"/>
      <c r="F1301" s="465"/>
    </row>
    <row r="1302" spans="1:6" x14ac:dyDescent="0.45">
      <c r="A1302" s="465">
        <v>31</v>
      </c>
      <c r="B1302" s="475">
        <v>23556</v>
      </c>
      <c r="C1302" s="466" t="s">
        <v>9724</v>
      </c>
      <c r="D1302" s="465" t="s">
        <v>9357</v>
      </c>
      <c r="E1302" s="466"/>
      <c r="F1302" s="465"/>
    </row>
    <row r="1303" spans="1:6" hidden="1" x14ac:dyDescent="0.45">
      <c r="A1303" s="465">
        <v>32</v>
      </c>
      <c r="B1303" s="475">
        <v>23565</v>
      </c>
      <c r="C1303" s="466" t="s">
        <v>9725</v>
      </c>
      <c r="D1303" s="753" t="s">
        <v>9320</v>
      </c>
      <c r="E1303" s="465"/>
      <c r="F1303" s="465"/>
    </row>
    <row r="1304" spans="1:6" hidden="1" x14ac:dyDescent="0.45">
      <c r="A1304" s="465">
        <v>33</v>
      </c>
      <c r="B1304" s="475">
        <v>23566</v>
      </c>
      <c r="C1304" s="466" t="s">
        <v>9726</v>
      </c>
      <c r="D1304" s="466" t="s">
        <v>9727</v>
      </c>
      <c r="E1304" s="465"/>
      <c r="F1304" s="465"/>
    </row>
    <row r="1305" spans="1:6" x14ac:dyDescent="0.45">
      <c r="A1305" s="465">
        <v>32</v>
      </c>
      <c r="B1305" s="475">
        <v>23557</v>
      </c>
      <c r="C1305" s="466" t="s">
        <v>9728</v>
      </c>
      <c r="D1305" s="465" t="s">
        <v>8375</v>
      </c>
      <c r="E1305" s="466"/>
      <c r="F1305" s="465"/>
    </row>
    <row r="1306" spans="1:6" x14ac:dyDescent="0.45">
      <c r="A1306" s="465">
        <v>33</v>
      </c>
      <c r="B1306" s="475">
        <v>23558</v>
      </c>
      <c r="C1306" s="466" t="s">
        <v>9729</v>
      </c>
      <c r="D1306" s="465" t="s">
        <v>8369</v>
      </c>
      <c r="E1306" s="466"/>
      <c r="F1306" s="465"/>
    </row>
    <row r="1307" spans="1:6" x14ac:dyDescent="0.45">
      <c r="A1307" s="465">
        <v>34</v>
      </c>
      <c r="B1307" s="465">
        <v>20685</v>
      </c>
      <c r="C1307" s="466" t="s">
        <v>9730</v>
      </c>
      <c r="D1307" s="465" t="s">
        <v>8369</v>
      </c>
      <c r="E1307" s="466"/>
      <c r="F1307" s="465"/>
    </row>
    <row r="1308" spans="1:6" x14ac:dyDescent="0.45">
      <c r="A1308" s="465">
        <v>35</v>
      </c>
      <c r="B1308" s="465">
        <v>20531</v>
      </c>
      <c r="C1308" s="466" t="s">
        <v>9731</v>
      </c>
      <c r="D1308" s="465" t="s">
        <v>8371</v>
      </c>
      <c r="E1308" s="466"/>
      <c r="F1308" s="465"/>
    </row>
    <row r="1309" spans="1:6" x14ac:dyDescent="0.45">
      <c r="A1309" s="465">
        <v>36</v>
      </c>
      <c r="B1309" s="475">
        <v>23559</v>
      </c>
      <c r="C1309" s="466" t="s">
        <v>9732</v>
      </c>
      <c r="D1309" s="465" t="s">
        <v>8371</v>
      </c>
      <c r="E1309" s="466"/>
      <c r="F1309" s="465"/>
    </row>
    <row r="1310" spans="1:6" x14ac:dyDescent="0.45">
      <c r="A1310" s="465">
        <v>37</v>
      </c>
      <c r="B1310" s="465">
        <v>20440</v>
      </c>
      <c r="C1310" s="466" t="s">
        <v>9733</v>
      </c>
      <c r="D1310" s="465" t="s">
        <v>8966</v>
      </c>
      <c r="E1310" s="466"/>
      <c r="F1310" s="465"/>
    </row>
    <row r="1311" spans="1:6" x14ac:dyDescent="0.45">
      <c r="A1311" s="465">
        <v>38</v>
      </c>
      <c r="B1311" s="475">
        <v>23560</v>
      </c>
      <c r="C1311" s="466" t="s">
        <v>9734</v>
      </c>
      <c r="D1311" s="465" t="s">
        <v>9364</v>
      </c>
      <c r="E1311" s="466"/>
      <c r="F1311" s="465"/>
    </row>
    <row r="1312" spans="1:6" x14ac:dyDescent="0.45">
      <c r="A1312" s="465">
        <v>39</v>
      </c>
      <c r="B1312" s="475">
        <v>23561</v>
      </c>
      <c r="C1312" s="466" t="s">
        <v>9735</v>
      </c>
      <c r="D1312" s="465" t="s">
        <v>9364</v>
      </c>
      <c r="E1312" s="466"/>
      <c r="F1312" s="465"/>
    </row>
    <row r="1313" spans="1:8" x14ac:dyDescent="0.45">
      <c r="A1313" s="465">
        <v>40</v>
      </c>
      <c r="B1313" s="465">
        <v>20691</v>
      </c>
      <c r="C1313" s="466" t="s">
        <v>9736</v>
      </c>
      <c r="D1313" s="465" t="s">
        <v>9737</v>
      </c>
      <c r="E1313" s="466"/>
      <c r="F1313" s="465"/>
    </row>
    <row r="1314" spans="1:8" x14ac:dyDescent="0.45">
      <c r="A1314" s="465">
        <v>41</v>
      </c>
      <c r="B1314" s="475">
        <v>23562</v>
      </c>
      <c r="C1314" s="466" t="s">
        <v>9738</v>
      </c>
      <c r="D1314" s="465" t="s">
        <v>9739</v>
      </c>
      <c r="E1314" s="466"/>
      <c r="F1314" s="465"/>
    </row>
    <row r="1315" spans="1:8" x14ac:dyDescent="0.45">
      <c r="A1315" s="465">
        <v>42</v>
      </c>
      <c r="B1315" s="475">
        <v>23563</v>
      </c>
      <c r="C1315" s="466" t="s">
        <v>9740</v>
      </c>
      <c r="D1315" s="465" t="s">
        <v>8974</v>
      </c>
      <c r="E1315" s="466"/>
      <c r="F1315" s="465"/>
    </row>
    <row r="1316" spans="1:8" x14ac:dyDescent="0.45">
      <c r="A1316" s="465">
        <v>43</v>
      </c>
      <c r="B1316" s="465">
        <v>19892</v>
      </c>
      <c r="C1316" s="466" t="s">
        <v>9741</v>
      </c>
      <c r="D1316" s="465" t="s">
        <v>8989</v>
      </c>
      <c r="E1316" s="465"/>
      <c r="F1316" s="465"/>
    </row>
    <row r="1317" spans="1:8" ht="24" x14ac:dyDescent="0.45">
      <c r="A1317" s="465">
        <v>44</v>
      </c>
      <c r="B1317" s="475">
        <v>23564</v>
      </c>
      <c r="C1317" s="914" t="s">
        <v>9742</v>
      </c>
      <c r="D1317" s="465" t="s">
        <v>8375</v>
      </c>
      <c r="E1317" s="465"/>
      <c r="F1317" s="465"/>
    </row>
    <row r="1318" spans="1:8" x14ac:dyDescent="0.45">
      <c r="A1318" s="465">
        <v>45</v>
      </c>
      <c r="B1318" s="475">
        <v>23567</v>
      </c>
      <c r="C1318" s="466" t="s">
        <v>9743</v>
      </c>
      <c r="D1318" s="466" t="s">
        <v>9385</v>
      </c>
      <c r="E1318" s="465"/>
      <c r="F1318" s="465"/>
    </row>
    <row r="1320" spans="1:8" x14ac:dyDescent="0.45">
      <c r="A1320" s="1263" t="s">
        <v>9744</v>
      </c>
      <c r="B1320" s="1263"/>
      <c r="C1320" s="1263"/>
      <c r="D1320" s="1263"/>
      <c r="E1320" s="1263"/>
      <c r="F1320" s="1263"/>
    </row>
    <row r="1321" spans="1:8" x14ac:dyDescent="0.45">
      <c r="A1321" s="465" t="s">
        <v>8377</v>
      </c>
      <c r="B1321" s="465"/>
      <c r="C1321" s="465" t="s">
        <v>9690</v>
      </c>
      <c r="D1321" s="631" t="s">
        <v>5</v>
      </c>
      <c r="E1321" s="466"/>
      <c r="F1321" s="465"/>
    </row>
    <row r="1322" spans="1:8" ht="24" x14ac:dyDescent="0.5">
      <c r="A1322" s="791">
        <v>1</v>
      </c>
      <c r="B1322" s="475">
        <v>23568</v>
      </c>
      <c r="C1322" s="761" t="s">
        <v>9745</v>
      </c>
      <c r="D1322" s="761" t="s">
        <v>9291</v>
      </c>
      <c r="E1322" s="761" t="s">
        <v>17</v>
      </c>
      <c r="F1322" s="908">
        <v>1101402462783</v>
      </c>
      <c r="G1322" s="761"/>
      <c r="H1322" s="761" t="s">
        <v>9746</v>
      </c>
    </row>
    <row r="1323" spans="1:8" ht="24" x14ac:dyDescent="0.5">
      <c r="A1323" s="791">
        <v>2</v>
      </c>
      <c r="B1323" s="475">
        <v>23569</v>
      </c>
      <c r="C1323" s="761" t="s">
        <v>9747</v>
      </c>
      <c r="D1323" s="761" t="s">
        <v>9291</v>
      </c>
      <c r="E1323" s="761" t="s">
        <v>17</v>
      </c>
      <c r="F1323" s="998">
        <v>1101402462791</v>
      </c>
      <c r="G1323" s="761"/>
      <c r="H1323" s="761" t="s">
        <v>9746</v>
      </c>
    </row>
    <row r="1324" spans="1:8" ht="24" x14ac:dyDescent="0.5">
      <c r="A1324" s="791">
        <v>3</v>
      </c>
      <c r="B1324" s="475">
        <v>23570</v>
      </c>
      <c r="C1324" s="761" t="s">
        <v>9748</v>
      </c>
      <c r="D1324" s="761" t="s">
        <v>8986</v>
      </c>
      <c r="E1324" s="761" t="s">
        <v>1751</v>
      </c>
      <c r="F1324" s="908"/>
      <c r="G1324" s="761"/>
      <c r="H1324" s="761" t="s">
        <v>9749</v>
      </c>
    </row>
    <row r="1325" spans="1:8" ht="24" x14ac:dyDescent="0.5">
      <c r="A1325" s="791">
        <v>4</v>
      </c>
      <c r="B1325" s="475">
        <v>23571</v>
      </c>
      <c r="C1325" s="761" t="s">
        <v>9750</v>
      </c>
      <c r="D1325" s="997" t="s">
        <v>9003</v>
      </c>
      <c r="E1325" s="761" t="s">
        <v>4670</v>
      </c>
      <c r="F1325" s="908">
        <v>1104301247928</v>
      </c>
      <c r="G1325" s="791"/>
      <c r="H1325" s="761" t="s">
        <v>9751</v>
      </c>
    </row>
    <row r="1326" spans="1:8" ht="24" x14ac:dyDescent="0.5">
      <c r="A1326" s="791">
        <v>5</v>
      </c>
      <c r="B1326" s="475">
        <v>21418</v>
      </c>
      <c r="C1326" s="875" t="s">
        <v>9752</v>
      </c>
      <c r="D1326" s="761" t="s">
        <v>8984</v>
      </c>
      <c r="E1326" s="761" t="s">
        <v>4670</v>
      </c>
      <c r="F1326" s="908">
        <v>1218800052165</v>
      </c>
      <c r="G1326" s="761"/>
      <c r="H1326" s="761" t="s">
        <v>9753</v>
      </c>
    </row>
    <row r="1327" spans="1:8" ht="24" x14ac:dyDescent="0.5">
      <c r="A1327" s="791">
        <v>6</v>
      </c>
      <c r="B1327" s="475">
        <v>23572</v>
      </c>
      <c r="C1327" s="761" t="s">
        <v>9754</v>
      </c>
      <c r="D1327" s="761" t="s">
        <v>9130</v>
      </c>
      <c r="E1327" s="761" t="s">
        <v>4670</v>
      </c>
      <c r="F1327" s="999">
        <v>1102400221780</v>
      </c>
      <c r="G1327" s="761"/>
      <c r="H1327" s="761" t="s">
        <v>9755</v>
      </c>
    </row>
    <row r="1328" spans="1:8" ht="24" x14ac:dyDescent="0.5">
      <c r="A1328" s="791">
        <v>7</v>
      </c>
      <c r="B1328" s="475">
        <v>23573</v>
      </c>
      <c r="C1328" s="761" t="s">
        <v>9756</v>
      </c>
      <c r="D1328" s="761" t="s">
        <v>8984</v>
      </c>
      <c r="E1328" s="761" t="s">
        <v>4670</v>
      </c>
      <c r="F1328" s="908">
        <v>1104200699041</v>
      </c>
      <c r="G1328" s="761"/>
      <c r="H1328" s="761" t="s">
        <v>9757</v>
      </c>
    </row>
    <row r="1329" spans="1:8" ht="24" x14ac:dyDescent="0.5">
      <c r="A1329" s="791">
        <v>8</v>
      </c>
      <c r="B1329" s="475">
        <v>21269</v>
      </c>
      <c r="C1329" s="875" t="s">
        <v>9758</v>
      </c>
      <c r="D1329" s="761" t="s">
        <v>9629</v>
      </c>
      <c r="E1329" s="761" t="s">
        <v>4670</v>
      </c>
      <c r="F1329" s="908">
        <v>1104200703812</v>
      </c>
      <c r="G1329" s="761"/>
      <c r="H1329" s="761" t="s">
        <v>9759</v>
      </c>
    </row>
    <row r="1330" spans="1:8" ht="24" x14ac:dyDescent="0.5">
      <c r="A1330" s="791">
        <v>9</v>
      </c>
      <c r="B1330" s="475">
        <v>21253</v>
      </c>
      <c r="C1330" s="875" t="s">
        <v>9760</v>
      </c>
      <c r="D1330" s="761" t="s">
        <v>9104</v>
      </c>
      <c r="E1330" s="761" t="s">
        <v>4670</v>
      </c>
      <c r="F1330" s="908">
        <v>1339901062549</v>
      </c>
      <c r="G1330" s="761"/>
      <c r="H1330" s="761" t="s">
        <v>9761</v>
      </c>
    </row>
    <row r="1331" spans="1:8" ht="24" x14ac:dyDescent="0.5">
      <c r="A1331" s="791">
        <v>10</v>
      </c>
      <c r="B1331" s="467">
        <v>23574</v>
      </c>
      <c r="C1331" s="761" t="s">
        <v>9762</v>
      </c>
      <c r="D1331" s="761" t="s">
        <v>9056</v>
      </c>
      <c r="E1331" s="761" t="s">
        <v>6007</v>
      </c>
      <c r="F1331" s="908">
        <v>1609900922169</v>
      </c>
      <c r="G1331" s="761"/>
      <c r="H1331" s="761" t="s">
        <v>9763</v>
      </c>
    </row>
    <row r="1332" spans="1:8" x14ac:dyDescent="0.45">
      <c r="B1332" s="582">
        <v>23575</v>
      </c>
      <c r="C1332" s="457" t="s">
        <v>9764</v>
      </c>
      <c r="D1332" s="583" t="s">
        <v>9291</v>
      </c>
    </row>
    <row r="1335" spans="1:8" x14ac:dyDescent="0.45">
      <c r="A1335" s="1263" t="s">
        <v>9765</v>
      </c>
      <c r="B1335" s="1263"/>
      <c r="C1335" s="1263"/>
      <c r="D1335" s="1263"/>
      <c r="E1335" s="1263"/>
      <c r="F1335" s="1263"/>
    </row>
    <row r="1336" spans="1:8" x14ac:dyDescent="0.45">
      <c r="A1336" s="582">
        <v>1</v>
      </c>
      <c r="B1336" s="845">
        <v>24023</v>
      </c>
      <c r="C1336" s="583" t="s">
        <v>9766</v>
      </c>
      <c r="D1336" s="1034" t="s">
        <v>9334</v>
      </c>
      <c r="H1336" s="1033"/>
    </row>
    <row r="1337" spans="1:8" x14ac:dyDescent="0.45">
      <c r="A1337" s="582">
        <v>2</v>
      </c>
      <c r="B1337" s="845">
        <v>24174</v>
      </c>
      <c r="C1337" s="1035" t="s">
        <v>9767</v>
      </c>
      <c r="D1337" s="1034" t="s">
        <v>9334</v>
      </c>
      <c r="H1337" s="1033"/>
    </row>
    <row r="1338" spans="1:8" x14ac:dyDescent="0.45">
      <c r="A1338" s="582">
        <v>3</v>
      </c>
      <c r="B1338" s="845">
        <v>24180</v>
      </c>
      <c r="C1338" s="1035" t="s">
        <v>9768</v>
      </c>
      <c r="D1338" s="1034" t="s">
        <v>8356</v>
      </c>
      <c r="H1338" s="1033"/>
    </row>
    <row r="1339" spans="1:8" x14ac:dyDescent="0.45">
      <c r="A1339" s="582">
        <v>4</v>
      </c>
      <c r="B1339" s="845">
        <v>24181</v>
      </c>
      <c r="C1339" s="1035" t="s">
        <v>9769</v>
      </c>
      <c r="D1339" s="1034" t="s">
        <v>8356</v>
      </c>
      <c r="E1339" s="583"/>
      <c r="H1339" s="1033"/>
    </row>
    <row r="1340" spans="1:8" x14ac:dyDescent="0.45">
      <c r="A1340" s="582">
        <v>5</v>
      </c>
      <c r="B1340" s="845">
        <v>24182</v>
      </c>
      <c r="C1340" s="1035" t="s">
        <v>9770</v>
      </c>
      <c r="D1340" s="1034" t="s">
        <v>8358</v>
      </c>
      <c r="H1340" s="1033"/>
    </row>
    <row r="1341" spans="1:8" x14ac:dyDescent="0.45">
      <c r="A1341" s="582">
        <v>6</v>
      </c>
      <c r="B1341" s="845">
        <v>24183</v>
      </c>
      <c r="C1341" s="1035" t="s">
        <v>9771</v>
      </c>
      <c r="D1341" s="1034" t="s">
        <v>9343</v>
      </c>
      <c r="H1341" s="1033"/>
    </row>
    <row r="1342" spans="1:8" x14ac:dyDescent="0.45">
      <c r="A1342" s="582">
        <v>7</v>
      </c>
      <c r="B1342" s="845">
        <v>24184</v>
      </c>
      <c r="C1342" s="1035" t="s">
        <v>9772</v>
      </c>
      <c r="D1342" s="1034" t="s">
        <v>9343</v>
      </c>
      <c r="H1342" s="1033"/>
    </row>
    <row r="1343" spans="1:8" x14ac:dyDescent="0.45">
      <c r="A1343" s="582">
        <v>8</v>
      </c>
      <c r="B1343" s="845">
        <v>24185</v>
      </c>
      <c r="C1343" s="1035" t="s">
        <v>9773</v>
      </c>
      <c r="D1343" s="1034" t="s">
        <v>8952</v>
      </c>
      <c r="H1343" s="1033"/>
    </row>
    <row r="1344" spans="1:8" x14ac:dyDescent="0.45">
      <c r="A1344" s="582">
        <v>9</v>
      </c>
      <c r="B1344" s="845">
        <v>24186</v>
      </c>
      <c r="C1344" s="1035" t="s">
        <v>9774</v>
      </c>
      <c r="D1344" s="1034" t="s">
        <v>8954</v>
      </c>
      <c r="E1344" s="1035"/>
      <c r="H1344" s="1033"/>
    </row>
    <row r="1345" spans="1:8" x14ac:dyDescent="0.45">
      <c r="A1345" s="582">
        <v>10</v>
      </c>
      <c r="B1345" s="845">
        <v>24187</v>
      </c>
      <c r="C1345" s="1035" t="s">
        <v>9775</v>
      </c>
      <c r="D1345" s="1034" t="s">
        <v>8954</v>
      </c>
      <c r="H1345" s="1033"/>
    </row>
    <row r="1346" spans="1:8" x14ac:dyDescent="0.45">
      <c r="A1346" s="582">
        <v>11</v>
      </c>
      <c r="B1346" s="845">
        <v>24188</v>
      </c>
      <c r="C1346" s="1035" t="s">
        <v>9776</v>
      </c>
      <c r="D1346" s="1034" t="s">
        <v>8360</v>
      </c>
      <c r="H1346" s="1033"/>
    </row>
    <row r="1347" spans="1:8" x14ac:dyDescent="0.45">
      <c r="A1347" s="582">
        <v>12</v>
      </c>
      <c r="B1347" s="845">
        <v>24189</v>
      </c>
      <c r="C1347" s="1035" t="s">
        <v>9777</v>
      </c>
      <c r="D1347" s="1034" t="s">
        <v>9778</v>
      </c>
      <c r="H1347" s="1033"/>
    </row>
    <row r="1348" spans="1:8" x14ac:dyDescent="0.45">
      <c r="A1348" s="582">
        <v>13</v>
      </c>
      <c r="B1348" s="845">
        <v>24190</v>
      </c>
      <c r="C1348" s="1035" t="s">
        <v>9779</v>
      </c>
      <c r="D1348" s="1034" t="s">
        <v>9711</v>
      </c>
      <c r="E1348" s="583"/>
      <c r="F1348" s="1034"/>
      <c r="H1348" s="1033"/>
    </row>
    <row r="1349" spans="1:8" x14ac:dyDescent="0.45">
      <c r="A1349" s="582">
        <v>14</v>
      </c>
      <c r="B1349" s="845">
        <v>24191</v>
      </c>
      <c r="C1349" s="1035" t="s">
        <v>9780</v>
      </c>
      <c r="D1349" s="1034" t="s">
        <v>8354</v>
      </c>
      <c r="H1349" s="1033"/>
    </row>
    <row r="1350" spans="1:8" x14ac:dyDescent="0.45">
      <c r="A1350" s="582">
        <v>15</v>
      </c>
      <c r="B1350" s="845">
        <v>24192</v>
      </c>
      <c r="C1350" s="1035" t="s">
        <v>9781</v>
      </c>
      <c r="D1350" s="1034" t="s">
        <v>8956</v>
      </c>
      <c r="E1350" s="583"/>
    </row>
    <row r="1351" spans="1:8" x14ac:dyDescent="0.45">
      <c r="A1351" s="582">
        <v>16</v>
      </c>
      <c r="B1351" s="845">
        <v>24193</v>
      </c>
      <c r="C1351" s="1035" t="s">
        <v>9782</v>
      </c>
      <c r="D1351" s="1034" t="s">
        <v>9717</v>
      </c>
    </row>
    <row r="1352" spans="1:8" x14ac:dyDescent="0.45">
      <c r="A1352" s="582">
        <v>17</v>
      </c>
      <c r="B1352" s="845">
        <v>24194</v>
      </c>
      <c r="C1352" s="1035" t="s">
        <v>9783</v>
      </c>
      <c r="D1352" s="1034" t="s">
        <v>8365</v>
      </c>
    </row>
    <row r="1353" spans="1:8" x14ac:dyDescent="0.45">
      <c r="A1353" s="582">
        <v>18</v>
      </c>
      <c r="B1353" s="845">
        <v>24195</v>
      </c>
      <c r="C1353" s="1035" t="s">
        <v>9784</v>
      </c>
      <c r="D1353" s="1034" t="s">
        <v>8958</v>
      </c>
    </row>
    <row r="1354" spans="1:8" x14ac:dyDescent="0.45">
      <c r="A1354" s="582">
        <v>19</v>
      </c>
      <c r="B1354" s="845">
        <v>24196</v>
      </c>
      <c r="C1354" s="1035" t="s">
        <v>9785</v>
      </c>
      <c r="D1354" s="1034" t="s">
        <v>8368</v>
      </c>
    </row>
    <row r="1355" spans="1:8" x14ac:dyDescent="0.45">
      <c r="A1355" s="582">
        <v>20</v>
      </c>
      <c r="B1355" s="845">
        <v>24197</v>
      </c>
      <c r="C1355" s="1035" t="s">
        <v>9786</v>
      </c>
      <c r="D1355" s="1034" t="s">
        <v>8368</v>
      </c>
    </row>
    <row r="1356" spans="1:8" x14ac:dyDescent="0.45">
      <c r="A1356" s="582">
        <v>21</v>
      </c>
      <c r="B1356" s="845">
        <v>24198</v>
      </c>
      <c r="C1356" s="1035" t="s">
        <v>9787</v>
      </c>
      <c r="D1356" s="1034" t="s">
        <v>9788</v>
      </c>
    </row>
    <row r="1357" spans="1:8" x14ac:dyDescent="0.45">
      <c r="A1357" s="582">
        <v>22</v>
      </c>
      <c r="B1357" s="845">
        <v>22854</v>
      </c>
      <c r="C1357" s="1035" t="s">
        <v>9789</v>
      </c>
      <c r="D1357" s="1034" t="s">
        <v>9788</v>
      </c>
    </row>
    <row r="1358" spans="1:8" x14ac:dyDescent="0.45">
      <c r="A1358" s="582">
        <v>23</v>
      </c>
      <c r="B1358" s="845">
        <v>24199</v>
      </c>
      <c r="C1358" s="1035" t="s">
        <v>9790</v>
      </c>
      <c r="D1358" s="1034" t="s">
        <v>8375</v>
      </c>
    </row>
    <row r="1359" spans="1:8" x14ac:dyDescent="0.45">
      <c r="A1359" s="582">
        <v>24</v>
      </c>
      <c r="B1359" s="845">
        <v>24201</v>
      </c>
      <c r="C1359" s="1035" t="s">
        <v>9791</v>
      </c>
      <c r="D1359" s="1034" t="s">
        <v>8369</v>
      </c>
    </row>
    <row r="1360" spans="1:8" x14ac:dyDescent="0.45">
      <c r="A1360" s="582">
        <v>25</v>
      </c>
      <c r="B1360" s="845">
        <v>24202</v>
      </c>
      <c r="C1360" s="1035" t="s">
        <v>9792</v>
      </c>
      <c r="D1360" s="1034" t="s">
        <v>8990</v>
      </c>
    </row>
    <row r="1361" spans="1:4" x14ac:dyDescent="0.45">
      <c r="A1361" s="582">
        <v>26</v>
      </c>
      <c r="B1361" s="845">
        <v>24203</v>
      </c>
      <c r="C1361" s="1035" t="s">
        <v>9793</v>
      </c>
      <c r="D1361" s="1034" t="s">
        <v>8974</v>
      </c>
    </row>
    <row r="1362" spans="1:4" x14ac:dyDescent="0.45">
      <c r="A1362" s="582">
        <v>27</v>
      </c>
      <c r="B1362" s="845">
        <v>21205</v>
      </c>
      <c r="C1362" s="1035" t="s">
        <v>9794</v>
      </c>
      <c r="D1362" s="769" t="s">
        <v>9385</v>
      </c>
    </row>
  </sheetData>
  <autoFilter ref="A1232:F1268" xr:uid="{00000000-0001-0000-0000-000000000000}">
    <sortState xmlns:xlrd2="http://schemas.microsoft.com/office/spreadsheetml/2017/richdata2" ref="A1233:F1262">
      <sortCondition ref="D1232"/>
    </sortState>
  </autoFilter>
  <sortState xmlns:xlrd2="http://schemas.microsoft.com/office/spreadsheetml/2017/richdata2" ref="C1336:D1362">
    <sortCondition ref="D1336:D1362"/>
  </sortState>
  <mergeCells count="19">
    <mergeCell ref="H1216:Q1216"/>
    <mergeCell ref="N1125:P1125"/>
    <mergeCell ref="A1121:F1121"/>
    <mergeCell ref="A1107:F1107"/>
    <mergeCell ref="A970:F970"/>
    <mergeCell ref="A1177:F1177"/>
    <mergeCell ref="A625:H625"/>
    <mergeCell ref="A630:H630"/>
    <mergeCell ref="A923:F923"/>
    <mergeCell ref="A1065:F1065"/>
    <mergeCell ref="A1050:F1050"/>
    <mergeCell ref="A989:F989"/>
    <mergeCell ref="A1335:F1335"/>
    <mergeCell ref="A1320:F1320"/>
    <mergeCell ref="A1270:F1270"/>
    <mergeCell ref="A1160:F1160"/>
    <mergeCell ref="A1263:F1263"/>
    <mergeCell ref="A1231:F1231"/>
    <mergeCell ref="A1216:F1216"/>
  </mergeCells>
  <phoneticPr fontId="59" type="noConversion"/>
  <conditionalFormatting sqref="D1322:D1324">
    <cfRule type="notContainsBlanks" dxfId="0" priority="4">
      <formula>LEN(TRIM(D1322))&gt;0</formula>
    </cfRule>
  </conditionalFormatting>
  <pageMargins left="0.70866141732283472" right="0.70866141732283472" top="0.35433070866141736" bottom="0.35433070866141736" header="0.31496062992125984" footer="0.31496062992125984"/>
  <pageSetup paperSize="9" scale="1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61F7-D305-4880-B995-D0EF78ED065F}">
  <sheetPr>
    <outlinePr summaryBelow="0" summaryRight="0"/>
  </sheetPr>
  <dimension ref="A1:J1061"/>
  <sheetViews>
    <sheetView view="pageBreakPreview" topLeftCell="A566" zoomScale="106" zoomScaleNormal="100" zoomScaleSheetLayoutView="106" workbookViewId="0">
      <selection activeCell="C8" sqref="C8"/>
    </sheetView>
  </sheetViews>
  <sheetFormatPr defaultColWidth="10.98828125" defaultRowHeight="24" x14ac:dyDescent="0.5"/>
  <cols>
    <col min="1" max="1" width="8.6171875" style="1041" customWidth="1"/>
    <col min="2" max="2" width="10.23828125" style="1041" customWidth="1"/>
    <col min="3" max="3" width="35.59375" style="1043" customWidth="1"/>
    <col min="4" max="9" width="8.6171875" style="1041" customWidth="1"/>
    <col min="10" max="16384" width="10.98828125" style="1041"/>
  </cols>
  <sheetData>
    <row r="1" spans="1:10" s="571" customFormat="1" ht="19.5" customHeight="1" x14ac:dyDescent="0.15">
      <c r="A1" s="1272" t="s">
        <v>9795</v>
      </c>
      <c r="B1" s="1272"/>
      <c r="C1" s="1272"/>
      <c r="D1" s="1272"/>
      <c r="E1" s="1272"/>
      <c r="F1" s="1272"/>
      <c r="G1" s="1272"/>
      <c r="H1" s="1272"/>
      <c r="I1" s="1272"/>
    </row>
    <row r="2" spans="1:10" s="571" customFormat="1" ht="19.5" customHeight="1" x14ac:dyDescent="0.15">
      <c r="A2" s="572"/>
      <c r="B2" s="1272" t="s">
        <v>9796</v>
      </c>
      <c r="C2" s="1272"/>
      <c r="D2" s="1272"/>
      <c r="E2" s="1272"/>
      <c r="F2" s="1272"/>
      <c r="G2" s="1272"/>
      <c r="H2" s="1272"/>
      <c r="I2" s="1272"/>
    </row>
    <row r="3" spans="1:10" s="571" customFormat="1" ht="19.5" customHeight="1" x14ac:dyDescent="0.15">
      <c r="A3" s="1272" t="s">
        <v>9797</v>
      </c>
      <c r="B3" s="1272"/>
      <c r="C3" s="1272"/>
      <c r="D3" s="1272"/>
      <c r="E3" s="1272"/>
      <c r="F3" s="1272"/>
      <c r="G3" s="1272"/>
      <c r="H3" s="1272"/>
      <c r="I3" s="1272"/>
    </row>
    <row r="4" spans="1:10" s="571" customFormat="1" ht="19.5" customHeight="1" x14ac:dyDescent="0.45">
      <c r="A4" s="1273" t="s">
        <v>9798</v>
      </c>
      <c r="B4" s="1273"/>
      <c r="C4" s="1273"/>
      <c r="D4" s="1273"/>
      <c r="E4" s="1273"/>
      <c r="F4" s="1273"/>
      <c r="G4" s="1273"/>
      <c r="H4" s="1273"/>
      <c r="I4" s="1273"/>
    </row>
    <row r="5" spans="1:10" s="577" customFormat="1" ht="19.5" customHeight="1" x14ac:dyDescent="0.45">
      <c r="A5" s="573" t="s">
        <v>8377</v>
      </c>
      <c r="B5" s="937" t="s">
        <v>8352</v>
      </c>
      <c r="C5" s="575" t="s">
        <v>9799</v>
      </c>
      <c r="D5" s="575"/>
      <c r="E5" s="576"/>
      <c r="F5" s="576"/>
      <c r="G5" s="576"/>
      <c r="H5" s="843"/>
      <c r="I5" s="843"/>
    </row>
    <row r="6" spans="1:10" x14ac:dyDescent="0.5">
      <c r="A6" s="1036">
        <v>1</v>
      </c>
      <c r="B6" s="1036">
        <v>23576</v>
      </c>
      <c r="C6" s="1037" t="s">
        <v>9800</v>
      </c>
      <c r="D6" s="1038"/>
      <c r="E6" s="1038"/>
      <c r="F6" s="1038"/>
      <c r="G6" s="1039"/>
      <c r="H6" s="1040"/>
      <c r="I6" s="1040"/>
    </row>
    <row r="7" spans="1:10" x14ac:dyDescent="0.5">
      <c r="A7" s="1036">
        <v>2</v>
      </c>
      <c r="B7" s="1036">
        <v>23577</v>
      </c>
      <c r="C7" s="1037" t="s">
        <v>9801</v>
      </c>
      <c r="D7" s="1038"/>
      <c r="E7" s="1038"/>
      <c r="F7" s="1038"/>
      <c r="G7" s="1039"/>
      <c r="H7" s="1040"/>
      <c r="I7" s="1040"/>
    </row>
    <row r="8" spans="1:10" x14ac:dyDescent="0.5">
      <c r="A8" s="1036">
        <v>3</v>
      </c>
      <c r="B8" s="1036">
        <v>23578</v>
      </c>
      <c r="C8" s="1037" t="s">
        <v>9802</v>
      </c>
      <c r="D8" s="1038"/>
      <c r="E8" s="1038"/>
      <c r="F8" s="1038"/>
      <c r="G8" s="1039"/>
      <c r="H8" s="1040"/>
      <c r="I8" s="1040"/>
      <c r="J8" s="1041" t="s">
        <v>9803</v>
      </c>
    </row>
    <row r="9" spans="1:10" x14ac:dyDescent="0.5">
      <c r="A9" s="1036">
        <v>4</v>
      </c>
      <c r="B9" s="1036">
        <v>23579</v>
      </c>
      <c r="C9" s="1037" t="s">
        <v>9804</v>
      </c>
      <c r="D9" s="1038"/>
      <c r="E9" s="1038"/>
      <c r="F9" s="1038"/>
      <c r="G9" s="1039"/>
      <c r="H9" s="1040"/>
      <c r="I9" s="1040"/>
    </row>
    <row r="10" spans="1:10" x14ac:dyDescent="0.5">
      <c r="A10" s="1036">
        <v>5</v>
      </c>
      <c r="B10" s="1036">
        <v>23580</v>
      </c>
      <c r="C10" s="1037" t="s">
        <v>9805</v>
      </c>
      <c r="D10" s="1038"/>
      <c r="E10" s="1038"/>
      <c r="F10" s="1038"/>
      <c r="G10" s="1039"/>
      <c r="H10" s="1040"/>
      <c r="I10" s="1040"/>
    </row>
    <row r="11" spans="1:10" x14ac:dyDescent="0.5">
      <c r="A11" s="1036">
        <v>6</v>
      </c>
      <c r="B11" s="1036">
        <v>23581</v>
      </c>
      <c r="C11" s="1037" t="s">
        <v>9806</v>
      </c>
      <c r="D11" s="1038"/>
      <c r="E11" s="1038"/>
      <c r="F11" s="1038"/>
      <c r="G11" s="1039"/>
      <c r="H11" s="1040"/>
      <c r="I11" s="1040"/>
    </row>
    <row r="12" spans="1:10" x14ac:dyDescent="0.5">
      <c r="A12" s="1036">
        <v>7</v>
      </c>
      <c r="B12" s="1036">
        <v>23582</v>
      </c>
      <c r="C12" s="1037" t="s">
        <v>9807</v>
      </c>
      <c r="D12" s="1038"/>
      <c r="E12" s="1038"/>
      <c r="F12" s="1038"/>
      <c r="G12" s="1039"/>
      <c r="H12" s="1040"/>
      <c r="I12" s="1040"/>
    </row>
    <row r="13" spans="1:10" x14ac:dyDescent="0.5">
      <c r="A13" s="1036">
        <v>8</v>
      </c>
      <c r="B13" s="1036">
        <v>23583</v>
      </c>
      <c r="C13" s="1037" t="s">
        <v>9808</v>
      </c>
      <c r="D13" s="1038"/>
      <c r="E13" s="1038"/>
      <c r="F13" s="1038"/>
      <c r="G13" s="1039"/>
      <c r="H13" s="1040"/>
      <c r="I13" s="1040"/>
    </row>
    <row r="14" spans="1:10" x14ac:dyDescent="0.5">
      <c r="A14" s="1036">
        <v>9</v>
      </c>
      <c r="B14" s="1036">
        <v>23584</v>
      </c>
      <c r="C14" s="1037" t="s">
        <v>9809</v>
      </c>
      <c r="D14" s="1038"/>
      <c r="E14" s="1038"/>
      <c r="F14" s="1038"/>
      <c r="G14" s="1039"/>
      <c r="H14" s="1040"/>
      <c r="I14" s="1040"/>
    </row>
    <row r="15" spans="1:10" x14ac:dyDescent="0.5">
      <c r="A15" s="1036">
        <v>10</v>
      </c>
      <c r="B15" s="1036">
        <v>23585</v>
      </c>
      <c r="C15" s="1037" t="s">
        <v>9810</v>
      </c>
      <c r="D15" s="1038"/>
      <c r="E15" s="1038"/>
      <c r="F15" s="1038"/>
      <c r="G15" s="1039"/>
      <c r="H15" s="1040"/>
      <c r="I15" s="1040"/>
    </row>
    <row r="16" spans="1:10" x14ac:dyDescent="0.5">
      <c r="A16" s="1036">
        <v>11</v>
      </c>
      <c r="B16" s="1036">
        <v>23586</v>
      </c>
      <c r="C16" s="1037" t="s">
        <v>9811</v>
      </c>
      <c r="D16" s="1038"/>
      <c r="E16" s="1038"/>
      <c r="F16" s="1038"/>
      <c r="G16" s="1039"/>
      <c r="H16" s="1040"/>
      <c r="I16" s="1040"/>
    </row>
    <row r="17" spans="1:9" x14ac:dyDescent="0.5">
      <c r="A17" s="1036">
        <v>12</v>
      </c>
      <c r="B17" s="1036">
        <v>23587</v>
      </c>
      <c r="C17" s="1037" t="s">
        <v>9812</v>
      </c>
      <c r="D17" s="1038"/>
      <c r="E17" s="1038"/>
      <c r="F17" s="1038"/>
      <c r="G17" s="1039"/>
      <c r="H17" s="1040"/>
      <c r="I17" s="1040"/>
    </row>
    <row r="18" spans="1:9" x14ac:dyDescent="0.5">
      <c r="A18" s="1036">
        <v>13</v>
      </c>
      <c r="B18" s="1036">
        <v>23588</v>
      </c>
      <c r="C18" s="1037" t="s">
        <v>9813</v>
      </c>
      <c r="D18" s="1038"/>
      <c r="E18" s="1038"/>
      <c r="F18" s="1038"/>
      <c r="G18" s="1039"/>
      <c r="H18" s="1040"/>
      <c r="I18" s="1040"/>
    </row>
    <row r="19" spans="1:9" x14ac:dyDescent="0.5">
      <c r="A19" s="1036">
        <v>14</v>
      </c>
      <c r="B19" s="1036">
        <v>23589</v>
      </c>
      <c r="C19" s="1037" t="s">
        <v>9814</v>
      </c>
      <c r="D19" s="1038"/>
      <c r="E19" s="1038"/>
      <c r="F19" s="1038"/>
      <c r="G19" s="1039"/>
      <c r="H19" s="1040"/>
      <c r="I19" s="1040"/>
    </row>
    <row r="20" spans="1:9" x14ac:dyDescent="0.5">
      <c r="A20" s="1036">
        <v>15</v>
      </c>
      <c r="B20" s="1036">
        <v>23590</v>
      </c>
      <c r="C20" s="1037" t="s">
        <v>9815</v>
      </c>
      <c r="D20" s="1038"/>
      <c r="E20" s="1038"/>
      <c r="F20" s="1038"/>
      <c r="G20" s="1039"/>
      <c r="H20" s="1040"/>
      <c r="I20" s="1040"/>
    </row>
    <row r="21" spans="1:9" x14ac:dyDescent="0.5">
      <c r="A21" s="1036">
        <v>16</v>
      </c>
      <c r="B21" s="1036">
        <v>23591</v>
      </c>
      <c r="C21" s="1037" t="s">
        <v>9816</v>
      </c>
      <c r="D21" s="1038"/>
      <c r="E21" s="1038"/>
      <c r="F21" s="1038"/>
      <c r="G21" s="1039"/>
      <c r="H21" s="1040"/>
      <c r="I21" s="1040"/>
    </row>
    <row r="22" spans="1:9" x14ac:dyDescent="0.5">
      <c r="A22" s="1036">
        <v>17</v>
      </c>
      <c r="B22" s="1036">
        <v>23592</v>
      </c>
      <c r="C22" s="1067" t="s">
        <v>9817</v>
      </c>
      <c r="D22" s="1070"/>
      <c r="E22" s="1038"/>
      <c r="F22" s="1038"/>
      <c r="G22" s="1039"/>
      <c r="H22" s="1040"/>
      <c r="I22" s="1040"/>
    </row>
    <row r="23" spans="1:9" x14ac:dyDescent="0.5">
      <c r="A23" s="1036">
        <v>18</v>
      </c>
      <c r="B23" s="1047">
        <v>23593</v>
      </c>
      <c r="C23" s="1045" t="s">
        <v>9818</v>
      </c>
      <c r="D23" s="1040"/>
      <c r="E23" s="1140"/>
      <c r="F23" s="1038"/>
      <c r="G23" s="1039"/>
      <c r="H23" s="1040"/>
      <c r="I23" s="1040"/>
    </row>
    <row r="24" spans="1:9" x14ac:dyDescent="0.5">
      <c r="A24" s="1036">
        <v>19</v>
      </c>
      <c r="B24" s="1036">
        <v>23594</v>
      </c>
      <c r="C24" s="1068" t="s">
        <v>9819</v>
      </c>
      <c r="D24" s="1141"/>
      <c r="E24" s="1038"/>
      <c r="F24" s="1038"/>
      <c r="G24" s="1039"/>
      <c r="H24" s="1040"/>
      <c r="I24" s="1040"/>
    </row>
    <row r="25" spans="1:9" x14ac:dyDescent="0.5">
      <c r="A25" s="1036">
        <v>20</v>
      </c>
      <c r="B25" s="1036">
        <v>23596</v>
      </c>
      <c r="C25" s="1037" t="s">
        <v>9820</v>
      </c>
      <c r="D25" s="1038"/>
      <c r="E25" s="1038"/>
      <c r="F25" s="1038"/>
      <c r="G25" s="1039"/>
      <c r="H25" s="1040"/>
      <c r="I25" s="1040"/>
    </row>
    <row r="26" spans="1:9" x14ac:dyDescent="0.5">
      <c r="A26" s="1036">
        <v>21</v>
      </c>
      <c r="B26" s="1036">
        <v>23597</v>
      </c>
      <c r="C26" s="1037" t="s">
        <v>9821</v>
      </c>
      <c r="D26" s="1038"/>
      <c r="E26" s="1038"/>
      <c r="F26" s="1038"/>
      <c r="G26" s="1039"/>
      <c r="H26" s="1040"/>
      <c r="I26" s="1040"/>
    </row>
    <row r="27" spans="1:9" x14ac:dyDescent="0.5">
      <c r="A27" s="1036">
        <v>22</v>
      </c>
      <c r="B27" s="1036">
        <v>24167</v>
      </c>
      <c r="C27" s="1068" t="s">
        <v>9822</v>
      </c>
      <c r="D27" s="1038"/>
      <c r="E27" s="1038"/>
      <c r="F27" s="1038"/>
      <c r="G27" s="1039"/>
      <c r="H27" s="1040"/>
      <c r="I27" s="1040"/>
    </row>
    <row r="28" spans="1:9" x14ac:dyDescent="0.5">
      <c r="A28" s="1036">
        <v>23</v>
      </c>
      <c r="B28" s="1036">
        <v>23598</v>
      </c>
      <c r="C28" s="1037" t="s">
        <v>9823</v>
      </c>
      <c r="D28" s="1038"/>
      <c r="E28" s="1038"/>
      <c r="F28" s="1038"/>
      <c r="G28" s="1039"/>
      <c r="H28" s="1040"/>
      <c r="I28" s="1040"/>
    </row>
    <row r="29" spans="1:9" x14ac:dyDescent="0.5">
      <c r="A29" s="1036">
        <v>24</v>
      </c>
      <c r="B29" s="1036">
        <v>23599</v>
      </c>
      <c r="C29" s="1068" t="s">
        <v>9824</v>
      </c>
      <c r="D29" s="1038"/>
      <c r="E29" s="1038"/>
      <c r="F29" s="1038"/>
      <c r="G29" s="1039"/>
      <c r="H29" s="1040"/>
      <c r="I29" s="1040"/>
    </row>
    <row r="30" spans="1:9" x14ac:dyDescent="0.5">
      <c r="A30" s="1036">
        <v>25</v>
      </c>
      <c r="B30" s="1036">
        <v>23600</v>
      </c>
      <c r="C30" s="1037" t="s">
        <v>9825</v>
      </c>
      <c r="D30" s="1038"/>
      <c r="E30" s="1038"/>
      <c r="F30" s="1038"/>
      <c r="G30" s="1039"/>
      <c r="H30" s="1040"/>
      <c r="I30" s="1040"/>
    </row>
    <row r="31" spans="1:9" x14ac:dyDescent="0.5">
      <c r="A31" s="1036">
        <v>26</v>
      </c>
      <c r="B31" s="1036">
        <v>23601</v>
      </c>
      <c r="C31" s="1037" t="s">
        <v>9826</v>
      </c>
      <c r="D31" s="1038"/>
      <c r="E31" s="1038"/>
      <c r="F31" s="1038"/>
      <c r="G31" s="1039"/>
      <c r="H31" s="1040"/>
      <c r="I31" s="1040"/>
    </row>
    <row r="32" spans="1:9" x14ac:dyDescent="0.5">
      <c r="A32" s="1036">
        <v>27</v>
      </c>
      <c r="B32" s="1036">
        <v>23602</v>
      </c>
      <c r="C32" s="1037" t="s">
        <v>9827</v>
      </c>
      <c r="D32" s="1038"/>
      <c r="E32" s="1038"/>
      <c r="F32" s="1038"/>
      <c r="G32" s="1039"/>
      <c r="H32" s="1040"/>
      <c r="I32" s="1040"/>
    </row>
    <row r="33" spans="1:10" x14ac:dyDescent="0.5">
      <c r="A33" s="1036">
        <v>28</v>
      </c>
      <c r="B33" s="1036">
        <v>23604</v>
      </c>
      <c r="C33" s="1037" t="s">
        <v>9828</v>
      </c>
      <c r="D33" s="1038"/>
      <c r="E33" s="1038"/>
      <c r="F33" s="1038"/>
      <c r="G33" s="1039"/>
      <c r="H33" s="1040"/>
      <c r="I33" s="1040"/>
    </row>
    <row r="34" spans="1:10" x14ac:dyDescent="0.5">
      <c r="A34" s="1036">
        <v>29</v>
      </c>
      <c r="B34" s="1036">
        <v>23605</v>
      </c>
      <c r="C34" s="1037" t="s">
        <v>9829</v>
      </c>
      <c r="D34" s="1038"/>
      <c r="E34" s="1038"/>
      <c r="F34" s="1038"/>
      <c r="G34" s="1039"/>
      <c r="H34" s="1040"/>
      <c r="I34" s="1040"/>
    </row>
    <row r="35" spans="1:10" x14ac:dyDescent="0.5">
      <c r="A35" s="1036">
        <v>30</v>
      </c>
      <c r="B35" s="1036">
        <v>23606</v>
      </c>
      <c r="C35" s="1037" t="s">
        <v>9830</v>
      </c>
      <c r="D35" s="1070"/>
      <c r="E35" s="1038"/>
      <c r="F35" s="1038"/>
      <c r="G35" s="1039"/>
      <c r="H35" s="1040"/>
      <c r="I35" s="1040"/>
    </row>
    <row r="36" spans="1:10" x14ac:dyDescent="0.5">
      <c r="A36" s="1036">
        <v>31</v>
      </c>
      <c r="B36" s="1036">
        <v>23607</v>
      </c>
      <c r="C36" s="1037" t="s">
        <v>9831</v>
      </c>
      <c r="D36" s="1040"/>
      <c r="E36" s="1140"/>
      <c r="F36" s="1038"/>
      <c r="G36" s="1039"/>
      <c r="H36" s="1040"/>
      <c r="I36" s="1040"/>
      <c r="J36" s="1041" t="s">
        <v>9832</v>
      </c>
    </row>
    <row r="37" spans="1:10" x14ac:dyDescent="0.5">
      <c r="A37" s="1036">
        <v>32</v>
      </c>
      <c r="B37" s="1036">
        <v>23608</v>
      </c>
      <c r="C37" s="1037" t="s">
        <v>9833</v>
      </c>
      <c r="D37" s="1141"/>
      <c r="E37" s="1038"/>
      <c r="F37" s="1038"/>
      <c r="G37" s="1039"/>
      <c r="H37" s="1040"/>
      <c r="I37" s="1040"/>
    </row>
    <row r="38" spans="1:10" x14ac:dyDescent="0.5">
      <c r="A38" s="1036">
        <v>33</v>
      </c>
      <c r="B38" s="1036">
        <v>23609</v>
      </c>
      <c r="C38" s="1037" t="s">
        <v>9834</v>
      </c>
      <c r="D38" s="1038"/>
      <c r="E38" s="1038"/>
      <c r="F38" s="1038"/>
      <c r="G38" s="1039"/>
      <c r="H38" s="1040"/>
      <c r="I38" s="1040"/>
    </row>
    <row r="39" spans="1:10" x14ac:dyDescent="0.5">
      <c r="A39" s="1036">
        <v>34</v>
      </c>
      <c r="B39" s="1036">
        <v>23610</v>
      </c>
      <c r="C39" s="1037" t="s">
        <v>9835</v>
      </c>
      <c r="D39" s="1038"/>
      <c r="E39" s="1038"/>
      <c r="F39" s="1038"/>
      <c r="G39" s="1039"/>
      <c r="H39" s="1040"/>
      <c r="I39" s="1040"/>
    </row>
    <row r="40" spans="1:10" x14ac:dyDescent="0.5">
      <c r="A40" s="1036">
        <v>35</v>
      </c>
      <c r="B40" s="1036">
        <v>23611</v>
      </c>
      <c r="C40" s="1037" t="s">
        <v>9836</v>
      </c>
      <c r="D40" s="1038"/>
      <c r="E40" s="1038"/>
      <c r="F40" s="1038"/>
      <c r="G40" s="1039"/>
      <c r="H40" s="1040"/>
      <c r="I40" s="1040"/>
    </row>
    <row r="41" spans="1:10" x14ac:dyDescent="0.5">
      <c r="A41" s="1036">
        <v>36</v>
      </c>
      <c r="B41" s="1036">
        <v>23612</v>
      </c>
      <c r="C41" s="1037" t="s">
        <v>9837</v>
      </c>
      <c r="D41" s="1038"/>
      <c r="E41" s="1038"/>
      <c r="F41" s="1038"/>
      <c r="G41" s="1039"/>
      <c r="H41" s="1040"/>
      <c r="I41" s="1040"/>
    </row>
    <row r="42" spans="1:10" x14ac:dyDescent="0.5">
      <c r="A42" s="1036">
        <v>37</v>
      </c>
      <c r="B42" s="1036">
        <v>23613</v>
      </c>
      <c r="C42" s="1037" t="s">
        <v>9838</v>
      </c>
      <c r="D42" s="1038"/>
      <c r="E42" s="1038"/>
      <c r="F42" s="1038"/>
      <c r="G42" s="1039"/>
      <c r="H42" s="1040"/>
      <c r="I42" s="1040"/>
    </row>
    <row r="43" spans="1:10" x14ac:dyDescent="0.5">
      <c r="A43" s="1036">
        <v>38</v>
      </c>
      <c r="B43" s="1036">
        <v>23614</v>
      </c>
      <c r="C43" s="1037" t="s">
        <v>9839</v>
      </c>
      <c r="D43" s="1038"/>
      <c r="E43" s="1038"/>
      <c r="F43" s="1038"/>
      <c r="G43" s="1039"/>
      <c r="H43" s="1040"/>
      <c r="I43" s="1040"/>
    </row>
    <row r="44" spans="1:10" x14ac:dyDescent="0.5">
      <c r="A44" s="1036">
        <v>39</v>
      </c>
      <c r="B44" s="1069">
        <v>23615</v>
      </c>
      <c r="C44" s="1067" t="s">
        <v>9840</v>
      </c>
      <c r="D44" s="1070"/>
      <c r="E44" s="1070"/>
      <c r="F44" s="1070"/>
      <c r="G44" s="1046"/>
      <c r="H44" s="1071"/>
      <c r="I44" s="1071"/>
    </row>
    <row r="45" spans="1:10" x14ac:dyDescent="0.5">
      <c r="A45" s="1036">
        <v>40</v>
      </c>
      <c r="B45" s="1036">
        <v>23616</v>
      </c>
      <c r="C45" s="1045" t="s">
        <v>9841</v>
      </c>
      <c r="D45" s="1040"/>
      <c r="E45" s="1040"/>
      <c r="F45" s="1040"/>
      <c r="G45" s="1040"/>
      <c r="H45" s="1040"/>
      <c r="I45" s="1040"/>
    </row>
    <row r="46" spans="1:10" x14ac:dyDescent="0.5">
      <c r="B46" s="1042"/>
    </row>
    <row r="47" spans="1:10" s="571" customFormat="1" ht="19.5" customHeight="1" x14ac:dyDescent="0.15">
      <c r="A47" s="1272" t="s">
        <v>9795</v>
      </c>
      <c r="B47" s="1272"/>
      <c r="C47" s="1272"/>
      <c r="D47" s="1272"/>
      <c r="E47" s="1272"/>
      <c r="F47" s="1272"/>
      <c r="G47" s="1272"/>
      <c r="H47" s="1272"/>
      <c r="I47" s="1272"/>
    </row>
    <row r="48" spans="1:10" s="571" customFormat="1" ht="19.5" customHeight="1" x14ac:dyDescent="0.15">
      <c r="A48" s="572"/>
      <c r="B48" s="1272" t="s">
        <v>9842</v>
      </c>
      <c r="C48" s="1272"/>
      <c r="D48" s="1272"/>
      <c r="E48" s="1272"/>
      <c r="F48" s="1272"/>
      <c r="G48" s="1272"/>
      <c r="H48" s="1272"/>
      <c r="I48" s="1272"/>
    </row>
    <row r="49" spans="1:9" s="571" customFormat="1" ht="19.5" customHeight="1" x14ac:dyDescent="0.15">
      <c r="A49" s="1272" t="s">
        <v>9797</v>
      </c>
      <c r="B49" s="1272"/>
      <c r="C49" s="1272"/>
      <c r="D49" s="1272"/>
      <c r="E49" s="1272"/>
      <c r="F49" s="1272"/>
      <c r="G49" s="1272"/>
      <c r="H49" s="1272"/>
      <c r="I49" s="1272"/>
    </row>
    <row r="50" spans="1:9" s="571" customFormat="1" ht="19.5" customHeight="1" x14ac:dyDescent="0.15">
      <c r="A50" s="1271" t="s">
        <v>9843</v>
      </c>
      <c r="B50" s="1271"/>
      <c r="C50" s="1271"/>
      <c r="D50" s="1271"/>
      <c r="E50" s="1271"/>
      <c r="F50" s="1271"/>
      <c r="G50" s="1271"/>
      <c r="H50" s="1271"/>
      <c r="I50" s="1271"/>
    </row>
    <row r="51" spans="1:9" s="577" customFormat="1" ht="19.5" customHeight="1" x14ac:dyDescent="0.45">
      <c r="A51" s="573" t="s">
        <v>8377</v>
      </c>
      <c r="B51" s="924" t="s">
        <v>8352</v>
      </c>
      <c r="C51" s="1025" t="s">
        <v>9799</v>
      </c>
      <c r="D51" s="575"/>
      <c r="E51" s="576"/>
      <c r="F51" s="576"/>
      <c r="G51" s="576"/>
      <c r="H51" s="843"/>
      <c r="I51" s="843"/>
    </row>
    <row r="52" spans="1:9" x14ac:dyDescent="0.5">
      <c r="A52" s="1036">
        <v>1</v>
      </c>
      <c r="B52" s="1036">
        <v>23617</v>
      </c>
      <c r="C52" s="1037" t="s">
        <v>9844</v>
      </c>
      <c r="D52" s="1038"/>
      <c r="E52" s="1038"/>
      <c r="F52" s="1039"/>
      <c r="G52" s="1040"/>
      <c r="H52" s="1040"/>
      <c r="I52" s="1040"/>
    </row>
    <row r="53" spans="1:9" x14ac:dyDescent="0.5">
      <c r="A53" s="1036">
        <v>2</v>
      </c>
      <c r="B53" s="1036">
        <v>23618</v>
      </c>
      <c r="C53" s="1037" t="s">
        <v>9845</v>
      </c>
      <c r="D53" s="1038"/>
      <c r="E53" s="1038"/>
      <c r="F53" s="1039"/>
      <c r="G53" s="1040"/>
      <c r="H53" s="1040"/>
      <c r="I53" s="1040"/>
    </row>
    <row r="54" spans="1:9" x14ac:dyDescent="0.5">
      <c r="A54" s="1036">
        <v>3</v>
      </c>
      <c r="B54" s="1036">
        <v>23619</v>
      </c>
      <c r="C54" s="1037" t="s">
        <v>9846</v>
      </c>
      <c r="D54" s="1038"/>
      <c r="E54" s="1038"/>
      <c r="F54" s="1039"/>
      <c r="G54" s="1040"/>
      <c r="H54" s="1040"/>
      <c r="I54" s="1040"/>
    </row>
    <row r="55" spans="1:9" x14ac:dyDescent="0.5">
      <c r="A55" s="1036">
        <v>4</v>
      </c>
      <c r="B55" s="1036">
        <v>23620</v>
      </c>
      <c r="C55" s="1037" t="s">
        <v>9847</v>
      </c>
      <c r="D55" s="1038"/>
      <c r="E55" s="1038"/>
      <c r="F55" s="1039"/>
      <c r="G55" s="1040"/>
      <c r="H55" s="1040"/>
      <c r="I55" s="1040"/>
    </row>
    <row r="56" spans="1:9" x14ac:dyDescent="0.5">
      <c r="A56" s="1036">
        <v>5</v>
      </c>
      <c r="B56" s="1036">
        <v>23621</v>
      </c>
      <c r="C56" s="1037" t="s">
        <v>9848</v>
      </c>
      <c r="D56" s="1038"/>
      <c r="E56" s="1038"/>
      <c r="F56" s="1039"/>
      <c r="G56" s="1040"/>
      <c r="H56" s="1040"/>
      <c r="I56" s="1040"/>
    </row>
    <row r="57" spans="1:9" x14ac:dyDescent="0.5">
      <c r="A57" s="1036">
        <v>6</v>
      </c>
      <c r="B57" s="1036">
        <v>23622</v>
      </c>
      <c r="C57" s="1037" t="s">
        <v>9849</v>
      </c>
      <c r="D57" s="1038"/>
      <c r="E57" s="1038"/>
      <c r="F57" s="1039"/>
      <c r="G57" s="1040"/>
      <c r="H57" s="1040"/>
      <c r="I57" s="1040"/>
    </row>
    <row r="58" spans="1:9" x14ac:dyDescent="0.5">
      <c r="A58" s="1036">
        <v>7</v>
      </c>
      <c r="B58" s="1036">
        <v>23623</v>
      </c>
      <c r="C58" s="1037" t="s">
        <v>9850</v>
      </c>
      <c r="D58" s="1038"/>
      <c r="E58" s="1038"/>
      <c r="F58" s="1039"/>
      <c r="G58" s="1040"/>
      <c r="H58" s="1040"/>
      <c r="I58" s="1040"/>
    </row>
    <row r="59" spans="1:9" x14ac:dyDescent="0.5">
      <c r="A59" s="1036">
        <v>8</v>
      </c>
      <c r="B59" s="1036">
        <v>23624</v>
      </c>
      <c r="C59" s="1037" t="s">
        <v>9851</v>
      </c>
      <c r="D59" s="1038"/>
      <c r="E59" s="1038"/>
      <c r="F59" s="1039"/>
      <c r="G59" s="1040"/>
      <c r="H59" s="1040"/>
      <c r="I59" s="1040"/>
    </row>
    <row r="60" spans="1:9" x14ac:dyDescent="0.5">
      <c r="A60" s="1036">
        <v>9</v>
      </c>
      <c r="B60" s="1036">
        <v>23625</v>
      </c>
      <c r="C60" s="1037" t="s">
        <v>9852</v>
      </c>
      <c r="D60" s="1038"/>
      <c r="E60" s="1038"/>
      <c r="F60" s="1039"/>
      <c r="G60" s="1040"/>
      <c r="H60" s="1040"/>
      <c r="I60" s="1040"/>
    </row>
    <row r="61" spans="1:9" x14ac:dyDescent="0.5">
      <c r="A61" s="1036">
        <v>10</v>
      </c>
      <c r="B61" s="1036">
        <v>23626</v>
      </c>
      <c r="C61" s="1037" t="s">
        <v>9853</v>
      </c>
      <c r="D61" s="1038"/>
      <c r="E61" s="1038"/>
      <c r="F61" s="1039"/>
      <c r="G61" s="1040"/>
      <c r="H61" s="1040"/>
      <c r="I61" s="1040"/>
    </row>
    <row r="62" spans="1:9" x14ac:dyDescent="0.5">
      <c r="A62" s="1036">
        <v>11</v>
      </c>
      <c r="B62" s="1036">
        <v>23627</v>
      </c>
      <c r="C62" s="1037" t="s">
        <v>9854</v>
      </c>
      <c r="D62" s="1038"/>
      <c r="E62" s="1038"/>
      <c r="F62" s="1039"/>
      <c r="G62" s="1040"/>
      <c r="H62" s="1040"/>
      <c r="I62" s="1040"/>
    </row>
    <row r="63" spans="1:9" x14ac:dyDescent="0.5">
      <c r="A63" s="1036">
        <v>12</v>
      </c>
      <c r="B63" s="1036">
        <v>23628</v>
      </c>
      <c r="C63" s="1037" t="s">
        <v>9855</v>
      </c>
      <c r="D63" s="1038"/>
      <c r="E63" s="1038"/>
      <c r="F63" s="1039"/>
      <c r="G63" s="1040"/>
      <c r="H63" s="1040"/>
      <c r="I63" s="1040"/>
    </row>
    <row r="64" spans="1:9" x14ac:dyDescent="0.5">
      <c r="A64" s="1036">
        <v>13</v>
      </c>
      <c r="B64" s="1036">
        <v>23629</v>
      </c>
      <c r="C64" s="1037" t="s">
        <v>9856</v>
      </c>
      <c r="D64" s="1038"/>
      <c r="E64" s="1038"/>
      <c r="F64" s="1039"/>
      <c r="G64" s="1040"/>
      <c r="H64" s="1040"/>
      <c r="I64" s="1040"/>
    </row>
    <row r="65" spans="1:9" x14ac:dyDescent="0.5">
      <c r="A65" s="1036">
        <v>14</v>
      </c>
      <c r="B65" s="1036">
        <v>23630</v>
      </c>
      <c r="C65" s="1037" t="s">
        <v>9857</v>
      </c>
      <c r="D65" s="1038"/>
      <c r="E65" s="1038"/>
      <c r="F65" s="1039"/>
      <c r="G65" s="1040"/>
      <c r="H65" s="1040"/>
      <c r="I65" s="1040"/>
    </row>
    <row r="66" spans="1:9" x14ac:dyDescent="0.5">
      <c r="A66" s="1036">
        <v>15</v>
      </c>
      <c r="B66" s="1036">
        <v>23631</v>
      </c>
      <c r="C66" s="1037" t="s">
        <v>9858</v>
      </c>
      <c r="D66" s="1038"/>
      <c r="E66" s="1038"/>
      <c r="F66" s="1039"/>
      <c r="G66" s="1040"/>
      <c r="H66" s="1040"/>
      <c r="I66" s="1040"/>
    </row>
    <row r="67" spans="1:9" x14ac:dyDescent="0.5">
      <c r="A67" s="1036">
        <v>16</v>
      </c>
      <c r="B67" s="1036">
        <v>23632</v>
      </c>
      <c r="C67" s="1037" t="s">
        <v>9859</v>
      </c>
      <c r="D67" s="1038"/>
      <c r="E67" s="1038"/>
      <c r="F67" s="1039"/>
      <c r="G67" s="1040"/>
      <c r="H67" s="1040"/>
      <c r="I67" s="1040"/>
    </row>
    <row r="68" spans="1:9" x14ac:dyDescent="0.5">
      <c r="A68" s="1036">
        <v>17</v>
      </c>
      <c r="B68" s="1036">
        <v>23633</v>
      </c>
      <c r="C68" s="1037" t="s">
        <v>9860</v>
      </c>
      <c r="D68" s="1038"/>
      <c r="E68" s="1038"/>
      <c r="F68" s="1039"/>
      <c r="G68" s="1040"/>
      <c r="H68" s="1040"/>
      <c r="I68" s="1040"/>
    </row>
    <row r="69" spans="1:9" x14ac:dyDescent="0.5">
      <c r="A69" s="1036">
        <v>18</v>
      </c>
      <c r="B69" s="1036">
        <v>23634</v>
      </c>
      <c r="C69" s="1037" t="s">
        <v>9861</v>
      </c>
      <c r="D69" s="1038"/>
      <c r="E69" s="1038"/>
      <c r="F69" s="1039"/>
      <c r="G69" s="1040"/>
      <c r="H69" s="1040"/>
      <c r="I69" s="1040"/>
    </row>
    <row r="70" spans="1:9" x14ac:dyDescent="0.5">
      <c r="A70" s="1036">
        <v>19</v>
      </c>
      <c r="B70" s="1036">
        <v>23635</v>
      </c>
      <c r="C70" s="1037" t="s">
        <v>9862</v>
      </c>
      <c r="D70" s="1038"/>
      <c r="E70" s="1038"/>
      <c r="F70" s="1039"/>
      <c r="G70" s="1040"/>
      <c r="H70" s="1040"/>
      <c r="I70" s="1040"/>
    </row>
    <row r="71" spans="1:9" x14ac:dyDescent="0.5">
      <c r="A71" s="1036">
        <v>20</v>
      </c>
      <c r="B71" s="1036">
        <v>23636</v>
      </c>
      <c r="C71" s="1037" t="s">
        <v>9863</v>
      </c>
      <c r="D71" s="1038"/>
      <c r="E71" s="1038"/>
      <c r="F71" s="1039"/>
      <c r="G71" s="1040"/>
      <c r="H71" s="1040"/>
      <c r="I71" s="1040"/>
    </row>
    <row r="72" spans="1:9" x14ac:dyDescent="0.5">
      <c r="A72" s="1036">
        <v>21</v>
      </c>
      <c r="B72" s="1036">
        <v>23637</v>
      </c>
      <c r="C72" s="1037" t="s">
        <v>9864</v>
      </c>
      <c r="D72" s="1038"/>
      <c r="E72" s="1038"/>
      <c r="F72" s="1039"/>
      <c r="G72" s="1040"/>
      <c r="H72" s="1040"/>
      <c r="I72" s="1040"/>
    </row>
    <row r="73" spans="1:9" x14ac:dyDescent="0.5">
      <c r="A73" s="1036">
        <v>22</v>
      </c>
      <c r="B73" s="1036">
        <v>23638</v>
      </c>
      <c r="C73" s="1037" t="s">
        <v>9865</v>
      </c>
      <c r="D73" s="1038"/>
      <c r="E73" s="1038"/>
      <c r="F73" s="1039"/>
      <c r="G73" s="1040"/>
      <c r="H73" s="1040"/>
      <c r="I73" s="1040"/>
    </row>
    <row r="74" spans="1:9" x14ac:dyDescent="0.5">
      <c r="A74" s="1036">
        <v>23</v>
      </c>
      <c r="B74" s="1036">
        <v>23639</v>
      </c>
      <c r="C74" s="1037" t="s">
        <v>9866</v>
      </c>
      <c r="D74" s="1038"/>
      <c r="E74" s="1038"/>
      <c r="F74" s="1039"/>
      <c r="G74" s="1040"/>
      <c r="H74" s="1040"/>
      <c r="I74" s="1040"/>
    </row>
    <row r="75" spans="1:9" x14ac:dyDescent="0.5">
      <c r="A75" s="1036">
        <v>24</v>
      </c>
      <c r="B75" s="1036">
        <v>23640</v>
      </c>
      <c r="C75" s="1037" t="s">
        <v>9867</v>
      </c>
      <c r="D75" s="1038"/>
      <c r="E75" s="1038"/>
      <c r="F75" s="1039"/>
      <c r="G75" s="1040"/>
      <c r="H75" s="1040"/>
      <c r="I75" s="1040"/>
    </row>
    <row r="76" spans="1:9" x14ac:dyDescent="0.5">
      <c r="A76" s="1036">
        <v>25</v>
      </c>
      <c r="B76" s="1036">
        <v>23641</v>
      </c>
      <c r="C76" s="1037" t="s">
        <v>9868</v>
      </c>
      <c r="D76" s="1038"/>
      <c r="E76" s="1038"/>
      <c r="F76" s="1039"/>
      <c r="G76" s="1040"/>
      <c r="H76" s="1040"/>
      <c r="I76" s="1040"/>
    </row>
    <row r="77" spans="1:9" x14ac:dyDescent="0.5">
      <c r="A77" s="1036">
        <v>26</v>
      </c>
      <c r="B77" s="1036">
        <v>23642</v>
      </c>
      <c r="C77" s="1037" t="s">
        <v>9869</v>
      </c>
      <c r="D77" s="1038"/>
      <c r="E77" s="1038"/>
      <c r="F77" s="1039"/>
      <c r="G77" s="1040"/>
      <c r="H77" s="1040"/>
      <c r="I77" s="1040"/>
    </row>
    <row r="78" spans="1:9" x14ac:dyDescent="0.5">
      <c r="A78" s="1036">
        <v>27</v>
      </c>
      <c r="B78" s="1036">
        <v>23643</v>
      </c>
      <c r="C78" s="1037" t="s">
        <v>9870</v>
      </c>
      <c r="D78" s="1038"/>
      <c r="E78" s="1038"/>
      <c r="F78" s="1039"/>
      <c r="G78" s="1040"/>
      <c r="H78" s="1040"/>
      <c r="I78" s="1040"/>
    </row>
    <row r="79" spans="1:9" x14ac:dyDescent="0.5">
      <c r="A79" s="1036">
        <v>28</v>
      </c>
      <c r="B79" s="1036">
        <v>23644</v>
      </c>
      <c r="C79" s="1037" t="s">
        <v>9871</v>
      </c>
      <c r="D79" s="1038"/>
      <c r="E79" s="1038"/>
      <c r="F79" s="1039"/>
      <c r="G79" s="1040"/>
      <c r="H79" s="1040"/>
      <c r="I79" s="1040"/>
    </row>
    <row r="80" spans="1:9" x14ac:dyDescent="0.5">
      <c r="A80" s="1036">
        <v>29</v>
      </c>
      <c r="B80" s="1036">
        <v>23645</v>
      </c>
      <c r="C80" s="1037" t="s">
        <v>9872</v>
      </c>
      <c r="D80" s="1038"/>
      <c r="E80" s="1038"/>
      <c r="F80" s="1039"/>
      <c r="G80" s="1040"/>
      <c r="H80" s="1040"/>
      <c r="I80" s="1040"/>
    </row>
    <row r="81" spans="1:9" x14ac:dyDescent="0.5">
      <c r="A81" s="1036">
        <v>30</v>
      </c>
      <c r="B81" s="1036">
        <v>23646</v>
      </c>
      <c r="C81" s="1037" t="s">
        <v>9873</v>
      </c>
      <c r="D81" s="1038"/>
      <c r="E81" s="1038"/>
      <c r="F81" s="1039"/>
      <c r="G81" s="1040"/>
      <c r="H81" s="1040"/>
      <c r="I81" s="1040"/>
    </row>
    <row r="82" spans="1:9" x14ac:dyDescent="0.5">
      <c r="A82" s="1036">
        <v>31</v>
      </c>
      <c r="B82" s="1036">
        <v>23647</v>
      </c>
      <c r="C82" s="1037" t="s">
        <v>9874</v>
      </c>
      <c r="D82" s="1038"/>
      <c r="E82" s="1038"/>
      <c r="F82" s="1039"/>
      <c r="G82" s="1040"/>
      <c r="H82" s="1040"/>
      <c r="I82" s="1040"/>
    </row>
    <row r="83" spans="1:9" x14ac:dyDescent="0.5">
      <c r="A83" s="1036">
        <v>32</v>
      </c>
      <c r="B83" s="1036">
        <v>23648</v>
      </c>
      <c r="C83" s="1037" t="s">
        <v>9875</v>
      </c>
      <c r="D83" s="1038"/>
      <c r="E83" s="1038"/>
      <c r="F83" s="1039"/>
      <c r="G83" s="1040"/>
      <c r="H83" s="1040"/>
      <c r="I83" s="1040"/>
    </row>
    <row r="84" spans="1:9" x14ac:dyDescent="0.5">
      <c r="A84" s="1036">
        <v>33</v>
      </c>
      <c r="B84" s="1036">
        <v>23649</v>
      </c>
      <c r="C84" s="1037" t="s">
        <v>9876</v>
      </c>
      <c r="D84" s="1038"/>
      <c r="E84" s="1038"/>
      <c r="F84" s="1039"/>
      <c r="G84" s="1040"/>
      <c r="H84" s="1040"/>
      <c r="I84" s="1040"/>
    </row>
    <row r="85" spans="1:9" x14ac:dyDescent="0.5">
      <c r="A85" s="1036">
        <v>34</v>
      </c>
      <c r="B85" s="1036">
        <v>23650</v>
      </c>
      <c r="C85" s="1037" t="s">
        <v>9877</v>
      </c>
      <c r="D85" s="1038"/>
      <c r="E85" s="1038"/>
      <c r="F85" s="1039"/>
      <c r="G85" s="1040"/>
      <c r="H85" s="1040"/>
      <c r="I85" s="1040"/>
    </row>
    <row r="86" spans="1:9" x14ac:dyDescent="0.5">
      <c r="A86" s="1036">
        <v>35</v>
      </c>
      <c r="B86" s="1036">
        <v>23651</v>
      </c>
      <c r="C86" s="1037" t="s">
        <v>9878</v>
      </c>
      <c r="D86" s="1038"/>
      <c r="E86" s="1038"/>
      <c r="F86" s="1039"/>
      <c r="G86" s="1040"/>
      <c r="H86" s="1040"/>
      <c r="I86" s="1040"/>
    </row>
    <row r="87" spans="1:9" x14ac:dyDescent="0.5">
      <c r="A87" s="1036">
        <v>36</v>
      </c>
      <c r="B87" s="1036">
        <v>23652</v>
      </c>
      <c r="C87" s="1037" t="s">
        <v>9879</v>
      </c>
      <c r="D87" s="1038"/>
      <c r="E87" s="1038"/>
      <c r="F87" s="1039"/>
      <c r="G87" s="1040"/>
      <c r="H87" s="1040"/>
      <c r="I87" s="1040"/>
    </row>
    <row r="88" spans="1:9" x14ac:dyDescent="0.5">
      <c r="A88" s="1036">
        <v>37</v>
      </c>
      <c r="B88" s="1036">
        <v>23653</v>
      </c>
      <c r="C88" s="1037" t="s">
        <v>9880</v>
      </c>
      <c r="D88" s="1038"/>
      <c r="E88" s="1038"/>
      <c r="F88" s="1039"/>
      <c r="G88" s="1040"/>
      <c r="H88" s="1040"/>
      <c r="I88" s="1040"/>
    </row>
    <row r="89" spans="1:9" x14ac:dyDescent="0.5">
      <c r="A89" s="1036">
        <v>38</v>
      </c>
      <c r="B89" s="1036">
        <v>23654</v>
      </c>
      <c r="C89" s="1037" t="s">
        <v>9881</v>
      </c>
      <c r="D89" s="1038"/>
      <c r="E89" s="1038"/>
      <c r="F89" s="1039"/>
      <c r="G89" s="1040"/>
      <c r="H89" s="1040"/>
      <c r="I89" s="1040"/>
    </row>
    <row r="90" spans="1:9" x14ac:dyDescent="0.5">
      <c r="A90" s="1036">
        <v>39</v>
      </c>
      <c r="B90" s="1036">
        <v>23655</v>
      </c>
      <c r="C90" s="1037" t="s">
        <v>9882</v>
      </c>
      <c r="D90" s="1038"/>
      <c r="E90" s="1038"/>
      <c r="F90" s="1039"/>
      <c r="G90" s="1040"/>
      <c r="H90" s="1040"/>
      <c r="I90" s="1040"/>
    </row>
    <row r="91" spans="1:9" x14ac:dyDescent="0.5">
      <c r="A91" s="1036">
        <v>40</v>
      </c>
      <c r="B91" s="1036">
        <v>23656</v>
      </c>
      <c r="C91" s="1037" t="s">
        <v>9883</v>
      </c>
      <c r="D91" s="1038"/>
      <c r="E91" s="1038"/>
      <c r="F91" s="1039"/>
      <c r="G91" s="1040"/>
      <c r="H91" s="1040"/>
      <c r="I91" s="1040"/>
    </row>
    <row r="92" spans="1:9" x14ac:dyDescent="0.5">
      <c r="A92" s="1036">
        <v>41</v>
      </c>
      <c r="B92" s="1036">
        <v>23657</v>
      </c>
      <c r="C92" s="1037" t="s">
        <v>9884</v>
      </c>
      <c r="D92" s="1038"/>
      <c r="E92" s="1038"/>
      <c r="F92" s="1039"/>
      <c r="G92" s="1040"/>
      <c r="H92" s="1040"/>
      <c r="I92" s="1040"/>
    </row>
    <row r="93" spans="1:9" ht="23.25" customHeight="1" x14ac:dyDescent="0.5">
      <c r="B93" s="1042"/>
    </row>
    <row r="94" spans="1:9" s="571" customFormat="1" ht="19.5" customHeight="1" x14ac:dyDescent="0.15">
      <c r="A94" s="1272" t="s">
        <v>9795</v>
      </c>
      <c r="B94" s="1272"/>
      <c r="C94" s="1272"/>
      <c r="D94" s="1272"/>
      <c r="E94" s="1272"/>
      <c r="F94" s="1272"/>
      <c r="G94" s="1272"/>
      <c r="H94" s="1272"/>
      <c r="I94" s="1272"/>
    </row>
    <row r="95" spans="1:9" s="571" customFormat="1" ht="19.5" customHeight="1" x14ac:dyDescent="0.15">
      <c r="A95" s="572"/>
      <c r="B95" s="1272" t="s">
        <v>9885</v>
      </c>
      <c r="C95" s="1272"/>
      <c r="D95" s="1272"/>
      <c r="E95" s="1272"/>
      <c r="F95" s="1272"/>
      <c r="G95" s="1272"/>
      <c r="H95" s="1272"/>
      <c r="I95" s="1272"/>
    </row>
    <row r="96" spans="1:9" s="571" customFormat="1" ht="19.5" customHeight="1" x14ac:dyDescent="0.15">
      <c r="A96" s="1272" t="s">
        <v>9797</v>
      </c>
      <c r="B96" s="1272"/>
      <c r="C96" s="1272"/>
      <c r="D96" s="1272"/>
      <c r="E96" s="1272"/>
      <c r="F96" s="1272"/>
      <c r="G96" s="1272"/>
      <c r="H96" s="1272"/>
      <c r="I96" s="1272"/>
    </row>
    <row r="97" spans="1:9" s="571" customFormat="1" ht="19.5" customHeight="1" x14ac:dyDescent="0.15">
      <c r="A97" s="1271" t="s">
        <v>9886</v>
      </c>
      <c r="B97" s="1271"/>
      <c r="C97" s="1271"/>
      <c r="D97" s="1271"/>
      <c r="E97" s="1271"/>
      <c r="F97" s="1271"/>
      <c r="G97" s="1271"/>
      <c r="H97" s="1271"/>
      <c r="I97" s="1271"/>
    </row>
    <row r="98" spans="1:9" s="577" customFormat="1" ht="19.5" customHeight="1" x14ac:dyDescent="0.45">
      <c r="A98" s="573" t="s">
        <v>8377</v>
      </c>
      <c r="B98" s="924" t="s">
        <v>8352</v>
      </c>
      <c r="C98" s="1025" t="s">
        <v>9799</v>
      </c>
      <c r="D98" s="575"/>
      <c r="E98" s="576"/>
      <c r="F98" s="576"/>
      <c r="G98" s="576"/>
      <c r="H98" s="843"/>
      <c r="I98" s="843"/>
    </row>
    <row r="99" spans="1:9" x14ac:dyDescent="0.5">
      <c r="A99" s="1036">
        <v>1</v>
      </c>
      <c r="B99" s="1036">
        <v>23658</v>
      </c>
      <c r="C99" s="1037" t="s">
        <v>9887</v>
      </c>
      <c r="D99" s="1038"/>
      <c r="E99" s="1038"/>
      <c r="F99" s="1039"/>
      <c r="G99" s="1040"/>
      <c r="H99" s="1040"/>
      <c r="I99" s="1040"/>
    </row>
    <row r="100" spans="1:9" x14ac:dyDescent="0.5">
      <c r="A100" s="1036">
        <v>2</v>
      </c>
      <c r="B100" s="1036">
        <v>23659</v>
      </c>
      <c r="C100" s="1037" t="s">
        <v>9888</v>
      </c>
      <c r="D100" s="1038"/>
      <c r="E100" s="1038"/>
      <c r="F100" s="1039"/>
      <c r="G100" s="1040"/>
      <c r="H100" s="1040"/>
      <c r="I100" s="1040"/>
    </row>
    <row r="101" spans="1:9" x14ac:dyDescent="0.5">
      <c r="A101" s="1036">
        <v>3</v>
      </c>
      <c r="B101" s="1036">
        <v>23660</v>
      </c>
      <c r="C101" s="1037" t="s">
        <v>9889</v>
      </c>
      <c r="D101" s="1038"/>
      <c r="E101" s="1038"/>
      <c r="F101" s="1039"/>
      <c r="G101" s="1040"/>
      <c r="H101" s="1040"/>
      <c r="I101" s="1040"/>
    </row>
    <row r="102" spans="1:9" x14ac:dyDescent="0.5">
      <c r="A102" s="1036">
        <v>4</v>
      </c>
      <c r="B102" s="1036">
        <v>23661</v>
      </c>
      <c r="C102" s="1037" t="s">
        <v>9890</v>
      </c>
      <c r="D102" s="1038"/>
      <c r="E102" s="1038"/>
      <c r="F102" s="1039"/>
      <c r="G102" s="1040"/>
      <c r="H102" s="1040"/>
      <c r="I102" s="1040"/>
    </row>
    <row r="103" spans="1:9" x14ac:dyDescent="0.5">
      <c r="A103" s="1036">
        <v>5</v>
      </c>
      <c r="B103" s="1036">
        <v>23662</v>
      </c>
      <c r="C103" s="1037" t="s">
        <v>9891</v>
      </c>
      <c r="D103" s="1038"/>
      <c r="E103" s="1038"/>
      <c r="F103" s="1039"/>
      <c r="G103" s="1040"/>
      <c r="H103" s="1040"/>
      <c r="I103" s="1040"/>
    </row>
    <row r="104" spans="1:9" x14ac:dyDescent="0.5">
      <c r="A104" s="1036">
        <v>6</v>
      </c>
      <c r="B104" s="1036">
        <v>23663</v>
      </c>
      <c r="C104" s="1037" t="s">
        <v>9892</v>
      </c>
      <c r="D104" s="1038"/>
      <c r="E104" s="1038"/>
      <c r="F104" s="1039"/>
      <c r="G104" s="1040"/>
      <c r="H104" s="1040"/>
      <c r="I104" s="1040"/>
    </row>
    <row r="105" spans="1:9" x14ac:dyDescent="0.5">
      <c r="A105" s="1036">
        <v>7</v>
      </c>
      <c r="B105" s="1036">
        <v>23664</v>
      </c>
      <c r="C105" s="1037" t="s">
        <v>9893</v>
      </c>
      <c r="D105" s="1038"/>
      <c r="E105" s="1038"/>
      <c r="F105" s="1039"/>
      <c r="G105" s="1040"/>
      <c r="H105" s="1040"/>
      <c r="I105" s="1040"/>
    </row>
    <row r="106" spans="1:9" x14ac:dyDescent="0.5">
      <c r="A106" s="1036">
        <v>8</v>
      </c>
      <c r="B106" s="1036">
        <v>23665</v>
      </c>
      <c r="C106" s="1037" t="s">
        <v>9894</v>
      </c>
      <c r="D106" s="1038"/>
      <c r="E106" s="1038"/>
      <c r="F106" s="1039"/>
      <c r="G106" s="1040"/>
      <c r="H106" s="1040"/>
      <c r="I106" s="1040"/>
    </row>
    <row r="107" spans="1:9" x14ac:dyDescent="0.5">
      <c r="A107" s="1036">
        <v>9</v>
      </c>
      <c r="B107" s="1036">
        <v>23666</v>
      </c>
      <c r="C107" s="1037" t="s">
        <v>9895</v>
      </c>
      <c r="D107" s="1038"/>
      <c r="E107" s="1038"/>
      <c r="F107" s="1039"/>
      <c r="G107" s="1040"/>
      <c r="H107" s="1040"/>
      <c r="I107" s="1040"/>
    </row>
    <row r="108" spans="1:9" x14ac:dyDescent="0.5">
      <c r="A108" s="1036">
        <v>10</v>
      </c>
      <c r="B108" s="1036">
        <v>23667</v>
      </c>
      <c r="C108" s="1037" t="s">
        <v>9896</v>
      </c>
      <c r="D108" s="1038"/>
      <c r="E108" s="1038"/>
      <c r="F108" s="1039"/>
      <c r="G108" s="1040"/>
      <c r="H108" s="1040"/>
      <c r="I108" s="1040"/>
    </row>
    <row r="109" spans="1:9" x14ac:dyDescent="0.5">
      <c r="A109" s="1036">
        <v>11</v>
      </c>
      <c r="B109" s="1036">
        <v>23668</v>
      </c>
      <c r="C109" s="1037" t="s">
        <v>9897</v>
      </c>
      <c r="D109" s="1038"/>
      <c r="E109" s="1038"/>
      <c r="F109" s="1039"/>
      <c r="G109" s="1040"/>
      <c r="H109" s="1040"/>
      <c r="I109" s="1040"/>
    </row>
    <row r="110" spans="1:9" x14ac:dyDescent="0.5">
      <c r="A110" s="1036">
        <v>12</v>
      </c>
      <c r="B110" s="1036">
        <v>23669</v>
      </c>
      <c r="C110" s="1037" t="s">
        <v>9898</v>
      </c>
      <c r="D110" s="1038"/>
      <c r="E110" s="1038"/>
      <c r="F110" s="1039"/>
      <c r="G110" s="1040"/>
      <c r="H110" s="1040"/>
      <c r="I110" s="1040"/>
    </row>
    <row r="111" spans="1:9" x14ac:dyDescent="0.5">
      <c r="A111" s="1036">
        <v>13</v>
      </c>
      <c r="B111" s="1036">
        <v>23670</v>
      </c>
      <c r="C111" s="1037" t="s">
        <v>9899</v>
      </c>
      <c r="D111" s="1038"/>
      <c r="E111" s="1038"/>
      <c r="F111" s="1039"/>
      <c r="G111" s="1040"/>
      <c r="H111" s="1040"/>
      <c r="I111" s="1040"/>
    </row>
    <row r="112" spans="1:9" x14ac:dyDescent="0.5">
      <c r="A112" s="1036">
        <v>14</v>
      </c>
      <c r="B112" s="1036">
        <v>23671</v>
      </c>
      <c r="C112" s="1037" t="s">
        <v>9900</v>
      </c>
      <c r="D112" s="1038"/>
      <c r="E112" s="1038"/>
      <c r="F112" s="1039"/>
      <c r="G112" s="1040"/>
      <c r="H112" s="1040"/>
      <c r="I112" s="1040"/>
    </row>
    <row r="113" spans="1:9" x14ac:dyDescent="0.5">
      <c r="A113" s="1036">
        <v>15</v>
      </c>
      <c r="B113" s="1036">
        <v>23672</v>
      </c>
      <c r="C113" s="1037" t="s">
        <v>9901</v>
      </c>
      <c r="D113" s="1038"/>
      <c r="E113" s="1038"/>
      <c r="F113" s="1039"/>
      <c r="G113" s="1040"/>
      <c r="H113" s="1040"/>
      <c r="I113" s="1040"/>
    </row>
    <row r="114" spans="1:9" x14ac:dyDescent="0.5">
      <c r="A114" s="1036">
        <v>16</v>
      </c>
      <c r="B114" s="1036">
        <v>23673</v>
      </c>
      <c r="C114" s="1037" t="s">
        <v>9902</v>
      </c>
      <c r="D114" s="1038"/>
      <c r="E114" s="1038"/>
      <c r="F114" s="1039"/>
      <c r="G114" s="1040"/>
      <c r="H114" s="1040"/>
      <c r="I114" s="1040"/>
    </row>
    <row r="115" spans="1:9" x14ac:dyDescent="0.5">
      <c r="A115" s="1036">
        <v>17</v>
      </c>
      <c r="B115" s="1036">
        <v>23674</v>
      </c>
      <c r="C115" s="1037" t="s">
        <v>9903</v>
      </c>
      <c r="D115" s="1038"/>
      <c r="E115" s="1038"/>
      <c r="F115" s="1039"/>
      <c r="G115" s="1040"/>
      <c r="H115" s="1040"/>
      <c r="I115" s="1040"/>
    </row>
    <row r="116" spans="1:9" x14ac:dyDescent="0.5">
      <c r="A116" s="1036">
        <v>18</v>
      </c>
      <c r="B116" s="1036">
        <v>23675</v>
      </c>
      <c r="C116" s="1037" t="s">
        <v>9904</v>
      </c>
      <c r="D116" s="1038"/>
      <c r="E116" s="1038"/>
      <c r="F116" s="1039"/>
      <c r="G116" s="1040"/>
      <c r="H116" s="1040"/>
      <c r="I116" s="1040"/>
    </row>
    <row r="117" spans="1:9" x14ac:dyDescent="0.5">
      <c r="A117" s="1036">
        <v>19</v>
      </c>
      <c r="B117" s="1036">
        <v>23676</v>
      </c>
      <c r="C117" s="1037" t="s">
        <v>9905</v>
      </c>
      <c r="D117" s="1038"/>
      <c r="E117" s="1038"/>
      <c r="F117" s="1039"/>
      <c r="G117" s="1040"/>
      <c r="H117" s="1040"/>
      <c r="I117" s="1040"/>
    </row>
    <row r="118" spans="1:9" x14ac:dyDescent="0.5">
      <c r="A118" s="1036">
        <v>20</v>
      </c>
      <c r="B118" s="1036">
        <v>23677</v>
      </c>
      <c r="C118" s="1037" t="s">
        <v>9906</v>
      </c>
      <c r="D118" s="1038"/>
      <c r="E118" s="1038"/>
      <c r="F118" s="1039"/>
      <c r="G118" s="1040"/>
      <c r="H118" s="1040"/>
      <c r="I118" s="1040"/>
    </row>
    <row r="119" spans="1:9" x14ac:dyDescent="0.5">
      <c r="A119" s="1036">
        <v>21</v>
      </c>
      <c r="B119" s="1036">
        <v>23678</v>
      </c>
      <c r="C119" s="1037" t="s">
        <v>9907</v>
      </c>
      <c r="D119" s="1070"/>
      <c r="E119" s="1038"/>
      <c r="F119" s="1039"/>
      <c r="G119" s="1040"/>
      <c r="H119" s="1040"/>
      <c r="I119" s="1040"/>
    </row>
    <row r="120" spans="1:9" x14ac:dyDescent="0.5">
      <c r="A120" s="1036">
        <v>22</v>
      </c>
      <c r="B120" s="1036">
        <v>23679</v>
      </c>
      <c r="C120" s="1037" t="s">
        <v>9908</v>
      </c>
      <c r="D120" s="1040"/>
      <c r="E120" s="1140"/>
      <c r="F120" s="1039"/>
      <c r="G120" s="1040"/>
      <c r="H120" s="1040"/>
      <c r="I120" s="1040"/>
    </row>
    <row r="121" spans="1:9" x14ac:dyDescent="0.5">
      <c r="A121" s="1036">
        <v>23</v>
      </c>
      <c r="B121" s="1036">
        <v>23680</v>
      </c>
      <c r="C121" s="1037" t="s">
        <v>9909</v>
      </c>
      <c r="D121" s="1040"/>
      <c r="E121" s="1140"/>
      <c r="F121" s="1039"/>
      <c r="G121" s="1040"/>
      <c r="H121" s="1040"/>
      <c r="I121" s="1040"/>
    </row>
    <row r="122" spans="1:9" x14ac:dyDescent="0.5">
      <c r="A122" s="1036">
        <v>24</v>
      </c>
      <c r="B122" s="1036">
        <v>23681</v>
      </c>
      <c r="C122" s="1037" t="s">
        <v>9910</v>
      </c>
      <c r="D122" s="1040"/>
      <c r="E122" s="1140"/>
      <c r="F122" s="1039"/>
      <c r="G122" s="1040"/>
      <c r="H122" s="1040"/>
      <c r="I122" s="1040"/>
    </row>
    <row r="123" spans="1:9" x14ac:dyDescent="0.5">
      <c r="A123" s="1036">
        <v>25</v>
      </c>
      <c r="B123" s="1036">
        <v>23682</v>
      </c>
      <c r="C123" s="1037" t="s">
        <v>9911</v>
      </c>
      <c r="D123" s="1141"/>
      <c r="E123" s="1038"/>
      <c r="F123" s="1039"/>
      <c r="G123" s="1040"/>
      <c r="H123" s="1040"/>
      <c r="I123" s="1040"/>
    </row>
    <row r="124" spans="1:9" x14ac:dyDescent="0.5">
      <c r="A124" s="1036">
        <v>26</v>
      </c>
      <c r="B124" s="1036">
        <v>23683</v>
      </c>
      <c r="C124" s="1037" t="s">
        <v>9912</v>
      </c>
      <c r="D124" s="1038"/>
      <c r="E124" s="1038"/>
      <c r="F124" s="1039"/>
      <c r="G124" s="1040"/>
      <c r="H124" s="1040"/>
      <c r="I124" s="1040"/>
    </row>
    <row r="125" spans="1:9" x14ac:dyDescent="0.5">
      <c r="A125" s="1036">
        <v>27</v>
      </c>
      <c r="B125" s="1036">
        <v>23684</v>
      </c>
      <c r="C125" s="1037" t="s">
        <v>9913</v>
      </c>
      <c r="D125" s="1038"/>
      <c r="E125" s="1038"/>
      <c r="F125" s="1039"/>
      <c r="G125" s="1040"/>
      <c r="H125" s="1040"/>
      <c r="I125" s="1040"/>
    </row>
    <row r="126" spans="1:9" x14ac:dyDescent="0.5">
      <c r="A126" s="1036">
        <v>28</v>
      </c>
      <c r="B126" s="1036">
        <v>23685</v>
      </c>
      <c r="C126" s="1067" t="s">
        <v>9914</v>
      </c>
      <c r="D126" s="1070"/>
      <c r="E126" s="1038"/>
      <c r="F126" s="1039"/>
      <c r="G126" s="1040"/>
      <c r="H126" s="1040"/>
      <c r="I126" s="1040"/>
    </row>
    <row r="127" spans="1:9" x14ac:dyDescent="0.5">
      <c r="A127" s="1036">
        <v>29</v>
      </c>
      <c r="B127" s="1047">
        <v>23686</v>
      </c>
      <c r="C127" s="1045" t="s">
        <v>9915</v>
      </c>
      <c r="D127" s="1039"/>
      <c r="E127" s="1140"/>
      <c r="F127" s="1039"/>
      <c r="G127" s="1040"/>
      <c r="H127" s="1040"/>
      <c r="I127" s="1040"/>
    </row>
    <row r="128" spans="1:9" x14ac:dyDescent="0.5">
      <c r="A128" s="1036">
        <v>30</v>
      </c>
      <c r="B128" s="1036">
        <v>23687</v>
      </c>
      <c r="C128" s="1068" t="s">
        <v>9916</v>
      </c>
      <c r="D128" s="1040"/>
      <c r="E128" s="1140"/>
      <c r="F128" s="1039"/>
      <c r="G128" s="1040"/>
      <c r="H128" s="1040"/>
      <c r="I128" s="1040"/>
    </row>
    <row r="129" spans="1:9" x14ac:dyDescent="0.5">
      <c r="A129" s="1036">
        <v>31</v>
      </c>
      <c r="B129" s="1036">
        <v>23688</v>
      </c>
      <c r="C129" s="1037" t="s">
        <v>9917</v>
      </c>
      <c r="D129" s="1040"/>
      <c r="E129" s="1140"/>
      <c r="F129" s="1039"/>
      <c r="G129" s="1040"/>
      <c r="H129" s="1040"/>
      <c r="I129" s="1040"/>
    </row>
    <row r="130" spans="1:9" x14ac:dyDescent="0.5">
      <c r="A130" s="1036">
        <v>32</v>
      </c>
      <c r="B130" s="1036">
        <v>23689</v>
      </c>
      <c r="C130" s="1037" t="s">
        <v>9918</v>
      </c>
      <c r="D130" s="1040"/>
      <c r="E130" s="1140"/>
      <c r="F130" s="1039"/>
      <c r="G130" s="1040"/>
      <c r="H130" s="1040"/>
      <c r="I130" s="1040"/>
    </row>
    <row r="131" spans="1:9" x14ac:dyDescent="0.5">
      <c r="A131" s="1036">
        <v>33</v>
      </c>
      <c r="B131" s="1036">
        <v>23690</v>
      </c>
      <c r="C131" s="1037" t="s">
        <v>9919</v>
      </c>
      <c r="D131" s="1141"/>
      <c r="E131" s="1038"/>
      <c r="F131" s="1039"/>
      <c r="G131" s="1040"/>
      <c r="H131" s="1040"/>
      <c r="I131" s="1040"/>
    </row>
    <row r="132" spans="1:9" x14ac:dyDescent="0.5">
      <c r="A132" s="1036">
        <v>34</v>
      </c>
      <c r="B132" s="1036">
        <v>23691</v>
      </c>
      <c r="C132" s="1037" t="s">
        <v>9920</v>
      </c>
      <c r="D132" s="1038"/>
      <c r="E132" s="1038"/>
      <c r="F132" s="1039"/>
      <c r="G132" s="1040"/>
      <c r="H132" s="1040"/>
      <c r="I132" s="1040"/>
    </row>
    <row r="133" spans="1:9" x14ac:dyDescent="0.5">
      <c r="A133" s="1036">
        <v>35</v>
      </c>
      <c r="B133" s="1036">
        <v>23692</v>
      </c>
      <c r="C133" s="1037" t="s">
        <v>9921</v>
      </c>
      <c r="D133" s="1038"/>
      <c r="E133" s="1038"/>
      <c r="F133" s="1039"/>
      <c r="G133" s="1040"/>
      <c r="H133" s="1040"/>
      <c r="I133" s="1040"/>
    </row>
    <row r="134" spans="1:9" x14ac:dyDescent="0.5">
      <c r="A134" s="1036">
        <v>36</v>
      </c>
      <c r="B134" s="1036">
        <v>23693</v>
      </c>
      <c r="C134" s="1037" t="s">
        <v>9922</v>
      </c>
      <c r="D134" s="1038"/>
      <c r="E134" s="1038"/>
      <c r="F134" s="1039"/>
      <c r="G134" s="1040"/>
      <c r="H134" s="1040"/>
      <c r="I134" s="1040"/>
    </row>
    <row r="135" spans="1:9" x14ac:dyDescent="0.5">
      <c r="A135" s="1036">
        <v>37</v>
      </c>
      <c r="B135" s="1036">
        <v>23694</v>
      </c>
      <c r="C135" s="1037" t="s">
        <v>9923</v>
      </c>
      <c r="D135" s="1038"/>
      <c r="E135" s="1038"/>
      <c r="F135" s="1039"/>
      <c r="G135" s="1040"/>
      <c r="H135" s="1040"/>
      <c r="I135" s="1040"/>
    </row>
    <row r="136" spans="1:9" x14ac:dyDescent="0.5">
      <c r="A136" s="1036">
        <v>38</v>
      </c>
      <c r="B136" s="1036">
        <v>23695</v>
      </c>
      <c r="C136" s="1037" t="s">
        <v>9924</v>
      </c>
      <c r="D136" s="1038"/>
      <c r="E136" s="1038"/>
      <c r="F136" s="1039"/>
      <c r="G136" s="1040"/>
      <c r="H136" s="1040"/>
      <c r="I136" s="1040"/>
    </row>
    <row r="137" spans="1:9" x14ac:dyDescent="0.5">
      <c r="A137" s="1036">
        <v>39</v>
      </c>
      <c r="B137" s="1036">
        <v>23696</v>
      </c>
      <c r="C137" s="1037" t="s">
        <v>9925</v>
      </c>
      <c r="D137" s="1038"/>
      <c r="E137" s="1038"/>
      <c r="F137" s="1039"/>
      <c r="G137" s="1040"/>
      <c r="H137" s="1040"/>
      <c r="I137" s="1040"/>
    </row>
    <row r="138" spans="1:9" x14ac:dyDescent="0.5">
      <c r="A138" s="1036">
        <v>40</v>
      </c>
      <c r="B138" s="1036">
        <v>23697</v>
      </c>
      <c r="C138" s="1037" t="s">
        <v>9926</v>
      </c>
      <c r="D138" s="1038"/>
      <c r="E138" s="1038"/>
      <c r="F138" s="1039"/>
      <c r="G138" s="1040"/>
      <c r="H138" s="1040"/>
      <c r="I138" s="1040"/>
    </row>
    <row r="139" spans="1:9" x14ac:dyDescent="0.5">
      <c r="A139" s="1036">
        <v>41</v>
      </c>
      <c r="B139" s="1036">
        <v>23698</v>
      </c>
      <c r="C139" s="1037" t="s">
        <v>9927</v>
      </c>
      <c r="D139" s="1038"/>
      <c r="E139" s="1038"/>
      <c r="F139" s="1039"/>
      <c r="G139" s="1040"/>
      <c r="H139" s="1040"/>
      <c r="I139" s="1040"/>
    </row>
    <row r="140" spans="1:9" x14ac:dyDescent="0.5">
      <c r="B140" s="1042"/>
    </row>
    <row r="141" spans="1:9" s="571" customFormat="1" ht="19.5" customHeight="1" x14ac:dyDescent="0.15">
      <c r="A141" s="1272" t="s">
        <v>9795</v>
      </c>
      <c r="B141" s="1272"/>
      <c r="C141" s="1272"/>
      <c r="D141" s="1272"/>
      <c r="E141" s="1272"/>
      <c r="F141" s="1272"/>
      <c r="G141" s="1272"/>
      <c r="H141" s="1272"/>
      <c r="I141" s="1272"/>
    </row>
    <row r="142" spans="1:9" s="571" customFormat="1" ht="45.75" customHeight="1" x14ac:dyDescent="0.15">
      <c r="A142" s="572"/>
      <c r="B142" s="1272" t="s">
        <v>9928</v>
      </c>
      <c r="C142" s="1272"/>
      <c r="D142" s="1272"/>
      <c r="E142" s="1272"/>
      <c r="F142" s="1272"/>
      <c r="G142" s="1272"/>
      <c r="H142" s="1272"/>
      <c r="I142" s="1272"/>
    </row>
    <row r="143" spans="1:9" s="571" customFormat="1" ht="19.5" customHeight="1" x14ac:dyDescent="0.15">
      <c r="A143" s="1272" t="s">
        <v>9797</v>
      </c>
      <c r="B143" s="1272"/>
      <c r="C143" s="1272"/>
      <c r="D143" s="1272"/>
      <c r="E143" s="1272"/>
      <c r="F143" s="1272"/>
      <c r="G143" s="1272"/>
      <c r="H143" s="1272"/>
      <c r="I143" s="1272"/>
    </row>
    <row r="144" spans="1:9" s="571" customFormat="1" ht="19.5" customHeight="1" x14ac:dyDescent="0.15">
      <c r="A144" s="1271" t="s">
        <v>9929</v>
      </c>
      <c r="B144" s="1271"/>
      <c r="C144" s="1271"/>
      <c r="D144" s="1271"/>
      <c r="E144" s="1271"/>
      <c r="F144" s="1271"/>
      <c r="G144" s="1271"/>
      <c r="H144" s="1271"/>
      <c r="I144" s="1271"/>
    </row>
    <row r="145" spans="1:10" s="577" customFormat="1" ht="19.5" customHeight="1" x14ac:dyDescent="0.45">
      <c r="A145" s="573" t="s">
        <v>8377</v>
      </c>
      <c r="B145" s="924" t="s">
        <v>8352</v>
      </c>
      <c r="C145" s="1025" t="s">
        <v>9799</v>
      </c>
      <c r="D145" s="575"/>
      <c r="E145" s="1138"/>
      <c r="F145" s="576"/>
      <c r="G145" s="576"/>
      <c r="H145" s="843"/>
      <c r="I145" s="843"/>
    </row>
    <row r="146" spans="1:10" x14ac:dyDescent="0.5">
      <c r="A146" s="1069">
        <v>1</v>
      </c>
      <c r="B146" s="1069">
        <v>23699</v>
      </c>
      <c r="C146" s="1144" t="s">
        <v>9930</v>
      </c>
      <c r="D146" s="1134"/>
      <c r="E146" s="1040"/>
      <c r="F146" s="1046"/>
      <c r="G146" s="1040"/>
      <c r="H146" s="1040"/>
      <c r="I146" s="1040"/>
    </row>
    <row r="147" spans="1:10" x14ac:dyDescent="0.5">
      <c r="A147" s="1036">
        <v>2</v>
      </c>
      <c r="B147" s="1036">
        <v>23700</v>
      </c>
      <c r="C147" s="1045" t="s">
        <v>9931</v>
      </c>
      <c r="D147" s="1040"/>
      <c r="E147" s="1139"/>
      <c r="F147" s="1040"/>
      <c r="G147" s="1039"/>
      <c r="H147" s="1040"/>
      <c r="I147" s="1040"/>
    </row>
    <row r="148" spans="1:10" x14ac:dyDescent="0.5">
      <c r="A148" s="1036">
        <v>3</v>
      </c>
      <c r="B148" s="1036">
        <v>23701</v>
      </c>
      <c r="C148" s="1045" t="s">
        <v>9932</v>
      </c>
      <c r="D148" s="1040"/>
      <c r="E148" s="1040"/>
      <c r="F148" s="1040"/>
      <c r="G148" s="1039"/>
      <c r="H148" s="1040"/>
      <c r="I148" s="1040"/>
    </row>
    <row r="149" spans="1:10" x14ac:dyDescent="0.5">
      <c r="A149" s="1036">
        <v>4</v>
      </c>
      <c r="B149" s="1036">
        <v>23702</v>
      </c>
      <c r="C149" s="1045" t="s">
        <v>9933</v>
      </c>
      <c r="D149" s="1040"/>
      <c r="E149" s="1040"/>
      <c r="F149" s="1040"/>
      <c r="G149" s="1039"/>
      <c r="H149" s="1040"/>
      <c r="I149" s="1040"/>
    </row>
    <row r="150" spans="1:10" x14ac:dyDescent="0.5">
      <c r="A150" s="1036">
        <v>5</v>
      </c>
      <c r="B150" s="1036">
        <v>23703</v>
      </c>
      <c r="C150" s="1045" t="s">
        <v>9934</v>
      </c>
      <c r="D150" s="1040"/>
      <c r="E150" s="1040"/>
      <c r="F150" s="1040"/>
      <c r="G150" s="1039"/>
      <c r="H150" s="1040"/>
      <c r="I150" s="1040"/>
    </row>
    <row r="151" spans="1:10" x14ac:dyDescent="0.5">
      <c r="A151" s="1036">
        <v>6</v>
      </c>
      <c r="B151" s="1036">
        <v>23704</v>
      </c>
      <c r="C151" s="1045" t="s">
        <v>9935</v>
      </c>
      <c r="D151" s="1040"/>
      <c r="E151" s="1040"/>
      <c r="F151" s="1040"/>
      <c r="G151" s="1039"/>
      <c r="H151" s="1040"/>
      <c r="I151" s="1040"/>
      <c r="J151" s="1041" t="s">
        <v>9936</v>
      </c>
    </row>
    <row r="152" spans="1:10" x14ac:dyDescent="0.5">
      <c r="A152" s="1036">
        <v>7</v>
      </c>
      <c r="B152" s="1036">
        <v>23705</v>
      </c>
      <c r="C152" s="1045" t="s">
        <v>9937</v>
      </c>
      <c r="D152" s="1040"/>
      <c r="E152" s="1040"/>
      <c r="F152" s="1040"/>
      <c r="G152" s="1039"/>
      <c r="H152" s="1040"/>
      <c r="I152" s="1040"/>
    </row>
    <row r="153" spans="1:10" x14ac:dyDescent="0.5">
      <c r="A153" s="1036">
        <v>8</v>
      </c>
      <c r="B153" s="1036">
        <v>23706</v>
      </c>
      <c r="C153" s="1045" t="s">
        <v>9938</v>
      </c>
      <c r="D153" s="1040"/>
      <c r="E153" s="1040"/>
      <c r="F153" s="1040"/>
      <c r="G153" s="1039"/>
      <c r="H153" s="1040"/>
      <c r="I153" s="1040"/>
    </row>
    <row r="154" spans="1:10" x14ac:dyDescent="0.5">
      <c r="A154" s="1135">
        <v>9</v>
      </c>
      <c r="B154" s="1135">
        <v>23707</v>
      </c>
      <c r="C154" s="1068" t="s">
        <v>9939</v>
      </c>
      <c r="D154" s="1136"/>
      <c r="E154" s="1137"/>
      <c r="F154" s="1137"/>
      <c r="G154" s="1040"/>
      <c r="H154" s="1040"/>
      <c r="I154" s="1040"/>
    </row>
    <row r="155" spans="1:10" x14ac:dyDescent="0.5">
      <c r="A155" s="1036">
        <v>10</v>
      </c>
      <c r="B155" s="1036">
        <v>23708</v>
      </c>
      <c r="C155" s="1037" t="s">
        <v>9940</v>
      </c>
      <c r="D155" s="1044"/>
      <c r="E155" s="1039"/>
      <c r="F155" s="1039"/>
      <c r="G155" s="1040"/>
      <c r="H155" s="1040"/>
      <c r="I155" s="1040"/>
    </row>
    <row r="156" spans="1:10" x14ac:dyDescent="0.5">
      <c r="A156" s="1036">
        <v>11</v>
      </c>
      <c r="B156" s="1036">
        <v>23709</v>
      </c>
      <c r="C156" s="1037" t="s">
        <v>9941</v>
      </c>
      <c r="D156" s="1044"/>
      <c r="E156" s="1039"/>
      <c r="F156" s="1039"/>
      <c r="G156" s="1040"/>
      <c r="H156" s="1040"/>
      <c r="I156" s="1040"/>
    </row>
    <row r="157" spans="1:10" x14ac:dyDescent="0.5">
      <c r="A157" s="1036">
        <v>12</v>
      </c>
      <c r="B157" s="1036">
        <v>23710</v>
      </c>
      <c r="C157" s="1037" t="s">
        <v>9942</v>
      </c>
      <c r="D157" s="1044"/>
      <c r="E157" s="1039"/>
      <c r="F157" s="1039"/>
      <c r="G157" s="1040"/>
      <c r="H157" s="1040"/>
      <c r="I157" s="1040"/>
    </row>
    <row r="158" spans="1:10" x14ac:dyDescent="0.5">
      <c r="A158" s="1036">
        <v>13</v>
      </c>
      <c r="B158" s="1036">
        <v>23711</v>
      </c>
      <c r="C158" s="1037" t="s">
        <v>9943</v>
      </c>
      <c r="D158" s="1044"/>
      <c r="E158" s="1039"/>
      <c r="F158" s="1039"/>
      <c r="G158" s="1040"/>
      <c r="H158" s="1040"/>
      <c r="I158" s="1040"/>
    </row>
    <row r="159" spans="1:10" x14ac:dyDescent="0.5">
      <c r="A159" s="1036">
        <v>14</v>
      </c>
      <c r="B159" s="1036">
        <v>23712</v>
      </c>
      <c r="C159" s="1037" t="s">
        <v>9944</v>
      </c>
      <c r="D159" s="1044"/>
      <c r="E159" s="1039"/>
      <c r="F159" s="1039"/>
      <c r="G159" s="1040"/>
      <c r="H159" s="1040"/>
      <c r="I159" s="1040"/>
    </row>
    <row r="160" spans="1:10" x14ac:dyDescent="0.5">
      <c r="A160" s="1036">
        <v>15</v>
      </c>
      <c r="B160" s="1036">
        <v>23713</v>
      </c>
      <c r="C160" s="1037" t="s">
        <v>9945</v>
      </c>
      <c r="D160" s="1044"/>
      <c r="E160" s="1039"/>
      <c r="F160" s="1039"/>
      <c r="G160" s="1040"/>
      <c r="H160" s="1040"/>
      <c r="I160" s="1040"/>
    </row>
    <row r="161" spans="1:10" x14ac:dyDescent="0.5">
      <c r="A161" s="1036">
        <v>16</v>
      </c>
      <c r="B161" s="1036">
        <v>23714</v>
      </c>
      <c r="C161" s="1037" t="s">
        <v>9946</v>
      </c>
      <c r="D161" s="1044"/>
      <c r="E161" s="1039"/>
      <c r="F161" s="1039"/>
      <c r="G161" s="1040"/>
      <c r="H161" s="1040"/>
      <c r="I161" s="1040"/>
    </row>
    <row r="162" spans="1:10" x14ac:dyDescent="0.5">
      <c r="A162" s="1036">
        <v>17</v>
      </c>
      <c r="B162" s="1036">
        <v>23715</v>
      </c>
      <c r="C162" s="1037" t="s">
        <v>9947</v>
      </c>
      <c r="D162" s="1044"/>
      <c r="E162" s="1039"/>
      <c r="F162" s="1039"/>
      <c r="G162" s="1040"/>
      <c r="H162" s="1040"/>
      <c r="I162" s="1040"/>
      <c r="J162" s="1041" t="s">
        <v>9948</v>
      </c>
    </row>
    <row r="163" spans="1:10" x14ac:dyDescent="0.5">
      <c r="A163" s="1036">
        <v>18</v>
      </c>
      <c r="B163" s="1036">
        <v>23716</v>
      </c>
      <c r="C163" s="1037" t="s">
        <v>9949</v>
      </c>
      <c r="D163" s="1044"/>
      <c r="E163" s="1039"/>
      <c r="F163" s="1039"/>
      <c r="G163" s="1040"/>
      <c r="H163" s="1040"/>
      <c r="I163" s="1040"/>
    </row>
    <row r="164" spans="1:10" x14ac:dyDescent="0.5">
      <c r="A164" s="1036">
        <v>19</v>
      </c>
      <c r="B164" s="1036">
        <v>23717</v>
      </c>
      <c r="C164" s="1037" t="s">
        <v>9950</v>
      </c>
      <c r="D164" s="1044"/>
      <c r="E164" s="1039"/>
      <c r="F164" s="1039"/>
      <c r="G164" s="1040"/>
      <c r="H164" s="1040"/>
      <c r="I164" s="1040"/>
    </row>
    <row r="165" spans="1:10" x14ac:dyDescent="0.5">
      <c r="A165" s="1036">
        <v>20</v>
      </c>
      <c r="B165" s="1036">
        <v>23718</v>
      </c>
      <c r="C165" s="1037" t="s">
        <v>9951</v>
      </c>
      <c r="D165" s="1044"/>
      <c r="E165" s="1039"/>
      <c r="F165" s="1039"/>
      <c r="G165" s="1040"/>
      <c r="H165" s="1040"/>
      <c r="I165" s="1040"/>
    </row>
    <row r="166" spans="1:10" x14ac:dyDescent="0.5">
      <c r="A166" s="1036">
        <v>21</v>
      </c>
      <c r="B166" s="1036">
        <v>23719</v>
      </c>
      <c r="C166" s="1037" t="s">
        <v>9952</v>
      </c>
      <c r="D166" s="1044"/>
      <c r="E166" s="1039"/>
      <c r="F166" s="1039"/>
      <c r="G166" s="1040"/>
      <c r="H166" s="1040"/>
      <c r="I166" s="1040"/>
    </row>
    <row r="167" spans="1:10" x14ac:dyDescent="0.5">
      <c r="A167" s="1036">
        <v>22</v>
      </c>
      <c r="B167" s="1036">
        <v>23720</v>
      </c>
      <c r="C167" s="1037" t="s">
        <v>9953</v>
      </c>
      <c r="D167" s="1044"/>
      <c r="E167" s="1039"/>
      <c r="F167" s="1039"/>
      <c r="G167" s="1040"/>
      <c r="H167" s="1040"/>
      <c r="I167" s="1040"/>
    </row>
    <row r="168" spans="1:10" x14ac:dyDescent="0.5">
      <c r="A168" s="1036">
        <v>23</v>
      </c>
      <c r="B168" s="1036">
        <v>23721</v>
      </c>
      <c r="C168" s="1037" t="s">
        <v>9954</v>
      </c>
      <c r="D168" s="1044"/>
      <c r="E168" s="1039"/>
      <c r="F168" s="1039"/>
      <c r="G168" s="1040"/>
      <c r="H168" s="1040"/>
      <c r="I168" s="1040"/>
    </row>
    <row r="169" spans="1:10" x14ac:dyDescent="0.5">
      <c r="A169" s="1036">
        <v>24</v>
      </c>
      <c r="B169" s="1036">
        <v>23722</v>
      </c>
      <c r="C169" s="1037" t="s">
        <v>9955</v>
      </c>
      <c r="D169" s="1044"/>
      <c r="E169" s="1039"/>
      <c r="F169" s="1039"/>
      <c r="G169" s="1040"/>
      <c r="H169" s="1040"/>
      <c r="I169" s="1040"/>
    </row>
    <row r="170" spans="1:10" x14ac:dyDescent="0.5">
      <c r="A170" s="1036">
        <v>25</v>
      </c>
      <c r="B170" s="1036">
        <v>23723</v>
      </c>
      <c r="C170" s="1037" t="s">
        <v>9956</v>
      </c>
      <c r="D170" s="1044"/>
      <c r="E170" s="1039"/>
      <c r="F170" s="1039"/>
      <c r="G170" s="1040"/>
      <c r="H170" s="1040"/>
      <c r="I170" s="1040"/>
    </row>
    <row r="171" spans="1:10" x14ac:dyDescent="0.5">
      <c r="A171" s="1036">
        <v>26</v>
      </c>
      <c r="B171" s="1036">
        <v>23724</v>
      </c>
      <c r="C171" s="1037" t="s">
        <v>9957</v>
      </c>
      <c r="D171" s="1044"/>
      <c r="E171" s="1039"/>
      <c r="F171" s="1039"/>
      <c r="G171" s="1040"/>
      <c r="H171" s="1040"/>
      <c r="I171" s="1040"/>
    </row>
    <row r="172" spans="1:10" x14ac:dyDescent="0.5">
      <c r="A172" s="1036">
        <v>27</v>
      </c>
      <c r="B172" s="1036">
        <v>23725</v>
      </c>
      <c r="C172" s="1037" t="s">
        <v>9958</v>
      </c>
      <c r="D172" s="1044"/>
      <c r="E172" s="1039"/>
      <c r="F172" s="1039"/>
      <c r="G172" s="1040"/>
      <c r="H172" s="1040"/>
      <c r="I172" s="1040"/>
    </row>
    <row r="173" spans="1:10" x14ac:dyDescent="0.5">
      <c r="A173" s="1036">
        <v>28</v>
      </c>
      <c r="B173" s="1036">
        <v>23726</v>
      </c>
      <c r="C173" s="1037" t="s">
        <v>9959</v>
      </c>
      <c r="D173" s="1044"/>
      <c r="E173" s="1039"/>
      <c r="F173" s="1039"/>
      <c r="G173" s="1040"/>
      <c r="H173" s="1040"/>
      <c r="I173" s="1040"/>
    </row>
    <row r="174" spans="1:10" x14ac:dyDescent="0.5">
      <c r="A174" s="1036">
        <v>29</v>
      </c>
      <c r="B174" s="1036">
        <v>23727</v>
      </c>
      <c r="C174" s="1037" t="s">
        <v>9960</v>
      </c>
      <c r="D174" s="1044"/>
      <c r="E174" s="1039"/>
      <c r="F174" s="1039"/>
      <c r="G174" s="1040"/>
      <c r="H174" s="1040"/>
      <c r="I174" s="1040"/>
    </row>
    <row r="175" spans="1:10" x14ac:dyDescent="0.5">
      <c r="A175" s="1036">
        <v>30</v>
      </c>
      <c r="B175" s="1036">
        <v>23728</v>
      </c>
      <c r="C175" s="1037" t="s">
        <v>9961</v>
      </c>
      <c r="D175" s="1044"/>
      <c r="E175" s="1039"/>
      <c r="F175" s="1039"/>
      <c r="G175" s="1040"/>
      <c r="H175" s="1040"/>
      <c r="I175" s="1040"/>
    </row>
    <row r="176" spans="1:10" x14ac:dyDescent="0.5">
      <c r="A176" s="1036">
        <v>31</v>
      </c>
      <c r="B176" s="1036">
        <v>23729</v>
      </c>
      <c r="C176" s="1037" t="s">
        <v>9962</v>
      </c>
      <c r="D176" s="1044"/>
      <c r="E176" s="1039"/>
      <c r="F176" s="1039"/>
      <c r="G176" s="1040"/>
      <c r="H176" s="1040"/>
      <c r="I176" s="1040"/>
    </row>
    <row r="177" spans="1:9" x14ac:dyDescent="0.5">
      <c r="A177" s="1036">
        <v>32</v>
      </c>
      <c r="B177" s="1036">
        <v>23730</v>
      </c>
      <c r="C177" s="1037" t="s">
        <v>9963</v>
      </c>
      <c r="D177" s="1044"/>
      <c r="E177" s="1039"/>
      <c r="F177" s="1039"/>
      <c r="G177" s="1040"/>
      <c r="H177" s="1040"/>
      <c r="I177" s="1040"/>
    </row>
    <row r="178" spans="1:9" x14ac:dyDescent="0.5">
      <c r="A178" s="1036">
        <v>33</v>
      </c>
      <c r="B178" s="1036">
        <v>23731</v>
      </c>
      <c r="C178" s="1037" t="s">
        <v>9964</v>
      </c>
      <c r="D178" s="1044"/>
      <c r="E178" s="1039"/>
      <c r="F178" s="1039"/>
      <c r="G178" s="1040"/>
      <c r="H178" s="1040"/>
      <c r="I178" s="1040"/>
    </row>
    <row r="179" spans="1:9" x14ac:dyDescent="0.5">
      <c r="A179" s="1036">
        <v>34</v>
      </c>
      <c r="B179" s="1036">
        <v>23732</v>
      </c>
      <c r="C179" s="1037" t="s">
        <v>9965</v>
      </c>
      <c r="D179" s="1044"/>
      <c r="E179" s="1039"/>
      <c r="F179" s="1039"/>
      <c r="G179" s="1040"/>
      <c r="H179" s="1040"/>
      <c r="I179" s="1040"/>
    </row>
    <row r="180" spans="1:9" x14ac:dyDescent="0.5">
      <c r="A180" s="1036">
        <v>35</v>
      </c>
      <c r="B180" s="1036">
        <v>23733</v>
      </c>
      <c r="C180" s="1037" t="s">
        <v>9966</v>
      </c>
      <c r="D180" s="1044"/>
      <c r="E180" s="1039"/>
      <c r="F180" s="1039"/>
      <c r="G180" s="1040"/>
      <c r="H180" s="1040"/>
      <c r="I180" s="1040"/>
    </row>
    <row r="181" spans="1:9" x14ac:dyDescent="0.5">
      <c r="A181" s="1036">
        <v>36</v>
      </c>
      <c r="B181" s="1036">
        <v>23734</v>
      </c>
      <c r="C181" s="1037" t="s">
        <v>9967</v>
      </c>
      <c r="D181" s="1044"/>
      <c r="E181" s="1039"/>
      <c r="F181" s="1039"/>
      <c r="G181" s="1040"/>
      <c r="H181" s="1040"/>
      <c r="I181" s="1040"/>
    </row>
    <row r="182" spans="1:9" x14ac:dyDescent="0.5">
      <c r="A182" s="1036">
        <v>37</v>
      </c>
      <c r="B182" s="1036">
        <v>23735</v>
      </c>
      <c r="C182" s="1037" t="s">
        <v>9968</v>
      </c>
      <c r="D182" s="1044"/>
      <c r="E182" s="1039"/>
      <c r="F182" s="1039"/>
      <c r="G182" s="1040"/>
      <c r="H182" s="1040"/>
      <c r="I182" s="1040"/>
    </row>
    <row r="183" spans="1:9" x14ac:dyDescent="0.5">
      <c r="A183" s="1036">
        <v>38</v>
      </c>
      <c r="B183" s="1036">
        <v>23736</v>
      </c>
      <c r="C183" s="1037" t="s">
        <v>9969</v>
      </c>
      <c r="D183" s="1044"/>
      <c r="E183" s="1039"/>
      <c r="F183" s="1039"/>
      <c r="G183" s="1040"/>
      <c r="H183" s="1040"/>
      <c r="I183" s="1040"/>
    </row>
    <row r="184" spans="1:9" x14ac:dyDescent="0.5">
      <c r="A184" s="1036">
        <v>39</v>
      </c>
      <c r="B184" s="1036">
        <v>23737</v>
      </c>
      <c r="C184" s="1037" t="s">
        <v>9970</v>
      </c>
      <c r="D184" s="1044"/>
      <c r="E184" s="1039"/>
      <c r="F184" s="1039"/>
      <c r="G184" s="1040"/>
      <c r="H184" s="1040"/>
      <c r="I184" s="1040"/>
    </row>
    <row r="185" spans="1:9" x14ac:dyDescent="0.5">
      <c r="A185" s="1036">
        <v>40</v>
      </c>
      <c r="B185" s="1036">
        <v>23738</v>
      </c>
      <c r="C185" s="1045" t="s">
        <v>9971</v>
      </c>
      <c r="D185" s="1040"/>
      <c r="E185" s="1040"/>
      <c r="F185" s="1040"/>
      <c r="G185" s="1040"/>
      <c r="H185" s="1040"/>
      <c r="I185" s="1040"/>
    </row>
    <row r="186" spans="1:9" x14ac:dyDescent="0.5">
      <c r="A186" s="1036">
        <v>41</v>
      </c>
      <c r="B186" s="1036">
        <v>23739</v>
      </c>
      <c r="C186" s="1045" t="s">
        <v>9972</v>
      </c>
      <c r="D186" s="1040"/>
      <c r="E186" s="1040"/>
      <c r="F186" s="1040"/>
      <c r="G186" s="1040"/>
      <c r="H186" s="1040"/>
      <c r="I186" s="1040"/>
    </row>
    <row r="187" spans="1:9" x14ac:dyDescent="0.5">
      <c r="B187" s="1042"/>
    </row>
    <row r="188" spans="1:9" s="571" customFormat="1" ht="19.5" customHeight="1" x14ac:dyDescent="0.15">
      <c r="A188" s="1272" t="s">
        <v>9795</v>
      </c>
      <c r="B188" s="1272"/>
      <c r="C188" s="1272"/>
      <c r="D188" s="1272"/>
      <c r="E188" s="1272"/>
      <c r="F188" s="1272"/>
      <c r="G188" s="1272"/>
      <c r="H188" s="1272"/>
      <c r="I188" s="1272"/>
    </row>
    <row r="189" spans="1:9" s="571" customFormat="1" ht="19.5" customHeight="1" x14ac:dyDescent="0.15">
      <c r="A189" s="572"/>
      <c r="B189" s="1272" t="s">
        <v>9973</v>
      </c>
      <c r="C189" s="1272"/>
      <c r="D189" s="1272"/>
      <c r="E189" s="1272"/>
      <c r="F189" s="1272"/>
      <c r="G189" s="1272"/>
      <c r="H189" s="1272"/>
      <c r="I189" s="1272"/>
    </row>
    <row r="190" spans="1:9" s="571" customFormat="1" ht="19.5" customHeight="1" x14ac:dyDescent="0.15">
      <c r="A190" s="1272" t="s">
        <v>9797</v>
      </c>
      <c r="B190" s="1272"/>
      <c r="C190" s="1272"/>
      <c r="D190" s="1272"/>
      <c r="E190" s="1272"/>
      <c r="F190" s="1272"/>
      <c r="G190" s="1272"/>
      <c r="H190" s="1272"/>
      <c r="I190" s="1272"/>
    </row>
    <row r="191" spans="1:9" s="571" customFormat="1" ht="19.5" customHeight="1" x14ac:dyDescent="0.15">
      <c r="A191" s="1271" t="s">
        <v>9974</v>
      </c>
      <c r="B191" s="1271"/>
      <c r="C191" s="1271"/>
      <c r="D191" s="1272"/>
      <c r="E191" s="1272"/>
      <c r="F191" s="1271"/>
      <c r="G191" s="1271"/>
      <c r="H191" s="1271"/>
      <c r="I191" s="1271"/>
    </row>
    <row r="192" spans="1:9" s="577" customFormat="1" ht="19.5" customHeight="1" x14ac:dyDescent="0.45">
      <c r="A192" s="573" t="s">
        <v>8377</v>
      </c>
      <c r="B192" s="924" t="s">
        <v>8352</v>
      </c>
      <c r="C192" s="1211" t="s">
        <v>9799</v>
      </c>
      <c r="D192" s="1209"/>
      <c r="E192" s="1210"/>
      <c r="F192" s="1214"/>
      <c r="G192" s="576"/>
      <c r="H192" s="843"/>
      <c r="I192" s="843"/>
    </row>
    <row r="193" spans="1:9" x14ac:dyDescent="0.5">
      <c r="A193" s="1036">
        <v>1</v>
      </c>
      <c r="B193" s="1036">
        <v>23740</v>
      </c>
      <c r="C193" s="1048" t="s">
        <v>9975</v>
      </c>
      <c r="D193" s="1040"/>
      <c r="E193" s="1040"/>
      <c r="F193" s="1039"/>
      <c r="G193" s="1040"/>
      <c r="H193" s="1040"/>
      <c r="I193" s="1040"/>
    </row>
    <row r="194" spans="1:9" x14ac:dyDescent="0.5">
      <c r="A194" s="1036">
        <v>2</v>
      </c>
      <c r="B194" s="1036">
        <v>23741</v>
      </c>
      <c r="C194" s="1048" t="s">
        <v>9976</v>
      </c>
      <c r="D194" s="1040"/>
      <c r="E194" s="1040"/>
      <c r="F194" s="1039"/>
      <c r="G194" s="1040"/>
      <c r="H194" s="1040"/>
      <c r="I194" s="1040"/>
    </row>
    <row r="195" spans="1:9" x14ac:dyDescent="0.5">
      <c r="A195" s="1036">
        <v>3</v>
      </c>
      <c r="B195" s="1036">
        <v>23742</v>
      </c>
      <c r="C195" s="1048" t="s">
        <v>9977</v>
      </c>
      <c r="D195" s="1040"/>
      <c r="E195" s="1040"/>
      <c r="F195" s="1039"/>
      <c r="G195" s="1040"/>
      <c r="H195" s="1040"/>
      <c r="I195" s="1040"/>
    </row>
    <row r="196" spans="1:9" x14ac:dyDescent="0.5">
      <c r="A196" s="1036">
        <v>4</v>
      </c>
      <c r="B196" s="1036">
        <v>23743</v>
      </c>
      <c r="C196" s="1048" t="s">
        <v>9978</v>
      </c>
      <c r="D196" s="1040"/>
      <c r="E196" s="1040"/>
      <c r="F196" s="1039"/>
      <c r="G196" s="1040"/>
      <c r="H196" s="1040"/>
      <c r="I196" s="1040"/>
    </row>
    <row r="197" spans="1:9" x14ac:dyDescent="0.5">
      <c r="A197" s="1036">
        <v>5</v>
      </c>
      <c r="B197" s="1036">
        <v>23744</v>
      </c>
      <c r="C197" s="1048" t="s">
        <v>9979</v>
      </c>
      <c r="D197" s="1040"/>
      <c r="E197" s="1040"/>
      <c r="F197" s="1039"/>
      <c r="G197" s="1040"/>
      <c r="H197" s="1040"/>
      <c r="I197" s="1040"/>
    </row>
    <row r="198" spans="1:9" x14ac:dyDescent="0.5">
      <c r="A198" s="1036">
        <v>6</v>
      </c>
      <c r="B198" s="1036">
        <v>23745</v>
      </c>
      <c r="C198" s="1048" t="s">
        <v>9980</v>
      </c>
      <c r="D198" s="1040"/>
      <c r="E198" s="1040"/>
      <c r="F198" s="1039"/>
      <c r="G198" s="1040"/>
      <c r="H198" s="1040"/>
      <c r="I198" s="1040"/>
    </row>
    <row r="199" spans="1:9" x14ac:dyDescent="0.5">
      <c r="A199" s="1036">
        <v>7</v>
      </c>
      <c r="B199" s="1036">
        <v>23746</v>
      </c>
      <c r="C199" s="1048" t="s">
        <v>9981</v>
      </c>
      <c r="D199" s="1040"/>
      <c r="E199" s="1040"/>
      <c r="F199" s="1039"/>
      <c r="G199" s="1040"/>
      <c r="H199" s="1040"/>
      <c r="I199" s="1040"/>
    </row>
    <row r="200" spans="1:9" x14ac:dyDescent="0.5">
      <c r="A200" s="1036">
        <v>8</v>
      </c>
      <c r="B200" s="1036">
        <v>23747</v>
      </c>
      <c r="C200" s="1048" t="s">
        <v>9982</v>
      </c>
      <c r="D200" s="1040"/>
      <c r="E200" s="1040"/>
      <c r="F200" s="1039"/>
      <c r="G200" s="1040"/>
      <c r="H200" s="1040"/>
      <c r="I200" s="1040"/>
    </row>
    <row r="201" spans="1:9" x14ac:dyDescent="0.5">
      <c r="A201" s="1036">
        <v>9</v>
      </c>
      <c r="B201" s="1036">
        <v>23748</v>
      </c>
      <c r="C201" s="1048" t="s">
        <v>9983</v>
      </c>
      <c r="D201" s="1040"/>
      <c r="E201" s="1040"/>
      <c r="F201" s="1039"/>
      <c r="G201" s="1040"/>
      <c r="H201" s="1040"/>
      <c r="I201" s="1040"/>
    </row>
    <row r="202" spans="1:9" x14ac:dyDescent="0.5">
      <c r="A202" s="1036">
        <v>10</v>
      </c>
      <c r="B202" s="1036">
        <v>23749</v>
      </c>
      <c r="C202" s="1048" t="s">
        <v>9984</v>
      </c>
      <c r="D202" s="1040"/>
      <c r="E202" s="1040"/>
      <c r="F202" s="1039"/>
      <c r="G202" s="1040"/>
      <c r="H202" s="1040"/>
      <c r="I202" s="1040"/>
    </row>
    <row r="203" spans="1:9" x14ac:dyDescent="0.5">
      <c r="A203" s="1036">
        <v>11</v>
      </c>
      <c r="B203" s="1036">
        <v>23750</v>
      </c>
      <c r="C203" s="1048" t="s">
        <v>9985</v>
      </c>
      <c r="D203" s="1040"/>
      <c r="E203" s="1040"/>
      <c r="F203" s="1039"/>
      <c r="G203" s="1040"/>
      <c r="H203" s="1040"/>
      <c r="I203" s="1040"/>
    </row>
    <row r="204" spans="1:9" x14ac:dyDescent="0.5">
      <c r="A204" s="1036">
        <v>12</v>
      </c>
      <c r="B204" s="1036">
        <v>23751</v>
      </c>
      <c r="C204" s="1048" t="s">
        <v>9986</v>
      </c>
      <c r="D204" s="1040"/>
      <c r="E204" s="1040"/>
      <c r="F204" s="1039"/>
      <c r="G204" s="1040"/>
      <c r="H204" s="1040"/>
      <c r="I204" s="1040"/>
    </row>
    <row r="205" spans="1:9" x14ac:dyDescent="0.5">
      <c r="A205" s="1036">
        <v>13</v>
      </c>
      <c r="B205" s="1036">
        <v>23752</v>
      </c>
      <c r="C205" s="1048" t="s">
        <v>9987</v>
      </c>
      <c r="D205" s="1040"/>
      <c r="E205" s="1040"/>
      <c r="F205" s="1039"/>
      <c r="G205" s="1040"/>
      <c r="H205" s="1040"/>
      <c r="I205" s="1040"/>
    </row>
    <row r="206" spans="1:9" x14ac:dyDescent="0.5">
      <c r="A206" s="1036">
        <v>14</v>
      </c>
      <c r="B206" s="1036">
        <v>23753</v>
      </c>
      <c r="C206" s="1048" t="s">
        <v>9988</v>
      </c>
      <c r="D206" s="1040"/>
      <c r="E206" s="1040"/>
      <c r="F206" s="1039"/>
      <c r="G206" s="1040"/>
      <c r="H206" s="1040"/>
      <c r="I206" s="1040"/>
    </row>
    <row r="207" spans="1:9" x14ac:dyDescent="0.5">
      <c r="A207" s="1036">
        <v>15</v>
      </c>
      <c r="B207" s="1036">
        <v>23754</v>
      </c>
      <c r="C207" s="1048" t="s">
        <v>9989</v>
      </c>
      <c r="D207" s="1040"/>
      <c r="E207" s="1040"/>
      <c r="F207" s="1039"/>
      <c r="G207" s="1040"/>
      <c r="H207" s="1040"/>
      <c r="I207" s="1040"/>
    </row>
    <row r="208" spans="1:9" x14ac:dyDescent="0.5">
      <c r="A208" s="1036">
        <v>16</v>
      </c>
      <c r="B208" s="1036">
        <v>23755</v>
      </c>
      <c r="C208" s="1048" t="s">
        <v>9990</v>
      </c>
      <c r="D208" s="1040"/>
      <c r="E208" s="1040"/>
      <c r="F208" s="1039"/>
      <c r="G208" s="1040"/>
      <c r="H208" s="1040"/>
      <c r="I208" s="1040"/>
    </row>
    <row r="209" spans="1:9" x14ac:dyDescent="0.5">
      <c r="A209" s="1036">
        <v>17</v>
      </c>
      <c r="B209" s="1036">
        <v>23756</v>
      </c>
      <c r="C209" s="1048" t="s">
        <v>9991</v>
      </c>
      <c r="D209" s="1040"/>
      <c r="E209" s="1040"/>
      <c r="F209" s="1039"/>
      <c r="G209" s="1040"/>
      <c r="H209" s="1040"/>
      <c r="I209" s="1040"/>
    </row>
    <row r="210" spans="1:9" x14ac:dyDescent="0.5">
      <c r="A210" s="1036">
        <v>18</v>
      </c>
      <c r="B210" s="1036">
        <v>23757</v>
      </c>
      <c r="C210" s="1212" t="s">
        <v>9992</v>
      </c>
      <c r="D210" s="1040"/>
      <c r="E210" s="1040"/>
      <c r="F210" s="1039"/>
      <c r="G210" s="1040"/>
      <c r="H210" s="1040"/>
      <c r="I210" s="1040"/>
    </row>
    <row r="211" spans="1:9" x14ac:dyDescent="0.5">
      <c r="A211" s="1036">
        <v>19</v>
      </c>
      <c r="B211" s="1047">
        <v>23758</v>
      </c>
      <c r="C211" s="1213" t="s">
        <v>9993</v>
      </c>
      <c r="D211" s="1120"/>
      <c r="E211" s="1040"/>
      <c r="F211" s="1039"/>
      <c r="G211" s="1040"/>
      <c r="H211" s="1040"/>
      <c r="I211" s="1040"/>
    </row>
    <row r="212" spans="1:9" x14ac:dyDescent="0.5">
      <c r="A212" s="1036">
        <v>20</v>
      </c>
      <c r="B212" s="1047">
        <v>23759</v>
      </c>
      <c r="C212" s="1213" t="s">
        <v>9994</v>
      </c>
      <c r="D212" s="1040"/>
      <c r="E212" s="1040"/>
      <c r="F212" s="1039"/>
      <c r="G212" s="1040"/>
      <c r="H212" s="1040"/>
      <c r="I212" s="1040"/>
    </row>
    <row r="213" spans="1:9" x14ac:dyDescent="0.5">
      <c r="A213" s="1036">
        <v>21</v>
      </c>
      <c r="B213" s="1047">
        <v>23760</v>
      </c>
      <c r="C213" s="1213" t="s">
        <v>9995</v>
      </c>
      <c r="D213" s="1040"/>
      <c r="E213" s="1040"/>
      <c r="F213" s="1039"/>
      <c r="G213" s="1040"/>
      <c r="H213" s="1040"/>
      <c r="I213" s="1040"/>
    </row>
    <row r="214" spans="1:9" x14ac:dyDescent="0.5">
      <c r="A214" s="1036">
        <v>22</v>
      </c>
      <c r="B214" s="1047">
        <v>23761</v>
      </c>
      <c r="C214" s="1213" t="s">
        <v>9996</v>
      </c>
      <c r="D214" s="1040"/>
      <c r="E214" s="1040"/>
      <c r="F214" s="1039"/>
      <c r="G214" s="1040"/>
      <c r="H214" s="1040"/>
      <c r="I214" s="1040"/>
    </row>
    <row r="215" spans="1:9" x14ac:dyDescent="0.5">
      <c r="A215" s="1036">
        <v>23</v>
      </c>
      <c r="B215" s="1047">
        <v>23762</v>
      </c>
      <c r="C215" s="1213" t="s">
        <v>9997</v>
      </c>
      <c r="D215" s="1040"/>
      <c r="E215" s="1040"/>
      <c r="F215" s="1039"/>
      <c r="G215" s="1040"/>
      <c r="H215" s="1040"/>
      <c r="I215" s="1040"/>
    </row>
    <row r="216" spans="1:9" x14ac:dyDescent="0.5">
      <c r="A216" s="1036">
        <v>24</v>
      </c>
      <c r="B216" s="1047">
        <v>23763</v>
      </c>
      <c r="C216" s="1213" t="s">
        <v>9998</v>
      </c>
      <c r="D216" s="1040"/>
      <c r="E216" s="1040"/>
      <c r="F216" s="1039"/>
      <c r="G216" s="1040"/>
      <c r="H216" s="1040"/>
      <c r="I216" s="1040"/>
    </row>
    <row r="217" spans="1:9" x14ac:dyDescent="0.5">
      <c r="A217" s="1036">
        <v>25</v>
      </c>
      <c r="B217" s="1036">
        <v>23764</v>
      </c>
      <c r="C217" s="609" t="s">
        <v>9999</v>
      </c>
      <c r="D217" s="1040"/>
      <c r="E217" s="1040"/>
      <c r="F217" s="1039"/>
      <c r="G217" s="1040"/>
      <c r="H217" s="1040"/>
      <c r="I217" s="1040"/>
    </row>
    <row r="218" spans="1:9" x14ac:dyDescent="0.5">
      <c r="A218" s="1036">
        <v>26</v>
      </c>
      <c r="B218" s="1047">
        <v>23765</v>
      </c>
      <c r="C218" s="1213" t="s">
        <v>10000</v>
      </c>
      <c r="D218" s="1040"/>
      <c r="E218" s="1040"/>
      <c r="F218" s="1039"/>
      <c r="G218" s="1040"/>
      <c r="H218" s="1040"/>
      <c r="I218" s="1040"/>
    </row>
    <row r="219" spans="1:9" x14ac:dyDescent="0.5">
      <c r="A219" s="1036">
        <v>27</v>
      </c>
      <c r="B219" s="1047">
        <v>23766</v>
      </c>
      <c r="C219" s="1213" t="s">
        <v>10001</v>
      </c>
      <c r="D219" s="1040"/>
      <c r="E219" s="1040"/>
      <c r="F219" s="1039"/>
      <c r="G219" s="1040"/>
      <c r="H219" s="1040"/>
      <c r="I219" s="1040"/>
    </row>
    <row r="220" spans="1:9" x14ac:dyDescent="0.5">
      <c r="A220" s="1036">
        <v>28</v>
      </c>
      <c r="B220" s="1047">
        <v>23767</v>
      </c>
      <c r="C220" s="1213" t="s">
        <v>10002</v>
      </c>
      <c r="D220" s="1040"/>
      <c r="E220" s="1040"/>
      <c r="F220" s="1039"/>
      <c r="G220" s="1040"/>
      <c r="H220" s="1040"/>
      <c r="I220" s="1040"/>
    </row>
    <row r="221" spans="1:9" x14ac:dyDescent="0.5">
      <c r="A221" s="1036">
        <v>29</v>
      </c>
      <c r="B221" s="1047">
        <v>23768</v>
      </c>
      <c r="C221" s="1213" t="s">
        <v>10003</v>
      </c>
      <c r="D221" s="1040"/>
      <c r="E221" s="1040"/>
      <c r="F221" s="1039"/>
      <c r="G221" s="1040"/>
      <c r="H221" s="1040"/>
      <c r="I221" s="1040"/>
    </row>
    <row r="222" spans="1:9" x14ac:dyDescent="0.5">
      <c r="A222" s="1036">
        <v>30</v>
      </c>
      <c r="B222" s="1047">
        <v>23769</v>
      </c>
      <c r="C222" s="1213" t="s">
        <v>10004</v>
      </c>
      <c r="D222" s="1040"/>
      <c r="E222" s="1040"/>
      <c r="F222" s="1039"/>
      <c r="G222" s="1040"/>
      <c r="H222" s="1040"/>
      <c r="I222" s="1040"/>
    </row>
    <row r="223" spans="1:9" x14ac:dyDescent="0.5">
      <c r="A223" s="1036">
        <v>31</v>
      </c>
      <c r="B223" s="1047">
        <v>23770</v>
      </c>
      <c r="C223" s="1213" t="s">
        <v>10005</v>
      </c>
      <c r="D223" s="1040"/>
      <c r="E223" s="1040"/>
      <c r="F223" s="1039"/>
      <c r="G223" s="1040"/>
      <c r="H223" s="1040"/>
      <c r="I223" s="1040"/>
    </row>
    <row r="224" spans="1:9" x14ac:dyDescent="0.5">
      <c r="A224" s="1036">
        <v>32</v>
      </c>
      <c r="B224" s="1047">
        <v>23771</v>
      </c>
      <c r="C224" s="1213" t="s">
        <v>10006</v>
      </c>
      <c r="D224" s="1040"/>
      <c r="E224" s="1040"/>
      <c r="F224" s="1039"/>
      <c r="G224" s="1040"/>
      <c r="H224" s="1040"/>
      <c r="I224" s="1040"/>
    </row>
    <row r="225" spans="1:9" x14ac:dyDescent="0.5">
      <c r="A225" s="1036">
        <v>33</v>
      </c>
      <c r="B225" s="1047">
        <v>23772</v>
      </c>
      <c r="C225" s="1213" t="s">
        <v>10007</v>
      </c>
      <c r="D225" s="1040"/>
      <c r="E225" s="1040"/>
      <c r="F225" s="1039"/>
      <c r="G225" s="1040"/>
      <c r="H225" s="1040"/>
      <c r="I225" s="1040"/>
    </row>
    <row r="226" spans="1:9" x14ac:dyDescent="0.5">
      <c r="A226" s="1036">
        <v>34</v>
      </c>
      <c r="B226" s="1047">
        <v>23773</v>
      </c>
      <c r="C226" s="1213" t="s">
        <v>10008</v>
      </c>
      <c r="D226" s="1040"/>
      <c r="E226" s="1040"/>
      <c r="F226" s="1039"/>
      <c r="G226" s="1040"/>
      <c r="H226" s="1040"/>
      <c r="I226" s="1040"/>
    </row>
    <row r="227" spans="1:9" x14ac:dyDescent="0.5">
      <c r="A227" s="1036">
        <v>35</v>
      </c>
      <c r="B227" s="1047">
        <v>23774</v>
      </c>
      <c r="C227" s="1213" t="s">
        <v>10009</v>
      </c>
      <c r="D227" s="1040"/>
      <c r="E227" s="1040"/>
      <c r="F227" s="1039"/>
      <c r="G227" s="1040"/>
      <c r="H227" s="1040"/>
      <c r="I227" s="1040"/>
    </row>
    <row r="228" spans="1:9" x14ac:dyDescent="0.5">
      <c r="A228" s="1036">
        <v>36</v>
      </c>
      <c r="B228" s="1047">
        <v>23775</v>
      </c>
      <c r="C228" s="1213" t="s">
        <v>10010</v>
      </c>
      <c r="D228" s="1040"/>
      <c r="E228" s="1040"/>
      <c r="F228" s="1039"/>
      <c r="G228" s="1040"/>
      <c r="H228" s="1040"/>
      <c r="I228" s="1040"/>
    </row>
    <row r="229" spans="1:9" x14ac:dyDescent="0.5">
      <c r="A229" s="1036">
        <v>37</v>
      </c>
      <c r="B229" s="1047">
        <v>23776</v>
      </c>
      <c r="C229" s="1213" t="s">
        <v>10011</v>
      </c>
      <c r="D229" s="1040"/>
      <c r="E229" s="1040"/>
      <c r="F229" s="1039"/>
      <c r="G229" s="1040"/>
      <c r="H229" s="1040"/>
      <c r="I229" s="1040"/>
    </row>
    <row r="230" spans="1:9" x14ac:dyDescent="0.5">
      <c r="A230" s="1036">
        <v>38</v>
      </c>
      <c r="B230" s="1047">
        <v>23777</v>
      </c>
      <c r="C230" s="1213" t="s">
        <v>10012</v>
      </c>
      <c r="D230" s="1040"/>
      <c r="E230" s="1040"/>
      <c r="F230" s="1039"/>
      <c r="G230" s="1040"/>
      <c r="H230" s="1040"/>
      <c r="I230" s="1040"/>
    </row>
    <row r="231" spans="1:9" x14ac:dyDescent="0.5">
      <c r="A231" s="1036">
        <v>39</v>
      </c>
      <c r="B231" s="1047">
        <v>23778</v>
      </c>
      <c r="C231" s="1213" t="s">
        <v>10013</v>
      </c>
      <c r="D231" s="1040"/>
      <c r="E231" s="1040"/>
      <c r="F231" s="1039"/>
      <c r="G231" s="1040"/>
      <c r="H231" s="1040"/>
      <c r="I231" s="1040"/>
    </row>
    <row r="232" spans="1:9" x14ac:dyDescent="0.5">
      <c r="A232" s="1036">
        <v>40</v>
      </c>
      <c r="B232" s="1047">
        <v>23779</v>
      </c>
      <c r="C232" s="1213" t="s">
        <v>10014</v>
      </c>
      <c r="D232" s="1040"/>
      <c r="E232" s="1040"/>
      <c r="F232" s="1039"/>
      <c r="G232" s="1040"/>
      <c r="H232" s="1040"/>
      <c r="I232" s="1040"/>
    </row>
    <row r="233" spans="1:9" x14ac:dyDescent="0.5">
      <c r="A233" s="1036">
        <v>41</v>
      </c>
      <c r="B233" s="1047">
        <v>23780</v>
      </c>
      <c r="C233" s="1213" t="s">
        <v>10015</v>
      </c>
      <c r="D233" s="1040"/>
      <c r="E233" s="1040"/>
      <c r="F233" s="1039"/>
      <c r="G233" s="1040"/>
      <c r="H233" s="1040"/>
      <c r="I233" s="1040"/>
    </row>
    <row r="234" spans="1:9" x14ac:dyDescent="0.5">
      <c r="B234" s="1042"/>
    </row>
    <row r="235" spans="1:9" s="571" customFormat="1" ht="19.5" customHeight="1" x14ac:dyDescent="0.15">
      <c r="A235" s="1272" t="s">
        <v>9795</v>
      </c>
      <c r="B235" s="1272"/>
      <c r="C235" s="1272"/>
      <c r="D235" s="1272"/>
      <c r="E235" s="1272"/>
      <c r="F235" s="1272"/>
      <c r="G235" s="1272"/>
      <c r="H235" s="1272"/>
      <c r="I235" s="1272"/>
    </row>
    <row r="236" spans="1:9" s="571" customFormat="1" ht="19.5" customHeight="1" x14ac:dyDescent="0.15">
      <c r="A236" s="572"/>
      <c r="B236" s="1272" t="s">
        <v>10016</v>
      </c>
      <c r="C236" s="1272"/>
      <c r="D236" s="1272"/>
      <c r="E236" s="1272"/>
      <c r="F236" s="1272"/>
      <c r="G236" s="1272"/>
      <c r="H236" s="1272"/>
      <c r="I236" s="1272"/>
    </row>
    <row r="237" spans="1:9" s="571" customFormat="1" ht="19.5" customHeight="1" x14ac:dyDescent="0.15">
      <c r="A237" s="1272" t="s">
        <v>9797</v>
      </c>
      <c r="B237" s="1272"/>
      <c r="C237" s="1272"/>
      <c r="D237" s="1272"/>
      <c r="E237" s="1272"/>
      <c r="F237" s="1272"/>
      <c r="G237" s="1272"/>
      <c r="H237" s="1272"/>
      <c r="I237" s="1272"/>
    </row>
    <row r="238" spans="1:9" s="571" customFormat="1" ht="19.5" customHeight="1" x14ac:dyDescent="0.15">
      <c r="A238" s="1271" t="s">
        <v>10017</v>
      </c>
      <c r="B238" s="1271"/>
      <c r="C238" s="1271"/>
      <c r="D238" s="1271"/>
      <c r="E238" s="1271"/>
      <c r="F238" s="1271"/>
      <c r="G238" s="1271"/>
      <c r="H238" s="1271"/>
      <c r="I238" s="1271"/>
    </row>
    <row r="239" spans="1:9" s="577" customFormat="1" ht="19.5" customHeight="1" x14ac:dyDescent="0.45">
      <c r="A239" s="573" t="s">
        <v>8377</v>
      </c>
      <c r="B239" s="924" t="s">
        <v>8352</v>
      </c>
      <c r="C239" s="1025" t="s">
        <v>9799</v>
      </c>
      <c r="D239" s="575"/>
      <c r="E239" s="576"/>
      <c r="F239" s="576"/>
      <c r="G239" s="576"/>
      <c r="H239" s="843"/>
      <c r="I239" s="843"/>
    </row>
    <row r="240" spans="1:9" x14ac:dyDescent="0.5">
      <c r="A240" s="1036">
        <v>1</v>
      </c>
      <c r="B240" s="1036">
        <v>23781</v>
      </c>
      <c r="C240" s="1037" t="s">
        <v>10018</v>
      </c>
      <c r="D240" s="1038"/>
      <c r="E240" s="1038"/>
      <c r="F240" s="1038"/>
      <c r="G240" s="1038"/>
      <c r="H240" s="1039"/>
      <c r="I240" s="1040"/>
    </row>
    <row r="241" spans="1:9" x14ac:dyDescent="0.5">
      <c r="A241" s="1036">
        <v>2</v>
      </c>
      <c r="B241" s="1036">
        <v>23782</v>
      </c>
      <c r="C241" s="1037" t="s">
        <v>10019</v>
      </c>
      <c r="D241" s="1038"/>
      <c r="E241" s="1038"/>
      <c r="F241" s="1038"/>
      <c r="G241" s="1038"/>
      <c r="H241" s="1039"/>
      <c r="I241" s="1040"/>
    </row>
    <row r="242" spans="1:9" x14ac:dyDescent="0.5">
      <c r="A242" s="1036">
        <v>3</v>
      </c>
      <c r="B242" s="1036">
        <v>23783</v>
      </c>
      <c r="C242" s="1037" t="s">
        <v>10020</v>
      </c>
      <c r="D242" s="1038"/>
      <c r="E242" s="1038"/>
      <c r="F242" s="1038"/>
      <c r="G242" s="1038"/>
      <c r="H242" s="1039"/>
      <c r="I242" s="1040"/>
    </row>
    <row r="243" spans="1:9" x14ac:dyDescent="0.5">
      <c r="A243" s="1036">
        <v>4</v>
      </c>
      <c r="B243" s="1036">
        <v>23784</v>
      </c>
      <c r="C243" s="1037" t="s">
        <v>10021</v>
      </c>
      <c r="D243" s="1038"/>
      <c r="E243" s="1038"/>
      <c r="F243" s="1038"/>
      <c r="G243" s="1038"/>
      <c r="H243" s="1039"/>
      <c r="I243" s="1040"/>
    </row>
    <row r="244" spans="1:9" x14ac:dyDescent="0.5">
      <c r="A244" s="1036">
        <v>5</v>
      </c>
      <c r="B244" s="1036">
        <v>23785</v>
      </c>
      <c r="C244" s="1037" t="s">
        <v>10022</v>
      </c>
      <c r="D244" s="1038"/>
      <c r="E244" s="1038"/>
      <c r="F244" s="1038"/>
      <c r="G244" s="1038"/>
      <c r="H244" s="1039"/>
      <c r="I244" s="1040"/>
    </row>
    <row r="245" spans="1:9" x14ac:dyDescent="0.5">
      <c r="A245" s="1036">
        <v>6</v>
      </c>
      <c r="B245" s="1036">
        <v>23786</v>
      </c>
      <c r="C245" s="1037" t="s">
        <v>10023</v>
      </c>
      <c r="D245" s="1038"/>
      <c r="E245" s="1038"/>
      <c r="F245" s="1038"/>
      <c r="G245" s="1038"/>
      <c r="H245" s="1039"/>
      <c r="I245" s="1040"/>
    </row>
    <row r="246" spans="1:9" x14ac:dyDescent="0.5">
      <c r="A246" s="1036">
        <v>7</v>
      </c>
      <c r="B246" s="1036">
        <v>23787</v>
      </c>
      <c r="C246" s="1037" t="s">
        <v>10024</v>
      </c>
      <c r="D246" s="1038"/>
      <c r="E246" s="1038"/>
      <c r="F246" s="1038"/>
      <c r="G246" s="1038"/>
      <c r="H246" s="1039"/>
      <c r="I246" s="1040"/>
    </row>
    <row r="247" spans="1:9" x14ac:dyDescent="0.5">
      <c r="A247" s="1036">
        <v>8</v>
      </c>
      <c r="B247" s="1036">
        <v>23788</v>
      </c>
      <c r="C247" s="1037" t="s">
        <v>10025</v>
      </c>
      <c r="D247" s="1038"/>
      <c r="E247" s="1038"/>
      <c r="F247" s="1038"/>
      <c r="G247" s="1038"/>
      <c r="H247" s="1039"/>
      <c r="I247" s="1040"/>
    </row>
    <row r="248" spans="1:9" x14ac:dyDescent="0.5">
      <c r="A248" s="1036">
        <v>9</v>
      </c>
      <c r="B248" s="1036">
        <v>23789</v>
      </c>
      <c r="C248" s="1037" t="s">
        <v>10026</v>
      </c>
      <c r="D248" s="1038"/>
      <c r="E248" s="1038"/>
      <c r="F248" s="1038"/>
      <c r="G248" s="1038"/>
      <c r="H248" s="1039"/>
      <c r="I248" s="1040"/>
    </row>
    <row r="249" spans="1:9" x14ac:dyDescent="0.5">
      <c r="A249" s="1036">
        <v>10</v>
      </c>
      <c r="B249" s="1036">
        <v>23790</v>
      </c>
      <c r="C249" s="1037" t="s">
        <v>10027</v>
      </c>
      <c r="D249" s="1038"/>
      <c r="E249" s="1038"/>
      <c r="F249" s="1038"/>
      <c r="G249" s="1038"/>
      <c r="H249" s="1039"/>
      <c r="I249" s="1040"/>
    </row>
    <row r="250" spans="1:9" x14ac:dyDescent="0.5">
      <c r="A250" s="1036">
        <v>11</v>
      </c>
      <c r="B250" s="1036">
        <v>23791</v>
      </c>
      <c r="C250" s="1037" t="s">
        <v>10028</v>
      </c>
      <c r="D250" s="1038"/>
      <c r="E250" s="1038"/>
      <c r="F250" s="1038"/>
      <c r="G250" s="1038"/>
      <c r="H250" s="1039"/>
      <c r="I250" s="1040"/>
    </row>
    <row r="251" spans="1:9" x14ac:dyDescent="0.5">
      <c r="A251" s="1036">
        <v>12</v>
      </c>
      <c r="B251" s="1036">
        <v>23792</v>
      </c>
      <c r="C251" s="1037" t="s">
        <v>10029</v>
      </c>
      <c r="D251" s="1038"/>
      <c r="E251" s="1038"/>
      <c r="F251" s="1038"/>
      <c r="G251" s="1038"/>
      <c r="H251" s="1039"/>
      <c r="I251" s="1040"/>
    </row>
    <row r="252" spans="1:9" x14ac:dyDescent="0.5">
      <c r="A252" s="1036">
        <v>13</v>
      </c>
      <c r="B252" s="1036">
        <v>23793</v>
      </c>
      <c r="C252" s="1037" t="s">
        <v>10030</v>
      </c>
      <c r="D252" s="1038"/>
      <c r="E252" s="1038"/>
      <c r="F252" s="1038"/>
      <c r="G252" s="1038"/>
      <c r="H252" s="1039"/>
      <c r="I252" s="1040"/>
    </row>
    <row r="253" spans="1:9" x14ac:dyDescent="0.5">
      <c r="A253" s="1036">
        <v>14</v>
      </c>
      <c r="B253" s="1036">
        <v>23794</v>
      </c>
      <c r="C253" s="1037" t="s">
        <v>10031</v>
      </c>
      <c r="D253" s="1038"/>
      <c r="E253" s="1038"/>
      <c r="F253" s="1038"/>
      <c r="G253" s="1038"/>
      <c r="H253" s="1039"/>
      <c r="I253" s="1040"/>
    </row>
    <row r="254" spans="1:9" x14ac:dyDescent="0.5">
      <c r="A254" s="1036">
        <v>15</v>
      </c>
      <c r="B254" s="1036">
        <v>23795</v>
      </c>
      <c r="C254" s="1037" t="s">
        <v>10032</v>
      </c>
      <c r="D254" s="1038"/>
      <c r="E254" s="1038"/>
      <c r="F254" s="1038"/>
      <c r="G254" s="1038"/>
      <c r="H254" s="1039"/>
      <c r="I254" s="1040"/>
    </row>
    <row r="255" spans="1:9" x14ac:dyDescent="0.5">
      <c r="A255" s="1036">
        <v>16</v>
      </c>
      <c r="B255" s="1036">
        <v>23796</v>
      </c>
      <c r="C255" s="1037" t="s">
        <v>10033</v>
      </c>
      <c r="D255" s="1038"/>
      <c r="E255" s="1038"/>
      <c r="F255" s="1038"/>
      <c r="G255" s="1038"/>
      <c r="H255" s="1039"/>
      <c r="I255" s="1040"/>
    </row>
    <row r="256" spans="1:9" x14ac:dyDescent="0.5">
      <c r="A256" s="1036">
        <v>17</v>
      </c>
      <c r="B256" s="1036">
        <v>23797</v>
      </c>
      <c r="C256" s="1037" t="s">
        <v>10034</v>
      </c>
      <c r="D256" s="1038"/>
      <c r="E256" s="1038"/>
      <c r="F256" s="1038"/>
      <c r="G256" s="1038"/>
      <c r="H256" s="1039"/>
      <c r="I256" s="1040"/>
    </row>
    <row r="257" spans="1:9" x14ac:dyDescent="0.5">
      <c r="A257" s="1036">
        <v>18</v>
      </c>
      <c r="B257" s="1036">
        <v>23798</v>
      </c>
      <c r="C257" s="1037" t="s">
        <v>10035</v>
      </c>
      <c r="D257" s="1038"/>
      <c r="E257" s="1038"/>
      <c r="F257" s="1038"/>
      <c r="G257" s="1038"/>
      <c r="H257" s="1039"/>
      <c r="I257" s="1040"/>
    </row>
    <row r="258" spans="1:9" x14ac:dyDescent="0.5">
      <c r="A258" s="1036">
        <v>19</v>
      </c>
      <c r="B258" s="1036">
        <v>23799</v>
      </c>
      <c r="C258" s="1037" t="s">
        <v>10036</v>
      </c>
      <c r="D258" s="1038"/>
      <c r="E258" s="1038"/>
      <c r="F258" s="1038"/>
      <c r="G258" s="1038"/>
      <c r="H258" s="1039"/>
      <c r="I258" s="1040"/>
    </row>
    <row r="259" spans="1:9" x14ac:dyDescent="0.5">
      <c r="A259" s="1036">
        <v>20</v>
      </c>
      <c r="B259" s="1036">
        <v>23800</v>
      </c>
      <c r="C259" s="1037" t="s">
        <v>10037</v>
      </c>
      <c r="D259" s="1038"/>
      <c r="E259" s="1038"/>
      <c r="F259" s="1038"/>
      <c r="G259" s="1038"/>
      <c r="H259" s="1039"/>
      <c r="I259" s="1040"/>
    </row>
    <row r="260" spans="1:9" x14ac:dyDescent="0.5">
      <c r="A260" s="1036">
        <v>21</v>
      </c>
      <c r="B260" s="1036">
        <v>23801</v>
      </c>
      <c r="C260" s="1037" t="s">
        <v>10038</v>
      </c>
      <c r="D260" s="1038"/>
      <c r="E260" s="1038"/>
      <c r="F260" s="1038"/>
      <c r="G260" s="1038"/>
      <c r="H260" s="1039"/>
      <c r="I260" s="1040"/>
    </row>
    <row r="261" spans="1:9" x14ac:dyDescent="0.5">
      <c r="A261" s="1036">
        <v>22</v>
      </c>
      <c r="B261" s="1036">
        <v>23802</v>
      </c>
      <c r="C261" s="1037" t="s">
        <v>10039</v>
      </c>
      <c r="D261" s="1038"/>
      <c r="E261" s="1038"/>
      <c r="F261" s="1038"/>
      <c r="G261" s="1038"/>
      <c r="H261" s="1039"/>
      <c r="I261" s="1040"/>
    </row>
    <row r="262" spans="1:9" x14ac:dyDescent="0.5">
      <c r="A262" s="1036">
        <v>23</v>
      </c>
      <c r="B262" s="1036">
        <v>23803</v>
      </c>
      <c r="C262" s="1037" t="s">
        <v>10040</v>
      </c>
      <c r="D262" s="1038"/>
      <c r="E262" s="1038"/>
      <c r="F262" s="1038"/>
      <c r="G262" s="1038"/>
      <c r="H262" s="1039"/>
      <c r="I262" s="1040"/>
    </row>
    <row r="263" spans="1:9" x14ac:dyDescent="0.5">
      <c r="A263" s="1036">
        <v>24</v>
      </c>
      <c r="B263" s="1036">
        <v>23804</v>
      </c>
      <c r="C263" s="1037" t="s">
        <v>10041</v>
      </c>
      <c r="D263" s="1038"/>
      <c r="E263" s="1038"/>
      <c r="F263" s="1038"/>
      <c r="G263" s="1038"/>
      <c r="H263" s="1039"/>
      <c r="I263" s="1040"/>
    </row>
    <row r="264" spans="1:9" x14ac:dyDescent="0.5">
      <c r="A264" s="1036">
        <v>25</v>
      </c>
      <c r="B264" s="1036">
        <v>23805</v>
      </c>
      <c r="C264" s="1037" t="s">
        <v>10042</v>
      </c>
      <c r="D264" s="1038"/>
      <c r="E264" s="1038"/>
      <c r="F264" s="1038"/>
      <c r="G264" s="1038"/>
      <c r="H264" s="1039"/>
      <c r="I264" s="1040"/>
    </row>
    <row r="265" spans="1:9" x14ac:dyDescent="0.5">
      <c r="A265" s="1036">
        <v>26</v>
      </c>
      <c r="B265" s="1036">
        <v>23806</v>
      </c>
      <c r="C265" s="1037" t="s">
        <v>10043</v>
      </c>
      <c r="D265" s="1038"/>
      <c r="E265" s="1038"/>
      <c r="F265" s="1038"/>
      <c r="G265" s="1038"/>
      <c r="H265" s="1039"/>
      <c r="I265" s="1040"/>
    </row>
    <row r="266" spans="1:9" x14ac:dyDescent="0.5">
      <c r="A266" s="1036">
        <v>27</v>
      </c>
      <c r="B266" s="1036">
        <v>23807</v>
      </c>
      <c r="C266" s="1037" t="s">
        <v>10044</v>
      </c>
      <c r="D266" s="1038"/>
      <c r="E266" s="1038"/>
      <c r="F266" s="1038"/>
      <c r="G266" s="1038"/>
      <c r="H266" s="1039"/>
      <c r="I266" s="1040"/>
    </row>
    <row r="267" spans="1:9" x14ac:dyDescent="0.5">
      <c r="A267" s="1036">
        <v>28</v>
      </c>
      <c r="B267" s="1036">
        <v>23808</v>
      </c>
      <c r="C267" s="1037" t="s">
        <v>10045</v>
      </c>
      <c r="D267" s="1038"/>
      <c r="E267" s="1038"/>
      <c r="F267" s="1038"/>
      <c r="G267" s="1038"/>
      <c r="H267" s="1039"/>
      <c r="I267" s="1040"/>
    </row>
    <row r="268" spans="1:9" x14ac:dyDescent="0.5">
      <c r="A268" s="1036">
        <v>29</v>
      </c>
      <c r="B268" s="1036">
        <v>23809</v>
      </c>
      <c r="C268" s="1037" t="s">
        <v>10046</v>
      </c>
      <c r="D268" s="1038"/>
      <c r="E268" s="1038"/>
      <c r="F268" s="1038"/>
      <c r="G268" s="1038"/>
      <c r="H268" s="1039"/>
      <c r="I268" s="1040"/>
    </row>
    <row r="269" spans="1:9" x14ac:dyDescent="0.5">
      <c r="A269" s="1036">
        <v>30</v>
      </c>
      <c r="B269" s="1036">
        <v>23810</v>
      </c>
      <c r="C269" s="1037" t="s">
        <v>10047</v>
      </c>
      <c r="D269" s="1038"/>
      <c r="E269" s="1038"/>
      <c r="F269" s="1038"/>
      <c r="G269" s="1038"/>
      <c r="H269" s="1039"/>
      <c r="I269" s="1040"/>
    </row>
    <row r="270" spans="1:9" x14ac:dyDescent="0.5">
      <c r="A270" s="1036">
        <v>31</v>
      </c>
      <c r="B270" s="1036">
        <v>23811</v>
      </c>
      <c r="C270" s="1037" t="s">
        <v>10048</v>
      </c>
      <c r="D270" s="1038"/>
      <c r="E270" s="1038"/>
      <c r="F270" s="1038"/>
      <c r="G270" s="1038"/>
      <c r="H270" s="1039"/>
      <c r="I270" s="1040"/>
    </row>
    <row r="271" spans="1:9" x14ac:dyDescent="0.5">
      <c r="A271" s="1036">
        <v>32</v>
      </c>
      <c r="B271" s="1036">
        <v>23812</v>
      </c>
      <c r="C271" s="1037" t="s">
        <v>10049</v>
      </c>
      <c r="D271" s="1038"/>
      <c r="E271" s="1038"/>
      <c r="F271" s="1038"/>
      <c r="G271" s="1038"/>
      <c r="H271" s="1039"/>
      <c r="I271" s="1040"/>
    </row>
    <row r="272" spans="1:9" x14ac:dyDescent="0.5">
      <c r="A272" s="1036">
        <v>33</v>
      </c>
      <c r="B272" s="1036">
        <v>23813</v>
      </c>
      <c r="C272" s="1037" t="s">
        <v>10050</v>
      </c>
      <c r="D272" s="1038"/>
      <c r="E272" s="1038"/>
      <c r="F272" s="1038"/>
      <c r="G272" s="1038"/>
      <c r="H272" s="1039"/>
      <c r="I272" s="1040"/>
    </row>
    <row r="273" spans="1:9" x14ac:dyDescent="0.5">
      <c r="A273" s="1036">
        <v>34</v>
      </c>
      <c r="B273" s="1036">
        <v>23814</v>
      </c>
      <c r="C273" s="1037" t="s">
        <v>10051</v>
      </c>
      <c r="D273" s="1038"/>
      <c r="E273" s="1038"/>
      <c r="F273" s="1038"/>
      <c r="G273" s="1038"/>
      <c r="H273" s="1039"/>
      <c r="I273" s="1040"/>
    </row>
    <row r="274" spans="1:9" x14ac:dyDescent="0.5">
      <c r="A274" s="1036">
        <v>35</v>
      </c>
      <c r="B274" s="1036">
        <v>23815</v>
      </c>
      <c r="C274" s="1037" t="s">
        <v>10052</v>
      </c>
      <c r="D274" s="1038"/>
      <c r="E274" s="1038"/>
      <c r="F274" s="1038"/>
      <c r="G274" s="1038"/>
      <c r="H274" s="1039"/>
      <c r="I274" s="1040"/>
    </row>
    <row r="275" spans="1:9" x14ac:dyDescent="0.5">
      <c r="A275" s="1036">
        <v>36</v>
      </c>
      <c r="B275" s="1036">
        <v>23816</v>
      </c>
      <c r="C275" s="1037" t="s">
        <v>10053</v>
      </c>
      <c r="D275" s="1038"/>
      <c r="E275" s="1038"/>
      <c r="F275" s="1038"/>
      <c r="G275" s="1038"/>
      <c r="H275" s="1039"/>
      <c r="I275" s="1040"/>
    </row>
    <row r="276" spans="1:9" x14ac:dyDescent="0.5">
      <c r="A276" s="1036">
        <v>37</v>
      </c>
      <c r="B276" s="1036">
        <v>23817</v>
      </c>
      <c r="C276" s="1037" t="s">
        <v>10054</v>
      </c>
      <c r="D276" s="1038"/>
      <c r="E276" s="1038"/>
      <c r="F276" s="1038"/>
      <c r="G276" s="1038"/>
      <c r="H276" s="1039"/>
      <c r="I276" s="1040"/>
    </row>
    <row r="277" spans="1:9" x14ac:dyDescent="0.5">
      <c r="A277" s="1036">
        <v>38</v>
      </c>
      <c r="B277" s="1036">
        <v>23818</v>
      </c>
      <c r="C277" s="1037" t="s">
        <v>10055</v>
      </c>
      <c r="D277" s="1038"/>
      <c r="E277" s="1038"/>
      <c r="F277" s="1038"/>
      <c r="G277" s="1038"/>
      <c r="H277" s="1039"/>
      <c r="I277" s="1040"/>
    </row>
    <row r="278" spans="1:9" x14ac:dyDescent="0.5">
      <c r="A278" s="1036">
        <v>39</v>
      </c>
      <c r="B278" s="1036">
        <v>23819</v>
      </c>
      <c r="C278" s="1037" t="s">
        <v>10056</v>
      </c>
      <c r="D278" s="1038"/>
      <c r="E278" s="1038"/>
      <c r="F278" s="1038"/>
      <c r="G278" s="1038"/>
      <c r="H278" s="1039"/>
      <c r="I278" s="1040"/>
    </row>
    <row r="279" spans="1:9" x14ac:dyDescent="0.5">
      <c r="A279" s="1036">
        <v>40</v>
      </c>
      <c r="B279" s="1036">
        <v>23820</v>
      </c>
      <c r="C279" s="1037" t="s">
        <v>10057</v>
      </c>
      <c r="D279" s="1038"/>
      <c r="E279" s="1038"/>
      <c r="F279" s="1038"/>
      <c r="G279" s="1038"/>
      <c r="H279" s="1039"/>
      <c r="I279" s="1040"/>
    </row>
    <row r="280" spans="1:9" x14ac:dyDescent="0.5">
      <c r="A280" s="1036">
        <v>41</v>
      </c>
      <c r="B280" s="1036">
        <v>23821</v>
      </c>
      <c r="C280" s="1037" t="s">
        <v>10058</v>
      </c>
      <c r="D280" s="1038"/>
      <c r="E280" s="1038"/>
      <c r="F280" s="1038"/>
      <c r="G280" s="1038"/>
      <c r="H280" s="1039"/>
      <c r="I280" s="1040"/>
    </row>
    <row r="281" spans="1:9" x14ac:dyDescent="0.5">
      <c r="B281" s="1042"/>
    </row>
    <row r="282" spans="1:9" s="571" customFormat="1" ht="19.5" customHeight="1" x14ac:dyDescent="0.15">
      <c r="A282" s="1272" t="s">
        <v>9795</v>
      </c>
      <c r="B282" s="1272"/>
      <c r="C282" s="1272"/>
      <c r="D282" s="1272"/>
      <c r="E282" s="1272"/>
      <c r="F282" s="1272"/>
      <c r="G282" s="1272"/>
      <c r="H282" s="1272"/>
      <c r="I282" s="1272"/>
    </row>
    <row r="283" spans="1:9" s="571" customFormat="1" ht="19.5" customHeight="1" x14ac:dyDescent="0.15">
      <c r="A283" s="572"/>
      <c r="B283" s="1272" t="s">
        <v>10059</v>
      </c>
      <c r="C283" s="1272"/>
      <c r="D283" s="1272"/>
      <c r="E283" s="1272"/>
      <c r="F283" s="1272"/>
      <c r="G283" s="1272"/>
      <c r="H283" s="1272"/>
      <c r="I283" s="1272"/>
    </row>
    <row r="284" spans="1:9" s="571" customFormat="1" ht="19.5" customHeight="1" x14ac:dyDescent="0.15">
      <c r="A284" s="1272" t="s">
        <v>9797</v>
      </c>
      <c r="B284" s="1272"/>
      <c r="C284" s="1272"/>
      <c r="D284" s="1272"/>
      <c r="E284" s="1272"/>
      <c r="F284" s="1272"/>
      <c r="G284" s="1272"/>
      <c r="H284" s="1272"/>
      <c r="I284" s="1272"/>
    </row>
    <row r="285" spans="1:9" s="571" customFormat="1" ht="19.5" customHeight="1" x14ac:dyDescent="0.15">
      <c r="A285" s="1271" t="s">
        <v>10060</v>
      </c>
      <c r="B285" s="1271"/>
      <c r="C285" s="1271"/>
      <c r="D285" s="1271"/>
      <c r="E285" s="1271"/>
      <c r="F285" s="1271"/>
      <c r="G285" s="1271"/>
      <c r="H285" s="1271"/>
      <c r="I285" s="1271"/>
    </row>
    <row r="286" spans="1:9" s="577" customFormat="1" ht="19.5" customHeight="1" x14ac:dyDescent="0.45">
      <c r="A286" s="573" t="s">
        <v>8377</v>
      </c>
      <c r="B286" s="924" t="s">
        <v>8352</v>
      </c>
      <c r="C286" s="1025" t="s">
        <v>9799</v>
      </c>
      <c r="D286" s="575"/>
      <c r="E286" s="576"/>
      <c r="F286" s="576"/>
      <c r="G286" s="576"/>
      <c r="H286" s="843"/>
      <c r="I286" s="843"/>
    </row>
    <row r="287" spans="1:9" x14ac:dyDescent="0.5">
      <c r="A287" s="1036">
        <v>1</v>
      </c>
      <c r="B287" s="1036">
        <v>23822</v>
      </c>
      <c r="C287" s="1037" t="s">
        <v>10061</v>
      </c>
      <c r="D287" s="1038"/>
      <c r="E287" s="1038"/>
      <c r="F287" s="1038"/>
      <c r="G287" s="1038"/>
      <c r="H287" s="1039"/>
      <c r="I287" s="1040"/>
    </row>
    <row r="288" spans="1:9" x14ac:dyDescent="0.5">
      <c r="A288" s="1036">
        <v>2</v>
      </c>
      <c r="B288" s="1036">
        <v>23823</v>
      </c>
      <c r="C288" s="1037" t="s">
        <v>10062</v>
      </c>
      <c r="D288" s="1038"/>
      <c r="E288" s="1038"/>
      <c r="F288" s="1038"/>
      <c r="G288" s="1038"/>
      <c r="H288" s="1039"/>
      <c r="I288" s="1040"/>
    </row>
    <row r="289" spans="1:10" x14ac:dyDescent="0.5">
      <c r="A289" s="1036">
        <v>3</v>
      </c>
      <c r="B289" s="1036">
        <v>23824</v>
      </c>
      <c r="C289" s="1037" t="s">
        <v>10063</v>
      </c>
      <c r="D289" s="1038"/>
      <c r="E289" s="1038"/>
      <c r="F289" s="1038"/>
      <c r="G289" s="1038"/>
      <c r="H289" s="1039"/>
      <c r="I289" s="1040"/>
    </row>
    <row r="290" spans="1:10" x14ac:dyDescent="0.5">
      <c r="A290" s="1036">
        <v>4</v>
      </c>
      <c r="B290" s="1036">
        <v>23825</v>
      </c>
      <c r="C290" s="1037" t="s">
        <v>10064</v>
      </c>
      <c r="D290" s="1038"/>
      <c r="E290" s="1038"/>
      <c r="F290" s="1038"/>
      <c r="G290" s="1038"/>
      <c r="H290" s="1039"/>
      <c r="I290" s="1040"/>
    </row>
    <row r="291" spans="1:10" x14ac:dyDescent="0.5">
      <c r="A291" s="1036">
        <v>5</v>
      </c>
      <c r="B291" s="1036">
        <v>23826</v>
      </c>
      <c r="C291" s="1037" t="s">
        <v>10065</v>
      </c>
      <c r="D291" s="1038"/>
      <c r="E291" s="1038"/>
      <c r="F291" s="1038"/>
      <c r="G291" s="1038"/>
      <c r="H291" s="1039"/>
      <c r="I291" s="1040"/>
    </row>
    <row r="292" spans="1:10" x14ac:dyDescent="0.5">
      <c r="A292" s="1036">
        <v>6</v>
      </c>
      <c r="B292" s="1036">
        <v>23827</v>
      </c>
      <c r="C292" s="1037" t="s">
        <v>10066</v>
      </c>
      <c r="D292" s="1038"/>
      <c r="E292" s="1038"/>
      <c r="F292" s="1038"/>
      <c r="G292" s="1038"/>
      <c r="H292" s="1039"/>
      <c r="I292" s="1040"/>
    </row>
    <row r="293" spans="1:10" x14ac:dyDescent="0.5">
      <c r="A293" s="1036">
        <v>7</v>
      </c>
      <c r="B293" s="1036">
        <v>23828</v>
      </c>
      <c r="C293" s="1037" t="s">
        <v>10067</v>
      </c>
      <c r="D293" s="1038"/>
      <c r="E293" s="1038"/>
      <c r="F293" s="1038"/>
      <c r="G293" s="1038"/>
      <c r="H293" s="1039"/>
      <c r="I293" s="1040"/>
    </row>
    <row r="294" spans="1:10" x14ac:dyDescent="0.5">
      <c r="A294" s="1036">
        <v>8</v>
      </c>
      <c r="B294" s="1036">
        <v>23829</v>
      </c>
      <c r="C294" s="1037" t="s">
        <v>10068</v>
      </c>
      <c r="D294" s="1038"/>
      <c r="E294" s="1038"/>
      <c r="F294" s="1038"/>
      <c r="G294" s="1038"/>
      <c r="H294" s="1039"/>
      <c r="I294" s="1040"/>
    </row>
    <row r="295" spans="1:10" x14ac:dyDescent="0.5">
      <c r="A295" s="1036">
        <v>9</v>
      </c>
      <c r="B295" s="1036">
        <v>23830</v>
      </c>
      <c r="C295" s="1037" t="s">
        <v>10069</v>
      </c>
      <c r="D295" s="1038"/>
      <c r="E295" s="1038"/>
      <c r="F295" s="1038"/>
      <c r="G295" s="1038"/>
      <c r="H295" s="1039"/>
      <c r="I295" s="1040"/>
    </row>
    <row r="296" spans="1:10" x14ac:dyDescent="0.5">
      <c r="A296" s="1036">
        <v>10</v>
      </c>
      <c r="B296" s="1036">
        <v>23831</v>
      </c>
      <c r="C296" s="1037" t="s">
        <v>10070</v>
      </c>
      <c r="D296" s="1038"/>
      <c r="E296" s="1038"/>
      <c r="F296" s="1038"/>
      <c r="G296" s="1038"/>
      <c r="H296" s="1039"/>
      <c r="I296" s="1040"/>
    </row>
    <row r="297" spans="1:10" x14ac:dyDescent="0.5">
      <c r="A297" s="1036">
        <v>11</v>
      </c>
      <c r="B297" s="1036">
        <v>23832</v>
      </c>
      <c r="C297" s="1037" t="s">
        <v>10071</v>
      </c>
      <c r="D297" s="1038"/>
      <c r="E297" s="1038"/>
      <c r="F297" s="1038"/>
      <c r="G297" s="1038"/>
      <c r="H297" s="1039"/>
      <c r="I297" s="1040"/>
    </row>
    <row r="298" spans="1:10" x14ac:dyDescent="0.5">
      <c r="A298" s="1036">
        <v>12</v>
      </c>
      <c r="B298" s="1036">
        <v>23833</v>
      </c>
      <c r="C298" s="1037" t="s">
        <v>10072</v>
      </c>
      <c r="D298" s="1038"/>
      <c r="E298" s="1038"/>
      <c r="F298" s="1038"/>
      <c r="G298" s="1038"/>
      <c r="H298" s="1039"/>
      <c r="I298" s="1040"/>
    </row>
    <row r="299" spans="1:10" x14ac:dyDescent="0.5">
      <c r="A299" s="1036">
        <v>13</v>
      </c>
      <c r="B299" s="1036">
        <v>23834</v>
      </c>
      <c r="C299" s="1037" t="s">
        <v>10073</v>
      </c>
      <c r="D299" s="1038"/>
      <c r="E299" s="1038"/>
      <c r="F299" s="1038"/>
      <c r="G299" s="1038"/>
      <c r="H299" s="1039"/>
      <c r="I299" s="1040"/>
    </row>
    <row r="300" spans="1:10" x14ac:dyDescent="0.5">
      <c r="A300" s="1036">
        <v>14</v>
      </c>
      <c r="B300" s="1036">
        <v>23835</v>
      </c>
      <c r="C300" s="1037" t="s">
        <v>10074</v>
      </c>
      <c r="D300" s="1038"/>
      <c r="E300" s="1038"/>
      <c r="F300" s="1038"/>
      <c r="G300" s="1038"/>
      <c r="H300" s="1039"/>
      <c r="I300" s="1040"/>
    </row>
    <row r="301" spans="1:10" x14ac:dyDescent="0.5">
      <c r="A301" s="1036">
        <v>15</v>
      </c>
      <c r="B301" s="1036">
        <v>23836</v>
      </c>
      <c r="C301" s="1037" t="s">
        <v>10075</v>
      </c>
      <c r="D301" s="1038"/>
      <c r="E301" s="1038"/>
      <c r="F301" s="1038"/>
      <c r="G301" s="1038"/>
      <c r="H301" s="1039"/>
      <c r="I301" s="1040"/>
      <c r="J301" s="1041" t="s">
        <v>10076</v>
      </c>
    </row>
    <row r="302" spans="1:10" x14ac:dyDescent="0.5">
      <c r="A302" s="1036">
        <v>16</v>
      </c>
      <c r="B302" s="1036">
        <v>23837</v>
      </c>
      <c r="C302" s="1037" t="s">
        <v>10077</v>
      </c>
      <c r="D302" s="1038"/>
      <c r="E302" s="1038"/>
      <c r="F302" s="1038"/>
      <c r="G302" s="1038"/>
      <c r="H302" s="1039"/>
      <c r="I302" s="1040"/>
    </row>
    <row r="303" spans="1:10" x14ac:dyDescent="0.5">
      <c r="A303" s="1036">
        <v>17</v>
      </c>
      <c r="B303" s="1036">
        <v>23838</v>
      </c>
      <c r="C303" s="1037" t="s">
        <v>10078</v>
      </c>
      <c r="D303" s="1038"/>
      <c r="E303" s="1038"/>
      <c r="F303" s="1038"/>
      <c r="G303" s="1038"/>
      <c r="H303" s="1039"/>
      <c r="I303" s="1040"/>
    </row>
    <row r="304" spans="1:10" x14ac:dyDescent="0.5">
      <c r="A304" s="1036">
        <v>18</v>
      </c>
      <c r="B304" s="1036">
        <v>23839</v>
      </c>
      <c r="C304" s="1037" t="s">
        <v>10079</v>
      </c>
      <c r="D304" s="1038"/>
      <c r="E304" s="1038"/>
      <c r="F304" s="1038"/>
      <c r="G304" s="1038"/>
      <c r="H304" s="1039"/>
      <c r="I304" s="1040"/>
    </row>
    <row r="305" spans="1:9" x14ac:dyDescent="0.5">
      <c r="A305" s="1036">
        <v>19</v>
      </c>
      <c r="B305" s="1036">
        <v>23840</v>
      </c>
      <c r="C305" s="1037" t="s">
        <v>10080</v>
      </c>
      <c r="D305" s="1038"/>
      <c r="E305" s="1038"/>
      <c r="F305" s="1038"/>
      <c r="G305" s="1038"/>
      <c r="H305" s="1039"/>
      <c r="I305" s="1040"/>
    </row>
    <row r="306" spans="1:9" x14ac:dyDescent="0.5">
      <c r="A306" s="1069">
        <v>20</v>
      </c>
      <c r="B306" s="1069">
        <v>23841</v>
      </c>
      <c r="C306" s="1067" t="s">
        <v>10081</v>
      </c>
      <c r="D306" s="1070"/>
      <c r="E306" s="1070"/>
      <c r="F306" s="1070"/>
      <c r="G306" s="1070"/>
      <c r="H306" s="1046"/>
      <c r="I306" s="1071"/>
    </row>
    <row r="307" spans="1:9" x14ac:dyDescent="0.5">
      <c r="A307" s="1036">
        <v>21</v>
      </c>
      <c r="B307" s="1036">
        <v>23842</v>
      </c>
      <c r="C307" s="1045" t="s">
        <v>10082</v>
      </c>
      <c r="D307" s="1044"/>
      <c r="E307" s="1040"/>
      <c r="F307" s="1039"/>
      <c r="G307" s="1040"/>
      <c r="H307" s="1040"/>
      <c r="I307" s="1040"/>
    </row>
    <row r="308" spans="1:9" x14ac:dyDescent="0.5">
      <c r="A308" s="1036">
        <v>22</v>
      </c>
      <c r="B308" s="1036">
        <v>23843</v>
      </c>
      <c r="C308" s="1045" t="s">
        <v>10083</v>
      </c>
      <c r="D308" s="1040"/>
      <c r="E308" s="1139"/>
      <c r="F308" s="1040"/>
      <c r="G308" s="1040"/>
      <c r="H308" s="1040"/>
      <c r="I308" s="1040"/>
    </row>
    <row r="309" spans="1:9" x14ac:dyDescent="0.5">
      <c r="A309" s="1135">
        <v>23</v>
      </c>
      <c r="B309" s="1135">
        <v>23844</v>
      </c>
      <c r="C309" s="1068" t="s">
        <v>10084</v>
      </c>
      <c r="D309" s="1141"/>
      <c r="E309" s="1141"/>
      <c r="F309" s="1141"/>
      <c r="G309" s="1141"/>
      <c r="H309" s="1137"/>
      <c r="I309" s="1139"/>
    </row>
    <row r="310" spans="1:9" x14ac:dyDescent="0.5">
      <c r="A310" s="1036">
        <v>24</v>
      </c>
      <c r="B310" s="1036">
        <v>23845</v>
      </c>
      <c r="C310" s="1037" t="s">
        <v>10085</v>
      </c>
      <c r="D310" s="1038"/>
      <c r="E310" s="1038"/>
      <c r="F310" s="1038"/>
      <c r="G310" s="1038"/>
      <c r="H310" s="1039"/>
      <c r="I310" s="1040"/>
    </row>
    <row r="311" spans="1:9" x14ac:dyDescent="0.5">
      <c r="A311" s="1036">
        <v>25</v>
      </c>
      <c r="B311" s="1036">
        <v>23846</v>
      </c>
      <c r="C311" s="1037" t="s">
        <v>10086</v>
      </c>
      <c r="D311" s="1038"/>
      <c r="E311" s="1038"/>
      <c r="F311" s="1038"/>
      <c r="G311" s="1038"/>
      <c r="H311" s="1039"/>
      <c r="I311" s="1040"/>
    </row>
    <row r="312" spans="1:9" x14ac:dyDescent="0.5">
      <c r="A312" s="1036">
        <v>26</v>
      </c>
      <c r="B312" s="1036">
        <v>23847</v>
      </c>
      <c r="C312" s="1037" t="s">
        <v>10087</v>
      </c>
      <c r="D312" s="1038"/>
      <c r="E312" s="1038"/>
      <c r="F312" s="1038"/>
      <c r="G312" s="1038"/>
      <c r="H312" s="1039"/>
      <c r="I312" s="1040"/>
    </row>
    <row r="313" spans="1:9" x14ac:dyDescent="0.5">
      <c r="A313" s="1036">
        <v>27</v>
      </c>
      <c r="B313" s="1036">
        <v>23848</v>
      </c>
      <c r="C313" s="1037" t="s">
        <v>10088</v>
      </c>
      <c r="D313" s="1038"/>
      <c r="E313" s="1038"/>
      <c r="F313" s="1038"/>
      <c r="G313" s="1038"/>
      <c r="H313" s="1039"/>
      <c r="I313" s="1040"/>
    </row>
    <row r="314" spans="1:9" x14ac:dyDescent="0.5">
      <c r="A314" s="1036">
        <v>28</v>
      </c>
      <c r="B314" s="1036">
        <v>23849</v>
      </c>
      <c r="C314" s="1037" t="s">
        <v>10089</v>
      </c>
      <c r="D314" s="1038"/>
      <c r="E314" s="1038"/>
      <c r="F314" s="1038"/>
      <c r="G314" s="1038"/>
      <c r="H314" s="1039"/>
      <c r="I314" s="1040"/>
    </row>
    <row r="315" spans="1:9" x14ac:dyDescent="0.5">
      <c r="A315" s="1036">
        <v>29</v>
      </c>
      <c r="B315" s="1036">
        <v>23850</v>
      </c>
      <c r="C315" s="1037" t="s">
        <v>10090</v>
      </c>
      <c r="D315" s="1038"/>
      <c r="E315" s="1038"/>
      <c r="F315" s="1038"/>
      <c r="G315" s="1038"/>
      <c r="H315" s="1039"/>
      <c r="I315" s="1040"/>
    </row>
    <row r="316" spans="1:9" x14ac:dyDescent="0.5">
      <c r="A316" s="1036">
        <v>30</v>
      </c>
      <c r="B316" s="1036">
        <v>23851</v>
      </c>
      <c r="C316" s="1037" t="s">
        <v>10091</v>
      </c>
      <c r="D316" s="1038"/>
      <c r="E316" s="1038"/>
      <c r="F316" s="1038"/>
      <c r="G316" s="1038"/>
      <c r="H316" s="1039"/>
      <c r="I316" s="1040"/>
    </row>
    <row r="317" spans="1:9" x14ac:dyDescent="0.5">
      <c r="A317" s="1036">
        <v>31</v>
      </c>
      <c r="B317" s="1036">
        <v>23852</v>
      </c>
      <c r="C317" s="1037" t="s">
        <v>10092</v>
      </c>
      <c r="D317" s="1038"/>
      <c r="E317" s="1038"/>
      <c r="F317" s="1038"/>
      <c r="G317" s="1038"/>
      <c r="H317" s="1039"/>
      <c r="I317" s="1040"/>
    </row>
    <row r="318" spans="1:9" x14ac:dyDescent="0.5">
      <c r="A318" s="1036">
        <v>32</v>
      </c>
      <c r="B318" s="1036">
        <v>23853</v>
      </c>
      <c r="C318" s="1037" t="s">
        <v>10093</v>
      </c>
      <c r="D318" s="1038"/>
      <c r="E318" s="1038"/>
      <c r="F318" s="1038"/>
      <c r="G318" s="1038"/>
      <c r="H318" s="1039"/>
      <c r="I318" s="1040"/>
    </row>
    <row r="319" spans="1:9" x14ac:dyDescent="0.5">
      <c r="A319" s="1036">
        <v>33</v>
      </c>
      <c r="B319" s="1036">
        <v>23854</v>
      </c>
      <c r="C319" s="1037" t="s">
        <v>10094</v>
      </c>
      <c r="D319" s="1038"/>
      <c r="E319" s="1038"/>
      <c r="F319" s="1038"/>
      <c r="G319" s="1038"/>
      <c r="H319" s="1039"/>
      <c r="I319" s="1040"/>
    </row>
    <row r="320" spans="1:9" x14ac:dyDescent="0.5">
      <c r="A320" s="1036">
        <v>34</v>
      </c>
      <c r="B320" s="1036">
        <v>23855</v>
      </c>
      <c r="C320" s="1037" t="s">
        <v>10095</v>
      </c>
      <c r="D320" s="1038"/>
      <c r="E320" s="1038"/>
      <c r="F320" s="1038"/>
      <c r="G320" s="1038"/>
      <c r="H320" s="1039"/>
      <c r="I320" s="1040"/>
    </row>
    <row r="321" spans="1:9" x14ac:dyDescent="0.5">
      <c r="A321" s="1036">
        <v>35</v>
      </c>
      <c r="B321" s="1036">
        <v>23856</v>
      </c>
      <c r="C321" s="1037" t="s">
        <v>10096</v>
      </c>
      <c r="D321" s="1038"/>
      <c r="E321" s="1038"/>
      <c r="F321" s="1038"/>
      <c r="G321" s="1038"/>
      <c r="H321" s="1039"/>
      <c r="I321" s="1040"/>
    </row>
    <row r="322" spans="1:9" x14ac:dyDescent="0.5">
      <c r="A322" s="1036">
        <v>36</v>
      </c>
      <c r="B322" s="1036">
        <v>23857</v>
      </c>
      <c r="C322" s="1037" t="s">
        <v>10097</v>
      </c>
      <c r="D322" s="1038"/>
      <c r="E322" s="1038"/>
      <c r="F322" s="1038"/>
      <c r="G322" s="1038"/>
      <c r="H322" s="1039"/>
      <c r="I322" s="1040"/>
    </row>
    <row r="323" spans="1:9" x14ac:dyDescent="0.5">
      <c r="A323" s="1036">
        <v>37</v>
      </c>
      <c r="B323" s="1036">
        <v>23858</v>
      </c>
      <c r="C323" s="1037" t="s">
        <v>10098</v>
      </c>
      <c r="D323" s="1038"/>
      <c r="E323" s="1038"/>
      <c r="F323" s="1038"/>
      <c r="G323" s="1038"/>
      <c r="H323" s="1039"/>
      <c r="I323" s="1040"/>
    </row>
    <row r="324" spans="1:9" x14ac:dyDescent="0.5">
      <c r="A324" s="1036">
        <v>38</v>
      </c>
      <c r="B324" s="1036">
        <v>23859</v>
      </c>
      <c r="C324" s="1037" t="s">
        <v>10099</v>
      </c>
      <c r="D324" s="1038"/>
      <c r="E324" s="1038"/>
      <c r="F324" s="1038"/>
      <c r="G324" s="1038"/>
      <c r="H324" s="1039"/>
      <c r="I324" s="1040"/>
    </row>
    <row r="325" spans="1:9" x14ac:dyDescent="0.5">
      <c r="A325" s="1036">
        <v>39</v>
      </c>
      <c r="B325" s="1036">
        <v>23860</v>
      </c>
      <c r="C325" s="1037" t="s">
        <v>10100</v>
      </c>
      <c r="D325" s="1038"/>
      <c r="E325" s="1038"/>
      <c r="F325" s="1038"/>
      <c r="G325" s="1038"/>
      <c r="H325" s="1039"/>
      <c r="I325" s="1040"/>
    </row>
    <row r="326" spans="1:9" x14ac:dyDescent="0.5">
      <c r="A326" s="1036">
        <v>40</v>
      </c>
      <c r="B326" s="1036">
        <v>23861</v>
      </c>
      <c r="C326" s="1037" t="s">
        <v>10101</v>
      </c>
      <c r="D326" s="1038"/>
      <c r="E326" s="1038"/>
      <c r="F326" s="1038"/>
      <c r="G326" s="1038"/>
      <c r="H326" s="1039"/>
      <c r="I326" s="1040"/>
    </row>
    <row r="327" spans="1:9" x14ac:dyDescent="0.5">
      <c r="A327" s="1036">
        <v>41</v>
      </c>
      <c r="B327" s="1036">
        <v>23862</v>
      </c>
      <c r="C327" s="1037" t="s">
        <v>10102</v>
      </c>
      <c r="D327" s="1038"/>
      <c r="E327" s="1038"/>
      <c r="F327" s="1038"/>
      <c r="G327" s="1038"/>
      <c r="H327" s="1039"/>
      <c r="I327" s="1040"/>
    </row>
    <row r="328" spans="1:9" x14ac:dyDescent="0.5">
      <c r="B328" s="1042"/>
    </row>
    <row r="329" spans="1:9" s="571" customFormat="1" ht="44.25" customHeight="1" x14ac:dyDescent="0.15">
      <c r="A329" s="1272" t="s">
        <v>9795</v>
      </c>
      <c r="B329" s="1272"/>
      <c r="C329" s="1272"/>
      <c r="D329" s="1272"/>
      <c r="E329" s="1272"/>
      <c r="F329" s="1272"/>
      <c r="G329" s="1272"/>
      <c r="H329" s="1272"/>
      <c r="I329" s="1272"/>
    </row>
    <row r="330" spans="1:9" s="571" customFormat="1" ht="44.25" customHeight="1" x14ac:dyDescent="0.15">
      <c r="A330" s="572"/>
      <c r="B330" s="1272" t="s">
        <v>10103</v>
      </c>
      <c r="C330" s="1272"/>
      <c r="D330" s="1272"/>
      <c r="E330" s="1272"/>
      <c r="F330" s="1272"/>
      <c r="G330" s="1272"/>
      <c r="H330" s="1272"/>
      <c r="I330" s="1272"/>
    </row>
    <row r="331" spans="1:9" s="571" customFormat="1" ht="19.5" customHeight="1" x14ac:dyDescent="0.15">
      <c r="A331" s="1272" t="s">
        <v>9797</v>
      </c>
      <c r="B331" s="1272"/>
      <c r="C331" s="1272"/>
      <c r="D331" s="1272"/>
      <c r="E331" s="1272"/>
      <c r="F331" s="1272"/>
      <c r="G331" s="1272"/>
      <c r="H331" s="1272"/>
      <c r="I331" s="1272"/>
    </row>
    <row r="332" spans="1:9" s="571" customFormat="1" ht="19.5" customHeight="1" x14ac:dyDescent="0.15">
      <c r="A332" s="1271" t="s">
        <v>10104</v>
      </c>
      <c r="B332" s="1271"/>
      <c r="C332" s="1271"/>
      <c r="D332" s="1271"/>
      <c r="E332" s="1271"/>
      <c r="F332" s="1271"/>
      <c r="G332" s="1271"/>
      <c r="H332" s="1271"/>
      <c r="I332" s="1271"/>
    </row>
    <row r="333" spans="1:9" s="577" customFormat="1" ht="19.5" customHeight="1" x14ac:dyDescent="0.45">
      <c r="A333" s="573" t="s">
        <v>8377</v>
      </c>
      <c r="B333" s="924" t="s">
        <v>8352</v>
      </c>
      <c r="C333" s="1025" t="s">
        <v>9799</v>
      </c>
      <c r="D333" s="575"/>
      <c r="E333" s="576"/>
      <c r="F333" s="576"/>
      <c r="G333" s="576"/>
      <c r="H333" s="843"/>
      <c r="I333" s="843"/>
    </row>
    <row r="334" spans="1:9" x14ac:dyDescent="0.5">
      <c r="A334" s="1036">
        <v>1</v>
      </c>
      <c r="B334" s="1036">
        <v>23863</v>
      </c>
      <c r="C334" s="1045" t="s">
        <v>10105</v>
      </c>
      <c r="D334" s="1045"/>
      <c r="E334" s="1045"/>
      <c r="F334" s="1039"/>
      <c r="G334" s="1040"/>
      <c r="H334" s="1040"/>
      <c r="I334" s="1040"/>
    </row>
    <row r="335" spans="1:9" x14ac:dyDescent="0.5">
      <c r="A335" s="1036">
        <v>2</v>
      </c>
      <c r="B335" s="1036">
        <v>23864</v>
      </c>
      <c r="C335" s="1045" t="s">
        <v>10106</v>
      </c>
      <c r="D335" s="1045"/>
      <c r="E335" s="1045"/>
      <c r="F335" s="1039"/>
      <c r="G335" s="1040"/>
      <c r="H335" s="1040"/>
      <c r="I335" s="1040"/>
    </row>
    <row r="336" spans="1:9" x14ac:dyDescent="0.5">
      <c r="A336" s="1036">
        <v>3</v>
      </c>
      <c r="B336" s="1036">
        <v>23865</v>
      </c>
      <c r="C336" s="1045" t="s">
        <v>10107</v>
      </c>
      <c r="D336" s="1045"/>
      <c r="E336" s="1045"/>
      <c r="F336" s="1039"/>
      <c r="G336" s="1040"/>
      <c r="H336" s="1040"/>
      <c r="I336" s="1040"/>
    </row>
    <row r="337" spans="1:9" x14ac:dyDescent="0.5">
      <c r="A337" s="1036">
        <v>4</v>
      </c>
      <c r="B337" s="1036">
        <v>23866</v>
      </c>
      <c r="C337" s="1045" t="s">
        <v>10108</v>
      </c>
      <c r="D337" s="1045"/>
      <c r="E337" s="1045"/>
      <c r="F337" s="1039"/>
      <c r="G337" s="1040"/>
      <c r="H337" s="1040"/>
      <c r="I337" s="1040"/>
    </row>
    <row r="338" spans="1:9" x14ac:dyDescent="0.5">
      <c r="A338" s="1036">
        <v>5</v>
      </c>
      <c r="B338" s="1036">
        <v>23867</v>
      </c>
      <c r="C338" s="1045" t="s">
        <v>10109</v>
      </c>
      <c r="D338" s="1045"/>
      <c r="E338" s="1045"/>
      <c r="F338" s="1039"/>
      <c r="G338" s="1040"/>
      <c r="H338" s="1040"/>
      <c r="I338" s="1040"/>
    </row>
    <row r="339" spans="1:9" x14ac:dyDescent="0.5">
      <c r="A339" s="1036">
        <v>6</v>
      </c>
      <c r="B339" s="1036">
        <v>23868</v>
      </c>
      <c r="C339" s="1045" t="s">
        <v>10110</v>
      </c>
      <c r="D339" s="1045"/>
      <c r="E339" s="1045"/>
      <c r="F339" s="1039"/>
      <c r="G339" s="1040"/>
      <c r="H339" s="1040"/>
      <c r="I339" s="1040"/>
    </row>
    <row r="340" spans="1:9" x14ac:dyDescent="0.5">
      <c r="A340" s="1036">
        <v>7</v>
      </c>
      <c r="B340" s="1036">
        <v>23869</v>
      </c>
      <c r="C340" s="1045" t="s">
        <v>10111</v>
      </c>
      <c r="D340" s="1045"/>
      <c r="E340" s="1045"/>
      <c r="F340" s="1039"/>
      <c r="G340" s="1040"/>
      <c r="H340" s="1040"/>
      <c r="I340" s="1040"/>
    </row>
    <row r="341" spans="1:9" x14ac:dyDescent="0.5">
      <c r="A341" s="1036">
        <v>8</v>
      </c>
      <c r="B341" s="1036">
        <v>23870</v>
      </c>
      <c r="C341" s="1045" t="s">
        <v>10112</v>
      </c>
      <c r="D341" s="1045"/>
      <c r="E341" s="1045"/>
      <c r="F341" s="1039"/>
      <c r="G341" s="1040"/>
      <c r="H341" s="1040"/>
      <c r="I341" s="1040"/>
    </row>
    <row r="342" spans="1:9" x14ac:dyDescent="0.5">
      <c r="A342" s="1036">
        <v>9</v>
      </c>
      <c r="B342" s="1036">
        <v>23871</v>
      </c>
      <c r="C342" s="1045" t="s">
        <v>10113</v>
      </c>
      <c r="D342" s="1045"/>
      <c r="E342" s="1045"/>
      <c r="F342" s="1039"/>
      <c r="G342" s="1040"/>
      <c r="H342" s="1040"/>
      <c r="I342" s="1040"/>
    </row>
    <row r="343" spans="1:9" x14ac:dyDescent="0.5">
      <c r="A343" s="1036">
        <v>10</v>
      </c>
      <c r="B343" s="1036">
        <v>23872</v>
      </c>
      <c r="C343" s="1045" t="s">
        <v>10114</v>
      </c>
      <c r="D343" s="1045"/>
      <c r="E343" s="1045"/>
      <c r="F343" s="1039"/>
      <c r="G343" s="1040"/>
      <c r="H343" s="1040"/>
      <c r="I343" s="1040"/>
    </row>
    <row r="344" spans="1:9" x14ac:dyDescent="0.5">
      <c r="A344" s="1036">
        <v>11</v>
      </c>
      <c r="B344" s="1197">
        <v>23873</v>
      </c>
      <c r="C344" s="1198" t="s">
        <v>10115</v>
      </c>
      <c r="D344" s="1045"/>
      <c r="E344" s="1045"/>
      <c r="F344" s="1039"/>
      <c r="G344" s="1040"/>
      <c r="H344" s="1040"/>
      <c r="I344" s="1040"/>
    </row>
    <row r="345" spans="1:9" x14ac:dyDescent="0.5">
      <c r="A345" s="1036">
        <v>12</v>
      </c>
      <c r="B345" s="1036">
        <v>23874</v>
      </c>
      <c r="C345" s="1045" t="s">
        <v>10116</v>
      </c>
      <c r="D345" s="1045"/>
      <c r="E345" s="1045"/>
      <c r="F345" s="1039"/>
      <c r="G345" s="1040"/>
      <c r="H345" s="1040"/>
      <c r="I345" s="1040"/>
    </row>
    <row r="346" spans="1:9" x14ac:dyDescent="0.5">
      <c r="A346" s="1036">
        <v>13</v>
      </c>
      <c r="B346" s="1036">
        <v>23875</v>
      </c>
      <c r="C346" s="1045" t="s">
        <v>10117</v>
      </c>
      <c r="D346" s="1045"/>
      <c r="E346" s="1045"/>
      <c r="F346" s="1039"/>
      <c r="G346" s="1040"/>
      <c r="H346" s="1040"/>
      <c r="I346" s="1040"/>
    </row>
    <row r="347" spans="1:9" x14ac:dyDescent="0.5">
      <c r="A347" s="1036">
        <v>14</v>
      </c>
      <c r="B347" s="1036">
        <v>23876</v>
      </c>
      <c r="C347" s="1045" t="s">
        <v>10118</v>
      </c>
      <c r="D347" s="1045"/>
      <c r="E347" s="1045"/>
      <c r="F347" s="1039"/>
      <c r="G347" s="1040"/>
      <c r="H347" s="1040"/>
      <c r="I347" s="1040"/>
    </row>
    <row r="348" spans="1:9" x14ac:dyDescent="0.5">
      <c r="A348" s="1036">
        <v>15</v>
      </c>
      <c r="B348" s="1036">
        <v>23877</v>
      </c>
      <c r="C348" s="1045" t="s">
        <v>10119</v>
      </c>
      <c r="D348" s="1045"/>
      <c r="E348" s="1045"/>
      <c r="F348" s="1039"/>
      <c r="G348" s="1040"/>
      <c r="H348" s="1040"/>
      <c r="I348" s="1040"/>
    </row>
    <row r="349" spans="1:9" x14ac:dyDescent="0.5">
      <c r="A349" s="1036">
        <v>16</v>
      </c>
      <c r="B349" s="1036">
        <v>23878</v>
      </c>
      <c r="C349" s="1045" t="s">
        <v>10120</v>
      </c>
      <c r="D349" s="1045"/>
      <c r="E349" s="1045"/>
      <c r="F349" s="1039"/>
      <c r="G349" s="1040"/>
      <c r="H349" s="1040"/>
      <c r="I349" s="1040"/>
    </row>
    <row r="350" spans="1:9" x14ac:dyDescent="0.5">
      <c r="A350" s="1036">
        <v>17</v>
      </c>
      <c r="B350" s="1036">
        <v>23879</v>
      </c>
      <c r="C350" s="1045" t="s">
        <v>10121</v>
      </c>
      <c r="D350" s="1045"/>
      <c r="E350" s="1045"/>
      <c r="F350" s="1039"/>
      <c r="G350" s="1040"/>
      <c r="H350" s="1040"/>
      <c r="I350" s="1040"/>
    </row>
    <row r="351" spans="1:9" x14ac:dyDescent="0.5">
      <c r="A351" s="1036">
        <v>18</v>
      </c>
      <c r="B351" s="1036">
        <v>23880</v>
      </c>
      <c r="C351" s="1045" t="s">
        <v>10122</v>
      </c>
      <c r="D351" s="1045"/>
      <c r="E351" s="1045"/>
      <c r="F351" s="1039"/>
      <c r="G351" s="1040"/>
      <c r="H351" s="1040"/>
      <c r="I351" s="1040"/>
    </row>
    <row r="352" spans="1:9" x14ac:dyDescent="0.5">
      <c r="A352" s="1036">
        <v>19</v>
      </c>
      <c r="B352" s="1036">
        <v>23881</v>
      </c>
      <c r="C352" s="1045" t="s">
        <v>10123</v>
      </c>
      <c r="D352" s="1045"/>
      <c r="E352" s="1045"/>
      <c r="F352" s="1039"/>
      <c r="G352" s="1040"/>
      <c r="H352" s="1040"/>
      <c r="I352" s="1040"/>
    </row>
    <row r="353" spans="1:9" x14ac:dyDescent="0.5">
      <c r="A353" s="1036">
        <v>20</v>
      </c>
      <c r="B353" s="1036">
        <v>23882</v>
      </c>
      <c r="C353" s="1045" t="s">
        <v>10124</v>
      </c>
      <c r="D353" s="1045"/>
      <c r="E353" s="1045"/>
      <c r="F353" s="1039"/>
      <c r="G353" s="1040"/>
      <c r="H353" s="1040"/>
      <c r="I353" s="1040"/>
    </row>
    <row r="354" spans="1:9" x14ac:dyDescent="0.5">
      <c r="A354" s="1036">
        <v>21</v>
      </c>
      <c r="B354" s="1036">
        <v>23883</v>
      </c>
      <c r="C354" s="1045" t="s">
        <v>10125</v>
      </c>
      <c r="D354" s="1045"/>
      <c r="E354" s="1045"/>
      <c r="F354" s="1039"/>
      <c r="G354" s="1040"/>
      <c r="H354" s="1040"/>
      <c r="I354" s="1040"/>
    </row>
    <row r="355" spans="1:9" x14ac:dyDescent="0.5">
      <c r="A355" s="1036">
        <v>22</v>
      </c>
      <c r="B355" s="1036">
        <v>23884</v>
      </c>
      <c r="C355" s="1045" t="s">
        <v>10126</v>
      </c>
      <c r="D355" s="1045"/>
      <c r="E355" s="1045"/>
      <c r="F355" s="1039"/>
      <c r="G355" s="1040"/>
      <c r="H355" s="1040"/>
      <c r="I355" s="1040"/>
    </row>
    <row r="356" spans="1:9" x14ac:dyDescent="0.5">
      <c r="A356" s="1036">
        <v>23</v>
      </c>
      <c r="B356" s="1036">
        <v>23885</v>
      </c>
      <c r="C356" s="1045" t="s">
        <v>10127</v>
      </c>
      <c r="D356" s="1045"/>
      <c r="E356" s="1045"/>
      <c r="F356" s="1039"/>
      <c r="G356" s="1040"/>
      <c r="H356" s="1040"/>
      <c r="I356" s="1040"/>
    </row>
    <row r="357" spans="1:9" x14ac:dyDescent="0.5">
      <c r="A357" s="1036">
        <v>24</v>
      </c>
      <c r="B357" s="1036">
        <v>23886</v>
      </c>
      <c r="C357" s="1045" t="s">
        <v>10128</v>
      </c>
      <c r="D357" s="1045"/>
      <c r="E357" s="1045"/>
      <c r="F357" s="1039"/>
      <c r="G357" s="1040"/>
      <c r="H357" s="1040"/>
      <c r="I357" s="1040"/>
    </row>
    <row r="358" spans="1:9" x14ac:dyDescent="0.5">
      <c r="A358" s="1036">
        <v>25</v>
      </c>
      <c r="B358" s="1036">
        <v>23887</v>
      </c>
      <c r="C358" s="1045" t="s">
        <v>10129</v>
      </c>
      <c r="D358" s="1045"/>
      <c r="E358" s="1045"/>
      <c r="F358" s="1039"/>
      <c r="G358" s="1040"/>
      <c r="H358" s="1040"/>
      <c r="I358" s="1040"/>
    </row>
    <row r="359" spans="1:9" x14ac:dyDescent="0.5">
      <c r="A359" s="1036">
        <v>26</v>
      </c>
      <c r="B359" s="1036">
        <v>23888</v>
      </c>
      <c r="C359" s="1045" t="s">
        <v>10130</v>
      </c>
      <c r="D359" s="1045"/>
      <c r="E359" s="1045"/>
      <c r="F359" s="1039"/>
      <c r="G359" s="1040"/>
      <c r="H359" s="1040"/>
      <c r="I359" s="1040"/>
    </row>
    <row r="360" spans="1:9" x14ac:dyDescent="0.5">
      <c r="A360" s="1036">
        <v>27</v>
      </c>
      <c r="B360" s="1036">
        <v>23889</v>
      </c>
      <c r="C360" s="1045" t="s">
        <v>10131</v>
      </c>
      <c r="D360" s="1045"/>
      <c r="E360" s="1045"/>
      <c r="F360" s="1039"/>
      <c r="G360" s="1040"/>
      <c r="H360" s="1040"/>
      <c r="I360" s="1040"/>
    </row>
    <row r="361" spans="1:9" x14ac:dyDescent="0.5">
      <c r="A361" s="1036">
        <v>28</v>
      </c>
      <c r="B361" s="1036">
        <v>23890</v>
      </c>
      <c r="C361" s="1045" t="s">
        <v>10132</v>
      </c>
      <c r="D361" s="1045"/>
      <c r="E361" s="1045"/>
      <c r="F361" s="1039"/>
      <c r="G361" s="1040"/>
      <c r="H361" s="1040"/>
      <c r="I361" s="1040"/>
    </row>
    <row r="362" spans="1:9" x14ac:dyDescent="0.5">
      <c r="A362" s="1036">
        <v>29</v>
      </c>
      <c r="B362" s="1197">
        <v>23891</v>
      </c>
      <c r="C362" s="1045" t="s">
        <v>10133</v>
      </c>
      <c r="D362" s="1045"/>
      <c r="E362" s="1045"/>
      <c r="F362" s="1039"/>
      <c r="G362" s="1040"/>
      <c r="H362" s="1040"/>
      <c r="I362" s="1040"/>
    </row>
    <row r="363" spans="1:9" x14ac:dyDescent="0.5">
      <c r="A363" s="1036">
        <v>30</v>
      </c>
      <c r="B363" s="1036">
        <v>23892</v>
      </c>
      <c r="C363" s="1045" t="s">
        <v>10134</v>
      </c>
      <c r="D363" s="1045"/>
      <c r="E363" s="1045"/>
      <c r="F363" s="1039"/>
      <c r="G363" s="1040"/>
      <c r="H363" s="1040"/>
      <c r="I363" s="1040"/>
    </row>
    <row r="364" spans="1:9" x14ac:dyDescent="0.5">
      <c r="A364" s="1036">
        <v>31</v>
      </c>
      <c r="B364" s="1036">
        <v>23893</v>
      </c>
      <c r="C364" s="1045" t="s">
        <v>10135</v>
      </c>
      <c r="D364" s="1045"/>
      <c r="E364" s="1045"/>
      <c r="F364" s="1039"/>
      <c r="G364" s="1040"/>
      <c r="H364" s="1040"/>
      <c r="I364" s="1040"/>
    </row>
    <row r="365" spans="1:9" x14ac:dyDescent="0.5">
      <c r="A365" s="1036">
        <v>32</v>
      </c>
      <c r="B365" s="1036">
        <v>23894</v>
      </c>
      <c r="C365" s="1045" t="s">
        <v>10136</v>
      </c>
      <c r="D365" s="1045"/>
      <c r="E365" s="1045"/>
      <c r="F365" s="1039"/>
      <c r="G365" s="1040"/>
      <c r="H365" s="1040"/>
      <c r="I365" s="1040"/>
    </row>
    <row r="366" spans="1:9" x14ac:dyDescent="0.5">
      <c r="A366" s="1036">
        <v>33</v>
      </c>
      <c r="B366" s="1036">
        <v>23895</v>
      </c>
      <c r="C366" s="1045" t="s">
        <v>10137</v>
      </c>
      <c r="D366" s="1045"/>
      <c r="E366" s="1045"/>
      <c r="F366" s="1039"/>
      <c r="G366" s="1040"/>
      <c r="H366" s="1040"/>
      <c r="I366" s="1040"/>
    </row>
    <row r="367" spans="1:9" x14ac:dyDescent="0.5">
      <c r="A367" s="1036">
        <v>34</v>
      </c>
      <c r="B367" s="1036">
        <v>23896</v>
      </c>
      <c r="C367" s="1045" t="s">
        <v>10138</v>
      </c>
      <c r="D367" s="1045"/>
      <c r="E367" s="1045"/>
      <c r="F367" s="1039"/>
      <c r="G367" s="1040"/>
      <c r="H367" s="1040"/>
      <c r="I367" s="1040"/>
    </row>
    <row r="368" spans="1:9" x14ac:dyDescent="0.5">
      <c r="A368" s="1036">
        <v>35</v>
      </c>
      <c r="B368" s="1036">
        <v>23897</v>
      </c>
      <c r="C368" s="1045" t="s">
        <v>10139</v>
      </c>
      <c r="D368" s="1045"/>
      <c r="E368" s="1045"/>
      <c r="F368" s="1039"/>
      <c r="G368" s="1040"/>
      <c r="H368" s="1040"/>
      <c r="I368" s="1040"/>
    </row>
    <row r="369" spans="1:9" x14ac:dyDescent="0.5">
      <c r="A369" s="1036">
        <v>36</v>
      </c>
      <c r="B369" s="1036">
        <v>23898</v>
      </c>
      <c r="C369" s="1045" t="s">
        <v>10140</v>
      </c>
      <c r="D369" s="1045"/>
      <c r="E369" s="1045"/>
      <c r="F369" s="1039"/>
      <c r="G369" s="1040"/>
      <c r="H369" s="1040"/>
      <c r="I369" s="1040"/>
    </row>
    <row r="370" spans="1:9" x14ac:dyDescent="0.5">
      <c r="A370" s="1036">
        <v>37</v>
      </c>
      <c r="B370" s="1036">
        <v>23899</v>
      </c>
      <c r="C370" s="1045" t="s">
        <v>10141</v>
      </c>
      <c r="D370" s="1045"/>
      <c r="E370" s="1045"/>
      <c r="F370" s="1039"/>
      <c r="G370" s="1040"/>
      <c r="H370" s="1040"/>
      <c r="I370" s="1040"/>
    </row>
    <row r="371" spans="1:9" x14ac:dyDescent="0.5">
      <c r="A371" s="1036">
        <v>38</v>
      </c>
      <c r="B371" s="1036">
        <v>23900</v>
      </c>
      <c r="C371" s="1045" t="s">
        <v>10142</v>
      </c>
      <c r="D371" s="1045"/>
      <c r="E371" s="1045"/>
      <c r="F371" s="1039"/>
      <c r="G371" s="1040"/>
      <c r="H371" s="1040"/>
      <c r="I371" s="1040"/>
    </row>
    <row r="372" spans="1:9" x14ac:dyDescent="0.5">
      <c r="A372" s="1036">
        <v>39</v>
      </c>
      <c r="B372" s="1036">
        <v>23901</v>
      </c>
      <c r="C372" s="1045" t="s">
        <v>10143</v>
      </c>
      <c r="D372" s="1045"/>
      <c r="E372" s="1045"/>
      <c r="F372" s="1039"/>
      <c r="G372" s="1040"/>
      <c r="H372" s="1040"/>
      <c r="I372" s="1040"/>
    </row>
    <row r="373" spans="1:9" x14ac:dyDescent="0.5">
      <c r="A373" s="1036">
        <v>40</v>
      </c>
      <c r="B373" s="1036">
        <v>23902</v>
      </c>
      <c r="C373" s="1045" t="s">
        <v>10144</v>
      </c>
      <c r="D373" s="1045"/>
      <c r="E373" s="1045"/>
      <c r="F373" s="1039"/>
      <c r="G373" s="1040"/>
      <c r="H373" s="1040"/>
      <c r="I373" s="1040"/>
    </row>
    <row r="374" spans="1:9" x14ac:dyDescent="0.5">
      <c r="A374" s="1036">
        <v>41</v>
      </c>
      <c r="B374" s="1036">
        <v>23903</v>
      </c>
      <c r="C374" s="1045" t="s">
        <v>10145</v>
      </c>
      <c r="D374" s="1045"/>
      <c r="E374" s="1045"/>
      <c r="F374" s="1039"/>
      <c r="G374" s="1040"/>
      <c r="H374" s="1040"/>
      <c r="I374" s="1040"/>
    </row>
    <row r="375" spans="1:9" x14ac:dyDescent="0.5">
      <c r="A375" s="1036">
        <v>42</v>
      </c>
      <c r="B375" s="1036">
        <v>23904</v>
      </c>
      <c r="C375" s="1045" t="s">
        <v>10146</v>
      </c>
      <c r="D375" s="1045"/>
      <c r="E375" s="1045"/>
      <c r="F375" s="1039"/>
      <c r="G375" s="1040"/>
      <c r="H375" s="1040"/>
      <c r="I375" s="1040"/>
    </row>
    <row r="376" spans="1:9" x14ac:dyDescent="0.5">
      <c r="B376" s="1042"/>
    </row>
    <row r="377" spans="1:9" s="571" customFormat="1" ht="19.5" customHeight="1" x14ac:dyDescent="0.15">
      <c r="A377" s="1272" t="s">
        <v>9795</v>
      </c>
      <c r="B377" s="1272"/>
      <c r="C377" s="1272"/>
      <c r="D377" s="1272"/>
      <c r="E377" s="1272"/>
      <c r="F377" s="1272"/>
      <c r="G377" s="1272"/>
      <c r="H377" s="1272"/>
      <c r="I377" s="1272"/>
    </row>
    <row r="378" spans="1:9" s="571" customFormat="1" ht="52.5" customHeight="1" x14ac:dyDescent="0.15">
      <c r="A378" s="572"/>
      <c r="B378" s="1272" t="s">
        <v>10147</v>
      </c>
      <c r="C378" s="1272"/>
      <c r="D378" s="1272"/>
      <c r="E378" s="1272"/>
      <c r="F378" s="1272"/>
      <c r="G378" s="1272"/>
      <c r="H378" s="1272"/>
      <c r="I378" s="1272"/>
    </row>
    <row r="379" spans="1:9" s="571" customFormat="1" ht="19.5" customHeight="1" x14ac:dyDescent="0.15">
      <c r="A379" s="1272" t="s">
        <v>9797</v>
      </c>
      <c r="B379" s="1272"/>
      <c r="C379" s="1272"/>
      <c r="D379" s="1272"/>
      <c r="E379" s="1272"/>
      <c r="F379" s="1272"/>
      <c r="G379" s="1272"/>
      <c r="H379" s="1272"/>
      <c r="I379" s="1272"/>
    </row>
    <row r="380" spans="1:9" s="571" customFormat="1" ht="19.5" customHeight="1" x14ac:dyDescent="0.15">
      <c r="A380" s="1271" t="s">
        <v>10148</v>
      </c>
      <c r="B380" s="1271"/>
      <c r="C380" s="1271"/>
      <c r="D380" s="1271"/>
      <c r="E380" s="1271"/>
      <c r="F380" s="1271"/>
      <c r="G380" s="1271"/>
      <c r="H380" s="1271"/>
      <c r="I380" s="1271"/>
    </row>
    <row r="381" spans="1:9" s="577" customFormat="1" ht="19.5" customHeight="1" x14ac:dyDescent="0.45">
      <c r="A381" s="573" t="s">
        <v>8377</v>
      </c>
      <c r="B381" s="924" t="s">
        <v>8352</v>
      </c>
      <c r="C381" s="1025" t="s">
        <v>9799</v>
      </c>
      <c r="D381" s="575"/>
      <c r="E381" s="576"/>
      <c r="F381" s="576"/>
      <c r="G381" s="576"/>
      <c r="H381" s="843"/>
      <c r="I381" s="843"/>
    </row>
    <row r="382" spans="1:9" x14ac:dyDescent="0.5">
      <c r="A382" s="1036">
        <v>1</v>
      </c>
      <c r="B382" s="1036">
        <v>23905</v>
      </c>
      <c r="C382" s="1037" t="s">
        <v>10149</v>
      </c>
      <c r="D382" s="1038"/>
      <c r="E382" s="1038"/>
      <c r="F382" s="1039"/>
      <c r="G382" s="1040"/>
      <c r="H382" s="1040"/>
      <c r="I382" s="1040"/>
    </row>
    <row r="383" spans="1:9" x14ac:dyDescent="0.5">
      <c r="A383" s="1036">
        <v>2</v>
      </c>
      <c r="B383" s="1036">
        <v>23906</v>
      </c>
      <c r="C383" s="1037" t="s">
        <v>10150</v>
      </c>
      <c r="D383" s="1038"/>
      <c r="E383" s="1038"/>
      <c r="F383" s="1039"/>
      <c r="G383" s="1040"/>
      <c r="H383" s="1040"/>
      <c r="I383" s="1040"/>
    </row>
    <row r="384" spans="1:9" x14ac:dyDescent="0.5">
      <c r="A384" s="1036">
        <v>3</v>
      </c>
      <c r="B384" s="1036">
        <v>23907</v>
      </c>
      <c r="C384" s="1037" t="s">
        <v>10151</v>
      </c>
      <c r="D384" s="1038"/>
      <c r="E384" s="1038"/>
      <c r="F384" s="1039"/>
      <c r="G384" s="1040"/>
      <c r="H384" s="1040"/>
      <c r="I384" s="1040"/>
    </row>
    <row r="385" spans="1:9" x14ac:dyDescent="0.5">
      <c r="A385" s="1036">
        <v>4</v>
      </c>
      <c r="B385" s="1036">
        <v>23908</v>
      </c>
      <c r="C385" s="1037" t="s">
        <v>10152</v>
      </c>
      <c r="D385" s="1038"/>
      <c r="E385" s="1038"/>
      <c r="F385" s="1039"/>
      <c r="G385" s="1040"/>
      <c r="H385" s="1040"/>
      <c r="I385" s="1040"/>
    </row>
    <row r="386" spans="1:9" x14ac:dyDescent="0.5">
      <c r="A386" s="1036">
        <v>5</v>
      </c>
      <c r="B386" s="1036">
        <v>23909</v>
      </c>
      <c r="C386" s="1037" t="s">
        <v>10153</v>
      </c>
      <c r="D386" s="1038"/>
      <c r="E386" s="1038"/>
      <c r="F386" s="1039"/>
      <c r="G386" s="1040"/>
      <c r="H386" s="1040"/>
      <c r="I386" s="1040"/>
    </row>
    <row r="387" spans="1:9" x14ac:dyDescent="0.5">
      <c r="A387" s="1036">
        <v>6</v>
      </c>
      <c r="B387" s="1036">
        <v>23910</v>
      </c>
      <c r="C387" s="1037" t="s">
        <v>10154</v>
      </c>
      <c r="D387" s="1038"/>
      <c r="E387" s="1038"/>
      <c r="F387" s="1039"/>
      <c r="G387" s="1040"/>
      <c r="H387" s="1040"/>
      <c r="I387" s="1040"/>
    </row>
    <row r="388" spans="1:9" x14ac:dyDescent="0.5">
      <c r="A388" s="1036">
        <v>7</v>
      </c>
      <c r="B388" s="1036">
        <v>23911</v>
      </c>
      <c r="C388" s="1037" t="s">
        <v>10155</v>
      </c>
      <c r="D388" s="1038"/>
      <c r="E388" s="1038"/>
      <c r="F388" s="1039"/>
      <c r="G388" s="1040"/>
      <c r="H388" s="1040"/>
      <c r="I388" s="1040"/>
    </row>
    <row r="389" spans="1:9" x14ac:dyDescent="0.5">
      <c r="A389" s="1036">
        <v>8</v>
      </c>
      <c r="B389" s="1036">
        <v>23912</v>
      </c>
      <c r="C389" s="1037" t="s">
        <v>10156</v>
      </c>
      <c r="D389" s="1038"/>
      <c r="E389" s="1038"/>
      <c r="F389" s="1039"/>
      <c r="G389" s="1040"/>
      <c r="H389" s="1040"/>
      <c r="I389" s="1040"/>
    </row>
    <row r="390" spans="1:9" x14ac:dyDescent="0.5">
      <c r="A390" s="1036">
        <v>9</v>
      </c>
      <c r="B390" s="1036">
        <v>23913</v>
      </c>
      <c r="C390" s="1037" t="s">
        <v>10157</v>
      </c>
      <c r="D390" s="1038"/>
      <c r="E390" s="1038"/>
      <c r="F390" s="1039"/>
      <c r="G390" s="1040"/>
      <c r="H390" s="1040"/>
      <c r="I390" s="1040"/>
    </row>
    <row r="391" spans="1:9" x14ac:dyDescent="0.5">
      <c r="A391" s="1036">
        <v>10</v>
      </c>
      <c r="B391" s="1036">
        <v>23914</v>
      </c>
      <c r="C391" s="1037" t="s">
        <v>10158</v>
      </c>
      <c r="D391" s="1038"/>
      <c r="E391" s="1038"/>
      <c r="F391" s="1039"/>
      <c r="G391" s="1040"/>
      <c r="H391" s="1040"/>
      <c r="I391" s="1040"/>
    </row>
    <row r="392" spans="1:9" x14ac:dyDescent="0.5">
      <c r="A392" s="1036">
        <v>11</v>
      </c>
      <c r="B392" s="1036">
        <v>23915</v>
      </c>
      <c r="C392" s="1037" t="s">
        <v>10159</v>
      </c>
      <c r="D392" s="1038"/>
      <c r="E392" s="1038"/>
      <c r="F392" s="1039"/>
      <c r="G392" s="1040"/>
      <c r="H392" s="1040"/>
      <c r="I392" s="1040"/>
    </row>
    <row r="393" spans="1:9" x14ac:dyDescent="0.5">
      <c r="A393" s="1036">
        <v>12</v>
      </c>
      <c r="B393" s="1036">
        <v>23916</v>
      </c>
      <c r="C393" s="1037" t="s">
        <v>10160</v>
      </c>
      <c r="D393" s="1038"/>
      <c r="E393" s="1038"/>
      <c r="F393" s="1039"/>
      <c r="G393" s="1040"/>
      <c r="H393" s="1040"/>
      <c r="I393" s="1040"/>
    </row>
    <row r="394" spans="1:9" x14ac:dyDescent="0.5">
      <c r="A394" s="1036">
        <v>13</v>
      </c>
      <c r="B394" s="1036">
        <v>23917</v>
      </c>
      <c r="C394" s="1037" t="s">
        <v>10161</v>
      </c>
      <c r="D394" s="1038"/>
      <c r="E394" s="1038"/>
      <c r="F394" s="1039"/>
      <c r="G394" s="1040"/>
      <c r="H394" s="1040"/>
      <c r="I394" s="1040"/>
    </row>
    <row r="395" spans="1:9" x14ac:dyDescent="0.5">
      <c r="A395" s="1036">
        <v>14</v>
      </c>
      <c r="B395" s="1036">
        <v>23918</v>
      </c>
      <c r="C395" s="1037" t="s">
        <v>10162</v>
      </c>
      <c r="D395" s="1038"/>
      <c r="E395" s="1038"/>
      <c r="F395" s="1039"/>
      <c r="G395" s="1040"/>
      <c r="H395" s="1040"/>
      <c r="I395" s="1040"/>
    </row>
    <row r="396" spans="1:9" x14ac:dyDescent="0.5">
      <c r="A396" s="1036">
        <v>15</v>
      </c>
      <c r="B396" s="1036">
        <v>23919</v>
      </c>
      <c r="C396" s="1037" t="s">
        <v>10163</v>
      </c>
      <c r="D396" s="1038"/>
      <c r="E396" s="1038"/>
      <c r="F396" s="1039"/>
      <c r="G396" s="1040"/>
      <c r="H396" s="1040"/>
      <c r="I396" s="1040"/>
    </row>
    <row r="397" spans="1:9" x14ac:dyDescent="0.5">
      <c r="A397" s="1036">
        <v>16</v>
      </c>
      <c r="B397" s="1036">
        <v>23920</v>
      </c>
      <c r="C397" s="1037" t="s">
        <v>10164</v>
      </c>
      <c r="D397" s="1038"/>
      <c r="E397" s="1038"/>
      <c r="F397" s="1039"/>
      <c r="G397" s="1040"/>
      <c r="H397" s="1040"/>
      <c r="I397" s="1040"/>
    </row>
    <row r="398" spans="1:9" x14ac:dyDescent="0.5">
      <c r="A398" s="1036">
        <v>17</v>
      </c>
      <c r="B398" s="1036">
        <v>23921</v>
      </c>
      <c r="C398" s="1037" t="s">
        <v>10165</v>
      </c>
      <c r="D398" s="1038"/>
      <c r="E398" s="1038"/>
      <c r="F398" s="1039"/>
      <c r="G398" s="1040"/>
      <c r="H398" s="1040"/>
      <c r="I398" s="1040"/>
    </row>
    <row r="399" spans="1:9" x14ac:dyDescent="0.5">
      <c r="A399" s="1036">
        <v>18</v>
      </c>
      <c r="B399" s="1036">
        <v>23922</v>
      </c>
      <c r="C399" s="1037" t="s">
        <v>10166</v>
      </c>
      <c r="D399" s="1038"/>
      <c r="E399" s="1038"/>
      <c r="F399" s="1039"/>
      <c r="G399" s="1040"/>
      <c r="H399" s="1040"/>
      <c r="I399" s="1040"/>
    </row>
    <row r="400" spans="1:9" x14ac:dyDescent="0.5">
      <c r="A400" s="1036">
        <v>19</v>
      </c>
      <c r="B400" s="1036">
        <v>23923</v>
      </c>
      <c r="C400" s="1037" t="s">
        <v>10167</v>
      </c>
      <c r="D400" s="1038"/>
      <c r="E400" s="1038"/>
      <c r="F400" s="1039"/>
      <c r="G400" s="1040"/>
      <c r="H400" s="1040"/>
      <c r="I400" s="1040"/>
    </row>
    <row r="401" spans="1:9" x14ac:dyDescent="0.5">
      <c r="A401" s="1036">
        <v>20</v>
      </c>
      <c r="B401" s="1036">
        <v>23924</v>
      </c>
      <c r="C401" s="1037" t="s">
        <v>10168</v>
      </c>
      <c r="D401" s="1038"/>
      <c r="E401" s="1038"/>
      <c r="F401" s="1039"/>
      <c r="G401" s="1040"/>
      <c r="H401" s="1040"/>
      <c r="I401" s="1040"/>
    </row>
    <row r="402" spans="1:9" x14ac:dyDescent="0.5">
      <c r="A402" s="1036">
        <v>21</v>
      </c>
      <c r="B402" s="1036">
        <v>23925</v>
      </c>
      <c r="C402" s="1037" t="s">
        <v>10169</v>
      </c>
      <c r="D402" s="1038"/>
      <c r="E402" s="1038"/>
      <c r="F402" s="1039"/>
      <c r="G402" s="1040"/>
      <c r="H402" s="1040"/>
      <c r="I402" s="1040"/>
    </row>
    <row r="403" spans="1:9" x14ac:dyDescent="0.5">
      <c r="A403" s="1036">
        <v>22</v>
      </c>
      <c r="B403" s="1036">
        <v>23926</v>
      </c>
      <c r="C403" s="1037" t="s">
        <v>10170</v>
      </c>
      <c r="D403" s="1038"/>
      <c r="E403" s="1038"/>
      <c r="F403" s="1039"/>
      <c r="G403" s="1040"/>
      <c r="H403" s="1040"/>
      <c r="I403" s="1040"/>
    </row>
    <row r="404" spans="1:9" x14ac:dyDescent="0.5">
      <c r="A404" s="1036">
        <v>23</v>
      </c>
      <c r="B404" s="1036">
        <v>23927</v>
      </c>
      <c r="C404" s="1037" t="s">
        <v>10171</v>
      </c>
      <c r="D404" s="1038"/>
      <c r="E404" s="1038"/>
      <c r="F404" s="1039"/>
      <c r="G404" s="1040"/>
      <c r="H404" s="1040"/>
      <c r="I404" s="1040"/>
    </row>
    <row r="405" spans="1:9" x14ac:dyDescent="0.5">
      <c r="A405" s="1036">
        <v>24</v>
      </c>
      <c r="B405" s="1036">
        <v>23928</v>
      </c>
      <c r="C405" s="1037" t="s">
        <v>10172</v>
      </c>
      <c r="D405" s="1038"/>
      <c r="E405" s="1038"/>
      <c r="F405" s="1039"/>
      <c r="G405" s="1040"/>
      <c r="H405" s="1040"/>
      <c r="I405" s="1040"/>
    </row>
    <row r="406" spans="1:9" x14ac:dyDescent="0.5">
      <c r="A406" s="1036">
        <v>25</v>
      </c>
      <c r="B406" s="1036">
        <v>23929</v>
      </c>
      <c r="C406" s="1037" t="s">
        <v>10173</v>
      </c>
      <c r="D406" s="1038"/>
      <c r="E406" s="1038"/>
      <c r="F406" s="1039"/>
      <c r="G406" s="1040"/>
      <c r="H406" s="1040"/>
      <c r="I406" s="1040"/>
    </row>
    <row r="407" spans="1:9" x14ac:dyDescent="0.5">
      <c r="A407" s="1036">
        <v>26</v>
      </c>
      <c r="B407" s="1036">
        <v>23930</v>
      </c>
      <c r="C407" s="1037" t="s">
        <v>10174</v>
      </c>
      <c r="D407" s="1038"/>
      <c r="E407" s="1038"/>
      <c r="F407" s="1039"/>
      <c r="G407" s="1040"/>
      <c r="H407" s="1040"/>
      <c r="I407" s="1040"/>
    </row>
    <row r="408" spans="1:9" x14ac:dyDescent="0.5">
      <c r="A408" s="1036">
        <v>27</v>
      </c>
      <c r="B408" s="1036">
        <v>23931</v>
      </c>
      <c r="C408" s="1037" t="s">
        <v>10175</v>
      </c>
      <c r="D408" s="1038"/>
      <c r="E408" s="1038"/>
      <c r="F408" s="1039"/>
      <c r="G408" s="1040"/>
      <c r="H408" s="1040"/>
      <c r="I408" s="1040"/>
    </row>
    <row r="409" spans="1:9" x14ac:dyDescent="0.5">
      <c r="A409" s="1036">
        <v>28</v>
      </c>
      <c r="B409" s="1036">
        <v>23932</v>
      </c>
      <c r="C409" s="1037" t="s">
        <v>10176</v>
      </c>
      <c r="D409" s="1038"/>
      <c r="E409" s="1038"/>
      <c r="F409" s="1039"/>
      <c r="G409" s="1040"/>
      <c r="H409" s="1040"/>
      <c r="I409" s="1040"/>
    </row>
    <row r="410" spans="1:9" x14ac:dyDescent="0.5">
      <c r="A410" s="1036">
        <v>29</v>
      </c>
      <c r="B410" s="1036">
        <v>23933</v>
      </c>
      <c r="C410" s="1037" t="s">
        <v>10177</v>
      </c>
      <c r="D410" s="1038"/>
      <c r="E410" s="1038"/>
      <c r="F410" s="1039"/>
      <c r="G410" s="1040"/>
      <c r="H410" s="1040"/>
      <c r="I410" s="1040"/>
    </row>
    <row r="411" spans="1:9" x14ac:dyDescent="0.5">
      <c r="A411" s="1036">
        <v>30</v>
      </c>
      <c r="B411" s="1036">
        <v>23934</v>
      </c>
      <c r="C411" s="1037" t="s">
        <v>10178</v>
      </c>
      <c r="D411" s="1038"/>
      <c r="E411" s="1038"/>
      <c r="F411" s="1039"/>
      <c r="G411" s="1040"/>
      <c r="H411" s="1040"/>
      <c r="I411" s="1040"/>
    </row>
    <row r="412" spans="1:9" x14ac:dyDescent="0.5">
      <c r="A412" s="1036">
        <v>31</v>
      </c>
      <c r="B412" s="1036">
        <v>23935</v>
      </c>
      <c r="C412" s="1037" t="s">
        <v>10179</v>
      </c>
      <c r="D412" s="1038"/>
      <c r="E412" s="1038"/>
      <c r="F412" s="1039"/>
      <c r="G412" s="1040"/>
      <c r="H412" s="1040"/>
      <c r="I412" s="1040"/>
    </row>
    <row r="413" spans="1:9" x14ac:dyDescent="0.5">
      <c r="A413" s="1036">
        <v>32</v>
      </c>
      <c r="B413" s="1036">
        <v>23936</v>
      </c>
      <c r="C413" s="1037" t="s">
        <v>10180</v>
      </c>
      <c r="D413" s="1038"/>
      <c r="E413" s="1038"/>
      <c r="F413" s="1039"/>
      <c r="G413" s="1040"/>
      <c r="H413" s="1040"/>
      <c r="I413" s="1040"/>
    </row>
    <row r="414" spans="1:9" x14ac:dyDescent="0.5">
      <c r="A414" s="1036">
        <v>33</v>
      </c>
      <c r="B414" s="1036">
        <v>23937</v>
      </c>
      <c r="C414" s="1037" t="s">
        <v>10181</v>
      </c>
      <c r="D414" s="1038"/>
      <c r="E414" s="1038"/>
      <c r="F414" s="1039"/>
      <c r="G414" s="1040"/>
      <c r="H414" s="1040"/>
      <c r="I414" s="1040"/>
    </row>
    <row r="415" spans="1:9" x14ac:dyDescent="0.5">
      <c r="A415" s="1036">
        <v>34</v>
      </c>
      <c r="B415" s="1036">
        <v>23938</v>
      </c>
      <c r="C415" s="1037" t="s">
        <v>10182</v>
      </c>
      <c r="D415" s="1038"/>
      <c r="E415" s="1038"/>
      <c r="F415" s="1039"/>
      <c r="G415" s="1040"/>
      <c r="H415" s="1040"/>
      <c r="I415" s="1040"/>
    </row>
    <row r="416" spans="1:9" x14ac:dyDescent="0.5">
      <c r="A416" s="1036">
        <v>35</v>
      </c>
      <c r="B416" s="1036">
        <v>23939</v>
      </c>
      <c r="C416" s="1037" t="s">
        <v>10183</v>
      </c>
      <c r="D416" s="1038"/>
      <c r="E416" s="1038"/>
      <c r="F416" s="1039"/>
      <c r="G416" s="1040"/>
      <c r="H416" s="1040"/>
      <c r="I416" s="1040"/>
    </row>
    <row r="417" spans="1:9" x14ac:dyDescent="0.5">
      <c r="A417" s="1036">
        <v>36</v>
      </c>
      <c r="B417" s="1036">
        <v>23940</v>
      </c>
      <c r="C417" s="1037" t="s">
        <v>10184</v>
      </c>
      <c r="D417" s="1038"/>
      <c r="E417" s="1038"/>
      <c r="F417" s="1039"/>
      <c r="G417" s="1040"/>
      <c r="H417" s="1040"/>
      <c r="I417" s="1040"/>
    </row>
    <row r="418" spans="1:9" x14ac:dyDescent="0.5">
      <c r="A418" s="1036">
        <v>37</v>
      </c>
      <c r="B418" s="1036">
        <v>23941</v>
      </c>
      <c r="C418" s="1037" t="s">
        <v>10185</v>
      </c>
      <c r="D418" s="1038"/>
      <c r="E418" s="1038"/>
      <c r="F418" s="1039"/>
      <c r="G418" s="1040"/>
      <c r="H418" s="1040"/>
      <c r="I418" s="1040"/>
    </row>
    <row r="419" spans="1:9" x14ac:dyDescent="0.5">
      <c r="A419" s="1036">
        <v>38</v>
      </c>
      <c r="B419" s="1036">
        <v>23942</v>
      </c>
      <c r="C419" s="1037" t="s">
        <v>10186</v>
      </c>
      <c r="D419" s="1049"/>
      <c r="E419" s="1049"/>
      <c r="F419" s="1039"/>
      <c r="G419" s="1040"/>
      <c r="H419" s="1040"/>
      <c r="I419" s="1040"/>
    </row>
    <row r="420" spans="1:9" x14ac:dyDescent="0.5">
      <c r="A420" s="1036">
        <v>39</v>
      </c>
      <c r="B420" s="1036">
        <v>23943</v>
      </c>
      <c r="C420" s="1037" t="s">
        <v>10187</v>
      </c>
      <c r="D420" s="1049"/>
      <c r="E420" s="1049"/>
      <c r="F420" s="1039"/>
      <c r="G420" s="1040"/>
      <c r="H420" s="1040"/>
      <c r="I420" s="1040"/>
    </row>
    <row r="421" spans="1:9" x14ac:dyDescent="0.5">
      <c r="A421" s="1036">
        <v>40</v>
      </c>
      <c r="B421" s="1036">
        <v>23944</v>
      </c>
      <c r="C421" s="1037" t="s">
        <v>10188</v>
      </c>
      <c r="D421" s="1049"/>
      <c r="E421" s="1049"/>
      <c r="F421" s="1039"/>
      <c r="G421" s="1040"/>
      <c r="H421" s="1040"/>
      <c r="I421" s="1040"/>
    </row>
    <row r="422" spans="1:9" x14ac:dyDescent="0.5">
      <c r="A422" s="1036">
        <v>41</v>
      </c>
      <c r="B422" s="1036">
        <v>23945</v>
      </c>
      <c r="C422" s="1037" t="s">
        <v>10189</v>
      </c>
      <c r="D422" s="1049"/>
      <c r="E422" s="1049"/>
      <c r="F422" s="1039"/>
      <c r="G422" s="1040"/>
      <c r="H422" s="1040"/>
      <c r="I422" s="1040"/>
    </row>
    <row r="423" spans="1:9" x14ac:dyDescent="0.5">
      <c r="A423" s="1036">
        <v>42</v>
      </c>
      <c r="B423" s="1036">
        <v>23946</v>
      </c>
      <c r="C423" s="1037" t="s">
        <v>10190</v>
      </c>
      <c r="D423" s="1049"/>
      <c r="E423" s="1049"/>
      <c r="F423" s="1039"/>
      <c r="G423" s="1040"/>
      <c r="H423" s="1040"/>
      <c r="I423" s="1040"/>
    </row>
    <row r="424" spans="1:9" x14ac:dyDescent="0.5">
      <c r="B424" s="1042"/>
    </row>
    <row r="425" spans="1:9" s="571" customFormat="1" ht="19.5" customHeight="1" x14ac:dyDescent="0.15">
      <c r="A425" s="1272" t="s">
        <v>9795</v>
      </c>
      <c r="B425" s="1272"/>
      <c r="C425" s="1272"/>
      <c r="D425" s="1272"/>
      <c r="E425" s="1272"/>
      <c r="F425" s="1272"/>
      <c r="G425" s="1272"/>
      <c r="H425" s="1272"/>
      <c r="I425" s="1272"/>
    </row>
    <row r="426" spans="1:9" s="571" customFormat="1" ht="37.5" customHeight="1" x14ac:dyDescent="0.15">
      <c r="A426" s="572"/>
      <c r="B426" s="1272" t="s">
        <v>10191</v>
      </c>
      <c r="C426" s="1272"/>
      <c r="D426" s="1272"/>
      <c r="E426" s="1272"/>
      <c r="F426" s="1272"/>
      <c r="G426" s="1272"/>
      <c r="H426" s="1272"/>
      <c r="I426" s="1272"/>
    </row>
    <row r="427" spans="1:9" s="571" customFormat="1" ht="19.5" customHeight="1" x14ac:dyDescent="0.15">
      <c r="A427" s="1272" t="s">
        <v>9797</v>
      </c>
      <c r="B427" s="1272"/>
      <c r="C427" s="1272"/>
      <c r="D427" s="1272"/>
      <c r="E427" s="1272"/>
      <c r="F427" s="1272"/>
      <c r="G427" s="1272"/>
      <c r="H427" s="1272"/>
      <c r="I427" s="1272"/>
    </row>
    <row r="428" spans="1:9" s="571" customFormat="1" ht="19.5" customHeight="1" x14ac:dyDescent="0.15">
      <c r="A428" s="1271" t="s">
        <v>10192</v>
      </c>
      <c r="B428" s="1271"/>
      <c r="C428" s="1271"/>
      <c r="D428" s="1271"/>
      <c r="E428" s="1271"/>
      <c r="F428" s="1271"/>
      <c r="G428" s="1271"/>
      <c r="H428" s="1271"/>
      <c r="I428" s="1271"/>
    </row>
    <row r="429" spans="1:9" s="577" customFormat="1" ht="19.5" customHeight="1" x14ac:dyDescent="0.45">
      <c r="A429" s="573" t="s">
        <v>8377</v>
      </c>
      <c r="B429" s="924" t="s">
        <v>8352</v>
      </c>
      <c r="C429" s="1025" t="s">
        <v>9799</v>
      </c>
      <c r="D429" s="575"/>
      <c r="E429" s="576"/>
      <c r="F429" s="576"/>
      <c r="G429" s="576"/>
      <c r="H429" s="843"/>
      <c r="I429" s="843"/>
    </row>
    <row r="430" spans="1:9" x14ac:dyDescent="0.5">
      <c r="A430" s="1036">
        <v>1</v>
      </c>
      <c r="B430" s="1036">
        <v>23947</v>
      </c>
      <c r="C430" s="1037" t="s">
        <v>10193</v>
      </c>
      <c r="D430" s="1044"/>
      <c r="E430" s="1039"/>
      <c r="F430" s="1039"/>
      <c r="G430" s="1040"/>
      <c r="H430" s="1040"/>
      <c r="I430" s="1040"/>
    </row>
    <row r="431" spans="1:9" x14ac:dyDescent="0.5">
      <c r="A431" s="1036">
        <v>2</v>
      </c>
      <c r="B431" s="1036">
        <v>23948</v>
      </c>
      <c r="C431" s="1037" t="s">
        <v>10194</v>
      </c>
      <c r="D431" s="1044"/>
      <c r="E431" s="1039"/>
      <c r="F431" s="1039"/>
      <c r="G431" s="1040"/>
      <c r="H431" s="1040"/>
      <c r="I431" s="1040"/>
    </row>
    <row r="432" spans="1:9" x14ac:dyDescent="0.5">
      <c r="A432" s="1036">
        <v>3</v>
      </c>
      <c r="B432" s="1036">
        <v>23949</v>
      </c>
      <c r="C432" s="1037" t="s">
        <v>10195</v>
      </c>
      <c r="D432" s="1044"/>
      <c r="E432" s="1039"/>
      <c r="F432" s="1039"/>
      <c r="G432" s="1040"/>
      <c r="H432" s="1040"/>
      <c r="I432" s="1040"/>
    </row>
    <row r="433" spans="1:9" x14ac:dyDescent="0.5">
      <c r="A433" s="1036">
        <v>4</v>
      </c>
      <c r="B433" s="1036">
        <v>23950</v>
      </c>
      <c r="C433" s="1037" t="s">
        <v>10196</v>
      </c>
      <c r="D433" s="1044"/>
      <c r="E433" s="1039"/>
      <c r="F433" s="1039"/>
      <c r="G433" s="1040"/>
      <c r="H433" s="1040"/>
      <c r="I433" s="1040"/>
    </row>
    <row r="434" spans="1:9" x14ac:dyDescent="0.5">
      <c r="A434" s="1036">
        <v>5</v>
      </c>
      <c r="B434" s="1036">
        <v>23951</v>
      </c>
      <c r="C434" s="1037" t="s">
        <v>10197</v>
      </c>
      <c r="D434" s="1044"/>
      <c r="E434" s="1039"/>
      <c r="F434" s="1039"/>
      <c r="G434" s="1040"/>
      <c r="H434" s="1040"/>
      <c r="I434" s="1040"/>
    </row>
    <row r="435" spans="1:9" x14ac:dyDescent="0.5">
      <c r="A435" s="1036">
        <v>6</v>
      </c>
      <c r="B435" s="1036">
        <v>23952</v>
      </c>
      <c r="C435" s="1037" t="s">
        <v>10198</v>
      </c>
      <c r="D435" s="1044"/>
      <c r="E435" s="1039"/>
      <c r="F435" s="1039"/>
      <c r="G435" s="1040"/>
      <c r="H435" s="1040"/>
      <c r="I435" s="1040"/>
    </row>
    <row r="436" spans="1:9" x14ac:dyDescent="0.5">
      <c r="A436" s="1036">
        <v>7</v>
      </c>
      <c r="B436" s="1036">
        <v>23953</v>
      </c>
      <c r="C436" s="1037" t="s">
        <v>10199</v>
      </c>
      <c r="D436" s="1044"/>
      <c r="E436" s="1039"/>
      <c r="F436" s="1039"/>
      <c r="G436" s="1040"/>
      <c r="H436" s="1040"/>
      <c r="I436" s="1040"/>
    </row>
    <row r="437" spans="1:9" x14ac:dyDescent="0.5">
      <c r="A437" s="1036">
        <v>8</v>
      </c>
      <c r="B437" s="1036">
        <v>23954</v>
      </c>
      <c r="C437" s="1037" t="s">
        <v>10200</v>
      </c>
      <c r="D437" s="1044"/>
      <c r="E437" s="1039"/>
      <c r="F437" s="1039"/>
      <c r="G437" s="1040"/>
      <c r="H437" s="1040"/>
      <c r="I437" s="1040"/>
    </row>
    <row r="438" spans="1:9" x14ac:dyDescent="0.5">
      <c r="A438" s="1036">
        <v>9</v>
      </c>
      <c r="B438" s="1036">
        <v>23955</v>
      </c>
      <c r="C438" s="1037" t="s">
        <v>10201</v>
      </c>
      <c r="D438" s="1044"/>
      <c r="E438" s="1039"/>
      <c r="F438" s="1039"/>
      <c r="G438" s="1040"/>
      <c r="H438" s="1040"/>
      <c r="I438" s="1040"/>
    </row>
    <row r="439" spans="1:9" x14ac:dyDescent="0.5">
      <c r="A439" s="1036">
        <v>10</v>
      </c>
      <c r="B439" s="1036">
        <v>23957</v>
      </c>
      <c r="C439" s="1037" t="s">
        <v>10202</v>
      </c>
      <c r="D439" s="1044"/>
      <c r="E439" s="1039"/>
      <c r="F439" s="1039"/>
      <c r="G439" s="1040"/>
      <c r="H439" s="1040"/>
      <c r="I439" s="1040"/>
    </row>
    <row r="440" spans="1:9" x14ac:dyDescent="0.5">
      <c r="A440" s="1036">
        <v>11</v>
      </c>
      <c r="B440" s="1036">
        <v>23958</v>
      </c>
      <c r="C440" s="1037" t="s">
        <v>10203</v>
      </c>
      <c r="D440" s="1044"/>
      <c r="E440" s="1039"/>
      <c r="F440" s="1039"/>
      <c r="G440" s="1040"/>
      <c r="H440" s="1040"/>
      <c r="I440" s="1040"/>
    </row>
    <row r="441" spans="1:9" x14ac:dyDescent="0.5">
      <c r="A441" s="1036">
        <v>12</v>
      </c>
      <c r="B441" s="1036">
        <v>23959</v>
      </c>
      <c r="C441" s="1037" t="s">
        <v>10204</v>
      </c>
      <c r="D441" s="1044"/>
      <c r="E441" s="1039"/>
      <c r="F441" s="1039"/>
      <c r="G441" s="1040"/>
      <c r="H441" s="1040"/>
      <c r="I441" s="1040"/>
    </row>
    <row r="442" spans="1:9" x14ac:dyDescent="0.5">
      <c r="A442" s="1036">
        <v>13</v>
      </c>
      <c r="B442" s="1036">
        <v>23960</v>
      </c>
      <c r="C442" s="1037" t="s">
        <v>10205</v>
      </c>
      <c r="D442" s="1044"/>
      <c r="E442" s="1039"/>
      <c r="F442" s="1039"/>
      <c r="G442" s="1040"/>
      <c r="H442" s="1040"/>
      <c r="I442" s="1040"/>
    </row>
    <row r="443" spans="1:9" x14ac:dyDescent="0.5">
      <c r="A443" s="1036">
        <v>14</v>
      </c>
      <c r="B443" s="1036">
        <v>23961</v>
      </c>
      <c r="C443" s="1037" t="s">
        <v>10206</v>
      </c>
      <c r="D443" s="1044"/>
      <c r="E443" s="1039"/>
      <c r="F443" s="1039"/>
      <c r="G443" s="1040"/>
      <c r="H443" s="1040"/>
      <c r="I443" s="1040"/>
    </row>
    <row r="444" spans="1:9" x14ac:dyDescent="0.5">
      <c r="A444" s="1036">
        <v>15</v>
      </c>
      <c r="B444" s="1036">
        <v>23962</v>
      </c>
      <c r="C444" s="1037" t="s">
        <v>10207</v>
      </c>
      <c r="D444" s="1044"/>
      <c r="E444" s="1039"/>
      <c r="F444" s="1039"/>
      <c r="G444" s="1040"/>
      <c r="H444" s="1040"/>
      <c r="I444" s="1040"/>
    </row>
    <row r="445" spans="1:9" x14ac:dyDescent="0.5">
      <c r="A445" s="1036">
        <v>16</v>
      </c>
      <c r="B445" s="1036">
        <v>23963</v>
      </c>
      <c r="C445" s="1037" t="s">
        <v>10208</v>
      </c>
      <c r="D445" s="1044"/>
      <c r="E445" s="1039"/>
      <c r="F445" s="1039"/>
      <c r="G445" s="1040"/>
      <c r="H445" s="1040"/>
      <c r="I445" s="1040"/>
    </row>
    <row r="446" spans="1:9" x14ac:dyDescent="0.5">
      <c r="A446" s="1036">
        <v>17</v>
      </c>
      <c r="B446" s="1036">
        <v>23964</v>
      </c>
      <c r="C446" s="1037" t="s">
        <v>10209</v>
      </c>
      <c r="D446" s="1044"/>
      <c r="E446" s="1039"/>
      <c r="F446" s="1039"/>
      <c r="G446" s="1040"/>
      <c r="H446" s="1040"/>
      <c r="I446" s="1040"/>
    </row>
    <row r="447" spans="1:9" x14ac:dyDescent="0.5">
      <c r="A447" s="1036">
        <v>18</v>
      </c>
      <c r="B447" s="1036">
        <v>23965</v>
      </c>
      <c r="C447" s="1037" t="s">
        <v>10210</v>
      </c>
      <c r="D447" s="1044"/>
      <c r="E447" s="1039"/>
      <c r="F447" s="1039"/>
      <c r="G447" s="1040"/>
      <c r="H447" s="1040"/>
      <c r="I447" s="1040"/>
    </row>
    <row r="448" spans="1:9" x14ac:dyDescent="0.5">
      <c r="A448" s="1036">
        <v>19</v>
      </c>
      <c r="B448" s="1036">
        <v>23966</v>
      </c>
      <c r="C448" s="1037" t="s">
        <v>10211</v>
      </c>
      <c r="D448" s="1044"/>
      <c r="E448" s="1039"/>
      <c r="F448" s="1039"/>
      <c r="G448" s="1040"/>
      <c r="H448" s="1040"/>
      <c r="I448" s="1040"/>
    </row>
    <row r="449" spans="1:10" x14ac:dyDescent="0.5">
      <c r="A449" s="1036">
        <v>20</v>
      </c>
      <c r="B449" s="1036">
        <v>23967</v>
      </c>
      <c r="C449" s="1037" t="s">
        <v>10212</v>
      </c>
      <c r="D449" s="1044"/>
      <c r="E449" s="1039"/>
      <c r="F449" s="1039"/>
      <c r="G449" s="1040"/>
      <c r="H449" s="1040"/>
      <c r="I449" s="1040"/>
    </row>
    <row r="450" spans="1:10" x14ac:dyDescent="0.5">
      <c r="A450" s="1036">
        <v>21</v>
      </c>
      <c r="B450" s="1036">
        <v>23968</v>
      </c>
      <c r="C450" s="1037" t="s">
        <v>10213</v>
      </c>
      <c r="D450" s="1044"/>
      <c r="E450" s="1039"/>
      <c r="F450" s="1039"/>
      <c r="G450" s="1040"/>
      <c r="H450" s="1040"/>
      <c r="I450" s="1040"/>
    </row>
    <row r="451" spans="1:10" x14ac:dyDescent="0.5">
      <c r="A451" s="1036">
        <v>22</v>
      </c>
      <c r="B451" s="1036">
        <v>23969</v>
      </c>
      <c r="C451" s="1037" t="s">
        <v>10214</v>
      </c>
      <c r="D451" s="1044"/>
      <c r="E451" s="1039"/>
      <c r="F451" s="1039"/>
      <c r="G451" s="1040"/>
      <c r="H451" s="1040"/>
      <c r="I451" s="1040"/>
    </row>
    <row r="452" spans="1:10" x14ac:dyDescent="0.5">
      <c r="A452" s="1036">
        <v>23</v>
      </c>
      <c r="B452" s="1036">
        <v>23970</v>
      </c>
      <c r="C452" s="1037" t="s">
        <v>10215</v>
      </c>
      <c r="D452" s="1044"/>
      <c r="E452" s="1039"/>
      <c r="F452" s="1039"/>
      <c r="G452" s="1040"/>
      <c r="H452" s="1040"/>
      <c r="I452" s="1040"/>
    </row>
    <row r="453" spans="1:10" x14ac:dyDescent="0.5">
      <c r="A453" s="1036">
        <v>24</v>
      </c>
      <c r="B453" s="1036">
        <v>23971</v>
      </c>
      <c r="C453" s="1037" t="s">
        <v>10216</v>
      </c>
      <c r="D453" s="1044"/>
      <c r="E453" s="1039"/>
      <c r="F453" s="1039"/>
      <c r="G453" s="1040"/>
      <c r="H453" s="1040"/>
      <c r="I453" s="1040"/>
    </row>
    <row r="454" spans="1:10" x14ac:dyDescent="0.5">
      <c r="A454" s="1036">
        <v>25</v>
      </c>
      <c r="B454" s="1036">
        <v>23972</v>
      </c>
      <c r="C454" s="1037" t="s">
        <v>10217</v>
      </c>
      <c r="D454" s="1044"/>
      <c r="E454" s="1039"/>
      <c r="F454" s="1039"/>
      <c r="G454" s="1040"/>
      <c r="H454" s="1040"/>
      <c r="I454" s="1040"/>
      <c r="J454" s="1041" t="s">
        <v>10218</v>
      </c>
    </row>
    <row r="455" spans="1:10" x14ac:dyDescent="0.5">
      <c r="A455" s="1036">
        <v>26</v>
      </c>
      <c r="B455" s="1036">
        <v>23973</v>
      </c>
      <c r="C455" s="1037" t="s">
        <v>10219</v>
      </c>
      <c r="D455" s="1044"/>
      <c r="E455" s="1039"/>
      <c r="F455" s="1039"/>
      <c r="G455" s="1040"/>
      <c r="H455" s="1040"/>
      <c r="I455" s="1040"/>
    </row>
    <row r="456" spans="1:10" x14ac:dyDescent="0.5">
      <c r="A456" s="1036">
        <v>27</v>
      </c>
      <c r="B456" s="1036">
        <v>23974</v>
      </c>
      <c r="C456" s="1037" t="s">
        <v>10220</v>
      </c>
      <c r="D456" s="1044"/>
      <c r="E456" s="1039"/>
      <c r="F456" s="1039"/>
      <c r="G456" s="1040"/>
      <c r="H456" s="1040"/>
      <c r="I456" s="1040"/>
    </row>
    <row r="457" spans="1:10" x14ac:dyDescent="0.5">
      <c r="A457" s="1036">
        <v>28</v>
      </c>
      <c r="B457" s="1036">
        <v>23975</v>
      </c>
      <c r="C457" s="1037" t="s">
        <v>10221</v>
      </c>
      <c r="D457" s="1044"/>
      <c r="E457" s="1039"/>
      <c r="F457" s="1039"/>
      <c r="G457" s="1040"/>
      <c r="H457" s="1040"/>
      <c r="I457" s="1040"/>
    </row>
    <row r="458" spans="1:10" x14ac:dyDescent="0.5">
      <c r="A458" s="1036">
        <v>29</v>
      </c>
      <c r="B458" s="1036">
        <v>23976</v>
      </c>
      <c r="C458" s="1037" t="s">
        <v>10222</v>
      </c>
      <c r="D458" s="1044"/>
      <c r="E458" s="1039"/>
      <c r="F458" s="1039"/>
      <c r="G458" s="1040"/>
      <c r="H458" s="1040"/>
      <c r="I458" s="1040"/>
    </row>
    <row r="459" spans="1:10" x14ac:dyDescent="0.5">
      <c r="A459" s="1036">
        <v>30</v>
      </c>
      <c r="B459" s="1036">
        <v>23977</v>
      </c>
      <c r="C459" s="1037" t="s">
        <v>10223</v>
      </c>
      <c r="D459" s="1044"/>
      <c r="E459" s="1039"/>
      <c r="F459" s="1039"/>
      <c r="G459" s="1040"/>
      <c r="H459" s="1040"/>
      <c r="I459" s="1040"/>
    </row>
    <row r="460" spans="1:10" x14ac:dyDescent="0.5">
      <c r="A460" s="1036">
        <v>31</v>
      </c>
      <c r="B460" s="1036">
        <v>23978</v>
      </c>
      <c r="C460" s="1037" t="s">
        <v>10224</v>
      </c>
      <c r="D460" s="1044"/>
      <c r="E460" s="1039"/>
      <c r="F460" s="1039"/>
      <c r="G460" s="1040"/>
      <c r="H460" s="1040"/>
      <c r="I460" s="1040"/>
    </row>
    <row r="461" spans="1:10" x14ac:dyDescent="0.5">
      <c r="A461" s="1036">
        <v>32</v>
      </c>
      <c r="B461" s="1036">
        <v>23979</v>
      </c>
      <c r="C461" s="1037" t="s">
        <v>10225</v>
      </c>
      <c r="D461" s="1044"/>
      <c r="E461" s="1039"/>
      <c r="F461" s="1039"/>
      <c r="G461" s="1040"/>
      <c r="H461" s="1040"/>
      <c r="I461" s="1040"/>
    </row>
    <row r="462" spans="1:10" x14ac:dyDescent="0.5">
      <c r="A462" s="1036">
        <v>33</v>
      </c>
      <c r="B462" s="1036">
        <v>23980</v>
      </c>
      <c r="C462" s="1037" t="s">
        <v>10226</v>
      </c>
      <c r="D462" s="1044"/>
      <c r="E462" s="1039"/>
      <c r="F462" s="1039"/>
      <c r="G462" s="1040"/>
      <c r="H462" s="1040"/>
      <c r="I462" s="1040"/>
    </row>
    <row r="463" spans="1:10" x14ac:dyDescent="0.5">
      <c r="A463" s="1036">
        <v>34</v>
      </c>
      <c r="B463" s="1036">
        <v>23981</v>
      </c>
      <c r="C463" s="1037" t="s">
        <v>10227</v>
      </c>
      <c r="D463" s="1044"/>
      <c r="E463" s="1039"/>
      <c r="F463" s="1039"/>
      <c r="G463" s="1040"/>
      <c r="H463" s="1040"/>
      <c r="I463" s="1040"/>
    </row>
    <row r="464" spans="1:10" x14ac:dyDescent="0.5">
      <c r="A464" s="1036">
        <v>35</v>
      </c>
      <c r="B464" s="1036">
        <v>23982</v>
      </c>
      <c r="C464" s="1037" t="s">
        <v>10228</v>
      </c>
      <c r="D464" s="1044"/>
      <c r="E464" s="1039"/>
      <c r="F464" s="1039"/>
      <c r="G464" s="1040"/>
      <c r="H464" s="1040"/>
      <c r="I464" s="1040"/>
    </row>
    <row r="465" spans="1:10" x14ac:dyDescent="0.5">
      <c r="A465" s="1036">
        <v>36</v>
      </c>
      <c r="B465" s="1036">
        <v>23983</v>
      </c>
      <c r="C465" s="1037" t="s">
        <v>10229</v>
      </c>
      <c r="D465" s="1044"/>
      <c r="E465" s="1039"/>
      <c r="F465" s="1039"/>
      <c r="G465" s="1040"/>
      <c r="H465" s="1040"/>
      <c r="I465" s="1040"/>
    </row>
    <row r="466" spans="1:10" x14ac:dyDescent="0.5">
      <c r="A466" s="1036">
        <v>37</v>
      </c>
      <c r="B466" s="1036">
        <v>23984</v>
      </c>
      <c r="C466" s="1037" t="s">
        <v>10230</v>
      </c>
      <c r="D466" s="1044"/>
      <c r="E466" s="1039"/>
      <c r="F466" s="1039"/>
      <c r="G466" s="1040"/>
      <c r="H466" s="1040"/>
      <c r="I466" s="1040"/>
    </row>
    <row r="467" spans="1:10" x14ac:dyDescent="0.5">
      <c r="A467" s="1036">
        <v>38</v>
      </c>
      <c r="B467" s="1036">
        <v>23985</v>
      </c>
      <c r="C467" s="1037" t="s">
        <v>10231</v>
      </c>
      <c r="D467" s="1044"/>
      <c r="E467" s="1039"/>
      <c r="F467" s="1039"/>
      <c r="G467" s="1040"/>
      <c r="H467" s="1040"/>
      <c r="I467" s="1040"/>
    </row>
    <row r="468" spans="1:10" x14ac:dyDescent="0.5">
      <c r="A468" s="1036">
        <v>39</v>
      </c>
      <c r="B468" s="1036">
        <v>23986</v>
      </c>
      <c r="C468" s="1037" t="s">
        <v>10232</v>
      </c>
      <c r="D468" s="1044"/>
      <c r="E468" s="1039"/>
      <c r="F468" s="1039"/>
      <c r="G468" s="1040"/>
      <c r="H468" s="1040"/>
      <c r="I468" s="1040"/>
    </row>
    <row r="469" spans="1:10" x14ac:dyDescent="0.5">
      <c r="A469" s="1036">
        <v>40</v>
      </c>
      <c r="B469" s="1036">
        <v>23987</v>
      </c>
      <c r="C469" s="1037" t="s">
        <v>10233</v>
      </c>
      <c r="D469" s="1044"/>
      <c r="E469" s="1039"/>
      <c r="F469" s="1039"/>
      <c r="G469" s="1040"/>
      <c r="H469" s="1040"/>
      <c r="I469" s="1040"/>
    </row>
    <row r="470" spans="1:10" x14ac:dyDescent="0.5">
      <c r="A470" s="1036">
        <v>41</v>
      </c>
      <c r="B470" s="1036">
        <v>23988</v>
      </c>
      <c r="C470" s="1037" t="s">
        <v>10234</v>
      </c>
      <c r="D470" s="1044"/>
      <c r="E470" s="1039"/>
      <c r="F470" s="1039"/>
      <c r="G470" s="1040"/>
      <c r="H470" s="1040"/>
      <c r="I470" s="1040"/>
    </row>
    <row r="471" spans="1:10" x14ac:dyDescent="0.5">
      <c r="B471" s="1042"/>
    </row>
    <row r="472" spans="1:10" s="571" customFormat="1" ht="19.5" customHeight="1" x14ac:dyDescent="0.15">
      <c r="A472" s="1272" t="s">
        <v>9795</v>
      </c>
      <c r="B472" s="1272"/>
      <c r="C472" s="1272"/>
      <c r="D472" s="1272"/>
      <c r="E472" s="1272"/>
      <c r="F472" s="1272"/>
      <c r="G472" s="1272"/>
      <c r="H472" s="1272"/>
      <c r="I472" s="1272"/>
    </row>
    <row r="473" spans="1:10" s="571" customFormat="1" ht="19.5" customHeight="1" x14ac:dyDescent="0.15">
      <c r="A473" s="572"/>
      <c r="B473" s="1272" t="s">
        <v>10235</v>
      </c>
      <c r="C473" s="1272"/>
      <c r="D473" s="1272"/>
      <c r="E473" s="1272"/>
      <c r="F473" s="1272"/>
      <c r="G473" s="1272"/>
      <c r="H473" s="1272"/>
      <c r="I473" s="1272"/>
    </row>
    <row r="474" spans="1:10" s="571" customFormat="1" ht="19.5" customHeight="1" x14ac:dyDescent="0.15">
      <c r="A474" s="1272" t="s">
        <v>9797</v>
      </c>
      <c r="B474" s="1272"/>
      <c r="C474" s="1272"/>
      <c r="D474" s="1272"/>
      <c r="E474" s="1272"/>
      <c r="F474" s="1272"/>
      <c r="G474" s="1272"/>
      <c r="H474" s="1272"/>
      <c r="I474" s="1272"/>
    </row>
    <row r="475" spans="1:10" s="571" customFormat="1" ht="19.5" customHeight="1" x14ac:dyDescent="0.15">
      <c r="A475" s="1271" t="s">
        <v>10236</v>
      </c>
      <c r="B475" s="1271"/>
      <c r="C475" s="1271"/>
      <c r="D475" s="1271"/>
      <c r="E475" s="1271"/>
      <c r="F475" s="1271"/>
      <c r="G475" s="1271"/>
      <c r="H475" s="1271"/>
      <c r="I475" s="1271"/>
    </row>
    <row r="476" spans="1:10" s="577" customFormat="1" ht="19.5" customHeight="1" x14ac:dyDescent="0.45">
      <c r="A476" s="573" t="s">
        <v>8377</v>
      </c>
      <c r="B476" s="924" t="s">
        <v>8352</v>
      </c>
      <c r="C476" s="1025" t="s">
        <v>9799</v>
      </c>
      <c r="D476" s="575"/>
      <c r="E476" s="576"/>
      <c r="F476" s="576"/>
      <c r="G476" s="576"/>
      <c r="H476" s="843"/>
      <c r="I476" s="843"/>
    </row>
    <row r="477" spans="1:10" x14ac:dyDescent="0.5">
      <c r="A477" s="1050">
        <v>1</v>
      </c>
      <c r="B477" s="1050">
        <v>23989</v>
      </c>
      <c r="C477" s="1051" t="s">
        <v>10237</v>
      </c>
      <c r="D477" s="1052"/>
      <c r="E477" s="1053"/>
      <c r="F477" s="1054"/>
      <c r="G477" s="1055"/>
      <c r="H477" s="1055"/>
      <c r="I477" s="1055"/>
      <c r="J477" s="1041" t="s">
        <v>10076</v>
      </c>
    </row>
    <row r="478" spans="1:10" x14ac:dyDescent="0.5">
      <c r="A478" s="1050">
        <v>2</v>
      </c>
      <c r="B478" s="1050">
        <v>23990</v>
      </c>
      <c r="C478" s="1051" t="s">
        <v>10238</v>
      </c>
      <c r="D478" s="1052"/>
      <c r="E478" s="1053"/>
      <c r="F478" s="1054"/>
      <c r="G478" s="1055"/>
      <c r="H478" s="1055"/>
      <c r="I478" s="1055"/>
      <c r="J478" s="1041" t="s">
        <v>10076</v>
      </c>
    </row>
    <row r="479" spans="1:10" x14ac:dyDescent="0.5">
      <c r="A479" s="1050">
        <v>3</v>
      </c>
      <c r="B479" s="1050">
        <v>23991</v>
      </c>
      <c r="C479" s="1051" t="s">
        <v>10239</v>
      </c>
      <c r="D479" s="1052"/>
      <c r="E479" s="1053"/>
      <c r="F479" s="1054"/>
      <c r="G479" s="1055"/>
      <c r="H479" s="1055"/>
      <c r="I479" s="1055"/>
      <c r="J479" s="1041" t="s">
        <v>10076</v>
      </c>
    </row>
    <row r="480" spans="1:10" x14ac:dyDescent="0.5">
      <c r="A480" s="1050">
        <v>4</v>
      </c>
      <c r="B480" s="1050">
        <v>23992</v>
      </c>
      <c r="C480" s="1056" t="s">
        <v>10240</v>
      </c>
      <c r="D480" s="1052"/>
      <c r="E480" s="1053"/>
      <c r="F480" s="1054"/>
      <c r="G480" s="1055"/>
      <c r="H480" s="1055"/>
      <c r="I480" s="1055"/>
    </row>
    <row r="481" spans="1:10" x14ac:dyDescent="0.5">
      <c r="A481" s="1050">
        <v>5</v>
      </c>
      <c r="B481" s="1050">
        <v>23993</v>
      </c>
      <c r="C481" s="1051" t="s">
        <v>10241</v>
      </c>
      <c r="D481" s="1052"/>
      <c r="E481" s="1053"/>
      <c r="F481" s="1054"/>
      <c r="G481" s="1055"/>
      <c r="H481" s="1055"/>
      <c r="I481" s="1055"/>
      <c r="J481" s="1041" t="s">
        <v>10076</v>
      </c>
    </row>
    <row r="482" spans="1:10" x14ac:dyDescent="0.5">
      <c r="A482" s="1050">
        <v>6</v>
      </c>
      <c r="B482" s="1050">
        <v>23994</v>
      </c>
      <c r="C482" s="1051" t="s">
        <v>10242</v>
      </c>
      <c r="D482" s="1052"/>
      <c r="E482" s="1053"/>
      <c r="F482" s="1054"/>
      <c r="G482" s="1055"/>
      <c r="H482" s="1055"/>
      <c r="I482" s="1055"/>
      <c r="J482" s="1041" t="s">
        <v>10076</v>
      </c>
    </row>
    <row r="483" spans="1:10" x14ac:dyDescent="0.5">
      <c r="A483" s="1050">
        <v>7</v>
      </c>
      <c r="B483" s="1050">
        <v>23995</v>
      </c>
      <c r="C483" s="1051" t="s">
        <v>10243</v>
      </c>
      <c r="D483" s="1052"/>
      <c r="E483" s="1053"/>
      <c r="F483" s="1054"/>
      <c r="G483" s="1055"/>
      <c r="H483" s="1055"/>
      <c r="I483" s="1055"/>
      <c r="J483" s="1041" t="s">
        <v>10076</v>
      </c>
    </row>
    <row r="484" spans="1:10" x14ac:dyDescent="0.5">
      <c r="A484" s="1050">
        <v>8</v>
      </c>
      <c r="B484" s="1050">
        <v>23996</v>
      </c>
      <c r="C484" s="1051" t="s">
        <v>10244</v>
      </c>
      <c r="D484" s="1052"/>
      <c r="E484" s="1053"/>
      <c r="F484" s="1054"/>
      <c r="G484" s="1055"/>
      <c r="H484" s="1055"/>
      <c r="I484" s="1055"/>
      <c r="J484" s="1041" t="s">
        <v>10076</v>
      </c>
    </row>
    <row r="485" spans="1:10" x14ac:dyDescent="0.5">
      <c r="A485" s="1050">
        <v>9</v>
      </c>
      <c r="B485" s="1050">
        <v>23997</v>
      </c>
      <c r="C485" s="1056" t="s">
        <v>10245</v>
      </c>
      <c r="D485" s="1052"/>
      <c r="E485" s="1053"/>
      <c r="F485" s="1054"/>
      <c r="G485" s="1055"/>
      <c r="H485" s="1055"/>
      <c r="I485" s="1055"/>
      <c r="J485" s="1041" t="s">
        <v>10076</v>
      </c>
    </row>
    <row r="486" spans="1:10" x14ac:dyDescent="0.5">
      <c r="A486" s="1050">
        <v>10</v>
      </c>
      <c r="B486" s="1050">
        <v>23998</v>
      </c>
      <c r="C486" s="1051" t="s">
        <v>10246</v>
      </c>
      <c r="D486" s="1052"/>
      <c r="E486" s="1053"/>
      <c r="F486" s="1054"/>
      <c r="G486" s="1055"/>
      <c r="H486" s="1055"/>
      <c r="I486" s="1055"/>
      <c r="J486" s="1041" t="s">
        <v>10076</v>
      </c>
    </row>
    <row r="487" spans="1:10" x14ac:dyDescent="0.5">
      <c r="A487" s="1050">
        <v>11</v>
      </c>
      <c r="B487" s="1050">
        <v>23999</v>
      </c>
      <c r="C487" s="1056" t="s">
        <v>10247</v>
      </c>
      <c r="D487" s="1052"/>
      <c r="E487" s="1053"/>
      <c r="F487" s="1054"/>
      <c r="G487" s="1055"/>
      <c r="H487" s="1055"/>
      <c r="I487" s="1055"/>
      <c r="J487" s="1041" t="s">
        <v>10076</v>
      </c>
    </row>
    <row r="488" spans="1:10" x14ac:dyDescent="0.5">
      <c r="A488" s="1050">
        <v>12</v>
      </c>
      <c r="B488" s="1050">
        <v>24000</v>
      </c>
      <c r="C488" s="1057" t="s">
        <v>10248</v>
      </c>
      <c r="D488" s="1052"/>
      <c r="E488" s="1053"/>
      <c r="F488" s="1054"/>
      <c r="G488" s="1055"/>
      <c r="H488" s="1055"/>
      <c r="I488" s="1055"/>
      <c r="J488" s="1041" t="s">
        <v>10076</v>
      </c>
    </row>
    <row r="489" spans="1:10" x14ac:dyDescent="0.5">
      <c r="A489" s="1050">
        <v>13</v>
      </c>
      <c r="B489" s="1050">
        <v>24001</v>
      </c>
      <c r="C489" s="1051" t="s">
        <v>10249</v>
      </c>
      <c r="D489" s="1052"/>
      <c r="E489" s="1053"/>
      <c r="F489" s="1054"/>
      <c r="G489" s="1055"/>
      <c r="H489" s="1055"/>
      <c r="I489" s="1055"/>
      <c r="J489" s="1041" t="s">
        <v>10076</v>
      </c>
    </row>
    <row r="490" spans="1:10" x14ac:dyDescent="0.5">
      <c r="A490" s="1050">
        <v>14</v>
      </c>
      <c r="B490" s="1050">
        <v>24002</v>
      </c>
      <c r="C490" s="1051" t="s">
        <v>10250</v>
      </c>
      <c r="D490" s="1052"/>
      <c r="E490" s="1053"/>
      <c r="F490" s="1054"/>
      <c r="G490" s="1055"/>
      <c r="H490" s="1055"/>
      <c r="I490" s="1055"/>
      <c r="J490" s="1041" t="s">
        <v>10076</v>
      </c>
    </row>
    <row r="491" spans="1:10" x14ac:dyDescent="0.5">
      <c r="A491" s="1050">
        <v>15</v>
      </c>
      <c r="B491" s="1050">
        <v>24003</v>
      </c>
      <c r="C491" s="1051" t="s">
        <v>10251</v>
      </c>
      <c r="D491" s="1052"/>
      <c r="E491" s="1053"/>
      <c r="F491" s="1054"/>
      <c r="G491" s="1055"/>
      <c r="H491" s="1055"/>
      <c r="I491" s="1055"/>
      <c r="J491" s="1041" t="s">
        <v>10076</v>
      </c>
    </row>
    <row r="492" spans="1:10" x14ac:dyDescent="0.5">
      <c r="A492" s="1050">
        <v>16</v>
      </c>
      <c r="B492" s="1050">
        <v>24004</v>
      </c>
      <c r="C492" s="1051" t="s">
        <v>10252</v>
      </c>
      <c r="D492" s="1052"/>
      <c r="E492" s="1053"/>
      <c r="F492" s="1054"/>
      <c r="G492" s="1055"/>
      <c r="H492" s="1055"/>
      <c r="I492" s="1055"/>
      <c r="J492" s="1041" t="s">
        <v>10076</v>
      </c>
    </row>
    <row r="493" spans="1:10" x14ac:dyDescent="0.5">
      <c r="A493" s="1050">
        <v>17</v>
      </c>
      <c r="B493" s="1050">
        <v>24005</v>
      </c>
      <c r="C493" s="1051" t="s">
        <v>10253</v>
      </c>
      <c r="D493" s="1052"/>
      <c r="E493" s="1053"/>
      <c r="F493" s="1054"/>
      <c r="G493" s="1055"/>
      <c r="H493" s="1055"/>
      <c r="I493" s="1055"/>
      <c r="J493" s="1041" t="s">
        <v>10076</v>
      </c>
    </row>
    <row r="494" spans="1:10" x14ac:dyDescent="0.5">
      <c r="A494" s="1050">
        <v>18</v>
      </c>
      <c r="B494" s="1050">
        <v>24006</v>
      </c>
      <c r="C494" s="1056" t="s">
        <v>10254</v>
      </c>
      <c r="D494" s="1052"/>
      <c r="E494" s="1053"/>
      <c r="F494" s="1054"/>
      <c r="G494" s="1055"/>
      <c r="H494" s="1055"/>
      <c r="I494" s="1055"/>
      <c r="J494" s="1041" t="s">
        <v>10076</v>
      </c>
    </row>
    <row r="495" spans="1:10" x14ac:dyDescent="0.5">
      <c r="A495" s="1050">
        <v>19</v>
      </c>
      <c r="B495" s="1050">
        <v>24007</v>
      </c>
      <c r="C495" s="1051" t="s">
        <v>10255</v>
      </c>
      <c r="D495" s="1052"/>
      <c r="E495" s="1053"/>
      <c r="F495" s="1054"/>
      <c r="G495" s="1055"/>
      <c r="H495" s="1055"/>
      <c r="I495" s="1055"/>
      <c r="J495" s="1041" t="s">
        <v>10076</v>
      </c>
    </row>
    <row r="496" spans="1:10" x14ac:dyDescent="0.5">
      <c r="A496" s="1050">
        <v>20</v>
      </c>
      <c r="B496" s="1050">
        <v>24008</v>
      </c>
      <c r="C496" s="1058" t="s">
        <v>10256</v>
      </c>
      <c r="D496" s="1052"/>
      <c r="E496" s="1053"/>
      <c r="F496" s="1054"/>
      <c r="G496" s="1055"/>
      <c r="H496" s="1055"/>
      <c r="I496" s="1055"/>
      <c r="J496" s="1041" t="s">
        <v>10076</v>
      </c>
    </row>
    <row r="497" spans="1:10" x14ac:dyDescent="0.5">
      <c r="A497" s="1050">
        <v>21</v>
      </c>
      <c r="B497" s="1050">
        <v>24009</v>
      </c>
      <c r="C497" s="1058" t="s">
        <v>10257</v>
      </c>
      <c r="D497" s="1052"/>
      <c r="E497" s="1053"/>
      <c r="F497" s="1054"/>
      <c r="G497" s="1055"/>
      <c r="H497" s="1055"/>
      <c r="I497" s="1055"/>
      <c r="J497" s="1041" t="s">
        <v>10076</v>
      </c>
    </row>
    <row r="498" spans="1:10" x14ac:dyDescent="0.5">
      <c r="A498" s="1050">
        <v>22</v>
      </c>
      <c r="B498" s="1050">
        <v>24010</v>
      </c>
      <c r="C498" s="1058" t="s">
        <v>10258</v>
      </c>
      <c r="D498" s="1052"/>
      <c r="E498" s="1053"/>
      <c r="F498" s="1054"/>
      <c r="G498" s="1055"/>
      <c r="H498" s="1055"/>
      <c r="I498" s="1055"/>
      <c r="J498" s="1041" t="s">
        <v>10076</v>
      </c>
    </row>
    <row r="499" spans="1:10" x14ac:dyDescent="0.5">
      <c r="A499" s="1050">
        <v>23</v>
      </c>
      <c r="B499" s="1050">
        <v>24011</v>
      </c>
      <c r="C499" s="1051" t="s">
        <v>10259</v>
      </c>
      <c r="D499" s="1059"/>
      <c r="E499" s="1060"/>
      <c r="F499" s="1061"/>
      <c r="G499" s="1062"/>
      <c r="H499" s="1062"/>
      <c r="I499" s="1062"/>
      <c r="J499" s="1041" t="s">
        <v>10076</v>
      </c>
    </row>
    <row r="500" spans="1:10" x14ac:dyDescent="0.5">
      <c r="A500" s="1050">
        <v>24</v>
      </c>
      <c r="B500" s="1050">
        <v>24012</v>
      </c>
      <c r="C500" s="1051" t="s">
        <v>10260</v>
      </c>
      <c r="D500" s="1059"/>
      <c r="E500" s="1060"/>
      <c r="F500" s="1061"/>
      <c r="G500" s="1062"/>
      <c r="H500" s="1062"/>
      <c r="I500" s="1062"/>
      <c r="J500" s="1041" t="s">
        <v>10076</v>
      </c>
    </row>
    <row r="501" spans="1:10" x14ac:dyDescent="0.5">
      <c r="A501" s="1050">
        <v>25</v>
      </c>
      <c r="B501" s="1050">
        <v>24013</v>
      </c>
      <c r="C501" s="1051" t="s">
        <v>10261</v>
      </c>
      <c r="D501" s="1059"/>
      <c r="E501" s="1060"/>
      <c r="F501" s="1061"/>
      <c r="G501" s="1062"/>
      <c r="H501" s="1062"/>
      <c r="I501" s="1062"/>
      <c r="J501" s="1041" t="s">
        <v>10076</v>
      </c>
    </row>
    <row r="502" spans="1:10" x14ac:dyDescent="0.5">
      <c r="A502" s="1050">
        <v>26</v>
      </c>
      <c r="B502" s="1050">
        <v>24014</v>
      </c>
      <c r="C502" s="1051" t="s">
        <v>10262</v>
      </c>
      <c r="D502" s="1063"/>
      <c r="E502" s="1064"/>
      <c r="F502" s="1054"/>
      <c r="G502" s="1055"/>
      <c r="H502" s="1055"/>
      <c r="I502" s="1055"/>
      <c r="J502" s="1041" t="s">
        <v>10076</v>
      </c>
    </row>
    <row r="503" spans="1:10" x14ac:dyDescent="0.5">
      <c r="A503" s="1050">
        <v>27</v>
      </c>
      <c r="B503" s="1050">
        <v>24015</v>
      </c>
      <c r="C503" s="1051" t="s">
        <v>10263</v>
      </c>
      <c r="D503" s="1063"/>
      <c r="E503" s="1064"/>
      <c r="F503" s="1054"/>
      <c r="G503" s="1055"/>
      <c r="H503" s="1055"/>
      <c r="I503" s="1055"/>
      <c r="J503" s="1041" t="s">
        <v>10076</v>
      </c>
    </row>
    <row r="504" spans="1:10" x14ac:dyDescent="0.5">
      <c r="A504" s="1050">
        <v>28</v>
      </c>
      <c r="B504" s="1050">
        <v>24016</v>
      </c>
      <c r="C504" s="1051" t="s">
        <v>10264</v>
      </c>
      <c r="D504" s="1063"/>
      <c r="E504" s="1064"/>
      <c r="F504" s="1054"/>
      <c r="G504" s="1055"/>
      <c r="H504" s="1055"/>
      <c r="I504" s="1055"/>
      <c r="J504" s="1041" t="s">
        <v>10076</v>
      </c>
    </row>
    <row r="505" spans="1:10" x14ac:dyDescent="0.5">
      <c r="A505" s="1050">
        <v>29</v>
      </c>
      <c r="B505" s="1050">
        <v>24017</v>
      </c>
      <c r="C505" s="1051" t="s">
        <v>10265</v>
      </c>
      <c r="D505" s="1063"/>
      <c r="E505" s="1064"/>
      <c r="F505" s="1054"/>
      <c r="G505" s="1055"/>
      <c r="H505" s="1055"/>
      <c r="I505" s="1055"/>
    </row>
    <row r="506" spans="1:10" x14ac:dyDescent="0.5">
      <c r="A506" s="1050">
        <v>30</v>
      </c>
      <c r="B506" s="1050">
        <v>24018</v>
      </c>
      <c r="C506" s="1051" t="s">
        <v>10266</v>
      </c>
      <c r="D506" s="1052"/>
      <c r="E506" s="1053"/>
      <c r="F506" s="1054"/>
      <c r="G506" s="1055"/>
      <c r="H506" s="1055"/>
      <c r="I506" s="1055"/>
      <c r="J506" s="1041" t="s">
        <v>10076</v>
      </c>
    </row>
    <row r="507" spans="1:10" x14ac:dyDescent="0.5">
      <c r="A507" s="1050">
        <v>31</v>
      </c>
      <c r="B507" s="1050">
        <v>24019</v>
      </c>
      <c r="C507" s="1051" t="s">
        <v>10267</v>
      </c>
      <c r="D507" s="1063"/>
      <c r="E507" s="1064"/>
      <c r="F507" s="1054"/>
      <c r="G507" s="1055"/>
      <c r="H507" s="1055"/>
      <c r="I507" s="1055"/>
      <c r="J507" s="1041" t="s">
        <v>10076</v>
      </c>
    </row>
    <row r="508" spans="1:10" x14ac:dyDescent="0.5">
      <c r="A508" s="1050">
        <v>32</v>
      </c>
      <c r="B508" s="1050">
        <v>24020</v>
      </c>
      <c r="C508" s="1057" t="s">
        <v>10268</v>
      </c>
      <c r="D508" s="1063"/>
      <c r="E508" s="1064"/>
      <c r="F508" s="1054"/>
      <c r="G508" s="1055"/>
      <c r="H508" s="1055"/>
      <c r="I508" s="1055"/>
      <c r="J508" s="1041" t="s">
        <v>10076</v>
      </c>
    </row>
    <row r="509" spans="1:10" x14ac:dyDescent="0.5">
      <c r="A509" s="1050">
        <v>33</v>
      </c>
      <c r="B509" s="1050">
        <v>24021</v>
      </c>
      <c r="C509" s="1051" t="s">
        <v>10269</v>
      </c>
      <c r="D509" s="1063"/>
      <c r="E509" s="1064"/>
      <c r="F509" s="1054"/>
      <c r="G509" s="1055"/>
      <c r="H509" s="1055"/>
      <c r="I509" s="1055"/>
      <c r="J509" s="1041" t="s">
        <v>10076</v>
      </c>
    </row>
    <row r="510" spans="1:10" x14ac:dyDescent="0.5">
      <c r="A510" s="1050">
        <v>34</v>
      </c>
      <c r="B510" s="1050">
        <v>24022</v>
      </c>
      <c r="C510" s="1051" t="s">
        <v>10270</v>
      </c>
      <c r="D510" s="1063"/>
      <c r="E510" s="1064"/>
      <c r="F510" s="1054"/>
      <c r="G510" s="1055"/>
      <c r="H510" s="1055"/>
      <c r="I510" s="1055"/>
      <c r="J510" s="1041" t="s">
        <v>10076</v>
      </c>
    </row>
    <row r="511" spans="1:10" x14ac:dyDescent="0.5">
      <c r="A511" s="1050">
        <v>35</v>
      </c>
      <c r="B511" s="1050">
        <v>24024</v>
      </c>
      <c r="C511" s="1058" t="s">
        <v>10271</v>
      </c>
      <c r="D511" s="1052"/>
      <c r="E511" s="1053"/>
      <c r="F511" s="1054"/>
      <c r="G511" s="1055"/>
      <c r="H511" s="1055"/>
      <c r="I511" s="1055"/>
      <c r="J511" s="1041" t="s">
        <v>10076</v>
      </c>
    </row>
    <row r="513" spans="1:9" s="571" customFormat="1" ht="19.5" customHeight="1" x14ac:dyDescent="0.15">
      <c r="A513" s="1272" t="s">
        <v>9795</v>
      </c>
      <c r="B513" s="1272"/>
      <c r="C513" s="1272"/>
      <c r="D513" s="1272"/>
      <c r="E513" s="1272"/>
      <c r="F513" s="1272"/>
      <c r="G513" s="1272"/>
      <c r="H513" s="1272"/>
      <c r="I513" s="1272"/>
    </row>
    <row r="514" spans="1:9" s="571" customFormat="1" ht="19.5" customHeight="1" x14ac:dyDescent="0.15">
      <c r="A514" s="572"/>
      <c r="B514" s="1272" t="s">
        <v>10272</v>
      </c>
      <c r="C514" s="1272"/>
      <c r="D514" s="1272"/>
      <c r="E514" s="1272"/>
      <c r="F514" s="1272"/>
      <c r="G514" s="1272"/>
      <c r="H514" s="1272"/>
      <c r="I514" s="1272"/>
    </row>
    <row r="515" spans="1:9" s="571" customFormat="1" ht="19.5" customHeight="1" x14ac:dyDescent="0.15">
      <c r="A515" s="1272" t="s">
        <v>9797</v>
      </c>
      <c r="B515" s="1272"/>
      <c r="C515" s="1272"/>
      <c r="D515" s="1272"/>
      <c r="E515" s="1272"/>
      <c r="F515" s="1272"/>
      <c r="G515" s="1272"/>
      <c r="H515" s="1272"/>
      <c r="I515" s="1272"/>
    </row>
    <row r="516" spans="1:9" s="571" customFormat="1" ht="19.5" customHeight="1" x14ac:dyDescent="0.15">
      <c r="A516" s="1271" t="s">
        <v>10273</v>
      </c>
      <c r="B516" s="1271"/>
      <c r="C516" s="1271"/>
      <c r="D516" s="1271"/>
      <c r="E516" s="1271"/>
      <c r="F516" s="1271"/>
      <c r="G516" s="1271"/>
      <c r="H516" s="1271"/>
      <c r="I516" s="1271"/>
    </row>
    <row r="517" spans="1:9" s="577" customFormat="1" ht="19.5" customHeight="1" x14ac:dyDescent="0.45">
      <c r="A517" s="573" t="s">
        <v>8377</v>
      </c>
      <c r="B517" s="924" t="s">
        <v>8352</v>
      </c>
      <c r="C517" s="1025" t="s">
        <v>9799</v>
      </c>
      <c r="D517" s="575"/>
      <c r="E517" s="576"/>
      <c r="F517" s="576"/>
      <c r="G517" s="576"/>
      <c r="H517" s="843"/>
      <c r="I517" s="843"/>
    </row>
    <row r="518" spans="1:9" x14ac:dyDescent="0.5">
      <c r="A518" s="1050">
        <v>1</v>
      </c>
      <c r="B518" s="1050">
        <v>24025</v>
      </c>
      <c r="C518" s="1056" t="s">
        <v>10274</v>
      </c>
      <c r="D518" s="1053"/>
      <c r="E518" s="1053"/>
      <c r="F518" s="1053"/>
      <c r="G518" s="1053"/>
      <c r="H518" s="1065"/>
      <c r="I518" s="1055"/>
    </row>
    <row r="519" spans="1:9" x14ac:dyDescent="0.5">
      <c r="A519" s="1050">
        <v>2</v>
      </c>
      <c r="B519" s="1050">
        <v>24026</v>
      </c>
      <c r="C519" s="1051" t="s">
        <v>10275</v>
      </c>
      <c r="D519" s="1053"/>
      <c r="E519" s="1053"/>
      <c r="F519" s="1053"/>
      <c r="G519" s="1053"/>
      <c r="H519" s="1054"/>
      <c r="I519" s="1055"/>
    </row>
    <row r="520" spans="1:9" x14ac:dyDescent="0.5">
      <c r="A520" s="1050">
        <v>3</v>
      </c>
      <c r="B520" s="1050">
        <v>24027</v>
      </c>
      <c r="C520" s="1056" t="s">
        <v>10276</v>
      </c>
      <c r="D520" s="1053"/>
      <c r="E520" s="1053"/>
      <c r="F520" s="1053"/>
      <c r="G520" s="1053"/>
      <c r="H520" s="1054"/>
      <c r="I520" s="1055"/>
    </row>
    <row r="521" spans="1:9" x14ac:dyDescent="0.5">
      <c r="A521" s="1050">
        <v>4</v>
      </c>
      <c r="B521" s="1050">
        <v>24028</v>
      </c>
      <c r="C521" s="1051" t="s">
        <v>10277</v>
      </c>
      <c r="D521" s="1053"/>
      <c r="E521" s="1053"/>
      <c r="F521" s="1053"/>
      <c r="G521" s="1053"/>
      <c r="H521" s="1054"/>
      <c r="I521" s="1055"/>
    </row>
    <row r="522" spans="1:9" x14ac:dyDescent="0.5">
      <c r="A522" s="1050">
        <v>5</v>
      </c>
      <c r="B522" s="1050">
        <v>24029</v>
      </c>
      <c r="C522" s="1051" t="s">
        <v>10278</v>
      </c>
      <c r="D522" s="1053"/>
      <c r="E522" s="1053"/>
      <c r="F522" s="1053"/>
      <c r="G522" s="1053"/>
      <c r="H522" s="1054"/>
      <c r="I522" s="1055"/>
    </row>
    <row r="523" spans="1:9" x14ac:dyDescent="0.5">
      <c r="A523" s="1050">
        <v>6</v>
      </c>
      <c r="B523" s="1050">
        <v>24030</v>
      </c>
      <c r="C523" s="1051" t="s">
        <v>10279</v>
      </c>
      <c r="D523" s="1064"/>
      <c r="E523" s="1064"/>
      <c r="F523" s="1053"/>
      <c r="G523" s="1053"/>
      <c r="H523" s="1054"/>
      <c r="I523" s="1055"/>
    </row>
    <row r="524" spans="1:9" x14ac:dyDescent="0.5">
      <c r="A524" s="1050">
        <v>7</v>
      </c>
      <c r="B524" s="1050">
        <v>24031</v>
      </c>
      <c r="C524" s="1051" t="s">
        <v>10280</v>
      </c>
      <c r="D524" s="1064"/>
      <c r="E524" s="1064"/>
      <c r="F524" s="1053"/>
      <c r="G524" s="1053"/>
      <c r="H524" s="1054"/>
      <c r="I524" s="1055"/>
    </row>
    <row r="525" spans="1:9" x14ac:dyDescent="0.5">
      <c r="A525" s="1050">
        <v>8</v>
      </c>
      <c r="B525" s="1050">
        <v>24032</v>
      </c>
      <c r="C525" s="1051" t="s">
        <v>10281</v>
      </c>
      <c r="D525" s="1064"/>
      <c r="E525" s="1064"/>
      <c r="F525" s="1053"/>
      <c r="G525" s="1053"/>
      <c r="H525" s="1054"/>
      <c r="I525" s="1055"/>
    </row>
    <row r="526" spans="1:9" x14ac:dyDescent="0.5">
      <c r="A526" s="1050">
        <v>9</v>
      </c>
      <c r="B526" s="1050">
        <v>24033</v>
      </c>
      <c r="C526" s="1051" t="s">
        <v>10282</v>
      </c>
      <c r="D526" s="1064"/>
      <c r="E526" s="1064"/>
      <c r="F526" s="1053"/>
      <c r="G526" s="1053"/>
      <c r="H526" s="1054"/>
      <c r="I526" s="1055"/>
    </row>
    <row r="527" spans="1:9" x14ac:dyDescent="0.5">
      <c r="A527" s="1050">
        <v>10</v>
      </c>
      <c r="B527" s="1050">
        <v>24034</v>
      </c>
      <c r="C527" s="1056" t="s">
        <v>10283</v>
      </c>
      <c r="D527" s="1064"/>
      <c r="E527" s="1064"/>
      <c r="F527" s="1053"/>
      <c r="G527" s="1053"/>
      <c r="H527" s="1054"/>
      <c r="I527" s="1055"/>
    </row>
    <row r="528" spans="1:9" x14ac:dyDescent="0.5">
      <c r="A528" s="1050">
        <v>11</v>
      </c>
      <c r="B528" s="1050">
        <v>24035</v>
      </c>
      <c r="C528" s="1056" t="s">
        <v>10284</v>
      </c>
      <c r="D528" s="1053"/>
      <c r="E528" s="1053"/>
      <c r="F528" s="1053"/>
      <c r="G528" s="1053"/>
      <c r="H528" s="1054"/>
      <c r="I528" s="1055"/>
    </row>
    <row r="529" spans="1:10" x14ac:dyDescent="0.5">
      <c r="A529" s="1050">
        <v>12</v>
      </c>
      <c r="B529" s="1050">
        <v>24036</v>
      </c>
      <c r="C529" s="1051" t="s">
        <v>10285</v>
      </c>
      <c r="D529" s="1053"/>
      <c r="E529" s="1053"/>
      <c r="F529" s="1053"/>
      <c r="G529" s="1053"/>
      <c r="H529" s="1054"/>
      <c r="I529" s="1055"/>
    </row>
    <row r="530" spans="1:10" x14ac:dyDescent="0.5">
      <c r="A530" s="1050">
        <v>13</v>
      </c>
      <c r="B530" s="1050">
        <v>24037</v>
      </c>
      <c r="C530" s="1056" t="s">
        <v>10286</v>
      </c>
      <c r="D530" s="1053"/>
      <c r="E530" s="1053"/>
      <c r="F530" s="1053"/>
      <c r="G530" s="1053"/>
      <c r="H530" s="1054"/>
      <c r="I530" s="1055"/>
      <c r="J530" s="1215" t="s">
        <v>10287</v>
      </c>
    </row>
    <row r="532" spans="1:10" s="571" customFormat="1" ht="19.5" customHeight="1" x14ac:dyDescent="0.15">
      <c r="A532" s="1272" t="s">
        <v>9795</v>
      </c>
      <c r="B532" s="1272"/>
      <c r="C532" s="1272"/>
      <c r="D532" s="1272"/>
      <c r="E532" s="1272"/>
      <c r="F532" s="1272"/>
      <c r="G532" s="1272"/>
      <c r="H532" s="1272"/>
      <c r="I532" s="1272"/>
    </row>
    <row r="533" spans="1:10" s="571" customFormat="1" ht="19.5" customHeight="1" x14ac:dyDescent="0.15">
      <c r="A533" s="572"/>
      <c r="B533" s="1272" t="s">
        <v>10288</v>
      </c>
      <c r="C533" s="1272"/>
      <c r="D533" s="1272"/>
      <c r="E533" s="1272"/>
      <c r="F533" s="1272"/>
      <c r="G533" s="1272"/>
      <c r="H533" s="1272"/>
      <c r="I533" s="1272"/>
    </row>
    <row r="534" spans="1:10" s="571" customFormat="1" ht="19.5" customHeight="1" x14ac:dyDescent="0.15">
      <c r="A534" s="1272" t="s">
        <v>9797</v>
      </c>
      <c r="B534" s="1272"/>
      <c r="C534" s="1272"/>
      <c r="D534" s="1272"/>
      <c r="E534" s="1272"/>
      <c r="F534" s="1272"/>
      <c r="G534" s="1272"/>
      <c r="H534" s="1272"/>
      <c r="I534" s="1272"/>
    </row>
    <row r="535" spans="1:10" s="571" customFormat="1" ht="19.5" customHeight="1" x14ac:dyDescent="0.15">
      <c r="A535" s="1271" t="s">
        <v>10289</v>
      </c>
      <c r="B535" s="1271"/>
      <c r="C535" s="1271"/>
      <c r="D535" s="1271"/>
      <c r="E535" s="1271"/>
      <c r="F535" s="1271"/>
      <c r="G535" s="1271"/>
      <c r="H535" s="1271"/>
      <c r="I535" s="1271"/>
    </row>
    <row r="536" spans="1:10" s="577" customFormat="1" ht="19.5" customHeight="1" x14ac:dyDescent="0.45">
      <c r="A536" s="573" t="s">
        <v>8377</v>
      </c>
      <c r="B536" s="924" t="s">
        <v>8352</v>
      </c>
      <c r="C536" s="1025" t="s">
        <v>9799</v>
      </c>
      <c r="D536" s="575"/>
      <c r="E536" s="576"/>
      <c r="F536" s="576"/>
      <c r="G536" s="576"/>
      <c r="H536" s="843"/>
      <c r="I536" s="843"/>
    </row>
    <row r="537" spans="1:10" x14ac:dyDescent="0.5">
      <c r="A537" s="1036">
        <v>1</v>
      </c>
      <c r="B537" s="1036">
        <v>24038</v>
      </c>
      <c r="C537" s="1037" t="s">
        <v>10290</v>
      </c>
      <c r="D537" s="1044"/>
      <c r="E537" s="1038"/>
      <c r="F537" s="1039"/>
      <c r="G537" s="1040"/>
      <c r="H537" s="1040"/>
      <c r="I537" s="1040"/>
    </row>
    <row r="538" spans="1:10" x14ac:dyDescent="0.5">
      <c r="A538" s="1036">
        <v>2</v>
      </c>
      <c r="B538" s="1036">
        <v>24039</v>
      </c>
      <c r="C538" s="1037" t="s">
        <v>10291</v>
      </c>
      <c r="D538" s="1044"/>
      <c r="E538" s="1038"/>
      <c r="F538" s="1039"/>
      <c r="G538" s="1040"/>
      <c r="H538" s="1040"/>
      <c r="I538" s="1040"/>
    </row>
    <row r="539" spans="1:10" x14ac:dyDescent="0.5">
      <c r="A539" s="1036">
        <v>3</v>
      </c>
      <c r="B539" s="1036">
        <v>24040</v>
      </c>
      <c r="C539" s="1037" t="s">
        <v>10292</v>
      </c>
      <c r="D539" s="1044"/>
      <c r="E539" s="1038"/>
      <c r="F539" s="1039"/>
      <c r="G539" s="1040"/>
      <c r="H539" s="1040"/>
      <c r="I539" s="1040"/>
    </row>
    <row r="540" spans="1:10" x14ac:dyDescent="0.5">
      <c r="A540" s="1036">
        <v>4</v>
      </c>
      <c r="B540" s="1036">
        <v>24041</v>
      </c>
      <c r="C540" s="1037" t="s">
        <v>10293</v>
      </c>
      <c r="D540" s="1044"/>
      <c r="E540" s="1038"/>
      <c r="F540" s="1039"/>
      <c r="G540" s="1040"/>
      <c r="H540" s="1040"/>
      <c r="I540" s="1040"/>
    </row>
    <row r="541" spans="1:10" x14ac:dyDescent="0.5">
      <c r="A541" s="1036">
        <v>5</v>
      </c>
      <c r="B541" s="1036">
        <v>24042</v>
      </c>
      <c r="C541" s="1037" t="s">
        <v>10294</v>
      </c>
      <c r="D541" s="1044"/>
      <c r="E541" s="1038"/>
      <c r="F541" s="1039"/>
      <c r="G541" s="1040"/>
      <c r="H541" s="1040"/>
      <c r="I541" s="1040"/>
    </row>
    <row r="542" spans="1:10" x14ac:dyDescent="0.5">
      <c r="A542" s="1036">
        <v>6</v>
      </c>
      <c r="B542" s="1036">
        <v>24043</v>
      </c>
      <c r="C542" s="1037" t="s">
        <v>10295</v>
      </c>
      <c r="D542" s="1044"/>
      <c r="E542" s="1038"/>
      <c r="F542" s="1039"/>
      <c r="G542" s="1040"/>
      <c r="H542" s="1040"/>
      <c r="I542" s="1040"/>
    </row>
    <row r="543" spans="1:10" x14ac:dyDescent="0.5">
      <c r="A543" s="1036">
        <v>7</v>
      </c>
      <c r="B543" s="1036">
        <v>24044</v>
      </c>
      <c r="C543" s="1037" t="s">
        <v>10296</v>
      </c>
      <c r="D543" s="1044"/>
      <c r="E543" s="1038"/>
      <c r="F543" s="1039"/>
      <c r="G543" s="1040"/>
      <c r="H543" s="1040"/>
      <c r="I543" s="1040"/>
    </row>
    <row r="544" spans="1:10" x14ac:dyDescent="0.5">
      <c r="A544" s="1036">
        <v>8</v>
      </c>
      <c r="B544" s="1036">
        <v>24045</v>
      </c>
      <c r="C544" s="1037" t="s">
        <v>10297</v>
      </c>
      <c r="D544" s="1044"/>
      <c r="E544" s="1038"/>
      <c r="F544" s="1039"/>
      <c r="G544" s="1040"/>
      <c r="H544" s="1040"/>
      <c r="I544" s="1040"/>
    </row>
    <row r="545" spans="1:9" x14ac:dyDescent="0.5">
      <c r="A545" s="1036">
        <v>9</v>
      </c>
      <c r="B545" s="1036">
        <v>24046</v>
      </c>
      <c r="C545" s="1037" t="s">
        <v>10298</v>
      </c>
      <c r="D545" s="1044"/>
      <c r="E545" s="1038"/>
      <c r="F545" s="1039"/>
      <c r="G545" s="1040"/>
      <c r="H545" s="1040"/>
      <c r="I545" s="1040"/>
    </row>
    <row r="546" spans="1:9" x14ac:dyDescent="0.5">
      <c r="A546" s="1036">
        <v>10</v>
      </c>
      <c r="B546" s="1036">
        <v>24047</v>
      </c>
      <c r="C546" s="1037" t="s">
        <v>10299</v>
      </c>
      <c r="D546" s="1044"/>
      <c r="E546" s="1038"/>
      <c r="F546" s="1039"/>
      <c r="G546" s="1040"/>
      <c r="H546" s="1040"/>
      <c r="I546" s="1040"/>
    </row>
    <row r="547" spans="1:9" x14ac:dyDescent="0.5">
      <c r="A547" s="1036">
        <v>11</v>
      </c>
      <c r="B547" s="1036">
        <v>24048</v>
      </c>
      <c r="C547" s="1037" t="s">
        <v>10300</v>
      </c>
      <c r="D547" s="1044"/>
      <c r="E547" s="1038"/>
      <c r="F547" s="1039"/>
      <c r="G547" s="1040"/>
      <c r="H547" s="1040"/>
      <c r="I547" s="1040"/>
    </row>
    <row r="548" spans="1:9" x14ac:dyDescent="0.5">
      <c r="A548" s="1036">
        <v>12</v>
      </c>
      <c r="B548" s="1036">
        <v>24049</v>
      </c>
      <c r="C548" s="1037" t="s">
        <v>10301</v>
      </c>
      <c r="D548" s="1044"/>
      <c r="E548" s="1038"/>
      <c r="F548" s="1039"/>
      <c r="G548" s="1040"/>
      <c r="H548" s="1040"/>
      <c r="I548" s="1040"/>
    </row>
    <row r="549" spans="1:9" x14ac:dyDescent="0.5">
      <c r="A549" s="1036">
        <v>13</v>
      </c>
      <c r="B549" s="1036">
        <v>24050</v>
      </c>
      <c r="C549" s="1037" t="s">
        <v>10302</v>
      </c>
      <c r="D549" s="1044"/>
      <c r="E549" s="1038"/>
      <c r="F549" s="1039"/>
      <c r="G549" s="1040"/>
      <c r="H549" s="1040"/>
      <c r="I549" s="1040"/>
    </row>
    <row r="550" spans="1:9" x14ac:dyDescent="0.5">
      <c r="A550" s="1036">
        <v>14</v>
      </c>
      <c r="B550" s="1036">
        <v>24051</v>
      </c>
      <c r="C550" s="1037" t="s">
        <v>10303</v>
      </c>
      <c r="D550" s="1044"/>
      <c r="E550" s="1038"/>
      <c r="F550" s="1039"/>
      <c r="G550" s="1040"/>
      <c r="H550" s="1040"/>
      <c r="I550" s="1040"/>
    </row>
    <row r="551" spans="1:9" x14ac:dyDescent="0.5">
      <c r="A551" s="1036">
        <v>15</v>
      </c>
      <c r="B551" s="1036">
        <v>24052</v>
      </c>
      <c r="C551" s="1037" t="s">
        <v>10304</v>
      </c>
      <c r="D551" s="1044"/>
      <c r="E551" s="1038"/>
      <c r="F551" s="1039"/>
      <c r="G551" s="1040"/>
      <c r="H551" s="1040"/>
      <c r="I551" s="1040"/>
    </row>
    <row r="552" spans="1:9" x14ac:dyDescent="0.5">
      <c r="A552" s="1036">
        <v>16</v>
      </c>
      <c r="B552" s="1036">
        <v>24053</v>
      </c>
      <c r="C552" s="1037" t="s">
        <v>10305</v>
      </c>
      <c r="D552" s="1044"/>
      <c r="E552" s="1038"/>
      <c r="F552" s="1039"/>
      <c r="G552" s="1040"/>
      <c r="H552" s="1040"/>
      <c r="I552" s="1040"/>
    </row>
    <row r="553" spans="1:9" x14ac:dyDescent="0.5">
      <c r="A553" s="1036">
        <v>17</v>
      </c>
      <c r="B553" s="1036">
        <v>24054</v>
      </c>
      <c r="C553" s="1037" t="s">
        <v>10306</v>
      </c>
      <c r="D553" s="1044"/>
      <c r="E553" s="1038"/>
      <c r="F553" s="1039"/>
      <c r="G553" s="1040"/>
      <c r="H553" s="1040"/>
      <c r="I553" s="1040"/>
    </row>
    <row r="554" spans="1:9" x14ac:dyDescent="0.5">
      <c r="A554" s="1036">
        <v>18</v>
      </c>
      <c r="B554" s="1036">
        <v>24055</v>
      </c>
      <c r="C554" s="1037" t="s">
        <v>10307</v>
      </c>
      <c r="D554" s="1044"/>
      <c r="E554" s="1038"/>
      <c r="F554" s="1039"/>
      <c r="G554" s="1040"/>
      <c r="H554" s="1040"/>
      <c r="I554" s="1040"/>
    </row>
    <row r="555" spans="1:9" x14ac:dyDescent="0.5">
      <c r="A555" s="1036">
        <v>19</v>
      </c>
      <c r="B555" s="1036">
        <v>24056</v>
      </c>
      <c r="C555" s="1037" t="s">
        <v>10308</v>
      </c>
      <c r="D555" s="1044"/>
      <c r="E555" s="1038"/>
      <c r="F555" s="1039"/>
      <c r="G555" s="1040"/>
      <c r="H555" s="1040"/>
      <c r="I555" s="1040"/>
    </row>
    <row r="556" spans="1:9" x14ac:dyDescent="0.5">
      <c r="A556" s="1036">
        <v>20</v>
      </c>
      <c r="B556" s="1036">
        <v>24057</v>
      </c>
      <c r="C556" s="1037" t="s">
        <v>10309</v>
      </c>
      <c r="D556" s="1044"/>
      <c r="E556" s="1038"/>
      <c r="F556" s="1039"/>
      <c r="G556" s="1040"/>
      <c r="H556" s="1040"/>
      <c r="I556" s="1040"/>
    </row>
    <row r="557" spans="1:9" x14ac:dyDescent="0.5">
      <c r="A557" s="1036">
        <v>21</v>
      </c>
      <c r="B557" s="1036">
        <v>24058</v>
      </c>
      <c r="C557" s="1037" t="s">
        <v>10310</v>
      </c>
      <c r="D557" s="1044"/>
      <c r="E557" s="1038"/>
      <c r="F557" s="1039"/>
      <c r="G557" s="1040"/>
      <c r="H557" s="1040"/>
      <c r="I557" s="1040"/>
    </row>
    <row r="558" spans="1:9" x14ac:dyDescent="0.5">
      <c r="A558" s="1036">
        <v>22</v>
      </c>
      <c r="B558" s="1036">
        <v>24059</v>
      </c>
      <c r="C558" s="1037" t="s">
        <v>10311</v>
      </c>
      <c r="D558" s="1044"/>
      <c r="E558" s="1038"/>
      <c r="F558" s="1039"/>
      <c r="G558" s="1040"/>
      <c r="H558" s="1040"/>
      <c r="I558" s="1040"/>
    </row>
    <row r="559" spans="1:9" x14ac:dyDescent="0.5">
      <c r="A559" s="1036">
        <v>23</v>
      </c>
      <c r="B559" s="1036">
        <v>24060</v>
      </c>
      <c r="C559" s="1037" t="s">
        <v>10312</v>
      </c>
      <c r="D559" s="1044"/>
      <c r="E559" s="1038"/>
      <c r="F559" s="1039"/>
      <c r="G559" s="1040"/>
      <c r="H559" s="1040"/>
      <c r="I559" s="1040"/>
    </row>
    <row r="560" spans="1:9" x14ac:dyDescent="0.5">
      <c r="A560" s="1036">
        <v>24</v>
      </c>
      <c r="B560" s="1036">
        <v>24061</v>
      </c>
      <c r="C560" s="1037" t="s">
        <v>10313</v>
      </c>
      <c r="D560" s="1044"/>
      <c r="E560" s="1038"/>
      <c r="F560" s="1039"/>
      <c r="G560" s="1040"/>
      <c r="H560" s="1040"/>
      <c r="I560" s="1040"/>
    </row>
    <row r="561" spans="1:9" x14ac:dyDescent="0.5">
      <c r="A561" s="1036">
        <v>25</v>
      </c>
      <c r="B561" s="1036">
        <v>24062</v>
      </c>
      <c r="C561" s="1037" t="s">
        <v>10314</v>
      </c>
      <c r="D561" s="1044"/>
      <c r="E561" s="1038"/>
      <c r="F561" s="1039"/>
      <c r="G561" s="1040"/>
      <c r="H561" s="1040"/>
      <c r="I561" s="1040"/>
    </row>
    <row r="562" spans="1:9" x14ac:dyDescent="0.5">
      <c r="A562" s="1036">
        <v>26</v>
      </c>
      <c r="B562" s="1036">
        <v>24063</v>
      </c>
      <c r="C562" s="1037" t="s">
        <v>10315</v>
      </c>
      <c r="D562" s="1044"/>
      <c r="E562" s="1038"/>
      <c r="F562" s="1039"/>
      <c r="G562" s="1040"/>
      <c r="H562" s="1040"/>
      <c r="I562" s="1040"/>
    </row>
    <row r="563" spans="1:9" x14ac:dyDescent="0.5">
      <c r="A563" s="1036">
        <v>27</v>
      </c>
      <c r="B563" s="1036">
        <v>24064</v>
      </c>
      <c r="C563" s="1037" t="s">
        <v>10316</v>
      </c>
      <c r="D563" s="1044"/>
      <c r="E563" s="1038"/>
      <c r="F563" s="1039"/>
      <c r="G563" s="1040"/>
      <c r="H563" s="1040"/>
      <c r="I563" s="1040"/>
    </row>
    <row r="564" spans="1:9" x14ac:dyDescent="0.5">
      <c r="A564" s="1036">
        <v>28</v>
      </c>
      <c r="B564" s="1036">
        <v>24065</v>
      </c>
      <c r="C564" s="1037" t="s">
        <v>10317</v>
      </c>
      <c r="D564" s="1044"/>
      <c r="E564" s="1038"/>
      <c r="F564" s="1039"/>
      <c r="G564" s="1040"/>
      <c r="H564" s="1040"/>
      <c r="I564" s="1040"/>
    </row>
    <row r="565" spans="1:9" x14ac:dyDescent="0.5">
      <c r="A565" s="1036">
        <v>29</v>
      </c>
      <c r="B565" s="1036">
        <v>24066</v>
      </c>
      <c r="C565" s="1037" t="s">
        <v>10318</v>
      </c>
      <c r="D565" s="1044"/>
      <c r="E565" s="1038"/>
      <c r="F565" s="1039"/>
      <c r="G565" s="1040"/>
      <c r="H565" s="1040"/>
      <c r="I565" s="1040"/>
    </row>
    <row r="566" spans="1:9" x14ac:dyDescent="0.5">
      <c r="A566" s="1036">
        <v>30</v>
      </c>
      <c r="B566" s="1036">
        <v>24067</v>
      </c>
      <c r="C566" s="1037" t="s">
        <v>10319</v>
      </c>
      <c r="D566" s="1044"/>
      <c r="E566" s="1038"/>
      <c r="F566" s="1039"/>
      <c r="G566" s="1040"/>
      <c r="H566" s="1040"/>
      <c r="I566" s="1040"/>
    </row>
    <row r="567" spans="1:9" x14ac:dyDescent="0.5">
      <c r="A567" s="1036">
        <v>31</v>
      </c>
      <c r="B567" s="1036">
        <v>24068</v>
      </c>
      <c r="C567" s="1037" t="s">
        <v>10320</v>
      </c>
      <c r="D567" s="1044"/>
      <c r="E567" s="1038"/>
      <c r="F567" s="1039"/>
      <c r="G567" s="1040"/>
      <c r="H567" s="1040"/>
      <c r="I567" s="1040"/>
    </row>
    <row r="568" spans="1:9" x14ac:dyDescent="0.5">
      <c r="A568" s="1036">
        <v>32</v>
      </c>
      <c r="B568" s="1036">
        <v>24069</v>
      </c>
      <c r="C568" s="1037" t="s">
        <v>10321</v>
      </c>
      <c r="D568" s="1044"/>
      <c r="E568" s="1038"/>
      <c r="F568" s="1039"/>
      <c r="G568" s="1040"/>
      <c r="H568" s="1040"/>
      <c r="I568" s="1040"/>
    </row>
    <row r="569" spans="1:9" x14ac:dyDescent="0.5">
      <c r="A569" s="1036">
        <v>33</v>
      </c>
      <c r="B569" s="1036">
        <v>24070</v>
      </c>
      <c r="C569" s="1037" t="s">
        <v>10322</v>
      </c>
      <c r="D569" s="1044"/>
      <c r="E569" s="1038"/>
      <c r="F569" s="1039"/>
      <c r="G569" s="1040"/>
      <c r="H569" s="1040"/>
      <c r="I569" s="1040"/>
    </row>
    <row r="570" spans="1:9" x14ac:dyDescent="0.5">
      <c r="A570" s="1036">
        <v>34</v>
      </c>
      <c r="B570" s="1036">
        <v>24071</v>
      </c>
      <c r="C570" s="1037" t="s">
        <v>10323</v>
      </c>
      <c r="D570" s="1044"/>
      <c r="E570" s="1038"/>
      <c r="F570" s="1039"/>
      <c r="G570" s="1040"/>
      <c r="H570" s="1040"/>
      <c r="I570" s="1040"/>
    </row>
    <row r="571" spans="1:9" x14ac:dyDescent="0.5">
      <c r="A571" s="1036">
        <v>35</v>
      </c>
      <c r="B571" s="1036">
        <v>24072</v>
      </c>
      <c r="C571" s="1037" t="s">
        <v>10324</v>
      </c>
      <c r="D571" s="1044"/>
      <c r="E571" s="1038"/>
      <c r="F571" s="1039"/>
      <c r="G571" s="1040"/>
      <c r="H571" s="1040"/>
      <c r="I571" s="1040"/>
    </row>
    <row r="572" spans="1:9" x14ac:dyDescent="0.5">
      <c r="A572" s="1036">
        <v>36</v>
      </c>
      <c r="B572" s="1036">
        <v>24073</v>
      </c>
      <c r="C572" s="1037" t="s">
        <v>10325</v>
      </c>
      <c r="D572" s="1044"/>
      <c r="E572" s="1038"/>
      <c r="F572" s="1039"/>
      <c r="G572" s="1040"/>
      <c r="H572" s="1040"/>
      <c r="I572" s="1040"/>
    </row>
    <row r="573" spans="1:9" x14ac:dyDescent="0.5">
      <c r="A573" s="1036">
        <v>37</v>
      </c>
      <c r="B573" s="1036">
        <v>24074</v>
      </c>
      <c r="C573" s="1037" t="s">
        <v>10326</v>
      </c>
      <c r="D573" s="1044"/>
      <c r="E573" s="1038"/>
      <c r="F573" s="1039"/>
      <c r="G573" s="1040"/>
      <c r="H573" s="1040"/>
      <c r="I573" s="1040"/>
    </row>
    <row r="574" spans="1:9" x14ac:dyDescent="0.5">
      <c r="A574" s="1036">
        <v>38</v>
      </c>
      <c r="B574" s="1036">
        <v>24075</v>
      </c>
      <c r="C574" s="1037" t="s">
        <v>10327</v>
      </c>
      <c r="D574" s="1044"/>
      <c r="E574" s="1038"/>
      <c r="F574" s="1039"/>
      <c r="G574" s="1040"/>
      <c r="H574" s="1040"/>
      <c r="I574" s="1040"/>
    </row>
    <row r="575" spans="1:9" x14ac:dyDescent="0.5">
      <c r="A575" s="1036">
        <v>39</v>
      </c>
      <c r="B575" s="1036">
        <v>24076</v>
      </c>
      <c r="C575" s="1037" t="s">
        <v>10328</v>
      </c>
      <c r="D575" s="1044"/>
      <c r="E575" s="1038"/>
      <c r="F575" s="1039"/>
      <c r="G575" s="1040"/>
      <c r="H575" s="1040"/>
      <c r="I575" s="1040"/>
    </row>
    <row r="576" spans="1:9" x14ac:dyDescent="0.5">
      <c r="A576" s="1036">
        <v>40</v>
      </c>
      <c r="B576" s="1036">
        <v>24077</v>
      </c>
      <c r="C576" s="1037" t="s">
        <v>10329</v>
      </c>
      <c r="D576" s="1044"/>
      <c r="E576" s="1038"/>
      <c r="F576" s="1039"/>
      <c r="G576" s="1040"/>
      <c r="H576" s="1040"/>
      <c r="I576" s="1040"/>
    </row>
    <row r="577" spans="1:9" x14ac:dyDescent="0.5">
      <c r="A577" s="1036">
        <v>41</v>
      </c>
      <c r="B577" s="1036">
        <v>24078</v>
      </c>
      <c r="C577" s="1037" t="s">
        <v>10330</v>
      </c>
      <c r="D577" s="1044"/>
      <c r="E577" s="1038"/>
      <c r="F577" s="1039"/>
      <c r="G577" s="1040"/>
      <c r="H577" s="1040"/>
      <c r="I577" s="1040"/>
    </row>
    <row r="578" spans="1:9" x14ac:dyDescent="0.5">
      <c r="A578" s="1036">
        <v>42</v>
      </c>
      <c r="B578" s="1036">
        <v>24079</v>
      </c>
      <c r="C578" s="1037" t="s">
        <v>10331</v>
      </c>
      <c r="D578" s="1044"/>
      <c r="E578" s="1038"/>
      <c r="F578" s="1039"/>
      <c r="G578" s="1040"/>
      <c r="H578" s="1040"/>
      <c r="I578" s="1040"/>
    </row>
    <row r="579" spans="1:9" x14ac:dyDescent="0.5">
      <c r="B579" s="1042"/>
    </row>
    <row r="580" spans="1:9" x14ac:dyDescent="0.5">
      <c r="A580" s="1050">
        <v>19</v>
      </c>
      <c r="B580" s="1050"/>
      <c r="C580" s="1058" t="s">
        <v>10332</v>
      </c>
      <c r="D580" s="1052" t="s">
        <v>10333</v>
      </c>
      <c r="E580" s="1053"/>
      <c r="F580" s="1054"/>
      <c r="G580" s="1055"/>
      <c r="H580" s="1055"/>
      <c r="I580" s="1055"/>
    </row>
    <row r="581" spans="1:9" x14ac:dyDescent="0.5">
      <c r="A581" s="1036">
        <v>20</v>
      </c>
      <c r="B581" s="1036">
        <v>23595</v>
      </c>
      <c r="C581" s="1037" t="s">
        <v>10334</v>
      </c>
      <c r="D581" s="1038" t="s">
        <v>10335</v>
      </c>
      <c r="E581" s="1038"/>
      <c r="F581" s="1038"/>
      <c r="G581" s="1039"/>
      <c r="H581" s="1040"/>
      <c r="I581" s="1040"/>
    </row>
    <row r="582" spans="1:9" x14ac:dyDescent="0.5">
      <c r="A582" s="1050">
        <v>35</v>
      </c>
      <c r="B582" s="1050">
        <v>24023</v>
      </c>
      <c r="C582" s="1066" t="s">
        <v>10336</v>
      </c>
      <c r="D582" s="1052" t="s">
        <v>10333</v>
      </c>
      <c r="E582" s="1053"/>
      <c r="F582" s="1054"/>
      <c r="G582" s="1055"/>
      <c r="H582" s="1055"/>
      <c r="I582" s="1055"/>
    </row>
    <row r="583" spans="1:9" x14ac:dyDescent="0.5">
      <c r="A583" s="1036">
        <v>28</v>
      </c>
      <c r="B583" s="1199">
        <v>23603</v>
      </c>
      <c r="C583" s="1200" t="s">
        <v>10337</v>
      </c>
      <c r="D583" s="1204" t="s">
        <v>9291</v>
      </c>
      <c r="E583" s="1038" t="s">
        <v>10338</v>
      </c>
      <c r="F583" s="1038"/>
      <c r="G583" s="1039"/>
      <c r="H583" s="1040"/>
      <c r="I583" s="1040"/>
    </row>
    <row r="584" spans="1:9" x14ac:dyDescent="0.5">
      <c r="A584" s="1199">
        <v>10</v>
      </c>
      <c r="B584" s="1199">
        <v>23956</v>
      </c>
      <c r="C584" s="1200" t="s">
        <v>10339</v>
      </c>
      <c r="D584" s="1201" t="s">
        <v>9015</v>
      </c>
      <c r="E584" s="1202" t="s">
        <v>9537</v>
      </c>
      <c r="F584" s="1039"/>
      <c r="G584" s="1040"/>
      <c r="H584" s="1040"/>
      <c r="I584" s="1040"/>
    </row>
    <row r="585" spans="1:9" x14ac:dyDescent="0.5">
      <c r="B585" s="1042"/>
    </row>
    <row r="586" spans="1:9" x14ac:dyDescent="0.5">
      <c r="B586" s="1042"/>
    </row>
    <row r="587" spans="1:9" x14ac:dyDescent="0.5">
      <c r="B587" s="1042"/>
    </row>
    <row r="588" spans="1:9" x14ac:dyDescent="0.5">
      <c r="B588" s="1042"/>
    </row>
    <row r="589" spans="1:9" x14ac:dyDescent="0.5">
      <c r="B589" s="1042"/>
    </row>
    <row r="590" spans="1:9" x14ac:dyDescent="0.5">
      <c r="B590" s="1042"/>
    </row>
    <row r="591" spans="1:9" x14ac:dyDescent="0.5">
      <c r="B591" s="1042"/>
    </row>
    <row r="592" spans="1:9" x14ac:dyDescent="0.5">
      <c r="B592" s="1042"/>
    </row>
    <row r="593" spans="2:2" x14ac:dyDescent="0.5">
      <c r="B593" s="1042"/>
    </row>
    <row r="594" spans="2:2" x14ac:dyDescent="0.5">
      <c r="B594" s="1042"/>
    </row>
    <row r="595" spans="2:2" x14ac:dyDescent="0.5">
      <c r="B595" s="1042"/>
    </row>
    <row r="596" spans="2:2" x14ac:dyDescent="0.5">
      <c r="B596" s="1042"/>
    </row>
    <row r="597" spans="2:2" x14ac:dyDescent="0.5">
      <c r="B597" s="1042"/>
    </row>
    <row r="598" spans="2:2" x14ac:dyDescent="0.5">
      <c r="B598" s="1042"/>
    </row>
    <row r="599" spans="2:2" x14ac:dyDescent="0.5">
      <c r="B599" s="1042"/>
    </row>
    <row r="600" spans="2:2" x14ac:dyDescent="0.5">
      <c r="B600" s="1042"/>
    </row>
    <row r="601" spans="2:2" x14ac:dyDescent="0.5">
      <c r="B601" s="1042"/>
    </row>
    <row r="602" spans="2:2" x14ac:dyDescent="0.5">
      <c r="B602" s="1042"/>
    </row>
    <row r="603" spans="2:2" x14ac:dyDescent="0.5">
      <c r="B603" s="1042"/>
    </row>
    <row r="604" spans="2:2" x14ac:dyDescent="0.5">
      <c r="B604" s="1042"/>
    </row>
    <row r="605" spans="2:2" x14ac:dyDescent="0.5">
      <c r="B605" s="1042"/>
    </row>
    <row r="606" spans="2:2" x14ac:dyDescent="0.5">
      <c r="B606" s="1042"/>
    </row>
    <row r="607" spans="2:2" x14ac:dyDescent="0.5">
      <c r="B607" s="1042"/>
    </row>
    <row r="608" spans="2:2" x14ac:dyDescent="0.5">
      <c r="B608" s="1042"/>
    </row>
    <row r="609" spans="2:2" x14ac:dyDescent="0.5">
      <c r="B609" s="1042"/>
    </row>
    <row r="610" spans="2:2" x14ac:dyDescent="0.5">
      <c r="B610" s="1042"/>
    </row>
    <row r="611" spans="2:2" x14ac:dyDescent="0.5">
      <c r="B611" s="1042"/>
    </row>
    <row r="612" spans="2:2" x14ac:dyDescent="0.5">
      <c r="B612" s="1042"/>
    </row>
    <row r="613" spans="2:2" x14ac:dyDescent="0.5">
      <c r="B613" s="1042"/>
    </row>
    <row r="614" spans="2:2" x14ac:dyDescent="0.5">
      <c r="B614" s="1042"/>
    </row>
    <row r="615" spans="2:2" x14ac:dyDescent="0.5">
      <c r="B615" s="1042"/>
    </row>
    <row r="616" spans="2:2" x14ac:dyDescent="0.5">
      <c r="B616" s="1042"/>
    </row>
    <row r="617" spans="2:2" x14ac:dyDescent="0.5">
      <c r="B617" s="1042"/>
    </row>
    <row r="618" spans="2:2" x14ac:dyDescent="0.5">
      <c r="B618" s="1042"/>
    </row>
    <row r="619" spans="2:2" x14ac:dyDescent="0.5">
      <c r="B619" s="1042"/>
    </row>
    <row r="620" spans="2:2" x14ac:dyDescent="0.5">
      <c r="B620" s="1042"/>
    </row>
    <row r="621" spans="2:2" x14ac:dyDescent="0.5">
      <c r="B621" s="1042"/>
    </row>
    <row r="622" spans="2:2" x14ac:dyDescent="0.5">
      <c r="B622" s="1042"/>
    </row>
    <row r="623" spans="2:2" x14ac:dyDescent="0.5">
      <c r="B623" s="1042"/>
    </row>
    <row r="624" spans="2:2" x14ac:dyDescent="0.5">
      <c r="B624" s="1042"/>
    </row>
    <row r="625" spans="2:2" x14ac:dyDescent="0.5">
      <c r="B625" s="1042"/>
    </row>
    <row r="626" spans="2:2" x14ac:dyDescent="0.5">
      <c r="B626" s="1042"/>
    </row>
    <row r="627" spans="2:2" x14ac:dyDescent="0.5">
      <c r="B627" s="1042"/>
    </row>
    <row r="628" spans="2:2" x14ac:dyDescent="0.5">
      <c r="B628" s="1042"/>
    </row>
    <row r="629" spans="2:2" x14ac:dyDescent="0.5">
      <c r="B629" s="1042"/>
    </row>
    <row r="630" spans="2:2" x14ac:dyDescent="0.5">
      <c r="B630" s="1042"/>
    </row>
    <row r="631" spans="2:2" x14ac:dyDescent="0.5">
      <c r="B631" s="1042"/>
    </row>
    <row r="632" spans="2:2" x14ac:dyDescent="0.5">
      <c r="B632" s="1042"/>
    </row>
    <row r="633" spans="2:2" x14ac:dyDescent="0.5">
      <c r="B633" s="1042"/>
    </row>
    <row r="634" spans="2:2" x14ac:dyDescent="0.5">
      <c r="B634" s="1042"/>
    </row>
    <row r="635" spans="2:2" x14ac:dyDescent="0.5">
      <c r="B635" s="1042"/>
    </row>
    <row r="636" spans="2:2" x14ac:dyDescent="0.5">
      <c r="B636" s="1042"/>
    </row>
    <row r="637" spans="2:2" x14ac:dyDescent="0.5">
      <c r="B637" s="1042"/>
    </row>
    <row r="638" spans="2:2" x14ac:dyDescent="0.5">
      <c r="B638" s="1042"/>
    </row>
    <row r="639" spans="2:2" x14ac:dyDescent="0.5">
      <c r="B639" s="1042"/>
    </row>
    <row r="640" spans="2:2" x14ac:dyDescent="0.5">
      <c r="B640" s="1042"/>
    </row>
    <row r="641" spans="2:2" x14ac:dyDescent="0.5">
      <c r="B641" s="1042"/>
    </row>
    <row r="642" spans="2:2" x14ac:dyDescent="0.5">
      <c r="B642" s="1042"/>
    </row>
    <row r="643" spans="2:2" x14ac:dyDescent="0.5">
      <c r="B643" s="1042"/>
    </row>
    <row r="644" spans="2:2" x14ac:dyDescent="0.5">
      <c r="B644" s="1042"/>
    </row>
    <row r="645" spans="2:2" x14ac:dyDescent="0.5">
      <c r="B645" s="1042"/>
    </row>
    <row r="646" spans="2:2" x14ac:dyDescent="0.5">
      <c r="B646" s="1042"/>
    </row>
    <row r="647" spans="2:2" x14ac:dyDescent="0.5">
      <c r="B647" s="1042"/>
    </row>
    <row r="648" spans="2:2" x14ac:dyDescent="0.5">
      <c r="B648" s="1042"/>
    </row>
    <row r="649" spans="2:2" x14ac:dyDescent="0.5">
      <c r="B649" s="1042"/>
    </row>
    <row r="650" spans="2:2" x14ac:dyDescent="0.5">
      <c r="B650" s="1042"/>
    </row>
    <row r="651" spans="2:2" x14ac:dyDescent="0.5">
      <c r="B651" s="1042"/>
    </row>
    <row r="652" spans="2:2" x14ac:dyDescent="0.5">
      <c r="B652" s="1042"/>
    </row>
    <row r="653" spans="2:2" x14ac:dyDescent="0.5">
      <c r="B653" s="1042"/>
    </row>
    <row r="654" spans="2:2" x14ac:dyDescent="0.5">
      <c r="B654" s="1042"/>
    </row>
    <row r="655" spans="2:2" x14ac:dyDescent="0.5">
      <c r="B655" s="1042"/>
    </row>
    <row r="656" spans="2:2" x14ac:dyDescent="0.5">
      <c r="B656" s="1042"/>
    </row>
    <row r="657" spans="2:2" x14ac:dyDescent="0.5">
      <c r="B657" s="1042"/>
    </row>
    <row r="658" spans="2:2" x14ac:dyDescent="0.5">
      <c r="B658" s="1042"/>
    </row>
    <row r="659" spans="2:2" x14ac:dyDescent="0.5">
      <c r="B659" s="1042"/>
    </row>
    <row r="660" spans="2:2" x14ac:dyDescent="0.5">
      <c r="B660" s="1042"/>
    </row>
    <row r="661" spans="2:2" x14ac:dyDescent="0.5">
      <c r="B661" s="1042"/>
    </row>
    <row r="662" spans="2:2" x14ac:dyDescent="0.5">
      <c r="B662" s="1042"/>
    </row>
    <row r="663" spans="2:2" x14ac:dyDescent="0.5">
      <c r="B663" s="1042"/>
    </row>
    <row r="664" spans="2:2" x14ac:dyDescent="0.5">
      <c r="B664" s="1042"/>
    </row>
    <row r="665" spans="2:2" x14ac:dyDescent="0.5">
      <c r="B665" s="1042"/>
    </row>
    <row r="666" spans="2:2" x14ac:dyDescent="0.5">
      <c r="B666" s="1042"/>
    </row>
    <row r="667" spans="2:2" x14ac:dyDescent="0.5">
      <c r="B667" s="1042"/>
    </row>
    <row r="668" spans="2:2" x14ac:dyDescent="0.5">
      <c r="B668" s="1042"/>
    </row>
    <row r="669" spans="2:2" x14ac:dyDescent="0.5">
      <c r="B669" s="1042"/>
    </row>
    <row r="670" spans="2:2" x14ac:dyDescent="0.5">
      <c r="B670" s="1042"/>
    </row>
    <row r="671" spans="2:2" x14ac:dyDescent="0.5">
      <c r="B671" s="1042"/>
    </row>
    <row r="672" spans="2:2" x14ac:dyDescent="0.5">
      <c r="B672" s="1042"/>
    </row>
    <row r="673" spans="2:2" x14ac:dyDescent="0.5">
      <c r="B673" s="1042"/>
    </row>
    <row r="674" spans="2:2" x14ac:dyDescent="0.5">
      <c r="B674" s="1042"/>
    </row>
    <row r="675" spans="2:2" x14ac:dyDescent="0.5">
      <c r="B675" s="1042"/>
    </row>
    <row r="676" spans="2:2" x14ac:dyDescent="0.5">
      <c r="B676" s="1042"/>
    </row>
    <row r="677" spans="2:2" x14ac:dyDescent="0.5">
      <c r="B677" s="1042"/>
    </row>
    <row r="678" spans="2:2" x14ac:dyDescent="0.5">
      <c r="B678" s="1042"/>
    </row>
    <row r="679" spans="2:2" x14ac:dyDescent="0.5">
      <c r="B679" s="1042"/>
    </row>
    <row r="680" spans="2:2" x14ac:dyDescent="0.5">
      <c r="B680" s="1042"/>
    </row>
    <row r="681" spans="2:2" x14ac:dyDescent="0.5">
      <c r="B681" s="1042"/>
    </row>
    <row r="682" spans="2:2" x14ac:dyDescent="0.5">
      <c r="B682" s="1042"/>
    </row>
    <row r="683" spans="2:2" x14ac:dyDescent="0.5">
      <c r="B683" s="1042"/>
    </row>
    <row r="684" spans="2:2" x14ac:dyDescent="0.5">
      <c r="B684" s="1042"/>
    </row>
    <row r="685" spans="2:2" x14ac:dyDescent="0.5">
      <c r="B685" s="1042"/>
    </row>
    <row r="686" spans="2:2" x14ac:dyDescent="0.5">
      <c r="B686" s="1042"/>
    </row>
    <row r="687" spans="2:2" x14ac:dyDescent="0.5">
      <c r="B687" s="1042"/>
    </row>
    <row r="688" spans="2:2" x14ac:dyDescent="0.5">
      <c r="B688" s="1042"/>
    </row>
    <row r="689" spans="2:2" x14ac:dyDescent="0.5">
      <c r="B689" s="1042"/>
    </row>
    <row r="690" spans="2:2" x14ac:dyDescent="0.5">
      <c r="B690" s="1042"/>
    </row>
    <row r="691" spans="2:2" x14ac:dyDescent="0.5">
      <c r="B691" s="1042"/>
    </row>
    <row r="692" spans="2:2" x14ac:dyDescent="0.5">
      <c r="B692" s="1042"/>
    </row>
    <row r="693" spans="2:2" x14ac:dyDescent="0.5">
      <c r="B693" s="1042"/>
    </row>
    <row r="694" spans="2:2" x14ac:dyDescent="0.5">
      <c r="B694" s="1042"/>
    </row>
    <row r="695" spans="2:2" x14ac:dyDescent="0.5">
      <c r="B695" s="1042"/>
    </row>
    <row r="696" spans="2:2" x14ac:dyDescent="0.5">
      <c r="B696" s="1042"/>
    </row>
    <row r="697" spans="2:2" x14ac:dyDescent="0.5">
      <c r="B697" s="1042"/>
    </row>
    <row r="698" spans="2:2" x14ac:dyDescent="0.5">
      <c r="B698" s="1042"/>
    </row>
    <row r="699" spans="2:2" x14ac:dyDescent="0.5">
      <c r="B699" s="1042"/>
    </row>
    <row r="700" spans="2:2" x14ac:dyDescent="0.5">
      <c r="B700" s="1042"/>
    </row>
    <row r="701" spans="2:2" x14ac:dyDescent="0.5">
      <c r="B701" s="1042"/>
    </row>
    <row r="702" spans="2:2" x14ac:dyDescent="0.5">
      <c r="B702" s="1042"/>
    </row>
    <row r="703" spans="2:2" x14ac:dyDescent="0.5">
      <c r="B703" s="1042"/>
    </row>
    <row r="704" spans="2:2" x14ac:dyDescent="0.5">
      <c r="B704" s="1042"/>
    </row>
    <row r="705" spans="2:2" x14ac:dyDescent="0.5">
      <c r="B705" s="1042"/>
    </row>
    <row r="706" spans="2:2" x14ac:dyDescent="0.5">
      <c r="B706" s="1042"/>
    </row>
    <row r="707" spans="2:2" x14ac:dyDescent="0.5">
      <c r="B707" s="1042"/>
    </row>
    <row r="708" spans="2:2" x14ac:dyDescent="0.5">
      <c r="B708" s="1042"/>
    </row>
    <row r="709" spans="2:2" x14ac:dyDescent="0.5">
      <c r="B709" s="1042"/>
    </row>
    <row r="710" spans="2:2" x14ac:dyDescent="0.5">
      <c r="B710" s="1042"/>
    </row>
    <row r="711" spans="2:2" x14ac:dyDescent="0.5">
      <c r="B711" s="1042"/>
    </row>
    <row r="712" spans="2:2" x14ac:dyDescent="0.5">
      <c r="B712" s="1042"/>
    </row>
    <row r="713" spans="2:2" x14ac:dyDescent="0.5">
      <c r="B713" s="1042"/>
    </row>
    <row r="714" spans="2:2" x14ac:dyDescent="0.5">
      <c r="B714" s="1042"/>
    </row>
    <row r="715" spans="2:2" x14ac:dyDescent="0.5">
      <c r="B715" s="1042"/>
    </row>
    <row r="716" spans="2:2" x14ac:dyDescent="0.5">
      <c r="B716" s="1042"/>
    </row>
    <row r="717" spans="2:2" x14ac:dyDescent="0.5">
      <c r="B717" s="1042"/>
    </row>
    <row r="718" spans="2:2" x14ac:dyDescent="0.5">
      <c r="B718" s="1042"/>
    </row>
    <row r="719" spans="2:2" x14ac:dyDescent="0.5">
      <c r="B719" s="1042"/>
    </row>
    <row r="720" spans="2:2" x14ac:dyDescent="0.5">
      <c r="B720" s="1042"/>
    </row>
    <row r="721" spans="2:2" x14ac:dyDescent="0.5">
      <c r="B721" s="1042"/>
    </row>
    <row r="722" spans="2:2" x14ac:dyDescent="0.5">
      <c r="B722" s="1042"/>
    </row>
    <row r="723" spans="2:2" x14ac:dyDescent="0.5">
      <c r="B723" s="1042"/>
    </row>
    <row r="724" spans="2:2" x14ac:dyDescent="0.5">
      <c r="B724" s="1042"/>
    </row>
    <row r="725" spans="2:2" x14ac:dyDescent="0.5">
      <c r="B725" s="1042"/>
    </row>
    <row r="726" spans="2:2" x14ac:dyDescent="0.5">
      <c r="B726" s="1042"/>
    </row>
    <row r="727" spans="2:2" x14ac:dyDescent="0.5">
      <c r="B727" s="1042"/>
    </row>
    <row r="728" spans="2:2" x14ac:dyDescent="0.5">
      <c r="B728" s="1042"/>
    </row>
    <row r="729" spans="2:2" x14ac:dyDescent="0.5">
      <c r="B729" s="1042"/>
    </row>
    <row r="730" spans="2:2" x14ac:dyDescent="0.5">
      <c r="B730" s="1042"/>
    </row>
    <row r="731" spans="2:2" x14ac:dyDescent="0.5">
      <c r="B731" s="1042"/>
    </row>
    <row r="732" spans="2:2" x14ac:dyDescent="0.5">
      <c r="B732" s="1042"/>
    </row>
    <row r="733" spans="2:2" x14ac:dyDescent="0.5">
      <c r="B733" s="1042"/>
    </row>
    <row r="734" spans="2:2" x14ac:dyDescent="0.5">
      <c r="B734" s="1042"/>
    </row>
    <row r="735" spans="2:2" x14ac:dyDescent="0.5">
      <c r="B735" s="1042"/>
    </row>
    <row r="736" spans="2:2" x14ac:dyDescent="0.5">
      <c r="B736" s="1042"/>
    </row>
    <row r="737" spans="2:2" x14ac:dyDescent="0.5">
      <c r="B737" s="1042"/>
    </row>
    <row r="738" spans="2:2" x14ac:dyDescent="0.5">
      <c r="B738" s="1042"/>
    </row>
    <row r="739" spans="2:2" x14ac:dyDescent="0.5">
      <c r="B739" s="1042"/>
    </row>
    <row r="740" spans="2:2" x14ac:dyDescent="0.5">
      <c r="B740" s="1042"/>
    </row>
    <row r="741" spans="2:2" x14ac:dyDescent="0.5">
      <c r="B741" s="1042"/>
    </row>
    <row r="742" spans="2:2" x14ac:dyDescent="0.5">
      <c r="B742" s="1042"/>
    </row>
    <row r="743" spans="2:2" x14ac:dyDescent="0.5">
      <c r="B743" s="1042"/>
    </row>
    <row r="744" spans="2:2" x14ac:dyDescent="0.5">
      <c r="B744" s="1042"/>
    </row>
    <row r="745" spans="2:2" x14ac:dyDescent="0.5">
      <c r="B745" s="1042"/>
    </row>
    <row r="746" spans="2:2" x14ac:dyDescent="0.5">
      <c r="B746" s="1042"/>
    </row>
    <row r="747" spans="2:2" x14ac:dyDescent="0.5">
      <c r="B747" s="1042"/>
    </row>
    <row r="748" spans="2:2" x14ac:dyDescent="0.5">
      <c r="B748" s="1042"/>
    </row>
    <row r="749" spans="2:2" x14ac:dyDescent="0.5">
      <c r="B749" s="1042"/>
    </row>
    <row r="750" spans="2:2" x14ac:dyDescent="0.5">
      <c r="B750" s="1042"/>
    </row>
    <row r="751" spans="2:2" x14ac:dyDescent="0.5">
      <c r="B751" s="1042"/>
    </row>
    <row r="752" spans="2:2" x14ac:dyDescent="0.5">
      <c r="B752" s="1042"/>
    </row>
    <row r="753" spans="2:2" x14ac:dyDescent="0.5">
      <c r="B753" s="1042"/>
    </row>
    <row r="754" spans="2:2" x14ac:dyDescent="0.5">
      <c r="B754" s="1042"/>
    </row>
    <row r="755" spans="2:2" x14ac:dyDescent="0.5">
      <c r="B755" s="1042"/>
    </row>
    <row r="756" spans="2:2" x14ac:dyDescent="0.5">
      <c r="B756" s="1042"/>
    </row>
    <row r="757" spans="2:2" x14ac:dyDescent="0.5">
      <c r="B757" s="1042"/>
    </row>
    <row r="758" spans="2:2" x14ac:dyDescent="0.5">
      <c r="B758" s="1042"/>
    </row>
    <row r="759" spans="2:2" x14ac:dyDescent="0.5">
      <c r="B759" s="1042"/>
    </row>
    <row r="760" spans="2:2" x14ac:dyDescent="0.5">
      <c r="B760" s="1042"/>
    </row>
    <row r="761" spans="2:2" x14ac:dyDescent="0.5">
      <c r="B761" s="1042"/>
    </row>
    <row r="762" spans="2:2" x14ac:dyDescent="0.5">
      <c r="B762" s="1042"/>
    </row>
    <row r="763" spans="2:2" x14ac:dyDescent="0.5">
      <c r="B763" s="1042"/>
    </row>
    <row r="764" spans="2:2" x14ac:dyDescent="0.5">
      <c r="B764" s="1042"/>
    </row>
    <row r="765" spans="2:2" x14ac:dyDescent="0.5">
      <c r="B765" s="1042"/>
    </row>
    <row r="766" spans="2:2" x14ac:dyDescent="0.5">
      <c r="B766" s="1042"/>
    </row>
    <row r="767" spans="2:2" x14ac:dyDescent="0.5">
      <c r="B767" s="1042"/>
    </row>
    <row r="768" spans="2:2" x14ac:dyDescent="0.5">
      <c r="B768" s="1042"/>
    </row>
    <row r="769" spans="2:2" x14ac:dyDescent="0.5">
      <c r="B769" s="1042"/>
    </row>
    <row r="770" spans="2:2" x14ac:dyDescent="0.5">
      <c r="B770" s="1042"/>
    </row>
    <row r="771" spans="2:2" x14ac:dyDescent="0.5">
      <c r="B771" s="1042"/>
    </row>
    <row r="772" spans="2:2" x14ac:dyDescent="0.5">
      <c r="B772" s="1042"/>
    </row>
    <row r="773" spans="2:2" x14ac:dyDescent="0.5">
      <c r="B773" s="1042"/>
    </row>
    <row r="774" spans="2:2" x14ac:dyDescent="0.5">
      <c r="B774" s="1042"/>
    </row>
    <row r="775" spans="2:2" x14ac:dyDescent="0.5">
      <c r="B775" s="1042"/>
    </row>
    <row r="776" spans="2:2" x14ac:dyDescent="0.5">
      <c r="B776" s="1042"/>
    </row>
    <row r="777" spans="2:2" x14ac:dyDescent="0.5">
      <c r="B777" s="1042"/>
    </row>
    <row r="778" spans="2:2" x14ac:dyDescent="0.5">
      <c r="B778" s="1042"/>
    </row>
    <row r="779" spans="2:2" x14ac:dyDescent="0.5">
      <c r="B779" s="1042"/>
    </row>
    <row r="780" spans="2:2" x14ac:dyDescent="0.5">
      <c r="B780" s="1042"/>
    </row>
    <row r="781" spans="2:2" x14ac:dyDescent="0.5">
      <c r="B781" s="1042"/>
    </row>
    <row r="782" spans="2:2" x14ac:dyDescent="0.5">
      <c r="B782" s="1042"/>
    </row>
    <row r="783" spans="2:2" x14ac:dyDescent="0.5">
      <c r="B783" s="1042"/>
    </row>
    <row r="784" spans="2:2" x14ac:dyDescent="0.5">
      <c r="B784" s="1042"/>
    </row>
    <row r="785" spans="2:2" x14ac:dyDescent="0.5">
      <c r="B785" s="1042"/>
    </row>
    <row r="786" spans="2:2" x14ac:dyDescent="0.5">
      <c r="B786" s="1042"/>
    </row>
    <row r="787" spans="2:2" x14ac:dyDescent="0.5">
      <c r="B787" s="1042"/>
    </row>
    <row r="788" spans="2:2" x14ac:dyDescent="0.5">
      <c r="B788" s="1042"/>
    </row>
    <row r="789" spans="2:2" x14ac:dyDescent="0.5">
      <c r="B789" s="1042"/>
    </row>
    <row r="790" spans="2:2" x14ac:dyDescent="0.5">
      <c r="B790" s="1042"/>
    </row>
    <row r="791" spans="2:2" x14ac:dyDescent="0.5">
      <c r="B791" s="1042"/>
    </row>
    <row r="792" spans="2:2" x14ac:dyDescent="0.5">
      <c r="B792" s="1042"/>
    </row>
    <row r="793" spans="2:2" x14ac:dyDescent="0.5">
      <c r="B793" s="1042"/>
    </row>
    <row r="794" spans="2:2" x14ac:dyDescent="0.5">
      <c r="B794" s="1042"/>
    </row>
    <row r="795" spans="2:2" x14ac:dyDescent="0.5">
      <c r="B795" s="1042"/>
    </row>
    <row r="796" spans="2:2" x14ac:dyDescent="0.5">
      <c r="B796" s="1042"/>
    </row>
    <row r="797" spans="2:2" x14ac:dyDescent="0.5">
      <c r="B797" s="1042"/>
    </row>
    <row r="798" spans="2:2" x14ac:dyDescent="0.5">
      <c r="B798" s="1042"/>
    </row>
    <row r="799" spans="2:2" x14ac:dyDescent="0.5">
      <c r="B799" s="1042"/>
    </row>
    <row r="800" spans="2:2" x14ac:dyDescent="0.5">
      <c r="B800" s="1042"/>
    </row>
    <row r="801" spans="2:2" x14ac:dyDescent="0.5">
      <c r="B801" s="1042"/>
    </row>
    <row r="802" spans="2:2" x14ac:dyDescent="0.5">
      <c r="B802" s="1042"/>
    </row>
    <row r="803" spans="2:2" x14ac:dyDescent="0.5">
      <c r="B803" s="1042"/>
    </row>
    <row r="804" spans="2:2" x14ac:dyDescent="0.5">
      <c r="B804" s="1042"/>
    </row>
    <row r="805" spans="2:2" x14ac:dyDescent="0.5">
      <c r="B805" s="1042"/>
    </row>
    <row r="806" spans="2:2" x14ac:dyDescent="0.5">
      <c r="B806" s="1042"/>
    </row>
    <row r="807" spans="2:2" x14ac:dyDescent="0.5">
      <c r="B807" s="1042"/>
    </row>
    <row r="808" spans="2:2" x14ac:dyDescent="0.5">
      <c r="B808" s="1042"/>
    </row>
    <row r="809" spans="2:2" x14ac:dyDescent="0.5">
      <c r="B809" s="1042"/>
    </row>
    <row r="810" spans="2:2" x14ac:dyDescent="0.5">
      <c r="B810" s="1042"/>
    </row>
    <row r="811" spans="2:2" x14ac:dyDescent="0.5">
      <c r="B811" s="1042"/>
    </row>
    <row r="812" spans="2:2" x14ac:dyDescent="0.5">
      <c r="B812" s="1042"/>
    </row>
    <row r="813" spans="2:2" x14ac:dyDescent="0.5">
      <c r="B813" s="1042"/>
    </row>
    <row r="814" spans="2:2" x14ac:dyDescent="0.5">
      <c r="B814" s="1042"/>
    </row>
    <row r="815" spans="2:2" x14ac:dyDescent="0.5">
      <c r="B815" s="1042"/>
    </row>
    <row r="816" spans="2:2" x14ac:dyDescent="0.5">
      <c r="B816" s="1042"/>
    </row>
    <row r="817" spans="2:2" x14ac:dyDescent="0.5">
      <c r="B817" s="1042"/>
    </row>
    <row r="818" spans="2:2" x14ac:dyDescent="0.5">
      <c r="B818" s="1042"/>
    </row>
    <row r="819" spans="2:2" x14ac:dyDescent="0.5">
      <c r="B819" s="1042"/>
    </row>
    <row r="820" spans="2:2" x14ac:dyDescent="0.5">
      <c r="B820" s="1042"/>
    </row>
    <row r="821" spans="2:2" x14ac:dyDescent="0.5">
      <c r="B821" s="1042"/>
    </row>
    <row r="822" spans="2:2" x14ac:dyDescent="0.5">
      <c r="B822" s="1042"/>
    </row>
    <row r="823" spans="2:2" x14ac:dyDescent="0.5">
      <c r="B823" s="1042"/>
    </row>
    <row r="824" spans="2:2" x14ac:dyDescent="0.5">
      <c r="B824" s="1042"/>
    </row>
    <row r="825" spans="2:2" x14ac:dyDescent="0.5">
      <c r="B825" s="1042"/>
    </row>
    <row r="826" spans="2:2" x14ac:dyDescent="0.5">
      <c r="B826" s="1042"/>
    </row>
    <row r="827" spans="2:2" x14ac:dyDescent="0.5">
      <c r="B827" s="1042"/>
    </row>
    <row r="828" spans="2:2" x14ac:dyDescent="0.5">
      <c r="B828" s="1042"/>
    </row>
    <row r="829" spans="2:2" x14ac:dyDescent="0.5">
      <c r="B829" s="1042"/>
    </row>
    <row r="830" spans="2:2" x14ac:dyDescent="0.5">
      <c r="B830" s="1042"/>
    </row>
    <row r="831" spans="2:2" x14ac:dyDescent="0.5">
      <c r="B831" s="1042"/>
    </row>
    <row r="832" spans="2:2" x14ac:dyDescent="0.5">
      <c r="B832" s="1042"/>
    </row>
    <row r="833" spans="2:2" x14ac:dyDescent="0.5">
      <c r="B833" s="1042"/>
    </row>
    <row r="834" spans="2:2" x14ac:dyDescent="0.5">
      <c r="B834" s="1042"/>
    </row>
    <row r="835" spans="2:2" x14ac:dyDescent="0.5">
      <c r="B835" s="1042"/>
    </row>
    <row r="836" spans="2:2" x14ac:dyDescent="0.5">
      <c r="B836" s="1042"/>
    </row>
    <row r="837" spans="2:2" x14ac:dyDescent="0.5">
      <c r="B837" s="1042"/>
    </row>
    <row r="838" spans="2:2" x14ac:dyDescent="0.5">
      <c r="B838" s="1042"/>
    </row>
    <row r="839" spans="2:2" x14ac:dyDescent="0.5">
      <c r="B839" s="1042"/>
    </row>
    <row r="840" spans="2:2" x14ac:dyDescent="0.5">
      <c r="B840" s="1042"/>
    </row>
    <row r="841" spans="2:2" x14ac:dyDescent="0.5">
      <c r="B841" s="1042"/>
    </row>
    <row r="842" spans="2:2" x14ac:dyDescent="0.5">
      <c r="B842" s="1042"/>
    </row>
    <row r="843" spans="2:2" x14ac:dyDescent="0.5">
      <c r="B843" s="1042"/>
    </row>
    <row r="844" spans="2:2" x14ac:dyDescent="0.5">
      <c r="B844" s="1042"/>
    </row>
    <row r="845" spans="2:2" x14ac:dyDescent="0.5">
      <c r="B845" s="1042"/>
    </row>
    <row r="846" spans="2:2" x14ac:dyDescent="0.5">
      <c r="B846" s="1042"/>
    </row>
    <row r="847" spans="2:2" x14ac:dyDescent="0.5">
      <c r="B847" s="1042"/>
    </row>
    <row r="848" spans="2:2" x14ac:dyDescent="0.5">
      <c r="B848" s="1042"/>
    </row>
    <row r="849" spans="2:2" x14ac:dyDescent="0.5">
      <c r="B849" s="1042"/>
    </row>
    <row r="850" spans="2:2" x14ac:dyDescent="0.5">
      <c r="B850" s="1042"/>
    </row>
    <row r="851" spans="2:2" x14ac:dyDescent="0.5">
      <c r="B851" s="1042"/>
    </row>
    <row r="852" spans="2:2" x14ac:dyDescent="0.5">
      <c r="B852" s="1042"/>
    </row>
    <row r="853" spans="2:2" x14ac:dyDescent="0.5">
      <c r="B853" s="1042"/>
    </row>
    <row r="854" spans="2:2" x14ac:dyDescent="0.5">
      <c r="B854" s="1042"/>
    </row>
    <row r="855" spans="2:2" x14ac:dyDescent="0.5">
      <c r="B855" s="1042"/>
    </row>
    <row r="856" spans="2:2" x14ac:dyDescent="0.5">
      <c r="B856" s="1042"/>
    </row>
    <row r="857" spans="2:2" x14ac:dyDescent="0.5">
      <c r="B857" s="1042"/>
    </row>
    <row r="858" spans="2:2" x14ac:dyDescent="0.5">
      <c r="B858" s="1042"/>
    </row>
    <row r="859" spans="2:2" x14ac:dyDescent="0.5">
      <c r="B859" s="1042"/>
    </row>
    <row r="860" spans="2:2" x14ac:dyDescent="0.5">
      <c r="B860" s="1042"/>
    </row>
    <row r="861" spans="2:2" x14ac:dyDescent="0.5">
      <c r="B861" s="1042"/>
    </row>
    <row r="862" spans="2:2" x14ac:dyDescent="0.5">
      <c r="B862" s="1042"/>
    </row>
    <row r="863" spans="2:2" x14ac:dyDescent="0.5">
      <c r="B863" s="1042"/>
    </row>
    <row r="864" spans="2:2" x14ac:dyDescent="0.5">
      <c r="B864" s="1042"/>
    </row>
    <row r="865" spans="2:2" x14ac:dyDescent="0.5">
      <c r="B865" s="1042"/>
    </row>
    <row r="866" spans="2:2" x14ac:dyDescent="0.5">
      <c r="B866" s="1042"/>
    </row>
    <row r="867" spans="2:2" x14ac:dyDescent="0.5">
      <c r="B867" s="1042"/>
    </row>
    <row r="868" spans="2:2" x14ac:dyDescent="0.5">
      <c r="B868" s="1042"/>
    </row>
    <row r="869" spans="2:2" x14ac:dyDescent="0.5">
      <c r="B869" s="1042"/>
    </row>
    <row r="870" spans="2:2" x14ac:dyDescent="0.5">
      <c r="B870" s="1042"/>
    </row>
    <row r="871" spans="2:2" x14ac:dyDescent="0.5">
      <c r="B871" s="1042"/>
    </row>
    <row r="872" spans="2:2" x14ac:dyDescent="0.5">
      <c r="B872" s="1042"/>
    </row>
    <row r="873" spans="2:2" x14ac:dyDescent="0.5">
      <c r="B873" s="1042"/>
    </row>
    <row r="874" spans="2:2" x14ac:dyDescent="0.5">
      <c r="B874" s="1042"/>
    </row>
    <row r="875" spans="2:2" x14ac:dyDescent="0.5">
      <c r="B875" s="1042"/>
    </row>
    <row r="876" spans="2:2" x14ac:dyDescent="0.5">
      <c r="B876" s="1042"/>
    </row>
    <row r="877" spans="2:2" x14ac:dyDescent="0.5">
      <c r="B877" s="1042"/>
    </row>
    <row r="878" spans="2:2" x14ac:dyDescent="0.5">
      <c r="B878" s="1042"/>
    </row>
    <row r="879" spans="2:2" x14ac:dyDescent="0.5">
      <c r="B879" s="1042"/>
    </row>
    <row r="880" spans="2:2" x14ac:dyDescent="0.5">
      <c r="B880" s="1042"/>
    </row>
    <row r="881" spans="2:2" x14ac:dyDescent="0.5">
      <c r="B881" s="1042"/>
    </row>
    <row r="882" spans="2:2" x14ac:dyDescent="0.5">
      <c r="B882" s="1042"/>
    </row>
    <row r="883" spans="2:2" x14ac:dyDescent="0.5">
      <c r="B883" s="1042"/>
    </row>
    <row r="884" spans="2:2" x14ac:dyDescent="0.5">
      <c r="B884" s="1042"/>
    </row>
    <row r="885" spans="2:2" x14ac:dyDescent="0.5">
      <c r="B885" s="1042"/>
    </row>
    <row r="886" spans="2:2" x14ac:dyDescent="0.5">
      <c r="B886" s="1042"/>
    </row>
    <row r="887" spans="2:2" x14ac:dyDescent="0.5">
      <c r="B887" s="1042"/>
    </row>
    <row r="888" spans="2:2" x14ac:dyDescent="0.5">
      <c r="B888" s="1042"/>
    </row>
    <row r="889" spans="2:2" x14ac:dyDescent="0.5">
      <c r="B889" s="1042"/>
    </row>
    <row r="890" spans="2:2" x14ac:dyDescent="0.5">
      <c r="B890" s="1042"/>
    </row>
    <row r="891" spans="2:2" x14ac:dyDescent="0.5">
      <c r="B891" s="1042"/>
    </row>
    <row r="892" spans="2:2" x14ac:dyDescent="0.5">
      <c r="B892" s="1042"/>
    </row>
    <row r="893" spans="2:2" x14ac:dyDescent="0.5">
      <c r="B893" s="1042"/>
    </row>
    <row r="894" spans="2:2" x14ac:dyDescent="0.5">
      <c r="B894" s="1042"/>
    </row>
    <row r="895" spans="2:2" x14ac:dyDescent="0.5">
      <c r="B895" s="1042"/>
    </row>
    <row r="896" spans="2:2" x14ac:dyDescent="0.5">
      <c r="B896" s="1042"/>
    </row>
    <row r="897" spans="2:2" x14ac:dyDescent="0.5">
      <c r="B897" s="1042"/>
    </row>
    <row r="898" spans="2:2" x14ac:dyDescent="0.5">
      <c r="B898" s="1042"/>
    </row>
    <row r="899" spans="2:2" x14ac:dyDescent="0.5">
      <c r="B899" s="1042"/>
    </row>
    <row r="900" spans="2:2" x14ac:dyDescent="0.5">
      <c r="B900" s="1042"/>
    </row>
    <row r="901" spans="2:2" x14ac:dyDescent="0.5">
      <c r="B901" s="1042"/>
    </row>
    <row r="902" spans="2:2" x14ac:dyDescent="0.5">
      <c r="B902" s="1042"/>
    </row>
    <row r="903" spans="2:2" x14ac:dyDescent="0.5">
      <c r="B903" s="1042"/>
    </row>
    <row r="904" spans="2:2" x14ac:dyDescent="0.5">
      <c r="B904" s="1042"/>
    </row>
    <row r="905" spans="2:2" x14ac:dyDescent="0.5">
      <c r="B905" s="1042"/>
    </row>
    <row r="906" spans="2:2" x14ac:dyDescent="0.5">
      <c r="B906" s="1042"/>
    </row>
    <row r="907" spans="2:2" x14ac:dyDescent="0.5">
      <c r="B907" s="1042"/>
    </row>
    <row r="908" spans="2:2" x14ac:dyDescent="0.5">
      <c r="B908" s="1042"/>
    </row>
    <row r="909" spans="2:2" x14ac:dyDescent="0.5">
      <c r="B909" s="1042"/>
    </row>
    <row r="910" spans="2:2" x14ac:dyDescent="0.5">
      <c r="B910" s="1042"/>
    </row>
    <row r="911" spans="2:2" x14ac:dyDescent="0.5">
      <c r="B911" s="1042"/>
    </row>
    <row r="912" spans="2:2" x14ac:dyDescent="0.5">
      <c r="B912" s="1042"/>
    </row>
    <row r="913" spans="2:2" x14ac:dyDescent="0.5">
      <c r="B913" s="1042"/>
    </row>
    <row r="914" spans="2:2" x14ac:dyDescent="0.5">
      <c r="B914" s="1042"/>
    </row>
    <row r="915" spans="2:2" x14ac:dyDescent="0.5">
      <c r="B915" s="1042"/>
    </row>
    <row r="916" spans="2:2" x14ac:dyDescent="0.5">
      <c r="B916" s="1042"/>
    </row>
    <row r="917" spans="2:2" x14ac:dyDescent="0.5">
      <c r="B917" s="1042"/>
    </row>
    <row r="918" spans="2:2" x14ac:dyDescent="0.5">
      <c r="B918" s="1042"/>
    </row>
    <row r="919" spans="2:2" x14ac:dyDescent="0.5">
      <c r="B919" s="1042"/>
    </row>
    <row r="920" spans="2:2" x14ac:dyDescent="0.5">
      <c r="B920" s="1042"/>
    </row>
    <row r="921" spans="2:2" x14ac:dyDescent="0.5">
      <c r="B921" s="1042"/>
    </row>
    <row r="922" spans="2:2" x14ac:dyDescent="0.5">
      <c r="B922" s="1042"/>
    </row>
    <row r="923" spans="2:2" x14ac:dyDescent="0.5">
      <c r="B923" s="1042"/>
    </row>
    <row r="924" spans="2:2" x14ac:dyDescent="0.5">
      <c r="B924" s="1042"/>
    </row>
    <row r="925" spans="2:2" x14ac:dyDescent="0.5">
      <c r="B925" s="1042"/>
    </row>
    <row r="926" spans="2:2" x14ac:dyDescent="0.5">
      <c r="B926" s="1042"/>
    </row>
    <row r="927" spans="2:2" x14ac:dyDescent="0.5">
      <c r="B927" s="1042"/>
    </row>
    <row r="928" spans="2:2" x14ac:dyDescent="0.5">
      <c r="B928" s="1042"/>
    </row>
    <row r="929" spans="2:2" x14ac:dyDescent="0.5">
      <c r="B929" s="1042"/>
    </row>
    <row r="930" spans="2:2" x14ac:dyDescent="0.5">
      <c r="B930" s="1042"/>
    </row>
    <row r="931" spans="2:2" x14ac:dyDescent="0.5">
      <c r="B931" s="1042"/>
    </row>
    <row r="932" spans="2:2" x14ac:dyDescent="0.5">
      <c r="B932" s="1042"/>
    </row>
    <row r="933" spans="2:2" x14ac:dyDescent="0.5">
      <c r="B933" s="1042"/>
    </row>
    <row r="934" spans="2:2" x14ac:dyDescent="0.5">
      <c r="B934" s="1042"/>
    </row>
    <row r="935" spans="2:2" x14ac:dyDescent="0.5">
      <c r="B935" s="1042"/>
    </row>
    <row r="936" spans="2:2" x14ac:dyDescent="0.5">
      <c r="B936" s="1042"/>
    </row>
    <row r="937" spans="2:2" x14ac:dyDescent="0.5">
      <c r="B937" s="1042"/>
    </row>
    <row r="938" spans="2:2" x14ac:dyDescent="0.5">
      <c r="B938" s="1042"/>
    </row>
    <row r="939" spans="2:2" x14ac:dyDescent="0.5">
      <c r="B939" s="1042"/>
    </row>
    <row r="940" spans="2:2" x14ac:dyDescent="0.5">
      <c r="B940" s="1042"/>
    </row>
    <row r="941" spans="2:2" x14ac:dyDescent="0.5">
      <c r="B941" s="1042"/>
    </row>
    <row r="942" spans="2:2" x14ac:dyDescent="0.5">
      <c r="B942" s="1042"/>
    </row>
    <row r="943" spans="2:2" x14ac:dyDescent="0.5">
      <c r="B943" s="1042"/>
    </row>
    <row r="944" spans="2:2" x14ac:dyDescent="0.5">
      <c r="B944" s="1042"/>
    </row>
    <row r="945" spans="2:2" x14ac:dyDescent="0.5">
      <c r="B945" s="1042"/>
    </row>
    <row r="946" spans="2:2" x14ac:dyDescent="0.5">
      <c r="B946" s="1042"/>
    </row>
    <row r="947" spans="2:2" x14ac:dyDescent="0.5">
      <c r="B947" s="1042"/>
    </row>
    <row r="948" spans="2:2" x14ac:dyDescent="0.5">
      <c r="B948" s="1042"/>
    </row>
    <row r="949" spans="2:2" x14ac:dyDescent="0.5">
      <c r="B949" s="1042"/>
    </row>
    <row r="950" spans="2:2" x14ac:dyDescent="0.5">
      <c r="B950" s="1042"/>
    </row>
    <row r="951" spans="2:2" x14ac:dyDescent="0.5">
      <c r="B951" s="1042"/>
    </row>
    <row r="952" spans="2:2" x14ac:dyDescent="0.5">
      <c r="B952" s="1042"/>
    </row>
    <row r="953" spans="2:2" x14ac:dyDescent="0.5">
      <c r="B953" s="1042"/>
    </row>
    <row r="954" spans="2:2" x14ac:dyDescent="0.5">
      <c r="B954" s="1042"/>
    </row>
    <row r="955" spans="2:2" x14ac:dyDescent="0.5">
      <c r="B955" s="1042"/>
    </row>
    <row r="956" spans="2:2" x14ac:dyDescent="0.5">
      <c r="B956" s="1042"/>
    </row>
    <row r="957" spans="2:2" x14ac:dyDescent="0.5">
      <c r="B957" s="1042"/>
    </row>
    <row r="958" spans="2:2" x14ac:dyDescent="0.5">
      <c r="B958" s="1042"/>
    </row>
    <row r="959" spans="2:2" x14ac:dyDescent="0.5">
      <c r="B959" s="1042"/>
    </row>
    <row r="960" spans="2:2" x14ac:dyDescent="0.5">
      <c r="B960" s="1042"/>
    </row>
    <row r="961" spans="2:2" x14ac:dyDescent="0.5">
      <c r="B961" s="1042"/>
    </row>
    <row r="962" spans="2:2" x14ac:dyDescent="0.5">
      <c r="B962" s="1042"/>
    </row>
    <row r="963" spans="2:2" x14ac:dyDescent="0.5">
      <c r="B963" s="1042"/>
    </row>
    <row r="964" spans="2:2" x14ac:dyDescent="0.5">
      <c r="B964" s="1042"/>
    </row>
    <row r="965" spans="2:2" x14ac:dyDescent="0.5">
      <c r="B965" s="1042"/>
    </row>
    <row r="966" spans="2:2" x14ac:dyDescent="0.5">
      <c r="B966" s="1042"/>
    </row>
    <row r="967" spans="2:2" x14ac:dyDescent="0.5">
      <c r="B967" s="1042"/>
    </row>
    <row r="968" spans="2:2" x14ac:dyDescent="0.5">
      <c r="B968" s="1042"/>
    </row>
    <row r="969" spans="2:2" x14ac:dyDescent="0.5">
      <c r="B969" s="1042"/>
    </row>
    <row r="970" spans="2:2" x14ac:dyDescent="0.5">
      <c r="B970" s="1042"/>
    </row>
    <row r="971" spans="2:2" x14ac:dyDescent="0.5">
      <c r="B971" s="1042"/>
    </row>
    <row r="972" spans="2:2" x14ac:dyDescent="0.5">
      <c r="B972" s="1042"/>
    </row>
    <row r="973" spans="2:2" x14ac:dyDescent="0.5">
      <c r="B973" s="1042"/>
    </row>
    <row r="974" spans="2:2" x14ac:dyDescent="0.5">
      <c r="B974" s="1042"/>
    </row>
    <row r="975" spans="2:2" x14ac:dyDescent="0.5">
      <c r="B975" s="1042"/>
    </row>
    <row r="976" spans="2:2" x14ac:dyDescent="0.5">
      <c r="B976" s="1042"/>
    </row>
    <row r="977" spans="2:2" x14ac:dyDescent="0.5">
      <c r="B977" s="1042"/>
    </row>
    <row r="978" spans="2:2" x14ac:dyDescent="0.5">
      <c r="B978" s="1042"/>
    </row>
    <row r="979" spans="2:2" x14ac:dyDescent="0.5">
      <c r="B979" s="1042"/>
    </row>
    <row r="980" spans="2:2" x14ac:dyDescent="0.5">
      <c r="B980" s="1042"/>
    </row>
    <row r="981" spans="2:2" x14ac:dyDescent="0.5">
      <c r="B981" s="1042"/>
    </row>
    <row r="982" spans="2:2" x14ac:dyDescent="0.5">
      <c r="B982" s="1042"/>
    </row>
    <row r="983" spans="2:2" x14ac:dyDescent="0.5">
      <c r="B983" s="1042"/>
    </row>
    <row r="984" spans="2:2" x14ac:dyDescent="0.5">
      <c r="B984" s="1042"/>
    </row>
    <row r="985" spans="2:2" x14ac:dyDescent="0.5">
      <c r="B985" s="1042"/>
    </row>
    <row r="986" spans="2:2" x14ac:dyDescent="0.5">
      <c r="B986" s="1042"/>
    </row>
    <row r="987" spans="2:2" x14ac:dyDescent="0.5">
      <c r="B987" s="1042"/>
    </row>
    <row r="988" spans="2:2" x14ac:dyDescent="0.5">
      <c r="B988" s="1042"/>
    </row>
    <row r="989" spans="2:2" x14ac:dyDescent="0.5">
      <c r="B989" s="1042"/>
    </row>
    <row r="990" spans="2:2" x14ac:dyDescent="0.5">
      <c r="B990" s="1042"/>
    </row>
    <row r="991" spans="2:2" x14ac:dyDescent="0.5">
      <c r="B991" s="1042"/>
    </row>
    <row r="992" spans="2:2" x14ac:dyDescent="0.5">
      <c r="B992" s="1042"/>
    </row>
    <row r="993" spans="2:2" x14ac:dyDescent="0.5">
      <c r="B993" s="1042"/>
    </row>
    <row r="994" spans="2:2" x14ac:dyDescent="0.5">
      <c r="B994" s="1042"/>
    </row>
    <row r="995" spans="2:2" x14ac:dyDescent="0.5">
      <c r="B995" s="1042"/>
    </row>
    <row r="996" spans="2:2" x14ac:dyDescent="0.5">
      <c r="B996" s="1042"/>
    </row>
    <row r="997" spans="2:2" x14ac:dyDescent="0.5">
      <c r="B997" s="1042"/>
    </row>
    <row r="998" spans="2:2" x14ac:dyDescent="0.5">
      <c r="B998" s="1042"/>
    </row>
    <row r="999" spans="2:2" x14ac:dyDescent="0.5">
      <c r="B999" s="1042"/>
    </row>
    <row r="1000" spans="2:2" x14ac:dyDescent="0.5">
      <c r="B1000" s="1042"/>
    </row>
    <row r="1001" spans="2:2" x14ac:dyDescent="0.5">
      <c r="B1001" s="1042"/>
    </row>
    <row r="1002" spans="2:2" x14ac:dyDescent="0.5">
      <c r="B1002" s="1042"/>
    </row>
    <row r="1003" spans="2:2" x14ac:dyDescent="0.5">
      <c r="B1003" s="1042"/>
    </row>
    <row r="1004" spans="2:2" x14ac:dyDescent="0.5">
      <c r="B1004" s="1042"/>
    </row>
    <row r="1005" spans="2:2" x14ac:dyDescent="0.5">
      <c r="B1005" s="1042"/>
    </row>
    <row r="1006" spans="2:2" x14ac:dyDescent="0.5">
      <c r="B1006" s="1042"/>
    </row>
    <row r="1007" spans="2:2" x14ac:dyDescent="0.5">
      <c r="B1007" s="1042"/>
    </row>
    <row r="1008" spans="2:2" x14ac:dyDescent="0.5">
      <c r="B1008" s="1042"/>
    </row>
    <row r="1009" spans="2:2" x14ac:dyDescent="0.5">
      <c r="B1009" s="1042"/>
    </row>
    <row r="1010" spans="2:2" x14ac:dyDescent="0.5">
      <c r="B1010" s="1042"/>
    </row>
    <row r="1011" spans="2:2" x14ac:dyDescent="0.5">
      <c r="B1011" s="1042"/>
    </row>
    <row r="1012" spans="2:2" x14ac:dyDescent="0.5">
      <c r="B1012" s="1042"/>
    </row>
    <row r="1013" spans="2:2" x14ac:dyDescent="0.5">
      <c r="B1013" s="1042"/>
    </row>
    <row r="1014" spans="2:2" x14ac:dyDescent="0.5">
      <c r="B1014" s="1042"/>
    </row>
    <row r="1015" spans="2:2" x14ac:dyDescent="0.5">
      <c r="B1015" s="1042"/>
    </row>
    <row r="1016" spans="2:2" x14ac:dyDescent="0.5">
      <c r="B1016" s="1042"/>
    </row>
    <row r="1017" spans="2:2" x14ac:dyDescent="0.5">
      <c r="B1017" s="1042"/>
    </row>
    <row r="1018" spans="2:2" x14ac:dyDescent="0.5">
      <c r="B1018" s="1042"/>
    </row>
    <row r="1019" spans="2:2" x14ac:dyDescent="0.5">
      <c r="B1019" s="1042"/>
    </row>
    <row r="1020" spans="2:2" x14ac:dyDescent="0.5">
      <c r="B1020" s="1042"/>
    </row>
    <row r="1021" spans="2:2" x14ac:dyDescent="0.5">
      <c r="B1021" s="1042"/>
    </row>
    <row r="1022" spans="2:2" x14ac:dyDescent="0.5">
      <c r="B1022" s="1042"/>
    </row>
    <row r="1023" spans="2:2" x14ac:dyDescent="0.5">
      <c r="B1023" s="1042"/>
    </row>
    <row r="1024" spans="2:2" x14ac:dyDescent="0.5">
      <c r="B1024" s="1042"/>
    </row>
    <row r="1025" spans="2:2" x14ac:dyDescent="0.5">
      <c r="B1025" s="1042"/>
    </row>
    <row r="1026" spans="2:2" x14ac:dyDescent="0.5">
      <c r="B1026" s="1042"/>
    </row>
    <row r="1027" spans="2:2" x14ac:dyDescent="0.5">
      <c r="B1027" s="1042"/>
    </row>
    <row r="1028" spans="2:2" x14ac:dyDescent="0.5">
      <c r="B1028" s="1042"/>
    </row>
    <row r="1029" spans="2:2" x14ac:dyDescent="0.5">
      <c r="B1029" s="1042"/>
    </row>
    <row r="1030" spans="2:2" x14ac:dyDescent="0.5">
      <c r="B1030" s="1042"/>
    </row>
    <row r="1031" spans="2:2" x14ac:dyDescent="0.5">
      <c r="B1031" s="1042"/>
    </row>
    <row r="1032" spans="2:2" x14ac:dyDescent="0.5">
      <c r="B1032" s="1042"/>
    </row>
    <row r="1033" spans="2:2" x14ac:dyDescent="0.5">
      <c r="B1033" s="1042"/>
    </row>
    <row r="1034" spans="2:2" x14ac:dyDescent="0.5">
      <c r="B1034" s="1042"/>
    </row>
    <row r="1035" spans="2:2" x14ac:dyDescent="0.5">
      <c r="B1035" s="1042"/>
    </row>
    <row r="1036" spans="2:2" x14ac:dyDescent="0.5">
      <c r="B1036" s="1042"/>
    </row>
    <row r="1037" spans="2:2" x14ac:dyDescent="0.5">
      <c r="B1037" s="1042"/>
    </row>
    <row r="1038" spans="2:2" x14ac:dyDescent="0.5">
      <c r="B1038" s="1042"/>
    </row>
    <row r="1039" spans="2:2" x14ac:dyDescent="0.5">
      <c r="B1039" s="1042"/>
    </row>
    <row r="1040" spans="2:2" x14ac:dyDescent="0.5">
      <c r="B1040" s="1042"/>
    </row>
    <row r="1041" spans="2:2" x14ac:dyDescent="0.5">
      <c r="B1041" s="1042"/>
    </row>
    <row r="1042" spans="2:2" x14ac:dyDescent="0.5">
      <c r="B1042" s="1042"/>
    </row>
    <row r="1043" spans="2:2" x14ac:dyDescent="0.5">
      <c r="B1043" s="1042"/>
    </row>
    <row r="1044" spans="2:2" x14ac:dyDescent="0.5">
      <c r="B1044" s="1042"/>
    </row>
    <row r="1045" spans="2:2" x14ac:dyDescent="0.5">
      <c r="B1045" s="1042"/>
    </row>
    <row r="1046" spans="2:2" x14ac:dyDescent="0.5">
      <c r="B1046" s="1042"/>
    </row>
    <row r="1047" spans="2:2" x14ac:dyDescent="0.5">
      <c r="B1047" s="1042"/>
    </row>
    <row r="1048" spans="2:2" x14ac:dyDescent="0.5">
      <c r="B1048" s="1042"/>
    </row>
    <row r="1049" spans="2:2" x14ac:dyDescent="0.5">
      <c r="B1049" s="1042"/>
    </row>
    <row r="1050" spans="2:2" x14ac:dyDescent="0.5">
      <c r="B1050" s="1042"/>
    </row>
    <row r="1051" spans="2:2" x14ac:dyDescent="0.5">
      <c r="B1051" s="1042"/>
    </row>
    <row r="1052" spans="2:2" x14ac:dyDescent="0.5">
      <c r="B1052" s="1042"/>
    </row>
    <row r="1053" spans="2:2" x14ac:dyDescent="0.5">
      <c r="B1053" s="1042"/>
    </row>
    <row r="1054" spans="2:2" x14ac:dyDescent="0.5">
      <c r="B1054" s="1042"/>
    </row>
    <row r="1055" spans="2:2" x14ac:dyDescent="0.5">
      <c r="B1055" s="1042"/>
    </row>
    <row r="1056" spans="2:2" x14ac:dyDescent="0.5">
      <c r="B1056" s="1042"/>
    </row>
    <row r="1057" spans="2:2" x14ac:dyDescent="0.5">
      <c r="B1057" s="1042"/>
    </row>
    <row r="1058" spans="2:2" x14ac:dyDescent="0.5">
      <c r="B1058" s="1042"/>
    </row>
    <row r="1059" spans="2:2" x14ac:dyDescent="0.5">
      <c r="B1059" s="1042"/>
    </row>
    <row r="1060" spans="2:2" x14ac:dyDescent="0.5">
      <c r="B1060" s="1042"/>
    </row>
    <row r="1061" spans="2:2" x14ac:dyDescent="0.5">
      <c r="B1061" s="1042"/>
    </row>
  </sheetData>
  <sortState xmlns:xlrd2="http://schemas.microsoft.com/office/spreadsheetml/2017/richdata2" ref="C518:C530">
    <sortCondition ref="C518:C530"/>
  </sortState>
  <mergeCells count="52">
    <mergeCell ref="A535:I535"/>
    <mergeCell ref="A472:I472"/>
    <mergeCell ref="B473:I473"/>
    <mergeCell ref="A474:I474"/>
    <mergeCell ref="A475:I475"/>
    <mergeCell ref="A513:I513"/>
    <mergeCell ref="B514:I514"/>
    <mergeCell ref="A515:I515"/>
    <mergeCell ref="A516:I516"/>
    <mergeCell ref="A532:I532"/>
    <mergeCell ref="B533:I533"/>
    <mergeCell ref="A534:I534"/>
    <mergeCell ref="A428:I428"/>
    <mergeCell ref="A329:I329"/>
    <mergeCell ref="B330:I330"/>
    <mergeCell ref="A331:I331"/>
    <mergeCell ref="A332:I332"/>
    <mergeCell ref="A377:I377"/>
    <mergeCell ref="B378:I378"/>
    <mergeCell ref="A379:I379"/>
    <mergeCell ref="A380:I380"/>
    <mergeCell ref="A425:I425"/>
    <mergeCell ref="B426:I426"/>
    <mergeCell ref="A427:I427"/>
    <mergeCell ref="A285:I285"/>
    <mergeCell ref="A188:I188"/>
    <mergeCell ref="B189:I189"/>
    <mergeCell ref="A190:I190"/>
    <mergeCell ref="A191:I191"/>
    <mergeCell ref="A235:I235"/>
    <mergeCell ref="B236:I236"/>
    <mergeCell ref="A237:I237"/>
    <mergeCell ref="A238:I238"/>
    <mergeCell ref="A282:I282"/>
    <mergeCell ref="B283:I283"/>
    <mergeCell ref="A284:I284"/>
    <mergeCell ref="A144:I144"/>
    <mergeCell ref="A1:I1"/>
    <mergeCell ref="B2:I2"/>
    <mergeCell ref="A3:I3"/>
    <mergeCell ref="A4:I4"/>
    <mergeCell ref="A94:I94"/>
    <mergeCell ref="B95:I95"/>
    <mergeCell ref="A47:I47"/>
    <mergeCell ref="B48:I48"/>
    <mergeCell ref="A49:I49"/>
    <mergeCell ref="A50:I50"/>
    <mergeCell ref="A96:I96"/>
    <mergeCell ref="A97:I97"/>
    <mergeCell ref="A141:I141"/>
    <mergeCell ref="B142:I142"/>
    <mergeCell ref="A143:I143"/>
  </mergeCells>
  <printOptions horizontalCentered="1"/>
  <pageMargins left="0.25" right="0.25" top="0.39370078740157477" bottom="0.39370078740157477" header="0" footer="0"/>
  <pageSetup paperSize="9" scale="75" fitToWidth="0" fitToHeight="0" pageOrder="overThenDown" orientation="portrait" r:id="rId1"/>
  <rowBreaks count="11" manualBreakCount="11">
    <brk id="45" max="8" man="1"/>
    <brk id="92" max="8" man="1"/>
    <brk id="139" max="8" man="1"/>
    <brk id="186" max="8" man="1"/>
    <brk id="233" max="8" man="1"/>
    <brk id="280" max="8" man="1"/>
    <brk id="327" max="8" man="1"/>
    <brk id="375" max="8" man="1"/>
    <brk id="423" max="8" man="1"/>
    <brk id="511" max="8" man="1"/>
    <brk id="530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5B9A-F9F4-4F6A-B6CA-7C78071C4C0F}">
  <dimension ref="A1:F23"/>
  <sheetViews>
    <sheetView topLeftCell="A7" workbookViewId="0">
      <selection activeCell="H27" sqref="H27"/>
    </sheetView>
  </sheetViews>
  <sheetFormatPr defaultRowHeight="14.25" x14ac:dyDescent="0.15"/>
  <sheetData>
    <row r="1" spans="1:6" ht="21.75" thickBot="1" x14ac:dyDescent="0.45">
      <c r="A1" s="1264" t="s">
        <v>10340</v>
      </c>
      <c r="B1" s="1264"/>
      <c r="C1" s="1264"/>
      <c r="D1" s="1264"/>
      <c r="E1" s="1264"/>
      <c r="F1" s="1264"/>
    </row>
    <row r="2" spans="1:6" ht="47.25" thickBot="1" x14ac:dyDescent="0.5">
      <c r="A2" s="465">
        <v>1</v>
      </c>
      <c r="B2" s="475">
        <v>21621</v>
      </c>
      <c r="C2" s="880" t="s">
        <v>9434</v>
      </c>
      <c r="D2" s="881" t="s">
        <v>9435</v>
      </c>
    </row>
    <row r="3" spans="1:6" ht="47.25" thickBot="1" x14ac:dyDescent="0.5">
      <c r="A3" s="465">
        <v>2</v>
      </c>
      <c r="B3" s="475">
        <v>21622</v>
      </c>
      <c r="C3" s="882" t="s">
        <v>9437</v>
      </c>
      <c r="D3" s="883" t="s">
        <v>9438</v>
      </c>
    </row>
    <row r="4" spans="1:6" ht="21" x14ac:dyDescent="0.4">
      <c r="A4" s="1264" t="s">
        <v>10341</v>
      </c>
      <c r="B4" s="1264"/>
      <c r="C4" s="1264"/>
      <c r="D4" s="1264"/>
      <c r="E4" s="1264"/>
      <c r="F4" s="1264"/>
    </row>
    <row r="5" spans="1:6" ht="24" x14ac:dyDescent="0.5">
      <c r="A5" s="779">
        <v>1</v>
      </c>
      <c r="B5" s="874">
        <v>22210</v>
      </c>
      <c r="C5" s="875" t="s">
        <v>9458</v>
      </c>
      <c r="D5" s="876" t="s">
        <v>8998</v>
      </c>
    </row>
    <row r="6" spans="1:6" ht="24" x14ac:dyDescent="0.5">
      <c r="A6" s="779">
        <v>2</v>
      </c>
      <c r="B6" s="874">
        <v>22211</v>
      </c>
      <c r="C6" s="875" t="s">
        <v>9461</v>
      </c>
      <c r="D6" s="876" t="s">
        <v>9008</v>
      </c>
    </row>
    <row r="7" spans="1:6" ht="24" x14ac:dyDescent="0.5">
      <c r="A7" s="779">
        <v>3</v>
      </c>
      <c r="B7" s="874">
        <v>22212</v>
      </c>
      <c r="C7" s="875" t="s">
        <v>9464</v>
      </c>
      <c r="D7" s="876" t="s">
        <v>8986</v>
      </c>
    </row>
    <row r="8" spans="1:6" ht="24" x14ac:dyDescent="0.5">
      <c r="A8" s="779">
        <v>4</v>
      </c>
      <c r="B8" s="874">
        <v>22213</v>
      </c>
      <c r="C8" s="875" t="s">
        <v>9466</v>
      </c>
      <c r="D8" s="876" t="s">
        <v>8986</v>
      </c>
    </row>
    <row r="9" spans="1:6" ht="21.75" x14ac:dyDescent="0.45">
      <c r="A9" s="779">
        <v>5</v>
      </c>
      <c r="B9" s="874">
        <v>22214</v>
      </c>
      <c r="C9" s="756" t="s">
        <v>9468</v>
      </c>
      <c r="D9" s="779" t="s">
        <v>8986</v>
      </c>
    </row>
    <row r="10" spans="1:6" ht="24" x14ac:dyDescent="0.5">
      <c r="A10" s="779">
        <v>6</v>
      </c>
      <c r="B10" s="877">
        <v>21231</v>
      </c>
      <c r="C10" s="875" t="s">
        <v>9469</v>
      </c>
      <c r="D10" s="876" t="s">
        <v>8993</v>
      </c>
    </row>
    <row r="11" spans="1:6" ht="24" x14ac:dyDescent="0.5">
      <c r="A11" s="779">
        <v>7</v>
      </c>
      <c r="B11" s="874">
        <v>22215</v>
      </c>
      <c r="C11" s="875" t="s">
        <v>9471</v>
      </c>
      <c r="D11" s="876" t="s">
        <v>8993</v>
      </c>
    </row>
    <row r="12" spans="1:6" ht="24" x14ac:dyDescent="0.5">
      <c r="A12" s="779">
        <v>8</v>
      </c>
      <c r="B12" s="874">
        <v>22216</v>
      </c>
      <c r="C12" s="875" t="s">
        <v>9473</v>
      </c>
      <c r="D12" s="876" t="s">
        <v>8994</v>
      </c>
    </row>
    <row r="13" spans="1:6" ht="21.75" x14ac:dyDescent="0.45">
      <c r="A13" s="779">
        <v>9</v>
      </c>
      <c r="B13" s="874">
        <v>22217</v>
      </c>
      <c r="C13" s="756" t="s">
        <v>9475</v>
      </c>
      <c r="D13" s="779" t="s">
        <v>9044</v>
      </c>
    </row>
    <row r="14" spans="1:6" ht="24" x14ac:dyDescent="0.5">
      <c r="A14" s="779">
        <v>10</v>
      </c>
      <c r="B14" s="874">
        <v>22218</v>
      </c>
      <c r="C14" s="875" t="s">
        <v>9476</v>
      </c>
      <c r="D14" s="876" t="s">
        <v>9044</v>
      </c>
    </row>
    <row r="15" spans="1:6" ht="24" x14ac:dyDescent="0.5">
      <c r="A15" s="779">
        <v>11</v>
      </c>
      <c r="B15" s="874">
        <v>22219</v>
      </c>
      <c r="C15" s="875" t="s">
        <v>9478</v>
      </c>
      <c r="D15" s="878" t="s">
        <v>8995</v>
      </c>
    </row>
    <row r="16" spans="1:6" ht="21.75" x14ac:dyDescent="0.45">
      <c r="A16" s="779">
        <v>30</v>
      </c>
      <c r="B16" s="874">
        <v>22238</v>
      </c>
      <c r="C16" s="879" t="s">
        <v>9519</v>
      </c>
      <c r="D16" s="756" t="s">
        <v>8998</v>
      </c>
    </row>
    <row r="17" spans="1:6" ht="21.75" x14ac:dyDescent="0.45">
      <c r="A17" s="465">
        <v>35</v>
      </c>
      <c r="B17" s="779">
        <v>22242</v>
      </c>
      <c r="C17" s="756" t="s">
        <v>9525</v>
      </c>
      <c r="D17" s="756" t="s">
        <v>8998</v>
      </c>
    </row>
    <row r="18" spans="1:6" ht="21.75" x14ac:dyDescent="0.45">
      <c r="A18" s="465">
        <v>36</v>
      </c>
      <c r="B18" s="779">
        <v>22243</v>
      </c>
      <c r="C18" s="756" t="s">
        <v>9526</v>
      </c>
      <c r="D18" s="756" t="s">
        <v>9038</v>
      </c>
    </row>
    <row r="19" spans="1:6" x14ac:dyDescent="0.15">
      <c r="A19" t="s">
        <v>10342</v>
      </c>
    </row>
    <row r="20" spans="1:6" ht="24" x14ac:dyDescent="0.5">
      <c r="A20" s="779">
        <v>10</v>
      </c>
      <c r="B20" s="779">
        <v>22253</v>
      </c>
      <c r="C20" s="756" t="s">
        <v>9561</v>
      </c>
      <c r="D20" s="872" t="s">
        <v>8356</v>
      </c>
    </row>
    <row r="21" spans="1:6" ht="24" x14ac:dyDescent="0.5">
      <c r="A21" s="779">
        <v>11</v>
      </c>
      <c r="B21" s="779">
        <v>22254</v>
      </c>
      <c r="C21" s="756" t="s">
        <v>9565</v>
      </c>
      <c r="D21" s="872" t="s">
        <v>8351</v>
      </c>
    </row>
    <row r="22" spans="1:6" ht="24" x14ac:dyDescent="0.5">
      <c r="A22" s="779">
        <v>12</v>
      </c>
      <c r="B22" s="779">
        <v>22255</v>
      </c>
      <c r="C22" s="756" t="s">
        <v>9568</v>
      </c>
      <c r="D22" s="873" t="s">
        <v>8364</v>
      </c>
    </row>
    <row r="23" spans="1:6" ht="21" x14ac:dyDescent="0.4">
      <c r="A23" s="1264" t="s">
        <v>10343</v>
      </c>
      <c r="B23" s="1264"/>
      <c r="C23" s="1264"/>
      <c r="D23" s="1264"/>
      <c r="E23" s="1264"/>
      <c r="F23" s="1264"/>
    </row>
  </sheetData>
  <mergeCells count="3">
    <mergeCell ref="A1:F1"/>
    <mergeCell ref="A4:F4"/>
    <mergeCell ref="A23:F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ADA1-E97E-4697-B822-BD10B5348AEA}">
  <dimension ref="A1:I608"/>
  <sheetViews>
    <sheetView view="pageBreakPreview" topLeftCell="B30" zoomScale="130" zoomScaleNormal="100" zoomScaleSheetLayoutView="130" workbookViewId="0">
      <selection activeCell="B417" sqref="B417:I417"/>
    </sheetView>
  </sheetViews>
  <sheetFormatPr defaultRowHeight="19.5" customHeight="1" x14ac:dyDescent="0.5"/>
  <cols>
    <col min="1" max="1" width="4.9921875" style="936" customWidth="1"/>
    <col min="2" max="2" width="10.36328125" style="936" customWidth="1"/>
    <col min="3" max="3" width="26.9765625" style="936" customWidth="1"/>
    <col min="4" max="8" width="10.48828125" style="936" customWidth="1"/>
    <col min="9" max="9" width="10.61328125" style="936" customWidth="1"/>
    <col min="10" max="218" width="10.36328125" style="936" customWidth="1"/>
    <col min="219" max="219" width="4.9921875" style="936" customWidth="1"/>
    <col min="220" max="220" width="11.61328125" style="936" customWidth="1"/>
    <col min="221" max="221" width="24.3515625" style="936" customWidth="1"/>
    <col min="222" max="229" width="5.7421875" style="936" customWidth="1"/>
    <col min="230" max="474" width="10.36328125" style="936" customWidth="1"/>
    <col min="475" max="475" width="4.9921875" style="936" customWidth="1"/>
    <col min="476" max="476" width="11.61328125" style="936" customWidth="1"/>
    <col min="477" max="477" width="24.3515625" style="936" customWidth="1"/>
    <col min="478" max="485" width="5.7421875" style="936" customWidth="1"/>
    <col min="486" max="730" width="10.36328125" style="936" customWidth="1"/>
    <col min="731" max="731" width="4.9921875" style="936" customWidth="1"/>
    <col min="732" max="732" width="11.61328125" style="936" customWidth="1"/>
    <col min="733" max="733" width="24.3515625" style="936" customWidth="1"/>
    <col min="734" max="741" width="5.7421875" style="936" customWidth="1"/>
    <col min="742" max="986" width="10.36328125" style="936" customWidth="1"/>
    <col min="987" max="987" width="4.9921875" style="936" customWidth="1"/>
    <col min="988" max="988" width="11.61328125" style="936" customWidth="1"/>
    <col min="989" max="989" width="24.3515625" style="936" customWidth="1"/>
    <col min="990" max="997" width="5.7421875" style="936" customWidth="1"/>
    <col min="998" max="1242" width="10.36328125" style="936" customWidth="1"/>
    <col min="1243" max="1243" width="4.9921875" style="936" customWidth="1"/>
    <col min="1244" max="1244" width="11.61328125" style="936" customWidth="1"/>
    <col min="1245" max="1245" width="24.3515625" style="936" customWidth="1"/>
    <col min="1246" max="1253" width="5.7421875" style="936" customWidth="1"/>
    <col min="1254" max="1498" width="10.36328125" style="936" customWidth="1"/>
    <col min="1499" max="1499" width="4.9921875" style="936" customWidth="1"/>
    <col min="1500" max="1500" width="11.61328125" style="936" customWidth="1"/>
    <col min="1501" max="1501" width="24.3515625" style="936" customWidth="1"/>
    <col min="1502" max="1509" width="5.7421875" style="936" customWidth="1"/>
    <col min="1510" max="1754" width="10.36328125" style="936" customWidth="1"/>
    <col min="1755" max="1755" width="4.9921875" style="936" customWidth="1"/>
    <col min="1756" max="1756" width="11.61328125" style="936" customWidth="1"/>
    <col min="1757" max="1757" width="24.3515625" style="936" customWidth="1"/>
    <col min="1758" max="1765" width="5.7421875" style="936" customWidth="1"/>
    <col min="1766" max="2010" width="10.36328125" style="936" customWidth="1"/>
    <col min="2011" max="2011" width="4.9921875" style="936" customWidth="1"/>
    <col min="2012" max="2012" width="11.61328125" style="936" customWidth="1"/>
    <col min="2013" max="2013" width="24.3515625" style="936" customWidth="1"/>
    <col min="2014" max="2021" width="5.7421875" style="936" customWidth="1"/>
    <col min="2022" max="2266" width="10.36328125" style="936" customWidth="1"/>
    <col min="2267" max="2267" width="4.9921875" style="936" customWidth="1"/>
    <col min="2268" max="2268" width="11.61328125" style="936" customWidth="1"/>
    <col min="2269" max="2269" width="24.3515625" style="936" customWidth="1"/>
    <col min="2270" max="2277" width="5.7421875" style="936" customWidth="1"/>
    <col min="2278" max="2522" width="10.36328125" style="936" customWidth="1"/>
    <col min="2523" max="2523" width="4.9921875" style="936" customWidth="1"/>
    <col min="2524" max="2524" width="11.61328125" style="936" customWidth="1"/>
    <col min="2525" max="2525" width="24.3515625" style="936" customWidth="1"/>
    <col min="2526" max="2533" width="5.7421875" style="936" customWidth="1"/>
    <col min="2534" max="2778" width="10.36328125" style="936" customWidth="1"/>
    <col min="2779" max="2779" width="4.9921875" style="936" customWidth="1"/>
    <col min="2780" max="2780" width="11.61328125" style="936" customWidth="1"/>
    <col min="2781" max="2781" width="24.3515625" style="936" customWidth="1"/>
    <col min="2782" max="2789" width="5.7421875" style="936" customWidth="1"/>
    <col min="2790" max="3034" width="10.36328125" style="936" customWidth="1"/>
    <col min="3035" max="3035" width="4.9921875" style="936" customWidth="1"/>
    <col min="3036" max="3036" width="11.61328125" style="936" customWidth="1"/>
    <col min="3037" max="3037" width="24.3515625" style="936" customWidth="1"/>
    <col min="3038" max="3045" width="5.7421875" style="936" customWidth="1"/>
    <col min="3046" max="3290" width="10.36328125" style="936" customWidth="1"/>
    <col min="3291" max="3291" width="4.9921875" style="936" customWidth="1"/>
    <col min="3292" max="3292" width="11.61328125" style="936" customWidth="1"/>
    <col min="3293" max="3293" width="24.3515625" style="936" customWidth="1"/>
    <col min="3294" max="3301" width="5.7421875" style="936" customWidth="1"/>
    <col min="3302" max="3546" width="10.36328125" style="936" customWidth="1"/>
    <col min="3547" max="3547" width="4.9921875" style="936" customWidth="1"/>
    <col min="3548" max="3548" width="11.61328125" style="936" customWidth="1"/>
    <col min="3549" max="3549" width="24.3515625" style="936" customWidth="1"/>
    <col min="3550" max="3557" width="5.7421875" style="936" customWidth="1"/>
    <col min="3558" max="3802" width="10.36328125" style="936" customWidth="1"/>
    <col min="3803" max="3803" width="4.9921875" style="936" customWidth="1"/>
    <col min="3804" max="3804" width="11.61328125" style="936" customWidth="1"/>
    <col min="3805" max="3805" width="24.3515625" style="936" customWidth="1"/>
    <col min="3806" max="3813" width="5.7421875" style="936" customWidth="1"/>
    <col min="3814" max="4058" width="10.36328125" style="936" customWidth="1"/>
    <col min="4059" max="4059" width="4.9921875" style="936" customWidth="1"/>
    <col min="4060" max="4060" width="11.61328125" style="936" customWidth="1"/>
    <col min="4061" max="4061" width="24.3515625" style="936" customWidth="1"/>
    <col min="4062" max="4069" width="5.7421875" style="936" customWidth="1"/>
    <col min="4070" max="4314" width="10.36328125" style="936" customWidth="1"/>
    <col min="4315" max="4315" width="4.9921875" style="936" customWidth="1"/>
    <col min="4316" max="4316" width="11.61328125" style="936" customWidth="1"/>
    <col min="4317" max="4317" width="24.3515625" style="936" customWidth="1"/>
    <col min="4318" max="4325" width="5.7421875" style="936" customWidth="1"/>
    <col min="4326" max="4570" width="10.36328125" style="936" customWidth="1"/>
    <col min="4571" max="4571" width="4.9921875" style="936" customWidth="1"/>
    <col min="4572" max="4572" width="11.61328125" style="936" customWidth="1"/>
    <col min="4573" max="4573" width="24.3515625" style="936" customWidth="1"/>
    <col min="4574" max="4581" width="5.7421875" style="936" customWidth="1"/>
    <col min="4582" max="4826" width="10.36328125" style="936" customWidth="1"/>
    <col min="4827" max="4827" width="4.9921875" style="936" customWidth="1"/>
    <col min="4828" max="4828" width="11.61328125" style="936" customWidth="1"/>
    <col min="4829" max="4829" width="24.3515625" style="936" customWidth="1"/>
    <col min="4830" max="4837" width="5.7421875" style="936" customWidth="1"/>
    <col min="4838" max="5082" width="10.36328125" style="936" customWidth="1"/>
    <col min="5083" max="5083" width="4.9921875" style="936" customWidth="1"/>
    <col min="5084" max="5084" width="11.61328125" style="936" customWidth="1"/>
    <col min="5085" max="5085" width="24.3515625" style="936" customWidth="1"/>
    <col min="5086" max="5093" width="5.7421875" style="936" customWidth="1"/>
    <col min="5094" max="5338" width="10.36328125" style="936" customWidth="1"/>
    <col min="5339" max="5339" width="4.9921875" style="936" customWidth="1"/>
    <col min="5340" max="5340" width="11.61328125" style="936" customWidth="1"/>
    <col min="5341" max="5341" width="24.3515625" style="936" customWidth="1"/>
    <col min="5342" max="5349" width="5.7421875" style="936" customWidth="1"/>
    <col min="5350" max="5594" width="10.36328125" style="936" customWidth="1"/>
    <col min="5595" max="5595" width="4.9921875" style="936" customWidth="1"/>
    <col min="5596" max="5596" width="11.61328125" style="936" customWidth="1"/>
    <col min="5597" max="5597" width="24.3515625" style="936" customWidth="1"/>
    <col min="5598" max="5605" width="5.7421875" style="936" customWidth="1"/>
    <col min="5606" max="5850" width="10.36328125" style="936" customWidth="1"/>
    <col min="5851" max="5851" width="4.9921875" style="936" customWidth="1"/>
    <col min="5852" max="5852" width="11.61328125" style="936" customWidth="1"/>
    <col min="5853" max="5853" width="24.3515625" style="936" customWidth="1"/>
    <col min="5854" max="5861" width="5.7421875" style="936" customWidth="1"/>
    <col min="5862" max="6106" width="10.36328125" style="936" customWidth="1"/>
    <col min="6107" max="6107" width="4.9921875" style="936" customWidth="1"/>
    <col min="6108" max="6108" width="11.61328125" style="936" customWidth="1"/>
    <col min="6109" max="6109" width="24.3515625" style="936" customWidth="1"/>
    <col min="6110" max="6117" width="5.7421875" style="936" customWidth="1"/>
    <col min="6118" max="6362" width="10.36328125" style="936" customWidth="1"/>
    <col min="6363" max="6363" width="4.9921875" style="936" customWidth="1"/>
    <col min="6364" max="6364" width="11.61328125" style="936" customWidth="1"/>
    <col min="6365" max="6365" width="24.3515625" style="936" customWidth="1"/>
    <col min="6366" max="6373" width="5.7421875" style="936" customWidth="1"/>
    <col min="6374" max="6618" width="10.36328125" style="936" customWidth="1"/>
    <col min="6619" max="6619" width="4.9921875" style="936" customWidth="1"/>
    <col min="6620" max="6620" width="11.61328125" style="936" customWidth="1"/>
    <col min="6621" max="6621" width="24.3515625" style="936" customWidth="1"/>
    <col min="6622" max="6629" width="5.7421875" style="936" customWidth="1"/>
    <col min="6630" max="6874" width="10.36328125" style="936" customWidth="1"/>
    <col min="6875" max="6875" width="4.9921875" style="936" customWidth="1"/>
    <col min="6876" max="6876" width="11.61328125" style="936" customWidth="1"/>
    <col min="6877" max="6877" width="24.3515625" style="936" customWidth="1"/>
    <col min="6878" max="6885" width="5.7421875" style="936" customWidth="1"/>
    <col min="6886" max="7130" width="10.36328125" style="936" customWidth="1"/>
    <col min="7131" max="7131" width="4.9921875" style="936" customWidth="1"/>
    <col min="7132" max="7132" width="11.61328125" style="936" customWidth="1"/>
    <col min="7133" max="7133" width="24.3515625" style="936" customWidth="1"/>
    <col min="7134" max="7141" width="5.7421875" style="936" customWidth="1"/>
    <col min="7142" max="7386" width="10.36328125" style="936" customWidth="1"/>
    <col min="7387" max="7387" width="4.9921875" style="936" customWidth="1"/>
    <col min="7388" max="7388" width="11.61328125" style="936" customWidth="1"/>
    <col min="7389" max="7389" width="24.3515625" style="936" customWidth="1"/>
    <col min="7390" max="7397" width="5.7421875" style="936" customWidth="1"/>
    <col min="7398" max="7642" width="10.36328125" style="936" customWidth="1"/>
    <col min="7643" max="7643" width="4.9921875" style="936" customWidth="1"/>
    <col min="7644" max="7644" width="11.61328125" style="936" customWidth="1"/>
    <col min="7645" max="7645" width="24.3515625" style="936" customWidth="1"/>
    <col min="7646" max="7653" width="5.7421875" style="936" customWidth="1"/>
    <col min="7654" max="7898" width="10.36328125" style="936" customWidth="1"/>
    <col min="7899" max="7899" width="4.9921875" style="936" customWidth="1"/>
    <col min="7900" max="7900" width="11.61328125" style="936" customWidth="1"/>
    <col min="7901" max="7901" width="24.3515625" style="936" customWidth="1"/>
    <col min="7902" max="7909" width="5.7421875" style="936" customWidth="1"/>
    <col min="7910" max="8154" width="10.36328125" style="936" customWidth="1"/>
    <col min="8155" max="8155" width="4.9921875" style="936" customWidth="1"/>
    <col min="8156" max="8156" width="11.61328125" style="936" customWidth="1"/>
    <col min="8157" max="8157" width="24.3515625" style="936" customWidth="1"/>
    <col min="8158" max="8165" width="5.7421875" style="936" customWidth="1"/>
    <col min="8166" max="8410" width="10.36328125" style="936" customWidth="1"/>
    <col min="8411" max="8411" width="4.9921875" style="936" customWidth="1"/>
    <col min="8412" max="8412" width="11.61328125" style="936" customWidth="1"/>
    <col min="8413" max="8413" width="24.3515625" style="936" customWidth="1"/>
    <col min="8414" max="8421" width="5.7421875" style="936" customWidth="1"/>
    <col min="8422" max="8666" width="10.36328125" style="936" customWidth="1"/>
    <col min="8667" max="8667" width="4.9921875" style="936" customWidth="1"/>
    <col min="8668" max="8668" width="11.61328125" style="936" customWidth="1"/>
    <col min="8669" max="8669" width="24.3515625" style="936" customWidth="1"/>
    <col min="8670" max="8677" width="5.7421875" style="936" customWidth="1"/>
    <col min="8678" max="8922" width="10.36328125" style="936" customWidth="1"/>
    <col min="8923" max="8923" width="4.9921875" style="936" customWidth="1"/>
    <col min="8924" max="8924" width="11.61328125" style="936" customWidth="1"/>
    <col min="8925" max="8925" width="24.3515625" style="936" customWidth="1"/>
    <col min="8926" max="8933" width="5.7421875" style="936" customWidth="1"/>
    <col min="8934" max="9178" width="10.36328125" style="936" customWidth="1"/>
    <col min="9179" max="9179" width="4.9921875" style="936" customWidth="1"/>
    <col min="9180" max="9180" width="11.61328125" style="936" customWidth="1"/>
    <col min="9181" max="9181" width="24.3515625" style="936" customWidth="1"/>
    <col min="9182" max="9189" width="5.7421875" style="936" customWidth="1"/>
    <col min="9190" max="9434" width="10.36328125" style="936" customWidth="1"/>
    <col min="9435" max="9435" width="4.9921875" style="936" customWidth="1"/>
    <col min="9436" max="9436" width="11.61328125" style="936" customWidth="1"/>
    <col min="9437" max="9437" width="24.3515625" style="936" customWidth="1"/>
    <col min="9438" max="9445" width="5.7421875" style="936" customWidth="1"/>
    <col min="9446" max="9690" width="10.36328125" style="936" customWidth="1"/>
    <col min="9691" max="9691" width="4.9921875" style="936" customWidth="1"/>
    <col min="9692" max="9692" width="11.61328125" style="936" customWidth="1"/>
    <col min="9693" max="9693" width="24.3515625" style="936" customWidth="1"/>
    <col min="9694" max="9701" width="5.7421875" style="936" customWidth="1"/>
    <col min="9702" max="9946" width="10.36328125" style="936" customWidth="1"/>
    <col min="9947" max="9947" width="4.9921875" style="936" customWidth="1"/>
    <col min="9948" max="9948" width="11.61328125" style="936" customWidth="1"/>
    <col min="9949" max="9949" width="24.3515625" style="936" customWidth="1"/>
    <col min="9950" max="9957" width="5.7421875" style="936" customWidth="1"/>
    <col min="9958" max="10202" width="10.36328125" style="936" customWidth="1"/>
    <col min="10203" max="10203" width="4.9921875" style="936" customWidth="1"/>
    <col min="10204" max="10204" width="11.61328125" style="936" customWidth="1"/>
    <col min="10205" max="10205" width="24.3515625" style="936" customWidth="1"/>
    <col min="10206" max="10213" width="5.7421875" style="936" customWidth="1"/>
    <col min="10214" max="10458" width="10.36328125" style="936" customWidth="1"/>
    <col min="10459" max="10459" width="4.9921875" style="936" customWidth="1"/>
    <col min="10460" max="10460" width="11.61328125" style="936" customWidth="1"/>
    <col min="10461" max="10461" width="24.3515625" style="936" customWidth="1"/>
    <col min="10462" max="10469" width="5.7421875" style="936" customWidth="1"/>
    <col min="10470" max="10714" width="10.36328125" style="936" customWidth="1"/>
    <col min="10715" max="10715" width="4.9921875" style="936" customWidth="1"/>
    <col min="10716" max="10716" width="11.61328125" style="936" customWidth="1"/>
    <col min="10717" max="10717" width="24.3515625" style="936" customWidth="1"/>
    <col min="10718" max="10725" width="5.7421875" style="936" customWidth="1"/>
    <col min="10726" max="10970" width="10.36328125" style="936" customWidth="1"/>
    <col min="10971" max="10971" width="4.9921875" style="936" customWidth="1"/>
    <col min="10972" max="10972" width="11.61328125" style="936" customWidth="1"/>
    <col min="10973" max="10973" width="24.3515625" style="936" customWidth="1"/>
    <col min="10974" max="10981" width="5.7421875" style="936" customWidth="1"/>
    <col min="10982" max="11226" width="10.36328125" style="936" customWidth="1"/>
    <col min="11227" max="11227" width="4.9921875" style="936" customWidth="1"/>
    <col min="11228" max="11228" width="11.61328125" style="936" customWidth="1"/>
    <col min="11229" max="11229" width="24.3515625" style="936" customWidth="1"/>
    <col min="11230" max="11237" width="5.7421875" style="936" customWidth="1"/>
    <col min="11238" max="11482" width="10.36328125" style="936" customWidth="1"/>
    <col min="11483" max="11483" width="4.9921875" style="936" customWidth="1"/>
    <col min="11484" max="11484" width="11.61328125" style="936" customWidth="1"/>
    <col min="11485" max="11485" width="24.3515625" style="936" customWidth="1"/>
    <col min="11486" max="11493" width="5.7421875" style="936" customWidth="1"/>
    <col min="11494" max="11738" width="10.36328125" style="936" customWidth="1"/>
    <col min="11739" max="11739" width="4.9921875" style="936" customWidth="1"/>
    <col min="11740" max="11740" width="11.61328125" style="936" customWidth="1"/>
    <col min="11741" max="11741" width="24.3515625" style="936" customWidth="1"/>
    <col min="11742" max="11749" width="5.7421875" style="936" customWidth="1"/>
    <col min="11750" max="11994" width="10.36328125" style="936" customWidth="1"/>
    <col min="11995" max="11995" width="4.9921875" style="936" customWidth="1"/>
    <col min="11996" max="11996" width="11.61328125" style="936" customWidth="1"/>
    <col min="11997" max="11997" width="24.3515625" style="936" customWidth="1"/>
    <col min="11998" max="12005" width="5.7421875" style="936" customWidth="1"/>
    <col min="12006" max="12250" width="10.36328125" style="936" customWidth="1"/>
    <col min="12251" max="12251" width="4.9921875" style="936" customWidth="1"/>
    <col min="12252" max="12252" width="11.61328125" style="936" customWidth="1"/>
    <col min="12253" max="12253" width="24.3515625" style="936" customWidth="1"/>
    <col min="12254" max="12261" width="5.7421875" style="936" customWidth="1"/>
    <col min="12262" max="12506" width="10.36328125" style="936" customWidth="1"/>
    <col min="12507" max="12507" width="4.9921875" style="936" customWidth="1"/>
    <col min="12508" max="12508" width="11.61328125" style="936" customWidth="1"/>
    <col min="12509" max="12509" width="24.3515625" style="936" customWidth="1"/>
    <col min="12510" max="12517" width="5.7421875" style="936" customWidth="1"/>
    <col min="12518" max="12762" width="10.36328125" style="936" customWidth="1"/>
    <col min="12763" max="12763" width="4.9921875" style="936" customWidth="1"/>
    <col min="12764" max="12764" width="11.61328125" style="936" customWidth="1"/>
    <col min="12765" max="12765" width="24.3515625" style="936" customWidth="1"/>
    <col min="12766" max="12773" width="5.7421875" style="936" customWidth="1"/>
    <col min="12774" max="13018" width="10.36328125" style="936" customWidth="1"/>
    <col min="13019" max="13019" width="4.9921875" style="936" customWidth="1"/>
    <col min="13020" max="13020" width="11.61328125" style="936" customWidth="1"/>
    <col min="13021" max="13021" width="24.3515625" style="936" customWidth="1"/>
    <col min="13022" max="13029" width="5.7421875" style="936" customWidth="1"/>
    <col min="13030" max="13274" width="10.36328125" style="936" customWidth="1"/>
    <col min="13275" max="13275" width="4.9921875" style="936" customWidth="1"/>
    <col min="13276" max="13276" width="11.61328125" style="936" customWidth="1"/>
    <col min="13277" max="13277" width="24.3515625" style="936" customWidth="1"/>
    <col min="13278" max="13285" width="5.7421875" style="936" customWidth="1"/>
    <col min="13286" max="13530" width="10.36328125" style="936" customWidth="1"/>
    <col min="13531" max="13531" width="4.9921875" style="936" customWidth="1"/>
    <col min="13532" max="13532" width="11.61328125" style="936" customWidth="1"/>
    <col min="13533" max="13533" width="24.3515625" style="936" customWidth="1"/>
    <col min="13534" max="13541" width="5.7421875" style="936" customWidth="1"/>
    <col min="13542" max="13786" width="10.36328125" style="936" customWidth="1"/>
    <col min="13787" max="13787" width="4.9921875" style="936" customWidth="1"/>
    <col min="13788" max="13788" width="11.61328125" style="936" customWidth="1"/>
    <col min="13789" max="13789" width="24.3515625" style="936" customWidth="1"/>
    <col min="13790" max="13797" width="5.7421875" style="936" customWidth="1"/>
    <col min="13798" max="14042" width="10.36328125" style="936" customWidth="1"/>
    <col min="14043" max="14043" width="4.9921875" style="936" customWidth="1"/>
    <col min="14044" max="14044" width="11.61328125" style="936" customWidth="1"/>
    <col min="14045" max="14045" width="24.3515625" style="936" customWidth="1"/>
    <col min="14046" max="14053" width="5.7421875" style="936" customWidth="1"/>
    <col min="14054" max="14298" width="10.36328125" style="936" customWidth="1"/>
    <col min="14299" max="14299" width="4.9921875" style="936" customWidth="1"/>
    <col min="14300" max="14300" width="11.61328125" style="936" customWidth="1"/>
    <col min="14301" max="14301" width="24.3515625" style="936" customWidth="1"/>
    <col min="14302" max="14309" width="5.7421875" style="936" customWidth="1"/>
    <col min="14310" max="14554" width="10.36328125" style="936" customWidth="1"/>
    <col min="14555" max="14555" width="4.9921875" style="936" customWidth="1"/>
    <col min="14556" max="14556" width="11.61328125" style="936" customWidth="1"/>
    <col min="14557" max="14557" width="24.3515625" style="936" customWidth="1"/>
    <col min="14558" max="14565" width="5.7421875" style="936" customWidth="1"/>
    <col min="14566" max="14810" width="10.36328125" style="936" customWidth="1"/>
    <col min="14811" max="14811" width="4.9921875" style="936" customWidth="1"/>
    <col min="14812" max="14812" width="11.61328125" style="936" customWidth="1"/>
    <col min="14813" max="14813" width="24.3515625" style="936" customWidth="1"/>
    <col min="14814" max="14821" width="5.7421875" style="936" customWidth="1"/>
    <col min="14822" max="15066" width="10.36328125" style="936" customWidth="1"/>
    <col min="15067" max="15067" width="4.9921875" style="936" customWidth="1"/>
    <col min="15068" max="15068" width="11.61328125" style="936" customWidth="1"/>
    <col min="15069" max="15069" width="24.3515625" style="936" customWidth="1"/>
    <col min="15070" max="15077" width="5.7421875" style="936" customWidth="1"/>
    <col min="15078" max="15322" width="10.36328125" style="936" customWidth="1"/>
    <col min="15323" max="15323" width="4.9921875" style="936" customWidth="1"/>
    <col min="15324" max="15324" width="11.61328125" style="936" customWidth="1"/>
    <col min="15325" max="15325" width="24.3515625" style="936" customWidth="1"/>
    <col min="15326" max="15333" width="5.7421875" style="936" customWidth="1"/>
    <col min="15334" max="15578" width="10.36328125" style="936" customWidth="1"/>
    <col min="15579" max="15579" width="4.9921875" style="936" customWidth="1"/>
    <col min="15580" max="15580" width="11.61328125" style="936" customWidth="1"/>
    <col min="15581" max="15581" width="24.3515625" style="936" customWidth="1"/>
    <col min="15582" max="15589" width="5.7421875" style="936" customWidth="1"/>
    <col min="15590" max="15834" width="10.36328125" style="936" customWidth="1"/>
    <col min="15835" max="15835" width="4.9921875" style="936" customWidth="1"/>
    <col min="15836" max="15836" width="11.61328125" style="936" customWidth="1"/>
    <col min="15837" max="15837" width="24.3515625" style="936" customWidth="1"/>
    <col min="15838" max="15845" width="5.7421875" style="936" customWidth="1"/>
    <col min="15846" max="16090" width="10.36328125" style="936" customWidth="1"/>
    <col min="16091" max="16091" width="4.9921875" style="936" customWidth="1"/>
    <col min="16092" max="16092" width="11.61328125" style="936" customWidth="1"/>
    <col min="16093" max="16093" width="24.3515625" style="936" customWidth="1"/>
    <col min="16094" max="16101" width="5.7421875" style="936" customWidth="1"/>
    <col min="16102" max="16384" width="10.36328125" style="936" customWidth="1"/>
  </cols>
  <sheetData>
    <row r="1" spans="1:9" s="571" customFormat="1" ht="19.5" customHeight="1" x14ac:dyDescent="0.15">
      <c r="A1" s="1272" t="s">
        <v>9795</v>
      </c>
      <c r="B1" s="1272"/>
      <c r="C1" s="1272"/>
      <c r="D1" s="1272"/>
      <c r="E1" s="1272"/>
      <c r="F1" s="1272"/>
      <c r="G1" s="1272"/>
      <c r="H1" s="1272"/>
      <c r="I1" s="1272"/>
    </row>
    <row r="2" spans="1:9" s="571" customFormat="1" ht="19.5" customHeight="1" x14ac:dyDescent="0.15">
      <c r="A2" s="572"/>
      <c r="B2" s="1272" t="s">
        <v>10344</v>
      </c>
      <c r="C2" s="1272"/>
      <c r="D2" s="1272"/>
      <c r="E2" s="1272"/>
      <c r="F2" s="1272"/>
      <c r="G2" s="1272"/>
      <c r="H2" s="1272"/>
      <c r="I2" s="1272"/>
    </row>
    <row r="3" spans="1:9" s="571" customFormat="1" ht="19.5" customHeight="1" x14ac:dyDescent="0.15">
      <c r="A3" s="1272" t="s">
        <v>9797</v>
      </c>
      <c r="B3" s="1272"/>
      <c r="C3" s="1272"/>
      <c r="D3" s="1272"/>
      <c r="E3" s="1272"/>
      <c r="F3" s="1272"/>
      <c r="G3" s="1272"/>
      <c r="H3" s="1272"/>
      <c r="I3" s="1272"/>
    </row>
    <row r="4" spans="1:9" s="571" customFormat="1" ht="19.5" customHeight="1" x14ac:dyDescent="0.15">
      <c r="A4" s="1271" t="s">
        <v>10345</v>
      </c>
      <c r="B4" s="1271"/>
      <c r="C4" s="1271"/>
      <c r="D4" s="1271"/>
      <c r="E4" s="1271"/>
      <c r="F4" s="1271"/>
      <c r="G4" s="1271"/>
      <c r="H4" s="1271"/>
      <c r="I4" s="1271"/>
    </row>
    <row r="5" spans="1:9" s="577" customFormat="1" ht="19.5" customHeight="1" x14ac:dyDescent="0.45">
      <c r="A5" s="573" t="s">
        <v>8377</v>
      </c>
      <c r="B5" s="924" t="s">
        <v>8352</v>
      </c>
      <c r="C5" s="575" t="s">
        <v>9799</v>
      </c>
      <c r="D5" s="575"/>
      <c r="E5" s="576"/>
      <c r="F5" s="576"/>
      <c r="G5" s="576"/>
      <c r="H5" s="843"/>
      <c r="I5" s="843"/>
    </row>
    <row r="6" spans="1:9" ht="19.5" customHeight="1" x14ac:dyDescent="0.5">
      <c r="A6" s="925">
        <v>1</v>
      </c>
      <c r="B6" s="925">
        <v>22871</v>
      </c>
      <c r="C6" s="1072" t="s">
        <v>10346</v>
      </c>
      <c r="D6" s="1073"/>
      <c r="E6" s="1073"/>
      <c r="F6" s="1073"/>
      <c r="G6" s="1073"/>
      <c r="H6" s="1073"/>
      <c r="I6" s="1073"/>
    </row>
    <row r="7" spans="1:9" ht="19.5" customHeight="1" x14ac:dyDescent="0.5">
      <c r="A7" s="925">
        <v>2</v>
      </c>
      <c r="B7" s="925">
        <v>22872</v>
      </c>
      <c r="C7" s="1072" t="s">
        <v>10347</v>
      </c>
      <c r="D7" s="1073"/>
      <c r="E7" s="1073"/>
      <c r="F7" s="1073"/>
      <c r="G7" s="1073"/>
      <c r="H7" s="1073"/>
      <c r="I7" s="1073"/>
    </row>
    <row r="8" spans="1:9" ht="19.5" customHeight="1" x14ac:dyDescent="0.5">
      <c r="A8" s="925">
        <v>3</v>
      </c>
      <c r="B8" s="925">
        <v>22873</v>
      </c>
      <c r="C8" s="1072" t="s">
        <v>10348</v>
      </c>
      <c r="D8" s="1073"/>
      <c r="E8" s="1073"/>
      <c r="F8" s="1073"/>
      <c r="G8" s="1073"/>
      <c r="H8" s="1073"/>
      <c r="I8" s="1073"/>
    </row>
    <row r="9" spans="1:9" ht="19.5" customHeight="1" x14ac:dyDescent="0.5">
      <c r="A9" s="925">
        <v>4</v>
      </c>
      <c r="B9" s="925">
        <v>22874</v>
      </c>
      <c r="C9" s="1072" t="s">
        <v>10349</v>
      </c>
      <c r="D9" s="1073"/>
      <c r="E9" s="1073"/>
      <c r="F9" s="1073"/>
      <c r="G9" s="1073"/>
      <c r="H9" s="1073"/>
      <c r="I9" s="1073"/>
    </row>
    <row r="10" spans="1:9" ht="19.5" customHeight="1" x14ac:dyDescent="0.5">
      <c r="A10" s="925">
        <v>5</v>
      </c>
      <c r="B10" s="925">
        <v>22875</v>
      </c>
      <c r="C10" s="1072" t="s">
        <v>10350</v>
      </c>
      <c r="D10" s="1073"/>
      <c r="E10" s="1073"/>
      <c r="F10" s="1073"/>
      <c r="G10" s="1073"/>
      <c r="H10" s="1073"/>
      <c r="I10" s="1073"/>
    </row>
    <row r="11" spans="1:9" ht="19.5" customHeight="1" x14ac:dyDescent="0.5">
      <c r="A11" s="925">
        <v>6</v>
      </c>
      <c r="B11" s="925">
        <v>22876</v>
      </c>
      <c r="C11" s="1072" t="s">
        <v>10351</v>
      </c>
      <c r="D11" s="1073"/>
      <c r="E11" s="1073"/>
      <c r="F11" s="1073"/>
      <c r="G11" s="1073"/>
      <c r="H11" s="1073"/>
      <c r="I11" s="1073"/>
    </row>
    <row r="12" spans="1:9" ht="19.5" customHeight="1" x14ac:dyDescent="0.5">
      <c r="A12" s="925">
        <v>7</v>
      </c>
      <c r="B12" s="925">
        <v>22877</v>
      </c>
      <c r="C12" s="1072" t="s">
        <v>10352</v>
      </c>
      <c r="D12" s="1073"/>
      <c r="E12" s="1073"/>
      <c r="F12" s="1073"/>
      <c r="G12" s="1073"/>
      <c r="H12" s="1073"/>
      <c r="I12" s="1073"/>
    </row>
    <row r="13" spans="1:9" ht="19.5" customHeight="1" x14ac:dyDescent="0.5">
      <c r="A13" s="925">
        <v>8</v>
      </c>
      <c r="B13" s="925">
        <v>22878</v>
      </c>
      <c r="C13" s="1072" t="s">
        <v>10353</v>
      </c>
      <c r="D13" s="1073"/>
      <c r="E13" s="1073"/>
      <c r="F13" s="1073"/>
      <c r="G13" s="1073"/>
      <c r="H13" s="1073"/>
      <c r="I13" s="1073"/>
    </row>
    <row r="14" spans="1:9" ht="19.5" customHeight="1" x14ac:dyDescent="0.5">
      <c r="A14" s="925">
        <v>9</v>
      </c>
      <c r="B14" s="925">
        <v>22879</v>
      </c>
      <c r="C14" s="1072" t="s">
        <v>10354</v>
      </c>
      <c r="D14" s="1073"/>
      <c r="E14" s="1073"/>
      <c r="F14" s="1073"/>
      <c r="G14" s="1073"/>
      <c r="H14" s="1073"/>
      <c r="I14" s="1073"/>
    </row>
    <row r="15" spans="1:9" ht="19.5" customHeight="1" x14ac:dyDescent="0.5">
      <c r="A15" s="925">
        <v>10</v>
      </c>
      <c r="B15" s="925">
        <v>22880</v>
      </c>
      <c r="C15" s="1072" t="s">
        <v>10355</v>
      </c>
      <c r="D15" s="1073"/>
      <c r="E15" s="1073"/>
      <c r="F15" s="1073"/>
      <c r="G15" s="1073"/>
      <c r="H15" s="1073"/>
      <c r="I15" s="1073"/>
    </row>
    <row r="16" spans="1:9" ht="19.5" customHeight="1" x14ac:dyDescent="0.5">
      <c r="A16" s="925">
        <v>11</v>
      </c>
      <c r="B16" s="925">
        <v>22881</v>
      </c>
      <c r="C16" s="1072" t="s">
        <v>10356</v>
      </c>
      <c r="D16" s="1073"/>
      <c r="E16" s="1073"/>
      <c r="F16" s="1073"/>
      <c r="G16" s="1073"/>
      <c r="H16" s="1073"/>
      <c r="I16" s="1073"/>
    </row>
    <row r="17" spans="1:9" ht="19.5" customHeight="1" x14ac:dyDescent="0.5">
      <c r="A17" s="925">
        <v>12</v>
      </c>
      <c r="B17" s="925">
        <v>22882</v>
      </c>
      <c r="C17" s="1072" t="s">
        <v>10357</v>
      </c>
      <c r="D17" s="1073"/>
      <c r="E17" s="1073"/>
      <c r="F17" s="1073"/>
      <c r="G17" s="1073"/>
      <c r="H17" s="1073"/>
      <c r="I17" s="1073"/>
    </row>
    <row r="18" spans="1:9" ht="19.5" customHeight="1" x14ac:dyDescent="0.5">
      <c r="A18" s="925">
        <v>13</v>
      </c>
      <c r="B18" s="925">
        <v>22883</v>
      </c>
      <c r="C18" s="1072" t="s">
        <v>10358</v>
      </c>
      <c r="D18" s="1073"/>
      <c r="E18" s="1073"/>
      <c r="F18" s="1073"/>
      <c r="G18" s="1073"/>
      <c r="H18" s="1073"/>
      <c r="I18" s="1073"/>
    </row>
    <row r="19" spans="1:9" ht="19.5" customHeight="1" x14ac:dyDescent="0.5">
      <c r="A19" s="925">
        <v>14</v>
      </c>
      <c r="B19" s="925">
        <v>22884</v>
      </c>
      <c r="C19" s="1072" t="s">
        <v>10359</v>
      </c>
      <c r="D19" s="1073"/>
      <c r="E19" s="1073"/>
      <c r="F19" s="1073"/>
      <c r="G19" s="1073"/>
      <c r="H19" s="1073"/>
      <c r="I19" s="1073"/>
    </row>
    <row r="20" spans="1:9" ht="19.5" customHeight="1" x14ac:dyDescent="0.5">
      <c r="A20" s="925">
        <v>15</v>
      </c>
      <c r="B20" s="925">
        <v>22885</v>
      </c>
      <c r="C20" s="1072" t="s">
        <v>10360</v>
      </c>
      <c r="D20" s="1073"/>
      <c r="E20" s="1073"/>
      <c r="F20" s="1073"/>
      <c r="G20" s="1073"/>
      <c r="H20" s="1073"/>
      <c r="I20" s="1073"/>
    </row>
    <row r="21" spans="1:9" ht="19.5" customHeight="1" x14ac:dyDescent="0.5">
      <c r="A21" s="925">
        <v>16</v>
      </c>
      <c r="B21" s="925">
        <v>22886</v>
      </c>
      <c r="C21" s="1072" t="s">
        <v>10361</v>
      </c>
      <c r="D21" s="1073"/>
      <c r="E21" s="1073"/>
      <c r="F21" s="1073"/>
      <c r="G21" s="1073"/>
      <c r="H21" s="1073"/>
      <c r="I21" s="1073"/>
    </row>
    <row r="22" spans="1:9" ht="19.5" customHeight="1" x14ac:dyDescent="0.5">
      <c r="A22" s="925">
        <v>17</v>
      </c>
      <c r="B22" s="925">
        <v>22887</v>
      </c>
      <c r="C22" s="1072" t="s">
        <v>10362</v>
      </c>
      <c r="D22" s="1073"/>
      <c r="E22" s="1073"/>
      <c r="F22" s="1073"/>
      <c r="G22" s="1073"/>
      <c r="H22" s="1073"/>
      <c r="I22" s="1073"/>
    </row>
    <row r="23" spans="1:9" ht="19.5" customHeight="1" x14ac:dyDescent="0.5">
      <c r="A23" s="925">
        <v>18</v>
      </c>
      <c r="B23" s="925">
        <v>22888</v>
      </c>
      <c r="C23" s="1072" t="s">
        <v>10363</v>
      </c>
      <c r="D23" s="1073"/>
      <c r="E23" s="1073"/>
      <c r="F23" s="1073"/>
      <c r="G23" s="1073"/>
      <c r="H23" s="1073"/>
      <c r="I23" s="1073"/>
    </row>
    <row r="24" spans="1:9" ht="19.5" customHeight="1" x14ac:dyDescent="0.5">
      <c r="A24" s="925">
        <v>19</v>
      </c>
      <c r="B24" s="1032">
        <v>24023</v>
      </c>
      <c r="C24" s="1075" t="s">
        <v>9766</v>
      </c>
      <c r="D24" s="1074"/>
      <c r="E24" s="1073"/>
      <c r="F24" s="1073"/>
      <c r="G24" s="1073"/>
      <c r="H24" s="1073"/>
      <c r="I24" s="1073"/>
    </row>
    <row r="25" spans="1:9" ht="19.5" customHeight="1" x14ac:dyDescent="0.5">
      <c r="A25" s="925">
        <v>20</v>
      </c>
      <c r="B25" s="925">
        <v>22889</v>
      </c>
      <c r="C25" s="1072" t="s">
        <v>10364</v>
      </c>
      <c r="D25" s="1074"/>
      <c r="E25" s="1073"/>
      <c r="F25" s="1073"/>
      <c r="G25" s="1073"/>
      <c r="H25" s="1073"/>
      <c r="I25" s="1073"/>
    </row>
    <row r="26" spans="1:9" ht="19.5" customHeight="1" x14ac:dyDescent="0.5">
      <c r="A26" s="925">
        <v>21</v>
      </c>
      <c r="B26" s="925">
        <v>22890</v>
      </c>
      <c r="C26" s="1072" t="s">
        <v>10365</v>
      </c>
      <c r="D26" s="1073"/>
      <c r="E26" s="1073"/>
      <c r="F26" s="1073"/>
      <c r="G26" s="1073"/>
      <c r="H26" s="1073"/>
      <c r="I26" s="1073"/>
    </row>
    <row r="27" spans="1:9" ht="19.5" customHeight="1" x14ac:dyDescent="0.5">
      <c r="A27" s="925">
        <v>22</v>
      </c>
      <c r="B27" s="925">
        <v>22891</v>
      </c>
      <c r="C27" s="1072" t="s">
        <v>10366</v>
      </c>
      <c r="D27" s="1073"/>
      <c r="E27" s="1073"/>
      <c r="F27" s="1073"/>
      <c r="G27" s="1073"/>
      <c r="H27" s="1073"/>
      <c r="I27" s="1073"/>
    </row>
    <row r="28" spans="1:9" ht="19.5" customHeight="1" x14ac:dyDescent="0.5">
      <c r="A28" s="925">
        <v>23</v>
      </c>
      <c r="B28" s="925">
        <v>22892</v>
      </c>
      <c r="C28" s="1072" t="s">
        <v>10367</v>
      </c>
      <c r="D28" s="1073"/>
      <c r="E28" s="1073"/>
      <c r="F28" s="1073"/>
      <c r="G28" s="1073"/>
      <c r="H28" s="1073"/>
      <c r="I28" s="1073"/>
    </row>
    <row r="29" spans="1:9" ht="19.5" customHeight="1" x14ac:dyDescent="0.5">
      <c r="A29" s="925">
        <v>24</v>
      </c>
      <c r="B29" s="925">
        <v>22893</v>
      </c>
      <c r="C29" s="1072" t="s">
        <v>10368</v>
      </c>
      <c r="D29" s="1073"/>
      <c r="E29" s="1073"/>
      <c r="F29" s="1073"/>
      <c r="G29" s="1073"/>
      <c r="H29" s="1073"/>
      <c r="I29" s="1073"/>
    </row>
    <row r="30" spans="1:9" ht="19.5" customHeight="1" x14ac:dyDescent="0.5">
      <c r="A30" s="925">
        <v>25</v>
      </c>
      <c r="B30" s="925">
        <v>22894</v>
      </c>
      <c r="C30" s="1072" t="s">
        <v>10369</v>
      </c>
      <c r="D30" s="1073"/>
      <c r="E30" s="1073"/>
      <c r="F30" s="1073"/>
      <c r="G30" s="1073"/>
      <c r="H30" s="1073"/>
      <c r="I30" s="1073"/>
    </row>
    <row r="31" spans="1:9" ht="19.5" customHeight="1" x14ac:dyDescent="0.5">
      <c r="A31" s="925">
        <v>26</v>
      </c>
      <c r="B31" s="925">
        <v>22895</v>
      </c>
      <c r="C31" s="1072" t="s">
        <v>10370</v>
      </c>
      <c r="D31" s="1073"/>
      <c r="E31" s="1073"/>
      <c r="F31" s="1073"/>
      <c r="G31" s="1073"/>
      <c r="H31" s="1073"/>
      <c r="I31" s="1073"/>
    </row>
    <row r="32" spans="1:9" ht="19.5" customHeight="1" x14ac:dyDescent="0.5">
      <c r="A32" s="925">
        <v>27</v>
      </c>
      <c r="B32" s="925">
        <v>22896</v>
      </c>
      <c r="C32" s="1072" t="s">
        <v>10371</v>
      </c>
      <c r="D32" s="1073"/>
      <c r="E32" s="1073"/>
      <c r="F32" s="1073"/>
      <c r="G32" s="1073"/>
      <c r="H32" s="1073"/>
      <c r="I32" s="1073"/>
    </row>
    <row r="33" spans="1:9" ht="19.5" customHeight="1" x14ac:dyDescent="0.5">
      <c r="A33" s="925">
        <v>28</v>
      </c>
      <c r="B33" s="925">
        <v>22897</v>
      </c>
      <c r="C33" s="1072" t="s">
        <v>10372</v>
      </c>
      <c r="D33" s="1073"/>
      <c r="E33" s="1073"/>
      <c r="F33" s="1073"/>
      <c r="G33" s="1073"/>
      <c r="H33" s="1073"/>
      <c r="I33" s="1073"/>
    </row>
    <row r="34" spans="1:9" ht="19.5" customHeight="1" x14ac:dyDescent="0.5">
      <c r="A34" s="925">
        <v>29</v>
      </c>
      <c r="B34" s="925">
        <v>22898</v>
      </c>
      <c r="C34" s="1072" t="s">
        <v>10373</v>
      </c>
      <c r="D34" s="1073"/>
      <c r="E34" s="1073"/>
      <c r="F34" s="1073"/>
      <c r="G34" s="1073"/>
      <c r="H34" s="1073"/>
      <c r="I34" s="1073"/>
    </row>
    <row r="35" spans="1:9" ht="19.5" customHeight="1" x14ac:dyDescent="0.5">
      <c r="A35" s="925">
        <v>30</v>
      </c>
      <c r="B35" s="925">
        <v>22899</v>
      </c>
      <c r="C35" s="1072" t="s">
        <v>10374</v>
      </c>
      <c r="D35" s="1073"/>
      <c r="E35" s="1073"/>
      <c r="F35" s="1073"/>
      <c r="G35" s="1073"/>
      <c r="H35" s="1073"/>
      <c r="I35" s="1073"/>
    </row>
    <row r="36" spans="1:9" ht="19.5" customHeight="1" x14ac:dyDescent="0.5">
      <c r="A36" s="925">
        <v>31</v>
      </c>
      <c r="B36" s="925">
        <v>22900</v>
      </c>
      <c r="C36" s="1072" t="s">
        <v>10375</v>
      </c>
      <c r="D36" s="1073"/>
      <c r="E36" s="1073"/>
      <c r="F36" s="1073"/>
      <c r="G36" s="1073"/>
      <c r="H36" s="1073"/>
      <c r="I36" s="1073"/>
    </row>
    <row r="37" spans="1:9" ht="19.5" customHeight="1" x14ac:dyDescent="0.5">
      <c r="A37" s="925">
        <v>32</v>
      </c>
      <c r="B37" s="925">
        <v>22903</v>
      </c>
      <c r="C37" s="1072" t="s">
        <v>10376</v>
      </c>
      <c r="D37" s="1073"/>
      <c r="E37" s="1073"/>
      <c r="F37" s="1073"/>
      <c r="G37" s="1073"/>
      <c r="H37" s="1073"/>
      <c r="I37" s="1073"/>
    </row>
    <row r="38" spans="1:9" ht="19.5" customHeight="1" x14ac:dyDescent="0.5">
      <c r="A38" s="925">
        <v>33</v>
      </c>
      <c r="B38" s="925">
        <v>22904</v>
      </c>
      <c r="C38" s="1072" t="s">
        <v>10377</v>
      </c>
      <c r="D38" s="1073"/>
      <c r="E38" s="1073"/>
      <c r="F38" s="1073"/>
      <c r="G38" s="1073"/>
      <c r="H38" s="1073"/>
      <c r="I38" s="1073"/>
    </row>
    <row r="39" spans="1:9" ht="19.5" customHeight="1" x14ac:dyDescent="0.5">
      <c r="A39" s="925">
        <v>34</v>
      </c>
      <c r="B39" s="925">
        <v>22905</v>
      </c>
      <c r="C39" s="1072" t="s">
        <v>10378</v>
      </c>
      <c r="D39" s="1073"/>
      <c r="E39" s="1073"/>
      <c r="F39" s="1073"/>
      <c r="G39" s="1073"/>
      <c r="H39" s="1073"/>
      <c r="I39" s="1073"/>
    </row>
    <row r="40" spans="1:9" ht="19.5" customHeight="1" x14ac:dyDescent="0.5">
      <c r="A40" s="925">
        <v>35</v>
      </c>
      <c r="B40" s="925">
        <v>22906</v>
      </c>
      <c r="C40" s="1072" t="s">
        <v>10379</v>
      </c>
      <c r="D40" s="1073"/>
      <c r="E40" s="1073"/>
      <c r="F40" s="1073"/>
      <c r="G40" s="1073"/>
      <c r="H40" s="1073"/>
      <c r="I40" s="1073"/>
    </row>
    <row r="41" spans="1:9" ht="19.5" customHeight="1" x14ac:dyDescent="0.5">
      <c r="A41" s="925">
        <v>36</v>
      </c>
      <c r="B41" s="925">
        <v>22907</v>
      </c>
      <c r="C41" s="1072" t="s">
        <v>10380</v>
      </c>
      <c r="D41" s="1073"/>
      <c r="E41" s="1073"/>
      <c r="F41" s="1073"/>
      <c r="G41" s="1073"/>
      <c r="H41" s="1073"/>
      <c r="I41" s="1073"/>
    </row>
    <row r="42" spans="1:9" ht="19.5" customHeight="1" x14ac:dyDescent="0.5">
      <c r="A42" s="925">
        <v>37</v>
      </c>
      <c r="B42" s="925">
        <v>22908</v>
      </c>
      <c r="C42" s="1072" t="s">
        <v>10381</v>
      </c>
      <c r="D42" s="1073"/>
      <c r="E42" s="1073"/>
      <c r="F42" s="1073"/>
      <c r="G42" s="1073"/>
      <c r="H42" s="1073"/>
      <c r="I42" s="1073"/>
    </row>
    <row r="43" spans="1:9" ht="19.5" customHeight="1" x14ac:dyDescent="0.5">
      <c r="A43" s="925">
        <v>38</v>
      </c>
      <c r="B43" s="925">
        <v>22909</v>
      </c>
      <c r="C43" s="1073" t="s">
        <v>10382</v>
      </c>
      <c r="D43" s="1073"/>
      <c r="E43" s="1073"/>
      <c r="F43" s="1073"/>
      <c r="G43" s="1073"/>
      <c r="H43" s="1073"/>
      <c r="I43" s="1073"/>
    </row>
    <row r="44" spans="1:9" ht="19.5" customHeight="1" x14ac:dyDescent="0.5">
      <c r="A44" s="925">
        <v>39</v>
      </c>
      <c r="B44" s="458">
        <v>23575</v>
      </c>
      <c r="C44" s="579" t="s">
        <v>9764</v>
      </c>
      <c r="D44" s="1073"/>
      <c r="E44" s="1073"/>
      <c r="F44" s="1073"/>
      <c r="G44" s="1073"/>
      <c r="H44" s="1073"/>
      <c r="I44" s="1073"/>
    </row>
    <row r="45" spans="1:9" ht="19.5" customHeight="1" x14ac:dyDescent="0.5">
      <c r="A45" s="925">
        <v>40</v>
      </c>
      <c r="B45" s="475">
        <v>24174</v>
      </c>
      <c r="C45" s="579" t="s">
        <v>9767</v>
      </c>
      <c r="D45" s="1073"/>
      <c r="E45" s="1073"/>
      <c r="F45" s="1073"/>
      <c r="G45" s="1073"/>
      <c r="H45" s="1073"/>
      <c r="I45" s="1073"/>
    </row>
    <row r="46" spans="1:9" ht="19.5" customHeight="1" x14ac:dyDescent="0.5">
      <c r="A46" s="927"/>
      <c r="B46" s="927"/>
    </row>
    <row r="47" spans="1:9" s="571" customFormat="1" ht="19.5" customHeight="1" x14ac:dyDescent="0.15">
      <c r="A47" s="1272" t="s">
        <v>9795</v>
      </c>
      <c r="B47" s="1272"/>
      <c r="C47" s="1272"/>
      <c r="D47" s="1272"/>
      <c r="E47" s="1272"/>
      <c r="F47" s="1272"/>
      <c r="G47" s="1272"/>
      <c r="H47" s="1272"/>
      <c r="I47" s="1272"/>
    </row>
    <row r="48" spans="1:9" s="571" customFormat="1" ht="19.5" customHeight="1" x14ac:dyDescent="0.15">
      <c r="A48" s="572"/>
      <c r="B48" s="1272" t="s">
        <v>10383</v>
      </c>
      <c r="C48" s="1272"/>
      <c r="D48" s="1272"/>
      <c r="E48" s="1272"/>
      <c r="F48" s="1272"/>
      <c r="G48" s="1272"/>
      <c r="H48" s="1272"/>
      <c r="I48" s="1272"/>
    </row>
    <row r="49" spans="1:9" s="571" customFormat="1" ht="19.5" customHeight="1" x14ac:dyDescent="0.15">
      <c r="A49" s="1272" t="s">
        <v>9797</v>
      </c>
      <c r="B49" s="1272"/>
      <c r="C49" s="1272"/>
      <c r="D49" s="1272"/>
      <c r="E49" s="1272"/>
      <c r="F49" s="1272"/>
      <c r="G49" s="1272"/>
      <c r="H49" s="1272"/>
      <c r="I49" s="1272"/>
    </row>
    <row r="50" spans="1:9" s="571" customFormat="1" ht="19.5" customHeight="1" x14ac:dyDescent="0.15">
      <c r="A50" s="1271" t="s">
        <v>10384</v>
      </c>
      <c r="B50" s="1271"/>
      <c r="C50" s="1271"/>
      <c r="D50" s="1271"/>
      <c r="E50" s="1271"/>
      <c r="F50" s="1271"/>
      <c r="G50" s="1271"/>
      <c r="H50" s="1271"/>
      <c r="I50" s="1271"/>
    </row>
    <row r="51" spans="1:9" s="577" customFormat="1" ht="19.5" customHeight="1" x14ac:dyDescent="0.45">
      <c r="A51" s="573" t="s">
        <v>8377</v>
      </c>
      <c r="B51" s="924" t="s">
        <v>8352</v>
      </c>
      <c r="C51" s="575" t="s">
        <v>9799</v>
      </c>
      <c r="D51" s="575"/>
      <c r="E51" s="576"/>
      <c r="F51" s="576"/>
      <c r="G51" s="576"/>
      <c r="H51" s="843"/>
      <c r="I51" s="843"/>
    </row>
    <row r="52" spans="1:9" ht="19.5" customHeight="1" x14ac:dyDescent="0.5">
      <c r="A52" s="925">
        <v>1</v>
      </c>
      <c r="B52" s="925">
        <v>22912</v>
      </c>
      <c r="C52" s="1072" t="s">
        <v>10385</v>
      </c>
      <c r="D52" s="1073"/>
      <c r="E52" s="1073"/>
      <c r="F52" s="1073"/>
      <c r="G52" s="1073"/>
      <c r="H52" s="1073"/>
      <c r="I52" s="1073"/>
    </row>
    <row r="53" spans="1:9" ht="19.5" customHeight="1" x14ac:dyDescent="0.5">
      <c r="A53" s="925">
        <v>2</v>
      </c>
      <c r="B53" s="925">
        <v>22914</v>
      </c>
      <c r="C53" s="1072" t="s">
        <v>10386</v>
      </c>
      <c r="D53" s="1073"/>
      <c r="E53" s="1073"/>
      <c r="F53" s="1073"/>
      <c r="G53" s="1073"/>
      <c r="H53" s="1073"/>
      <c r="I53" s="1073"/>
    </row>
    <row r="54" spans="1:9" ht="19.5" customHeight="1" x14ac:dyDescent="0.5">
      <c r="A54" s="925">
        <v>3</v>
      </c>
      <c r="B54" s="925">
        <v>22915</v>
      </c>
      <c r="C54" s="1072" t="s">
        <v>10387</v>
      </c>
      <c r="D54" s="1073"/>
      <c r="E54" s="1073"/>
      <c r="F54" s="1073"/>
      <c r="G54" s="1073"/>
      <c r="H54" s="1073"/>
      <c r="I54" s="1073"/>
    </row>
    <row r="55" spans="1:9" ht="19.5" customHeight="1" x14ac:dyDescent="0.5">
      <c r="A55" s="925">
        <v>4</v>
      </c>
      <c r="B55" s="925">
        <v>22916</v>
      </c>
      <c r="C55" s="1072" t="s">
        <v>10388</v>
      </c>
      <c r="D55" s="1073"/>
      <c r="E55" s="1073"/>
      <c r="F55" s="1073"/>
      <c r="G55" s="1073"/>
      <c r="H55" s="1073"/>
      <c r="I55" s="1073"/>
    </row>
    <row r="56" spans="1:9" ht="19.5" customHeight="1" x14ac:dyDescent="0.5">
      <c r="A56" s="925">
        <v>5</v>
      </c>
      <c r="B56" s="925">
        <v>22917</v>
      </c>
      <c r="C56" s="1072" t="s">
        <v>10389</v>
      </c>
      <c r="D56" s="1073"/>
      <c r="E56" s="1073"/>
      <c r="F56" s="1073"/>
      <c r="G56" s="1073"/>
      <c r="H56" s="1073"/>
      <c r="I56" s="1073"/>
    </row>
    <row r="57" spans="1:9" ht="19.5" customHeight="1" x14ac:dyDescent="0.5">
      <c r="A57" s="925">
        <v>6</v>
      </c>
      <c r="B57" s="925">
        <v>22918</v>
      </c>
      <c r="C57" s="1072" t="s">
        <v>10390</v>
      </c>
      <c r="D57" s="1073"/>
      <c r="E57" s="1073"/>
      <c r="F57" s="1073"/>
      <c r="G57" s="1073"/>
      <c r="H57" s="1073"/>
      <c r="I57" s="1073"/>
    </row>
    <row r="58" spans="1:9" ht="19.5" customHeight="1" x14ac:dyDescent="0.5">
      <c r="A58" s="925">
        <v>7</v>
      </c>
      <c r="B58" s="925">
        <v>22919</v>
      </c>
      <c r="C58" s="1072" t="s">
        <v>10391</v>
      </c>
      <c r="D58" s="1073"/>
      <c r="E58" s="1073"/>
      <c r="F58" s="1073"/>
      <c r="G58" s="1073"/>
      <c r="H58" s="1073"/>
      <c r="I58" s="1073"/>
    </row>
    <row r="59" spans="1:9" ht="19.5" customHeight="1" x14ac:dyDescent="0.5">
      <c r="A59" s="925">
        <v>8</v>
      </c>
      <c r="B59" s="925">
        <v>22920</v>
      </c>
      <c r="C59" s="1072" t="s">
        <v>10392</v>
      </c>
      <c r="D59" s="1073"/>
      <c r="E59" s="1073"/>
      <c r="F59" s="1073"/>
      <c r="G59" s="1073"/>
      <c r="H59" s="1073"/>
      <c r="I59" s="1073"/>
    </row>
    <row r="60" spans="1:9" ht="19.5" customHeight="1" x14ac:dyDescent="0.5">
      <c r="A60" s="925">
        <v>9</v>
      </c>
      <c r="B60" s="925">
        <v>22921</v>
      </c>
      <c r="C60" s="1072" t="s">
        <v>10393</v>
      </c>
      <c r="D60" s="1073"/>
      <c r="E60" s="1073"/>
      <c r="F60" s="1073"/>
      <c r="G60" s="1073"/>
      <c r="H60" s="1073"/>
      <c r="I60" s="1073"/>
    </row>
    <row r="61" spans="1:9" ht="19.5" customHeight="1" x14ac:dyDescent="0.5">
      <c r="A61" s="925">
        <v>10</v>
      </c>
      <c r="B61" s="925">
        <v>22922</v>
      </c>
      <c r="C61" s="1072" t="s">
        <v>10394</v>
      </c>
      <c r="D61" s="1073"/>
      <c r="E61" s="1073"/>
      <c r="F61" s="1073"/>
      <c r="G61" s="1073"/>
      <c r="H61" s="1073"/>
      <c r="I61" s="1073"/>
    </row>
    <row r="62" spans="1:9" ht="19.5" customHeight="1" x14ac:dyDescent="0.5">
      <c r="A62" s="925">
        <v>11</v>
      </c>
      <c r="B62" s="925">
        <v>22923</v>
      </c>
      <c r="C62" s="1072" t="s">
        <v>10395</v>
      </c>
      <c r="D62" s="1073"/>
      <c r="E62" s="1073"/>
      <c r="F62" s="1073"/>
      <c r="G62" s="1073"/>
      <c r="H62" s="1073"/>
      <c r="I62" s="1073"/>
    </row>
    <row r="63" spans="1:9" ht="19.5" customHeight="1" x14ac:dyDescent="0.5">
      <c r="A63" s="925">
        <v>12</v>
      </c>
      <c r="B63" s="925">
        <v>22924</v>
      </c>
      <c r="C63" s="1072" t="s">
        <v>10396</v>
      </c>
      <c r="D63" s="1073"/>
      <c r="E63" s="1073"/>
      <c r="F63" s="1073"/>
      <c r="G63" s="1073"/>
      <c r="H63" s="1073"/>
      <c r="I63" s="1073"/>
    </row>
    <row r="64" spans="1:9" ht="19.5" customHeight="1" x14ac:dyDescent="0.5">
      <c r="A64" s="925">
        <v>13</v>
      </c>
      <c r="B64" s="925">
        <v>22925</v>
      </c>
      <c r="C64" s="1072" t="s">
        <v>10397</v>
      </c>
      <c r="D64" s="1073"/>
      <c r="E64" s="1073"/>
      <c r="F64" s="1073"/>
      <c r="G64" s="1073"/>
      <c r="H64" s="1073"/>
      <c r="I64" s="1073"/>
    </row>
    <row r="65" spans="1:9" ht="19.5" customHeight="1" x14ac:dyDescent="0.5">
      <c r="A65" s="925">
        <v>14</v>
      </c>
      <c r="B65" s="925">
        <v>22926</v>
      </c>
      <c r="C65" s="1072" t="s">
        <v>10398</v>
      </c>
      <c r="D65" s="1073"/>
      <c r="E65" s="1073"/>
      <c r="F65" s="1073"/>
      <c r="G65" s="1073"/>
      <c r="H65" s="1073"/>
      <c r="I65" s="1073"/>
    </row>
    <row r="66" spans="1:9" ht="19.5" customHeight="1" x14ac:dyDescent="0.5">
      <c r="A66" s="925">
        <v>15</v>
      </c>
      <c r="B66" s="925">
        <v>22927</v>
      </c>
      <c r="C66" s="1072" t="s">
        <v>10399</v>
      </c>
      <c r="D66" s="1073"/>
      <c r="E66" s="1073"/>
      <c r="F66" s="1073"/>
      <c r="G66" s="1073"/>
      <c r="H66" s="1073"/>
      <c r="I66" s="1073"/>
    </row>
    <row r="67" spans="1:9" ht="19.5" customHeight="1" x14ac:dyDescent="0.5">
      <c r="A67" s="925">
        <v>16</v>
      </c>
      <c r="B67" s="925">
        <v>22928</v>
      </c>
      <c r="C67" s="1072" t="s">
        <v>10400</v>
      </c>
      <c r="D67" s="1073"/>
      <c r="E67" s="1073"/>
      <c r="F67" s="1073"/>
      <c r="G67" s="1073"/>
      <c r="H67" s="1073"/>
      <c r="I67" s="1073"/>
    </row>
    <row r="68" spans="1:9" ht="19.5" customHeight="1" x14ac:dyDescent="0.5">
      <c r="A68" s="925">
        <v>17</v>
      </c>
      <c r="B68" s="925">
        <v>22929</v>
      </c>
      <c r="C68" s="1072" t="s">
        <v>10401</v>
      </c>
      <c r="D68" s="1073"/>
      <c r="E68" s="1073"/>
      <c r="F68" s="1073"/>
      <c r="G68" s="1073"/>
      <c r="H68" s="1073"/>
      <c r="I68" s="1073"/>
    </row>
    <row r="69" spans="1:9" ht="19.5" customHeight="1" x14ac:dyDescent="0.5">
      <c r="A69" s="925">
        <v>18</v>
      </c>
      <c r="B69" s="925">
        <v>22930</v>
      </c>
      <c r="C69" s="1072" t="s">
        <v>10402</v>
      </c>
      <c r="D69" s="1073"/>
      <c r="E69" s="1073"/>
      <c r="F69" s="1073"/>
      <c r="G69" s="1073"/>
      <c r="H69" s="1073"/>
      <c r="I69" s="1073"/>
    </row>
    <row r="70" spans="1:9" ht="19.5" customHeight="1" x14ac:dyDescent="0.5">
      <c r="A70" s="925">
        <v>19</v>
      </c>
      <c r="B70" s="1032">
        <v>24180</v>
      </c>
      <c r="C70" s="1075" t="s">
        <v>9768</v>
      </c>
      <c r="D70" s="1073"/>
      <c r="E70" s="1073"/>
      <c r="F70" s="1073"/>
      <c r="G70" s="1073"/>
      <c r="H70" s="1073"/>
      <c r="I70" s="1073"/>
    </row>
    <row r="71" spans="1:9" ht="19.5" customHeight="1" x14ac:dyDescent="0.5">
      <c r="A71" s="925">
        <v>20</v>
      </c>
      <c r="B71" s="925">
        <v>22931</v>
      </c>
      <c r="C71" s="1072" t="s">
        <v>10403</v>
      </c>
      <c r="D71" s="1073"/>
      <c r="E71" s="1073"/>
      <c r="F71" s="1073"/>
      <c r="G71" s="1073"/>
      <c r="H71" s="1073"/>
      <c r="I71" s="1073"/>
    </row>
    <row r="72" spans="1:9" ht="19.5" customHeight="1" x14ac:dyDescent="0.5">
      <c r="A72" s="925">
        <v>21</v>
      </c>
      <c r="B72" s="925">
        <v>22932</v>
      </c>
      <c r="C72" s="1072" t="s">
        <v>10404</v>
      </c>
      <c r="D72" s="1073"/>
      <c r="E72" s="1073"/>
      <c r="F72" s="1073"/>
      <c r="G72" s="1073"/>
      <c r="H72" s="1073"/>
      <c r="I72" s="1073"/>
    </row>
    <row r="73" spans="1:9" ht="19.5" customHeight="1" x14ac:dyDescent="0.5">
      <c r="A73" s="925">
        <v>22</v>
      </c>
      <c r="B73" s="925">
        <v>22933</v>
      </c>
      <c r="C73" s="1072" t="s">
        <v>10405</v>
      </c>
      <c r="D73" s="1073"/>
      <c r="E73" s="1073"/>
      <c r="F73" s="1073"/>
      <c r="G73" s="1073"/>
      <c r="H73" s="1073"/>
      <c r="I73" s="1073"/>
    </row>
    <row r="74" spans="1:9" ht="19.5" customHeight="1" x14ac:dyDescent="0.5">
      <c r="A74" s="925">
        <v>23</v>
      </c>
      <c r="B74" s="925">
        <v>22934</v>
      </c>
      <c r="C74" s="1072" t="s">
        <v>10406</v>
      </c>
      <c r="D74" s="1073"/>
      <c r="E74" s="1073"/>
      <c r="F74" s="1073"/>
      <c r="G74" s="1073"/>
      <c r="H74" s="1073"/>
      <c r="I74" s="1073"/>
    </row>
    <row r="75" spans="1:9" ht="19.5" customHeight="1" x14ac:dyDescent="0.5">
      <c r="A75" s="925">
        <v>24</v>
      </c>
      <c r="B75" s="925">
        <v>22935</v>
      </c>
      <c r="C75" s="1072" t="s">
        <v>10407</v>
      </c>
      <c r="D75" s="1073"/>
      <c r="E75" s="1073"/>
      <c r="F75" s="1073"/>
      <c r="G75" s="1073"/>
      <c r="H75" s="1073"/>
      <c r="I75" s="1073"/>
    </row>
    <row r="76" spans="1:9" ht="19.5" customHeight="1" x14ac:dyDescent="0.5">
      <c r="A76" s="925">
        <v>25</v>
      </c>
      <c r="B76" s="925">
        <v>22936</v>
      </c>
      <c r="C76" s="1072" t="s">
        <v>10408</v>
      </c>
      <c r="D76" s="1073"/>
      <c r="E76" s="1073"/>
      <c r="F76" s="1073"/>
      <c r="G76" s="1073"/>
      <c r="H76" s="1073"/>
      <c r="I76" s="1073"/>
    </row>
    <row r="77" spans="1:9" ht="19.5" customHeight="1" x14ac:dyDescent="0.5">
      <c r="A77" s="925">
        <v>26</v>
      </c>
      <c r="B77" s="925">
        <v>22937</v>
      </c>
      <c r="C77" s="1072" t="s">
        <v>10409</v>
      </c>
      <c r="D77" s="1073"/>
      <c r="E77" s="1073"/>
      <c r="F77" s="1073"/>
      <c r="G77" s="1073"/>
      <c r="H77" s="1073"/>
      <c r="I77" s="1073"/>
    </row>
    <row r="78" spans="1:9" ht="19.5" customHeight="1" x14ac:dyDescent="0.5">
      <c r="A78" s="925">
        <v>27</v>
      </c>
      <c r="B78" s="925">
        <v>22938</v>
      </c>
      <c r="C78" s="1072" t="s">
        <v>10410</v>
      </c>
      <c r="D78" s="1073"/>
      <c r="E78" s="1073"/>
      <c r="F78" s="1073"/>
      <c r="G78" s="1073"/>
      <c r="H78" s="1073"/>
      <c r="I78" s="1073"/>
    </row>
    <row r="79" spans="1:9" ht="19.5" customHeight="1" x14ac:dyDescent="0.5">
      <c r="A79" s="925">
        <v>28</v>
      </c>
      <c r="B79" s="925">
        <v>22939</v>
      </c>
      <c r="C79" s="1072" t="s">
        <v>10411</v>
      </c>
      <c r="D79" s="1073"/>
      <c r="E79" s="1073"/>
      <c r="F79" s="1073"/>
      <c r="G79" s="1073"/>
      <c r="H79" s="1073"/>
      <c r="I79" s="1073"/>
    </row>
    <row r="80" spans="1:9" ht="19.5" customHeight="1" x14ac:dyDescent="0.5">
      <c r="A80" s="925">
        <v>29</v>
      </c>
      <c r="B80" s="925">
        <v>22940</v>
      </c>
      <c r="C80" s="1072" t="s">
        <v>10412</v>
      </c>
      <c r="D80" s="1073"/>
      <c r="E80" s="1073"/>
      <c r="F80" s="1073"/>
      <c r="G80" s="1073"/>
      <c r="H80" s="1073"/>
      <c r="I80" s="1073"/>
    </row>
    <row r="81" spans="1:9" ht="19.5" customHeight="1" x14ac:dyDescent="0.5">
      <c r="A81" s="925">
        <v>30</v>
      </c>
      <c r="B81" s="925">
        <v>22941</v>
      </c>
      <c r="C81" s="1072" t="s">
        <v>10413</v>
      </c>
      <c r="D81" s="1073"/>
      <c r="E81" s="1073"/>
      <c r="F81" s="1073"/>
      <c r="G81" s="1073"/>
      <c r="H81" s="1073"/>
      <c r="I81" s="1073"/>
    </row>
    <row r="82" spans="1:9" ht="19.5" customHeight="1" x14ac:dyDescent="0.5">
      <c r="A82" s="925">
        <v>31</v>
      </c>
      <c r="B82" s="925">
        <v>22942</v>
      </c>
      <c r="C82" s="1072" t="s">
        <v>10414</v>
      </c>
      <c r="D82" s="1073"/>
      <c r="E82" s="1073"/>
      <c r="F82" s="1073"/>
      <c r="G82" s="1073"/>
      <c r="H82" s="1073"/>
      <c r="I82" s="1073"/>
    </row>
    <row r="83" spans="1:9" ht="19.5" customHeight="1" x14ac:dyDescent="0.5">
      <c r="A83" s="925">
        <v>32</v>
      </c>
      <c r="B83" s="925">
        <v>22943</v>
      </c>
      <c r="C83" s="1072" t="s">
        <v>10415</v>
      </c>
      <c r="D83" s="1073"/>
      <c r="E83" s="1073"/>
      <c r="F83" s="1073"/>
      <c r="G83" s="1073"/>
      <c r="H83" s="1073"/>
      <c r="I83" s="1073"/>
    </row>
    <row r="84" spans="1:9" ht="19.5" customHeight="1" x14ac:dyDescent="0.5">
      <c r="A84" s="925">
        <v>33</v>
      </c>
      <c r="B84" s="925">
        <v>22944</v>
      </c>
      <c r="C84" s="1072" t="s">
        <v>10416</v>
      </c>
      <c r="D84" s="1073"/>
      <c r="E84" s="1073"/>
      <c r="F84" s="1073"/>
      <c r="G84" s="1073"/>
      <c r="H84" s="1073"/>
      <c r="I84" s="1073"/>
    </row>
    <row r="85" spans="1:9" ht="19.5" customHeight="1" x14ac:dyDescent="0.5">
      <c r="A85" s="925">
        <v>34</v>
      </c>
      <c r="B85" s="925">
        <v>22945</v>
      </c>
      <c r="C85" s="1072" t="s">
        <v>10417</v>
      </c>
      <c r="D85" s="1073"/>
      <c r="E85" s="1073"/>
      <c r="F85" s="1073"/>
      <c r="G85" s="1073"/>
      <c r="H85" s="1073"/>
      <c r="I85" s="1073"/>
    </row>
    <row r="86" spans="1:9" ht="19.5" customHeight="1" x14ac:dyDescent="0.5">
      <c r="A86" s="925">
        <v>35</v>
      </c>
      <c r="B86" s="925">
        <v>22946</v>
      </c>
      <c r="C86" s="1072" t="s">
        <v>10418</v>
      </c>
      <c r="D86" s="1073"/>
      <c r="E86" s="1073"/>
      <c r="F86" s="1073"/>
      <c r="G86" s="1073"/>
      <c r="H86" s="1073"/>
      <c r="I86" s="1073"/>
    </row>
    <row r="87" spans="1:9" ht="19.5" customHeight="1" x14ac:dyDescent="0.5">
      <c r="A87" s="925">
        <v>36</v>
      </c>
      <c r="B87" s="925">
        <v>22947</v>
      </c>
      <c r="C87" s="1072" t="s">
        <v>10419</v>
      </c>
      <c r="D87" s="1073"/>
      <c r="E87" s="1073"/>
      <c r="F87" s="1073"/>
      <c r="G87" s="1073"/>
      <c r="H87" s="1073"/>
      <c r="I87" s="1073"/>
    </row>
    <row r="88" spans="1:9" ht="19.5" customHeight="1" x14ac:dyDescent="0.5">
      <c r="A88" s="925">
        <v>37</v>
      </c>
      <c r="B88" s="925">
        <v>22948</v>
      </c>
      <c r="C88" s="1072" t="s">
        <v>10420</v>
      </c>
      <c r="D88" s="1073"/>
      <c r="E88" s="1073"/>
      <c r="F88" s="1073"/>
      <c r="G88" s="1073"/>
      <c r="H88" s="1073"/>
      <c r="I88" s="1073"/>
    </row>
    <row r="89" spans="1:9" ht="19.5" customHeight="1" x14ac:dyDescent="0.5">
      <c r="A89" s="925">
        <v>38</v>
      </c>
      <c r="B89" s="925">
        <v>22950</v>
      </c>
      <c r="C89" s="1072" t="s">
        <v>10421</v>
      </c>
      <c r="D89" s="1073"/>
      <c r="E89" s="1073"/>
      <c r="F89" s="1073"/>
      <c r="G89" s="1073"/>
      <c r="H89" s="1073"/>
      <c r="I89" s="1073"/>
    </row>
    <row r="90" spans="1:9" ht="19.5" customHeight="1" x14ac:dyDescent="0.5">
      <c r="A90" s="925">
        <v>39</v>
      </c>
      <c r="B90" s="934">
        <v>24181</v>
      </c>
      <c r="C90" s="1073" t="s">
        <v>9769</v>
      </c>
      <c r="D90" s="1073"/>
      <c r="E90" s="1073"/>
      <c r="F90" s="1073"/>
      <c r="G90" s="1073"/>
      <c r="H90" s="1073"/>
      <c r="I90" s="1073"/>
    </row>
    <row r="91" spans="1:9" ht="19.5" customHeight="1" x14ac:dyDescent="0.5">
      <c r="A91" s="927"/>
      <c r="B91" s="927"/>
    </row>
    <row r="92" spans="1:9" s="571" customFormat="1" ht="19.5" customHeight="1" x14ac:dyDescent="0.15">
      <c r="A92" s="1272" t="s">
        <v>9795</v>
      </c>
      <c r="B92" s="1272"/>
      <c r="C92" s="1272"/>
      <c r="D92" s="1272"/>
      <c r="E92" s="1272"/>
      <c r="F92" s="1272"/>
      <c r="G92" s="1272"/>
      <c r="H92" s="1272"/>
      <c r="I92" s="1272"/>
    </row>
    <row r="93" spans="1:9" s="571" customFormat="1" ht="19.5" customHeight="1" x14ac:dyDescent="0.15">
      <c r="A93" s="572"/>
      <c r="B93" s="1272" t="s">
        <v>10422</v>
      </c>
      <c r="C93" s="1272"/>
      <c r="D93" s="1272"/>
      <c r="E93" s="1272"/>
      <c r="F93" s="1272"/>
      <c r="G93" s="1272"/>
      <c r="H93" s="1272"/>
      <c r="I93" s="1272"/>
    </row>
    <row r="94" spans="1:9" s="571" customFormat="1" ht="19.5" customHeight="1" x14ac:dyDescent="0.15">
      <c r="A94" s="1272" t="s">
        <v>9797</v>
      </c>
      <c r="B94" s="1272"/>
      <c r="C94" s="1272"/>
      <c r="D94" s="1272"/>
      <c r="E94" s="1272"/>
      <c r="F94" s="1272"/>
      <c r="G94" s="1272"/>
      <c r="H94" s="1272"/>
      <c r="I94" s="1272"/>
    </row>
    <row r="95" spans="1:9" s="571" customFormat="1" ht="19.5" customHeight="1" x14ac:dyDescent="0.15">
      <c r="A95" s="1271" t="s">
        <v>10423</v>
      </c>
      <c r="B95" s="1271"/>
      <c r="C95" s="1271"/>
      <c r="D95" s="1271"/>
      <c r="E95" s="1271"/>
      <c r="F95" s="1271"/>
      <c r="G95" s="1271"/>
      <c r="H95" s="1271"/>
      <c r="I95" s="1271"/>
    </row>
    <row r="96" spans="1:9" s="577" customFormat="1" ht="19.5" customHeight="1" x14ac:dyDescent="0.45">
      <c r="A96" s="573" t="s">
        <v>8377</v>
      </c>
      <c r="B96" s="924" t="s">
        <v>8352</v>
      </c>
      <c r="C96" s="575" t="s">
        <v>9799</v>
      </c>
      <c r="D96" s="575"/>
      <c r="E96" s="576"/>
      <c r="F96" s="576"/>
      <c r="G96" s="576"/>
      <c r="H96" s="843"/>
      <c r="I96" s="843"/>
    </row>
    <row r="97" spans="1:9" ht="19.5" customHeight="1" x14ac:dyDescent="0.5">
      <c r="A97" s="925">
        <v>1</v>
      </c>
      <c r="B97" s="925">
        <v>22951</v>
      </c>
      <c r="C97" s="1072" t="s">
        <v>10424</v>
      </c>
      <c r="D97" s="1073"/>
      <c r="E97" s="1073"/>
      <c r="F97" s="1073"/>
      <c r="G97" s="1073"/>
      <c r="H97" s="1073"/>
      <c r="I97" s="1073"/>
    </row>
    <row r="98" spans="1:9" ht="19.5" customHeight="1" x14ac:dyDescent="0.5">
      <c r="A98" s="925">
        <v>2</v>
      </c>
      <c r="B98" s="925">
        <v>22952</v>
      </c>
      <c r="C98" s="1072" t="s">
        <v>10425</v>
      </c>
      <c r="D98" s="1073"/>
      <c r="E98" s="1073"/>
      <c r="F98" s="1073"/>
      <c r="G98" s="1073"/>
      <c r="H98" s="1073"/>
      <c r="I98" s="1073"/>
    </row>
    <row r="99" spans="1:9" ht="19.5" customHeight="1" x14ac:dyDescent="0.5">
      <c r="A99" s="925">
        <v>3</v>
      </c>
      <c r="B99" s="925">
        <v>22953</v>
      </c>
      <c r="C99" s="1072" t="s">
        <v>10426</v>
      </c>
      <c r="D99" s="1073"/>
      <c r="E99" s="1073"/>
      <c r="F99" s="1073"/>
      <c r="G99" s="1073"/>
      <c r="H99" s="1073"/>
      <c r="I99" s="1073"/>
    </row>
    <row r="100" spans="1:9" ht="19.5" customHeight="1" x14ac:dyDescent="0.5">
      <c r="A100" s="925">
        <v>4</v>
      </c>
      <c r="B100" s="925">
        <v>22954</v>
      </c>
      <c r="C100" s="1072" t="s">
        <v>10427</v>
      </c>
      <c r="D100" s="1073"/>
      <c r="E100" s="1073"/>
      <c r="F100" s="1073"/>
      <c r="G100" s="1073"/>
      <c r="H100" s="1073"/>
      <c r="I100" s="1073"/>
    </row>
    <row r="101" spans="1:9" ht="19.5" customHeight="1" x14ac:dyDescent="0.5">
      <c r="A101" s="925">
        <v>5</v>
      </c>
      <c r="B101" s="925">
        <v>22955</v>
      </c>
      <c r="C101" s="1072" t="s">
        <v>10428</v>
      </c>
      <c r="D101" s="1073"/>
      <c r="E101" s="1073"/>
      <c r="F101" s="1073"/>
      <c r="G101" s="1073"/>
      <c r="H101" s="1073"/>
      <c r="I101" s="1073"/>
    </row>
    <row r="102" spans="1:9" ht="19.5" customHeight="1" x14ac:dyDescent="0.5">
      <c r="A102" s="925">
        <v>6</v>
      </c>
      <c r="B102" s="925">
        <v>22956</v>
      </c>
      <c r="C102" s="1072" t="s">
        <v>10429</v>
      </c>
      <c r="D102" s="1073"/>
      <c r="E102" s="1073"/>
      <c r="F102" s="1073"/>
      <c r="G102" s="1073"/>
      <c r="H102" s="1073"/>
      <c r="I102" s="1073"/>
    </row>
    <row r="103" spans="1:9" ht="19.5" customHeight="1" x14ac:dyDescent="0.5">
      <c r="A103" s="925">
        <v>7</v>
      </c>
      <c r="B103" s="925">
        <v>22957</v>
      </c>
      <c r="C103" s="1072" t="s">
        <v>10430</v>
      </c>
      <c r="D103" s="1073"/>
      <c r="E103" s="1073"/>
      <c r="F103" s="1073"/>
      <c r="G103" s="1073"/>
      <c r="H103" s="1073"/>
      <c r="I103" s="1073"/>
    </row>
    <row r="104" spans="1:9" ht="19.5" customHeight="1" x14ac:dyDescent="0.5">
      <c r="A104" s="925">
        <v>8</v>
      </c>
      <c r="B104" s="925">
        <v>22958</v>
      </c>
      <c r="C104" s="1072" t="s">
        <v>10431</v>
      </c>
      <c r="D104" s="1073"/>
      <c r="E104" s="1073"/>
      <c r="F104" s="1073"/>
      <c r="G104" s="1073"/>
      <c r="H104" s="1073"/>
      <c r="I104" s="1073"/>
    </row>
    <row r="105" spans="1:9" ht="19.5" customHeight="1" x14ac:dyDescent="0.5">
      <c r="A105" s="925">
        <v>9</v>
      </c>
      <c r="B105" s="925">
        <v>22959</v>
      </c>
      <c r="C105" s="1072" t="s">
        <v>10432</v>
      </c>
      <c r="D105" s="1073"/>
      <c r="E105" s="1073"/>
      <c r="F105" s="1073"/>
      <c r="G105" s="1073"/>
      <c r="H105" s="1073"/>
      <c r="I105" s="1073"/>
    </row>
    <row r="106" spans="1:9" ht="19.5" customHeight="1" x14ac:dyDescent="0.5">
      <c r="A106" s="925">
        <v>10</v>
      </c>
      <c r="B106" s="925">
        <v>22960</v>
      </c>
      <c r="C106" s="1072" t="s">
        <v>10433</v>
      </c>
      <c r="D106" s="1073"/>
      <c r="E106" s="1073"/>
      <c r="F106" s="1073"/>
      <c r="G106" s="1073"/>
      <c r="H106" s="1073"/>
      <c r="I106" s="1073"/>
    </row>
    <row r="107" spans="1:9" ht="19.5" customHeight="1" x14ac:dyDescent="0.5">
      <c r="A107" s="925">
        <v>11</v>
      </c>
      <c r="B107" s="925">
        <v>22961</v>
      </c>
      <c r="C107" s="1072" t="s">
        <v>10434</v>
      </c>
      <c r="D107" s="1073"/>
      <c r="E107" s="1073"/>
      <c r="F107" s="1073"/>
      <c r="G107" s="1073"/>
      <c r="H107" s="1073"/>
      <c r="I107" s="1073"/>
    </row>
    <row r="108" spans="1:9" ht="19.5" customHeight="1" x14ac:dyDescent="0.5">
      <c r="A108" s="925">
        <v>12</v>
      </c>
      <c r="B108" s="925">
        <v>22962</v>
      </c>
      <c r="C108" s="1072" t="s">
        <v>10435</v>
      </c>
      <c r="D108" s="1073"/>
      <c r="E108" s="1073"/>
      <c r="F108" s="1073"/>
      <c r="G108" s="1073"/>
      <c r="H108" s="1073"/>
      <c r="I108" s="1073"/>
    </row>
    <row r="109" spans="1:9" ht="19.5" customHeight="1" x14ac:dyDescent="0.5">
      <c r="A109" s="925">
        <v>13</v>
      </c>
      <c r="B109" s="925">
        <v>22963</v>
      </c>
      <c r="C109" s="1072" t="s">
        <v>10436</v>
      </c>
      <c r="D109" s="1073"/>
      <c r="E109" s="1073"/>
      <c r="F109" s="1073"/>
      <c r="G109" s="1073"/>
      <c r="H109" s="1073"/>
      <c r="I109" s="1073"/>
    </row>
    <row r="110" spans="1:9" ht="19.5" customHeight="1" x14ac:dyDescent="0.5">
      <c r="A110" s="925">
        <v>14</v>
      </c>
      <c r="B110" s="925">
        <v>22964</v>
      </c>
      <c r="C110" s="1072" t="s">
        <v>10437</v>
      </c>
      <c r="D110" s="1073"/>
      <c r="E110" s="1073"/>
      <c r="F110" s="1073"/>
      <c r="G110" s="1073"/>
      <c r="H110" s="1073"/>
      <c r="I110" s="1073"/>
    </row>
    <row r="111" spans="1:9" ht="19.5" customHeight="1" x14ac:dyDescent="0.5">
      <c r="A111" s="925">
        <v>15</v>
      </c>
      <c r="B111" s="925">
        <v>22965</v>
      </c>
      <c r="C111" s="1072" t="s">
        <v>10438</v>
      </c>
      <c r="D111" s="1073"/>
      <c r="E111" s="1073"/>
      <c r="F111" s="1073"/>
      <c r="G111" s="1073"/>
      <c r="H111" s="1073"/>
      <c r="I111" s="1073"/>
    </row>
    <row r="112" spans="1:9" ht="19.5" customHeight="1" x14ac:dyDescent="0.5">
      <c r="A112" s="925">
        <v>16</v>
      </c>
      <c r="B112" s="925">
        <v>22966</v>
      </c>
      <c r="C112" s="1072" t="s">
        <v>10439</v>
      </c>
      <c r="D112" s="1073"/>
      <c r="E112" s="1073"/>
      <c r="F112" s="1073"/>
      <c r="G112" s="1073"/>
      <c r="H112" s="1073"/>
      <c r="I112" s="1073"/>
    </row>
    <row r="113" spans="1:9" ht="19.5" customHeight="1" x14ac:dyDescent="0.5">
      <c r="A113" s="925">
        <v>17</v>
      </c>
      <c r="B113" s="925">
        <v>22967</v>
      </c>
      <c r="C113" s="1072" t="s">
        <v>10440</v>
      </c>
      <c r="D113" s="1073"/>
      <c r="E113" s="1073"/>
      <c r="F113" s="1073"/>
      <c r="G113" s="1073"/>
      <c r="H113" s="1073"/>
      <c r="I113" s="1073"/>
    </row>
    <row r="114" spans="1:9" ht="19.5" customHeight="1" x14ac:dyDescent="0.5">
      <c r="A114" s="925">
        <v>18</v>
      </c>
      <c r="B114" s="925">
        <v>22968</v>
      </c>
      <c r="C114" s="1072" t="s">
        <v>10441</v>
      </c>
      <c r="D114" s="1073"/>
      <c r="E114" s="1073"/>
      <c r="F114" s="1073"/>
      <c r="G114" s="1073"/>
      <c r="H114" s="1073"/>
      <c r="I114" s="1073"/>
    </row>
    <row r="115" spans="1:9" ht="19.5" customHeight="1" x14ac:dyDescent="0.5">
      <c r="A115" s="925">
        <v>19</v>
      </c>
      <c r="B115" s="925">
        <v>22969</v>
      </c>
      <c r="C115" s="1072" t="s">
        <v>10442</v>
      </c>
      <c r="D115" s="1073"/>
      <c r="E115" s="1073"/>
      <c r="F115" s="1073"/>
      <c r="G115" s="1073"/>
      <c r="H115" s="1073"/>
      <c r="I115" s="1073"/>
    </row>
    <row r="116" spans="1:9" ht="19.5" customHeight="1" x14ac:dyDescent="0.5">
      <c r="A116" s="925">
        <v>20</v>
      </c>
      <c r="B116" s="925">
        <v>22970</v>
      </c>
      <c r="C116" s="1072" t="s">
        <v>10443</v>
      </c>
      <c r="D116" s="1073"/>
      <c r="E116" s="1073"/>
      <c r="F116" s="1073"/>
      <c r="G116" s="1073"/>
      <c r="H116" s="1073"/>
      <c r="I116" s="1073"/>
    </row>
    <row r="117" spans="1:9" ht="19.5" customHeight="1" x14ac:dyDescent="0.5">
      <c r="A117" s="925">
        <v>21</v>
      </c>
      <c r="B117" s="925">
        <v>22971</v>
      </c>
      <c r="C117" s="1072" t="s">
        <v>10444</v>
      </c>
      <c r="D117" s="1073"/>
      <c r="E117" s="1073"/>
      <c r="F117" s="1073"/>
      <c r="G117" s="1073"/>
      <c r="H117" s="1073"/>
      <c r="I117" s="1073"/>
    </row>
    <row r="118" spans="1:9" ht="19.5" customHeight="1" x14ac:dyDescent="0.5">
      <c r="A118" s="925">
        <v>22</v>
      </c>
      <c r="B118" s="925">
        <v>22972</v>
      </c>
      <c r="C118" s="1072" t="s">
        <v>10445</v>
      </c>
      <c r="D118" s="1073"/>
      <c r="E118" s="1073"/>
      <c r="F118" s="1073"/>
      <c r="G118" s="1073"/>
      <c r="H118" s="1073"/>
      <c r="I118" s="1073"/>
    </row>
    <row r="119" spans="1:9" ht="19.5" customHeight="1" x14ac:dyDescent="0.5">
      <c r="A119" s="925">
        <v>23</v>
      </c>
      <c r="B119" s="925">
        <v>22973</v>
      </c>
      <c r="C119" s="1072" t="s">
        <v>10446</v>
      </c>
      <c r="D119" s="1073"/>
      <c r="E119" s="1073"/>
      <c r="F119" s="1073"/>
      <c r="G119" s="1073"/>
      <c r="H119" s="1073"/>
      <c r="I119" s="1073"/>
    </row>
    <row r="120" spans="1:9" ht="19.5" customHeight="1" x14ac:dyDescent="0.5">
      <c r="A120" s="925">
        <v>24</v>
      </c>
      <c r="B120" s="925">
        <v>22974</v>
      </c>
      <c r="C120" s="1072" t="s">
        <v>10447</v>
      </c>
      <c r="D120" s="1073"/>
      <c r="E120" s="1073"/>
      <c r="F120" s="1073"/>
      <c r="G120" s="1073"/>
      <c r="H120" s="1073"/>
      <c r="I120" s="1073"/>
    </row>
    <row r="121" spans="1:9" ht="19.5" customHeight="1" x14ac:dyDescent="0.5">
      <c r="A121" s="925">
        <v>25</v>
      </c>
      <c r="B121" s="925">
        <v>22975</v>
      </c>
      <c r="C121" s="1072" t="s">
        <v>10448</v>
      </c>
      <c r="D121" s="1073"/>
      <c r="E121" s="1073"/>
      <c r="F121" s="1073"/>
      <c r="G121" s="1073"/>
      <c r="H121" s="1073"/>
      <c r="I121" s="1073"/>
    </row>
    <row r="122" spans="1:9" ht="19.5" customHeight="1" x14ac:dyDescent="0.5">
      <c r="A122" s="925">
        <v>26</v>
      </c>
      <c r="B122" s="925">
        <v>22977</v>
      </c>
      <c r="C122" s="1072" t="s">
        <v>10449</v>
      </c>
      <c r="D122" s="1073"/>
      <c r="E122" s="1073"/>
      <c r="F122" s="1073"/>
      <c r="G122" s="1073"/>
      <c r="H122" s="1073"/>
      <c r="I122" s="1073"/>
    </row>
    <row r="123" spans="1:9" ht="19.5" customHeight="1" x14ac:dyDescent="0.5">
      <c r="A123" s="925">
        <v>27</v>
      </c>
      <c r="B123" s="925">
        <v>22978</v>
      </c>
      <c r="C123" s="1072" t="s">
        <v>10450</v>
      </c>
      <c r="D123" s="1073"/>
      <c r="E123" s="1073"/>
      <c r="F123" s="1073"/>
      <c r="G123" s="1073"/>
      <c r="H123" s="1073"/>
      <c r="I123" s="1073"/>
    </row>
    <row r="124" spans="1:9" ht="19.5" customHeight="1" x14ac:dyDescent="0.5">
      <c r="A124" s="925">
        <v>28</v>
      </c>
      <c r="B124" s="925">
        <v>22980</v>
      </c>
      <c r="C124" s="1072" t="s">
        <v>10451</v>
      </c>
      <c r="D124" s="1073"/>
      <c r="E124" s="1073"/>
      <c r="F124" s="1073"/>
      <c r="G124" s="1073"/>
      <c r="H124" s="1073"/>
      <c r="I124" s="1073"/>
    </row>
    <row r="125" spans="1:9" ht="19.5" customHeight="1" x14ac:dyDescent="0.5">
      <c r="A125" s="925">
        <v>29</v>
      </c>
      <c r="B125" s="925">
        <v>22981</v>
      </c>
      <c r="C125" s="1072" t="s">
        <v>10452</v>
      </c>
      <c r="D125" s="1073"/>
      <c r="E125" s="1073"/>
      <c r="F125" s="1073"/>
      <c r="G125" s="1073"/>
      <c r="H125" s="1073"/>
      <c r="I125" s="1073"/>
    </row>
    <row r="126" spans="1:9" ht="19.5" customHeight="1" x14ac:dyDescent="0.5">
      <c r="A126" s="925">
        <v>30</v>
      </c>
      <c r="B126" s="925">
        <v>22982</v>
      </c>
      <c r="C126" s="1072" t="s">
        <v>10453</v>
      </c>
      <c r="D126" s="1073"/>
      <c r="E126" s="1073"/>
      <c r="F126" s="1073"/>
      <c r="G126" s="1073"/>
      <c r="H126" s="1073"/>
      <c r="I126" s="1073"/>
    </row>
    <row r="127" spans="1:9" ht="19.5" customHeight="1" x14ac:dyDescent="0.5">
      <c r="A127" s="925">
        <v>31</v>
      </c>
      <c r="B127" s="925">
        <v>22983</v>
      </c>
      <c r="C127" s="1072" t="s">
        <v>10454</v>
      </c>
      <c r="D127" s="1073"/>
      <c r="E127" s="1073"/>
      <c r="F127" s="1073"/>
      <c r="G127" s="1073"/>
      <c r="H127" s="1073"/>
      <c r="I127" s="1073"/>
    </row>
    <row r="128" spans="1:9" ht="19.5" customHeight="1" x14ac:dyDescent="0.5">
      <c r="A128" s="925">
        <v>32</v>
      </c>
      <c r="B128" s="925">
        <v>22984</v>
      </c>
      <c r="C128" s="1072" t="s">
        <v>10455</v>
      </c>
      <c r="D128" s="1073"/>
      <c r="E128" s="1073"/>
      <c r="F128" s="1073"/>
      <c r="G128" s="1073"/>
      <c r="H128" s="1073"/>
      <c r="I128" s="1073"/>
    </row>
    <row r="129" spans="1:9" ht="19.5" customHeight="1" x14ac:dyDescent="0.5">
      <c r="A129" s="925">
        <v>33</v>
      </c>
      <c r="B129" s="925">
        <v>22986</v>
      </c>
      <c r="C129" s="1072" t="s">
        <v>10456</v>
      </c>
      <c r="D129" s="1073"/>
      <c r="E129" s="1073"/>
      <c r="F129" s="1073"/>
      <c r="G129" s="1073"/>
      <c r="H129" s="1073"/>
      <c r="I129" s="1073"/>
    </row>
    <row r="130" spans="1:9" ht="19.5" customHeight="1" x14ac:dyDescent="0.5">
      <c r="A130" s="925">
        <v>34</v>
      </c>
      <c r="B130" s="925">
        <v>22987</v>
      </c>
      <c r="C130" s="1072" t="s">
        <v>10457</v>
      </c>
      <c r="D130" s="1073"/>
      <c r="E130" s="1073"/>
      <c r="F130" s="1073"/>
      <c r="G130" s="1073"/>
      <c r="H130" s="1073"/>
      <c r="I130" s="1073"/>
    </row>
    <row r="131" spans="1:9" ht="19.5" customHeight="1" x14ac:dyDescent="0.5">
      <c r="A131" s="925">
        <v>35</v>
      </c>
      <c r="B131" s="925">
        <v>22988</v>
      </c>
      <c r="C131" s="1072" t="s">
        <v>10458</v>
      </c>
      <c r="D131" s="1073"/>
      <c r="E131" s="1073"/>
      <c r="F131" s="1073"/>
      <c r="G131" s="1073"/>
      <c r="H131" s="1073"/>
      <c r="I131" s="1073"/>
    </row>
    <row r="132" spans="1:9" ht="19.5" customHeight="1" x14ac:dyDescent="0.5">
      <c r="A132" s="925">
        <v>36</v>
      </c>
      <c r="B132" s="925">
        <v>22989</v>
      </c>
      <c r="C132" s="1072" t="s">
        <v>10459</v>
      </c>
      <c r="D132" s="1073"/>
      <c r="E132" s="1073"/>
      <c r="F132" s="1073"/>
      <c r="G132" s="1073"/>
      <c r="H132" s="1073"/>
      <c r="I132" s="1073"/>
    </row>
    <row r="133" spans="1:9" ht="19.5" customHeight="1" x14ac:dyDescent="0.5">
      <c r="A133" s="925">
        <v>37</v>
      </c>
      <c r="B133" s="925">
        <v>22990</v>
      </c>
      <c r="C133" s="1072" t="s">
        <v>10460</v>
      </c>
      <c r="D133" s="1073"/>
      <c r="E133" s="1073"/>
      <c r="F133" s="1073"/>
      <c r="G133" s="1073"/>
      <c r="H133" s="1073"/>
      <c r="I133" s="1073"/>
    </row>
    <row r="134" spans="1:9" ht="19.5" customHeight="1" x14ac:dyDescent="0.5">
      <c r="A134" s="925">
        <v>38</v>
      </c>
      <c r="B134" s="1032">
        <v>24182</v>
      </c>
      <c r="C134" s="1078" t="s">
        <v>9770</v>
      </c>
      <c r="D134" s="1073"/>
      <c r="E134" s="1073"/>
      <c r="F134" s="1073"/>
      <c r="G134" s="1073"/>
      <c r="H134" s="1073"/>
      <c r="I134" s="1073"/>
    </row>
    <row r="135" spans="1:9" ht="19.5" customHeight="1" x14ac:dyDescent="0.5">
      <c r="A135" s="927"/>
      <c r="B135" s="927"/>
    </row>
    <row r="136" spans="1:9" s="571" customFormat="1" ht="19.5" customHeight="1" x14ac:dyDescent="0.15">
      <c r="A136" s="1272" t="s">
        <v>9795</v>
      </c>
      <c r="B136" s="1272"/>
      <c r="C136" s="1272"/>
      <c r="D136" s="1272"/>
      <c r="E136" s="1272"/>
      <c r="F136" s="1272"/>
      <c r="G136" s="1272"/>
      <c r="H136" s="1272"/>
      <c r="I136" s="1272"/>
    </row>
    <row r="137" spans="1:9" s="571" customFormat="1" ht="19.5" customHeight="1" x14ac:dyDescent="0.15">
      <c r="A137" s="572"/>
      <c r="B137" s="1272" t="s">
        <v>10461</v>
      </c>
      <c r="C137" s="1272"/>
      <c r="D137" s="1272"/>
      <c r="E137" s="1272"/>
      <c r="F137" s="1272"/>
      <c r="G137" s="1272"/>
      <c r="H137" s="1272"/>
      <c r="I137" s="1272"/>
    </row>
    <row r="138" spans="1:9" s="571" customFormat="1" ht="19.5" customHeight="1" x14ac:dyDescent="0.15">
      <c r="A138" s="1272" t="s">
        <v>9797</v>
      </c>
      <c r="B138" s="1272"/>
      <c r="C138" s="1272"/>
      <c r="D138" s="1272"/>
      <c r="E138" s="1272"/>
      <c r="F138" s="1272"/>
      <c r="G138" s="1272"/>
      <c r="H138" s="1272"/>
      <c r="I138" s="1272"/>
    </row>
    <row r="139" spans="1:9" s="571" customFormat="1" ht="19.5" customHeight="1" x14ac:dyDescent="0.15">
      <c r="A139" s="1271" t="s">
        <v>10462</v>
      </c>
      <c r="B139" s="1271"/>
      <c r="C139" s="1271"/>
      <c r="D139" s="1271"/>
      <c r="E139" s="1271"/>
      <c r="F139" s="1271"/>
      <c r="G139" s="1271"/>
      <c r="H139" s="1271"/>
      <c r="I139" s="1271"/>
    </row>
    <row r="140" spans="1:9" s="577" customFormat="1" ht="19.5" customHeight="1" x14ac:dyDescent="0.45">
      <c r="A140" s="573" t="s">
        <v>8377</v>
      </c>
      <c r="B140" s="924" t="s">
        <v>8352</v>
      </c>
      <c r="C140" s="575" t="s">
        <v>9799</v>
      </c>
      <c r="D140" s="575"/>
      <c r="E140" s="576"/>
      <c r="F140" s="576"/>
      <c r="G140" s="576"/>
      <c r="H140" s="843"/>
      <c r="I140" s="843"/>
    </row>
    <row r="141" spans="1:9" ht="19.5" customHeight="1" x14ac:dyDescent="0.5">
      <c r="A141" s="925">
        <v>1</v>
      </c>
      <c r="B141" s="925">
        <v>22991</v>
      </c>
      <c r="C141" s="1072" t="s">
        <v>10463</v>
      </c>
      <c r="D141" s="1073"/>
      <c r="E141" s="1073"/>
      <c r="F141" s="1073"/>
      <c r="G141" s="1073"/>
      <c r="H141" s="1073"/>
      <c r="I141" s="1073"/>
    </row>
    <row r="142" spans="1:9" ht="19.5" customHeight="1" x14ac:dyDescent="0.5">
      <c r="A142" s="925">
        <v>2</v>
      </c>
      <c r="B142" s="925">
        <v>22992</v>
      </c>
      <c r="C142" s="1072" t="s">
        <v>10464</v>
      </c>
      <c r="D142" s="1073"/>
      <c r="E142" s="1073"/>
      <c r="F142" s="1073"/>
      <c r="G142" s="1073"/>
      <c r="H142" s="1073"/>
      <c r="I142" s="1073"/>
    </row>
    <row r="143" spans="1:9" ht="19.5" customHeight="1" x14ac:dyDescent="0.5">
      <c r="A143" s="925">
        <v>3</v>
      </c>
      <c r="B143" s="925">
        <v>22993</v>
      </c>
      <c r="C143" s="1072" t="s">
        <v>10465</v>
      </c>
      <c r="D143" s="1073"/>
      <c r="E143" s="1073"/>
      <c r="F143" s="1073"/>
      <c r="G143" s="1073"/>
      <c r="H143" s="1073"/>
      <c r="I143" s="1073"/>
    </row>
    <row r="144" spans="1:9" ht="19.5" customHeight="1" x14ac:dyDescent="0.5">
      <c r="A144" s="925">
        <v>4</v>
      </c>
      <c r="B144" s="925">
        <v>22994</v>
      </c>
      <c r="C144" s="1072" t="s">
        <v>10466</v>
      </c>
      <c r="D144" s="1073"/>
      <c r="E144" s="1073"/>
      <c r="F144" s="1073"/>
      <c r="G144" s="1073"/>
      <c r="H144" s="1073"/>
      <c r="I144" s="1073"/>
    </row>
    <row r="145" spans="1:9" ht="19.5" customHeight="1" x14ac:dyDescent="0.5">
      <c r="A145" s="925">
        <v>5</v>
      </c>
      <c r="B145" s="925">
        <v>22995</v>
      </c>
      <c r="C145" s="1072" t="s">
        <v>10467</v>
      </c>
      <c r="D145" s="1073"/>
      <c r="E145" s="1073"/>
      <c r="F145" s="1073"/>
      <c r="G145" s="1073"/>
      <c r="H145" s="1073"/>
      <c r="I145" s="1073"/>
    </row>
    <row r="146" spans="1:9" ht="19.5" customHeight="1" x14ac:dyDescent="0.5">
      <c r="A146" s="925">
        <v>6</v>
      </c>
      <c r="B146" s="925">
        <v>22996</v>
      </c>
      <c r="C146" s="1072" t="s">
        <v>10468</v>
      </c>
      <c r="D146" s="1073"/>
      <c r="E146" s="1073"/>
      <c r="F146" s="1073"/>
      <c r="G146" s="1073"/>
      <c r="H146" s="1073"/>
      <c r="I146" s="1073"/>
    </row>
    <row r="147" spans="1:9" ht="19.5" customHeight="1" x14ac:dyDescent="0.5">
      <c r="A147" s="925">
        <v>7</v>
      </c>
      <c r="B147" s="925">
        <v>22997</v>
      </c>
      <c r="C147" s="1072" t="s">
        <v>10469</v>
      </c>
      <c r="D147" s="1073"/>
      <c r="E147" s="1073"/>
      <c r="F147" s="1073"/>
      <c r="G147" s="1073"/>
      <c r="H147" s="1073"/>
      <c r="I147" s="1073"/>
    </row>
    <row r="148" spans="1:9" ht="19.5" customHeight="1" x14ac:dyDescent="0.5">
      <c r="A148" s="925">
        <v>8</v>
      </c>
      <c r="B148" s="925">
        <v>22998</v>
      </c>
      <c r="C148" s="1072" t="s">
        <v>10470</v>
      </c>
      <c r="D148" s="1073"/>
      <c r="E148" s="1073"/>
      <c r="F148" s="1073"/>
      <c r="G148" s="1073"/>
      <c r="H148" s="1073"/>
      <c r="I148" s="1073"/>
    </row>
    <row r="149" spans="1:9" ht="19.5" customHeight="1" x14ac:dyDescent="0.5">
      <c r="A149" s="925">
        <v>9</v>
      </c>
      <c r="B149" s="925">
        <v>22999</v>
      </c>
      <c r="C149" s="1072" t="s">
        <v>10471</v>
      </c>
      <c r="D149" s="1073"/>
      <c r="E149" s="1073"/>
      <c r="F149" s="1073"/>
      <c r="G149" s="1073"/>
      <c r="H149" s="1073"/>
      <c r="I149" s="1073"/>
    </row>
    <row r="150" spans="1:9" ht="19.5" customHeight="1" x14ac:dyDescent="0.5">
      <c r="A150" s="925">
        <v>10</v>
      </c>
      <c r="B150" s="925">
        <v>23000</v>
      </c>
      <c r="C150" s="1072" t="s">
        <v>10472</v>
      </c>
      <c r="D150" s="1073"/>
      <c r="E150" s="1073"/>
      <c r="F150" s="1073"/>
      <c r="G150" s="1073"/>
      <c r="H150" s="1073"/>
      <c r="I150" s="1073"/>
    </row>
    <row r="151" spans="1:9" ht="19.5" customHeight="1" x14ac:dyDescent="0.5">
      <c r="A151" s="925">
        <v>11</v>
      </c>
      <c r="B151" s="925">
        <v>23001</v>
      </c>
      <c r="C151" s="1072" t="s">
        <v>10473</v>
      </c>
      <c r="D151" s="1073"/>
      <c r="E151" s="1073"/>
      <c r="F151" s="1073"/>
      <c r="G151" s="1073"/>
      <c r="H151" s="1073"/>
      <c r="I151" s="1073"/>
    </row>
    <row r="152" spans="1:9" ht="19.5" customHeight="1" x14ac:dyDescent="0.5">
      <c r="A152" s="925">
        <v>12</v>
      </c>
      <c r="B152" s="925">
        <v>23002</v>
      </c>
      <c r="C152" s="1072" t="s">
        <v>10474</v>
      </c>
      <c r="D152" s="1073"/>
      <c r="E152" s="1073"/>
      <c r="F152" s="1073"/>
      <c r="G152" s="1073"/>
      <c r="H152" s="1073"/>
      <c r="I152" s="1073"/>
    </row>
    <row r="153" spans="1:9" ht="19.5" customHeight="1" x14ac:dyDescent="0.5">
      <c r="A153" s="925">
        <v>13</v>
      </c>
      <c r="B153" s="925">
        <v>23003</v>
      </c>
      <c r="C153" s="1072" t="s">
        <v>10475</v>
      </c>
      <c r="D153" s="1073"/>
      <c r="E153" s="1073"/>
      <c r="F153" s="1073"/>
      <c r="G153" s="1073"/>
      <c r="H153" s="1073"/>
      <c r="I153" s="1073"/>
    </row>
    <row r="154" spans="1:9" ht="19.5" customHeight="1" x14ac:dyDescent="0.5">
      <c r="A154" s="925">
        <v>14</v>
      </c>
      <c r="B154" s="925">
        <v>23004</v>
      </c>
      <c r="C154" s="1072" t="s">
        <v>10476</v>
      </c>
      <c r="D154" s="1073"/>
      <c r="E154" s="1073"/>
      <c r="F154" s="1073"/>
      <c r="G154" s="1073"/>
      <c r="H154" s="1073"/>
      <c r="I154" s="1073"/>
    </row>
    <row r="155" spans="1:9" ht="19.5" customHeight="1" x14ac:dyDescent="0.5">
      <c r="A155" s="925">
        <v>15</v>
      </c>
      <c r="B155" s="925">
        <v>23005</v>
      </c>
      <c r="C155" s="1072" t="s">
        <v>10477</v>
      </c>
      <c r="D155" s="1073"/>
      <c r="E155" s="1073"/>
      <c r="F155" s="1073"/>
      <c r="G155" s="1073"/>
      <c r="H155" s="1073"/>
      <c r="I155" s="1073"/>
    </row>
    <row r="156" spans="1:9" ht="19.5" customHeight="1" x14ac:dyDescent="0.5">
      <c r="A156" s="925">
        <v>16</v>
      </c>
      <c r="B156" s="925">
        <v>23006</v>
      </c>
      <c r="C156" s="1072" t="s">
        <v>10478</v>
      </c>
      <c r="D156" s="1073"/>
      <c r="E156" s="1073"/>
      <c r="F156" s="1073"/>
      <c r="G156" s="1073"/>
      <c r="H156" s="1073"/>
      <c r="I156" s="1073"/>
    </row>
    <row r="157" spans="1:9" ht="19.5" customHeight="1" x14ac:dyDescent="0.5">
      <c r="A157" s="925">
        <v>17</v>
      </c>
      <c r="B157" s="925">
        <v>23007</v>
      </c>
      <c r="C157" s="1072" t="s">
        <v>10479</v>
      </c>
      <c r="D157" s="1073"/>
      <c r="E157" s="1073"/>
      <c r="F157" s="1073"/>
      <c r="G157" s="1073"/>
      <c r="H157" s="1073"/>
      <c r="I157" s="1073"/>
    </row>
    <row r="158" spans="1:9" ht="19.5" customHeight="1" x14ac:dyDescent="0.5">
      <c r="A158" s="925">
        <v>18</v>
      </c>
      <c r="B158" s="925">
        <v>23008</v>
      </c>
      <c r="C158" s="1072" t="s">
        <v>10480</v>
      </c>
      <c r="D158" s="1073"/>
      <c r="E158" s="1073"/>
      <c r="F158" s="1073"/>
      <c r="G158" s="1073"/>
      <c r="H158" s="1073"/>
      <c r="I158" s="1073"/>
    </row>
    <row r="159" spans="1:9" ht="19.5" customHeight="1" x14ac:dyDescent="0.5">
      <c r="A159" s="925">
        <v>19</v>
      </c>
      <c r="B159" s="925">
        <v>23009</v>
      </c>
      <c r="C159" s="1072" t="s">
        <v>10481</v>
      </c>
      <c r="D159" s="1073"/>
      <c r="E159" s="1073"/>
      <c r="F159" s="1073"/>
      <c r="G159" s="1073"/>
      <c r="H159" s="1073"/>
      <c r="I159" s="1073"/>
    </row>
    <row r="160" spans="1:9" ht="19.5" customHeight="1" x14ac:dyDescent="0.5">
      <c r="A160" s="925">
        <v>20</v>
      </c>
      <c r="B160" s="925">
        <v>23010</v>
      </c>
      <c r="C160" s="1072" t="s">
        <v>10482</v>
      </c>
      <c r="D160" s="1073"/>
      <c r="E160" s="1073"/>
      <c r="F160" s="1073"/>
      <c r="G160" s="1073"/>
      <c r="H160" s="1073"/>
      <c r="I160" s="1073"/>
    </row>
    <row r="161" spans="1:9" ht="19.5" customHeight="1" x14ac:dyDescent="0.5">
      <c r="A161" s="925">
        <v>21</v>
      </c>
      <c r="B161" s="925">
        <v>23011</v>
      </c>
      <c r="C161" s="1072" t="s">
        <v>10483</v>
      </c>
      <c r="D161" s="1073"/>
      <c r="E161" s="1073"/>
      <c r="F161" s="1073"/>
      <c r="G161" s="1073"/>
      <c r="H161" s="1073"/>
      <c r="I161" s="1073"/>
    </row>
    <row r="162" spans="1:9" ht="19.5" customHeight="1" x14ac:dyDescent="0.5">
      <c r="A162" s="925">
        <v>22</v>
      </c>
      <c r="B162" s="925">
        <v>23012</v>
      </c>
      <c r="C162" s="1072" t="s">
        <v>10484</v>
      </c>
      <c r="D162" s="1073"/>
      <c r="E162" s="1073"/>
      <c r="F162" s="1073"/>
      <c r="G162" s="1073"/>
      <c r="H162" s="1073"/>
      <c r="I162" s="1073"/>
    </row>
    <row r="163" spans="1:9" ht="19.5" customHeight="1" x14ac:dyDescent="0.5">
      <c r="A163" s="925">
        <v>23</v>
      </c>
      <c r="B163" s="925">
        <v>23013</v>
      </c>
      <c r="C163" s="1072" t="s">
        <v>10485</v>
      </c>
      <c r="D163" s="1073"/>
      <c r="E163" s="1073"/>
      <c r="F163" s="1073"/>
      <c r="G163" s="1073"/>
      <c r="H163" s="1073"/>
      <c r="I163" s="1073"/>
    </row>
    <row r="164" spans="1:9" ht="19.5" customHeight="1" x14ac:dyDescent="0.5">
      <c r="A164" s="925">
        <v>24</v>
      </c>
      <c r="B164" s="925">
        <v>23014</v>
      </c>
      <c r="C164" s="1072" t="s">
        <v>10486</v>
      </c>
      <c r="D164" s="1073"/>
      <c r="E164" s="1073"/>
      <c r="F164" s="1073"/>
      <c r="G164" s="1073"/>
      <c r="H164" s="1073"/>
      <c r="I164" s="1073"/>
    </row>
    <row r="165" spans="1:9" ht="19.5" customHeight="1" x14ac:dyDescent="0.5">
      <c r="A165" s="925">
        <v>25</v>
      </c>
      <c r="B165" s="925">
        <v>23015</v>
      </c>
      <c r="C165" s="1072" t="s">
        <v>10487</v>
      </c>
      <c r="D165" s="1073"/>
      <c r="E165" s="1073"/>
      <c r="F165" s="1073"/>
      <c r="G165" s="1073"/>
      <c r="H165" s="1073"/>
      <c r="I165" s="1073"/>
    </row>
    <row r="166" spans="1:9" ht="19.5" customHeight="1" x14ac:dyDescent="0.5">
      <c r="A166" s="925">
        <v>26</v>
      </c>
      <c r="B166" s="925">
        <v>23016</v>
      </c>
      <c r="C166" s="1072" t="s">
        <v>10488</v>
      </c>
      <c r="D166" s="1073"/>
      <c r="E166" s="1073"/>
      <c r="F166" s="1073"/>
      <c r="G166" s="1073"/>
      <c r="H166" s="1073"/>
      <c r="I166" s="1073"/>
    </row>
    <row r="167" spans="1:9" ht="19.5" customHeight="1" x14ac:dyDescent="0.5">
      <c r="A167" s="925">
        <v>27</v>
      </c>
      <c r="B167" s="925">
        <v>23017</v>
      </c>
      <c r="C167" s="1072" t="s">
        <v>10489</v>
      </c>
      <c r="D167" s="1073"/>
      <c r="E167" s="1073"/>
      <c r="F167" s="1073"/>
      <c r="G167" s="1073"/>
      <c r="H167" s="1073"/>
      <c r="I167" s="1073"/>
    </row>
    <row r="168" spans="1:9" ht="19.5" customHeight="1" x14ac:dyDescent="0.5">
      <c r="A168" s="925">
        <v>28</v>
      </c>
      <c r="B168" s="925">
        <v>23018</v>
      </c>
      <c r="C168" s="1072" t="s">
        <v>10490</v>
      </c>
      <c r="D168" s="1073"/>
      <c r="E168" s="1073"/>
      <c r="F168" s="1073"/>
      <c r="G168" s="1073"/>
      <c r="H168" s="1073"/>
      <c r="I168" s="1073"/>
    </row>
    <row r="169" spans="1:9" ht="19.5" customHeight="1" x14ac:dyDescent="0.5">
      <c r="A169" s="925">
        <v>29</v>
      </c>
      <c r="B169" s="925">
        <v>23019</v>
      </c>
      <c r="C169" s="1072" t="s">
        <v>10491</v>
      </c>
      <c r="D169" s="1073"/>
      <c r="E169" s="1073"/>
      <c r="F169" s="1073"/>
      <c r="G169" s="1073"/>
      <c r="H169" s="1073"/>
      <c r="I169" s="1073"/>
    </row>
    <row r="170" spans="1:9" ht="19.5" customHeight="1" x14ac:dyDescent="0.5">
      <c r="A170" s="925">
        <v>30</v>
      </c>
      <c r="B170" s="925">
        <v>23020</v>
      </c>
      <c r="C170" s="1072" t="s">
        <v>10492</v>
      </c>
      <c r="D170" s="1073"/>
      <c r="E170" s="1073"/>
      <c r="F170" s="1073"/>
      <c r="G170" s="1073"/>
      <c r="H170" s="1073"/>
      <c r="I170" s="1073"/>
    </row>
    <row r="171" spans="1:9" ht="19.5" customHeight="1" x14ac:dyDescent="0.5">
      <c r="A171" s="925">
        <v>31</v>
      </c>
      <c r="B171" s="925">
        <v>23021</v>
      </c>
      <c r="C171" s="1072" t="s">
        <v>10493</v>
      </c>
      <c r="D171" s="1073"/>
      <c r="E171" s="1073"/>
      <c r="F171" s="1073"/>
      <c r="G171" s="1073"/>
      <c r="H171" s="1073"/>
      <c r="I171" s="1073"/>
    </row>
    <row r="172" spans="1:9" ht="19.5" customHeight="1" x14ac:dyDescent="0.5">
      <c r="A172" s="925">
        <v>32</v>
      </c>
      <c r="B172" s="925">
        <v>23022</v>
      </c>
      <c r="C172" s="1072" t="s">
        <v>10494</v>
      </c>
      <c r="D172" s="1073"/>
      <c r="E172" s="1073"/>
      <c r="F172" s="1073"/>
      <c r="G172" s="1073"/>
      <c r="H172" s="1073"/>
      <c r="I172" s="1073"/>
    </row>
    <row r="173" spans="1:9" ht="19.5" customHeight="1" x14ac:dyDescent="0.5">
      <c r="A173" s="925">
        <v>33</v>
      </c>
      <c r="B173" s="925">
        <v>23023</v>
      </c>
      <c r="C173" s="1072" t="s">
        <v>10495</v>
      </c>
      <c r="D173" s="1073"/>
      <c r="E173" s="1073"/>
      <c r="F173" s="1073"/>
      <c r="G173" s="1073"/>
      <c r="H173" s="1073"/>
      <c r="I173" s="1073"/>
    </row>
    <row r="174" spans="1:9" ht="19.5" customHeight="1" x14ac:dyDescent="0.5">
      <c r="A174" s="925">
        <v>34</v>
      </c>
      <c r="B174" s="925">
        <v>23024</v>
      </c>
      <c r="C174" s="1072" t="s">
        <v>10496</v>
      </c>
      <c r="D174" s="1073"/>
      <c r="E174" s="1073"/>
      <c r="F174" s="1073"/>
      <c r="G174" s="1073"/>
      <c r="H174" s="1073"/>
      <c r="I174" s="1073"/>
    </row>
    <row r="175" spans="1:9" ht="19.5" customHeight="1" x14ac:dyDescent="0.5">
      <c r="A175" s="925">
        <v>35</v>
      </c>
      <c r="B175" s="925">
        <v>23025</v>
      </c>
      <c r="C175" s="1072" t="s">
        <v>10497</v>
      </c>
      <c r="D175" s="1073"/>
      <c r="E175" s="1073"/>
      <c r="F175" s="1073"/>
      <c r="G175" s="1073"/>
      <c r="H175" s="1073"/>
      <c r="I175" s="1073"/>
    </row>
    <row r="176" spans="1:9" ht="19.5" customHeight="1" x14ac:dyDescent="0.5">
      <c r="A176" s="925">
        <v>36</v>
      </c>
      <c r="B176" s="925">
        <v>23026</v>
      </c>
      <c r="C176" s="1072" t="s">
        <v>10498</v>
      </c>
      <c r="D176" s="1073"/>
      <c r="E176" s="1073"/>
      <c r="F176" s="1073"/>
      <c r="G176" s="1073"/>
      <c r="H176" s="1073"/>
      <c r="I176" s="1073"/>
    </row>
    <row r="177" spans="1:9" ht="19.5" customHeight="1" x14ac:dyDescent="0.5">
      <c r="A177" s="925">
        <v>37</v>
      </c>
      <c r="B177" s="925">
        <v>23027</v>
      </c>
      <c r="C177" s="1072" t="s">
        <v>10499</v>
      </c>
      <c r="D177" s="1073"/>
      <c r="E177" s="1073"/>
      <c r="F177" s="1073"/>
      <c r="G177" s="1073"/>
      <c r="H177" s="1073"/>
      <c r="I177" s="1073"/>
    </row>
    <row r="178" spans="1:9" ht="19.5" customHeight="1" x14ac:dyDescent="0.5">
      <c r="A178" s="925">
        <v>38</v>
      </c>
      <c r="B178" s="925">
        <v>23028</v>
      </c>
      <c r="C178" s="1072" t="s">
        <v>10500</v>
      </c>
      <c r="D178" s="1073"/>
      <c r="E178" s="1073"/>
      <c r="F178" s="1073"/>
      <c r="G178" s="1073"/>
      <c r="H178" s="1073"/>
      <c r="I178" s="1073"/>
    </row>
    <row r="179" spans="1:9" ht="19.5" customHeight="1" x14ac:dyDescent="0.5">
      <c r="A179" s="925">
        <v>39</v>
      </c>
      <c r="B179" s="925">
        <v>23029</v>
      </c>
      <c r="C179" s="1072" t="s">
        <v>10501</v>
      </c>
      <c r="D179" s="1073"/>
      <c r="E179" s="1073"/>
      <c r="F179" s="1073"/>
      <c r="G179" s="1073"/>
      <c r="H179" s="1073"/>
      <c r="I179" s="1073"/>
    </row>
    <row r="180" spans="1:9" ht="19.5" customHeight="1" x14ac:dyDescent="0.5">
      <c r="A180" s="925">
        <v>40</v>
      </c>
      <c r="B180" s="925">
        <v>23030</v>
      </c>
      <c r="C180" s="1072" t="s">
        <v>10502</v>
      </c>
      <c r="D180" s="1073"/>
      <c r="E180" s="1073"/>
      <c r="F180" s="1073"/>
      <c r="G180" s="1073"/>
      <c r="H180" s="1073"/>
      <c r="I180" s="1073"/>
    </row>
    <row r="181" spans="1:9" ht="19.5" customHeight="1" x14ac:dyDescent="0.5">
      <c r="A181" s="927"/>
      <c r="B181" s="927"/>
    </row>
    <row r="182" spans="1:9" s="571" customFormat="1" ht="24" customHeight="1" x14ac:dyDescent="0.15">
      <c r="A182" s="1272" t="s">
        <v>9795</v>
      </c>
      <c r="B182" s="1272"/>
      <c r="C182" s="1272"/>
      <c r="D182" s="1272"/>
      <c r="E182" s="1272"/>
      <c r="F182" s="1272"/>
      <c r="G182" s="1272"/>
      <c r="H182" s="1272"/>
      <c r="I182" s="1272"/>
    </row>
    <row r="183" spans="1:9" s="571" customFormat="1" ht="31.5" customHeight="1" x14ac:dyDescent="0.15">
      <c r="A183" s="572"/>
      <c r="B183" s="1274" t="s">
        <v>10503</v>
      </c>
      <c r="C183" s="1274"/>
      <c r="D183" s="1274"/>
      <c r="E183" s="1274"/>
      <c r="F183" s="1274"/>
      <c r="G183" s="1274"/>
      <c r="H183" s="1274"/>
      <c r="I183" s="1274"/>
    </row>
    <row r="184" spans="1:9" s="571" customFormat="1" ht="19.5" customHeight="1" x14ac:dyDescent="0.15">
      <c r="A184" s="1272" t="s">
        <v>9797</v>
      </c>
      <c r="B184" s="1272"/>
      <c r="C184" s="1272"/>
      <c r="D184" s="1272"/>
      <c r="E184" s="1272"/>
      <c r="F184" s="1272"/>
      <c r="G184" s="1272"/>
      <c r="H184" s="1272"/>
      <c r="I184" s="1272"/>
    </row>
    <row r="185" spans="1:9" s="571" customFormat="1" ht="19.5" customHeight="1" x14ac:dyDescent="0.15">
      <c r="A185" s="1271" t="s">
        <v>10504</v>
      </c>
      <c r="B185" s="1271"/>
      <c r="C185" s="1271"/>
      <c r="D185" s="1271"/>
      <c r="E185" s="1271"/>
      <c r="F185" s="1271"/>
      <c r="G185" s="1271"/>
      <c r="H185" s="1271"/>
      <c r="I185" s="1271"/>
    </row>
    <row r="186" spans="1:9" s="577" customFormat="1" ht="19.5" customHeight="1" x14ac:dyDescent="0.45">
      <c r="A186" s="573" t="s">
        <v>8377</v>
      </c>
      <c r="B186" s="924" t="s">
        <v>8352</v>
      </c>
      <c r="C186" s="575" t="s">
        <v>9799</v>
      </c>
      <c r="D186" s="575"/>
      <c r="E186" s="576"/>
      <c r="F186" s="576"/>
      <c r="G186" s="576"/>
      <c r="H186" s="843"/>
      <c r="I186" s="843"/>
    </row>
    <row r="187" spans="1:9" ht="19.5" customHeight="1" x14ac:dyDescent="0.5">
      <c r="A187" s="925">
        <v>1</v>
      </c>
      <c r="B187" s="925">
        <v>23032</v>
      </c>
      <c r="C187" s="1075" t="s">
        <v>10505</v>
      </c>
      <c r="D187" s="1073"/>
      <c r="E187" s="1073"/>
      <c r="F187" s="1073"/>
      <c r="G187" s="1073"/>
      <c r="H187" s="1073"/>
      <c r="I187" s="1073"/>
    </row>
    <row r="188" spans="1:9" ht="19.5" customHeight="1" x14ac:dyDescent="0.5">
      <c r="A188" s="925">
        <v>2</v>
      </c>
      <c r="B188" s="925">
        <v>23033</v>
      </c>
      <c r="C188" s="1075" t="s">
        <v>10506</v>
      </c>
      <c r="D188" s="1073"/>
      <c r="E188" s="1073"/>
      <c r="F188" s="1073"/>
      <c r="G188" s="1073"/>
      <c r="H188" s="1073"/>
      <c r="I188" s="1073"/>
    </row>
    <row r="189" spans="1:9" ht="19.5" customHeight="1" x14ac:dyDescent="0.5">
      <c r="A189" s="925">
        <v>3</v>
      </c>
      <c r="B189" s="925">
        <v>23034</v>
      </c>
      <c r="C189" s="1075" t="s">
        <v>10507</v>
      </c>
      <c r="D189" s="1073"/>
      <c r="E189" s="1073"/>
      <c r="F189" s="1073"/>
      <c r="G189" s="1073"/>
      <c r="H189" s="1073"/>
      <c r="I189" s="1073"/>
    </row>
    <row r="190" spans="1:9" ht="19.5" customHeight="1" x14ac:dyDescent="0.5">
      <c r="A190" s="925">
        <v>4</v>
      </c>
      <c r="B190" s="925">
        <v>23035</v>
      </c>
      <c r="C190" s="1075" t="s">
        <v>10508</v>
      </c>
      <c r="D190" s="1073"/>
      <c r="E190" s="1073"/>
      <c r="F190" s="1073"/>
      <c r="G190" s="1073"/>
      <c r="H190" s="1073"/>
      <c r="I190" s="1073"/>
    </row>
    <row r="191" spans="1:9" ht="19.5" customHeight="1" x14ac:dyDescent="0.5">
      <c r="A191" s="925">
        <v>5</v>
      </c>
      <c r="B191" s="925">
        <v>23036</v>
      </c>
      <c r="C191" s="1075" t="s">
        <v>10509</v>
      </c>
      <c r="D191" s="1073"/>
      <c r="E191" s="1073"/>
      <c r="F191" s="1073"/>
      <c r="G191" s="1073"/>
      <c r="H191" s="1073"/>
      <c r="I191" s="1073"/>
    </row>
    <row r="192" spans="1:9" ht="19.5" customHeight="1" x14ac:dyDescent="0.5">
      <c r="A192" s="925">
        <v>6</v>
      </c>
      <c r="B192" s="925">
        <v>23037</v>
      </c>
      <c r="C192" s="1075" t="s">
        <v>10510</v>
      </c>
      <c r="D192" s="1073"/>
      <c r="E192" s="1073"/>
      <c r="F192" s="1073"/>
      <c r="G192" s="1073"/>
      <c r="H192" s="1073"/>
      <c r="I192" s="1073"/>
    </row>
    <row r="193" spans="1:9" ht="19.5" customHeight="1" x14ac:dyDescent="0.5">
      <c r="A193" s="925">
        <v>7</v>
      </c>
      <c r="B193" s="925">
        <v>23038</v>
      </c>
      <c r="C193" s="1075" t="s">
        <v>10511</v>
      </c>
      <c r="D193" s="1073"/>
      <c r="E193" s="1073"/>
      <c r="F193" s="1073"/>
      <c r="G193" s="1073"/>
      <c r="H193" s="1073"/>
      <c r="I193" s="1073"/>
    </row>
    <row r="194" spans="1:9" ht="19.5" customHeight="1" x14ac:dyDescent="0.5">
      <c r="A194" s="925">
        <v>8</v>
      </c>
      <c r="B194" s="925">
        <v>23039</v>
      </c>
      <c r="C194" s="1075" t="s">
        <v>10512</v>
      </c>
      <c r="D194" s="1073"/>
      <c r="E194" s="1073"/>
      <c r="F194" s="1073"/>
      <c r="G194" s="1073"/>
      <c r="H194" s="1073"/>
      <c r="I194" s="1073"/>
    </row>
    <row r="195" spans="1:9" ht="19.5" customHeight="1" x14ac:dyDescent="0.5">
      <c r="A195" s="925">
        <v>9</v>
      </c>
      <c r="B195" s="925">
        <v>23040</v>
      </c>
      <c r="C195" s="1075" t="s">
        <v>10513</v>
      </c>
      <c r="D195" s="1073"/>
      <c r="E195" s="1073"/>
      <c r="F195" s="1073"/>
      <c r="G195" s="1073"/>
      <c r="H195" s="1073"/>
      <c r="I195" s="1073"/>
    </row>
    <row r="196" spans="1:9" ht="19.5" customHeight="1" x14ac:dyDescent="0.5">
      <c r="A196" s="925">
        <v>10</v>
      </c>
      <c r="B196" s="925">
        <v>23041</v>
      </c>
      <c r="C196" s="1075" t="s">
        <v>10514</v>
      </c>
      <c r="D196" s="1073"/>
      <c r="E196" s="1073"/>
      <c r="F196" s="1073"/>
      <c r="G196" s="1073"/>
      <c r="H196" s="1073"/>
      <c r="I196" s="1073"/>
    </row>
    <row r="197" spans="1:9" ht="19.5" customHeight="1" x14ac:dyDescent="0.5">
      <c r="A197" s="925">
        <v>11</v>
      </c>
      <c r="B197" s="925">
        <v>23042</v>
      </c>
      <c r="C197" s="1075" t="s">
        <v>10515</v>
      </c>
      <c r="D197" s="1073"/>
      <c r="E197" s="1073"/>
      <c r="F197" s="1073"/>
      <c r="G197" s="1073"/>
      <c r="H197" s="1073"/>
      <c r="I197" s="1073"/>
    </row>
    <row r="198" spans="1:9" ht="19.5" customHeight="1" x14ac:dyDescent="0.5">
      <c r="A198" s="925">
        <v>12</v>
      </c>
      <c r="B198" s="925">
        <v>23043</v>
      </c>
      <c r="C198" s="1075" t="s">
        <v>10516</v>
      </c>
      <c r="D198" s="1073"/>
      <c r="E198" s="1073"/>
      <c r="F198" s="1073"/>
      <c r="G198" s="1073"/>
      <c r="H198" s="1073"/>
      <c r="I198" s="1073"/>
    </row>
    <row r="199" spans="1:9" ht="19.5" customHeight="1" x14ac:dyDescent="0.5">
      <c r="A199" s="925">
        <v>13</v>
      </c>
      <c r="B199" s="925">
        <v>23044</v>
      </c>
      <c r="C199" s="1075" t="s">
        <v>10517</v>
      </c>
      <c r="D199" s="1073"/>
      <c r="E199" s="1073"/>
      <c r="F199" s="1073"/>
      <c r="G199" s="1073"/>
      <c r="H199" s="1073"/>
      <c r="I199" s="1073"/>
    </row>
    <row r="200" spans="1:9" ht="19.5" customHeight="1" x14ac:dyDescent="0.5">
      <c r="A200" s="925">
        <v>14</v>
      </c>
      <c r="B200" s="925">
        <v>23045</v>
      </c>
      <c r="C200" s="1075" t="s">
        <v>10518</v>
      </c>
      <c r="D200" s="1073"/>
      <c r="E200" s="1073"/>
      <c r="F200" s="1073"/>
      <c r="G200" s="1073"/>
      <c r="H200" s="1073"/>
      <c r="I200" s="1073"/>
    </row>
    <row r="201" spans="1:9" ht="19.5" customHeight="1" x14ac:dyDescent="0.5">
      <c r="A201" s="925">
        <v>15</v>
      </c>
      <c r="B201" s="925">
        <v>23046</v>
      </c>
      <c r="C201" s="1075" t="s">
        <v>10519</v>
      </c>
      <c r="D201" s="1073"/>
      <c r="E201" s="1073"/>
      <c r="F201" s="1073"/>
      <c r="G201" s="1073"/>
      <c r="H201" s="1073"/>
      <c r="I201" s="1073"/>
    </row>
    <row r="202" spans="1:9" ht="19.5" customHeight="1" x14ac:dyDescent="0.5">
      <c r="A202" s="925">
        <v>16</v>
      </c>
      <c r="B202" s="925">
        <v>23047</v>
      </c>
      <c r="C202" s="1075" t="s">
        <v>10520</v>
      </c>
      <c r="D202" s="1073"/>
      <c r="E202" s="1073"/>
      <c r="F202" s="1073"/>
      <c r="G202" s="1073"/>
      <c r="H202" s="1073"/>
      <c r="I202" s="1073"/>
    </row>
    <row r="203" spans="1:9" ht="19.5" customHeight="1" x14ac:dyDescent="0.5">
      <c r="A203" s="925">
        <v>17</v>
      </c>
      <c r="B203" s="925">
        <v>23048</v>
      </c>
      <c r="C203" s="1075" t="s">
        <v>10521</v>
      </c>
      <c r="D203" s="1073"/>
      <c r="E203" s="1073"/>
      <c r="F203" s="1073"/>
      <c r="G203" s="1073"/>
      <c r="H203" s="1073"/>
      <c r="I203" s="1073"/>
    </row>
    <row r="204" spans="1:9" ht="19.5" customHeight="1" x14ac:dyDescent="0.5">
      <c r="A204" s="925">
        <v>18</v>
      </c>
      <c r="B204" s="925">
        <v>23049</v>
      </c>
      <c r="C204" s="1075" t="s">
        <v>10522</v>
      </c>
      <c r="D204" s="1073"/>
      <c r="E204" s="1073"/>
      <c r="F204" s="1073"/>
      <c r="G204" s="1073"/>
      <c r="H204" s="1073"/>
      <c r="I204" s="1073"/>
    </row>
    <row r="205" spans="1:9" ht="19.5" customHeight="1" x14ac:dyDescent="0.5">
      <c r="A205" s="925">
        <v>19</v>
      </c>
      <c r="B205" s="925">
        <v>23050</v>
      </c>
      <c r="C205" s="1075" t="s">
        <v>10523</v>
      </c>
      <c r="D205" s="1073"/>
      <c r="E205" s="1073"/>
      <c r="F205" s="1073"/>
      <c r="G205" s="1073"/>
      <c r="H205" s="1073"/>
      <c r="I205" s="1073"/>
    </row>
    <row r="206" spans="1:9" ht="19.5" customHeight="1" x14ac:dyDescent="0.5">
      <c r="A206" s="925">
        <v>20</v>
      </c>
      <c r="B206" s="925">
        <v>23051</v>
      </c>
      <c r="C206" s="1075" t="s">
        <v>10524</v>
      </c>
      <c r="D206" s="1073"/>
      <c r="E206" s="1073"/>
      <c r="F206" s="1073"/>
      <c r="G206" s="1073"/>
      <c r="H206" s="1073"/>
      <c r="I206" s="1073"/>
    </row>
    <row r="207" spans="1:9" ht="19.5" customHeight="1" x14ac:dyDescent="0.5">
      <c r="A207" s="925">
        <v>21</v>
      </c>
      <c r="B207" s="925">
        <v>23052</v>
      </c>
      <c r="C207" s="1075" t="s">
        <v>10525</v>
      </c>
      <c r="D207" s="1073"/>
      <c r="E207" s="1073"/>
      <c r="F207" s="1073"/>
      <c r="G207" s="1073"/>
      <c r="H207" s="1073"/>
      <c r="I207" s="1073"/>
    </row>
    <row r="208" spans="1:9" ht="19.5" customHeight="1" x14ac:dyDescent="0.5">
      <c r="A208" s="925">
        <v>22</v>
      </c>
      <c r="B208" s="925">
        <v>23053</v>
      </c>
      <c r="C208" s="1075" t="s">
        <v>10526</v>
      </c>
      <c r="D208" s="1073"/>
      <c r="E208" s="1073"/>
      <c r="F208" s="1073"/>
      <c r="G208" s="1073"/>
      <c r="H208" s="1073"/>
      <c r="I208" s="1073"/>
    </row>
    <row r="209" spans="1:9" ht="19.5" customHeight="1" x14ac:dyDescent="0.5">
      <c r="A209" s="925">
        <v>23</v>
      </c>
      <c r="B209" s="925">
        <v>23054</v>
      </c>
      <c r="C209" s="1075" t="s">
        <v>10527</v>
      </c>
      <c r="D209" s="1073"/>
      <c r="E209" s="1073"/>
      <c r="F209" s="1073"/>
      <c r="G209" s="1073"/>
      <c r="H209" s="1073"/>
      <c r="I209" s="1073"/>
    </row>
    <row r="210" spans="1:9" ht="19.5" customHeight="1" x14ac:dyDescent="0.5">
      <c r="A210" s="925">
        <v>24</v>
      </c>
      <c r="B210" s="925">
        <v>23055</v>
      </c>
      <c r="C210" s="1075" t="s">
        <v>10528</v>
      </c>
      <c r="D210" s="1073"/>
      <c r="E210" s="1073"/>
      <c r="F210" s="1073"/>
      <c r="G210" s="1073"/>
      <c r="H210" s="1073"/>
      <c r="I210" s="1073"/>
    </row>
    <row r="211" spans="1:9" ht="19.5" customHeight="1" x14ac:dyDescent="0.5">
      <c r="A211" s="925">
        <v>25</v>
      </c>
      <c r="B211" s="925">
        <v>23056</v>
      </c>
      <c r="C211" s="1075" t="s">
        <v>10529</v>
      </c>
      <c r="D211" s="1073"/>
      <c r="E211" s="1073"/>
      <c r="F211" s="1073"/>
      <c r="G211" s="1073"/>
      <c r="H211" s="1073"/>
      <c r="I211" s="1073"/>
    </row>
    <row r="212" spans="1:9" ht="19.5" customHeight="1" x14ac:dyDescent="0.5">
      <c r="A212" s="925">
        <v>26</v>
      </c>
      <c r="B212" s="925">
        <v>23058</v>
      </c>
      <c r="C212" s="1075" t="s">
        <v>10530</v>
      </c>
      <c r="D212" s="1073"/>
      <c r="E212" s="1073"/>
      <c r="F212" s="1073"/>
      <c r="G212" s="1073"/>
      <c r="H212" s="1073"/>
      <c r="I212" s="1073"/>
    </row>
    <row r="213" spans="1:9" ht="19.5" customHeight="1" x14ac:dyDescent="0.5">
      <c r="A213" s="925">
        <v>27</v>
      </c>
      <c r="B213" s="925">
        <v>23059</v>
      </c>
      <c r="C213" s="1075" t="s">
        <v>10531</v>
      </c>
      <c r="D213" s="1073"/>
      <c r="E213" s="1073"/>
      <c r="F213" s="1073"/>
      <c r="G213" s="1073"/>
      <c r="H213" s="1073"/>
      <c r="I213" s="1073"/>
    </row>
    <row r="214" spans="1:9" ht="19.5" customHeight="1" x14ac:dyDescent="0.5">
      <c r="A214" s="925">
        <v>28</v>
      </c>
      <c r="B214" s="925">
        <v>23060</v>
      </c>
      <c r="C214" s="1075" t="s">
        <v>10532</v>
      </c>
      <c r="D214" s="1073"/>
      <c r="E214" s="1073"/>
      <c r="F214" s="1073"/>
      <c r="G214" s="1073"/>
      <c r="H214" s="1073"/>
      <c r="I214" s="1073"/>
    </row>
    <row r="215" spans="1:9" ht="19.5" customHeight="1" x14ac:dyDescent="0.5">
      <c r="A215" s="925">
        <v>29</v>
      </c>
      <c r="B215" s="925">
        <v>23061</v>
      </c>
      <c r="C215" s="1075" t="s">
        <v>10533</v>
      </c>
      <c r="D215" s="1073"/>
      <c r="E215" s="1073"/>
      <c r="F215" s="1073"/>
      <c r="G215" s="1073"/>
      <c r="H215" s="1073"/>
      <c r="I215" s="1073"/>
    </row>
    <row r="216" spans="1:9" ht="19.5" customHeight="1" x14ac:dyDescent="0.5">
      <c r="A216" s="925">
        <v>30</v>
      </c>
      <c r="B216" s="925">
        <v>23062</v>
      </c>
      <c r="C216" s="1075" t="s">
        <v>10534</v>
      </c>
      <c r="D216" s="1073"/>
      <c r="E216" s="1073"/>
      <c r="F216" s="1073"/>
      <c r="G216" s="1073"/>
      <c r="H216" s="1073"/>
      <c r="I216" s="1073"/>
    </row>
    <row r="217" spans="1:9" ht="19.5" customHeight="1" x14ac:dyDescent="0.5">
      <c r="A217" s="925">
        <v>31</v>
      </c>
      <c r="B217" s="925">
        <v>23063</v>
      </c>
      <c r="C217" s="1075" t="s">
        <v>10535</v>
      </c>
      <c r="D217" s="1073"/>
      <c r="E217" s="1073"/>
      <c r="F217" s="1073"/>
      <c r="G217" s="1073"/>
      <c r="H217" s="1073"/>
      <c r="I217" s="1073"/>
    </row>
    <row r="218" spans="1:9" ht="19.5" customHeight="1" x14ac:dyDescent="0.5">
      <c r="A218" s="925">
        <v>32</v>
      </c>
      <c r="B218" s="925">
        <v>23064</v>
      </c>
      <c r="C218" s="1075" t="s">
        <v>10536</v>
      </c>
      <c r="D218" s="1073"/>
      <c r="E218" s="1073"/>
      <c r="F218" s="1073"/>
      <c r="G218" s="1073"/>
      <c r="H218" s="1073"/>
      <c r="I218" s="1073"/>
    </row>
    <row r="219" spans="1:9" ht="19.5" customHeight="1" x14ac:dyDescent="0.5">
      <c r="A219" s="925">
        <v>33</v>
      </c>
      <c r="B219" s="925">
        <v>23065</v>
      </c>
      <c r="C219" s="1075" t="s">
        <v>10537</v>
      </c>
      <c r="D219" s="1073"/>
      <c r="E219" s="1073"/>
      <c r="F219" s="1073"/>
      <c r="G219" s="1073"/>
      <c r="H219" s="1073"/>
      <c r="I219" s="1073"/>
    </row>
    <row r="220" spans="1:9" ht="19.5" customHeight="1" x14ac:dyDescent="0.5">
      <c r="A220" s="925">
        <v>34</v>
      </c>
      <c r="B220" s="925">
        <v>23066</v>
      </c>
      <c r="C220" s="1075" t="s">
        <v>10538</v>
      </c>
      <c r="D220" s="1073"/>
      <c r="E220" s="1073"/>
      <c r="F220" s="1073"/>
      <c r="G220" s="1073"/>
      <c r="H220" s="1073"/>
      <c r="I220" s="1073"/>
    </row>
    <row r="221" spans="1:9" ht="19.5" customHeight="1" x14ac:dyDescent="0.5">
      <c r="A221" s="925">
        <v>35</v>
      </c>
      <c r="B221" s="925">
        <v>23067</v>
      </c>
      <c r="C221" s="1075" t="s">
        <v>10539</v>
      </c>
      <c r="D221" s="1073"/>
      <c r="E221" s="1073"/>
      <c r="F221" s="1073"/>
      <c r="G221" s="1073"/>
      <c r="H221" s="1073"/>
      <c r="I221" s="1073"/>
    </row>
    <row r="222" spans="1:9" ht="19.5" customHeight="1" x14ac:dyDescent="0.5">
      <c r="A222" s="925">
        <v>36</v>
      </c>
      <c r="B222" s="925">
        <v>23068</v>
      </c>
      <c r="C222" s="1075" t="s">
        <v>10540</v>
      </c>
      <c r="D222" s="1073"/>
      <c r="E222" s="1073"/>
      <c r="F222" s="1073"/>
      <c r="G222" s="1073"/>
      <c r="H222" s="1073"/>
      <c r="I222" s="1073"/>
    </row>
    <row r="223" spans="1:9" ht="19.5" customHeight="1" x14ac:dyDescent="0.5">
      <c r="A223" s="925">
        <v>37</v>
      </c>
      <c r="B223" s="925">
        <v>23069</v>
      </c>
      <c r="C223" s="1075" t="s">
        <v>10541</v>
      </c>
      <c r="D223" s="1073"/>
      <c r="E223" s="1073"/>
      <c r="F223" s="1073"/>
      <c r="G223" s="1073"/>
      <c r="H223" s="1073"/>
      <c r="I223" s="1073"/>
    </row>
    <row r="224" spans="1:9" ht="19.5" customHeight="1" x14ac:dyDescent="0.5">
      <c r="A224" s="925">
        <v>38</v>
      </c>
      <c r="B224" s="925">
        <v>23070</v>
      </c>
      <c r="C224" s="1075" t="s">
        <v>10542</v>
      </c>
      <c r="D224" s="1073"/>
      <c r="E224" s="1073"/>
      <c r="F224" s="1073"/>
      <c r="G224" s="1073"/>
      <c r="H224" s="1073"/>
      <c r="I224" s="1073"/>
    </row>
    <row r="225" spans="1:9" ht="19.5" customHeight="1" x14ac:dyDescent="0.5">
      <c r="A225" s="925">
        <v>39</v>
      </c>
      <c r="B225" s="934">
        <v>24183</v>
      </c>
      <c r="C225" s="1078" t="s">
        <v>9771</v>
      </c>
      <c r="D225" s="1073"/>
      <c r="E225" s="1073"/>
      <c r="F225" s="1073"/>
      <c r="G225" s="1073"/>
      <c r="H225" s="1073"/>
      <c r="I225" s="1073"/>
    </row>
    <row r="226" spans="1:9" ht="19.5" customHeight="1" x14ac:dyDescent="0.5">
      <c r="A226" s="925">
        <v>40</v>
      </c>
      <c r="B226" s="934">
        <v>24184</v>
      </c>
      <c r="C226" s="1078" t="s">
        <v>9772</v>
      </c>
      <c r="D226" s="1073"/>
      <c r="E226" s="1073"/>
      <c r="F226" s="1073"/>
      <c r="G226" s="1073"/>
      <c r="H226" s="1073"/>
      <c r="I226" s="1073"/>
    </row>
    <row r="227" spans="1:9" ht="19.5" customHeight="1" x14ac:dyDescent="0.5">
      <c r="A227" s="927"/>
      <c r="B227" s="927"/>
    </row>
    <row r="228" spans="1:9" s="571" customFormat="1" ht="19.5" customHeight="1" x14ac:dyDescent="0.15">
      <c r="A228" s="1272" t="s">
        <v>9795</v>
      </c>
      <c r="B228" s="1272"/>
      <c r="C228" s="1272"/>
      <c r="D228" s="1272"/>
      <c r="E228" s="1272"/>
      <c r="F228" s="1272"/>
      <c r="G228" s="1272"/>
      <c r="H228" s="1272"/>
      <c r="I228" s="1272"/>
    </row>
    <row r="229" spans="1:9" s="571" customFormat="1" ht="19.5" customHeight="1" x14ac:dyDescent="0.15">
      <c r="A229" s="572"/>
      <c r="B229" s="1272" t="s">
        <v>10543</v>
      </c>
      <c r="C229" s="1272"/>
      <c r="D229" s="1272"/>
      <c r="E229" s="1272"/>
      <c r="F229" s="1272"/>
      <c r="G229" s="1272"/>
      <c r="H229" s="1272"/>
      <c r="I229" s="1272"/>
    </row>
    <row r="230" spans="1:9" s="571" customFormat="1" ht="19.5" customHeight="1" x14ac:dyDescent="0.15">
      <c r="A230" s="1272" t="s">
        <v>9797</v>
      </c>
      <c r="B230" s="1272"/>
      <c r="C230" s="1272"/>
      <c r="D230" s="1272"/>
      <c r="E230" s="1272"/>
      <c r="F230" s="1272"/>
      <c r="G230" s="1272"/>
      <c r="H230" s="1272"/>
      <c r="I230" s="1272"/>
    </row>
    <row r="231" spans="1:9" s="571" customFormat="1" ht="19.5" customHeight="1" x14ac:dyDescent="0.15">
      <c r="A231" s="1271" t="s">
        <v>10544</v>
      </c>
      <c r="B231" s="1271"/>
      <c r="C231" s="1271"/>
      <c r="D231" s="1271"/>
      <c r="E231" s="1271"/>
      <c r="F231" s="1271"/>
      <c r="G231" s="1271"/>
      <c r="H231" s="1271"/>
      <c r="I231" s="1271"/>
    </row>
    <row r="232" spans="1:9" s="577" customFormat="1" ht="19.5" customHeight="1" x14ac:dyDescent="0.45">
      <c r="A232" s="573" t="s">
        <v>8377</v>
      </c>
      <c r="B232" s="924" t="s">
        <v>8352</v>
      </c>
      <c r="C232" s="575" t="s">
        <v>9799</v>
      </c>
      <c r="D232" s="575"/>
      <c r="E232" s="576"/>
      <c r="F232" s="576"/>
      <c r="G232" s="576"/>
      <c r="H232" s="843"/>
      <c r="I232" s="843"/>
    </row>
    <row r="233" spans="1:9" ht="19.5" customHeight="1" x14ac:dyDescent="0.5">
      <c r="A233" s="925">
        <v>1</v>
      </c>
      <c r="B233" s="925">
        <v>23071</v>
      </c>
      <c r="C233" s="1072" t="s">
        <v>10545</v>
      </c>
      <c r="D233" s="1073"/>
      <c r="E233" s="1073"/>
      <c r="F233" s="1073"/>
      <c r="G233" s="1073"/>
      <c r="H233" s="1073"/>
      <c r="I233" s="1073"/>
    </row>
    <row r="234" spans="1:9" ht="19.5" customHeight="1" x14ac:dyDescent="0.5">
      <c r="A234" s="925">
        <v>2</v>
      </c>
      <c r="B234" s="925">
        <v>23072</v>
      </c>
      <c r="C234" s="1072" t="s">
        <v>10546</v>
      </c>
      <c r="D234" s="1073"/>
      <c r="E234" s="1073"/>
      <c r="F234" s="1073"/>
      <c r="G234" s="1073"/>
      <c r="H234" s="1073"/>
      <c r="I234" s="1073"/>
    </row>
    <row r="235" spans="1:9" ht="19.5" customHeight="1" x14ac:dyDescent="0.5">
      <c r="A235" s="925">
        <v>3</v>
      </c>
      <c r="B235" s="925">
        <v>23073</v>
      </c>
      <c r="C235" s="1072" t="s">
        <v>10547</v>
      </c>
      <c r="D235" s="1073"/>
      <c r="E235" s="1073"/>
      <c r="F235" s="1073"/>
      <c r="G235" s="1073"/>
      <c r="H235" s="1073"/>
      <c r="I235" s="1073"/>
    </row>
    <row r="236" spans="1:9" ht="19.5" customHeight="1" x14ac:dyDescent="0.5">
      <c r="A236" s="925">
        <v>4</v>
      </c>
      <c r="B236" s="925">
        <v>23074</v>
      </c>
      <c r="C236" s="1072" t="s">
        <v>10548</v>
      </c>
      <c r="D236" s="1073"/>
      <c r="E236" s="1073"/>
      <c r="F236" s="1073"/>
      <c r="G236" s="1073"/>
      <c r="H236" s="1073"/>
      <c r="I236" s="1073"/>
    </row>
    <row r="237" spans="1:9" ht="19.5" customHeight="1" x14ac:dyDescent="0.5">
      <c r="A237" s="925">
        <v>5</v>
      </c>
      <c r="B237" s="925">
        <v>23075</v>
      </c>
      <c r="C237" s="1072" t="s">
        <v>10549</v>
      </c>
      <c r="D237" s="1073"/>
      <c r="E237" s="1073"/>
      <c r="F237" s="1073"/>
      <c r="G237" s="1073"/>
      <c r="H237" s="1073"/>
      <c r="I237" s="1073"/>
    </row>
    <row r="238" spans="1:9" ht="19.5" customHeight="1" x14ac:dyDescent="0.5">
      <c r="A238" s="925">
        <v>6</v>
      </c>
      <c r="B238" s="925">
        <v>23076</v>
      </c>
      <c r="C238" s="1072" t="s">
        <v>10550</v>
      </c>
      <c r="D238" s="1073"/>
      <c r="E238" s="1073"/>
      <c r="F238" s="1073"/>
      <c r="G238" s="1073"/>
      <c r="H238" s="1073"/>
      <c r="I238" s="1073"/>
    </row>
    <row r="239" spans="1:9" ht="19.5" customHeight="1" x14ac:dyDescent="0.5">
      <c r="A239" s="925">
        <v>7</v>
      </c>
      <c r="B239" s="925">
        <v>23077</v>
      </c>
      <c r="C239" s="1072" t="s">
        <v>10551</v>
      </c>
      <c r="D239" s="1073"/>
      <c r="E239" s="1073"/>
      <c r="F239" s="1073"/>
      <c r="G239" s="1073"/>
      <c r="H239" s="1073"/>
      <c r="I239" s="1073"/>
    </row>
    <row r="240" spans="1:9" ht="19.5" customHeight="1" x14ac:dyDescent="0.5">
      <c r="A240" s="925">
        <v>8</v>
      </c>
      <c r="B240" s="925">
        <v>23078</v>
      </c>
      <c r="C240" s="1072" t="s">
        <v>10552</v>
      </c>
      <c r="D240" s="1073"/>
      <c r="E240" s="1073"/>
      <c r="F240" s="1073"/>
      <c r="G240" s="1073"/>
      <c r="H240" s="1073"/>
      <c r="I240" s="1073"/>
    </row>
    <row r="241" spans="1:9" ht="19.5" customHeight="1" x14ac:dyDescent="0.5">
      <c r="A241" s="925">
        <v>9</v>
      </c>
      <c r="B241" s="925">
        <v>23079</v>
      </c>
      <c r="C241" s="1072" t="s">
        <v>10553</v>
      </c>
      <c r="D241" s="1073"/>
      <c r="E241" s="1073"/>
      <c r="F241" s="1073"/>
      <c r="G241" s="1073"/>
      <c r="H241" s="1073"/>
      <c r="I241" s="1073"/>
    </row>
    <row r="242" spans="1:9" ht="19.5" customHeight="1" x14ac:dyDescent="0.5">
      <c r="A242" s="925">
        <v>10</v>
      </c>
      <c r="B242" s="925">
        <v>23080</v>
      </c>
      <c r="C242" s="1072" t="s">
        <v>10554</v>
      </c>
      <c r="D242" s="1073"/>
      <c r="E242" s="1073"/>
      <c r="F242" s="1073"/>
      <c r="G242" s="1073"/>
      <c r="H242" s="1073"/>
      <c r="I242" s="1073"/>
    </row>
    <row r="243" spans="1:9" ht="19.5" customHeight="1" x14ac:dyDescent="0.5">
      <c r="A243" s="925">
        <v>11</v>
      </c>
      <c r="B243" s="925">
        <v>23081</v>
      </c>
      <c r="C243" s="1072" t="s">
        <v>10555</v>
      </c>
      <c r="D243" s="1073"/>
      <c r="E243" s="1073"/>
      <c r="F243" s="1073"/>
      <c r="G243" s="1073"/>
      <c r="H243" s="1073"/>
      <c r="I243" s="1073"/>
    </row>
    <row r="244" spans="1:9" ht="19.5" customHeight="1" x14ac:dyDescent="0.5">
      <c r="A244" s="925">
        <v>12</v>
      </c>
      <c r="B244" s="925">
        <v>23082</v>
      </c>
      <c r="C244" s="1072" t="s">
        <v>10556</v>
      </c>
      <c r="D244" s="1073"/>
      <c r="E244" s="1073"/>
      <c r="F244" s="1073"/>
      <c r="G244" s="1073"/>
      <c r="H244" s="1073"/>
      <c r="I244" s="1073"/>
    </row>
    <row r="245" spans="1:9" ht="19.5" customHeight="1" x14ac:dyDescent="0.5">
      <c r="A245" s="925">
        <v>13</v>
      </c>
      <c r="B245" s="925">
        <v>23083</v>
      </c>
      <c r="C245" s="1072" t="s">
        <v>10557</v>
      </c>
      <c r="D245" s="1073"/>
      <c r="E245" s="1073"/>
      <c r="F245" s="1073"/>
      <c r="G245" s="1073"/>
      <c r="H245" s="1073"/>
      <c r="I245" s="1073"/>
    </row>
    <row r="246" spans="1:9" ht="19.5" customHeight="1" x14ac:dyDescent="0.5">
      <c r="A246" s="925">
        <v>14</v>
      </c>
      <c r="B246" s="925">
        <v>23084</v>
      </c>
      <c r="C246" s="1072" t="s">
        <v>10558</v>
      </c>
      <c r="D246" s="1073"/>
      <c r="E246" s="1073"/>
      <c r="F246" s="1073"/>
      <c r="G246" s="1073"/>
      <c r="H246" s="1073"/>
      <c r="I246" s="1073"/>
    </row>
    <row r="247" spans="1:9" ht="19.5" customHeight="1" x14ac:dyDescent="0.5">
      <c r="A247" s="925">
        <v>15</v>
      </c>
      <c r="B247" s="925">
        <v>23085</v>
      </c>
      <c r="C247" s="1072" t="s">
        <v>10559</v>
      </c>
      <c r="D247" s="1073"/>
      <c r="E247" s="1073"/>
      <c r="F247" s="1073"/>
      <c r="G247" s="1073"/>
      <c r="H247" s="1073"/>
      <c r="I247" s="1073"/>
    </row>
    <row r="248" spans="1:9" ht="19.5" customHeight="1" x14ac:dyDescent="0.5">
      <c r="A248" s="925">
        <v>16</v>
      </c>
      <c r="B248" s="925">
        <v>23086</v>
      </c>
      <c r="C248" s="1072" t="s">
        <v>10560</v>
      </c>
      <c r="D248" s="1073"/>
      <c r="E248" s="1073"/>
      <c r="F248" s="1073"/>
      <c r="G248" s="1073"/>
      <c r="H248" s="1073"/>
      <c r="I248" s="1073"/>
    </row>
    <row r="249" spans="1:9" ht="19.5" customHeight="1" x14ac:dyDescent="0.5">
      <c r="A249" s="925">
        <v>17</v>
      </c>
      <c r="B249" s="925">
        <v>23087</v>
      </c>
      <c r="C249" s="1072" t="s">
        <v>10561</v>
      </c>
      <c r="D249" s="1073"/>
      <c r="E249" s="1073"/>
      <c r="F249" s="1073"/>
      <c r="G249" s="1073"/>
      <c r="H249" s="1073"/>
      <c r="I249" s="1073"/>
    </row>
    <row r="250" spans="1:9" ht="19.5" customHeight="1" x14ac:dyDescent="0.5">
      <c r="A250" s="925">
        <v>18</v>
      </c>
      <c r="B250" s="925">
        <v>23088</v>
      </c>
      <c r="C250" s="1072" t="s">
        <v>10562</v>
      </c>
      <c r="D250" s="1073"/>
      <c r="E250" s="1073"/>
      <c r="F250" s="1073"/>
      <c r="G250" s="1073"/>
      <c r="H250" s="1073"/>
      <c r="I250" s="1073"/>
    </row>
    <row r="251" spans="1:9" ht="19.5" customHeight="1" x14ac:dyDescent="0.5">
      <c r="A251" s="925">
        <v>19</v>
      </c>
      <c r="B251" s="925">
        <v>23089</v>
      </c>
      <c r="C251" s="1072" t="s">
        <v>10563</v>
      </c>
      <c r="D251" s="1073"/>
      <c r="E251" s="1073"/>
      <c r="F251" s="1073"/>
      <c r="G251" s="1073"/>
      <c r="H251" s="1073"/>
      <c r="I251" s="1073"/>
    </row>
    <row r="252" spans="1:9" ht="19.5" customHeight="1" x14ac:dyDescent="0.5">
      <c r="A252" s="925">
        <v>20</v>
      </c>
      <c r="B252" s="925">
        <v>23090</v>
      </c>
      <c r="C252" s="1072" t="s">
        <v>10564</v>
      </c>
      <c r="D252" s="1073"/>
      <c r="E252" s="1073"/>
      <c r="F252" s="1073"/>
      <c r="G252" s="1073"/>
      <c r="H252" s="1073"/>
      <c r="I252" s="1073"/>
    </row>
    <row r="253" spans="1:9" ht="19.5" customHeight="1" x14ac:dyDescent="0.5">
      <c r="A253" s="925">
        <v>21</v>
      </c>
      <c r="B253" s="925">
        <v>23091</v>
      </c>
      <c r="C253" s="1072" t="s">
        <v>10565</v>
      </c>
      <c r="D253" s="1073"/>
      <c r="E253" s="1073"/>
      <c r="F253" s="1073"/>
      <c r="G253" s="1073"/>
      <c r="H253" s="1073"/>
      <c r="I253" s="1073"/>
    </row>
    <row r="254" spans="1:9" ht="19.5" customHeight="1" x14ac:dyDescent="0.5">
      <c r="A254" s="925">
        <v>22</v>
      </c>
      <c r="B254" s="925">
        <v>23092</v>
      </c>
      <c r="C254" s="1072" t="s">
        <v>10566</v>
      </c>
      <c r="D254" s="1073"/>
      <c r="E254" s="1073"/>
      <c r="F254" s="1073"/>
      <c r="G254" s="1073"/>
      <c r="H254" s="1073"/>
      <c r="I254" s="1073"/>
    </row>
    <row r="255" spans="1:9" ht="19.5" customHeight="1" x14ac:dyDescent="0.5">
      <c r="A255" s="925">
        <v>23</v>
      </c>
      <c r="B255" s="925">
        <v>23093</v>
      </c>
      <c r="C255" s="1072" t="s">
        <v>10567</v>
      </c>
      <c r="D255" s="1073"/>
      <c r="E255" s="1073"/>
      <c r="F255" s="1073"/>
      <c r="G255" s="1073"/>
      <c r="H255" s="1073"/>
      <c r="I255" s="1073"/>
    </row>
    <row r="256" spans="1:9" ht="19.5" customHeight="1" x14ac:dyDescent="0.5">
      <c r="A256" s="925">
        <v>24</v>
      </c>
      <c r="B256" s="925">
        <v>23094</v>
      </c>
      <c r="C256" s="1072" t="s">
        <v>10568</v>
      </c>
      <c r="D256" s="1073"/>
      <c r="E256" s="1073"/>
      <c r="F256" s="1073"/>
      <c r="G256" s="1073"/>
      <c r="H256" s="1073"/>
      <c r="I256" s="1073"/>
    </row>
    <row r="257" spans="1:9" ht="19.5" customHeight="1" x14ac:dyDescent="0.5">
      <c r="A257" s="925">
        <v>25</v>
      </c>
      <c r="B257" s="925">
        <v>23095</v>
      </c>
      <c r="C257" s="1072" t="s">
        <v>10569</v>
      </c>
      <c r="D257" s="1073"/>
      <c r="E257" s="1073"/>
      <c r="F257" s="1073"/>
      <c r="G257" s="1073"/>
      <c r="H257" s="1073"/>
      <c r="I257" s="1073"/>
    </row>
    <row r="258" spans="1:9" ht="19.5" customHeight="1" x14ac:dyDescent="0.5">
      <c r="A258" s="925">
        <v>26</v>
      </c>
      <c r="B258" s="925">
        <v>23096</v>
      </c>
      <c r="C258" s="1072" t="s">
        <v>10570</v>
      </c>
      <c r="D258" s="1073"/>
      <c r="E258" s="1073"/>
      <c r="F258" s="1073"/>
      <c r="G258" s="1073"/>
      <c r="H258" s="1073"/>
      <c r="I258" s="1073"/>
    </row>
    <row r="259" spans="1:9" ht="19.5" customHeight="1" x14ac:dyDescent="0.5">
      <c r="A259" s="925">
        <v>27</v>
      </c>
      <c r="B259" s="925">
        <v>23097</v>
      </c>
      <c r="C259" s="1072" t="s">
        <v>10571</v>
      </c>
      <c r="D259" s="1073"/>
      <c r="E259" s="1073"/>
      <c r="F259" s="1073"/>
      <c r="G259" s="1073"/>
      <c r="H259" s="1073"/>
      <c r="I259" s="1073"/>
    </row>
    <row r="260" spans="1:9" ht="19.5" customHeight="1" x14ac:dyDescent="0.5">
      <c r="A260" s="925">
        <v>28</v>
      </c>
      <c r="B260" s="925">
        <v>23099</v>
      </c>
      <c r="C260" s="1072" t="s">
        <v>10572</v>
      </c>
      <c r="D260" s="1073"/>
      <c r="E260" s="1073"/>
      <c r="F260" s="1073"/>
      <c r="G260" s="1073"/>
      <c r="H260" s="1073"/>
      <c r="I260" s="1073"/>
    </row>
    <row r="261" spans="1:9" ht="19.5" customHeight="1" x14ac:dyDescent="0.5">
      <c r="A261" s="925">
        <v>29</v>
      </c>
      <c r="B261" s="925">
        <v>23100</v>
      </c>
      <c r="C261" s="1072" t="s">
        <v>10573</v>
      </c>
      <c r="D261" s="1073"/>
      <c r="E261" s="1073"/>
      <c r="F261" s="1073"/>
      <c r="G261" s="1073"/>
      <c r="H261" s="1073"/>
      <c r="I261" s="1073"/>
    </row>
    <row r="262" spans="1:9" ht="19.5" customHeight="1" x14ac:dyDescent="0.5">
      <c r="A262" s="925">
        <v>30</v>
      </c>
      <c r="B262" s="925">
        <v>23101</v>
      </c>
      <c r="C262" s="1072" t="s">
        <v>10574</v>
      </c>
      <c r="D262" s="1073"/>
      <c r="E262" s="1073"/>
      <c r="F262" s="1073"/>
      <c r="G262" s="1073"/>
      <c r="H262" s="1073"/>
      <c r="I262" s="1073"/>
    </row>
    <row r="263" spans="1:9" ht="19.5" customHeight="1" x14ac:dyDescent="0.5">
      <c r="A263" s="925">
        <v>31</v>
      </c>
      <c r="B263" s="925">
        <v>23102</v>
      </c>
      <c r="C263" s="1072" t="s">
        <v>10575</v>
      </c>
      <c r="D263" s="1073"/>
      <c r="E263" s="1073"/>
      <c r="F263" s="1073"/>
      <c r="G263" s="1073"/>
      <c r="H263" s="1073"/>
      <c r="I263" s="1073"/>
    </row>
    <row r="264" spans="1:9" ht="19.5" customHeight="1" x14ac:dyDescent="0.5">
      <c r="A264" s="925">
        <v>32</v>
      </c>
      <c r="B264" s="925">
        <v>23103</v>
      </c>
      <c r="C264" s="1072" t="s">
        <v>10576</v>
      </c>
      <c r="D264" s="1073"/>
      <c r="E264" s="1073"/>
      <c r="F264" s="1073"/>
      <c r="G264" s="1073"/>
      <c r="H264" s="1073"/>
      <c r="I264" s="1073"/>
    </row>
    <row r="265" spans="1:9" ht="19.5" customHeight="1" x14ac:dyDescent="0.5">
      <c r="A265" s="925">
        <v>33</v>
      </c>
      <c r="B265" s="925">
        <v>23104</v>
      </c>
      <c r="C265" s="1072" t="s">
        <v>10577</v>
      </c>
      <c r="D265" s="1073"/>
      <c r="E265" s="1073"/>
      <c r="F265" s="1073"/>
      <c r="G265" s="1073"/>
      <c r="H265" s="1073"/>
      <c r="I265" s="1073"/>
    </row>
    <row r="266" spans="1:9" ht="19.5" customHeight="1" x14ac:dyDescent="0.5">
      <c r="A266" s="925">
        <v>34</v>
      </c>
      <c r="B266" s="925">
        <v>23105</v>
      </c>
      <c r="C266" s="1072" t="s">
        <v>10578</v>
      </c>
      <c r="D266" s="1073"/>
      <c r="E266" s="1073"/>
      <c r="F266" s="1073"/>
      <c r="G266" s="1073"/>
      <c r="H266" s="1073"/>
      <c r="I266" s="1073"/>
    </row>
    <row r="267" spans="1:9" ht="19.5" customHeight="1" x14ac:dyDescent="0.5">
      <c r="A267" s="925">
        <v>35</v>
      </c>
      <c r="B267" s="925">
        <v>23106</v>
      </c>
      <c r="C267" s="1072" t="s">
        <v>10579</v>
      </c>
      <c r="D267" s="1073"/>
      <c r="E267" s="1073"/>
      <c r="F267" s="1073"/>
      <c r="G267" s="1073"/>
      <c r="H267" s="1073"/>
      <c r="I267" s="1073"/>
    </row>
    <row r="268" spans="1:9" ht="19.5" customHeight="1" x14ac:dyDescent="0.5">
      <c r="A268" s="925">
        <v>36</v>
      </c>
      <c r="B268" s="925">
        <v>23107</v>
      </c>
      <c r="C268" s="1072" t="s">
        <v>10580</v>
      </c>
      <c r="D268" s="1073"/>
      <c r="E268" s="1073"/>
      <c r="F268" s="1073"/>
      <c r="G268" s="1073"/>
      <c r="H268" s="1073"/>
      <c r="I268" s="1073"/>
    </row>
    <row r="269" spans="1:9" ht="19.5" customHeight="1" x14ac:dyDescent="0.5">
      <c r="A269" s="925">
        <v>37</v>
      </c>
      <c r="B269" s="925">
        <v>23108</v>
      </c>
      <c r="C269" s="1072" t="s">
        <v>10581</v>
      </c>
      <c r="D269" s="1073"/>
      <c r="E269" s="1073"/>
      <c r="F269" s="1073"/>
      <c r="G269" s="1073"/>
      <c r="H269" s="1073"/>
      <c r="I269" s="1073"/>
    </row>
    <row r="270" spans="1:9" ht="19.5" customHeight="1" x14ac:dyDescent="0.5">
      <c r="A270" s="925">
        <v>38</v>
      </c>
      <c r="B270" s="925">
        <v>23110</v>
      </c>
      <c r="C270" s="1072" t="s">
        <v>10582</v>
      </c>
      <c r="D270" s="1073"/>
      <c r="E270" s="1073"/>
      <c r="F270" s="1073"/>
      <c r="G270" s="1073"/>
      <c r="H270" s="1073"/>
      <c r="I270" s="1073"/>
    </row>
    <row r="271" spans="1:9" ht="19.5" customHeight="1" x14ac:dyDescent="0.5">
      <c r="A271" s="927"/>
      <c r="B271" s="927"/>
    </row>
    <row r="272" spans="1:9" s="571" customFormat="1" ht="19.5" customHeight="1" x14ac:dyDescent="0.15">
      <c r="A272" s="1272" t="s">
        <v>9795</v>
      </c>
      <c r="B272" s="1272"/>
      <c r="C272" s="1272"/>
      <c r="D272" s="1272"/>
      <c r="E272" s="1272"/>
      <c r="F272" s="1272"/>
      <c r="G272" s="1272"/>
      <c r="H272" s="1272"/>
      <c r="I272" s="1272"/>
    </row>
    <row r="273" spans="1:9" s="571" customFormat="1" ht="19.5" customHeight="1" x14ac:dyDescent="0.15">
      <c r="A273" s="572"/>
      <c r="B273" s="1274" t="s">
        <v>10583</v>
      </c>
      <c r="C273" s="1274"/>
      <c r="D273" s="1274"/>
      <c r="E273" s="1274"/>
      <c r="F273" s="1274"/>
      <c r="G273" s="1274"/>
      <c r="H273" s="1274"/>
      <c r="I273" s="1274"/>
    </row>
    <row r="274" spans="1:9" s="571" customFormat="1" ht="19.5" customHeight="1" x14ac:dyDescent="0.15">
      <c r="A274" s="1272" t="s">
        <v>9797</v>
      </c>
      <c r="B274" s="1272"/>
      <c r="C274" s="1272"/>
      <c r="D274" s="1272"/>
      <c r="E274" s="1272"/>
      <c r="F274" s="1272"/>
      <c r="G274" s="1272"/>
      <c r="H274" s="1272"/>
      <c r="I274" s="1272"/>
    </row>
    <row r="275" spans="1:9" s="571" customFormat="1" ht="19.5" customHeight="1" x14ac:dyDescent="0.15">
      <c r="A275" s="1271" t="s">
        <v>10584</v>
      </c>
      <c r="B275" s="1271"/>
      <c r="C275" s="1271"/>
      <c r="D275" s="1271"/>
      <c r="E275" s="1271"/>
      <c r="F275" s="1271"/>
      <c r="G275" s="1271"/>
      <c r="H275" s="1271"/>
      <c r="I275" s="1271"/>
    </row>
    <row r="276" spans="1:9" s="577" customFormat="1" ht="19.5" customHeight="1" x14ac:dyDescent="0.45">
      <c r="A276" s="573" t="s">
        <v>8377</v>
      </c>
      <c r="B276" s="924" t="s">
        <v>8352</v>
      </c>
      <c r="C276" s="575" t="s">
        <v>9799</v>
      </c>
      <c r="D276" s="575"/>
      <c r="E276" s="576"/>
      <c r="F276" s="576"/>
      <c r="G276" s="576"/>
      <c r="H276" s="843"/>
      <c r="I276" s="843"/>
    </row>
    <row r="277" spans="1:9" ht="19.5" customHeight="1" x14ac:dyDescent="0.5">
      <c r="A277" s="925">
        <v>1</v>
      </c>
      <c r="B277" s="925">
        <v>23111</v>
      </c>
      <c r="C277" s="1072" t="s">
        <v>10585</v>
      </c>
      <c r="D277" s="1073"/>
      <c r="E277" s="1073"/>
      <c r="F277" s="1073"/>
      <c r="G277" s="1073"/>
      <c r="H277" s="1073"/>
      <c r="I277" s="1073"/>
    </row>
    <row r="278" spans="1:9" ht="19.5" customHeight="1" x14ac:dyDescent="0.5">
      <c r="A278" s="925">
        <v>2</v>
      </c>
      <c r="B278" s="925">
        <v>23112</v>
      </c>
      <c r="C278" s="1072" t="s">
        <v>10586</v>
      </c>
      <c r="D278" s="1073"/>
      <c r="E278" s="1073"/>
      <c r="F278" s="1073"/>
      <c r="G278" s="1073"/>
      <c r="H278" s="1073"/>
      <c r="I278" s="1073"/>
    </row>
    <row r="279" spans="1:9" ht="19.5" customHeight="1" x14ac:dyDescent="0.5">
      <c r="A279" s="925">
        <v>3</v>
      </c>
      <c r="B279" s="925">
        <v>23113</v>
      </c>
      <c r="C279" s="1072" t="s">
        <v>10587</v>
      </c>
      <c r="D279" s="1073"/>
      <c r="E279" s="1073"/>
      <c r="F279" s="1073"/>
      <c r="G279" s="1073"/>
      <c r="H279" s="1073"/>
      <c r="I279" s="1073"/>
    </row>
    <row r="280" spans="1:9" ht="19.5" customHeight="1" x14ac:dyDescent="0.5">
      <c r="A280" s="925">
        <v>4</v>
      </c>
      <c r="B280" s="925">
        <v>23114</v>
      </c>
      <c r="C280" s="1072" t="s">
        <v>10588</v>
      </c>
      <c r="D280" s="1073"/>
      <c r="E280" s="1073"/>
      <c r="F280" s="1073"/>
      <c r="G280" s="1073"/>
      <c r="H280" s="1073"/>
      <c r="I280" s="1073"/>
    </row>
    <row r="281" spans="1:9" ht="19.5" customHeight="1" x14ac:dyDescent="0.5">
      <c r="A281" s="925">
        <v>5</v>
      </c>
      <c r="B281" s="925">
        <v>23115</v>
      </c>
      <c r="C281" s="1072" t="s">
        <v>10589</v>
      </c>
      <c r="D281" s="1073"/>
      <c r="E281" s="1073"/>
      <c r="F281" s="1073"/>
      <c r="G281" s="1073"/>
      <c r="H281" s="1073"/>
      <c r="I281" s="1073"/>
    </row>
    <row r="282" spans="1:9" ht="19.5" customHeight="1" x14ac:dyDescent="0.5">
      <c r="A282" s="925">
        <v>6</v>
      </c>
      <c r="B282" s="925">
        <v>23116</v>
      </c>
      <c r="C282" s="1072" t="s">
        <v>10590</v>
      </c>
      <c r="D282" s="1073"/>
      <c r="E282" s="1073"/>
      <c r="F282" s="1073"/>
      <c r="G282" s="1073"/>
      <c r="H282" s="1073"/>
      <c r="I282" s="1073"/>
    </row>
    <row r="283" spans="1:9" ht="19.5" customHeight="1" x14ac:dyDescent="0.5">
      <c r="A283" s="925">
        <v>7</v>
      </c>
      <c r="B283" s="925">
        <v>23117</v>
      </c>
      <c r="C283" s="1072" t="s">
        <v>10591</v>
      </c>
      <c r="D283" s="1073"/>
      <c r="E283" s="1073"/>
      <c r="F283" s="1073"/>
      <c r="G283" s="1073"/>
      <c r="H283" s="1073"/>
      <c r="I283" s="1073"/>
    </row>
    <row r="284" spans="1:9" ht="19.5" customHeight="1" x14ac:dyDescent="0.5">
      <c r="A284" s="925">
        <v>8</v>
      </c>
      <c r="B284" s="925">
        <v>23118</v>
      </c>
      <c r="C284" s="1072" t="s">
        <v>10592</v>
      </c>
      <c r="D284" s="1073"/>
      <c r="E284" s="1073"/>
      <c r="F284" s="1073"/>
      <c r="G284" s="1073"/>
      <c r="H284" s="1073"/>
      <c r="I284" s="1073"/>
    </row>
    <row r="285" spans="1:9" ht="19.5" customHeight="1" x14ac:dyDescent="0.5">
      <c r="A285" s="925">
        <v>9</v>
      </c>
      <c r="B285" s="925">
        <v>23119</v>
      </c>
      <c r="C285" s="1072" t="s">
        <v>10593</v>
      </c>
      <c r="D285" s="1073"/>
      <c r="E285" s="1073"/>
      <c r="F285" s="1073"/>
      <c r="G285" s="1073"/>
      <c r="H285" s="1073"/>
      <c r="I285" s="1073"/>
    </row>
    <row r="286" spans="1:9" ht="19.5" customHeight="1" x14ac:dyDescent="0.5">
      <c r="A286" s="925">
        <v>10</v>
      </c>
      <c r="B286" s="925">
        <v>23120</v>
      </c>
      <c r="C286" s="1072" t="s">
        <v>10594</v>
      </c>
      <c r="D286" s="1073"/>
      <c r="E286" s="1073"/>
      <c r="F286" s="1073"/>
      <c r="G286" s="1073"/>
      <c r="H286" s="1073"/>
      <c r="I286" s="1073"/>
    </row>
    <row r="287" spans="1:9" ht="19.5" customHeight="1" x14ac:dyDescent="0.5">
      <c r="A287" s="925">
        <v>11</v>
      </c>
      <c r="B287" s="925">
        <v>23121</v>
      </c>
      <c r="C287" s="1072" t="s">
        <v>10595</v>
      </c>
      <c r="D287" s="1073"/>
      <c r="E287" s="1073"/>
      <c r="F287" s="1073"/>
      <c r="G287" s="1073"/>
      <c r="H287" s="1073"/>
      <c r="I287" s="1073"/>
    </row>
    <row r="288" spans="1:9" ht="19.5" customHeight="1" x14ac:dyDescent="0.5">
      <c r="A288" s="925">
        <v>12</v>
      </c>
      <c r="B288" s="925">
        <v>23122</v>
      </c>
      <c r="C288" s="1072" t="s">
        <v>10596</v>
      </c>
      <c r="D288" s="1073"/>
      <c r="E288" s="1073"/>
      <c r="F288" s="1073"/>
      <c r="G288" s="1073"/>
      <c r="H288" s="1073"/>
      <c r="I288" s="1073"/>
    </row>
    <row r="289" spans="1:9" ht="19.5" customHeight="1" x14ac:dyDescent="0.5">
      <c r="A289" s="925">
        <v>13</v>
      </c>
      <c r="B289" s="925">
        <v>23123</v>
      </c>
      <c r="C289" s="1072" t="s">
        <v>10597</v>
      </c>
      <c r="D289" s="1073"/>
      <c r="E289" s="1073"/>
      <c r="F289" s="1073"/>
      <c r="G289" s="1073"/>
      <c r="H289" s="1073"/>
      <c r="I289" s="1073"/>
    </row>
    <row r="290" spans="1:9" ht="19.5" customHeight="1" x14ac:dyDescent="0.5">
      <c r="A290" s="925">
        <v>14</v>
      </c>
      <c r="B290" s="925">
        <v>23124</v>
      </c>
      <c r="C290" s="1072" t="s">
        <v>10598</v>
      </c>
      <c r="D290" s="1073"/>
      <c r="E290" s="1073"/>
      <c r="F290" s="1073"/>
      <c r="G290" s="1073"/>
      <c r="H290" s="1073"/>
      <c r="I290" s="1073"/>
    </row>
    <row r="291" spans="1:9" ht="19.5" customHeight="1" x14ac:dyDescent="0.5">
      <c r="A291" s="925">
        <v>15</v>
      </c>
      <c r="B291" s="925">
        <v>23125</v>
      </c>
      <c r="C291" s="1072" t="s">
        <v>10599</v>
      </c>
      <c r="D291" s="1073"/>
      <c r="E291" s="1073"/>
      <c r="F291" s="1073"/>
      <c r="G291" s="1073"/>
      <c r="H291" s="1073"/>
      <c r="I291" s="1073"/>
    </row>
    <row r="292" spans="1:9" ht="19.5" customHeight="1" x14ac:dyDescent="0.5">
      <c r="A292" s="925">
        <v>16</v>
      </c>
      <c r="B292" s="925">
        <v>23126</v>
      </c>
      <c r="C292" s="1072" t="s">
        <v>10600</v>
      </c>
      <c r="D292" s="1073"/>
      <c r="E292" s="1073"/>
      <c r="F292" s="1073"/>
      <c r="G292" s="1073"/>
      <c r="H292" s="1073"/>
      <c r="I292" s="1073"/>
    </row>
    <row r="293" spans="1:9" ht="19.5" customHeight="1" x14ac:dyDescent="0.5">
      <c r="A293" s="925">
        <v>17</v>
      </c>
      <c r="B293" s="925">
        <v>23127</v>
      </c>
      <c r="C293" s="1072" t="s">
        <v>10601</v>
      </c>
      <c r="D293" s="1073"/>
      <c r="E293" s="1073"/>
      <c r="F293" s="1073"/>
      <c r="G293" s="1073"/>
      <c r="H293" s="1073"/>
      <c r="I293" s="1073"/>
    </row>
    <row r="294" spans="1:9" ht="19.5" customHeight="1" x14ac:dyDescent="0.5">
      <c r="A294" s="925">
        <v>18</v>
      </c>
      <c r="B294" s="925">
        <v>23128</v>
      </c>
      <c r="C294" s="1072" t="s">
        <v>10602</v>
      </c>
      <c r="D294" s="1073"/>
      <c r="E294" s="1073"/>
      <c r="F294" s="1073"/>
      <c r="G294" s="1073"/>
      <c r="H294" s="1073"/>
      <c r="I294" s="1073"/>
    </row>
    <row r="295" spans="1:9" ht="19.5" customHeight="1" x14ac:dyDescent="0.5">
      <c r="A295" s="925">
        <v>19</v>
      </c>
      <c r="B295" s="925">
        <v>23129</v>
      </c>
      <c r="C295" s="1072" t="s">
        <v>10603</v>
      </c>
      <c r="D295" s="1073"/>
      <c r="E295" s="1073"/>
      <c r="F295" s="1073"/>
      <c r="G295" s="1073"/>
      <c r="H295" s="1073"/>
      <c r="I295" s="1073"/>
    </row>
    <row r="296" spans="1:9" ht="19.5" customHeight="1" x14ac:dyDescent="0.5">
      <c r="A296" s="925">
        <v>20</v>
      </c>
      <c r="B296" s="925">
        <v>23130</v>
      </c>
      <c r="C296" s="1072" t="s">
        <v>10604</v>
      </c>
      <c r="D296" s="1073"/>
      <c r="E296" s="1073"/>
      <c r="F296" s="1073"/>
      <c r="G296" s="1073"/>
      <c r="H296" s="1073"/>
      <c r="I296" s="1073"/>
    </row>
    <row r="297" spans="1:9" ht="19.5" customHeight="1" x14ac:dyDescent="0.5">
      <c r="A297" s="925">
        <v>21</v>
      </c>
      <c r="B297" s="925">
        <v>23132</v>
      </c>
      <c r="C297" s="1072" t="s">
        <v>10605</v>
      </c>
      <c r="D297" s="1073"/>
      <c r="E297" s="1073"/>
      <c r="F297" s="1073"/>
      <c r="G297" s="1073"/>
      <c r="H297" s="1073"/>
      <c r="I297" s="1073"/>
    </row>
    <row r="298" spans="1:9" ht="19.5" customHeight="1" x14ac:dyDescent="0.5">
      <c r="A298" s="925">
        <v>22</v>
      </c>
      <c r="B298" s="925">
        <v>23133</v>
      </c>
      <c r="C298" s="1072" t="s">
        <v>10606</v>
      </c>
      <c r="D298" s="1073"/>
      <c r="E298" s="1073"/>
      <c r="F298" s="1073"/>
      <c r="G298" s="1073"/>
      <c r="H298" s="1073"/>
      <c r="I298" s="1073"/>
    </row>
    <row r="299" spans="1:9" ht="19.5" customHeight="1" x14ac:dyDescent="0.5">
      <c r="A299" s="925">
        <v>23</v>
      </c>
      <c r="B299" s="925">
        <v>23134</v>
      </c>
      <c r="C299" s="1072" t="s">
        <v>10607</v>
      </c>
      <c r="D299" s="1073"/>
      <c r="E299" s="1073"/>
      <c r="F299" s="1073"/>
      <c r="G299" s="1073"/>
      <c r="H299" s="1073"/>
      <c r="I299" s="1073"/>
    </row>
    <row r="300" spans="1:9" ht="19.5" customHeight="1" x14ac:dyDescent="0.5">
      <c r="A300" s="925">
        <v>24</v>
      </c>
      <c r="B300" s="925">
        <v>23135</v>
      </c>
      <c r="C300" s="1072" t="s">
        <v>10608</v>
      </c>
      <c r="D300" s="1073"/>
      <c r="E300" s="1073"/>
      <c r="F300" s="1073"/>
      <c r="G300" s="1073"/>
      <c r="H300" s="1073"/>
      <c r="I300" s="1073"/>
    </row>
    <row r="301" spans="1:9" ht="19.5" customHeight="1" x14ac:dyDescent="0.5">
      <c r="A301" s="925">
        <v>25</v>
      </c>
      <c r="B301" s="925">
        <v>23136</v>
      </c>
      <c r="C301" s="1072" t="s">
        <v>10609</v>
      </c>
      <c r="D301" s="1073"/>
      <c r="E301" s="1073"/>
      <c r="F301" s="1073"/>
      <c r="G301" s="1073"/>
      <c r="H301" s="1073"/>
      <c r="I301" s="1073"/>
    </row>
    <row r="302" spans="1:9" ht="19.5" customHeight="1" x14ac:dyDescent="0.5">
      <c r="A302" s="925">
        <v>26</v>
      </c>
      <c r="B302" s="925">
        <v>23137</v>
      </c>
      <c r="C302" s="1072" t="s">
        <v>10610</v>
      </c>
      <c r="D302" s="1073"/>
      <c r="E302" s="1073"/>
      <c r="F302" s="1073"/>
      <c r="G302" s="1073"/>
      <c r="H302" s="1073"/>
      <c r="I302" s="1073"/>
    </row>
    <row r="303" spans="1:9" ht="19.5" customHeight="1" x14ac:dyDescent="0.5">
      <c r="A303" s="925">
        <v>27</v>
      </c>
      <c r="B303" s="925">
        <v>23138</v>
      </c>
      <c r="C303" s="1072" t="s">
        <v>10611</v>
      </c>
      <c r="D303" s="1073"/>
      <c r="E303" s="1073"/>
      <c r="F303" s="1073"/>
      <c r="G303" s="1073"/>
      <c r="H303" s="1073"/>
      <c r="I303" s="1073"/>
    </row>
    <row r="304" spans="1:9" ht="19.5" customHeight="1" x14ac:dyDescent="0.5">
      <c r="A304" s="925">
        <v>28</v>
      </c>
      <c r="B304" s="925">
        <v>23139</v>
      </c>
      <c r="C304" s="1072" t="s">
        <v>10612</v>
      </c>
      <c r="D304" s="1073"/>
      <c r="E304" s="1073"/>
      <c r="F304" s="1073"/>
      <c r="G304" s="1073"/>
      <c r="H304" s="1073"/>
      <c r="I304" s="1073"/>
    </row>
    <row r="305" spans="1:9" ht="19.5" customHeight="1" x14ac:dyDescent="0.5">
      <c r="A305" s="925">
        <v>29</v>
      </c>
      <c r="B305" s="925">
        <v>23140</v>
      </c>
      <c r="C305" s="1072" t="s">
        <v>10613</v>
      </c>
      <c r="D305" s="1073"/>
      <c r="E305" s="1073"/>
      <c r="F305" s="1073"/>
      <c r="G305" s="1073"/>
      <c r="H305" s="1073"/>
      <c r="I305" s="1073"/>
    </row>
    <row r="306" spans="1:9" ht="19.5" customHeight="1" x14ac:dyDescent="0.5">
      <c r="A306" s="925">
        <v>30</v>
      </c>
      <c r="B306" s="925">
        <v>23142</v>
      </c>
      <c r="C306" s="1072" t="s">
        <v>10614</v>
      </c>
      <c r="D306" s="1073"/>
      <c r="E306" s="1073"/>
      <c r="F306" s="1073"/>
      <c r="G306" s="1073"/>
      <c r="H306" s="1073"/>
      <c r="I306" s="1073"/>
    </row>
    <row r="307" spans="1:9" ht="19.5" customHeight="1" x14ac:dyDescent="0.5">
      <c r="A307" s="925">
        <v>31</v>
      </c>
      <c r="B307" s="925">
        <v>23143</v>
      </c>
      <c r="C307" s="1072" t="s">
        <v>10615</v>
      </c>
      <c r="D307" s="1073"/>
      <c r="E307" s="1073"/>
      <c r="F307" s="1073"/>
      <c r="G307" s="1073"/>
      <c r="H307" s="1073"/>
      <c r="I307" s="1073"/>
    </row>
    <row r="308" spans="1:9" ht="19.5" customHeight="1" x14ac:dyDescent="0.5">
      <c r="A308" s="925">
        <v>32</v>
      </c>
      <c r="B308" s="925">
        <v>23144</v>
      </c>
      <c r="C308" s="1072" t="s">
        <v>10616</v>
      </c>
      <c r="D308" s="1073"/>
      <c r="E308" s="1073"/>
      <c r="F308" s="1073"/>
      <c r="G308" s="1073"/>
      <c r="H308" s="1073"/>
      <c r="I308" s="1073"/>
    </row>
    <row r="309" spans="1:9" ht="19.5" customHeight="1" x14ac:dyDescent="0.5">
      <c r="A309" s="925">
        <v>33</v>
      </c>
      <c r="B309" s="925">
        <v>23145</v>
      </c>
      <c r="C309" s="1072" t="s">
        <v>10617</v>
      </c>
      <c r="D309" s="1073"/>
      <c r="E309" s="1073"/>
      <c r="F309" s="1073"/>
      <c r="G309" s="1073"/>
      <c r="H309" s="1073"/>
      <c r="I309" s="1073"/>
    </row>
    <row r="310" spans="1:9" ht="19.5" customHeight="1" x14ac:dyDescent="0.5">
      <c r="A310" s="925">
        <v>34</v>
      </c>
      <c r="B310" s="925">
        <v>23147</v>
      </c>
      <c r="C310" s="1072" t="s">
        <v>10618</v>
      </c>
      <c r="D310" s="1073"/>
      <c r="E310" s="1073"/>
      <c r="F310" s="1073"/>
      <c r="G310" s="1073"/>
      <c r="H310" s="1073"/>
      <c r="I310" s="1073"/>
    </row>
    <row r="311" spans="1:9" ht="19.5" customHeight="1" x14ac:dyDescent="0.5">
      <c r="A311" s="925">
        <v>35</v>
      </c>
      <c r="B311" s="925">
        <v>23148</v>
      </c>
      <c r="C311" s="1072" t="s">
        <v>10619</v>
      </c>
      <c r="D311" s="1073"/>
      <c r="E311" s="1073"/>
      <c r="F311" s="1073"/>
      <c r="G311" s="1073"/>
      <c r="H311" s="1073"/>
      <c r="I311" s="1073"/>
    </row>
    <row r="312" spans="1:9" ht="19.5" customHeight="1" x14ac:dyDescent="0.5">
      <c r="A312" s="925">
        <v>36</v>
      </c>
      <c r="B312" s="925">
        <v>23149</v>
      </c>
      <c r="C312" s="1072" t="s">
        <v>10620</v>
      </c>
      <c r="D312" s="1073"/>
      <c r="E312" s="1073"/>
      <c r="F312" s="1073"/>
      <c r="G312" s="1073"/>
      <c r="H312" s="1073"/>
      <c r="I312" s="1073"/>
    </row>
    <row r="313" spans="1:9" ht="19.5" customHeight="1" x14ac:dyDescent="0.5">
      <c r="A313" s="925">
        <v>37</v>
      </c>
      <c r="B313" s="925">
        <v>23150</v>
      </c>
      <c r="C313" s="1072" t="s">
        <v>10621</v>
      </c>
      <c r="D313" s="1073"/>
      <c r="E313" s="1073"/>
      <c r="F313" s="1073"/>
      <c r="G313" s="1073"/>
      <c r="H313" s="1073"/>
      <c r="I313" s="1073"/>
    </row>
    <row r="314" spans="1:9" ht="19.5" customHeight="1" x14ac:dyDescent="0.5">
      <c r="A314" s="925">
        <v>38</v>
      </c>
      <c r="B314" s="793">
        <v>23565</v>
      </c>
      <c r="C314" s="1076" t="s">
        <v>9725</v>
      </c>
      <c r="D314" s="1073"/>
      <c r="E314" s="1073"/>
      <c r="F314" s="1073"/>
      <c r="G314" s="1073"/>
      <c r="H314" s="1073"/>
      <c r="I314" s="1073"/>
    </row>
    <row r="315" spans="1:9" ht="19.5" customHeight="1" x14ac:dyDescent="0.5">
      <c r="A315" s="925">
        <v>39</v>
      </c>
      <c r="B315" s="958">
        <v>24185</v>
      </c>
      <c r="C315" s="923" t="s">
        <v>9773</v>
      </c>
      <c r="D315" s="1078"/>
      <c r="E315" s="1078"/>
      <c r="F315" s="1078"/>
      <c r="G315" s="1078"/>
      <c r="H315" s="1078"/>
      <c r="I315" s="1078"/>
    </row>
    <row r="316" spans="1:9" ht="19.5" customHeight="1" x14ac:dyDescent="0.5">
      <c r="A316" s="927"/>
      <c r="B316" s="927"/>
    </row>
    <row r="317" spans="1:9" s="571" customFormat="1" ht="19.5" customHeight="1" x14ac:dyDescent="0.15">
      <c r="A317" s="1272" t="s">
        <v>9795</v>
      </c>
      <c r="B317" s="1272"/>
      <c r="C317" s="1272"/>
      <c r="D317" s="1272"/>
      <c r="E317" s="1272"/>
      <c r="F317" s="1272"/>
      <c r="G317" s="1272"/>
      <c r="H317" s="1272"/>
      <c r="I317" s="1272"/>
    </row>
    <row r="318" spans="1:9" s="571" customFormat="1" ht="19.5" customHeight="1" x14ac:dyDescent="0.15">
      <c r="A318" s="572"/>
      <c r="B318" s="1274" t="s">
        <v>10622</v>
      </c>
      <c r="C318" s="1274"/>
      <c r="D318" s="1274"/>
      <c r="E318" s="1274"/>
      <c r="F318" s="1274"/>
      <c r="G318" s="1274"/>
      <c r="H318" s="1274"/>
      <c r="I318" s="1274"/>
    </row>
    <row r="319" spans="1:9" s="571" customFormat="1" ht="19.5" customHeight="1" x14ac:dyDescent="0.15">
      <c r="A319" s="1272" t="s">
        <v>9797</v>
      </c>
      <c r="B319" s="1272"/>
      <c r="C319" s="1272"/>
      <c r="D319" s="1272"/>
      <c r="E319" s="1272"/>
      <c r="F319" s="1272"/>
      <c r="G319" s="1272"/>
      <c r="H319" s="1272"/>
      <c r="I319" s="1272"/>
    </row>
    <row r="320" spans="1:9" s="571" customFormat="1" ht="19.5" customHeight="1" x14ac:dyDescent="0.15">
      <c r="A320" s="1271" t="s">
        <v>10623</v>
      </c>
      <c r="B320" s="1271"/>
      <c r="C320" s="1271"/>
      <c r="D320" s="1271"/>
      <c r="E320" s="1271"/>
      <c r="F320" s="1271"/>
      <c r="G320" s="1271"/>
      <c r="H320" s="1271"/>
      <c r="I320" s="1271"/>
    </row>
    <row r="321" spans="1:9" s="577" customFormat="1" ht="19.5" customHeight="1" x14ac:dyDescent="0.45">
      <c r="A321" s="573" t="s">
        <v>8377</v>
      </c>
      <c r="B321" s="924" t="s">
        <v>8352</v>
      </c>
      <c r="C321" s="575" t="s">
        <v>9799</v>
      </c>
      <c r="D321" s="575"/>
      <c r="E321" s="576"/>
      <c r="F321" s="576"/>
      <c r="G321" s="576"/>
      <c r="H321" s="843"/>
      <c r="I321" s="843"/>
    </row>
    <row r="322" spans="1:9" ht="19.5" customHeight="1" x14ac:dyDescent="0.5">
      <c r="A322" s="925">
        <v>1</v>
      </c>
      <c r="B322" s="925">
        <v>23151</v>
      </c>
      <c r="C322" s="1072" t="s">
        <v>10624</v>
      </c>
      <c r="D322" s="1073"/>
      <c r="E322" s="1073"/>
      <c r="F322" s="1073"/>
      <c r="G322" s="1073"/>
      <c r="H322" s="1073"/>
      <c r="I322" s="1073"/>
    </row>
    <row r="323" spans="1:9" ht="19.5" customHeight="1" x14ac:dyDescent="0.5">
      <c r="A323" s="925">
        <v>2</v>
      </c>
      <c r="B323" s="925">
        <v>23152</v>
      </c>
      <c r="C323" s="1072" t="s">
        <v>10625</v>
      </c>
      <c r="D323" s="1073"/>
      <c r="E323" s="1073"/>
      <c r="F323" s="1073"/>
      <c r="G323" s="1073"/>
      <c r="H323" s="1073"/>
      <c r="I323" s="1073"/>
    </row>
    <row r="324" spans="1:9" ht="19.5" customHeight="1" x14ac:dyDescent="0.5">
      <c r="A324" s="925">
        <v>3</v>
      </c>
      <c r="B324" s="925">
        <v>23153</v>
      </c>
      <c r="C324" s="1072" t="s">
        <v>10626</v>
      </c>
      <c r="D324" s="1073"/>
      <c r="E324" s="1073"/>
      <c r="F324" s="1073"/>
      <c r="G324" s="1073"/>
      <c r="H324" s="1073"/>
      <c r="I324" s="1073"/>
    </row>
    <row r="325" spans="1:9" ht="19.5" customHeight="1" x14ac:dyDescent="0.5">
      <c r="A325" s="925">
        <v>4</v>
      </c>
      <c r="B325" s="925">
        <v>23154</v>
      </c>
      <c r="C325" s="1072" t="s">
        <v>10627</v>
      </c>
      <c r="D325" s="1073"/>
      <c r="E325" s="1073"/>
      <c r="F325" s="1073"/>
      <c r="G325" s="1073"/>
      <c r="H325" s="1073"/>
      <c r="I325" s="1073"/>
    </row>
    <row r="326" spans="1:9" ht="19.5" customHeight="1" x14ac:dyDescent="0.5">
      <c r="A326" s="925">
        <v>5</v>
      </c>
      <c r="B326" s="925">
        <v>23155</v>
      </c>
      <c r="C326" s="1072" t="s">
        <v>10628</v>
      </c>
      <c r="D326" s="1073"/>
      <c r="E326" s="1073"/>
      <c r="F326" s="1073"/>
      <c r="G326" s="1073"/>
      <c r="H326" s="1073"/>
      <c r="I326" s="1073"/>
    </row>
    <row r="327" spans="1:9" ht="19.5" customHeight="1" x14ac:dyDescent="0.5">
      <c r="A327" s="925">
        <v>6</v>
      </c>
      <c r="B327" s="925">
        <v>23156</v>
      </c>
      <c r="C327" s="1072" t="s">
        <v>10629</v>
      </c>
      <c r="D327" s="1073"/>
      <c r="E327" s="1073"/>
      <c r="F327" s="1073"/>
      <c r="G327" s="1073"/>
      <c r="H327" s="1073"/>
      <c r="I327" s="1073"/>
    </row>
    <row r="328" spans="1:9" ht="19.5" customHeight="1" x14ac:dyDescent="0.5">
      <c r="A328" s="925">
        <v>7</v>
      </c>
      <c r="B328" s="925">
        <v>23157</v>
      </c>
      <c r="C328" s="1072" t="s">
        <v>10630</v>
      </c>
      <c r="D328" s="1073"/>
      <c r="E328" s="1073"/>
      <c r="F328" s="1073"/>
      <c r="G328" s="1073"/>
      <c r="H328" s="1073"/>
      <c r="I328" s="1073"/>
    </row>
    <row r="329" spans="1:9" ht="19.5" customHeight="1" x14ac:dyDescent="0.5">
      <c r="A329" s="925">
        <v>8</v>
      </c>
      <c r="B329" s="925">
        <v>23158</v>
      </c>
      <c r="C329" s="1072" t="s">
        <v>10631</v>
      </c>
      <c r="D329" s="1073"/>
      <c r="E329" s="1073"/>
      <c r="F329" s="1073"/>
      <c r="G329" s="1073"/>
      <c r="H329" s="1073"/>
      <c r="I329" s="1073"/>
    </row>
    <row r="330" spans="1:9" ht="19.5" customHeight="1" x14ac:dyDescent="0.5">
      <c r="A330" s="925">
        <v>9</v>
      </c>
      <c r="B330" s="925">
        <v>23159</v>
      </c>
      <c r="C330" s="1072" t="s">
        <v>10632</v>
      </c>
      <c r="D330" s="1073"/>
      <c r="E330" s="1073"/>
      <c r="F330" s="1073"/>
      <c r="G330" s="1073"/>
      <c r="H330" s="1073"/>
      <c r="I330" s="1073"/>
    </row>
    <row r="331" spans="1:9" ht="19.5" customHeight="1" x14ac:dyDescent="0.5">
      <c r="A331" s="925">
        <v>10</v>
      </c>
      <c r="B331" s="925">
        <v>23160</v>
      </c>
      <c r="C331" s="1072" t="s">
        <v>10633</v>
      </c>
      <c r="D331" s="1073"/>
      <c r="E331" s="1073"/>
      <c r="F331" s="1073"/>
      <c r="G331" s="1073"/>
      <c r="H331" s="1073"/>
      <c r="I331" s="1073"/>
    </row>
    <row r="332" spans="1:9" ht="19.5" customHeight="1" x14ac:dyDescent="0.5">
      <c r="A332" s="925">
        <v>11</v>
      </c>
      <c r="B332" s="925">
        <v>23161</v>
      </c>
      <c r="C332" s="1072" t="s">
        <v>10634</v>
      </c>
      <c r="D332" s="1073"/>
      <c r="E332" s="1073"/>
      <c r="F332" s="1073"/>
      <c r="G332" s="1073"/>
      <c r="H332" s="1073"/>
      <c r="I332" s="1073"/>
    </row>
    <row r="333" spans="1:9" ht="19.5" customHeight="1" x14ac:dyDescent="0.5">
      <c r="A333" s="925">
        <v>12</v>
      </c>
      <c r="B333" s="925">
        <v>23162</v>
      </c>
      <c r="C333" s="1072" t="s">
        <v>10635</v>
      </c>
      <c r="D333" s="1073"/>
      <c r="E333" s="1073"/>
      <c r="F333" s="1073"/>
      <c r="G333" s="1073"/>
      <c r="H333" s="1073"/>
      <c r="I333" s="1073"/>
    </row>
    <row r="334" spans="1:9" ht="19.5" customHeight="1" x14ac:dyDescent="0.5">
      <c r="A334" s="925">
        <v>13</v>
      </c>
      <c r="B334" s="925">
        <v>23163</v>
      </c>
      <c r="C334" s="1072" t="s">
        <v>10636</v>
      </c>
      <c r="D334" s="1073"/>
      <c r="E334" s="1073"/>
      <c r="F334" s="1073"/>
      <c r="G334" s="1073"/>
      <c r="H334" s="1073"/>
      <c r="I334" s="1073"/>
    </row>
    <row r="335" spans="1:9" ht="19.5" customHeight="1" x14ac:dyDescent="0.5">
      <c r="A335" s="925">
        <v>14</v>
      </c>
      <c r="B335" s="925">
        <v>23165</v>
      </c>
      <c r="C335" s="1072" t="s">
        <v>10637</v>
      </c>
      <c r="D335" s="1073"/>
      <c r="E335" s="1073"/>
      <c r="F335" s="1073"/>
      <c r="G335" s="1073"/>
      <c r="H335" s="1073"/>
      <c r="I335" s="1073"/>
    </row>
    <row r="336" spans="1:9" ht="19.5" customHeight="1" x14ac:dyDescent="0.5">
      <c r="A336" s="925">
        <v>15</v>
      </c>
      <c r="B336" s="925">
        <v>23166</v>
      </c>
      <c r="C336" s="1072" t="s">
        <v>10638</v>
      </c>
      <c r="D336" s="1073"/>
      <c r="E336" s="1073"/>
      <c r="F336" s="1073"/>
      <c r="G336" s="1073"/>
      <c r="H336" s="1073"/>
      <c r="I336" s="1073"/>
    </row>
    <row r="337" spans="1:9" ht="19.5" customHeight="1" x14ac:dyDescent="0.5">
      <c r="A337" s="925">
        <v>16</v>
      </c>
      <c r="B337" s="925">
        <v>23167</v>
      </c>
      <c r="C337" s="1072" t="s">
        <v>10639</v>
      </c>
      <c r="D337" s="1073"/>
      <c r="E337" s="1073"/>
      <c r="F337" s="1073"/>
      <c r="G337" s="1073"/>
      <c r="H337" s="1073"/>
      <c r="I337" s="1073"/>
    </row>
    <row r="338" spans="1:9" ht="19.5" customHeight="1" x14ac:dyDescent="0.5">
      <c r="A338" s="925">
        <v>17</v>
      </c>
      <c r="B338" s="925">
        <v>23168</v>
      </c>
      <c r="C338" s="1072" t="s">
        <v>10640</v>
      </c>
      <c r="D338" s="1073"/>
      <c r="E338" s="1073"/>
      <c r="F338" s="1073"/>
      <c r="G338" s="1073"/>
      <c r="H338" s="1073"/>
      <c r="I338" s="1073"/>
    </row>
    <row r="339" spans="1:9" ht="19.5" customHeight="1" x14ac:dyDescent="0.5">
      <c r="A339" s="925">
        <v>18</v>
      </c>
      <c r="B339" s="925">
        <v>23169</v>
      </c>
      <c r="C339" s="1072" t="s">
        <v>10641</v>
      </c>
      <c r="D339" s="1073"/>
      <c r="E339" s="1073"/>
      <c r="F339" s="1073"/>
      <c r="G339" s="1073"/>
      <c r="H339" s="1073"/>
      <c r="I339" s="1073"/>
    </row>
    <row r="340" spans="1:9" ht="19.5" customHeight="1" x14ac:dyDescent="0.5">
      <c r="A340" s="925">
        <v>19</v>
      </c>
      <c r="B340" s="925">
        <v>23170</v>
      </c>
      <c r="C340" s="1072" t="s">
        <v>10642</v>
      </c>
      <c r="D340" s="1073"/>
      <c r="E340" s="1073"/>
      <c r="F340" s="1073"/>
      <c r="G340" s="1073"/>
      <c r="H340" s="1073"/>
      <c r="I340" s="1073"/>
    </row>
    <row r="341" spans="1:9" ht="19.5" customHeight="1" x14ac:dyDescent="0.5">
      <c r="A341" s="925">
        <v>20</v>
      </c>
      <c r="B341" s="925">
        <v>23171</v>
      </c>
      <c r="C341" s="1072" t="s">
        <v>10643</v>
      </c>
      <c r="D341" s="1073"/>
      <c r="E341" s="1073"/>
      <c r="F341" s="1073"/>
      <c r="G341" s="1073"/>
      <c r="H341" s="1073"/>
      <c r="I341" s="1073"/>
    </row>
    <row r="342" spans="1:9" ht="19.5" customHeight="1" x14ac:dyDescent="0.5">
      <c r="A342" s="925">
        <v>21</v>
      </c>
      <c r="B342" s="925">
        <v>23172</v>
      </c>
      <c r="C342" s="1072" t="s">
        <v>10644</v>
      </c>
      <c r="D342" s="1073"/>
      <c r="E342" s="1073"/>
      <c r="F342" s="1073"/>
      <c r="G342" s="1073"/>
      <c r="H342" s="1073"/>
      <c r="I342" s="1073"/>
    </row>
    <row r="343" spans="1:9" ht="19.5" customHeight="1" x14ac:dyDescent="0.5">
      <c r="A343" s="925">
        <v>22</v>
      </c>
      <c r="B343" s="925">
        <v>23173</v>
      </c>
      <c r="C343" s="1072" t="s">
        <v>10645</v>
      </c>
      <c r="D343" s="1073"/>
      <c r="E343" s="1073"/>
      <c r="F343" s="1073"/>
      <c r="G343" s="1073"/>
      <c r="H343" s="1073"/>
      <c r="I343" s="1073"/>
    </row>
    <row r="344" spans="1:9" ht="19.5" customHeight="1" x14ac:dyDescent="0.5">
      <c r="A344" s="925">
        <v>23</v>
      </c>
      <c r="B344" s="925">
        <v>23174</v>
      </c>
      <c r="C344" s="1072" t="s">
        <v>10646</v>
      </c>
      <c r="D344" s="1073"/>
      <c r="E344" s="1073"/>
      <c r="F344" s="1073"/>
      <c r="G344" s="1073"/>
      <c r="H344" s="1073"/>
      <c r="I344" s="1073"/>
    </row>
    <row r="345" spans="1:9" ht="19.5" customHeight="1" x14ac:dyDescent="0.5">
      <c r="A345" s="925">
        <v>24</v>
      </c>
      <c r="B345" s="925">
        <v>23175</v>
      </c>
      <c r="C345" s="1072" t="s">
        <v>10647</v>
      </c>
      <c r="D345" s="1073"/>
      <c r="E345" s="1073"/>
      <c r="F345" s="1073"/>
      <c r="G345" s="1073"/>
      <c r="H345" s="1073"/>
      <c r="I345" s="1073"/>
    </row>
    <row r="346" spans="1:9" ht="19.5" customHeight="1" x14ac:dyDescent="0.5">
      <c r="A346" s="925">
        <v>25</v>
      </c>
      <c r="B346" s="925">
        <v>23176</v>
      </c>
      <c r="C346" s="1072" t="s">
        <v>10648</v>
      </c>
      <c r="D346" s="1073"/>
      <c r="E346" s="1073"/>
      <c r="F346" s="1073"/>
      <c r="G346" s="1073"/>
      <c r="H346" s="1073"/>
      <c r="I346" s="1073"/>
    </row>
    <row r="347" spans="1:9" ht="19.5" customHeight="1" x14ac:dyDescent="0.5">
      <c r="A347" s="925">
        <v>26</v>
      </c>
      <c r="B347" s="925">
        <v>23177</v>
      </c>
      <c r="C347" s="1072" t="s">
        <v>10649</v>
      </c>
      <c r="D347" s="1073"/>
      <c r="E347" s="1073"/>
      <c r="F347" s="1073"/>
      <c r="G347" s="1073"/>
      <c r="H347" s="1073"/>
      <c r="I347" s="1073"/>
    </row>
    <row r="348" spans="1:9" ht="19.5" customHeight="1" x14ac:dyDescent="0.5">
      <c r="A348" s="925">
        <v>27</v>
      </c>
      <c r="B348" s="925">
        <v>23178</v>
      </c>
      <c r="C348" s="1072" t="s">
        <v>10650</v>
      </c>
      <c r="D348" s="1073"/>
      <c r="E348" s="1073"/>
      <c r="F348" s="1073"/>
      <c r="G348" s="1073"/>
      <c r="H348" s="1073"/>
      <c r="I348" s="1073"/>
    </row>
    <row r="349" spans="1:9" ht="19.5" customHeight="1" x14ac:dyDescent="0.5">
      <c r="A349" s="925">
        <v>28</v>
      </c>
      <c r="B349" s="925">
        <v>23179</v>
      </c>
      <c r="C349" s="1072" t="s">
        <v>10651</v>
      </c>
      <c r="D349" s="1073"/>
      <c r="E349" s="1073"/>
      <c r="F349" s="1073"/>
      <c r="G349" s="1073"/>
      <c r="H349" s="1073"/>
      <c r="I349" s="1073"/>
    </row>
    <row r="350" spans="1:9" ht="19.5" customHeight="1" x14ac:dyDescent="0.5">
      <c r="A350" s="925">
        <v>29</v>
      </c>
      <c r="B350" s="925">
        <v>23181</v>
      </c>
      <c r="C350" s="1072" t="s">
        <v>10652</v>
      </c>
      <c r="D350" s="1073"/>
      <c r="E350" s="1073"/>
      <c r="F350" s="1073"/>
      <c r="G350" s="1073"/>
      <c r="H350" s="1073"/>
      <c r="I350" s="1073"/>
    </row>
    <row r="351" spans="1:9" ht="19.5" customHeight="1" x14ac:dyDescent="0.5">
      <c r="A351" s="925">
        <v>30</v>
      </c>
      <c r="B351" s="925">
        <v>23182</v>
      </c>
      <c r="C351" s="1072" t="s">
        <v>10653</v>
      </c>
      <c r="D351" s="1073"/>
      <c r="E351" s="1073"/>
      <c r="F351" s="1073"/>
      <c r="G351" s="1073"/>
      <c r="H351" s="1073"/>
      <c r="I351" s="1073"/>
    </row>
    <row r="352" spans="1:9" ht="19.5" customHeight="1" x14ac:dyDescent="0.5">
      <c r="A352" s="925">
        <v>31</v>
      </c>
      <c r="B352" s="925">
        <v>23184</v>
      </c>
      <c r="C352" s="1072" t="s">
        <v>10654</v>
      </c>
      <c r="D352" s="1073"/>
      <c r="E352" s="1073"/>
      <c r="F352" s="1073"/>
      <c r="G352" s="1073"/>
      <c r="H352" s="1073"/>
      <c r="I352" s="1073"/>
    </row>
    <row r="353" spans="1:9" ht="19.5" customHeight="1" x14ac:dyDescent="0.5">
      <c r="A353" s="925">
        <v>32</v>
      </c>
      <c r="B353" s="925">
        <v>23185</v>
      </c>
      <c r="C353" s="1072" t="s">
        <v>10655</v>
      </c>
      <c r="D353" s="1073"/>
      <c r="E353" s="1073"/>
      <c r="F353" s="1073"/>
      <c r="G353" s="1073"/>
      <c r="H353" s="1073"/>
      <c r="I353" s="1073"/>
    </row>
    <row r="354" spans="1:9" ht="19.5" customHeight="1" x14ac:dyDescent="0.5">
      <c r="A354" s="925">
        <v>33</v>
      </c>
      <c r="B354" s="925">
        <v>23187</v>
      </c>
      <c r="C354" s="1072" t="s">
        <v>10656</v>
      </c>
      <c r="D354" s="1073"/>
      <c r="E354" s="1073"/>
      <c r="F354" s="1073"/>
      <c r="G354" s="1073"/>
      <c r="H354" s="1073"/>
      <c r="I354" s="1073"/>
    </row>
    <row r="355" spans="1:9" ht="19.5" customHeight="1" x14ac:dyDescent="0.5">
      <c r="A355" s="925">
        <v>34</v>
      </c>
      <c r="B355" s="925">
        <v>23188</v>
      </c>
      <c r="C355" s="1072" t="s">
        <v>10657</v>
      </c>
      <c r="D355" s="1073"/>
      <c r="E355" s="1073"/>
      <c r="F355" s="1073"/>
      <c r="G355" s="1073"/>
      <c r="H355" s="1073"/>
      <c r="I355" s="1073"/>
    </row>
    <row r="356" spans="1:9" ht="19.5" customHeight="1" x14ac:dyDescent="0.5">
      <c r="A356" s="925">
        <v>35</v>
      </c>
      <c r="B356" s="925">
        <v>23189</v>
      </c>
      <c r="C356" s="1072" t="s">
        <v>10658</v>
      </c>
      <c r="D356" s="1073"/>
      <c r="E356" s="1073"/>
      <c r="F356" s="1073"/>
      <c r="G356" s="1073"/>
      <c r="H356" s="1073"/>
      <c r="I356" s="1073"/>
    </row>
    <row r="357" spans="1:9" ht="19.5" customHeight="1" x14ac:dyDescent="0.5">
      <c r="A357" s="925">
        <v>36</v>
      </c>
      <c r="B357" s="925">
        <v>23190</v>
      </c>
      <c r="C357" s="1072" t="s">
        <v>10659</v>
      </c>
      <c r="D357" s="1073"/>
      <c r="E357" s="1073"/>
      <c r="F357" s="1073"/>
      <c r="G357" s="1073"/>
      <c r="H357" s="1073"/>
      <c r="I357" s="1073"/>
    </row>
    <row r="358" spans="1:9" ht="19.5" customHeight="1" x14ac:dyDescent="0.5">
      <c r="A358" s="925">
        <v>37</v>
      </c>
      <c r="B358" s="934">
        <v>24186</v>
      </c>
      <c r="C358" s="1073" t="s">
        <v>9774</v>
      </c>
      <c r="D358" s="1073"/>
      <c r="E358" s="1073"/>
      <c r="F358" s="1073"/>
      <c r="G358" s="1073"/>
      <c r="H358" s="1073"/>
      <c r="I358" s="1073"/>
    </row>
    <row r="359" spans="1:9" ht="19.5" customHeight="1" x14ac:dyDescent="0.5">
      <c r="A359" s="925">
        <v>38</v>
      </c>
      <c r="B359" s="934">
        <v>24187</v>
      </c>
      <c r="C359" s="1073" t="s">
        <v>9775</v>
      </c>
      <c r="D359" s="1073"/>
      <c r="E359" s="1073"/>
      <c r="F359" s="1073"/>
      <c r="G359" s="1073"/>
      <c r="H359" s="1073"/>
      <c r="I359" s="1073"/>
    </row>
    <row r="360" spans="1:9" ht="19.5" customHeight="1" x14ac:dyDescent="0.5">
      <c r="A360" s="927"/>
      <c r="B360" s="927"/>
    </row>
    <row r="361" spans="1:9" s="571" customFormat="1" ht="19.5" customHeight="1" x14ac:dyDescent="0.15">
      <c r="A361" s="1272" t="s">
        <v>9795</v>
      </c>
      <c r="B361" s="1272"/>
      <c r="C361" s="1272"/>
      <c r="D361" s="1272"/>
      <c r="E361" s="1272"/>
      <c r="F361" s="1272"/>
      <c r="G361" s="1272"/>
      <c r="H361" s="1272"/>
      <c r="I361" s="1272"/>
    </row>
    <row r="362" spans="1:9" s="571" customFormat="1" ht="19.5" customHeight="1" x14ac:dyDescent="0.15">
      <c r="A362" s="572"/>
      <c r="B362" s="1272" t="s">
        <v>10660</v>
      </c>
      <c r="C362" s="1272"/>
      <c r="D362" s="1272"/>
      <c r="E362" s="1272"/>
      <c r="F362" s="1272"/>
      <c r="G362" s="1272"/>
      <c r="H362" s="1272"/>
      <c r="I362" s="1272"/>
    </row>
    <row r="363" spans="1:9" s="571" customFormat="1" ht="19.5" customHeight="1" x14ac:dyDescent="0.15">
      <c r="A363" s="1272" t="s">
        <v>9797</v>
      </c>
      <c r="B363" s="1272"/>
      <c r="C363" s="1272"/>
      <c r="D363" s="1272"/>
      <c r="E363" s="1272"/>
      <c r="F363" s="1272"/>
      <c r="G363" s="1272"/>
      <c r="H363" s="1272"/>
      <c r="I363" s="1272"/>
    </row>
    <row r="364" spans="1:9" s="571" customFormat="1" ht="19.5" customHeight="1" x14ac:dyDescent="0.15">
      <c r="A364" s="1271" t="s">
        <v>10661</v>
      </c>
      <c r="B364" s="1271"/>
      <c r="C364" s="1271"/>
      <c r="D364" s="1271"/>
      <c r="E364" s="1271"/>
      <c r="F364" s="1271"/>
      <c r="G364" s="1271"/>
      <c r="H364" s="1271"/>
      <c r="I364" s="1271"/>
    </row>
    <row r="365" spans="1:9" s="577" customFormat="1" ht="19.5" customHeight="1" x14ac:dyDescent="0.45">
      <c r="A365" s="573" t="s">
        <v>8377</v>
      </c>
      <c r="B365" s="924" t="s">
        <v>8352</v>
      </c>
      <c r="C365" s="575" t="s">
        <v>9799</v>
      </c>
      <c r="D365" s="575"/>
      <c r="E365" s="576"/>
      <c r="F365" s="576"/>
      <c r="G365" s="576"/>
      <c r="H365" s="843"/>
      <c r="I365" s="843"/>
    </row>
    <row r="366" spans="1:9" ht="19.5" customHeight="1" x14ac:dyDescent="0.5">
      <c r="A366" s="925">
        <v>1</v>
      </c>
      <c r="B366" s="925">
        <v>23191</v>
      </c>
      <c r="C366" s="1072" t="s">
        <v>10662</v>
      </c>
      <c r="D366" s="1073"/>
      <c r="E366" s="1073"/>
      <c r="F366" s="1073"/>
      <c r="G366" s="1073"/>
      <c r="H366" s="1073"/>
      <c r="I366" s="1073"/>
    </row>
    <row r="367" spans="1:9" ht="19.5" customHeight="1" x14ac:dyDescent="0.5">
      <c r="A367" s="925">
        <v>2</v>
      </c>
      <c r="B367" s="925">
        <v>23192</v>
      </c>
      <c r="C367" s="1072" t="s">
        <v>10663</v>
      </c>
      <c r="D367" s="1073"/>
      <c r="E367" s="1073"/>
      <c r="F367" s="1073"/>
      <c r="G367" s="1073"/>
      <c r="H367" s="1073"/>
      <c r="I367" s="1073"/>
    </row>
    <row r="368" spans="1:9" ht="19.5" customHeight="1" x14ac:dyDescent="0.5">
      <c r="A368" s="925">
        <v>3</v>
      </c>
      <c r="B368" s="925">
        <v>23193</v>
      </c>
      <c r="C368" s="1072" t="s">
        <v>10664</v>
      </c>
      <c r="D368" s="1073"/>
      <c r="E368" s="1073"/>
      <c r="F368" s="1073"/>
      <c r="G368" s="1073"/>
      <c r="H368" s="1073"/>
      <c r="I368" s="1073"/>
    </row>
    <row r="369" spans="1:9" ht="19.5" customHeight="1" x14ac:dyDescent="0.5">
      <c r="A369" s="925">
        <v>4</v>
      </c>
      <c r="B369" s="925">
        <v>23194</v>
      </c>
      <c r="C369" s="1072" t="s">
        <v>10665</v>
      </c>
      <c r="D369" s="1073"/>
      <c r="E369" s="1073"/>
      <c r="F369" s="1073"/>
      <c r="G369" s="1073"/>
      <c r="H369" s="1073"/>
      <c r="I369" s="1073"/>
    </row>
    <row r="370" spans="1:9" ht="19.5" customHeight="1" x14ac:dyDescent="0.5">
      <c r="A370" s="925">
        <v>5</v>
      </c>
      <c r="B370" s="925">
        <v>23195</v>
      </c>
      <c r="C370" s="1072" t="s">
        <v>10666</v>
      </c>
      <c r="D370" s="1073"/>
      <c r="E370" s="1073"/>
      <c r="F370" s="1073"/>
      <c r="G370" s="1073"/>
      <c r="H370" s="1073"/>
      <c r="I370" s="1073"/>
    </row>
    <row r="371" spans="1:9" ht="19.5" customHeight="1" x14ac:dyDescent="0.5">
      <c r="A371" s="925">
        <v>6</v>
      </c>
      <c r="B371" s="925">
        <v>23196</v>
      </c>
      <c r="C371" s="1072" t="s">
        <v>10667</v>
      </c>
      <c r="D371" s="1073"/>
      <c r="E371" s="1073"/>
      <c r="F371" s="1073"/>
      <c r="G371" s="1073"/>
      <c r="H371" s="1073"/>
      <c r="I371" s="1073"/>
    </row>
    <row r="372" spans="1:9" ht="19.5" customHeight="1" x14ac:dyDescent="0.5">
      <c r="A372" s="925">
        <v>7</v>
      </c>
      <c r="B372" s="925">
        <v>23197</v>
      </c>
      <c r="C372" s="1072" t="s">
        <v>10668</v>
      </c>
      <c r="D372" s="1073"/>
      <c r="E372" s="1073"/>
      <c r="F372" s="1073"/>
      <c r="G372" s="1073"/>
      <c r="H372" s="1073"/>
      <c r="I372" s="1073"/>
    </row>
    <row r="373" spans="1:9" ht="19.5" customHeight="1" x14ac:dyDescent="0.5">
      <c r="A373" s="925">
        <v>8</v>
      </c>
      <c r="B373" s="925">
        <v>23198</v>
      </c>
      <c r="C373" s="1072" t="s">
        <v>10669</v>
      </c>
      <c r="D373" s="1073"/>
      <c r="E373" s="1073"/>
      <c r="F373" s="1073"/>
      <c r="G373" s="1073"/>
      <c r="H373" s="1073"/>
      <c r="I373" s="1073"/>
    </row>
    <row r="374" spans="1:9" ht="19.5" customHeight="1" x14ac:dyDescent="0.5">
      <c r="A374" s="925">
        <v>9</v>
      </c>
      <c r="B374" s="925">
        <v>23199</v>
      </c>
      <c r="C374" s="1072" t="s">
        <v>10670</v>
      </c>
      <c r="D374" s="1073"/>
      <c r="E374" s="1073"/>
      <c r="F374" s="1073"/>
      <c r="G374" s="1073"/>
      <c r="H374" s="1073"/>
      <c r="I374" s="1073"/>
    </row>
    <row r="375" spans="1:9" ht="19.5" customHeight="1" x14ac:dyDescent="0.5">
      <c r="A375" s="925">
        <v>10</v>
      </c>
      <c r="B375" s="925">
        <v>23200</v>
      </c>
      <c r="C375" s="1072" t="s">
        <v>10671</v>
      </c>
      <c r="D375" s="1073"/>
      <c r="E375" s="1073"/>
      <c r="F375" s="1073"/>
      <c r="G375" s="1073"/>
      <c r="H375" s="1073"/>
      <c r="I375" s="1073"/>
    </row>
    <row r="376" spans="1:9" ht="19.5" customHeight="1" x14ac:dyDescent="0.5">
      <c r="A376" s="925">
        <v>11</v>
      </c>
      <c r="B376" s="925">
        <v>23201</v>
      </c>
      <c r="C376" s="1072" t="s">
        <v>10672</v>
      </c>
      <c r="D376" s="1073"/>
      <c r="E376" s="1073"/>
      <c r="F376" s="1073"/>
      <c r="G376" s="1073"/>
      <c r="H376" s="1073"/>
      <c r="I376" s="1073"/>
    </row>
    <row r="377" spans="1:9" ht="19.5" customHeight="1" x14ac:dyDescent="0.5">
      <c r="A377" s="925">
        <v>12</v>
      </c>
      <c r="B377" s="925">
        <v>23202</v>
      </c>
      <c r="C377" s="1072" t="s">
        <v>10673</v>
      </c>
      <c r="D377" s="1073"/>
      <c r="E377" s="1073"/>
      <c r="F377" s="1073"/>
      <c r="G377" s="1073"/>
      <c r="H377" s="1073"/>
      <c r="I377" s="1073"/>
    </row>
    <row r="378" spans="1:9" ht="19.5" customHeight="1" x14ac:dyDescent="0.5">
      <c r="A378" s="925">
        <v>13</v>
      </c>
      <c r="B378" s="925">
        <v>23203</v>
      </c>
      <c r="C378" s="1072" t="s">
        <v>10674</v>
      </c>
      <c r="D378" s="1073"/>
      <c r="E378" s="1073"/>
      <c r="F378" s="1073"/>
      <c r="G378" s="1073"/>
      <c r="H378" s="1073"/>
      <c r="I378" s="1073"/>
    </row>
    <row r="379" spans="1:9" ht="19.5" customHeight="1" x14ac:dyDescent="0.5">
      <c r="A379" s="925">
        <v>14</v>
      </c>
      <c r="B379" s="925">
        <v>23204</v>
      </c>
      <c r="C379" s="1072" t="s">
        <v>10675</v>
      </c>
      <c r="D379" s="1073"/>
      <c r="E379" s="1073"/>
      <c r="F379" s="1073"/>
      <c r="G379" s="1073"/>
      <c r="H379" s="1073"/>
      <c r="I379" s="1073"/>
    </row>
    <row r="380" spans="1:9" ht="19.5" customHeight="1" x14ac:dyDescent="0.5">
      <c r="A380" s="925">
        <v>15</v>
      </c>
      <c r="B380" s="925">
        <v>23205</v>
      </c>
      <c r="C380" s="1072" t="s">
        <v>10676</v>
      </c>
      <c r="D380" s="1073"/>
      <c r="E380" s="1073"/>
      <c r="F380" s="1073"/>
      <c r="G380" s="1073"/>
      <c r="H380" s="1073"/>
      <c r="I380" s="1073"/>
    </row>
    <row r="381" spans="1:9" ht="19.5" customHeight="1" x14ac:dyDescent="0.5">
      <c r="A381" s="925">
        <v>16</v>
      </c>
      <c r="B381" s="925">
        <v>23206</v>
      </c>
      <c r="C381" s="1072" t="s">
        <v>10677</v>
      </c>
      <c r="D381" s="1073"/>
      <c r="E381" s="1073"/>
      <c r="F381" s="1073"/>
      <c r="G381" s="1073"/>
      <c r="H381" s="1073"/>
      <c r="I381" s="1073"/>
    </row>
    <row r="382" spans="1:9" ht="19.5" customHeight="1" x14ac:dyDescent="0.5">
      <c r="A382" s="925">
        <v>17</v>
      </c>
      <c r="B382" s="925">
        <v>23207</v>
      </c>
      <c r="C382" s="1072" t="s">
        <v>10678</v>
      </c>
      <c r="D382" s="1073"/>
      <c r="E382" s="1073"/>
      <c r="F382" s="1073"/>
      <c r="G382" s="1073"/>
      <c r="H382" s="1073"/>
      <c r="I382" s="1073"/>
    </row>
    <row r="383" spans="1:9" ht="19.5" customHeight="1" x14ac:dyDescent="0.5">
      <c r="A383" s="925">
        <v>18</v>
      </c>
      <c r="B383" s="925">
        <v>23208</v>
      </c>
      <c r="C383" s="1072" t="s">
        <v>10679</v>
      </c>
      <c r="D383" s="1073"/>
      <c r="E383" s="1073"/>
      <c r="F383" s="1073"/>
      <c r="G383" s="1073"/>
      <c r="H383" s="1073"/>
      <c r="I383" s="1073"/>
    </row>
    <row r="384" spans="1:9" ht="19.5" customHeight="1" x14ac:dyDescent="0.5">
      <c r="A384" s="925">
        <v>19</v>
      </c>
      <c r="B384" s="925">
        <v>23209</v>
      </c>
      <c r="C384" s="1072" t="s">
        <v>10680</v>
      </c>
      <c r="D384" s="1073"/>
      <c r="E384" s="1073"/>
      <c r="F384" s="1073"/>
      <c r="G384" s="1073"/>
      <c r="H384" s="1073"/>
      <c r="I384" s="1073"/>
    </row>
    <row r="385" spans="1:9" ht="19.5" customHeight="1" x14ac:dyDescent="0.5">
      <c r="A385" s="925">
        <v>20</v>
      </c>
      <c r="B385" s="925">
        <v>23210</v>
      </c>
      <c r="C385" s="1072" t="s">
        <v>10681</v>
      </c>
      <c r="D385" s="1073"/>
      <c r="E385" s="1073"/>
      <c r="F385" s="1073"/>
      <c r="G385" s="1073"/>
      <c r="H385" s="1073"/>
      <c r="I385" s="1073"/>
    </row>
    <row r="386" spans="1:9" ht="19.5" customHeight="1" x14ac:dyDescent="0.5">
      <c r="A386" s="925">
        <v>21</v>
      </c>
      <c r="B386" s="925">
        <v>23211</v>
      </c>
      <c r="C386" s="1072" t="s">
        <v>10682</v>
      </c>
      <c r="D386" s="1073"/>
      <c r="E386" s="1073"/>
      <c r="F386" s="1073"/>
      <c r="G386" s="1073"/>
      <c r="H386" s="1073"/>
      <c r="I386" s="1073"/>
    </row>
    <row r="387" spans="1:9" ht="19.5" customHeight="1" x14ac:dyDescent="0.5">
      <c r="A387" s="925">
        <v>22</v>
      </c>
      <c r="B387" s="925">
        <v>23212</v>
      </c>
      <c r="C387" s="1072" t="s">
        <v>10683</v>
      </c>
      <c r="D387" s="1073"/>
      <c r="E387" s="1073"/>
      <c r="F387" s="1073"/>
      <c r="G387" s="1073"/>
      <c r="H387" s="1073"/>
      <c r="I387" s="1073"/>
    </row>
    <row r="388" spans="1:9" ht="19.5" customHeight="1" x14ac:dyDescent="0.5">
      <c r="A388" s="925">
        <v>23</v>
      </c>
      <c r="B388" s="925">
        <v>23213</v>
      </c>
      <c r="C388" s="1072" t="s">
        <v>10684</v>
      </c>
      <c r="D388" s="1073"/>
      <c r="E388" s="1073"/>
      <c r="F388" s="1073"/>
      <c r="G388" s="1073"/>
      <c r="H388" s="1073"/>
      <c r="I388" s="1073"/>
    </row>
    <row r="389" spans="1:9" ht="19.5" customHeight="1" x14ac:dyDescent="0.5">
      <c r="A389" s="925">
        <v>24</v>
      </c>
      <c r="B389" s="925">
        <v>23214</v>
      </c>
      <c r="C389" s="1072" t="s">
        <v>10685</v>
      </c>
      <c r="D389" s="1073"/>
      <c r="E389" s="1073"/>
      <c r="F389" s="1073"/>
      <c r="G389" s="1073"/>
      <c r="H389" s="1073"/>
      <c r="I389" s="1073"/>
    </row>
    <row r="390" spans="1:9" ht="19.5" customHeight="1" x14ac:dyDescent="0.5">
      <c r="A390" s="925">
        <v>25</v>
      </c>
      <c r="B390" s="925">
        <v>23215</v>
      </c>
      <c r="C390" s="1072" t="s">
        <v>10686</v>
      </c>
      <c r="D390" s="1073"/>
      <c r="E390" s="1073"/>
      <c r="F390" s="1073"/>
      <c r="G390" s="1073"/>
      <c r="H390" s="1073"/>
      <c r="I390" s="1073"/>
    </row>
    <row r="391" spans="1:9" ht="19.5" customHeight="1" x14ac:dyDescent="0.5">
      <c r="A391" s="925">
        <v>26</v>
      </c>
      <c r="B391" s="925">
        <v>23216</v>
      </c>
      <c r="C391" s="1072" t="s">
        <v>10687</v>
      </c>
      <c r="D391" s="1073"/>
      <c r="E391" s="1073"/>
      <c r="F391" s="1073"/>
      <c r="G391" s="1073"/>
      <c r="H391" s="1073"/>
      <c r="I391" s="1073"/>
    </row>
    <row r="392" spans="1:9" ht="19.5" customHeight="1" x14ac:dyDescent="0.5">
      <c r="A392" s="925">
        <v>27</v>
      </c>
      <c r="B392" s="925">
        <v>23217</v>
      </c>
      <c r="C392" s="1072" t="s">
        <v>10688</v>
      </c>
      <c r="D392" s="1073"/>
      <c r="E392" s="1073"/>
      <c r="F392" s="1073"/>
      <c r="G392" s="1073"/>
      <c r="H392" s="1073"/>
      <c r="I392" s="1073"/>
    </row>
    <row r="393" spans="1:9" ht="19.5" customHeight="1" x14ac:dyDescent="0.5">
      <c r="A393" s="925">
        <v>28</v>
      </c>
      <c r="B393" s="925">
        <v>23218</v>
      </c>
      <c r="C393" s="1072" t="s">
        <v>10689</v>
      </c>
      <c r="D393" s="1073"/>
      <c r="E393" s="1073"/>
      <c r="F393" s="1073"/>
      <c r="G393" s="1073"/>
      <c r="H393" s="1073"/>
      <c r="I393" s="1073"/>
    </row>
    <row r="394" spans="1:9" ht="19.5" customHeight="1" x14ac:dyDescent="0.5">
      <c r="A394" s="925">
        <v>29</v>
      </c>
      <c r="B394" s="925">
        <v>23220</v>
      </c>
      <c r="C394" s="1072" t="s">
        <v>10690</v>
      </c>
      <c r="D394" s="1073"/>
      <c r="E394" s="1073"/>
      <c r="F394" s="1073"/>
      <c r="G394" s="1073"/>
      <c r="H394" s="1073"/>
      <c r="I394" s="1073"/>
    </row>
    <row r="395" spans="1:9" ht="19.5" customHeight="1" x14ac:dyDescent="0.5">
      <c r="A395" s="925">
        <v>30</v>
      </c>
      <c r="B395" s="925">
        <v>23221</v>
      </c>
      <c r="C395" s="1072" t="s">
        <v>10691</v>
      </c>
      <c r="D395" s="1073"/>
      <c r="E395" s="1073"/>
      <c r="F395" s="1073"/>
      <c r="G395" s="1073"/>
      <c r="H395" s="1073"/>
      <c r="I395" s="1073"/>
    </row>
    <row r="396" spans="1:9" ht="19.5" customHeight="1" x14ac:dyDescent="0.5">
      <c r="A396" s="925">
        <v>31</v>
      </c>
      <c r="B396" s="925">
        <v>23222</v>
      </c>
      <c r="C396" s="1072" t="s">
        <v>10692</v>
      </c>
      <c r="D396" s="1073"/>
      <c r="E396" s="1073"/>
      <c r="F396" s="1073"/>
      <c r="G396" s="1073"/>
      <c r="H396" s="1073"/>
      <c r="I396" s="1073"/>
    </row>
    <row r="397" spans="1:9" ht="19.5" customHeight="1" x14ac:dyDescent="0.5">
      <c r="A397" s="925">
        <v>32</v>
      </c>
      <c r="B397" s="925">
        <v>23223</v>
      </c>
      <c r="C397" s="1072" t="s">
        <v>10693</v>
      </c>
      <c r="D397" s="1073"/>
      <c r="E397" s="1073"/>
      <c r="F397" s="1073"/>
      <c r="G397" s="1073"/>
      <c r="H397" s="1073"/>
      <c r="I397" s="1073"/>
    </row>
    <row r="398" spans="1:9" ht="19.5" customHeight="1" x14ac:dyDescent="0.5">
      <c r="A398" s="925">
        <v>33</v>
      </c>
      <c r="B398" s="925">
        <v>23224</v>
      </c>
      <c r="C398" s="1072" t="s">
        <v>10694</v>
      </c>
      <c r="D398" s="1073"/>
      <c r="E398" s="1073"/>
      <c r="F398" s="1073"/>
      <c r="G398" s="1073"/>
      <c r="H398" s="1073"/>
      <c r="I398" s="1073"/>
    </row>
    <row r="399" spans="1:9" ht="19.5" customHeight="1" x14ac:dyDescent="0.5">
      <c r="A399" s="925">
        <v>34</v>
      </c>
      <c r="B399" s="925">
        <v>23225</v>
      </c>
      <c r="C399" s="1072" t="s">
        <v>10695</v>
      </c>
      <c r="D399" s="1073"/>
      <c r="E399" s="1073"/>
      <c r="F399" s="1073"/>
      <c r="G399" s="1073"/>
      <c r="H399" s="1073"/>
      <c r="I399" s="1073"/>
    </row>
    <row r="400" spans="1:9" ht="19.5" customHeight="1" x14ac:dyDescent="0.5">
      <c r="A400" s="925">
        <v>35</v>
      </c>
      <c r="B400" s="925">
        <v>23226</v>
      </c>
      <c r="C400" s="1072" t="s">
        <v>10696</v>
      </c>
      <c r="D400" s="1073"/>
      <c r="E400" s="1073"/>
      <c r="F400" s="1073"/>
      <c r="G400" s="1073"/>
      <c r="H400" s="1073"/>
      <c r="I400" s="1073"/>
    </row>
    <row r="401" spans="1:9" ht="19.5" customHeight="1" x14ac:dyDescent="0.5">
      <c r="A401" s="925">
        <v>36</v>
      </c>
      <c r="B401" s="925">
        <v>23227</v>
      </c>
      <c r="C401" s="1072" t="s">
        <v>10697</v>
      </c>
      <c r="D401" s="1073"/>
      <c r="E401" s="1073"/>
      <c r="F401" s="1073"/>
      <c r="G401" s="1073"/>
      <c r="H401" s="1073"/>
      <c r="I401" s="1073"/>
    </row>
    <row r="402" spans="1:9" ht="19.5" customHeight="1" x14ac:dyDescent="0.5">
      <c r="A402" s="925">
        <v>37</v>
      </c>
      <c r="B402" s="925">
        <v>23228</v>
      </c>
      <c r="C402" s="1072" t="s">
        <v>10698</v>
      </c>
      <c r="D402" s="1073"/>
      <c r="E402" s="1073"/>
      <c r="F402" s="1073"/>
      <c r="G402" s="1073"/>
      <c r="H402" s="1073"/>
      <c r="I402" s="1073"/>
    </row>
    <row r="403" spans="1:9" ht="19.5" customHeight="1" x14ac:dyDescent="0.5">
      <c r="A403" s="925">
        <v>38</v>
      </c>
      <c r="B403" s="925">
        <v>23229</v>
      </c>
      <c r="C403" s="1072" t="s">
        <v>10699</v>
      </c>
      <c r="D403" s="1073"/>
      <c r="E403" s="1073"/>
      <c r="F403" s="1073"/>
      <c r="G403" s="1073"/>
      <c r="H403" s="1073"/>
      <c r="I403" s="1073"/>
    </row>
    <row r="404" spans="1:9" ht="19.5" customHeight="1" x14ac:dyDescent="0.5">
      <c r="A404" s="925">
        <v>39</v>
      </c>
      <c r="B404" s="925">
        <v>23230</v>
      </c>
      <c r="C404" s="1072" t="s">
        <v>10700</v>
      </c>
      <c r="D404" s="1073"/>
      <c r="E404" s="1073"/>
      <c r="F404" s="1073"/>
      <c r="G404" s="1073"/>
      <c r="H404" s="1073"/>
      <c r="I404" s="1073"/>
    </row>
    <row r="405" spans="1:9" ht="19.5" customHeight="1" x14ac:dyDescent="0.5">
      <c r="A405" s="925">
        <v>40</v>
      </c>
      <c r="B405" s="934">
        <v>24188</v>
      </c>
      <c r="C405" s="1073" t="s">
        <v>9776</v>
      </c>
      <c r="D405" s="1073"/>
      <c r="E405" s="1073"/>
      <c r="F405" s="1073"/>
      <c r="G405" s="1073"/>
      <c r="H405" s="1073"/>
      <c r="I405" s="1073"/>
    </row>
    <row r="406" spans="1:9" ht="19.5" customHeight="1" x14ac:dyDescent="0.5">
      <c r="A406" s="927"/>
      <c r="B406" s="927"/>
    </row>
    <row r="407" spans="1:9" s="571" customFormat="1" ht="19.5" customHeight="1" x14ac:dyDescent="0.45">
      <c r="A407" s="1276" t="s">
        <v>9795</v>
      </c>
      <c r="B407" s="1276"/>
      <c r="C407" s="1276"/>
      <c r="D407" s="1276"/>
      <c r="E407" s="1276"/>
      <c r="F407" s="1276"/>
      <c r="G407" s="1276"/>
      <c r="H407" s="1276"/>
      <c r="I407" s="1276"/>
    </row>
    <row r="408" spans="1:9" s="571" customFormat="1" ht="28.5" customHeight="1" x14ac:dyDescent="0.5">
      <c r="A408" s="1151"/>
      <c r="B408" s="1277" t="s">
        <v>10701</v>
      </c>
      <c r="C408" s="1277"/>
      <c r="D408" s="1277"/>
      <c r="E408" s="1277"/>
      <c r="F408" s="1277"/>
      <c r="G408" s="1277"/>
      <c r="H408" s="1277"/>
      <c r="I408" s="1277"/>
    </row>
    <row r="409" spans="1:9" s="571" customFormat="1" ht="19.5" customHeight="1" x14ac:dyDescent="0.45">
      <c r="A409" s="1276" t="s">
        <v>9797</v>
      </c>
      <c r="B409" s="1276"/>
      <c r="C409" s="1276"/>
      <c r="D409" s="1276"/>
      <c r="E409" s="1276"/>
      <c r="F409" s="1276"/>
      <c r="G409" s="1276"/>
      <c r="H409" s="1276"/>
      <c r="I409" s="1276"/>
    </row>
    <row r="410" spans="1:9" s="571" customFormat="1" ht="19.5" customHeight="1" x14ac:dyDescent="0.45">
      <c r="A410" s="1275" t="s">
        <v>10702</v>
      </c>
      <c r="B410" s="1275"/>
      <c r="C410" s="1275"/>
      <c r="D410" s="1275"/>
      <c r="E410" s="1275"/>
      <c r="F410" s="1275"/>
      <c r="G410" s="1275"/>
      <c r="H410" s="1275"/>
      <c r="I410" s="1275"/>
    </row>
    <row r="411" spans="1:9" s="577" customFormat="1" ht="19.5" customHeight="1" x14ac:dyDescent="0.45">
      <c r="A411" s="573" t="s">
        <v>8377</v>
      </c>
      <c r="B411" s="924" t="s">
        <v>8352</v>
      </c>
      <c r="C411" s="575" t="s">
        <v>9799</v>
      </c>
      <c r="D411" s="575"/>
      <c r="E411" s="576"/>
      <c r="F411" s="576"/>
      <c r="G411" s="576"/>
      <c r="H411" s="843"/>
      <c r="I411" s="843"/>
    </row>
    <row r="412" spans="1:9" ht="19.5" customHeight="1" x14ac:dyDescent="0.5">
      <c r="A412" s="925">
        <v>1</v>
      </c>
      <c r="B412" s="925">
        <v>23231</v>
      </c>
      <c r="C412" s="1072" t="s">
        <v>10703</v>
      </c>
      <c r="D412" s="1073"/>
      <c r="E412" s="1073"/>
      <c r="F412" s="1073"/>
      <c r="G412" s="1073"/>
      <c r="H412" s="1073"/>
      <c r="I412" s="1073"/>
    </row>
    <row r="413" spans="1:9" ht="19.5" customHeight="1" x14ac:dyDescent="0.5">
      <c r="A413" s="925">
        <v>2</v>
      </c>
      <c r="B413" s="925">
        <v>23232</v>
      </c>
      <c r="C413" s="1072" t="s">
        <v>10704</v>
      </c>
      <c r="D413" s="1073"/>
      <c r="E413" s="1073"/>
      <c r="F413" s="1073"/>
      <c r="G413" s="1073"/>
      <c r="H413" s="1073"/>
      <c r="I413" s="1073"/>
    </row>
    <row r="414" spans="1:9" ht="19.5" customHeight="1" x14ac:dyDescent="0.5">
      <c r="A414" s="925">
        <v>3</v>
      </c>
      <c r="B414" s="925">
        <v>23233</v>
      </c>
      <c r="C414" s="1072" t="s">
        <v>10705</v>
      </c>
      <c r="D414" s="1073"/>
      <c r="E414" s="1073"/>
      <c r="F414" s="1073"/>
      <c r="G414" s="1073"/>
      <c r="H414" s="1073"/>
      <c r="I414" s="1073"/>
    </row>
    <row r="415" spans="1:9" ht="19.5" customHeight="1" x14ac:dyDescent="0.5">
      <c r="A415" s="925">
        <v>4</v>
      </c>
      <c r="B415" s="925">
        <v>23234</v>
      </c>
      <c r="C415" s="1072" t="s">
        <v>10706</v>
      </c>
      <c r="D415" s="1073"/>
      <c r="E415" s="1073"/>
      <c r="F415" s="1073"/>
      <c r="G415" s="1073"/>
      <c r="H415" s="1073"/>
      <c r="I415" s="1073"/>
    </row>
    <row r="416" spans="1:9" ht="19.5" customHeight="1" x14ac:dyDescent="0.5">
      <c r="A416" s="925">
        <v>5</v>
      </c>
      <c r="B416" s="925">
        <v>23235</v>
      </c>
      <c r="C416" s="1072" t="s">
        <v>10707</v>
      </c>
      <c r="D416" s="1073"/>
      <c r="E416" s="1073"/>
      <c r="F416" s="1073"/>
      <c r="G416" s="1073"/>
      <c r="H416" s="1073"/>
      <c r="I416" s="1073"/>
    </row>
    <row r="417" spans="1:9" ht="19.5" customHeight="1" x14ac:dyDescent="0.5">
      <c r="A417" s="925">
        <v>6</v>
      </c>
      <c r="B417" s="925">
        <v>23236</v>
      </c>
      <c r="C417" s="1072" t="s">
        <v>10708</v>
      </c>
      <c r="D417" s="1073"/>
      <c r="E417" s="1073"/>
      <c r="F417" s="1073"/>
      <c r="G417" s="1073"/>
      <c r="H417" s="1073"/>
      <c r="I417" s="1073"/>
    </row>
    <row r="418" spans="1:9" ht="19.5" customHeight="1" x14ac:dyDescent="0.5">
      <c r="A418" s="925">
        <v>7</v>
      </c>
      <c r="B418" s="925">
        <v>23238</v>
      </c>
      <c r="C418" s="1072" t="s">
        <v>10709</v>
      </c>
      <c r="D418" s="1073"/>
      <c r="E418" s="1073"/>
      <c r="F418" s="1073"/>
      <c r="G418" s="1073"/>
      <c r="H418" s="1073"/>
      <c r="I418" s="1073"/>
    </row>
    <row r="419" spans="1:9" ht="19.5" customHeight="1" x14ac:dyDescent="0.5">
      <c r="A419" s="925">
        <v>8</v>
      </c>
      <c r="B419" s="925">
        <v>23239</v>
      </c>
      <c r="C419" s="1072" t="s">
        <v>10710</v>
      </c>
      <c r="D419" s="1073"/>
      <c r="E419" s="1073"/>
      <c r="F419" s="1073"/>
      <c r="G419" s="1073"/>
      <c r="H419" s="1073"/>
      <c r="I419" s="1073"/>
    </row>
    <row r="420" spans="1:9" ht="19.5" customHeight="1" x14ac:dyDescent="0.5">
      <c r="A420" s="925">
        <v>9</v>
      </c>
      <c r="B420" s="925">
        <v>23240</v>
      </c>
      <c r="C420" s="1072" t="s">
        <v>10711</v>
      </c>
      <c r="D420" s="1073"/>
      <c r="E420" s="1073"/>
      <c r="F420" s="1073"/>
      <c r="G420" s="1073"/>
      <c r="H420" s="1073"/>
      <c r="I420" s="1073"/>
    </row>
    <row r="421" spans="1:9" ht="19.5" customHeight="1" x14ac:dyDescent="0.5">
      <c r="A421" s="925">
        <v>10</v>
      </c>
      <c r="B421" s="925">
        <v>23241</v>
      </c>
      <c r="C421" s="1072" t="s">
        <v>10712</v>
      </c>
      <c r="D421" s="1073"/>
      <c r="E421" s="1073"/>
      <c r="F421" s="1073"/>
      <c r="G421" s="1073"/>
      <c r="H421" s="1073"/>
      <c r="I421" s="1073"/>
    </row>
    <row r="422" spans="1:9" ht="19.5" customHeight="1" x14ac:dyDescent="0.5">
      <c r="A422" s="925">
        <v>11</v>
      </c>
      <c r="B422" s="925">
        <v>23242</v>
      </c>
      <c r="C422" s="1072" t="s">
        <v>10713</v>
      </c>
      <c r="D422" s="1073"/>
      <c r="E422" s="1073"/>
      <c r="F422" s="1073"/>
      <c r="G422" s="1073"/>
      <c r="H422" s="1073"/>
      <c r="I422" s="1073"/>
    </row>
    <row r="423" spans="1:9" ht="19.5" customHeight="1" x14ac:dyDescent="0.5">
      <c r="A423" s="925">
        <v>12</v>
      </c>
      <c r="B423" s="925">
        <v>23243</v>
      </c>
      <c r="C423" s="1072" t="s">
        <v>10714</v>
      </c>
      <c r="D423" s="1073"/>
      <c r="E423" s="1073"/>
      <c r="F423" s="1073"/>
      <c r="G423" s="1073"/>
      <c r="H423" s="1073"/>
      <c r="I423" s="1073"/>
    </row>
    <row r="424" spans="1:9" ht="19.5" customHeight="1" x14ac:dyDescent="0.5">
      <c r="A424" s="925">
        <v>13</v>
      </c>
      <c r="B424" s="925">
        <v>23244</v>
      </c>
      <c r="C424" s="1072" t="s">
        <v>10715</v>
      </c>
      <c r="D424" s="1073"/>
      <c r="E424" s="1073"/>
      <c r="F424" s="1073"/>
      <c r="G424" s="1073"/>
      <c r="H424" s="1073"/>
      <c r="I424" s="1073"/>
    </row>
    <row r="425" spans="1:9" ht="19.5" customHeight="1" x14ac:dyDescent="0.5">
      <c r="A425" s="925">
        <v>14</v>
      </c>
      <c r="B425" s="925">
        <v>23245</v>
      </c>
      <c r="C425" s="1072" t="s">
        <v>10716</v>
      </c>
      <c r="D425" s="1073"/>
      <c r="E425" s="1073"/>
      <c r="F425" s="1073"/>
      <c r="G425" s="1073"/>
      <c r="H425" s="1073"/>
      <c r="I425" s="1073"/>
    </row>
    <row r="426" spans="1:9" ht="19.5" customHeight="1" x14ac:dyDescent="0.5">
      <c r="A426" s="925">
        <v>15</v>
      </c>
      <c r="B426" s="925">
        <v>23246</v>
      </c>
      <c r="C426" s="1072" t="s">
        <v>10717</v>
      </c>
      <c r="D426" s="1073"/>
      <c r="E426" s="1073"/>
      <c r="F426" s="1073"/>
      <c r="G426" s="1073"/>
      <c r="H426" s="1073"/>
      <c r="I426" s="1073"/>
    </row>
    <row r="427" spans="1:9" ht="19.5" customHeight="1" x14ac:dyDescent="0.5">
      <c r="A427" s="925">
        <v>16</v>
      </c>
      <c r="B427" s="925">
        <v>23247</v>
      </c>
      <c r="C427" s="1072" t="s">
        <v>10718</v>
      </c>
      <c r="D427" s="1073"/>
      <c r="E427" s="1073"/>
      <c r="F427" s="1073"/>
      <c r="G427" s="1073"/>
      <c r="H427" s="1073"/>
      <c r="I427" s="1073"/>
    </row>
    <row r="428" spans="1:9" ht="19.5" customHeight="1" x14ac:dyDescent="0.5">
      <c r="A428" s="925">
        <v>17</v>
      </c>
      <c r="B428" s="925">
        <v>23248</v>
      </c>
      <c r="C428" s="1072" t="s">
        <v>10719</v>
      </c>
      <c r="D428" s="1073"/>
      <c r="E428" s="1073"/>
      <c r="F428" s="1073"/>
      <c r="G428" s="1073"/>
      <c r="H428" s="1073"/>
      <c r="I428" s="1073"/>
    </row>
    <row r="429" spans="1:9" ht="19.5" customHeight="1" x14ac:dyDescent="0.5">
      <c r="A429" s="925">
        <v>18</v>
      </c>
      <c r="B429" s="925">
        <v>23249</v>
      </c>
      <c r="C429" s="1072" t="s">
        <v>10720</v>
      </c>
      <c r="D429" s="1073"/>
      <c r="E429" s="1073"/>
      <c r="F429" s="1073"/>
      <c r="G429" s="1073"/>
      <c r="H429" s="1073"/>
      <c r="I429" s="1073"/>
    </row>
    <row r="430" spans="1:9" ht="19.5" customHeight="1" x14ac:dyDescent="0.5">
      <c r="A430" s="925">
        <v>19</v>
      </c>
      <c r="B430" s="925">
        <v>23250</v>
      </c>
      <c r="C430" s="1072" t="s">
        <v>10721</v>
      </c>
      <c r="D430" s="1073"/>
      <c r="E430" s="1073"/>
      <c r="F430" s="1073"/>
      <c r="G430" s="1073"/>
      <c r="H430" s="1073"/>
      <c r="I430" s="1073"/>
    </row>
    <row r="431" spans="1:9" ht="19.5" customHeight="1" x14ac:dyDescent="0.5">
      <c r="A431" s="925">
        <v>20</v>
      </c>
      <c r="B431" s="925">
        <v>23251</v>
      </c>
      <c r="C431" s="1072" t="s">
        <v>10722</v>
      </c>
      <c r="D431" s="1073"/>
      <c r="E431" s="1073"/>
      <c r="F431" s="1073"/>
      <c r="G431" s="1073"/>
      <c r="H431" s="1073"/>
      <c r="I431" s="1073"/>
    </row>
    <row r="432" spans="1:9" ht="19.5" customHeight="1" x14ac:dyDescent="0.5">
      <c r="A432" s="925">
        <v>21</v>
      </c>
      <c r="B432" s="925">
        <v>23252</v>
      </c>
      <c r="C432" s="1072" t="s">
        <v>10723</v>
      </c>
      <c r="D432" s="1073"/>
      <c r="E432" s="1073"/>
      <c r="F432" s="1073"/>
      <c r="G432" s="1073"/>
      <c r="H432" s="1073"/>
      <c r="I432" s="1073"/>
    </row>
    <row r="433" spans="1:9" ht="19.5" customHeight="1" x14ac:dyDescent="0.5">
      <c r="A433" s="925">
        <v>22</v>
      </c>
      <c r="B433" s="925">
        <v>23253</v>
      </c>
      <c r="C433" s="1072" t="s">
        <v>10724</v>
      </c>
      <c r="D433" s="1073"/>
      <c r="E433" s="1073"/>
      <c r="F433" s="1073"/>
      <c r="G433" s="1073"/>
      <c r="H433" s="1073"/>
      <c r="I433" s="1073"/>
    </row>
    <row r="434" spans="1:9" ht="19.5" customHeight="1" x14ac:dyDescent="0.5">
      <c r="A434" s="925">
        <v>23</v>
      </c>
      <c r="B434" s="925">
        <v>23254</v>
      </c>
      <c r="C434" s="1072" t="s">
        <v>10725</v>
      </c>
      <c r="D434" s="1073"/>
      <c r="E434" s="1073"/>
      <c r="F434" s="1073"/>
      <c r="G434" s="1073"/>
      <c r="H434" s="1073"/>
      <c r="I434" s="1073"/>
    </row>
    <row r="435" spans="1:9" ht="19.5" customHeight="1" x14ac:dyDescent="0.5">
      <c r="A435" s="925">
        <v>24</v>
      </c>
      <c r="B435" s="925">
        <v>23255</v>
      </c>
      <c r="C435" s="1072" t="s">
        <v>10726</v>
      </c>
      <c r="D435" s="1073"/>
      <c r="E435" s="1073"/>
      <c r="F435" s="1073"/>
      <c r="G435" s="1073"/>
      <c r="H435" s="1073"/>
      <c r="I435" s="1073"/>
    </row>
    <row r="436" spans="1:9" ht="19.5" customHeight="1" x14ac:dyDescent="0.5">
      <c r="A436" s="925">
        <v>25</v>
      </c>
      <c r="B436" s="925">
        <v>23256</v>
      </c>
      <c r="C436" s="1072" t="s">
        <v>10727</v>
      </c>
      <c r="D436" s="1073"/>
      <c r="E436" s="1073"/>
      <c r="F436" s="1073"/>
      <c r="G436" s="1073"/>
      <c r="H436" s="1073"/>
      <c r="I436" s="1073"/>
    </row>
    <row r="437" spans="1:9" ht="19.5" customHeight="1" x14ac:dyDescent="0.5">
      <c r="A437" s="925">
        <v>26</v>
      </c>
      <c r="B437" s="925">
        <v>23257</v>
      </c>
      <c r="C437" s="1072" t="s">
        <v>10728</v>
      </c>
      <c r="D437" s="1073"/>
      <c r="E437" s="1073"/>
      <c r="F437" s="1073"/>
      <c r="G437" s="1073"/>
      <c r="H437" s="1073"/>
      <c r="I437" s="1073"/>
    </row>
    <row r="438" spans="1:9" ht="19.5" customHeight="1" x14ac:dyDescent="0.5">
      <c r="A438" s="925">
        <v>27</v>
      </c>
      <c r="B438" s="925">
        <v>23258</v>
      </c>
      <c r="C438" s="1072" t="s">
        <v>10729</v>
      </c>
      <c r="D438" s="1073"/>
      <c r="E438" s="1073"/>
      <c r="F438" s="1073"/>
      <c r="G438" s="1073"/>
      <c r="H438" s="1073"/>
      <c r="I438" s="1073"/>
    </row>
    <row r="439" spans="1:9" ht="19.5" customHeight="1" x14ac:dyDescent="0.5">
      <c r="A439" s="925">
        <v>28</v>
      </c>
      <c r="B439" s="925">
        <v>23259</v>
      </c>
      <c r="C439" s="1072" t="s">
        <v>10730</v>
      </c>
      <c r="D439" s="1073"/>
      <c r="E439" s="1073"/>
      <c r="F439" s="1073"/>
      <c r="G439" s="1073"/>
      <c r="H439" s="1073"/>
      <c r="I439" s="1073"/>
    </row>
    <row r="440" spans="1:9" ht="19.5" customHeight="1" x14ac:dyDescent="0.5">
      <c r="A440" s="925">
        <v>29</v>
      </c>
      <c r="B440" s="925">
        <v>23260</v>
      </c>
      <c r="C440" s="1072" t="s">
        <v>10731</v>
      </c>
      <c r="D440" s="1073"/>
      <c r="E440" s="1073"/>
      <c r="F440" s="1073"/>
      <c r="G440" s="1073"/>
      <c r="H440" s="1073"/>
      <c r="I440" s="1073"/>
    </row>
    <row r="441" spans="1:9" ht="19.5" customHeight="1" x14ac:dyDescent="0.5">
      <c r="A441" s="925">
        <v>30</v>
      </c>
      <c r="B441" s="925">
        <v>23261</v>
      </c>
      <c r="C441" s="1072" t="s">
        <v>10732</v>
      </c>
      <c r="D441" s="1073"/>
      <c r="E441" s="1073"/>
      <c r="F441" s="1073"/>
      <c r="G441" s="1073"/>
      <c r="H441" s="1073"/>
      <c r="I441" s="1073"/>
    </row>
    <row r="442" spans="1:9" ht="19.5" customHeight="1" x14ac:dyDescent="0.5">
      <c r="A442" s="925">
        <v>31</v>
      </c>
      <c r="B442" s="925">
        <v>23262</v>
      </c>
      <c r="C442" s="1072" t="s">
        <v>10733</v>
      </c>
      <c r="D442" s="1073"/>
      <c r="E442" s="1073"/>
      <c r="F442" s="1073"/>
      <c r="G442" s="1073"/>
      <c r="H442" s="1073"/>
      <c r="I442" s="1073"/>
    </row>
    <row r="443" spans="1:9" ht="19.5" customHeight="1" x14ac:dyDescent="0.5">
      <c r="A443" s="925">
        <v>32</v>
      </c>
      <c r="B443" s="925">
        <v>23263</v>
      </c>
      <c r="C443" s="1072" t="s">
        <v>10734</v>
      </c>
      <c r="D443" s="1073"/>
      <c r="E443" s="1073"/>
      <c r="F443" s="1073"/>
      <c r="G443" s="1073"/>
      <c r="H443" s="1073"/>
      <c r="I443" s="1073"/>
    </row>
    <row r="444" spans="1:9" ht="19.5" customHeight="1" x14ac:dyDescent="0.5">
      <c r="A444" s="925">
        <v>33</v>
      </c>
      <c r="B444" s="925">
        <v>23264</v>
      </c>
      <c r="C444" s="1072" t="s">
        <v>10735</v>
      </c>
      <c r="D444" s="1073"/>
      <c r="E444" s="1073"/>
      <c r="F444" s="1073"/>
      <c r="G444" s="1073"/>
      <c r="H444" s="1073"/>
      <c r="I444" s="1073"/>
    </row>
    <row r="445" spans="1:9" ht="19.5" customHeight="1" x14ac:dyDescent="0.5">
      <c r="A445" s="925">
        <v>34</v>
      </c>
      <c r="B445" s="925">
        <v>23265</v>
      </c>
      <c r="C445" s="1072" t="s">
        <v>10736</v>
      </c>
      <c r="D445" s="1073"/>
      <c r="E445" s="1073"/>
      <c r="F445" s="1073"/>
      <c r="G445" s="1073"/>
      <c r="H445" s="1073"/>
      <c r="I445" s="1073"/>
    </row>
    <row r="446" spans="1:9" ht="19.5" customHeight="1" x14ac:dyDescent="0.5">
      <c r="A446" s="925">
        <v>35</v>
      </c>
      <c r="B446" s="925">
        <v>23266</v>
      </c>
      <c r="C446" s="1072" t="s">
        <v>10737</v>
      </c>
      <c r="D446" s="1073"/>
      <c r="E446" s="1073"/>
      <c r="F446" s="1073"/>
      <c r="G446" s="1073"/>
      <c r="H446" s="1073"/>
      <c r="I446" s="1073"/>
    </row>
    <row r="447" spans="1:9" ht="19.5" customHeight="1" x14ac:dyDescent="0.5">
      <c r="A447" s="925">
        <v>36</v>
      </c>
      <c r="B447" s="925">
        <v>23267</v>
      </c>
      <c r="C447" s="1072" t="s">
        <v>10738</v>
      </c>
      <c r="D447" s="1073"/>
      <c r="E447" s="1073"/>
      <c r="F447" s="1073"/>
      <c r="G447" s="1073"/>
      <c r="H447" s="1073"/>
      <c r="I447" s="1073"/>
    </row>
    <row r="448" spans="1:9" ht="19.5" customHeight="1" x14ac:dyDescent="0.5">
      <c r="A448" s="925">
        <v>37</v>
      </c>
      <c r="B448" s="925">
        <v>23268</v>
      </c>
      <c r="C448" s="1072" t="s">
        <v>10739</v>
      </c>
      <c r="D448" s="1073"/>
      <c r="E448" s="1073"/>
      <c r="F448" s="1073"/>
      <c r="G448" s="1073"/>
      <c r="H448" s="1073"/>
      <c r="I448" s="1073"/>
    </row>
    <row r="449" spans="1:9" ht="19.5" customHeight="1" x14ac:dyDescent="0.5">
      <c r="A449" s="925">
        <v>38</v>
      </c>
      <c r="B449" s="925">
        <v>23269</v>
      </c>
      <c r="C449" s="1072" t="s">
        <v>10740</v>
      </c>
      <c r="D449" s="1073"/>
      <c r="E449" s="1073"/>
      <c r="F449" s="1073"/>
      <c r="G449" s="1073"/>
      <c r="H449" s="1073"/>
      <c r="I449" s="1073"/>
    </row>
    <row r="450" spans="1:9" ht="19.5" customHeight="1" x14ac:dyDescent="0.5">
      <c r="A450" s="925">
        <v>39</v>
      </c>
      <c r="B450" s="925">
        <v>23270</v>
      </c>
      <c r="C450" s="1072" t="s">
        <v>10741</v>
      </c>
      <c r="D450" s="1073"/>
      <c r="E450" s="1073"/>
      <c r="F450" s="1073"/>
      <c r="G450" s="1073"/>
      <c r="H450" s="1073"/>
      <c r="I450" s="1073"/>
    </row>
    <row r="452" spans="1:9" s="571" customFormat="1" ht="19.5" customHeight="1" x14ac:dyDescent="0.15">
      <c r="A452" s="1272" t="s">
        <v>9795</v>
      </c>
      <c r="B452" s="1272"/>
      <c r="C452" s="1272"/>
      <c r="D452" s="1272"/>
      <c r="E452" s="1272"/>
      <c r="F452" s="1272"/>
      <c r="G452" s="1272"/>
      <c r="H452" s="1272"/>
      <c r="I452" s="1272"/>
    </row>
    <row r="453" spans="1:9" s="571" customFormat="1" ht="19.5" customHeight="1" x14ac:dyDescent="0.15">
      <c r="A453" s="572"/>
      <c r="B453" s="1274" t="s">
        <v>10742</v>
      </c>
      <c r="C453" s="1274"/>
      <c r="D453" s="1274"/>
      <c r="E453" s="1274"/>
      <c r="F453" s="1274"/>
      <c r="G453" s="1274"/>
      <c r="H453" s="1274"/>
      <c r="I453" s="1274"/>
    </row>
    <row r="454" spans="1:9" s="571" customFormat="1" ht="19.5" customHeight="1" x14ac:dyDescent="0.15">
      <c r="A454" s="1272" t="s">
        <v>9797</v>
      </c>
      <c r="B454" s="1272"/>
      <c r="C454" s="1272"/>
      <c r="D454" s="1272"/>
      <c r="E454" s="1272"/>
      <c r="F454" s="1272"/>
      <c r="G454" s="1272"/>
      <c r="H454" s="1272"/>
      <c r="I454" s="1272"/>
    </row>
    <row r="455" spans="1:9" s="571" customFormat="1" ht="19.5" customHeight="1" x14ac:dyDescent="0.15">
      <c r="A455" s="1271" t="s">
        <v>10743</v>
      </c>
      <c r="B455" s="1271"/>
      <c r="C455" s="1271"/>
      <c r="D455" s="1271"/>
      <c r="E455" s="1271"/>
      <c r="F455" s="1271"/>
      <c r="G455" s="1271"/>
      <c r="H455" s="1271"/>
      <c r="I455" s="1271"/>
    </row>
    <row r="456" spans="1:9" s="577" customFormat="1" ht="19.5" customHeight="1" x14ac:dyDescent="0.45">
      <c r="A456" s="573" t="s">
        <v>8377</v>
      </c>
      <c r="B456" s="924" t="s">
        <v>8352</v>
      </c>
      <c r="C456" s="575" t="s">
        <v>9799</v>
      </c>
      <c r="D456" s="575"/>
      <c r="E456" s="576"/>
      <c r="F456" s="576"/>
      <c r="G456" s="576"/>
      <c r="H456" s="843"/>
      <c r="I456" s="843"/>
    </row>
    <row r="457" spans="1:9" ht="19.5" customHeight="1" x14ac:dyDescent="0.5">
      <c r="A457" s="929">
        <v>1</v>
      </c>
      <c r="B457" s="930">
        <v>23271</v>
      </c>
      <c r="C457" s="1072" t="s">
        <v>10744</v>
      </c>
      <c r="D457" s="1073"/>
      <c r="E457" s="1073"/>
      <c r="F457" s="1073"/>
      <c r="G457" s="1073"/>
      <c r="H457" s="1073"/>
      <c r="I457" s="1073"/>
    </row>
    <row r="458" spans="1:9" ht="19.5" customHeight="1" x14ac:dyDescent="0.5">
      <c r="A458" s="929">
        <v>2</v>
      </c>
      <c r="B458" s="930">
        <v>23272</v>
      </c>
      <c r="C458" s="1072" t="s">
        <v>10745</v>
      </c>
      <c r="D458" s="1073"/>
      <c r="E458" s="1073"/>
      <c r="F458" s="1073"/>
      <c r="G458" s="1073"/>
      <c r="H458" s="1073"/>
      <c r="I458" s="1073"/>
    </row>
    <row r="459" spans="1:9" ht="19.5" customHeight="1" x14ac:dyDescent="0.5">
      <c r="A459" s="929">
        <v>3</v>
      </c>
      <c r="B459" s="930">
        <v>23273</v>
      </c>
      <c r="C459" s="1072" t="s">
        <v>10746</v>
      </c>
      <c r="D459" s="1073"/>
      <c r="E459" s="1073"/>
      <c r="F459" s="1073"/>
      <c r="G459" s="1073"/>
      <c r="H459" s="1073"/>
      <c r="I459" s="1073"/>
    </row>
    <row r="460" spans="1:9" ht="19.5" customHeight="1" x14ac:dyDescent="0.5">
      <c r="A460" s="929">
        <v>4</v>
      </c>
      <c r="B460" s="930">
        <v>23274</v>
      </c>
      <c r="C460" s="1072" t="s">
        <v>10747</v>
      </c>
      <c r="D460" s="1073"/>
      <c r="E460" s="1073"/>
      <c r="F460" s="1073"/>
      <c r="G460" s="1073"/>
      <c r="H460" s="1073"/>
      <c r="I460" s="1073"/>
    </row>
    <row r="461" spans="1:9" ht="19.5" customHeight="1" x14ac:dyDescent="0.5">
      <c r="A461" s="929">
        <v>5</v>
      </c>
      <c r="B461" s="930">
        <v>23275</v>
      </c>
      <c r="C461" s="1077" t="s">
        <v>10748</v>
      </c>
      <c r="D461" s="1073"/>
      <c r="E461" s="1073"/>
      <c r="F461" s="1073"/>
      <c r="G461" s="1073"/>
      <c r="H461" s="1073"/>
      <c r="I461" s="1073"/>
    </row>
    <row r="462" spans="1:9" ht="19.5" customHeight="1" x14ac:dyDescent="0.5">
      <c r="A462" s="929">
        <v>6</v>
      </c>
      <c r="B462" s="930">
        <v>23276</v>
      </c>
      <c r="C462" s="1072" t="s">
        <v>10749</v>
      </c>
      <c r="D462" s="1073"/>
      <c r="E462" s="1073"/>
      <c r="F462" s="1073"/>
      <c r="G462" s="1073"/>
      <c r="H462" s="1073"/>
      <c r="I462" s="1073"/>
    </row>
    <row r="463" spans="1:9" ht="19.5" customHeight="1" x14ac:dyDescent="0.5">
      <c r="A463" s="929">
        <v>7</v>
      </c>
      <c r="B463" s="930">
        <v>23277</v>
      </c>
      <c r="C463" s="1072" t="s">
        <v>10750</v>
      </c>
      <c r="D463" s="1073"/>
      <c r="E463" s="1073"/>
      <c r="F463" s="1073"/>
      <c r="G463" s="1073"/>
      <c r="H463" s="1073"/>
      <c r="I463" s="1073"/>
    </row>
    <row r="464" spans="1:9" ht="19.5" customHeight="1" x14ac:dyDescent="0.5">
      <c r="A464" s="929">
        <v>8</v>
      </c>
      <c r="B464" s="930">
        <v>23278</v>
      </c>
      <c r="C464" s="1072" t="s">
        <v>10751</v>
      </c>
      <c r="D464" s="1073"/>
      <c r="E464" s="1073"/>
      <c r="F464" s="1073"/>
      <c r="G464" s="1073"/>
      <c r="H464" s="1073"/>
      <c r="I464" s="1073"/>
    </row>
    <row r="465" spans="1:9" ht="19.5" customHeight="1" x14ac:dyDescent="0.5">
      <c r="A465" s="929">
        <v>9</v>
      </c>
      <c r="B465" s="930">
        <v>23279</v>
      </c>
      <c r="C465" s="1072" t="s">
        <v>10752</v>
      </c>
      <c r="D465" s="1073"/>
      <c r="E465" s="1073"/>
      <c r="F465" s="1073"/>
      <c r="G465" s="1073"/>
      <c r="H465" s="1073"/>
      <c r="I465" s="1073"/>
    </row>
    <row r="466" spans="1:9" ht="19.5" customHeight="1" x14ac:dyDescent="0.5">
      <c r="A466" s="929">
        <v>10</v>
      </c>
      <c r="B466" s="930">
        <v>23280</v>
      </c>
      <c r="C466" s="1072" t="s">
        <v>10753</v>
      </c>
      <c r="D466" s="1073"/>
      <c r="E466" s="1073"/>
      <c r="F466" s="1073"/>
      <c r="G466" s="1073"/>
      <c r="H466" s="1073"/>
      <c r="I466" s="1073"/>
    </row>
    <row r="467" spans="1:9" ht="19.5" customHeight="1" x14ac:dyDescent="0.5">
      <c r="A467" s="929">
        <v>11</v>
      </c>
      <c r="B467" s="930">
        <v>23281</v>
      </c>
      <c r="C467" s="1072" t="s">
        <v>10754</v>
      </c>
      <c r="D467" s="1073"/>
      <c r="E467" s="1073"/>
      <c r="F467" s="1073"/>
      <c r="G467" s="1073"/>
      <c r="H467" s="1073"/>
      <c r="I467" s="1073"/>
    </row>
    <row r="468" spans="1:9" ht="19.5" customHeight="1" x14ac:dyDescent="0.5">
      <c r="A468" s="929">
        <v>12</v>
      </c>
      <c r="B468" s="930">
        <v>23282</v>
      </c>
      <c r="C468" s="1072" t="s">
        <v>10755</v>
      </c>
      <c r="D468" s="1073"/>
      <c r="E468" s="1073"/>
      <c r="F468" s="1073"/>
      <c r="G468" s="1073"/>
      <c r="H468" s="1073"/>
      <c r="I468" s="1073"/>
    </row>
    <row r="469" spans="1:9" ht="19.5" customHeight="1" x14ac:dyDescent="0.5">
      <c r="A469" s="929">
        <v>13</v>
      </c>
      <c r="B469" s="930">
        <v>23283</v>
      </c>
      <c r="C469" s="1072" t="s">
        <v>10756</v>
      </c>
      <c r="D469" s="1073"/>
      <c r="E469" s="1073"/>
      <c r="F469" s="1073"/>
      <c r="G469" s="1073"/>
      <c r="H469" s="1073"/>
      <c r="I469" s="1073"/>
    </row>
    <row r="470" spans="1:9" ht="19.5" customHeight="1" x14ac:dyDescent="0.5">
      <c r="A470" s="929">
        <v>14</v>
      </c>
      <c r="B470" s="930">
        <v>23284</v>
      </c>
      <c r="C470" s="1072" t="s">
        <v>10757</v>
      </c>
      <c r="D470" s="1073"/>
      <c r="E470" s="1073"/>
      <c r="F470" s="1073"/>
      <c r="G470" s="1073"/>
      <c r="H470" s="1073"/>
      <c r="I470" s="1073"/>
    </row>
    <row r="471" spans="1:9" ht="19.5" customHeight="1" x14ac:dyDescent="0.5">
      <c r="A471" s="929">
        <v>15</v>
      </c>
      <c r="B471" s="930">
        <v>23285</v>
      </c>
      <c r="C471" s="1072" t="s">
        <v>10758</v>
      </c>
      <c r="D471" s="1073"/>
      <c r="E471" s="1073"/>
      <c r="F471" s="1073"/>
      <c r="G471" s="1073"/>
      <c r="H471" s="1073"/>
      <c r="I471" s="1073"/>
    </row>
    <row r="472" spans="1:9" ht="19.5" customHeight="1" x14ac:dyDescent="0.5">
      <c r="A472" s="929">
        <v>16</v>
      </c>
      <c r="B472" s="930">
        <v>23286</v>
      </c>
      <c r="C472" s="1072" t="s">
        <v>10759</v>
      </c>
      <c r="D472" s="1073"/>
      <c r="E472" s="1073"/>
      <c r="F472" s="1073"/>
      <c r="G472" s="1073"/>
      <c r="H472" s="1073"/>
      <c r="I472" s="1073"/>
    </row>
    <row r="473" spans="1:9" ht="19.5" customHeight="1" x14ac:dyDescent="0.5">
      <c r="A473" s="929">
        <v>17</v>
      </c>
      <c r="B473" s="930">
        <v>23287</v>
      </c>
      <c r="C473" s="1072" t="s">
        <v>10760</v>
      </c>
      <c r="D473" s="1073"/>
      <c r="E473" s="1073"/>
      <c r="F473" s="1073"/>
      <c r="G473" s="1073"/>
      <c r="H473" s="1073"/>
      <c r="I473" s="1073"/>
    </row>
    <row r="474" spans="1:9" ht="19.5" customHeight="1" x14ac:dyDescent="0.5">
      <c r="A474" s="929">
        <v>18</v>
      </c>
      <c r="B474" s="930">
        <v>23288</v>
      </c>
      <c r="C474" s="1072" t="s">
        <v>10761</v>
      </c>
      <c r="D474" s="1073"/>
      <c r="E474" s="1073"/>
      <c r="F474" s="1073"/>
      <c r="G474" s="1073"/>
      <c r="H474" s="1073"/>
      <c r="I474" s="1073"/>
    </row>
    <row r="475" spans="1:9" ht="19.5" customHeight="1" x14ac:dyDescent="0.5">
      <c r="A475" s="929">
        <v>19</v>
      </c>
      <c r="B475" s="930">
        <v>23289</v>
      </c>
      <c r="C475" s="1072" t="s">
        <v>10762</v>
      </c>
      <c r="D475" s="1073"/>
      <c r="E475" s="1073"/>
      <c r="F475" s="1073"/>
      <c r="G475" s="1073"/>
      <c r="H475" s="1073"/>
      <c r="I475" s="1073"/>
    </row>
    <row r="476" spans="1:9" ht="19.5" customHeight="1" x14ac:dyDescent="0.5">
      <c r="A476" s="929">
        <v>20</v>
      </c>
      <c r="B476" s="930">
        <v>23290</v>
      </c>
      <c r="C476" s="1072" t="s">
        <v>10763</v>
      </c>
      <c r="D476" s="1073"/>
      <c r="E476" s="1073"/>
      <c r="F476" s="1073"/>
      <c r="G476" s="1073"/>
      <c r="H476" s="1073"/>
      <c r="I476" s="1073"/>
    </row>
    <row r="477" spans="1:9" ht="19.5" customHeight="1" x14ac:dyDescent="0.5">
      <c r="A477" s="929">
        <v>21</v>
      </c>
      <c r="B477" s="958">
        <v>24189</v>
      </c>
      <c r="C477" s="954" t="s">
        <v>9777</v>
      </c>
      <c r="D477" s="1073"/>
      <c r="E477" s="1073"/>
      <c r="F477" s="1073"/>
      <c r="G477" s="1073"/>
      <c r="H477" s="1073"/>
      <c r="I477" s="1073"/>
    </row>
    <row r="478" spans="1:9" ht="19.5" customHeight="1" x14ac:dyDescent="0.5">
      <c r="A478" s="929">
        <v>22</v>
      </c>
      <c r="B478" s="930">
        <v>23292</v>
      </c>
      <c r="C478" s="1072" t="s">
        <v>10764</v>
      </c>
      <c r="D478" s="1073"/>
      <c r="E478" s="1073"/>
      <c r="F478" s="1073"/>
      <c r="G478" s="1073"/>
      <c r="H478" s="1073"/>
      <c r="I478" s="1073"/>
    </row>
    <row r="479" spans="1:9" ht="19.5" customHeight="1" x14ac:dyDescent="0.5">
      <c r="A479" s="929">
        <v>23</v>
      </c>
      <c r="B479" s="930">
        <v>23293</v>
      </c>
      <c r="C479" s="1072" t="s">
        <v>10765</v>
      </c>
      <c r="D479" s="1073"/>
      <c r="E479" s="1073"/>
      <c r="F479" s="1073"/>
      <c r="G479" s="1073"/>
      <c r="H479" s="1073"/>
      <c r="I479" s="1073"/>
    </row>
    <row r="480" spans="1:9" ht="19.5" customHeight="1" x14ac:dyDescent="0.5">
      <c r="A480" s="929">
        <v>24</v>
      </c>
      <c r="B480" s="930">
        <v>23294</v>
      </c>
      <c r="C480" s="1072" t="s">
        <v>10766</v>
      </c>
      <c r="D480" s="1073"/>
      <c r="E480" s="1073"/>
      <c r="F480" s="1073"/>
      <c r="G480" s="1073"/>
      <c r="H480" s="1073"/>
      <c r="I480" s="1073"/>
    </row>
    <row r="481" spans="1:9" ht="19.5" customHeight="1" x14ac:dyDescent="0.5">
      <c r="A481" s="929">
        <v>25</v>
      </c>
      <c r="B481" s="930">
        <v>23296</v>
      </c>
      <c r="C481" s="1072" t="s">
        <v>10767</v>
      </c>
      <c r="D481" s="1073"/>
      <c r="E481" s="1073"/>
      <c r="F481" s="1073"/>
      <c r="G481" s="1073"/>
      <c r="H481" s="1073"/>
      <c r="I481" s="1073"/>
    </row>
    <row r="482" spans="1:9" ht="19.5" customHeight="1" x14ac:dyDescent="0.5">
      <c r="A482" s="929">
        <v>26</v>
      </c>
      <c r="B482" s="930">
        <v>23297</v>
      </c>
      <c r="C482" s="1072" t="s">
        <v>10768</v>
      </c>
      <c r="D482" s="1073"/>
      <c r="E482" s="1073"/>
      <c r="F482" s="1073"/>
      <c r="G482" s="1073"/>
      <c r="H482" s="1073"/>
      <c r="I482" s="1073"/>
    </row>
    <row r="483" spans="1:9" ht="19.5" customHeight="1" x14ac:dyDescent="0.5">
      <c r="A483" s="929">
        <v>27</v>
      </c>
      <c r="B483" s="930">
        <v>23298</v>
      </c>
      <c r="C483" s="1072" t="s">
        <v>10769</v>
      </c>
      <c r="D483" s="1073"/>
      <c r="E483" s="1073"/>
      <c r="F483" s="1073"/>
      <c r="G483" s="1073"/>
      <c r="H483" s="1073"/>
      <c r="I483" s="1073"/>
    </row>
    <row r="484" spans="1:9" ht="19.5" customHeight="1" x14ac:dyDescent="0.5">
      <c r="A484" s="929">
        <v>28</v>
      </c>
      <c r="B484" s="930">
        <v>23299</v>
      </c>
      <c r="C484" s="1072" t="s">
        <v>10770</v>
      </c>
      <c r="D484" s="1073"/>
      <c r="E484" s="1073"/>
      <c r="F484" s="1073"/>
      <c r="G484" s="1073"/>
      <c r="H484" s="1073"/>
      <c r="I484" s="1073"/>
    </row>
    <row r="485" spans="1:9" ht="19.5" customHeight="1" x14ac:dyDescent="0.5">
      <c r="A485" s="929">
        <v>29</v>
      </c>
      <c r="B485" s="930">
        <v>23300</v>
      </c>
      <c r="C485" s="1072" t="s">
        <v>10771</v>
      </c>
      <c r="D485" s="1073"/>
      <c r="E485" s="1073"/>
      <c r="F485" s="1073"/>
      <c r="G485" s="1073"/>
      <c r="H485" s="1073"/>
      <c r="I485" s="1073"/>
    </row>
    <row r="486" spans="1:9" ht="19.5" customHeight="1" x14ac:dyDescent="0.5">
      <c r="A486" s="929">
        <v>30</v>
      </c>
      <c r="B486" s="930">
        <v>23301</v>
      </c>
      <c r="C486" s="1072" t="s">
        <v>10772</v>
      </c>
      <c r="D486" s="1073"/>
      <c r="E486" s="1073"/>
      <c r="F486" s="1073"/>
      <c r="G486" s="1073"/>
      <c r="H486" s="1073"/>
      <c r="I486" s="1073"/>
    </row>
    <row r="487" spans="1:9" ht="19.5" customHeight="1" x14ac:dyDescent="0.5">
      <c r="A487" s="929">
        <v>31</v>
      </c>
      <c r="B487" s="930">
        <v>23302</v>
      </c>
      <c r="C487" s="1072" t="s">
        <v>10773</v>
      </c>
      <c r="D487" s="1073"/>
      <c r="E487" s="1073"/>
      <c r="F487" s="1073"/>
      <c r="G487" s="1073"/>
      <c r="H487" s="1073"/>
      <c r="I487" s="1073"/>
    </row>
    <row r="488" spans="1:9" ht="19.5" customHeight="1" x14ac:dyDescent="0.5">
      <c r="A488" s="929">
        <v>32</v>
      </c>
      <c r="B488" s="930">
        <v>23303</v>
      </c>
      <c r="C488" s="1072" t="s">
        <v>10774</v>
      </c>
      <c r="D488" s="1073"/>
      <c r="E488" s="1073"/>
      <c r="F488" s="1073"/>
      <c r="G488" s="1073"/>
      <c r="H488" s="1073"/>
      <c r="I488" s="1073"/>
    </row>
    <row r="489" spans="1:9" ht="19.5" customHeight="1" x14ac:dyDescent="0.5">
      <c r="A489" s="929">
        <v>33</v>
      </c>
      <c r="B489" s="930">
        <v>23304</v>
      </c>
      <c r="C489" s="1072" t="s">
        <v>10775</v>
      </c>
      <c r="D489" s="1073"/>
      <c r="E489" s="1073"/>
      <c r="F489" s="1073"/>
      <c r="G489" s="1073"/>
      <c r="H489" s="1073"/>
      <c r="I489" s="1073"/>
    </row>
    <row r="490" spans="1:9" ht="19.5" customHeight="1" x14ac:dyDescent="0.5">
      <c r="A490" s="929">
        <v>34</v>
      </c>
      <c r="B490" s="930">
        <v>23305</v>
      </c>
      <c r="C490" s="1072" t="s">
        <v>10776</v>
      </c>
      <c r="D490" s="1073"/>
      <c r="E490" s="1073"/>
      <c r="F490" s="1073"/>
      <c r="G490" s="1073"/>
      <c r="H490" s="1073"/>
      <c r="I490" s="1073"/>
    </row>
    <row r="491" spans="1:9" ht="19.5" customHeight="1" x14ac:dyDescent="0.5">
      <c r="A491" s="929">
        <v>35</v>
      </c>
      <c r="B491" s="930">
        <v>23306</v>
      </c>
      <c r="C491" s="1072" t="s">
        <v>10777</v>
      </c>
      <c r="D491" s="1073"/>
      <c r="E491" s="1073"/>
      <c r="F491" s="1073"/>
      <c r="G491" s="1073"/>
      <c r="H491" s="1073"/>
      <c r="I491" s="1073"/>
    </row>
    <row r="492" spans="1:9" ht="19.5" customHeight="1" x14ac:dyDescent="0.5">
      <c r="A492" s="931"/>
      <c r="B492" s="932"/>
    </row>
    <row r="493" spans="1:9" ht="19.5" customHeight="1" x14ac:dyDescent="0.5">
      <c r="A493" s="931"/>
      <c r="B493" s="932"/>
    </row>
    <row r="494" spans="1:9" s="571" customFormat="1" ht="19.5" customHeight="1" x14ac:dyDescent="0.15">
      <c r="A494" s="1272" t="s">
        <v>9795</v>
      </c>
      <c r="B494" s="1272"/>
      <c r="C494" s="1272"/>
      <c r="D494" s="1272"/>
      <c r="E494" s="1272"/>
      <c r="F494" s="1272"/>
      <c r="G494" s="1272"/>
      <c r="H494" s="1272"/>
      <c r="I494" s="1272"/>
    </row>
    <row r="495" spans="1:9" s="571" customFormat="1" ht="19.5" customHeight="1" x14ac:dyDescent="0.15">
      <c r="A495" s="572"/>
      <c r="B495" s="1274" t="s">
        <v>10778</v>
      </c>
      <c r="C495" s="1274"/>
      <c r="D495" s="1274"/>
      <c r="E495" s="1274"/>
      <c r="F495" s="1274"/>
      <c r="G495" s="1274"/>
      <c r="H495" s="1274"/>
      <c r="I495" s="1274"/>
    </row>
    <row r="496" spans="1:9" s="571" customFormat="1" ht="19.5" customHeight="1" x14ac:dyDescent="0.15">
      <c r="A496" s="1272" t="s">
        <v>9797</v>
      </c>
      <c r="B496" s="1272"/>
      <c r="C496" s="1272"/>
      <c r="D496" s="1272"/>
      <c r="E496" s="1272"/>
      <c r="F496" s="1272"/>
      <c r="G496" s="1272"/>
      <c r="H496" s="1272"/>
      <c r="I496" s="1272"/>
    </row>
    <row r="497" spans="1:9" s="571" customFormat="1" ht="19.5" customHeight="1" x14ac:dyDescent="0.15">
      <c r="A497" s="1271" t="s">
        <v>10779</v>
      </c>
      <c r="B497" s="1271"/>
      <c r="C497" s="1271"/>
      <c r="D497" s="1271"/>
      <c r="E497" s="1271"/>
      <c r="F497" s="1271"/>
      <c r="G497" s="1271"/>
      <c r="H497" s="1271"/>
      <c r="I497" s="1271"/>
    </row>
    <row r="498" spans="1:9" s="577" customFormat="1" ht="19.5" customHeight="1" x14ac:dyDescent="0.45">
      <c r="A498" s="573" t="s">
        <v>8377</v>
      </c>
      <c r="B498" s="924" t="s">
        <v>8352</v>
      </c>
      <c r="C498" s="575" t="s">
        <v>9799</v>
      </c>
      <c r="D498" s="575"/>
      <c r="E498" s="576"/>
      <c r="F498" s="576"/>
      <c r="G498" s="576"/>
      <c r="H498" s="843"/>
      <c r="I498" s="843"/>
    </row>
    <row r="499" spans="1:9" ht="19.5" customHeight="1" x14ac:dyDescent="0.5">
      <c r="A499" s="930">
        <v>1</v>
      </c>
      <c r="B499" s="930">
        <v>23307</v>
      </c>
      <c r="C499" s="1078" t="s">
        <v>10780</v>
      </c>
      <c r="D499" s="1078"/>
      <c r="E499" s="1078"/>
      <c r="F499" s="1073"/>
      <c r="G499" s="1073"/>
      <c r="H499" s="1073"/>
      <c r="I499" s="1073"/>
    </row>
    <row r="500" spans="1:9" ht="19.5" customHeight="1" x14ac:dyDescent="0.5">
      <c r="A500" s="930">
        <v>2</v>
      </c>
      <c r="B500" s="930">
        <v>23308</v>
      </c>
      <c r="C500" s="1078" t="s">
        <v>10781</v>
      </c>
      <c r="D500" s="1078"/>
      <c r="E500" s="1078"/>
      <c r="F500" s="1073"/>
      <c r="G500" s="1073"/>
      <c r="H500" s="1073"/>
      <c r="I500" s="1073"/>
    </row>
    <row r="501" spans="1:9" ht="19.5" customHeight="1" x14ac:dyDescent="0.5">
      <c r="A501" s="930">
        <v>3</v>
      </c>
      <c r="B501" s="930">
        <v>23309</v>
      </c>
      <c r="C501" s="1078" t="s">
        <v>10782</v>
      </c>
      <c r="D501" s="1078"/>
      <c r="E501" s="1078"/>
      <c r="F501" s="1073"/>
      <c r="G501" s="1073"/>
      <c r="H501" s="1073"/>
      <c r="I501" s="1073"/>
    </row>
    <row r="502" spans="1:9" ht="19.5" customHeight="1" x14ac:dyDescent="0.5">
      <c r="A502" s="930">
        <v>4</v>
      </c>
      <c r="B502" s="930">
        <v>23310</v>
      </c>
      <c r="C502" s="1078" t="s">
        <v>10783</v>
      </c>
      <c r="D502" s="1078"/>
      <c r="E502" s="1078"/>
      <c r="F502" s="1073"/>
      <c r="G502" s="1073"/>
      <c r="H502" s="1073"/>
      <c r="I502" s="1073"/>
    </row>
    <row r="503" spans="1:9" ht="19.5" customHeight="1" x14ac:dyDescent="0.5">
      <c r="A503" s="930">
        <v>5</v>
      </c>
      <c r="B503" s="930">
        <v>23311</v>
      </c>
      <c r="C503" s="1078" t="s">
        <v>10784</v>
      </c>
      <c r="D503" s="1078"/>
      <c r="E503" s="1078"/>
      <c r="F503" s="1073"/>
      <c r="G503" s="1073"/>
      <c r="H503" s="1073"/>
      <c r="I503" s="1073"/>
    </row>
    <row r="504" spans="1:9" ht="19.5" customHeight="1" x14ac:dyDescent="0.5">
      <c r="A504" s="930">
        <v>6</v>
      </c>
      <c r="B504" s="930">
        <v>23312</v>
      </c>
      <c r="C504" s="1078" t="s">
        <v>10785</v>
      </c>
      <c r="D504" s="1078"/>
      <c r="E504" s="1078"/>
      <c r="F504" s="1073"/>
      <c r="G504" s="1073"/>
      <c r="H504" s="1073"/>
      <c r="I504" s="1073"/>
    </row>
    <row r="505" spans="1:9" ht="19.5" customHeight="1" x14ac:dyDescent="0.5">
      <c r="A505" s="930">
        <v>7</v>
      </c>
      <c r="B505" s="930">
        <v>23313</v>
      </c>
      <c r="C505" s="1078" t="s">
        <v>10786</v>
      </c>
      <c r="D505" s="1078"/>
      <c r="E505" s="1078"/>
      <c r="F505" s="1073"/>
      <c r="G505" s="1073"/>
      <c r="H505" s="1073"/>
      <c r="I505" s="1073"/>
    </row>
    <row r="506" spans="1:9" ht="19.5" customHeight="1" x14ac:dyDescent="0.5">
      <c r="A506" s="930">
        <v>8</v>
      </c>
      <c r="B506" s="930">
        <v>23314</v>
      </c>
      <c r="C506" s="1078" t="s">
        <v>10787</v>
      </c>
      <c r="D506" s="1078"/>
      <c r="E506" s="1078"/>
      <c r="F506" s="1073"/>
      <c r="G506" s="1073"/>
      <c r="H506" s="1073"/>
      <c r="I506" s="1073"/>
    </row>
    <row r="507" spans="1:9" ht="19.5" customHeight="1" x14ac:dyDescent="0.5">
      <c r="A507" s="930">
        <v>9</v>
      </c>
      <c r="B507" s="930">
        <v>23315</v>
      </c>
      <c r="C507" s="1078" t="s">
        <v>10788</v>
      </c>
      <c r="D507" s="1078"/>
      <c r="E507" s="1078"/>
      <c r="F507" s="1073"/>
      <c r="G507" s="1073"/>
      <c r="H507" s="1073"/>
      <c r="I507" s="1073"/>
    </row>
    <row r="508" spans="1:9" ht="19.5" customHeight="1" x14ac:dyDescent="0.5">
      <c r="A508" s="930">
        <v>10</v>
      </c>
      <c r="B508" s="930">
        <v>23316</v>
      </c>
      <c r="C508" s="1078" t="s">
        <v>10789</v>
      </c>
      <c r="D508" s="1078"/>
      <c r="E508" s="1078"/>
      <c r="F508" s="1073"/>
      <c r="G508" s="1073"/>
      <c r="H508" s="1073"/>
      <c r="I508" s="1073"/>
    </row>
    <row r="509" spans="1:9" ht="19.5" customHeight="1" x14ac:dyDescent="0.5">
      <c r="A509" s="930">
        <v>11</v>
      </c>
      <c r="B509" s="930">
        <v>23317</v>
      </c>
      <c r="C509" s="1078" t="s">
        <v>10790</v>
      </c>
      <c r="D509" s="1078"/>
      <c r="E509" s="1078"/>
      <c r="F509" s="1073"/>
      <c r="G509" s="1073"/>
      <c r="H509" s="1073"/>
      <c r="I509" s="1073"/>
    </row>
    <row r="510" spans="1:9" ht="19.5" customHeight="1" x14ac:dyDescent="0.5">
      <c r="A510" s="930">
        <v>12</v>
      </c>
      <c r="B510" s="930">
        <v>23318</v>
      </c>
      <c r="C510" s="1078" t="s">
        <v>10791</v>
      </c>
      <c r="D510" s="1078"/>
      <c r="E510" s="1078"/>
      <c r="F510" s="1073"/>
      <c r="G510" s="1073"/>
      <c r="H510" s="1073"/>
      <c r="I510" s="1073"/>
    </row>
    <row r="511" spans="1:9" ht="19.5" customHeight="1" x14ac:dyDescent="0.5">
      <c r="A511" s="930">
        <v>13</v>
      </c>
      <c r="B511" s="930">
        <v>23319</v>
      </c>
      <c r="C511" s="1078" t="s">
        <v>10792</v>
      </c>
      <c r="D511" s="1078"/>
      <c r="E511" s="1078"/>
      <c r="F511" s="1073"/>
      <c r="G511" s="1073"/>
      <c r="H511" s="1073"/>
      <c r="I511" s="1073"/>
    </row>
    <row r="512" spans="1:9" ht="19.5" customHeight="1" x14ac:dyDescent="0.5">
      <c r="A512" s="930">
        <v>14</v>
      </c>
      <c r="B512" s="930">
        <v>23320</v>
      </c>
      <c r="C512" s="1078" t="s">
        <v>10793</v>
      </c>
      <c r="D512" s="1078"/>
      <c r="E512" s="1078"/>
      <c r="F512" s="1073"/>
      <c r="G512" s="1073"/>
      <c r="H512" s="1073"/>
      <c r="I512" s="1073"/>
    </row>
    <row r="513" spans="1:9" ht="19.5" customHeight="1" x14ac:dyDescent="0.5">
      <c r="A513" s="930">
        <v>15</v>
      </c>
      <c r="B513" s="930">
        <v>23321</v>
      </c>
      <c r="C513" s="1078" t="s">
        <v>10794</v>
      </c>
      <c r="D513" s="1078"/>
      <c r="E513" s="1078"/>
      <c r="F513" s="1073"/>
      <c r="G513" s="1073"/>
      <c r="H513" s="1073"/>
      <c r="I513" s="1073"/>
    </row>
    <row r="514" spans="1:9" ht="19.5" customHeight="1" x14ac:dyDescent="0.5">
      <c r="A514" s="930">
        <v>16</v>
      </c>
      <c r="B514" s="930">
        <v>23322</v>
      </c>
      <c r="C514" s="1078" t="s">
        <v>10795</v>
      </c>
      <c r="D514" s="1078"/>
      <c r="E514" s="1078"/>
      <c r="F514" s="1073"/>
      <c r="G514" s="1073"/>
      <c r="H514" s="1073"/>
      <c r="I514" s="1073"/>
    </row>
    <row r="515" spans="1:9" ht="19.5" customHeight="1" x14ac:dyDescent="0.5">
      <c r="A515" s="930">
        <v>17</v>
      </c>
      <c r="B515" s="1032">
        <v>24190</v>
      </c>
      <c r="C515" s="1078" t="s">
        <v>9779</v>
      </c>
      <c r="D515" s="1208"/>
      <c r="E515" s="1078"/>
      <c r="F515" s="1073"/>
      <c r="G515" s="1073"/>
      <c r="H515" s="1073"/>
      <c r="I515" s="1073"/>
    </row>
    <row r="516" spans="1:9" ht="19.5" customHeight="1" x14ac:dyDescent="0.5">
      <c r="A516" s="930">
        <v>18</v>
      </c>
      <c r="B516" s="930">
        <v>23323</v>
      </c>
      <c r="C516" s="1207" t="s">
        <v>10796</v>
      </c>
      <c r="D516" s="1206"/>
      <c r="E516" s="1075"/>
      <c r="F516" s="1073"/>
      <c r="G516" s="1073"/>
      <c r="H516" s="1073"/>
      <c r="I516" s="1073"/>
    </row>
    <row r="517" spans="1:9" ht="19.5" customHeight="1" x14ac:dyDescent="0.5">
      <c r="A517" s="930">
        <v>19</v>
      </c>
      <c r="B517" s="930">
        <v>23324</v>
      </c>
      <c r="C517" s="1207" t="s">
        <v>10797</v>
      </c>
      <c r="D517" s="1206"/>
      <c r="E517" s="1075"/>
      <c r="F517" s="1073"/>
      <c r="G517" s="1073"/>
      <c r="H517" s="1073"/>
      <c r="I517" s="1073"/>
    </row>
    <row r="518" spans="1:9" ht="19.5" customHeight="1" x14ac:dyDescent="0.5">
      <c r="A518" s="930">
        <v>20</v>
      </c>
      <c r="B518" s="930">
        <v>23329</v>
      </c>
      <c r="C518" s="1207" t="s">
        <v>10798</v>
      </c>
      <c r="D518" s="1206"/>
      <c r="E518" s="1075"/>
      <c r="F518" s="1073"/>
      <c r="G518" s="1073"/>
      <c r="H518" s="1073"/>
      <c r="I518" s="1073"/>
    </row>
    <row r="519" spans="1:9" ht="19.5" customHeight="1" x14ac:dyDescent="0.5">
      <c r="A519" s="930">
        <v>21</v>
      </c>
      <c r="B519" s="930">
        <v>23330</v>
      </c>
      <c r="C519" s="1207" t="s">
        <v>10799</v>
      </c>
      <c r="D519" s="1206"/>
      <c r="E519" s="1075"/>
      <c r="F519" s="1073"/>
      <c r="G519" s="1073"/>
      <c r="H519" s="1073"/>
      <c r="I519" s="1073"/>
    </row>
    <row r="520" spans="1:9" ht="19.5" customHeight="1" x14ac:dyDescent="0.5">
      <c r="A520" s="930">
        <v>22</v>
      </c>
      <c r="B520" s="930">
        <v>23331</v>
      </c>
      <c r="C520" s="1207" t="s">
        <v>10800</v>
      </c>
      <c r="D520" s="1206"/>
      <c r="E520" s="1075"/>
      <c r="F520" s="1073"/>
      <c r="G520" s="1073"/>
      <c r="H520" s="1073"/>
      <c r="I520" s="1073"/>
    </row>
    <row r="521" spans="1:9" ht="19.5" customHeight="1" x14ac:dyDescent="0.5">
      <c r="A521" s="930">
        <v>23</v>
      </c>
      <c r="B521" s="930">
        <v>23332</v>
      </c>
      <c r="C521" s="1207" t="s">
        <v>10801</v>
      </c>
      <c r="D521" s="1206"/>
      <c r="E521" s="1075"/>
      <c r="F521" s="1073"/>
      <c r="G521" s="1073"/>
      <c r="H521" s="1073"/>
      <c r="I521" s="1073"/>
    </row>
    <row r="522" spans="1:9" ht="19.5" customHeight="1" x14ac:dyDescent="0.5">
      <c r="A522" s="930">
        <v>24</v>
      </c>
      <c r="B522" s="930">
        <v>23333</v>
      </c>
      <c r="C522" s="1207" t="s">
        <v>10802</v>
      </c>
      <c r="D522" s="1206"/>
      <c r="E522" s="1075"/>
      <c r="F522" s="1073"/>
      <c r="G522" s="1073"/>
      <c r="H522" s="1073"/>
      <c r="I522" s="1073"/>
    </row>
    <row r="523" spans="1:9" ht="19.5" customHeight="1" x14ac:dyDescent="0.5">
      <c r="A523" s="930">
        <v>25</v>
      </c>
      <c r="B523" s="930">
        <v>23334</v>
      </c>
      <c r="C523" s="1207" t="s">
        <v>10803</v>
      </c>
      <c r="D523" s="1206"/>
      <c r="E523" s="1075"/>
      <c r="F523" s="1073"/>
      <c r="G523" s="1073"/>
      <c r="H523" s="1073"/>
      <c r="I523" s="1073"/>
    </row>
    <row r="524" spans="1:9" ht="19.5" customHeight="1" x14ac:dyDescent="0.5">
      <c r="A524" s="930">
        <v>26</v>
      </c>
      <c r="B524" s="930">
        <v>23335</v>
      </c>
      <c r="C524" s="1207" t="s">
        <v>10804</v>
      </c>
      <c r="D524" s="1206"/>
      <c r="E524" s="1075"/>
      <c r="F524" s="1073"/>
      <c r="G524" s="1073"/>
      <c r="H524" s="1073"/>
      <c r="I524" s="1073"/>
    </row>
    <row r="525" spans="1:9" ht="19.5" customHeight="1" x14ac:dyDescent="0.5">
      <c r="A525" s="930">
        <v>27</v>
      </c>
      <c r="B525" s="930">
        <v>23336</v>
      </c>
      <c r="C525" s="1207" t="s">
        <v>10805</v>
      </c>
      <c r="D525" s="1206"/>
      <c r="E525" s="1075"/>
      <c r="F525" s="1073"/>
      <c r="G525" s="1073"/>
      <c r="H525" s="1073"/>
      <c r="I525" s="1073"/>
    </row>
    <row r="526" spans="1:9" ht="19.5" customHeight="1" x14ac:dyDescent="0.5">
      <c r="A526" s="932"/>
      <c r="B526" s="932"/>
      <c r="C526" s="1079"/>
      <c r="D526" s="1079"/>
      <c r="E526" s="1079"/>
    </row>
    <row r="527" spans="1:9" s="571" customFormat="1" ht="19.5" customHeight="1" x14ac:dyDescent="0.15">
      <c r="A527" s="1278" t="s">
        <v>9795</v>
      </c>
      <c r="B527" s="1278"/>
      <c r="C527" s="1278"/>
      <c r="D527" s="1278"/>
      <c r="E527" s="1278"/>
      <c r="F527" s="1278"/>
      <c r="G527" s="1278"/>
      <c r="H527" s="1278"/>
      <c r="I527" s="1278"/>
    </row>
    <row r="528" spans="1:9" s="571" customFormat="1" ht="19.5" customHeight="1" x14ac:dyDescent="0.15">
      <c r="A528" s="572"/>
      <c r="B528" s="1280" t="s">
        <v>10806</v>
      </c>
      <c r="C528" s="1280"/>
      <c r="D528" s="1280"/>
      <c r="E528" s="1280"/>
      <c r="F528" s="1280"/>
      <c r="G528" s="1280"/>
      <c r="H528" s="1280"/>
      <c r="I528" s="1280"/>
    </row>
    <row r="529" spans="1:9" s="571" customFormat="1" ht="19.5" customHeight="1" x14ac:dyDescent="0.15">
      <c r="A529" s="1278" t="s">
        <v>9797</v>
      </c>
      <c r="B529" s="1278"/>
      <c r="C529" s="1278"/>
      <c r="D529" s="1278"/>
      <c r="E529" s="1278"/>
      <c r="F529" s="1278"/>
      <c r="G529" s="1278"/>
      <c r="H529" s="1278"/>
      <c r="I529" s="1278"/>
    </row>
    <row r="530" spans="1:9" s="571" customFormat="1" ht="19.5" customHeight="1" x14ac:dyDescent="0.15">
      <c r="A530" s="1279" t="s">
        <v>10807</v>
      </c>
      <c r="B530" s="1279"/>
      <c r="C530" s="1279"/>
      <c r="D530" s="1279"/>
      <c r="E530" s="1279"/>
      <c r="F530" s="1279"/>
      <c r="G530" s="1279"/>
      <c r="H530" s="1279"/>
      <c r="I530" s="1279"/>
    </row>
    <row r="531" spans="1:9" s="577" customFormat="1" ht="19.5" customHeight="1" x14ac:dyDescent="0.5">
      <c r="A531" s="795" t="s">
        <v>8377</v>
      </c>
      <c r="B531" s="1203" t="s">
        <v>8352</v>
      </c>
      <c r="C531" s="590" t="s">
        <v>9799</v>
      </c>
      <c r="D531" s="590"/>
      <c r="E531" s="843"/>
      <c r="F531" s="843"/>
      <c r="G531" s="843"/>
      <c r="H531" s="843"/>
      <c r="I531" s="843"/>
    </row>
    <row r="532" spans="1:9" ht="19.5" customHeight="1" x14ac:dyDescent="0.5">
      <c r="A532" s="925">
        <v>1</v>
      </c>
      <c r="B532" s="925">
        <v>23338</v>
      </c>
      <c r="C532" s="1072" t="s">
        <v>10808</v>
      </c>
      <c r="D532" s="1073"/>
      <c r="E532" s="1073"/>
      <c r="F532" s="1073"/>
      <c r="G532" s="1073"/>
      <c r="H532" s="1073"/>
      <c r="I532" s="1073"/>
    </row>
    <row r="533" spans="1:9" ht="19.5" customHeight="1" x14ac:dyDescent="0.5">
      <c r="A533" s="925">
        <v>2</v>
      </c>
      <c r="B533" s="925">
        <v>23340</v>
      </c>
      <c r="C533" s="1072" t="s">
        <v>10809</v>
      </c>
      <c r="D533" s="1073"/>
      <c r="E533" s="1073"/>
      <c r="F533" s="1073"/>
      <c r="G533" s="1073"/>
      <c r="H533" s="1073"/>
      <c r="I533" s="1073"/>
    </row>
    <row r="534" spans="1:9" ht="19.5" customHeight="1" x14ac:dyDescent="0.5">
      <c r="A534" s="925">
        <v>3</v>
      </c>
      <c r="B534" s="925">
        <v>23341</v>
      </c>
      <c r="C534" s="1072" t="s">
        <v>10810</v>
      </c>
      <c r="D534" s="1073"/>
      <c r="E534" s="1073"/>
      <c r="F534" s="1073"/>
      <c r="G534" s="1073"/>
      <c r="H534" s="1073"/>
      <c r="I534" s="1073"/>
    </row>
    <row r="535" spans="1:9" ht="19.5" customHeight="1" x14ac:dyDescent="0.5">
      <c r="A535" s="925">
        <v>4</v>
      </c>
      <c r="B535" s="925">
        <v>23342</v>
      </c>
      <c r="C535" s="1072" t="s">
        <v>10811</v>
      </c>
      <c r="D535" s="1073"/>
      <c r="E535" s="1073"/>
      <c r="F535" s="1073"/>
      <c r="G535" s="1073"/>
      <c r="H535" s="1073"/>
      <c r="I535" s="1073"/>
    </row>
    <row r="536" spans="1:9" ht="19.5" customHeight="1" x14ac:dyDescent="0.5">
      <c r="A536" s="925">
        <v>5</v>
      </c>
      <c r="B536" s="925">
        <v>23343</v>
      </c>
      <c r="C536" s="1072" t="s">
        <v>10812</v>
      </c>
      <c r="D536" s="1073"/>
      <c r="E536" s="1073"/>
      <c r="F536" s="1073"/>
      <c r="G536" s="1073"/>
      <c r="H536" s="1073"/>
      <c r="I536" s="1073"/>
    </row>
    <row r="537" spans="1:9" ht="19.5" customHeight="1" x14ac:dyDescent="0.5">
      <c r="A537" s="925">
        <v>6</v>
      </c>
      <c r="B537" s="925">
        <v>23344</v>
      </c>
      <c r="C537" s="1072" t="s">
        <v>10813</v>
      </c>
      <c r="D537" s="1073"/>
      <c r="E537" s="1073"/>
      <c r="F537" s="1073"/>
      <c r="G537" s="1073"/>
      <c r="H537" s="1073"/>
      <c r="I537" s="1073"/>
    </row>
    <row r="538" spans="1:9" ht="19.5" customHeight="1" x14ac:dyDescent="0.5">
      <c r="A538" s="925">
        <v>7</v>
      </c>
      <c r="B538" s="925">
        <v>23345</v>
      </c>
      <c r="C538" s="1072" t="s">
        <v>10814</v>
      </c>
      <c r="D538" s="1073"/>
      <c r="E538" s="1073"/>
      <c r="F538" s="1073"/>
      <c r="G538" s="1073"/>
      <c r="H538" s="1073"/>
      <c r="I538" s="1073"/>
    </row>
    <row r="539" spans="1:9" ht="19.5" customHeight="1" x14ac:dyDescent="0.5">
      <c r="A539" s="925">
        <v>8</v>
      </c>
      <c r="B539" s="925">
        <v>23346</v>
      </c>
      <c r="C539" s="1072" t="s">
        <v>10815</v>
      </c>
      <c r="D539" s="1073"/>
      <c r="E539" s="1073"/>
      <c r="F539" s="1073"/>
      <c r="G539" s="1073"/>
      <c r="H539" s="1073"/>
      <c r="I539" s="1073"/>
    </row>
    <row r="540" spans="1:9" ht="19.5" customHeight="1" x14ac:dyDescent="0.5">
      <c r="A540" s="925">
        <v>9</v>
      </c>
      <c r="B540" s="925">
        <v>23347</v>
      </c>
      <c r="C540" s="1072" t="s">
        <v>10816</v>
      </c>
      <c r="D540" s="1073"/>
      <c r="E540" s="1073"/>
      <c r="F540" s="1073"/>
      <c r="G540" s="1073"/>
      <c r="H540" s="1073"/>
      <c r="I540" s="1073"/>
    </row>
    <row r="541" spans="1:9" ht="19.5" customHeight="1" x14ac:dyDescent="0.5">
      <c r="A541" s="925">
        <v>10</v>
      </c>
      <c r="B541" s="925">
        <v>23348</v>
      </c>
      <c r="C541" s="1072" t="s">
        <v>10817</v>
      </c>
      <c r="D541" s="1073"/>
      <c r="E541" s="1073"/>
      <c r="F541" s="1073"/>
      <c r="G541" s="1073"/>
      <c r="H541" s="1073"/>
      <c r="I541" s="1073"/>
    </row>
    <row r="542" spans="1:9" ht="19.5" customHeight="1" x14ac:dyDescent="0.5">
      <c r="A542" s="925">
        <v>11</v>
      </c>
      <c r="B542" s="925">
        <v>23349</v>
      </c>
      <c r="C542" s="1072" t="s">
        <v>10818</v>
      </c>
      <c r="D542" s="1073"/>
      <c r="E542" s="1073"/>
      <c r="F542" s="1073"/>
      <c r="G542" s="1073"/>
      <c r="H542" s="1073"/>
      <c r="I542" s="1073"/>
    </row>
    <row r="543" spans="1:9" ht="19.5" customHeight="1" x14ac:dyDescent="0.5">
      <c r="A543" s="925">
        <v>12</v>
      </c>
      <c r="B543" s="925">
        <v>23350</v>
      </c>
      <c r="C543" s="1072" t="s">
        <v>10819</v>
      </c>
      <c r="D543" s="1073"/>
      <c r="E543" s="1073"/>
      <c r="F543" s="1073"/>
      <c r="G543" s="1073"/>
      <c r="H543" s="1073"/>
      <c r="I543" s="1073"/>
    </row>
    <row r="544" spans="1:9" ht="19.5" customHeight="1" x14ac:dyDescent="0.5">
      <c r="A544" s="925">
        <v>13</v>
      </c>
      <c r="B544" s="925">
        <v>23351</v>
      </c>
      <c r="C544" s="1072" t="s">
        <v>10820</v>
      </c>
      <c r="D544" s="1073"/>
      <c r="E544" s="1073"/>
      <c r="F544" s="1073"/>
      <c r="G544" s="1073"/>
      <c r="H544" s="1073"/>
      <c r="I544" s="1073"/>
    </row>
    <row r="545" spans="1:9" ht="19.5" customHeight="1" x14ac:dyDescent="0.5">
      <c r="A545" s="925">
        <v>14</v>
      </c>
      <c r="B545" s="925">
        <v>23352</v>
      </c>
      <c r="C545" s="1072" t="s">
        <v>10821</v>
      </c>
      <c r="D545" s="1073"/>
      <c r="E545" s="1073"/>
      <c r="F545" s="1073"/>
      <c r="G545" s="1073"/>
      <c r="H545" s="1073"/>
      <c r="I545" s="1073"/>
    </row>
    <row r="546" spans="1:9" ht="19.5" customHeight="1" x14ac:dyDescent="0.5">
      <c r="A546" s="925">
        <v>15</v>
      </c>
      <c r="B546" s="925">
        <v>23353</v>
      </c>
      <c r="C546" s="1072" t="s">
        <v>10822</v>
      </c>
      <c r="D546" s="1073"/>
      <c r="E546" s="1073"/>
      <c r="F546" s="1073"/>
      <c r="G546" s="1073"/>
      <c r="H546" s="1073"/>
      <c r="I546" s="1073"/>
    </row>
    <row r="547" spans="1:9" ht="19.5" customHeight="1" x14ac:dyDescent="0.5">
      <c r="A547" s="925">
        <v>16</v>
      </c>
      <c r="B547" s="925">
        <v>23354</v>
      </c>
      <c r="C547" s="1072" t="s">
        <v>10823</v>
      </c>
      <c r="D547" s="1073"/>
      <c r="E547" s="1073"/>
      <c r="F547" s="1073"/>
      <c r="G547" s="1073"/>
      <c r="H547" s="1073"/>
      <c r="I547" s="1073"/>
    </row>
    <row r="548" spans="1:9" ht="19.5" customHeight="1" x14ac:dyDescent="0.5">
      <c r="A548" s="925">
        <v>17</v>
      </c>
      <c r="B548" s="925">
        <v>23355</v>
      </c>
      <c r="C548" s="1072" t="s">
        <v>10824</v>
      </c>
      <c r="D548" s="1073"/>
      <c r="E548" s="1073"/>
      <c r="F548" s="1073"/>
      <c r="G548" s="1073"/>
      <c r="H548" s="1073"/>
      <c r="I548" s="1073"/>
    </row>
    <row r="549" spans="1:9" ht="19.5" customHeight="1" x14ac:dyDescent="0.5">
      <c r="A549" s="925">
        <v>18</v>
      </c>
      <c r="B549" s="925">
        <v>23356</v>
      </c>
      <c r="C549" s="1072" t="s">
        <v>10825</v>
      </c>
      <c r="D549" s="1073"/>
      <c r="E549" s="1073"/>
      <c r="F549" s="1073"/>
      <c r="G549" s="1073"/>
      <c r="H549" s="1073"/>
      <c r="I549" s="1073"/>
    </row>
    <row r="550" spans="1:9" ht="19.5" customHeight="1" x14ac:dyDescent="0.5">
      <c r="A550" s="925">
        <v>19</v>
      </c>
      <c r="B550" s="933">
        <v>23566</v>
      </c>
      <c r="C550" s="1076" t="s">
        <v>9726</v>
      </c>
      <c r="D550" s="1073"/>
      <c r="E550" s="1073"/>
      <c r="F550" s="1073"/>
      <c r="G550" s="1073"/>
      <c r="H550" s="1073"/>
      <c r="I550" s="1073"/>
    </row>
    <row r="551" spans="1:9" ht="19.5" customHeight="1" x14ac:dyDescent="0.5">
      <c r="A551" s="925">
        <v>20</v>
      </c>
      <c r="B551" s="925">
        <v>23357</v>
      </c>
      <c r="C551" s="1072" t="s">
        <v>10826</v>
      </c>
      <c r="D551" s="1073"/>
      <c r="E551" s="1073"/>
      <c r="F551" s="1073"/>
      <c r="G551" s="1073"/>
      <c r="H551" s="1073"/>
      <c r="I551" s="1073"/>
    </row>
    <row r="552" spans="1:9" ht="19.5" customHeight="1" x14ac:dyDescent="0.5">
      <c r="A552" s="925">
        <v>21</v>
      </c>
      <c r="B552" s="925">
        <v>23358</v>
      </c>
      <c r="C552" s="1072" t="s">
        <v>10827</v>
      </c>
      <c r="D552" s="1073"/>
      <c r="E552" s="1073"/>
      <c r="F552" s="1073"/>
      <c r="G552" s="1073"/>
      <c r="H552" s="1073"/>
      <c r="I552" s="1073"/>
    </row>
    <row r="553" spans="1:9" ht="19.5" customHeight="1" x14ac:dyDescent="0.5">
      <c r="A553" s="925">
        <v>22</v>
      </c>
      <c r="B553" s="925">
        <v>23359</v>
      </c>
      <c r="C553" s="1072" t="s">
        <v>10828</v>
      </c>
      <c r="D553" s="1073"/>
      <c r="E553" s="1073"/>
      <c r="F553" s="1073"/>
      <c r="G553" s="1073"/>
      <c r="H553" s="1073"/>
      <c r="I553" s="1073"/>
    </row>
    <row r="554" spans="1:9" ht="19.5" customHeight="1" x14ac:dyDescent="0.5">
      <c r="A554" s="925">
        <v>23</v>
      </c>
      <c r="B554" s="925">
        <v>23360</v>
      </c>
      <c r="C554" s="1072" t="s">
        <v>10829</v>
      </c>
      <c r="D554" s="1073"/>
      <c r="E554" s="1073"/>
      <c r="F554" s="1073"/>
      <c r="G554" s="1073"/>
      <c r="H554" s="1073"/>
      <c r="I554" s="1073"/>
    </row>
    <row r="555" spans="1:9" ht="19.5" customHeight="1" x14ac:dyDescent="0.5">
      <c r="A555" s="925">
        <v>24</v>
      </c>
      <c r="B555" s="925">
        <v>23361</v>
      </c>
      <c r="C555" s="1072" t="s">
        <v>10830</v>
      </c>
      <c r="D555" s="1073"/>
      <c r="E555" s="1073"/>
      <c r="F555" s="1073"/>
      <c r="G555" s="1073"/>
      <c r="H555" s="1073"/>
      <c r="I555" s="1073"/>
    </row>
    <row r="556" spans="1:9" ht="19.5" customHeight="1" x14ac:dyDescent="0.5">
      <c r="A556" s="925">
        <v>25</v>
      </c>
      <c r="B556" s="925">
        <v>23362</v>
      </c>
      <c r="C556" s="1072" t="s">
        <v>10831</v>
      </c>
      <c r="D556" s="1073"/>
      <c r="E556" s="1073"/>
      <c r="F556" s="1073"/>
      <c r="G556" s="1073"/>
      <c r="H556" s="1073"/>
      <c r="I556" s="1073"/>
    </row>
    <row r="557" spans="1:9" ht="19.5" customHeight="1" x14ac:dyDescent="0.5">
      <c r="A557" s="925">
        <v>26</v>
      </c>
      <c r="B557" s="925">
        <v>23363</v>
      </c>
      <c r="C557" s="1072" t="s">
        <v>10832</v>
      </c>
      <c r="D557" s="1073"/>
      <c r="E557" s="1073"/>
      <c r="F557" s="1073"/>
      <c r="G557" s="1073"/>
      <c r="H557" s="1073"/>
      <c r="I557" s="1073"/>
    </row>
    <row r="558" spans="1:9" ht="19.5" customHeight="1" x14ac:dyDescent="0.5">
      <c r="A558" s="925">
        <v>27</v>
      </c>
      <c r="B558" s="925">
        <v>23364</v>
      </c>
      <c r="C558" s="1072" t="s">
        <v>10833</v>
      </c>
      <c r="D558" s="1073"/>
      <c r="E558" s="1073"/>
      <c r="F558" s="1073"/>
      <c r="G558" s="1073"/>
      <c r="H558" s="1073"/>
      <c r="I558" s="1073"/>
    </row>
    <row r="559" spans="1:9" ht="19.5" customHeight="1" x14ac:dyDescent="0.5">
      <c r="A559" s="925">
        <v>28</v>
      </c>
      <c r="B559" s="925">
        <v>23365</v>
      </c>
      <c r="C559" s="1072" t="s">
        <v>10834</v>
      </c>
      <c r="D559" s="1073"/>
      <c r="E559" s="1073"/>
      <c r="F559" s="1073"/>
      <c r="G559" s="1073"/>
      <c r="H559" s="1073"/>
      <c r="I559" s="1073"/>
    </row>
    <row r="560" spans="1:9" ht="19.5" customHeight="1" x14ac:dyDescent="0.5">
      <c r="A560" s="925">
        <v>29</v>
      </c>
      <c r="B560" s="925">
        <v>23366</v>
      </c>
      <c r="C560" s="1072" t="s">
        <v>10835</v>
      </c>
      <c r="D560" s="1073"/>
      <c r="E560" s="1073"/>
      <c r="F560" s="1073"/>
      <c r="G560" s="1073"/>
      <c r="H560" s="1073"/>
      <c r="I560" s="1073"/>
    </row>
    <row r="561" spans="1:9" ht="19.5" customHeight="1" x14ac:dyDescent="0.5">
      <c r="A561" s="925">
        <v>30</v>
      </c>
      <c r="B561" s="925">
        <v>23367</v>
      </c>
      <c r="C561" s="1072" t="s">
        <v>10836</v>
      </c>
      <c r="D561" s="1073"/>
      <c r="E561" s="1073"/>
      <c r="F561" s="1073"/>
      <c r="G561" s="1073"/>
      <c r="H561" s="1073"/>
      <c r="I561" s="1073"/>
    </row>
    <row r="562" spans="1:9" ht="19.5" customHeight="1" x14ac:dyDescent="0.5">
      <c r="A562" s="925">
        <v>31</v>
      </c>
      <c r="B562" s="925">
        <v>23368</v>
      </c>
      <c r="C562" s="1072" t="s">
        <v>10837</v>
      </c>
      <c r="D562" s="1073"/>
      <c r="E562" s="1073"/>
      <c r="F562" s="1073"/>
      <c r="G562" s="1073"/>
      <c r="H562" s="1073"/>
      <c r="I562" s="1073"/>
    </row>
    <row r="563" spans="1:9" ht="19.5" customHeight="1" x14ac:dyDescent="0.5">
      <c r="A563" s="925">
        <v>32</v>
      </c>
      <c r="B563" s="925">
        <v>23369</v>
      </c>
      <c r="C563" s="1072" t="s">
        <v>10838</v>
      </c>
      <c r="D563" s="1073"/>
      <c r="E563" s="1073"/>
      <c r="F563" s="1073"/>
      <c r="G563" s="1073"/>
      <c r="H563" s="1073"/>
      <c r="I563" s="1073"/>
    </row>
    <row r="564" spans="1:9" ht="19.5" customHeight="1" x14ac:dyDescent="0.5">
      <c r="A564" s="925">
        <v>33</v>
      </c>
      <c r="B564" s="925">
        <v>23370</v>
      </c>
      <c r="C564" s="1072" t="s">
        <v>10839</v>
      </c>
      <c r="D564" s="1073"/>
      <c r="E564" s="1073"/>
      <c r="F564" s="1073"/>
      <c r="G564" s="1073"/>
      <c r="H564" s="1073"/>
      <c r="I564" s="1073"/>
    </row>
    <row r="565" spans="1:9" ht="19.5" customHeight="1" x14ac:dyDescent="0.5">
      <c r="A565" s="925">
        <v>34</v>
      </c>
      <c r="B565" s="925">
        <v>23372</v>
      </c>
      <c r="C565" s="1072" t="s">
        <v>10840</v>
      </c>
      <c r="D565" s="1073"/>
      <c r="E565" s="1073"/>
      <c r="F565" s="1073"/>
      <c r="G565" s="1073"/>
      <c r="H565" s="1073"/>
      <c r="I565" s="1073"/>
    </row>
    <row r="566" spans="1:9" ht="19.5" customHeight="1" x14ac:dyDescent="0.5">
      <c r="A566" s="925">
        <v>35</v>
      </c>
      <c r="B566" s="925">
        <v>23373</v>
      </c>
      <c r="C566" s="1072" t="s">
        <v>10841</v>
      </c>
      <c r="D566" s="1073"/>
      <c r="E566" s="1073"/>
      <c r="F566" s="1073"/>
      <c r="G566" s="1073"/>
      <c r="H566" s="1073"/>
      <c r="I566" s="1073"/>
    </row>
    <row r="567" spans="1:9" ht="19.5" customHeight="1" x14ac:dyDescent="0.5">
      <c r="A567" s="925">
        <v>36</v>
      </c>
      <c r="B567" s="925">
        <v>23374</v>
      </c>
      <c r="C567" s="1072" t="s">
        <v>10842</v>
      </c>
      <c r="D567" s="1073"/>
      <c r="E567" s="1073"/>
      <c r="F567" s="1073"/>
      <c r="G567" s="1073"/>
      <c r="H567" s="1073"/>
      <c r="I567" s="1073"/>
    </row>
    <row r="568" spans="1:9" ht="19.5" customHeight="1" x14ac:dyDescent="0.5">
      <c r="A568" s="925">
        <v>37</v>
      </c>
      <c r="B568" s="925">
        <v>23375</v>
      </c>
      <c r="C568" s="1072" t="s">
        <v>10843</v>
      </c>
      <c r="D568" s="1073"/>
      <c r="E568" s="1073"/>
      <c r="F568" s="1073"/>
      <c r="G568" s="1073"/>
      <c r="H568" s="1073"/>
      <c r="I568" s="1073"/>
    </row>
    <row r="569" spans="1:9" ht="19.5" customHeight="1" x14ac:dyDescent="0.5">
      <c r="A569" s="925">
        <v>38</v>
      </c>
      <c r="B569" s="925">
        <v>23376</v>
      </c>
      <c r="C569" s="1072" t="s">
        <v>10844</v>
      </c>
      <c r="D569" s="1073"/>
      <c r="E569" s="1073"/>
      <c r="F569" s="1073"/>
      <c r="G569" s="1073"/>
      <c r="H569" s="1073"/>
      <c r="I569" s="1073"/>
    </row>
    <row r="570" spans="1:9" ht="19.5" customHeight="1" x14ac:dyDescent="0.5">
      <c r="A570" s="925">
        <v>39</v>
      </c>
      <c r="B570" s="925">
        <v>23568</v>
      </c>
      <c r="C570" s="1073" t="s">
        <v>9745</v>
      </c>
      <c r="D570" s="1073"/>
      <c r="E570" s="1073"/>
      <c r="F570" s="1073"/>
      <c r="G570" s="1073"/>
      <c r="H570" s="1073"/>
      <c r="I570" s="1073"/>
    </row>
    <row r="571" spans="1:9" ht="19.5" customHeight="1" x14ac:dyDescent="0.5">
      <c r="A571" s="925">
        <v>40</v>
      </c>
      <c r="B571" s="925">
        <v>23569</v>
      </c>
      <c r="C571" s="1073" t="s">
        <v>9747</v>
      </c>
      <c r="D571" s="1073"/>
      <c r="E571" s="1073"/>
      <c r="F571" s="1073"/>
      <c r="G571" s="1073"/>
      <c r="H571" s="1073"/>
      <c r="I571" s="1073"/>
    </row>
    <row r="572" spans="1:9" ht="19.5" customHeight="1" x14ac:dyDescent="0.5">
      <c r="A572" s="925"/>
      <c r="B572" s="925"/>
      <c r="C572" s="1072"/>
      <c r="D572" s="1073"/>
      <c r="E572" s="1073"/>
      <c r="F572" s="1073"/>
      <c r="G572" s="1073"/>
      <c r="H572" s="1073"/>
      <c r="I572" s="1073"/>
    </row>
    <row r="573" spans="1:9" ht="19.5" hidden="1" customHeight="1" x14ac:dyDescent="0.5">
      <c r="A573" s="925">
        <v>1</v>
      </c>
      <c r="B573" s="925">
        <v>23031</v>
      </c>
      <c r="C573" s="1075" t="s">
        <v>10845</v>
      </c>
      <c r="D573" s="1073" t="s">
        <v>9203</v>
      </c>
      <c r="E573" s="1073" t="s">
        <v>9537</v>
      </c>
      <c r="F573" s="1073"/>
      <c r="G573" s="1073"/>
      <c r="H573" s="1073"/>
      <c r="I573" s="1073"/>
    </row>
    <row r="574" spans="1:9" ht="19.5" hidden="1" customHeight="1" x14ac:dyDescent="0.5">
      <c r="A574" s="925">
        <v>2</v>
      </c>
      <c r="B574" s="925">
        <v>22901</v>
      </c>
      <c r="C574" s="1072" t="s">
        <v>10846</v>
      </c>
      <c r="D574" s="1073" t="s">
        <v>9291</v>
      </c>
      <c r="E574" s="1073" t="s">
        <v>9537</v>
      </c>
      <c r="F574" s="1073"/>
      <c r="G574" s="1073"/>
      <c r="H574" s="1073"/>
      <c r="I574" s="1073"/>
    </row>
    <row r="575" spans="1:9" ht="19.5" hidden="1" customHeight="1" x14ac:dyDescent="0.5">
      <c r="A575" s="925">
        <v>3</v>
      </c>
      <c r="B575" s="925">
        <v>23057</v>
      </c>
      <c r="C575" s="1075" t="s">
        <v>10847</v>
      </c>
      <c r="D575" s="1073" t="s">
        <v>9203</v>
      </c>
      <c r="E575" s="1073" t="s">
        <v>9537</v>
      </c>
      <c r="F575" s="1073"/>
      <c r="G575" s="1073"/>
      <c r="H575" s="1073"/>
      <c r="I575" s="1073"/>
    </row>
    <row r="576" spans="1:9" ht="19.5" hidden="1" customHeight="1" x14ac:dyDescent="0.5">
      <c r="A576" s="925">
        <v>4</v>
      </c>
      <c r="B576" s="925">
        <v>23186</v>
      </c>
      <c r="C576" s="1072" t="s">
        <v>10848</v>
      </c>
      <c r="D576" s="1073" t="s">
        <v>9298</v>
      </c>
      <c r="E576" s="1073" t="s">
        <v>9537</v>
      </c>
      <c r="F576" s="1073"/>
      <c r="G576" s="1073"/>
      <c r="H576" s="1073"/>
      <c r="I576" s="1073"/>
    </row>
    <row r="577" spans="1:9" ht="19.5" hidden="1" customHeight="1" x14ac:dyDescent="0.5">
      <c r="A577" s="925">
        <v>5</v>
      </c>
      <c r="B577" s="930">
        <v>23291</v>
      </c>
      <c r="C577" s="1072" t="s">
        <v>10849</v>
      </c>
      <c r="D577" s="1073" t="s">
        <v>9438</v>
      </c>
      <c r="E577" s="1073" t="s">
        <v>9537</v>
      </c>
      <c r="F577" s="1073"/>
      <c r="G577" s="1073"/>
      <c r="H577" s="1073"/>
      <c r="I577" s="1073"/>
    </row>
    <row r="578" spans="1:9" ht="19.5" hidden="1" customHeight="1" x14ac:dyDescent="0.5">
      <c r="A578" s="925">
        <v>6</v>
      </c>
      <c r="B578" s="930">
        <v>23325</v>
      </c>
      <c r="C578" s="1078" t="s">
        <v>10850</v>
      </c>
      <c r="D578" s="1078" t="s">
        <v>9301</v>
      </c>
      <c r="E578" s="1078" t="s">
        <v>9537</v>
      </c>
      <c r="F578" s="1073"/>
      <c r="G578" s="1073"/>
      <c r="H578" s="1073"/>
      <c r="I578" s="1073"/>
    </row>
    <row r="579" spans="1:9" ht="19.5" hidden="1" customHeight="1" x14ac:dyDescent="0.5">
      <c r="A579" s="925">
        <v>7</v>
      </c>
      <c r="B579" s="930">
        <v>23326</v>
      </c>
      <c r="C579" s="1078" t="s">
        <v>10851</v>
      </c>
      <c r="D579" s="1078" t="s">
        <v>9301</v>
      </c>
      <c r="E579" s="1078" t="s">
        <v>9537</v>
      </c>
      <c r="F579" s="1073"/>
      <c r="G579" s="1073"/>
      <c r="H579" s="1073"/>
      <c r="I579" s="1073"/>
    </row>
    <row r="580" spans="1:9" ht="19.5" hidden="1" customHeight="1" x14ac:dyDescent="0.5">
      <c r="A580" s="925">
        <v>8</v>
      </c>
      <c r="B580" s="930">
        <v>23327</v>
      </c>
      <c r="C580" s="1078" t="s">
        <v>10852</v>
      </c>
      <c r="D580" s="1078" t="s">
        <v>9301</v>
      </c>
      <c r="E580" s="1078" t="s">
        <v>9537</v>
      </c>
      <c r="F580" s="1073"/>
      <c r="G580" s="1073"/>
      <c r="H580" s="1073"/>
      <c r="I580" s="1073"/>
    </row>
    <row r="581" spans="1:9" ht="19.5" hidden="1" customHeight="1" x14ac:dyDescent="0.5">
      <c r="A581" s="925">
        <v>9</v>
      </c>
      <c r="B581" s="1032">
        <v>23295</v>
      </c>
      <c r="C581" s="935" t="s">
        <v>10853</v>
      </c>
      <c r="D581" s="928" t="s">
        <v>9438</v>
      </c>
      <c r="E581" s="928" t="s">
        <v>9537</v>
      </c>
      <c r="F581" s="1073"/>
      <c r="G581" s="1073"/>
      <c r="H581" s="1073"/>
      <c r="I581" s="1073"/>
    </row>
    <row r="582" spans="1:9" ht="19.5" hidden="1" customHeight="1" x14ac:dyDescent="0.5"/>
    <row r="583" spans="1:9" ht="19.5" hidden="1" customHeight="1" x14ac:dyDescent="0.5">
      <c r="A583" s="925">
        <v>33</v>
      </c>
      <c r="B583" s="925">
        <v>23183</v>
      </c>
      <c r="C583" s="1072" t="s">
        <v>10854</v>
      </c>
      <c r="D583" s="1073" t="s">
        <v>9298</v>
      </c>
      <c r="E583" s="1073" t="s">
        <v>10855</v>
      </c>
      <c r="F583" s="1073"/>
      <c r="G583" s="1073"/>
      <c r="H583" s="1073"/>
      <c r="I583" s="1073"/>
    </row>
    <row r="584" spans="1:9" ht="19.5" hidden="1" customHeight="1" x14ac:dyDescent="0.5">
      <c r="A584" s="925">
        <v>39</v>
      </c>
      <c r="B584" s="925">
        <v>22949</v>
      </c>
      <c r="C584" s="1072" t="s">
        <v>10856</v>
      </c>
      <c r="D584" s="1073" t="s">
        <v>10857</v>
      </c>
      <c r="E584" s="1073" t="s">
        <v>10858</v>
      </c>
      <c r="F584" s="1073"/>
      <c r="G584" s="1073"/>
      <c r="H584" s="1073"/>
      <c r="I584" s="1073"/>
    </row>
    <row r="585" spans="1:9" ht="19.5" hidden="1" customHeight="1" x14ac:dyDescent="0.5">
      <c r="A585" s="925">
        <v>21</v>
      </c>
      <c r="B585" s="925">
        <v>23131</v>
      </c>
      <c r="C585" s="1072" t="s">
        <v>10859</v>
      </c>
      <c r="D585" s="1073" t="s">
        <v>9550</v>
      </c>
      <c r="E585" s="1073" t="s">
        <v>10860</v>
      </c>
      <c r="F585" s="1073"/>
      <c r="G585" s="1073"/>
      <c r="H585" s="1073"/>
      <c r="I585" s="1073"/>
    </row>
    <row r="586" spans="1:9" ht="19.5" hidden="1" customHeight="1" x14ac:dyDescent="0.5">
      <c r="A586" s="925">
        <v>32</v>
      </c>
      <c r="B586" s="925">
        <v>22902</v>
      </c>
      <c r="C586" s="1072" t="s">
        <v>10861</v>
      </c>
      <c r="D586" s="1073" t="s">
        <v>9291</v>
      </c>
      <c r="E586" s="1073" t="s">
        <v>10862</v>
      </c>
      <c r="F586" s="1073"/>
      <c r="G586" s="1073"/>
      <c r="H586" s="1073"/>
      <c r="I586" s="1073"/>
    </row>
    <row r="587" spans="1:9" ht="19.5" hidden="1" customHeight="1" x14ac:dyDescent="0.5">
      <c r="A587" s="925">
        <v>31</v>
      </c>
      <c r="B587" s="925">
        <v>23141</v>
      </c>
      <c r="C587" s="1072" t="s">
        <v>10863</v>
      </c>
      <c r="D587" s="1073" t="s">
        <v>9550</v>
      </c>
      <c r="E587" s="1073" t="s">
        <v>10864</v>
      </c>
      <c r="F587" s="1073"/>
      <c r="G587" s="1073"/>
      <c r="H587" s="1073"/>
      <c r="I587" s="1073"/>
    </row>
    <row r="588" spans="1:9" ht="19.5" hidden="1" customHeight="1" x14ac:dyDescent="0.5">
      <c r="A588" s="925">
        <v>29</v>
      </c>
      <c r="B588" s="925">
        <v>23219</v>
      </c>
      <c r="C588" s="1072" t="s">
        <v>10865</v>
      </c>
      <c r="D588" s="1073" t="s">
        <v>9563</v>
      </c>
      <c r="E588" s="1073" t="s">
        <v>10866</v>
      </c>
      <c r="F588" s="1073"/>
      <c r="G588" s="1073"/>
      <c r="H588" s="1073"/>
      <c r="I588" s="1073"/>
    </row>
    <row r="589" spans="1:9" ht="19.5" hidden="1" customHeight="1" x14ac:dyDescent="0.5">
      <c r="A589" s="925">
        <v>35</v>
      </c>
      <c r="B589" s="925">
        <v>23371</v>
      </c>
      <c r="C589" s="1072" t="s">
        <v>10867</v>
      </c>
      <c r="D589" s="1073" t="s">
        <v>10868</v>
      </c>
      <c r="E589" s="1073" t="s">
        <v>10869</v>
      </c>
      <c r="F589" s="1073"/>
      <c r="G589" s="1073"/>
      <c r="H589" s="1073"/>
      <c r="I589" s="1073"/>
    </row>
    <row r="590" spans="1:9" ht="19.5" hidden="1" customHeight="1" x14ac:dyDescent="0.5">
      <c r="A590" s="925">
        <v>35</v>
      </c>
      <c r="B590" s="925">
        <v>22985</v>
      </c>
      <c r="C590" s="1072" t="s">
        <v>10870</v>
      </c>
      <c r="D590" s="1073" t="s">
        <v>9536</v>
      </c>
      <c r="E590" s="1073" t="s">
        <v>10871</v>
      </c>
      <c r="F590" s="1073"/>
      <c r="G590" s="1073"/>
      <c r="H590" s="1073"/>
      <c r="I590" s="1073"/>
    </row>
    <row r="591" spans="1:9" ht="19.5" hidden="1" customHeight="1" x14ac:dyDescent="0.5"/>
    <row r="592" spans="1:9" ht="19.5" hidden="1" customHeight="1" x14ac:dyDescent="0.5">
      <c r="A592" s="925">
        <v>40</v>
      </c>
      <c r="B592" s="925">
        <v>22910</v>
      </c>
      <c r="C592" s="1072" t="s">
        <v>10872</v>
      </c>
      <c r="D592" s="1073" t="s">
        <v>10873</v>
      </c>
      <c r="E592" s="1073"/>
      <c r="F592" s="1073"/>
      <c r="G592" s="1073"/>
      <c r="H592" s="1073"/>
      <c r="I592" s="1073"/>
    </row>
    <row r="593" spans="1:9" ht="19.5" hidden="1" customHeight="1" x14ac:dyDescent="0.5"/>
    <row r="594" spans="1:9" ht="19.5" hidden="1" customHeight="1" x14ac:dyDescent="0.5"/>
    <row r="595" spans="1:9" ht="19.5" hidden="1" customHeight="1" x14ac:dyDescent="0.5">
      <c r="A595" s="925">
        <v>1</v>
      </c>
      <c r="B595" s="925">
        <v>23337</v>
      </c>
      <c r="C595" s="1072" t="s">
        <v>10874</v>
      </c>
      <c r="D595" s="1073" t="s">
        <v>10868</v>
      </c>
      <c r="E595" s="1073" t="s">
        <v>10875</v>
      </c>
      <c r="F595" s="1073"/>
      <c r="G595" s="1073"/>
      <c r="H595" s="1073"/>
      <c r="I595" s="1073"/>
    </row>
    <row r="596" spans="1:9" ht="19.5" hidden="1" customHeight="1" x14ac:dyDescent="0.5"/>
    <row r="598" spans="1:9" ht="19.5" hidden="1" customHeight="1" x14ac:dyDescent="0.5">
      <c r="A598" s="925">
        <v>3</v>
      </c>
      <c r="B598" s="934">
        <v>22913</v>
      </c>
      <c r="C598" s="935" t="s">
        <v>10876</v>
      </c>
      <c r="D598" s="928" t="s">
        <v>10877</v>
      </c>
      <c r="E598" s="1073"/>
      <c r="F598" s="1073"/>
      <c r="G598" s="1073"/>
      <c r="H598" s="1073"/>
      <c r="I598" s="1073"/>
    </row>
    <row r="599" spans="1:9" ht="19.5" hidden="1" customHeight="1" x14ac:dyDescent="0.5">
      <c r="A599" s="934">
        <v>26</v>
      </c>
      <c r="B599" s="934">
        <v>22976</v>
      </c>
      <c r="C599" s="935" t="s">
        <v>10878</v>
      </c>
      <c r="D599" s="928" t="s">
        <v>8986</v>
      </c>
      <c r="E599" s="928" t="s">
        <v>9537</v>
      </c>
      <c r="F599" s="1073"/>
      <c r="G599" s="1073"/>
      <c r="H599" s="1073"/>
      <c r="I599" s="1073"/>
    </row>
    <row r="600" spans="1:9" ht="19.5" hidden="1" customHeight="1" x14ac:dyDescent="0.5">
      <c r="A600" s="934">
        <v>29</v>
      </c>
      <c r="B600" s="934">
        <v>22979</v>
      </c>
      <c r="C600" s="935" t="s">
        <v>10879</v>
      </c>
      <c r="D600" s="928" t="s">
        <v>8986</v>
      </c>
      <c r="E600" s="928" t="s">
        <v>10873</v>
      </c>
      <c r="F600" s="1073"/>
      <c r="G600" s="1073"/>
      <c r="H600" s="1073"/>
      <c r="I600" s="1073"/>
    </row>
    <row r="601" spans="1:9" ht="19.5" hidden="1" customHeight="1" x14ac:dyDescent="0.5">
      <c r="A601" s="934">
        <v>28</v>
      </c>
      <c r="B601" s="934">
        <v>23098</v>
      </c>
      <c r="C601" s="935" t="s">
        <v>10880</v>
      </c>
      <c r="D601" s="928" t="s">
        <v>8994</v>
      </c>
      <c r="E601" s="928" t="s">
        <v>10881</v>
      </c>
      <c r="F601" s="1073"/>
      <c r="G601" s="1073"/>
      <c r="H601" s="1073"/>
      <c r="I601" s="1073"/>
    </row>
    <row r="602" spans="1:9" ht="19.5" hidden="1" customHeight="1" x14ac:dyDescent="0.5">
      <c r="A602" s="934">
        <v>39</v>
      </c>
      <c r="B602" s="934">
        <v>23109</v>
      </c>
      <c r="C602" s="935" t="s">
        <v>10882</v>
      </c>
      <c r="D602" s="928" t="s">
        <v>8994</v>
      </c>
      <c r="E602" s="928" t="s">
        <v>10883</v>
      </c>
      <c r="F602" s="1073"/>
      <c r="G602" s="1073"/>
      <c r="H602" s="1073"/>
      <c r="I602" s="1073"/>
    </row>
    <row r="603" spans="1:9" ht="19.5" hidden="1" customHeight="1" x14ac:dyDescent="0.5">
      <c r="A603" s="934">
        <v>34</v>
      </c>
      <c r="B603" s="934">
        <v>23146</v>
      </c>
      <c r="C603" s="935" t="s">
        <v>10884</v>
      </c>
      <c r="D603" s="928" t="s">
        <v>9044</v>
      </c>
      <c r="E603" s="928" t="s">
        <v>10885</v>
      </c>
      <c r="F603" s="1073"/>
      <c r="G603" s="1073"/>
      <c r="H603" s="1073"/>
      <c r="I603" s="1073"/>
    </row>
    <row r="604" spans="1:9" ht="19.5" hidden="1" customHeight="1" x14ac:dyDescent="0.5">
      <c r="A604" s="934">
        <v>14</v>
      </c>
      <c r="B604" s="934">
        <v>23164</v>
      </c>
      <c r="C604" s="935" t="s">
        <v>10886</v>
      </c>
      <c r="D604" s="928" t="s">
        <v>8995</v>
      </c>
      <c r="E604" s="928" t="s">
        <v>10887</v>
      </c>
      <c r="F604" s="1073"/>
      <c r="G604" s="1073"/>
      <c r="H604" s="1073"/>
      <c r="I604" s="1073"/>
    </row>
    <row r="605" spans="1:9" ht="19.5" hidden="1" customHeight="1" x14ac:dyDescent="0.5">
      <c r="A605" s="934">
        <v>7</v>
      </c>
      <c r="B605" s="934">
        <v>23237</v>
      </c>
      <c r="C605" s="935" t="s">
        <v>10888</v>
      </c>
      <c r="D605" s="928" t="s">
        <v>9603</v>
      </c>
      <c r="E605" s="928" t="s">
        <v>10889</v>
      </c>
      <c r="F605" s="1073"/>
      <c r="G605" s="1073"/>
      <c r="H605" s="1073"/>
      <c r="I605" s="1073"/>
    </row>
    <row r="606" spans="1:9" ht="19.5" hidden="1" customHeight="1" x14ac:dyDescent="0.5">
      <c r="A606" s="934">
        <v>1</v>
      </c>
      <c r="B606" s="934">
        <v>22911</v>
      </c>
      <c r="C606" s="935" t="s">
        <v>10890</v>
      </c>
      <c r="D606" s="928" t="s">
        <v>10891</v>
      </c>
      <c r="E606" s="1073"/>
      <c r="F606" s="1073"/>
      <c r="G606" s="1073"/>
      <c r="H606" s="1073"/>
      <c r="I606" s="1073"/>
    </row>
    <row r="607" spans="1:9" ht="19.5" hidden="1" customHeight="1" x14ac:dyDescent="0.5">
      <c r="A607" s="934">
        <v>2</v>
      </c>
      <c r="B607" s="934">
        <v>23339</v>
      </c>
      <c r="C607" s="935" t="s">
        <v>10892</v>
      </c>
      <c r="D607" s="928" t="s">
        <v>10873</v>
      </c>
      <c r="E607" s="1073"/>
      <c r="F607" s="1073"/>
      <c r="G607" s="1073"/>
      <c r="H607" s="1073"/>
      <c r="I607" s="1073"/>
    </row>
    <row r="608" spans="1:9" ht="19.5" hidden="1" customHeight="1" x14ac:dyDescent="0.5">
      <c r="A608" s="925">
        <v>29</v>
      </c>
      <c r="B608" s="934">
        <v>23180</v>
      </c>
      <c r="C608" s="935" t="s">
        <v>10893</v>
      </c>
      <c r="D608" s="1261" t="s">
        <v>8995</v>
      </c>
      <c r="E608" s="928" t="s">
        <v>9537</v>
      </c>
      <c r="F608" s="1073"/>
      <c r="G608" s="1073"/>
      <c r="H608" s="1073"/>
      <c r="I608" s="1073"/>
    </row>
  </sheetData>
  <sortState xmlns:xlrd2="http://schemas.microsoft.com/office/spreadsheetml/2017/richdata2" ref="C499:C514">
    <sortCondition ref="C499:C514"/>
  </sortState>
  <mergeCells count="52">
    <mergeCell ref="A530:I530"/>
    <mergeCell ref="B495:I495"/>
    <mergeCell ref="A496:I496"/>
    <mergeCell ref="A497:I497"/>
    <mergeCell ref="A527:I527"/>
    <mergeCell ref="B528:I528"/>
    <mergeCell ref="A364:I364"/>
    <mergeCell ref="A407:I407"/>
    <mergeCell ref="B408:I408"/>
    <mergeCell ref="A409:I409"/>
    <mergeCell ref="A529:I529"/>
    <mergeCell ref="A494:I494"/>
    <mergeCell ref="A452:I452"/>
    <mergeCell ref="B453:I453"/>
    <mergeCell ref="A454:I454"/>
    <mergeCell ref="A455:I455"/>
    <mergeCell ref="A319:I319"/>
    <mergeCell ref="A320:I320"/>
    <mergeCell ref="A361:I361"/>
    <mergeCell ref="B362:I362"/>
    <mergeCell ref="A363:I363"/>
    <mergeCell ref="A94:I94"/>
    <mergeCell ref="A95:I95"/>
    <mergeCell ref="A136:I136"/>
    <mergeCell ref="B137:I137"/>
    <mergeCell ref="A138:I138"/>
    <mergeCell ref="A139:I139"/>
    <mergeCell ref="A182:I182"/>
    <mergeCell ref="B183:I183"/>
    <mergeCell ref="A184:I184"/>
    <mergeCell ref="A410:I410"/>
    <mergeCell ref="A185:I185"/>
    <mergeCell ref="A228:I228"/>
    <mergeCell ref="B229:I229"/>
    <mergeCell ref="A230:I230"/>
    <mergeCell ref="A231:I231"/>
    <mergeCell ref="A272:I272"/>
    <mergeCell ref="B273:I273"/>
    <mergeCell ref="A274:I274"/>
    <mergeCell ref="A275:I275"/>
    <mergeCell ref="A317:I317"/>
    <mergeCell ref="B318:I318"/>
    <mergeCell ref="A1:I1"/>
    <mergeCell ref="B2:I2"/>
    <mergeCell ref="A3:I3"/>
    <mergeCell ref="A4:I4"/>
    <mergeCell ref="A47:I47"/>
    <mergeCell ref="B48:I48"/>
    <mergeCell ref="A49:I49"/>
    <mergeCell ref="A50:I50"/>
    <mergeCell ref="A92:I92"/>
    <mergeCell ref="B93:I93"/>
  </mergeCells>
  <phoneticPr fontId="59" type="noConversion"/>
  <pageMargins left="0.25" right="0.25" top="0.75" bottom="0.75" header="0.3" footer="0.3"/>
  <pageSetup paperSize="9" scale="77" fitToWidth="0" fitToHeight="0" orientation="portrait" r:id="rId1"/>
  <rowBreaks count="12" manualBreakCount="12">
    <brk id="45" max="8" man="1"/>
    <brk id="90" max="8" man="1"/>
    <brk id="134" max="8" man="1"/>
    <brk id="180" max="8" man="1"/>
    <brk id="226" max="8" man="1"/>
    <brk id="270" max="8" man="1"/>
    <brk id="315" max="8" man="1"/>
    <brk id="359" max="8" man="1"/>
    <brk id="405" max="8" man="1"/>
    <brk id="450" max="8" man="1"/>
    <brk id="492" max="8" man="1"/>
    <brk id="525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6BEC-F36F-4783-8AFE-9E988597DC8B}">
  <dimension ref="A1:M565"/>
  <sheetViews>
    <sheetView tabSelected="1" view="pageBreakPreview" topLeftCell="B2" zoomScale="124" zoomScaleNormal="106" zoomScaleSheetLayoutView="124" workbookViewId="0">
      <selection activeCell="AWH584" sqref="AWH584"/>
    </sheetView>
  </sheetViews>
  <sheetFormatPr defaultRowHeight="17.25" customHeight="1" x14ac:dyDescent="0.45"/>
  <cols>
    <col min="1" max="1" width="4.9921875" style="946" customWidth="1"/>
    <col min="2" max="2" width="10.36328125" style="949" customWidth="1"/>
    <col min="3" max="3" width="31.22265625" style="946" customWidth="1"/>
    <col min="4" max="4" width="8.8671875" style="949" customWidth="1"/>
    <col min="5" max="9" width="8.2421875" style="946" customWidth="1"/>
    <col min="10" max="218" width="10.36328125" style="946" customWidth="1"/>
    <col min="219" max="219" width="4.9921875" style="946" customWidth="1"/>
    <col min="220" max="220" width="11.61328125" style="946" customWidth="1"/>
    <col min="221" max="221" width="24.3515625" style="946" customWidth="1"/>
    <col min="222" max="229" width="5.7421875" style="946" customWidth="1"/>
    <col min="230" max="474" width="10.36328125" style="946" customWidth="1"/>
    <col min="475" max="475" width="4.9921875" style="946" customWidth="1"/>
    <col min="476" max="476" width="11.61328125" style="946" customWidth="1"/>
    <col min="477" max="477" width="24.3515625" style="946" customWidth="1"/>
    <col min="478" max="485" width="5.7421875" style="946" customWidth="1"/>
    <col min="486" max="730" width="10.36328125" style="946" customWidth="1"/>
    <col min="731" max="731" width="4.9921875" style="946" customWidth="1"/>
    <col min="732" max="732" width="11.61328125" style="946" customWidth="1"/>
    <col min="733" max="733" width="24.3515625" style="946" customWidth="1"/>
    <col min="734" max="741" width="5.7421875" style="946" customWidth="1"/>
    <col min="742" max="986" width="10.36328125" style="946" customWidth="1"/>
    <col min="987" max="987" width="4.9921875" style="946" customWidth="1"/>
    <col min="988" max="988" width="11.61328125" style="946" customWidth="1"/>
    <col min="989" max="989" width="24.3515625" style="946" customWidth="1"/>
    <col min="990" max="997" width="5.7421875" style="946" customWidth="1"/>
    <col min="998" max="1242" width="10.36328125" style="946" customWidth="1"/>
    <col min="1243" max="1243" width="4.9921875" style="946" customWidth="1"/>
    <col min="1244" max="1244" width="11.61328125" style="946" customWidth="1"/>
    <col min="1245" max="1245" width="24.3515625" style="946" customWidth="1"/>
    <col min="1246" max="1253" width="5.7421875" style="946" customWidth="1"/>
    <col min="1254" max="1498" width="10.36328125" style="946" customWidth="1"/>
    <col min="1499" max="1499" width="4.9921875" style="946" customWidth="1"/>
    <col min="1500" max="1500" width="11.61328125" style="946" customWidth="1"/>
    <col min="1501" max="1501" width="24.3515625" style="946" customWidth="1"/>
    <col min="1502" max="1509" width="5.7421875" style="946" customWidth="1"/>
    <col min="1510" max="1754" width="10.36328125" style="946" customWidth="1"/>
    <col min="1755" max="1755" width="4.9921875" style="946" customWidth="1"/>
    <col min="1756" max="1756" width="11.61328125" style="946" customWidth="1"/>
    <col min="1757" max="1757" width="24.3515625" style="946" customWidth="1"/>
    <col min="1758" max="1765" width="5.7421875" style="946" customWidth="1"/>
    <col min="1766" max="2010" width="10.36328125" style="946" customWidth="1"/>
    <col min="2011" max="2011" width="4.9921875" style="946" customWidth="1"/>
    <col min="2012" max="2012" width="11.61328125" style="946" customWidth="1"/>
    <col min="2013" max="2013" width="24.3515625" style="946" customWidth="1"/>
    <col min="2014" max="2021" width="5.7421875" style="946" customWidth="1"/>
    <col min="2022" max="2266" width="10.36328125" style="946" customWidth="1"/>
    <col min="2267" max="2267" width="4.9921875" style="946" customWidth="1"/>
    <col min="2268" max="2268" width="11.61328125" style="946" customWidth="1"/>
    <col min="2269" max="2269" width="24.3515625" style="946" customWidth="1"/>
    <col min="2270" max="2277" width="5.7421875" style="946" customWidth="1"/>
    <col min="2278" max="2522" width="10.36328125" style="946" customWidth="1"/>
    <col min="2523" max="2523" width="4.9921875" style="946" customWidth="1"/>
    <col min="2524" max="2524" width="11.61328125" style="946" customWidth="1"/>
    <col min="2525" max="2525" width="24.3515625" style="946" customWidth="1"/>
    <col min="2526" max="2533" width="5.7421875" style="946" customWidth="1"/>
    <col min="2534" max="2778" width="10.36328125" style="946" customWidth="1"/>
    <col min="2779" max="2779" width="4.9921875" style="946" customWidth="1"/>
    <col min="2780" max="2780" width="11.61328125" style="946" customWidth="1"/>
    <col min="2781" max="2781" width="24.3515625" style="946" customWidth="1"/>
    <col min="2782" max="2789" width="5.7421875" style="946" customWidth="1"/>
    <col min="2790" max="3034" width="10.36328125" style="946" customWidth="1"/>
    <col min="3035" max="3035" width="4.9921875" style="946" customWidth="1"/>
    <col min="3036" max="3036" width="11.61328125" style="946" customWidth="1"/>
    <col min="3037" max="3037" width="24.3515625" style="946" customWidth="1"/>
    <col min="3038" max="3045" width="5.7421875" style="946" customWidth="1"/>
    <col min="3046" max="3290" width="10.36328125" style="946" customWidth="1"/>
    <col min="3291" max="3291" width="4.9921875" style="946" customWidth="1"/>
    <col min="3292" max="3292" width="11.61328125" style="946" customWidth="1"/>
    <col min="3293" max="3293" width="24.3515625" style="946" customWidth="1"/>
    <col min="3294" max="3301" width="5.7421875" style="946" customWidth="1"/>
    <col min="3302" max="3546" width="10.36328125" style="946" customWidth="1"/>
    <col min="3547" max="3547" width="4.9921875" style="946" customWidth="1"/>
    <col min="3548" max="3548" width="11.61328125" style="946" customWidth="1"/>
    <col min="3549" max="3549" width="24.3515625" style="946" customWidth="1"/>
    <col min="3550" max="3557" width="5.7421875" style="946" customWidth="1"/>
    <col min="3558" max="3802" width="10.36328125" style="946" customWidth="1"/>
    <col min="3803" max="3803" width="4.9921875" style="946" customWidth="1"/>
    <col min="3804" max="3804" width="11.61328125" style="946" customWidth="1"/>
    <col min="3805" max="3805" width="24.3515625" style="946" customWidth="1"/>
    <col min="3806" max="3813" width="5.7421875" style="946" customWidth="1"/>
    <col min="3814" max="4058" width="10.36328125" style="946" customWidth="1"/>
    <col min="4059" max="4059" width="4.9921875" style="946" customWidth="1"/>
    <col min="4060" max="4060" width="11.61328125" style="946" customWidth="1"/>
    <col min="4061" max="4061" width="24.3515625" style="946" customWidth="1"/>
    <col min="4062" max="4069" width="5.7421875" style="946" customWidth="1"/>
    <col min="4070" max="4314" width="10.36328125" style="946" customWidth="1"/>
    <col min="4315" max="4315" width="4.9921875" style="946" customWidth="1"/>
    <col min="4316" max="4316" width="11.61328125" style="946" customWidth="1"/>
    <col min="4317" max="4317" width="24.3515625" style="946" customWidth="1"/>
    <col min="4318" max="4325" width="5.7421875" style="946" customWidth="1"/>
    <col min="4326" max="4570" width="10.36328125" style="946" customWidth="1"/>
    <col min="4571" max="4571" width="4.9921875" style="946" customWidth="1"/>
    <col min="4572" max="4572" width="11.61328125" style="946" customWidth="1"/>
    <col min="4573" max="4573" width="24.3515625" style="946" customWidth="1"/>
    <col min="4574" max="4581" width="5.7421875" style="946" customWidth="1"/>
    <col min="4582" max="4826" width="10.36328125" style="946" customWidth="1"/>
    <col min="4827" max="4827" width="4.9921875" style="946" customWidth="1"/>
    <col min="4828" max="4828" width="11.61328125" style="946" customWidth="1"/>
    <col min="4829" max="4829" width="24.3515625" style="946" customWidth="1"/>
    <col min="4830" max="4837" width="5.7421875" style="946" customWidth="1"/>
    <col min="4838" max="5082" width="10.36328125" style="946" customWidth="1"/>
    <col min="5083" max="5083" width="4.9921875" style="946" customWidth="1"/>
    <col min="5084" max="5084" width="11.61328125" style="946" customWidth="1"/>
    <col min="5085" max="5085" width="24.3515625" style="946" customWidth="1"/>
    <col min="5086" max="5093" width="5.7421875" style="946" customWidth="1"/>
    <col min="5094" max="5338" width="10.36328125" style="946" customWidth="1"/>
    <col min="5339" max="5339" width="4.9921875" style="946" customWidth="1"/>
    <col min="5340" max="5340" width="11.61328125" style="946" customWidth="1"/>
    <col min="5341" max="5341" width="24.3515625" style="946" customWidth="1"/>
    <col min="5342" max="5349" width="5.7421875" style="946" customWidth="1"/>
    <col min="5350" max="5594" width="10.36328125" style="946" customWidth="1"/>
    <col min="5595" max="5595" width="4.9921875" style="946" customWidth="1"/>
    <col min="5596" max="5596" width="11.61328125" style="946" customWidth="1"/>
    <col min="5597" max="5597" width="24.3515625" style="946" customWidth="1"/>
    <col min="5598" max="5605" width="5.7421875" style="946" customWidth="1"/>
    <col min="5606" max="5850" width="10.36328125" style="946" customWidth="1"/>
    <col min="5851" max="5851" width="4.9921875" style="946" customWidth="1"/>
    <col min="5852" max="5852" width="11.61328125" style="946" customWidth="1"/>
    <col min="5853" max="5853" width="24.3515625" style="946" customWidth="1"/>
    <col min="5854" max="5861" width="5.7421875" style="946" customWidth="1"/>
    <col min="5862" max="6106" width="10.36328125" style="946" customWidth="1"/>
    <col min="6107" max="6107" width="4.9921875" style="946" customWidth="1"/>
    <col min="6108" max="6108" width="11.61328125" style="946" customWidth="1"/>
    <col min="6109" max="6109" width="24.3515625" style="946" customWidth="1"/>
    <col min="6110" max="6117" width="5.7421875" style="946" customWidth="1"/>
    <col min="6118" max="6362" width="10.36328125" style="946" customWidth="1"/>
    <col min="6363" max="6363" width="4.9921875" style="946" customWidth="1"/>
    <col min="6364" max="6364" width="11.61328125" style="946" customWidth="1"/>
    <col min="6365" max="6365" width="24.3515625" style="946" customWidth="1"/>
    <col min="6366" max="6373" width="5.7421875" style="946" customWidth="1"/>
    <col min="6374" max="6618" width="10.36328125" style="946" customWidth="1"/>
    <col min="6619" max="6619" width="4.9921875" style="946" customWidth="1"/>
    <col min="6620" max="6620" width="11.61328125" style="946" customWidth="1"/>
    <col min="6621" max="6621" width="24.3515625" style="946" customWidth="1"/>
    <col min="6622" max="6629" width="5.7421875" style="946" customWidth="1"/>
    <col min="6630" max="6874" width="10.36328125" style="946" customWidth="1"/>
    <col min="6875" max="6875" width="4.9921875" style="946" customWidth="1"/>
    <col min="6876" max="6876" width="11.61328125" style="946" customWidth="1"/>
    <col min="6877" max="6877" width="24.3515625" style="946" customWidth="1"/>
    <col min="6878" max="6885" width="5.7421875" style="946" customWidth="1"/>
    <col min="6886" max="7130" width="10.36328125" style="946" customWidth="1"/>
    <col min="7131" max="7131" width="4.9921875" style="946" customWidth="1"/>
    <col min="7132" max="7132" width="11.61328125" style="946" customWidth="1"/>
    <col min="7133" max="7133" width="24.3515625" style="946" customWidth="1"/>
    <col min="7134" max="7141" width="5.7421875" style="946" customWidth="1"/>
    <col min="7142" max="7386" width="10.36328125" style="946" customWidth="1"/>
    <col min="7387" max="7387" width="4.9921875" style="946" customWidth="1"/>
    <col min="7388" max="7388" width="11.61328125" style="946" customWidth="1"/>
    <col min="7389" max="7389" width="24.3515625" style="946" customWidth="1"/>
    <col min="7390" max="7397" width="5.7421875" style="946" customWidth="1"/>
    <col min="7398" max="7642" width="10.36328125" style="946" customWidth="1"/>
    <col min="7643" max="7643" width="4.9921875" style="946" customWidth="1"/>
    <col min="7644" max="7644" width="11.61328125" style="946" customWidth="1"/>
    <col min="7645" max="7645" width="24.3515625" style="946" customWidth="1"/>
    <col min="7646" max="7653" width="5.7421875" style="946" customWidth="1"/>
    <col min="7654" max="7898" width="10.36328125" style="946" customWidth="1"/>
    <col min="7899" max="7899" width="4.9921875" style="946" customWidth="1"/>
    <col min="7900" max="7900" width="11.61328125" style="946" customWidth="1"/>
    <col min="7901" max="7901" width="24.3515625" style="946" customWidth="1"/>
    <col min="7902" max="7909" width="5.7421875" style="946" customWidth="1"/>
    <col min="7910" max="8154" width="10.36328125" style="946" customWidth="1"/>
    <col min="8155" max="8155" width="4.9921875" style="946" customWidth="1"/>
    <col min="8156" max="8156" width="11.61328125" style="946" customWidth="1"/>
    <col min="8157" max="8157" width="24.3515625" style="946" customWidth="1"/>
    <col min="8158" max="8165" width="5.7421875" style="946" customWidth="1"/>
    <col min="8166" max="8410" width="10.36328125" style="946" customWidth="1"/>
    <col min="8411" max="8411" width="4.9921875" style="946" customWidth="1"/>
    <col min="8412" max="8412" width="11.61328125" style="946" customWidth="1"/>
    <col min="8413" max="8413" width="24.3515625" style="946" customWidth="1"/>
    <col min="8414" max="8421" width="5.7421875" style="946" customWidth="1"/>
    <col min="8422" max="8666" width="10.36328125" style="946" customWidth="1"/>
    <col min="8667" max="8667" width="4.9921875" style="946" customWidth="1"/>
    <col min="8668" max="8668" width="11.61328125" style="946" customWidth="1"/>
    <col min="8669" max="8669" width="24.3515625" style="946" customWidth="1"/>
    <col min="8670" max="8677" width="5.7421875" style="946" customWidth="1"/>
    <col min="8678" max="8922" width="10.36328125" style="946" customWidth="1"/>
    <col min="8923" max="8923" width="4.9921875" style="946" customWidth="1"/>
    <col min="8924" max="8924" width="11.61328125" style="946" customWidth="1"/>
    <col min="8925" max="8925" width="24.3515625" style="946" customWidth="1"/>
    <col min="8926" max="8933" width="5.7421875" style="946" customWidth="1"/>
    <col min="8934" max="9178" width="10.36328125" style="946" customWidth="1"/>
    <col min="9179" max="9179" width="4.9921875" style="946" customWidth="1"/>
    <col min="9180" max="9180" width="11.61328125" style="946" customWidth="1"/>
    <col min="9181" max="9181" width="24.3515625" style="946" customWidth="1"/>
    <col min="9182" max="9189" width="5.7421875" style="946" customWidth="1"/>
    <col min="9190" max="9434" width="10.36328125" style="946" customWidth="1"/>
    <col min="9435" max="9435" width="4.9921875" style="946" customWidth="1"/>
    <col min="9436" max="9436" width="11.61328125" style="946" customWidth="1"/>
    <col min="9437" max="9437" width="24.3515625" style="946" customWidth="1"/>
    <col min="9438" max="9445" width="5.7421875" style="946" customWidth="1"/>
    <col min="9446" max="9690" width="10.36328125" style="946" customWidth="1"/>
    <col min="9691" max="9691" width="4.9921875" style="946" customWidth="1"/>
    <col min="9692" max="9692" width="11.61328125" style="946" customWidth="1"/>
    <col min="9693" max="9693" width="24.3515625" style="946" customWidth="1"/>
    <col min="9694" max="9701" width="5.7421875" style="946" customWidth="1"/>
    <col min="9702" max="9946" width="10.36328125" style="946" customWidth="1"/>
    <col min="9947" max="9947" width="4.9921875" style="946" customWidth="1"/>
    <col min="9948" max="9948" width="11.61328125" style="946" customWidth="1"/>
    <col min="9949" max="9949" width="24.3515625" style="946" customWidth="1"/>
    <col min="9950" max="9957" width="5.7421875" style="946" customWidth="1"/>
    <col min="9958" max="10202" width="10.36328125" style="946" customWidth="1"/>
    <col min="10203" max="10203" width="4.9921875" style="946" customWidth="1"/>
    <col min="10204" max="10204" width="11.61328125" style="946" customWidth="1"/>
    <col min="10205" max="10205" width="24.3515625" style="946" customWidth="1"/>
    <col min="10206" max="10213" width="5.7421875" style="946" customWidth="1"/>
    <col min="10214" max="10458" width="10.36328125" style="946" customWidth="1"/>
    <col min="10459" max="10459" width="4.9921875" style="946" customWidth="1"/>
    <col min="10460" max="10460" width="11.61328125" style="946" customWidth="1"/>
    <col min="10461" max="10461" width="24.3515625" style="946" customWidth="1"/>
    <col min="10462" max="10469" width="5.7421875" style="946" customWidth="1"/>
    <col min="10470" max="10714" width="10.36328125" style="946" customWidth="1"/>
    <col min="10715" max="10715" width="4.9921875" style="946" customWidth="1"/>
    <col min="10716" max="10716" width="11.61328125" style="946" customWidth="1"/>
    <col min="10717" max="10717" width="24.3515625" style="946" customWidth="1"/>
    <col min="10718" max="10725" width="5.7421875" style="946" customWidth="1"/>
    <col min="10726" max="10970" width="10.36328125" style="946" customWidth="1"/>
    <col min="10971" max="10971" width="4.9921875" style="946" customWidth="1"/>
    <col min="10972" max="10972" width="11.61328125" style="946" customWidth="1"/>
    <col min="10973" max="10973" width="24.3515625" style="946" customWidth="1"/>
    <col min="10974" max="10981" width="5.7421875" style="946" customWidth="1"/>
    <col min="10982" max="11226" width="10.36328125" style="946" customWidth="1"/>
    <col min="11227" max="11227" width="4.9921875" style="946" customWidth="1"/>
    <col min="11228" max="11228" width="11.61328125" style="946" customWidth="1"/>
    <col min="11229" max="11229" width="24.3515625" style="946" customWidth="1"/>
    <col min="11230" max="11237" width="5.7421875" style="946" customWidth="1"/>
    <col min="11238" max="11482" width="10.36328125" style="946" customWidth="1"/>
    <col min="11483" max="11483" width="4.9921875" style="946" customWidth="1"/>
    <col min="11484" max="11484" width="11.61328125" style="946" customWidth="1"/>
    <col min="11485" max="11485" width="24.3515625" style="946" customWidth="1"/>
    <col min="11486" max="11493" width="5.7421875" style="946" customWidth="1"/>
    <col min="11494" max="11738" width="10.36328125" style="946" customWidth="1"/>
    <col min="11739" max="11739" width="4.9921875" style="946" customWidth="1"/>
    <col min="11740" max="11740" width="11.61328125" style="946" customWidth="1"/>
    <col min="11741" max="11741" width="24.3515625" style="946" customWidth="1"/>
    <col min="11742" max="11749" width="5.7421875" style="946" customWidth="1"/>
    <col min="11750" max="11994" width="10.36328125" style="946" customWidth="1"/>
    <col min="11995" max="11995" width="4.9921875" style="946" customWidth="1"/>
    <col min="11996" max="11996" width="11.61328125" style="946" customWidth="1"/>
    <col min="11997" max="11997" width="24.3515625" style="946" customWidth="1"/>
    <col min="11998" max="12005" width="5.7421875" style="946" customWidth="1"/>
    <col min="12006" max="12250" width="10.36328125" style="946" customWidth="1"/>
    <col min="12251" max="12251" width="4.9921875" style="946" customWidth="1"/>
    <col min="12252" max="12252" width="11.61328125" style="946" customWidth="1"/>
    <col min="12253" max="12253" width="24.3515625" style="946" customWidth="1"/>
    <col min="12254" max="12261" width="5.7421875" style="946" customWidth="1"/>
    <col min="12262" max="12506" width="10.36328125" style="946" customWidth="1"/>
    <col min="12507" max="12507" width="4.9921875" style="946" customWidth="1"/>
    <col min="12508" max="12508" width="11.61328125" style="946" customWidth="1"/>
    <col min="12509" max="12509" width="24.3515625" style="946" customWidth="1"/>
    <col min="12510" max="12517" width="5.7421875" style="946" customWidth="1"/>
    <col min="12518" max="12762" width="10.36328125" style="946" customWidth="1"/>
    <col min="12763" max="12763" width="4.9921875" style="946" customWidth="1"/>
    <col min="12764" max="12764" width="11.61328125" style="946" customWidth="1"/>
    <col min="12765" max="12765" width="24.3515625" style="946" customWidth="1"/>
    <col min="12766" max="12773" width="5.7421875" style="946" customWidth="1"/>
    <col min="12774" max="13018" width="10.36328125" style="946" customWidth="1"/>
    <col min="13019" max="13019" width="4.9921875" style="946" customWidth="1"/>
    <col min="13020" max="13020" width="11.61328125" style="946" customWidth="1"/>
    <col min="13021" max="13021" width="24.3515625" style="946" customWidth="1"/>
    <col min="13022" max="13029" width="5.7421875" style="946" customWidth="1"/>
    <col min="13030" max="13274" width="10.36328125" style="946" customWidth="1"/>
    <col min="13275" max="13275" width="4.9921875" style="946" customWidth="1"/>
    <col min="13276" max="13276" width="11.61328125" style="946" customWidth="1"/>
    <col min="13277" max="13277" width="24.3515625" style="946" customWidth="1"/>
    <col min="13278" max="13285" width="5.7421875" style="946" customWidth="1"/>
    <col min="13286" max="13530" width="10.36328125" style="946" customWidth="1"/>
    <col min="13531" max="13531" width="4.9921875" style="946" customWidth="1"/>
    <col min="13532" max="13532" width="11.61328125" style="946" customWidth="1"/>
    <col min="13533" max="13533" width="24.3515625" style="946" customWidth="1"/>
    <col min="13534" max="13541" width="5.7421875" style="946" customWidth="1"/>
    <col min="13542" max="13786" width="10.36328125" style="946" customWidth="1"/>
    <col min="13787" max="13787" width="4.9921875" style="946" customWidth="1"/>
    <col min="13788" max="13788" width="11.61328125" style="946" customWidth="1"/>
    <col min="13789" max="13789" width="24.3515625" style="946" customWidth="1"/>
    <col min="13790" max="13797" width="5.7421875" style="946" customWidth="1"/>
    <col min="13798" max="14042" width="10.36328125" style="946" customWidth="1"/>
    <col min="14043" max="14043" width="4.9921875" style="946" customWidth="1"/>
    <col min="14044" max="14044" width="11.61328125" style="946" customWidth="1"/>
    <col min="14045" max="14045" width="24.3515625" style="946" customWidth="1"/>
    <col min="14046" max="14053" width="5.7421875" style="946" customWidth="1"/>
    <col min="14054" max="14298" width="10.36328125" style="946" customWidth="1"/>
    <col min="14299" max="14299" width="4.9921875" style="946" customWidth="1"/>
    <col min="14300" max="14300" width="11.61328125" style="946" customWidth="1"/>
    <col min="14301" max="14301" width="24.3515625" style="946" customWidth="1"/>
    <col min="14302" max="14309" width="5.7421875" style="946" customWidth="1"/>
    <col min="14310" max="14554" width="10.36328125" style="946" customWidth="1"/>
    <col min="14555" max="14555" width="4.9921875" style="946" customWidth="1"/>
    <col min="14556" max="14556" width="11.61328125" style="946" customWidth="1"/>
    <col min="14557" max="14557" width="24.3515625" style="946" customWidth="1"/>
    <col min="14558" max="14565" width="5.7421875" style="946" customWidth="1"/>
    <col min="14566" max="14810" width="10.36328125" style="946" customWidth="1"/>
    <col min="14811" max="14811" width="4.9921875" style="946" customWidth="1"/>
    <col min="14812" max="14812" width="11.61328125" style="946" customWidth="1"/>
    <col min="14813" max="14813" width="24.3515625" style="946" customWidth="1"/>
    <col min="14814" max="14821" width="5.7421875" style="946" customWidth="1"/>
    <col min="14822" max="15066" width="10.36328125" style="946" customWidth="1"/>
    <col min="15067" max="15067" width="4.9921875" style="946" customWidth="1"/>
    <col min="15068" max="15068" width="11.61328125" style="946" customWidth="1"/>
    <col min="15069" max="15069" width="24.3515625" style="946" customWidth="1"/>
    <col min="15070" max="15077" width="5.7421875" style="946" customWidth="1"/>
    <col min="15078" max="15322" width="10.36328125" style="946" customWidth="1"/>
    <col min="15323" max="15323" width="4.9921875" style="946" customWidth="1"/>
    <col min="15324" max="15324" width="11.61328125" style="946" customWidth="1"/>
    <col min="15325" max="15325" width="24.3515625" style="946" customWidth="1"/>
    <col min="15326" max="15333" width="5.7421875" style="946" customWidth="1"/>
    <col min="15334" max="15578" width="10.36328125" style="946" customWidth="1"/>
    <col min="15579" max="15579" width="4.9921875" style="946" customWidth="1"/>
    <col min="15580" max="15580" width="11.61328125" style="946" customWidth="1"/>
    <col min="15581" max="15581" width="24.3515625" style="946" customWidth="1"/>
    <col min="15582" max="15589" width="5.7421875" style="946" customWidth="1"/>
    <col min="15590" max="15834" width="10.36328125" style="946" customWidth="1"/>
    <col min="15835" max="15835" width="4.9921875" style="946" customWidth="1"/>
    <col min="15836" max="15836" width="11.61328125" style="946" customWidth="1"/>
    <col min="15837" max="15837" width="24.3515625" style="946" customWidth="1"/>
    <col min="15838" max="15845" width="5.7421875" style="946" customWidth="1"/>
    <col min="15846" max="16090" width="10.36328125" style="946" customWidth="1"/>
    <col min="16091" max="16091" width="4.9921875" style="946" customWidth="1"/>
    <col min="16092" max="16092" width="11.61328125" style="946" customWidth="1"/>
    <col min="16093" max="16093" width="24.3515625" style="946" customWidth="1"/>
    <col min="16094" max="16101" width="5.7421875" style="946" customWidth="1"/>
    <col min="16102" max="16384" width="10.36328125" style="946" customWidth="1"/>
  </cols>
  <sheetData>
    <row r="1" spans="1:9" s="452" customFormat="1" ht="17.25" customHeight="1" x14ac:dyDescent="0.15">
      <c r="A1" s="1274" t="s">
        <v>9795</v>
      </c>
      <c r="B1" s="1274"/>
      <c r="C1" s="1274"/>
      <c r="D1" s="1274"/>
      <c r="E1" s="1274"/>
      <c r="F1" s="1274"/>
      <c r="G1" s="1274"/>
      <c r="H1" s="1274"/>
      <c r="I1" s="1274"/>
    </row>
    <row r="2" spans="1:9" s="452" customFormat="1" ht="17.25" customHeight="1" x14ac:dyDescent="0.15">
      <c r="A2" s="530"/>
      <c r="B2" s="1274" t="s">
        <v>10894</v>
      </c>
      <c r="C2" s="1274"/>
      <c r="D2" s="1274"/>
      <c r="E2" s="1274"/>
      <c r="F2" s="1274"/>
      <c r="G2" s="1274"/>
      <c r="H2" s="1274"/>
      <c r="I2" s="1274"/>
    </row>
    <row r="3" spans="1:9" s="452" customFormat="1" ht="17.25" customHeight="1" x14ac:dyDescent="0.15">
      <c r="A3" s="1274" t="s">
        <v>9797</v>
      </c>
      <c r="B3" s="1274"/>
      <c r="C3" s="1274"/>
      <c r="D3" s="1274"/>
      <c r="E3" s="1274"/>
      <c r="F3" s="1274"/>
      <c r="G3" s="1274"/>
      <c r="H3" s="1274"/>
      <c r="I3" s="1274"/>
    </row>
    <row r="4" spans="1:9" s="452" customFormat="1" ht="17.25" customHeight="1" x14ac:dyDescent="0.15">
      <c r="A4" s="1281" t="s">
        <v>10895</v>
      </c>
      <c r="B4" s="1281"/>
      <c r="C4" s="1281"/>
      <c r="D4" s="1281"/>
      <c r="E4" s="1281"/>
      <c r="F4" s="1281"/>
      <c r="G4" s="1281"/>
      <c r="H4" s="1281"/>
      <c r="I4" s="1281"/>
    </row>
    <row r="5" spans="1:9" s="461" customFormat="1" ht="17.25" customHeight="1" x14ac:dyDescent="0.4">
      <c r="A5" s="453" t="s">
        <v>8377</v>
      </c>
      <c r="B5" s="937" t="s">
        <v>8352</v>
      </c>
      <c r="C5" s="938" t="s">
        <v>9799</v>
      </c>
      <c r="D5" s="938"/>
      <c r="E5" s="564"/>
      <c r="F5" s="564"/>
      <c r="G5" s="564"/>
      <c r="H5" s="486"/>
      <c r="I5" s="486"/>
    </row>
    <row r="6" spans="1:9" ht="17.25" customHeight="1" x14ac:dyDescent="0.45">
      <c r="A6" s="944">
        <v>1</v>
      </c>
      <c r="B6" s="939">
        <v>22257</v>
      </c>
      <c r="C6" s="945" t="s">
        <v>10896</v>
      </c>
      <c r="D6" s="944"/>
      <c r="E6" s="945"/>
      <c r="F6" s="945"/>
      <c r="G6" s="945"/>
      <c r="H6" s="945"/>
      <c r="I6" s="945"/>
    </row>
    <row r="7" spans="1:9" ht="17.25" customHeight="1" x14ac:dyDescent="0.45">
      <c r="A7" s="944">
        <v>2</v>
      </c>
      <c r="B7" s="939">
        <v>22258</v>
      </c>
      <c r="C7" s="945" t="s">
        <v>10897</v>
      </c>
      <c r="D7" s="944"/>
      <c r="E7" s="945"/>
      <c r="F7" s="945"/>
      <c r="G7" s="945"/>
      <c r="H7" s="945"/>
      <c r="I7" s="945"/>
    </row>
    <row r="8" spans="1:9" ht="17.25" customHeight="1" x14ac:dyDescent="0.45">
      <c r="A8" s="944">
        <v>3</v>
      </c>
      <c r="B8" s="939">
        <v>22259</v>
      </c>
      <c r="C8" s="945" t="s">
        <v>10898</v>
      </c>
      <c r="D8" s="944"/>
      <c r="E8" s="945"/>
      <c r="F8" s="945"/>
      <c r="G8" s="945"/>
      <c r="H8" s="945"/>
      <c r="I8" s="945"/>
    </row>
    <row r="9" spans="1:9" ht="17.25" customHeight="1" x14ac:dyDescent="0.45">
      <c r="A9" s="944">
        <v>4</v>
      </c>
      <c r="B9" s="939">
        <v>22260</v>
      </c>
      <c r="C9" s="945" t="s">
        <v>10899</v>
      </c>
      <c r="D9" s="944"/>
      <c r="E9" s="945"/>
      <c r="F9" s="945"/>
      <c r="G9" s="945"/>
      <c r="H9" s="945"/>
      <c r="I9" s="945"/>
    </row>
    <row r="10" spans="1:9" ht="17.25" customHeight="1" x14ac:dyDescent="0.45">
      <c r="A10" s="944">
        <v>5</v>
      </c>
      <c r="B10" s="939">
        <v>22261</v>
      </c>
      <c r="C10" s="945" t="s">
        <v>10900</v>
      </c>
      <c r="D10" s="944"/>
      <c r="E10" s="945"/>
      <c r="F10" s="945"/>
      <c r="G10" s="945"/>
      <c r="H10" s="945"/>
      <c r="I10" s="945"/>
    </row>
    <row r="11" spans="1:9" ht="17.25" customHeight="1" x14ac:dyDescent="0.45">
      <c r="A11" s="944">
        <v>6</v>
      </c>
      <c r="B11" s="939">
        <v>22262</v>
      </c>
      <c r="C11" s="945" t="s">
        <v>10901</v>
      </c>
      <c r="D11" s="944"/>
      <c r="E11" s="945"/>
      <c r="F11" s="945"/>
      <c r="G11" s="945"/>
      <c r="H11" s="945"/>
      <c r="I11" s="945"/>
    </row>
    <row r="12" spans="1:9" ht="17.25" customHeight="1" x14ac:dyDescent="0.45">
      <c r="A12" s="944">
        <v>7</v>
      </c>
      <c r="B12" s="939">
        <v>22263</v>
      </c>
      <c r="C12" s="945" t="s">
        <v>10902</v>
      </c>
      <c r="D12" s="944"/>
      <c r="E12" s="945"/>
      <c r="F12" s="945"/>
      <c r="G12" s="945"/>
      <c r="H12" s="945"/>
      <c r="I12" s="945"/>
    </row>
    <row r="13" spans="1:9" ht="17.25" customHeight="1" x14ac:dyDescent="0.45">
      <c r="A13" s="944">
        <v>8</v>
      </c>
      <c r="B13" s="939">
        <v>22264</v>
      </c>
      <c r="C13" s="945" t="s">
        <v>10903</v>
      </c>
      <c r="D13" s="944"/>
      <c r="E13" s="945"/>
      <c r="F13" s="945"/>
      <c r="G13" s="945"/>
      <c r="H13" s="945"/>
      <c r="I13" s="945"/>
    </row>
    <row r="14" spans="1:9" ht="17.25" customHeight="1" x14ac:dyDescent="0.45">
      <c r="A14" s="944">
        <v>9</v>
      </c>
      <c r="B14" s="939">
        <v>22265</v>
      </c>
      <c r="C14" s="945" t="s">
        <v>10904</v>
      </c>
      <c r="D14" s="944"/>
      <c r="E14" s="945"/>
      <c r="F14" s="945"/>
      <c r="G14" s="945"/>
      <c r="H14" s="945"/>
      <c r="I14" s="945"/>
    </row>
    <row r="15" spans="1:9" ht="17.25" customHeight="1" x14ac:dyDescent="0.45">
      <c r="A15" s="944">
        <v>10</v>
      </c>
      <c r="B15" s="939">
        <v>22266</v>
      </c>
      <c r="C15" s="945" t="s">
        <v>10905</v>
      </c>
      <c r="D15" s="944"/>
      <c r="E15" s="945"/>
      <c r="F15" s="945"/>
      <c r="G15" s="945"/>
      <c r="H15" s="945"/>
      <c r="I15" s="945"/>
    </row>
    <row r="16" spans="1:9" ht="17.25" customHeight="1" x14ac:dyDescent="0.45">
      <c r="A16" s="944">
        <v>11</v>
      </c>
      <c r="B16" s="939">
        <v>22267</v>
      </c>
      <c r="C16" s="945" t="s">
        <v>10906</v>
      </c>
      <c r="D16" s="944"/>
      <c r="E16" s="945"/>
      <c r="F16" s="945"/>
      <c r="G16" s="945"/>
      <c r="H16" s="945"/>
      <c r="I16" s="945"/>
    </row>
    <row r="17" spans="1:9" ht="17.25" customHeight="1" x14ac:dyDescent="0.45">
      <c r="A17" s="944">
        <v>12</v>
      </c>
      <c r="B17" s="939">
        <v>22268</v>
      </c>
      <c r="C17" s="945" t="s">
        <v>10907</v>
      </c>
      <c r="D17" s="944"/>
      <c r="E17" s="945"/>
      <c r="F17" s="945"/>
      <c r="G17" s="945"/>
      <c r="H17" s="945"/>
      <c r="I17" s="945"/>
    </row>
    <row r="18" spans="1:9" ht="17.25" customHeight="1" x14ac:dyDescent="0.45">
      <c r="A18" s="944">
        <v>13</v>
      </c>
      <c r="B18" s="939">
        <v>22269</v>
      </c>
      <c r="C18" s="945" t="s">
        <v>10908</v>
      </c>
      <c r="D18" s="944"/>
      <c r="E18" s="945"/>
      <c r="F18" s="945"/>
      <c r="G18" s="945"/>
      <c r="H18" s="945"/>
      <c r="I18" s="945"/>
    </row>
    <row r="19" spans="1:9" ht="17.25" customHeight="1" x14ac:dyDescent="0.45">
      <c r="A19" s="944">
        <v>14</v>
      </c>
      <c r="B19" s="939">
        <v>22270</v>
      </c>
      <c r="C19" s="945" t="s">
        <v>10909</v>
      </c>
      <c r="D19" s="944"/>
      <c r="E19" s="945"/>
      <c r="F19" s="945"/>
      <c r="G19" s="945"/>
      <c r="H19" s="945"/>
      <c r="I19" s="945"/>
    </row>
    <row r="20" spans="1:9" ht="17.25" customHeight="1" x14ac:dyDescent="0.45">
      <c r="A20" s="944">
        <v>15</v>
      </c>
      <c r="B20" s="939">
        <v>22271</v>
      </c>
      <c r="C20" s="945" t="s">
        <v>10910</v>
      </c>
      <c r="D20" s="944"/>
      <c r="E20" s="945"/>
      <c r="F20" s="945"/>
      <c r="G20" s="945"/>
      <c r="H20" s="945"/>
      <c r="I20" s="945"/>
    </row>
    <row r="21" spans="1:9" ht="17.25" customHeight="1" x14ac:dyDescent="0.45">
      <c r="A21" s="944">
        <v>16</v>
      </c>
      <c r="B21" s="939">
        <v>22273</v>
      </c>
      <c r="C21" s="945" t="s">
        <v>10911</v>
      </c>
      <c r="D21" s="944"/>
      <c r="E21" s="945"/>
      <c r="F21" s="945"/>
      <c r="G21" s="945"/>
      <c r="H21" s="945"/>
      <c r="I21" s="945"/>
    </row>
    <row r="22" spans="1:9" ht="17.25" customHeight="1" x14ac:dyDescent="0.45">
      <c r="A22" s="944">
        <v>17</v>
      </c>
      <c r="B22" s="952">
        <v>24191</v>
      </c>
      <c r="C22" s="945" t="s">
        <v>9780</v>
      </c>
      <c r="D22" s="944"/>
      <c r="E22" s="945"/>
      <c r="F22" s="945"/>
      <c r="G22" s="945"/>
      <c r="H22" s="945"/>
      <c r="I22" s="945"/>
    </row>
    <row r="23" spans="1:9" ht="17.25" customHeight="1" x14ac:dyDescent="0.45">
      <c r="A23" s="944">
        <v>18</v>
      </c>
      <c r="B23" s="939">
        <v>22274</v>
      </c>
      <c r="C23" s="945" t="s">
        <v>10912</v>
      </c>
      <c r="D23" s="944"/>
      <c r="E23" s="945"/>
      <c r="F23" s="945"/>
      <c r="G23" s="945"/>
      <c r="H23" s="945"/>
      <c r="I23" s="945"/>
    </row>
    <row r="24" spans="1:9" ht="17.25" customHeight="1" x14ac:dyDescent="0.45">
      <c r="A24" s="944">
        <v>19</v>
      </c>
      <c r="B24" s="939">
        <v>22275</v>
      </c>
      <c r="C24" s="945" t="s">
        <v>10913</v>
      </c>
      <c r="D24" s="944"/>
      <c r="E24" s="945"/>
      <c r="F24" s="945"/>
      <c r="G24" s="945"/>
      <c r="H24" s="945"/>
      <c r="I24" s="945"/>
    </row>
    <row r="25" spans="1:9" ht="17.25" customHeight="1" x14ac:dyDescent="0.45">
      <c r="A25" s="944">
        <v>20</v>
      </c>
      <c r="B25" s="939">
        <v>22276</v>
      </c>
      <c r="C25" s="945" t="s">
        <v>10914</v>
      </c>
      <c r="D25" s="944"/>
      <c r="E25" s="945"/>
      <c r="F25" s="945"/>
      <c r="G25" s="945"/>
      <c r="H25" s="945"/>
      <c r="I25" s="945"/>
    </row>
    <row r="26" spans="1:9" ht="17.25" customHeight="1" x14ac:dyDescent="0.45">
      <c r="A26" s="944">
        <v>21</v>
      </c>
      <c r="B26" s="939">
        <v>22277</v>
      </c>
      <c r="C26" s="945" t="s">
        <v>10915</v>
      </c>
      <c r="D26" s="944"/>
      <c r="E26" s="945"/>
      <c r="F26" s="945"/>
      <c r="G26" s="945"/>
      <c r="H26" s="945"/>
      <c r="I26" s="945"/>
    </row>
    <row r="27" spans="1:9" ht="17.25" customHeight="1" x14ac:dyDescent="0.45">
      <c r="A27" s="944">
        <v>22</v>
      </c>
      <c r="B27" s="939">
        <v>22278</v>
      </c>
      <c r="C27" s="945" t="s">
        <v>10916</v>
      </c>
      <c r="D27" s="944"/>
      <c r="E27" s="945"/>
      <c r="F27" s="945"/>
      <c r="G27" s="945"/>
      <c r="H27" s="945"/>
      <c r="I27" s="945"/>
    </row>
    <row r="28" spans="1:9" ht="17.25" customHeight="1" x14ac:dyDescent="0.45">
      <c r="A28" s="944">
        <v>23</v>
      </c>
      <c r="B28" s="939">
        <v>22279</v>
      </c>
      <c r="C28" s="945" t="s">
        <v>10917</v>
      </c>
      <c r="D28" s="944"/>
      <c r="E28" s="945"/>
      <c r="F28" s="945"/>
      <c r="G28" s="945"/>
      <c r="H28" s="945"/>
      <c r="I28" s="945"/>
    </row>
    <row r="29" spans="1:9" ht="17.25" customHeight="1" x14ac:dyDescent="0.45">
      <c r="A29" s="944">
        <v>24</v>
      </c>
      <c r="B29" s="939">
        <v>22280</v>
      </c>
      <c r="C29" s="945" t="s">
        <v>10918</v>
      </c>
      <c r="D29" s="944"/>
      <c r="E29" s="945"/>
      <c r="F29" s="945"/>
      <c r="G29" s="945"/>
      <c r="H29" s="945"/>
      <c r="I29" s="945"/>
    </row>
    <row r="30" spans="1:9" ht="17.25" customHeight="1" x14ac:dyDescent="0.45">
      <c r="A30" s="944">
        <v>25</v>
      </c>
      <c r="B30" s="939">
        <v>22281</v>
      </c>
      <c r="C30" s="945" t="s">
        <v>10919</v>
      </c>
      <c r="D30" s="944"/>
      <c r="E30" s="945"/>
      <c r="F30" s="945"/>
      <c r="G30" s="945"/>
      <c r="H30" s="945"/>
      <c r="I30" s="945"/>
    </row>
    <row r="31" spans="1:9" ht="17.25" customHeight="1" x14ac:dyDescent="0.45">
      <c r="A31" s="944">
        <v>26</v>
      </c>
      <c r="B31" s="939">
        <v>22282</v>
      </c>
      <c r="C31" s="945" t="s">
        <v>10920</v>
      </c>
      <c r="D31" s="944"/>
      <c r="E31" s="945"/>
      <c r="F31" s="945"/>
      <c r="G31" s="945"/>
      <c r="H31" s="945"/>
      <c r="I31" s="945"/>
    </row>
    <row r="32" spans="1:9" ht="17.25" customHeight="1" x14ac:dyDescent="0.45">
      <c r="A32" s="944">
        <v>27</v>
      </c>
      <c r="B32" s="939">
        <v>22284</v>
      </c>
      <c r="C32" s="945" t="s">
        <v>10921</v>
      </c>
      <c r="D32" s="944"/>
      <c r="E32" s="945"/>
      <c r="F32" s="945"/>
      <c r="G32" s="945"/>
      <c r="H32" s="945"/>
      <c r="I32" s="945"/>
    </row>
    <row r="33" spans="1:9" ht="17.25" customHeight="1" x14ac:dyDescent="0.45">
      <c r="A33" s="944">
        <v>28</v>
      </c>
      <c r="B33" s="939">
        <v>22285</v>
      </c>
      <c r="C33" s="945" t="s">
        <v>10922</v>
      </c>
      <c r="D33" s="944"/>
      <c r="E33" s="945"/>
      <c r="F33" s="945"/>
      <c r="G33" s="945"/>
      <c r="H33" s="945"/>
      <c r="I33" s="945"/>
    </row>
    <row r="34" spans="1:9" ht="17.25" customHeight="1" x14ac:dyDescent="0.45">
      <c r="A34" s="944">
        <v>29</v>
      </c>
      <c r="B34" s="939">
        <v>22286</v>
      </c>
      <c r="C34" s="945" t="s">
        <v>10923</v>
      </c>
      <c r="D34" s="944"/>
      <c r="E34" s="945"/>
      <c r="F34" s="945"/>
      <c r="G34" s="945"/>
      <c r="H34" s="945"/>
      <c r="I34" s="945"/>
    </row>
    <row r="35" spans="1:9" ht="17.25" customHeight="1" x14ac:dyDescent="0.45">
      <c r="A35" s="944">
        <v>30</v>
      </c>
      <c r="B35" s="939">
        <v>22287</v>
      </c>
      <c r="C35" s="945" t="s">
        <v>10924</v>
      </c>
      <c r="D35" s="944"/>
      <c r="E35" s="945"/>
      <c r="F35" s="945"/>
      <c r="G35" s="945"/>
      <c r="H35" s="945"/>
      <c r="I35" s="945"/>
    </row>
    <row r="36" spans="1:9" ht="17.25" customHeight="1" x14ac:dyDescent="0.45">
      <c r="A36" s="944">
        <v>31</v>
      </c>
      <c r="B36" s="939">
        <v>22288</v>
      </c>
      <c r="C36" s="945" t="s">
        <v>10925</v>
      </c>
      <c r="D36" s="944"/>
      <c r="E36" s="945"/>
      <c r="F36" s="945"/>
      <c r="G36" s="945"/>
      <c r="H36" s="945"/>
      <c r="I36" s="945"/>
    </row>
    <row r="37" spans="1:9" ht="17.25" customHeight="1" x14ac:dyDescent="0.45">
      <c r="A37" s="944">
        <v>32</v>
      </c>
      <c r="B37" s="939">
        <v>22289</v>
      </c>
      <c r="C37" s="945" t="s">
        <v>10926</v>
      </c>
      <c r="D37" s="944"/>
      <c r="E37" s="945"/>
      <c r="F37" s="945"/>
      <c r="G37" s="945"/>
      <c r="H37" s="945"/>
      <c r="I37" s="945"/>
    </row>
    <row r="38" spans="1:9" ht="17.25" customHeight="1" x14ac:dyDescent="0.45">
      <c r="A38" s="944">
        <v>33</v>
      </c>
      <c r="B38" s="939">
        <v>22290</v>
      </c>
      <c r="C38" s="945" t="s">
        <v>10927</v>
      </c>
      <c r="D38" s="944"/>
      <c r="E38" s="945"/>
      <c r="F38" s="945"/>
      <c r="G38" s="945"/>
      <c r="H38" s="945"/>
      <c r="I38" s="945"/>
    </row>
    <row r="39" spans="1:9" ht="17.25" customHeight="1" x14ac:dyDescent="0.45">
      <c r="A39" s="944">
        <v>34</v>
      </c>
      <c r="B39" s="939">
        <v>22291</v>
      </c>
      <c r="C39" s="945" t="s">
        <v>10928</v>
      </c>
      <c r="D39" s="944"/>
      <c r="E39" s="945"/>
      <c r="F39" s="945"/>
      <c r="G39" s="945"/>
      <c r="H39" s="945"/>
      <c r="I39" s="945"/>
    </row>
    <row r="40" spans="1:9" ht="17.25" customHeight="1" x14ac:dyDescent="0.45">
      <c r="A40" s="944">
        <v>35</v>
      </c>
      <c r="B40" s="939">
        <v>22292</v>
      </c>
      <c r="C40" s="945" t="s">
        <v>10929</v>
      </c>
      <c r="D40" s="944"/>
      <c r="E40" s="945"/>
      <c r="F40" s="945"/>
      <c r="G40" s="945"/>
      <c r="H40" s="945"/>
      <c r="I40" s="945"/>
    </row>
    <row r="41" spans="1:9" ht="17.25" customHeight="1" x14ac:dyDescent="0.45">
      <c r="A41" s="944">
        <v>36</v>
      </c>
      <c r="B41" s="939">
        <v>22294</v>
      </c>
      <c r="C41" s="945" t="s">
        <v>10930</v>
      </c>
      <c r="D41" s="944"/>
      <c r="E41" s="945"/>
      <c r="F41" s="945"/>
      <c r="G41" s="945"/>
      <c r="H41" s="945"/>
      <c r="I41" s="945"/>
    </row>
    <row r="42" spans="1:9" ht="17.25" customHeight="1" x14ac:dyDescent="0.45">
      <c r="A42" s="944">
        <v>37</v>
      </c>
      <c r="B42" s="939">
        <v>22295</v>
      </c>
      <c r="C42" s="945" t="s">
        <v>10931</v>
      </c>
      <c r="D42" s="944"/>
      <c r="E42" s="945"/>
      <c r="F42" s="945"/>
      <c r="G42" s="945"/>
      <c r="H42" s="945"/>
      <c r="I42" s="945"/>
    </row>
    <row r="43" spans="1:9" ht="17.25" customHeight="1" x14ac:dyDescent="0.45">
      <c r="A43" s="944">
        <v>38</v>
      </c>
      <c r="B43" s="939">
        <v>22296</v>
      </c>
      <c r="C43" s="945" t="s">
        <v>10932</v>
      </c>
      <c r="D43" s="944"/>
      <c r="E43" s="945"/>
      <c r="F43" s="945"/>
      <c r="G43" s="945"/>
      <c r="H43" s="945"/>
      <c r="I43" s="945"/>
    </row>
    <row r="44" spans="1:9" ht="17.25" customHeight="1" x14ac:dyDescent="0.45">
      <c r="A44" s="944">
        <v>39</v>
      </c>
      <c r="B44" s="458">
        <v>22866</v>
      </c>
      <c r="C44" s="459" t="s">
        <v>10933</v>
      </c>
      <c r="D44" s="944"/>
      <c r="E44" s="945"/>
      <c r="F44" s="945"/>
      <c r="G44" s="945"/>
      <c r="H44" s="945"/>
      <c r="I44" s="945"/>
    </row>
    <row r="45" spans="1:9" ht="17.25" customHeight="1" x14ac:dyDescent="0.45">
      <c r="A45" s="944">
        <v>40</v>
      </c>
      <c r="B45" s="458">
        <v>23526</v>
      </c>
      <c r="C45" s="459" t="s">
        <v>9691</v>
      </c>
      <c r="D45" s="944"/>
      <c r="E45" s="945"/>
      <c r="F45" s="945"/>
      <c r="G45" s="945"/>
      <c r="H45" s="945"/>
      <c r="I45" s="945"/>
    </row>
    <row r="46" spans="1:9" s="452" customFormat="1" ht="17.25" customHeight="1" x14ac:dyDescent="0.15">
      <c r="A46" s="1274" t="s">
        <v>9795</v>
      </c>
      <c r="B46" s="1274"/>
      <c r="C46" s="1274"/>
      <c r="D46" s="1274"/>
      <c r="E46" s="1274"/>
      <c r="F46" s="1274"/>
      <c r="G46" s="1274"/>
      <c r="H46" s="1274"/>
      <c r="I46" s="1274"/>
    </row>
    <row r="47" spans="1:9" s="452" customFormat="1" ht="17.25" customHeight="1" x14ac:dyDescent="0.15">
      <c r="A47" s="530"/>
      <c r="B47" s="1274" t="s">
        <v>10934</v>
      </c>
      <c r="C47" s="1274"/>
      <c r="D47" s="1274"/>
      <c r="E47" s="1274"/>
      <c r="F47" s="1274"/>
      <c r="G47" s="1274"/>
      <c r="H47" s="1274"/>
      <c r="I47" s="1274"/>
    </row>
    <row r="48" spans="1:9" s="452" customFormat="1" ht="17.25" customHeight="1" x14ac:dyDescent="0.15">
      <c r="A48" s="1274" t="s">
        <v>9797</v>
      </c>
      <c r="B48" s="1274"/>
      <c r="C48" s="1274"/>
      <c r="D48" s="1274"/>
      <c r="E48" s="1274"/>
      <c r="F48" s="1274"/>
      <c r="G48" s="1274"/>
      <c r="H48" s="1274"/>
      <c r="I48" s="1274"/>
    </row>
    <row r="49" spans="1:9" s="452" customFormat="1" ht="17.25" customHeight="1" x14ac:dyDescent="0.15">
      <c r="A49" s="1281" t="s">
        <v>10935</v>
      </c>
      <c r="B49" s="1281"/>
      <c r="C49" s="1281"/>
      <c r="D49" s="1281"/>
      <c r="E49" s="1281"/>
      <c r="F49" s="1281"/>
      <c r="G49" s="1281"/>
      <c r="H49" s="1281"/>
      <c r="I49" s="1281"/>
    </row>
    <row r="50" spans="1:9" s="461" customFormat="1" ht="17.25" customHeight="1" x14ac:dyDescent="0.4">
      <c r="A50" s="453" t="s">
        <v>8377</v>
      </c>
      <c r="B50" s="937" t="s">
        <v>8352</v>
      </c>
      <c r="C50" s="938" t="s">
        <v>9799</v>
      </c>
      <c r="D50" s="938"/>
      <c r="E50" s="564"/>
      <c r="F50" s="564"/>
      <c r="G50" s="564"/>
      <c r="H50" s="486"/>
      <c r="I50" s="486"/>
    </row>
    <row r="51" spans="1:9" ht="17.25" customHeight="1" x14ac:dyDescent="0.45">
      <c r="A51" s="944">
        <v>1</v>
      </c>
      <c r="B51" s="939">
        <v>22297</v>
      </c>
      <c r="C51" s="945" t="s">
        <v>10936</v>
      </c>
      <c r="D51" s="944"/>
      <c r="E51" s="945"/>
      <c r="F51" s="945"/>
      <c r="G51" s="945"/>
      <c r="H51" s="945"/>
      <c r="I51" s="945"/>
    </row>
    <row r="52" spans="1:9" ht="17.25" customHeight="1" x14ac:dyDescent="0.45">
      <c r="A52" s="944">
        <v>2</v>
      </c>
      <c r="B52" s="939">
        <v>22298</v>
      </c>
      <c r="C52" s="945" t="s">
        <v>10937</v>
      </c>
      <c r="D52" s="944"/>
      <c r="E52" s="945"/>
      <c r="F52" s="945"/>
      <c r="G52" s="945"/>
      <c r="H52" s="945"/>
      <c r="I52" s="945"/>
    </row>
    <row r="53" spans="1:9" ht="17.25" customHeight="1" x14ac:dyDescent="0.45">
      <c r="A53" s="944">
        <v>3</v>
      </c>
      <c r="B53" s="939">
        <v>22299</v>
      </c>
      <c r="C53" s="945" t="s">
        <v>10938</v>
      </c>
      <c r="D53" s="944"/>
      <c r="E53" s="945"/>
      <c r="F53" s="945"/>
      <c r="G53" s="945"/>
      <c r="H53" s="945"/>
      <c r="I53" s="945"/>
    </row>
    <row r="54" spans="1:9" ht="17.25" customHeight="1" x14ac:dyDescent="0.45">
      <c r="A54" s="944">
        <v>4</v>
      </c>
      <c r="B54" s="939">
        <v>22300</v>
      </c>
      <c r="C54" s="945" t="s">
        <v>10939</v>
      </c>
      <c r="D54" s="944"/>
      <c r="E54" s="945"/>
      <c r="F54" s="945"/>
      <c r="G54" s="945"/>
      <c r="H54" s="945"/>
      <c r="I54" s="945"/>
    </row>
    <row r="55" spans="1:9" ht="17.25" customHeight="1" x14ac:dyDescent="0.45">
      <c r="A55" s="944">
        <v>5</v>
      </c>
      <c r="B55" s="939">
        <v>22301</v>
      </c>
      <c r="C55" s="945" t="s">
        <v>10940</v>
      </c>
      <c r="D55" s="944"/>
      <c r="E55" s="945"/>
      <c r="F55" s="945"/>
      <c r="G55" s="945"/>
      <c r="H55" s="945"/>
      <c r="I55" s="945"/>
    </row>
    <row r="56" spans="1:9" ht="17.25" customHeight="1" x14ac:dyDescent="0.45">
      <c r="A56" s="944">
        <v>6</v>
      </c>
      <c r="B56" s="939">
        <v>22302</v>
      </c>
      <c r="C56" s="945" t="s">
        <v>10941</v>
      </c>
      <c r="D56" s="944"/>
      <c r="E56" s="945"/>
      <c r="F56" s="945"/>
      <c r="G56" s="945"/>
      <c r="H56" s="945"/>
      <c r="I56" s="945"/>
    </row>
    <row r="57" spans="1:9" ht="17.25" customHeight="1" x14ac:dyDescent="0.45">
      <c r="A57" s="944">
        <v>7</v>
      </c>
      <c r="B57" s="939">
        <v>22303</v>
      </c>
      <c r="C57" s="945" t="s">
        <v>10942</v>
      </c>
      <c r="D57" s="944"/>
      <c r="E57" s="945"/>
      <c r="F57" s="945"/>
      <c r="G57" s="945"/>
      <c r="H57" s="945"/>
      <c r="I57" s="945"/>
    </row>
    <row r="58" spans="1:9" ht="17.25" customHeight="1" x14ac:dyDescent="0.45">
      <c r="A58" s="944">
        <v>8</v>
      </c>
      <c r="B58" s="939">
        <v>22304</v>
      </c>
      <c r="C58" s="945" t="s">
        <v>10943</v>
      </c>
      <c r="D58" s="944"/>
      <c r="E58" s="945"/>
      <c r="F58" s="945"/>
      <c r="G58" s="945"/>
      <c r="H58" s="945"/>
      <c r="I58" s="945"/>
    </row>
    <row r="59" spans="1:9" ht="17.25" customHeight="1" x14ac:dyDescent="0.45">
      <c r="A59" s="944">
        <v>9</v>
      </c>
      <c r="B59" s="939">
        <v>22305</v>
      </c>
      <c r="C59" s="945" t="s">
        <v>10944</v>
      </c>
      <c r="D59" s="944"/>
      <c r="E59" s="945"/>
      <c r="F59" s="945"/>
      <c r="G59" s="945"/>
      <c r="H59" s="945"/>
      <c r="I59" s="945"/>
    </row>
    <row r="60" spans="1:9" ht="17.25" customHeight="1" x14ac:dyDescent="0.45">
      <c r="A60" s="944">
        <v>10</v>
      </c>
      <c r="B60" s="939">
        <v>22306</v>
      </c>
      <c r="C60" s="945" t="s">
        <v>10945</v>
      </c>
      <c r="D60" s="944"/>
      <c r="E60" s="945"/>
      <c r="F60" s="945"/>
      <c r="G60" s="945"/>
      <c r="H60" s="945"/>
      <c r="I60" s="945"/>
    </row>
    <row r="61" spans="1:9" ht="17.25" customHeight="1" x14ac:dyDescent="0.45">
      <c r="A61" s="944">
        <v>11</v>
      </c>
      <c r="B61" s="939">
        <v>22307</v>
      </c>
      <c r="C61" s="945" t="s">
        <v>10946</v>
      </c>
      <c r="D61" s="944"/>
      <c r="E61" s="945"/>
      <c r="F61" s="945"/>
      <c r="G61" s="945"/>
      <c r="H61" s="945"/>
      <c r="I61" s="945"/>
    </row>
    <row r="62" spans="1:9" ht="17.25" customHeight="1" x14ac:dyDescent="0.45">
      <c r="A62" s="944">
        <v>12</v>
      </c>
      <c r="B62" s="939">
        <v>22308</v>
      </c>
      <c r="C62" s="945" t="s">
        <v>10947</v>
      </c>
      <c r="D62" s="944"/>
      <c r="E62" s="945"/>
      <c r="F62" s="945"/>
      <c r="G62" s="945"/>
      <c r="H62" s="945"/>
      <c r="I62" s="945"/>
    </row>
    <row r="63" spans="1:9" ht="17.25" customHeight="1" x14ac:dyDescent="0.45">
      <c r="A63" s="944">
        <v>13</v>
      </c>
      <c r="B63" s="939">
        <v>22309</v>
      </c>
      <c r="C63" s="945" t="s">
        <v>10948</v>
      </c>
      <c r="D63" s="944"/>
      <c r="E63" s="945"/>
      <c r="F63" s="945"/>
      <c r="G63" s="945"/>
      <c r="H63" s="945"/>
      <c r="I63" s="945"/>
    </row>
    <row r="64" spans="1:9" ht="17.25" customHeight="1" x14ac:dyDescent="0.45">
      <c r="A64" s="944">
        <v>14</v>
      </c>
      <c r="B64" s="939">
        <v>22310</v>
      </c>
      <c r="C64" s="945" t="s">
        <v>10949</v>
      </c>
      <c r="D64" s="944"/>
      <c r="E64" s="945"/>
      <c r="F64" s="945"/>
      <c r="G64" s="945"/>
      <c r="H64" s="945"/>
      <c r="I64" s="945"/>
    </row>
    <row r="65" spans="1:9" ht="17.25" customHeight="1" x14ac:dyDescent="0.45">
      <c r="A65" s="944">
        <v>15</v>
      </c>
      <c r="B65" s="939">
        <v>22311</v>
      </c>
      <c r="C65" s="945" t="s">
        <v>10950</v>
      </c>
      <c r="D65" s="944"/>
      <c r="E65" s="945"/>
      <c r="F65" s="945"/>
      <c r="G65" s="945"/>
      <c r="H65" s="945"/>
      <c r="I65" s="945"/>
    </row>
    <row r="66" spans="1:9" ht="17.25" customHeight="1" x14ac:dyDescent="0.45">
      <c r="A66" s="944">
        <v>16</v>
      </c>
      <c r="B66" s="939">
        <v>22312</v>
      </c>
      <c r="C66" s="945" t="s">
        <v>10951</v>
      </c>
      <c r="D66" s="944"/>
      <c r="E66" s="945"/>
      <c r="F66" s="945"/>
      <c r="G66" s="945"/>
      <c r="H66" s="945"/>
      <c r="I66" s="945"/>
    </row>
    <row r="67" spans="1:9" ht="17.25" customHeight="1" x14ac:dyDescent="0.45">
      <c r="A67" s="944">
        <v>17</v>
      </c>
      <c r="B67" s="939">
        <v>22313</v>
      </c>
      <c r="C67" s="945" t="s">
        <v>10952</v>
      </c>
      <c r="D67" s="944"/>
      <c r="E67" s="945"/>
      <c r="F67" s="945"/>
      <c r="G67" s="945"/>
      <c r="H67" s="945"/>
      <c r="I67" s="945"/>
    </row>
    <row r="68" spans="1:9" ht="17.25" customHeight="1" x14ac:dyDescent="0.45">
      <c r="A68" s="944">
        <v>18</v>
      </c>
      <c r="B68" s="939">
        <v>22314</v>
      </c>
      <c r="C68" s="945" t="s">
        <v>10953</v>
      </c>
      <c r="D68" s="944"/>
      <c r="E68" s="945"/>
      <c r="F68" s="945"/>
      <c r="G68" s="945"/>
      <c r="H68" s="945"/>
      <c r="I68" s="945"/>
    </row>
    <row r="69" spans="1:9" ht="17.25" customHeight="1" x14ac:dyDescent="0.45">
      <c r="A69" s="944">
        <v>19</v>
      </c>
      <c r="B69" s="939">
        <v>22315</v>
      </c>
      <c r="C69" s="945" t="s">
        <v>10954</v>
      </c>
      <c r="D69" s="944"/>
      <c r="E69" s="945"/>
      <c r="F69" s="945"/>
      <c r="G69" s="945"/>
      <c r="H69" s="945"/>
      <c r="I69" s="945"/>
    </row>
    <row r="70" spans="1:9" ht="17.25" customHeight="1" x14ac:dyDescent="0.45">
      <c r="A70" s="944">
        <v>20</v>
      </c>
      <c r="B70" s="939">
        <v>22316</v>
      </c>
      <c r="C70" s="945" t="s">
        <v>10955</v>
      </c>
      <c r="D70" s="944"/>
      <c r="E70" s="945"/>
      <c r="F70" s="945"/>
      <c r="G70" s="945"/>
      <c r="H70" s="945"/>
      <c r="I70" s="945"/>
    </row>
    <row r="71" spans="1:9" ht="17.25" customHeight="1" x14ac:dyDescent="0.45">
      <c r="A71" s="944">
        <v>21</v>
      </c>
      <c r="B71" s="939">
        <v>22317</v>
      </c>
      <c r="C71" s="945" t="s">
        <v>10956</v>
      </c>
      <c r="D71" s="944"/>
      <c r="E71" s="945"/>
      <c r="F71" s="945"/>
      <c r="G71" s="945"/>
      <c r="H71" s="945"/>
      <c r="I71" s="945"/>
    </row>
    <row r="72" spans="1:9" ht="17.25" customHeight="1" x14ac:dyDescent="0.45">
      <c r="A72" s="944">
        <v>22</v>
      </c>
      <c r="B72" s="939">
        <v>22318</v>
      </c>
      <c r="C72" s="945" t="s">
        <v>10957</v>
      </c>
      <c r="D72" s="944"/>
      <c r="E72" s="945"/>
      <c r="F72" s="945"/>
      <c r="G72" s="945"/>
      <c r="H72" s="945"/>
      <c r="I72" s="945"/>
    </row>
    <row r="73" spans="1:9" ht="17.25" customHeight="1" x14ac:dyDescent="0.45">
      <c r="A73" s="944">
        <v>23</v>
      </c>
      <c r="B73" s="939">
        <v>22319</v>
      </c>
      <c r="C73" s="945" t="s">
        <v>10958</v>
      </c>
      <c r="D73" s="944"/>
      <c r="E73" s="945"/>
      <c r="F73" s="945"/>
      <c r="G73" s="945"/>
      <c r="H73" s="945"/>
      <c r="I73" s="945"/>
    </row>
    <row r="74" spans="1:9" ht="17.25" customHeight="1" x14ac:dyDescent="0.45">
      <c r="A74" s="944">
        <v>24</v>
      </c>
      <c r="B74" s="939">
        <v>22320</v>
      </c>
      <c r="C74" s="945" t="s">
        <v>10959</v>
      </c>
      <c r="D74" s="944"/>
      <c r="E74" s="945"/>
      <c r="F74" s="945"/>
      <c r="G74" s="945"/>
      <c r="H74" s="945"/>
      <c r="I74" s="945"/>
    </row>
    <row r="75" spans="1:9" ht="17.25" customHeight="1" x14ac:dyDescent="0.45">
      <c r="A75" s="944">
        <v>25</v>
      </c>
      <c r="B75" s="939">
        <v>22321</v>
      </c>
      <c r="C75" s="945" t="s">
        <v>10960</v>
      </c>
      <c r="D75" s="944"/>
      <c r="E75" s="945"/>
      <c r="F75" s="945"/>
      <c r="G75" s="945"/>
      <c r="H75" s="945"/>
      <c r="I75" s="945"/>
    </row>
    <row r="76" spans="1:9" ht="17.25" customHeight="1" x14ac:dyDescent="0.45">
      <c r="A76" s="944">
        <v>26</v>
      </c>
      <c r="B76" s="939">
        <v>22322</v>
      </c>
      <c r="C76" s="945" t="s">
        <v>10961</v>
      </c>
      <c r="D76" s="944"/>
      <c r="E76" s="945"/>
      <c r="F76" s="945"/>
      <c r="G76" s="945"/>
      <c r="H76" s="945"/>
      <c r="I76" s="945"/>
    </row>
    <row r="77" spans="1:9" ht="17.25" customHeight="1" x14ac:dyDescent="0.45">
      <c r="A77" s="944">
        <v>27</v>
      </c>
      <c r="B77" s="939">
        <v>22323</v>
      </c>
      <c r="C77" s="945" t="s">
        <v>10962</v>
      </c>
      <c r="D77" s="944"/>
      <c r="E77" s="945"/>
      <c r="F77" s="945"/>
      <c r="G77" s="945"/>
      <c r="H77" s="945"/>
      <c r="I77" s="945"/>
    </row>
    <row r="78" spans="1:9" ht="17.25" customHeight="1" x14ac:dyDescent="0.45">
      <c r="A78" s="944">
        <v>28</v>
      </c>
      <c r="B78" s="939">
        <v>22324</v>
      </c>
      <c r="C78" s="945" t="s">
        <v>10963</v>
      </c>
      <c r="D78" s="944"/>
      <c r="E78" s="945"/>
      <c r="F78" s="945"/>
      <c r="G78" s="945"/>
      <c r="H78" s="945"/>
      <c r="I78" s="945"/>
    </row>
    <row r="79" spans="1:9" ht="17.25" customHeight="1" x14ac:dyDescent="0.45">
      <c r="A79" s="944">
        <v>29</v>
      </c>
      <c r="B79" s="939">
        <v>22325</v>
      </c>
      <c r="C79" s="945" t="s">
        <v>10964</v>
      </c>
      <c r="D79" s="944"/>
      <c r="E79" s="945"/>
      <c r="F79" s="945"/>
      <c r="G79" s="945"/>
      <c r="H79" s="945"/>
      <c r="I79" s="945"/>
    </row>
    <row r="80" spans="1:9" ht="17.25" customHeight="1" x14ac:dyDescent="0.45">
      <c r="A80" s="944">
        <v>30</v>
      </c>
      <c r="B80" s="939">
        <v>22326</v>
      </c>
      <c r="C80" s="945" t="s">
        <v>10965</v>
      </c>
      <c r="D80" s="944"/>
      <c r="E80" s="945"/>
      <c r="F80" s="945"/>
      <c r="G80" s="945"/>
      <c r="H80" s="945"/>
      <c r="I80" s="945"/>
    </row>
    <row r="81" spans="1:9" ht="17.25" customHeight="1" x14ac:dyDescent="0.45">
      <c r="A81" s="944">
        <v>31</v>
      </c>
      <c r="B81" s="939">
        <v>22328</v>
      </c>
      <c r="C81" s="945" t="s">
        <v>10966</v>
      </c>
      <c r="D81" s="944"/>
      <c r="E81" s="945"/>
      <c r="F81" s="945"/>
      <c r="G81" s="945"/>
      <c r="H81" s="945"/>
      <c r="I81" s="945"/>
    </row>
    <row r="82" spans="1:9" ht="17.25" customHeight="1" x14ac:dyDescent="0.45">
      <c r="A82" s="944">
        <v>32</v>
      </c>
      <c r="B82" s="939">
        <v>22329</v>
      </c>
      <c r="C82" s="945" t="s">
        <v>10967</v>
      </c>
      <c r="D82" s="944"/>
      <c r="E82" s="945"/>
      <c r="F82" s="945"/>
      <c r="G82" s="945"/>
      <c r="H82" s="945"/>
      <c r="I82" s="945"/>
    </row>
    <row r="83" spans="1:9" ht="17.25" customHeight="1" x14ac:dyDescent="0.45">
      <c r="A83" s="944">
        <v>33</v>
      </c>
      <c r="B83" s="939">
        <v>22330</v>
      </c>
      <c r="C83" s="945" t="s">
        <v>10968</v>
      </c>
      <c r="D83" s="944"/>
      <c r="E83" s="945"/>
      <c r="F83" s="945"/>
      <c r="G83" s="945"/>
      <c r="H83" s="945"/>
      <c r="I83" s="945"/>
    </row>
    <row r="84" spans="1:9" ht="17.25" customHeight="1" x14ac:dyDescent="0.45">
      <c r="A84" s="944">
        <v>34</v>
      </c>
      <c r="B84" s="939">
        <v>22331</v>
      </c>
      <c r="C84" s="945" t="s">
        <v>10969</v>
      </c>
      <c r="D84" s="944"/>
      <c r="E84" s="945"/>
      <c r="F84" s="945"/>
      <c r="G84" s="945"/>
      <c r="H84" s="945"/>
      <c r="I84" s="945"/>
    </row>
    <row r="85" spans="1:9" ht="17.25" customHeight="1" x14ac:dyDescent="0.45">
      <c r="A85" s="944">
        <v>35</v>
      </c>
      <c r="B85" s="939">
        <v>22332</v>
      </c>
      <c r="C85" s="945" t="s">
        <v>10970</v>
      </c>
      <c r="D85" s="944"/>
      <c r="E85" s="945"/>
      <c r="F85" s="945"/>
      <c r="G85" s="945"/>
      <c r="H85" s="945"/>
      <c r="I85" s="945"/>
    </row>
    <row r="86" spans="1:9" ht="17.25" customHeight="1" x14ac:dyDescent="0.45">
      <c r="A86" s="944">
        <v>36</v>
      </c>
      <c r="B86" s="939">
        <v>22334</v>
      </c>
      <c r="C86" s="945" t="s">
        <v>10971</v>
      </c>
      <c r="D86" s="944"/>
      <c r="E86" s="945"/>
      <c r="F86" s="945"/>
      <c r="G86" s="945"/>
      <c r="H86" s="945"/>
      <c r="I86" s="945"/>
    </row>
    <row r="87" spans="1:9" ht="17.25" customHeight="1" x14ac:dyDescent="0.45">
      <c r="A87" s="944">
        <v>37</v>
      </c>
      <c r="B87" s="939">
        <v>22335</v>
      </c>
      <c r="C87" s="945" t="s">
        <v>10972</v>
      </c>
      <c r="D87" s="944"/>
      <c r="E87" s="945"/>
      <c r="F87" s="945"/>
      <c r="G87" s="945"/>
      <c r="H87" s="945"/>
      <c r="I87" s="945"/>
    </row>
    <row r="88" spans="1:9" ht="17.25" customHeight="1" x14ac:dyDescent="0.45">
      <c r="A88" s="944">
        <v>38</v>
      </c>
      <c r="B88" s="939">
        <v>23527</v>
      </c>
      <c r="C88" s="945" t="s">
        <v>9692</v>
      </c>
      <c r="D88" s="944"/>
      <c r="E88" s="945"/>
      <c r="F88" s="945"/>
      <c r="G88" s="945"/>
      <c r="H88" s="945"/>
      <c r="I88" s="945"/>
    </row>
    <row r="89" spans="1:9" ht="17.25" customHeight="1" x14ac:dyDescent="0.45">
      <c r="A89" s="944">
        <v>39</v>
      </c>
      <c r="B89" s="939">
        <v>23528</v>
      </c>
      <c r="C89" s="945" t="s">
        <v>9693</v>
      </c>
      <c r="D89" s="944"/>
      <c r="E89" s="945"/>
      <c r="F89" s="945"/>
      <c r="G89" s="945"/>
      <c r="H89" s="945"/>
      <c r="I89" s="945"/>
    </row>
    <row r="90" spans="1:9" s="452" customFormat="1" ht="17.25" customHeight="1" x14ac:dyDescent="0.15">
      <c r="A90" s="1274" t="s">
        <v>9795</v>
      </c>
      <c r="B90" s="1274"/>
      <c r="C90" s="1274"/>
      <c r="D90" s="1274"/>
      <c r="E90" s="1274"/>
      <c r="F90" s="1274"/>
      <c r="G90" s="1274"/>
      <c r="H90" s="1274"/>
      <c r="I90" s="1274"/>
    </row>
    <row r="91" spans="1:9" s="452" customFormat="1" ht="17.25" customHeight="1" x14ac:dyDescent="0.15">
      <c r="A91" s="530"/>
      <c r="B91" s="1274" t="s">
        <v>10973</v>
      </c>
      <c r="C91" s="1274"/>
      <c r="D91" s="1274"/>
      <c r="E91" s="1274"/>
      <c r="F91" s="1274"/>
      <c r="G91" s="1274"/>
      <c r="H91" s="1274"/>
      <c r="I91" s="1274"/>
    </row>
    <row r="92" spans="1:9" s="452" customFormat="1" ht="17.25" customHeight="1" x14ac:dyDescent="0.15">
      <c r="A92" s="1274" t="s">
        <v>9797</v>
      </c>
      <c r="B92" s="1274"/>
      <c r="C92" s="1274"/>
      <c r="D92" s="1274"/>
      <c r="E92" s="1274"/>
      <c r="F92" s="1274"/>
      <c r="G92" s="1274"/>
      <c r="H92" s="1274"/>
      <c r="I92" s="1274"/>
    </row>
    <row r="93" spans="1:9" s="452" customFormat="1" ht="17.25" customHeight="1" x14ac:dyDescent="0.15">
      <c r="A93" s="1281" t="s">
        <v>10974</v>
      </c>
      <c r="B93" s="1281"/>
      <c r="C93" s="1281"/>
      <c r="D93" s="1281"/>
      <c r="E93" s="1281"/>
      <c r="F93" s="1281"/>
      <c r="G93" s="1281"/>
      <c r="H93" s="1281"/>
      <c r="I93" s="1281"/>
    </row>
    <row r="94" spans="1:9" s="461" customFormat="1" ht="17.25" customHeight="1" x14ac:dyDescent="0.4">
      <c r="A94" s="453" t="s">
        <v>8377</v>
      </c>
      <c r="B94" s="937" t="s">
        <v>8352</v>
      </c>
      <c r="C94" s="938" t="s">
        <v>9799</v>
      </c>
      <c r="D94" s="1190"/>
      <c r="E94" s="564"/>
      <c r="F94" s="564"/>
      <c r="G94" s="564"/>
      <c r="H94" s="486"/>
      <c r="I94" s="486"/>
    </row>
    <row r="95" spans="1:9" ht="17.25" customHeight="1" x14ac:dyDescent="0.45">
      <c r="A95" s="944">
        <v>1</v>
      </c>
      <c r="B95" s="939">
        <v>22337</v>
      </c>
      <c r="C95" s="945" t="s">
        <v>10975</v>
      </c>
      <c r="D95" s="1191"/>
      <c r="E95" s="945"/>
      <c r="F95" s="945"/>
      <c r="G95" s="945"/>
      <c r="H95" s="945"/>
      <c r="I95" s="945"/>
    </row>
    <row r="96" spans="1:9" ht="17.25" customHeight="1" x14ac:dyDescent="0.45">
      <c r="A96" s="944">
        <v>2</v>
      </c>
      <c r="B96" s="939">
        <v>22338</v>
      </c>
      <c r="C96" s="945" t="s">
        <v>10976</v>
      </c>
      <c r="D96" s="1191"/>
      <c r="E96" s="945"/>
      <c r="F96" s="945"/>
      <c r="G96" s="945"/>
      <c r="H96" s="945"/>
      <c r="I96" s="945"/>
    </row>
    <row r="97" spans="1:9" ht="17.25" customHeight="1" x14ac:dyDescent="0.45">
      <c r="A97" s="944">
        <v>3</v>
      </c>
      <c r="B97" s="939">
        <v>22339</v>
      </c>
      <c r="C97" s="945" t="s">
        <v>10977</v>
      </c>
      <c r="D97" s="1191"/>
      <c r="E97" s="945"/>
      <c r="F97" s="945"/>
      <c r="G97" s="945"/>
      <c r="H97" s="945"/>
      <c r="I97" s="945"/>
    </row>
    <row r="98" spans="1:9" ht="17.25" customHeight="1" x14ac:dyDescent="0.45">
      <c r="A98" s="944">
        <v>4</v>
      </c>
      <c r="B98" s="939">
        <v>22340</v>
      </c>
      <c r="C98" s="945" t="s">
        <v>10978</v>
      </c>
      <c r="D98" s="1191"/>
      <c r="E98" s="945"/>
      <c r="F98" s="945"/>
      <c r="G98" s="945"/>
      <c r="H98" s="945"/>
      <c r="I98" s="945"/>
    </row>
    <row r="99" spans="1:9" ht="17.25" customHeight="1" x14ac:dyDescent="0.45">
      <c r="A99" s="944">
        <v>5</v>
      </c>
      <c r="B99" s="939">
        <v>22341</v>
      </c>
      <c r="C99" s="945" t="s">
        <v>10979</v>
      </c>
      <c r="D99" s="1191"/>
      <c r="E99" s="945"/>
      <c r="F99" s="945"/>
      <c r="G99" s="945"/>
      <c r="H99" s="945"/>
      <c r="I99" s="945"/>
    </row>
    <row r="100" spans="1:9" ht="17.25" customHeight="1" x14ac:dyDescent="0.45">
      <c r="A100" s="944">
        <v>6</v>
      </c>
      <c r="B100" s="939">
        <v>22343</v>
      </c>
      <c r="C100" s="945" t="s">
        <v>10980</v>
      </c>
      <c r="D100" s="1191"/>
      <c r="E100" s="945"/>
      <c r="F100" s="945"/>
      <c r="G100" s="945"/>
      <c r="H100" s="945"/>
      <c r="I100" s="945"/>
    </row>
    <row r="101" spans="1:9" ht="17.25" customHeight="1" x14ac:dyDescent="0.45">
      <c r="A101" s="944">
        <v>7</v>
      </c>
      <c r="B101" s="939">
        <v>22344</v>
      </c>
      <c r="C101" s="945" t="s">
        <v>10981</v>
      </c>
      <c r="D101" s="1191"/>
      <c r="E101" s="945"/>
      <c r="F101" s="945"/>
      <c r="G101" s="945"/>
      <c r="H101" s="945"/>
      <c r="I101" s="945"/>
    </row>
    <row r="102" spans="1:9" ht="17.25" customHeight="1" x14ac:dyDescent="0.45">
      <c r="A102" s="944">
        <v>8</v>
      </c>
      <c r="B102" s="939">
        <v>22345</v>
      </c>
      <c r="C102" s="945" t="s">
        <v>10982</v>
      </c>
      <c r="D102" s="1191"/>
      <c r="E102" s="945"/>
      <c r="F102" s="945"/>
      <c r="G102" s="945"/>
      <c r="H102" s="945"/>
      <c r="I102" s="945"/>
    </row>
    <row r="103" spans="1:9" ht="17.25" customHeight="1" x14ac:dyDescent="0.45">
      <c r="A103" s="944">
        <v>9</v>
      </c>
      <c r="B103" s="939">
        <v>22346</v>
      </c>
      <c r="C103" s="945" t="s">
        <v>10983</v>
      </c>
      <c r="D103" s="1191"/>
      <c r="E103" s="945"/>
      <c r="F103" s="945"/>
      <c r="G103" s="945"/>
      <c r="H103" s="945"/>
      <c r="I103" s="945"/>
    </row>
    <row r="104" spans="1:9" ht="17.25" customHeight="1" x14ac:dyDescent="0.45">
      <c r="A104" s="944">
        <v>10</v>
      </c>
      <c r="B104" s="939">
        <v>22348</v>
      </c>
      <c r="C104" s="945" t="s">
        <v>10984</v>
      </c>
      <c r="D104" s="1191"/>
      <c r="E104" s="945"/>
      <c r="F104" s="945"/>
      <c r="G104" s="945"/>
      <c r="H104" s="945"/>
      <c r="I104" s="945"/>
    </row>
    <row r="105" spans="1:9" ht="17.25" customHeight="1" x14ac:dyDescent="0.45">
      <c r="A105" s="944">
        <v>11</v>
      </c>
      <c r="B105" s="939">
        <v>22349</v>
      </c>
      <c r="C105" s="945" t="s">
        <v>10985</v>
      </c>
      <c r="D105" s="1191"/>
      <c r="E105" s="945"/>
      <c r="F105" s="945"/>
      <c r="G105" s="945"/>
      <c r="H105" s="945"/>
      <c r="I105" s="945"/>
    </row>
    <row r="106" spans="1:9" ht="17.25" customHeight="1" x14ac:dyDescent="0.45">
      <c r="A106" s="944">
        <v>12</v>
      </c>
      <c r="B106" s="939">
        <v>22350</v>
      </c>
      <c r="C106" s="945" t="s">
        <v>10986</v>
      </c>
      <c r="D106" s="1191"/>
      <c r="E106" s="945"/>
      <c r="F106" s="945"/>
      <c r="G106" s="945"/>
      <c r="H106" s="945"/>
      <c r="I106" s="945"/>
    </row>
    <row r="107" spans="1:9" ht="17.25" customHeight="1" x14ac:dyDescent="0.45">
      <c r="A107" s="944">
        <v>13</v>
      </c>
      <c r="B107" s="939">
        <v>22351</v>
      </c>
      <c r="C107" s="945" t="s">
        <v>10987</v>
      </c>
      <c r="D107" s="1191"/>
      <c r="E107" s="945"/>
      <c r="F107" s="945"/>
      <c r="G107" s="945"/>
      <c r="H107" s="945"/>
      <c r="I107" s="945"/>
    </row>
    <row r="108" spans="1:9" ht="17.25" customHeight="1" x14ac:dyDescent="0.45">
      <c r="A108" s="944">
        <v>14</v>
      </c>
      <c r="B108" s="939">
        <v>22352</v>
      </c>
      <c r="C108" s="945" t="s">
        <v>10988</v>
      </c>
      <c r="D108" s="1191"/>
      <c r="E108" s="945"/>
      <c r="F108" s="945"/>
      <c r="G108" s="945"/>
      <c r="H108" s="945"/>
      <c r="I108" s="945"/>
    </row>
    <row r="109" spans="1:9" ht="17.25" customHeight="1" x14ac:dyDescent="0.45">
      <c r="A109" s="944">
        <v>15</v>
      </c>
      <c r="B109" s="458">
        <v>23530</v>
      </c>
      <c r="C109" s="459" t="s">
        <v>9695</v>
      </c>
      <c r="D109" s="1191"/>
      <c r="E109" s="945"/>
      <c r="F109" s="945"/>
      <c r="G109" s="945"/>
      <c r="H109" s="945"/>
      <c r="I109" s="945"/>
    </row>
    <row r="110" spans="1:9" ht="17.25" customHeight="1" x14ac:dyDescent="0.45">
      <c r="A110" s="944">
        <v>16</v>
      </c>
      <c r="B110" s="458">
        <v>23531</v>
      </c>
      <c r="C110" s="459" t="s">
        <v>9696</v>
      </c>
      <c r="D110" s="1191"/>
      <c r="E110" s="945"/>
      <c r="F110" s="945"/>
      <c r="G110" s="945"/>
      <c r="H110" s="945"/>
      <c r="I110" s="945"/>
    </row>
    <row r="111" spans="1:9" ht="17.25" customHeight="1" x14ac:dyDescent="0.45">
      <c r="A111" s="944">
        <v>17</v>
      </c>
      <c r="B111" s="939">
        <v>22353</v>
      </c>
      <c r="C111" s="945" t="s">
        <v>10989</v>
      </c>
      <c r="D111" s="1191"/>
      <c r="E111" s="945"/>
      <c r="F111" s="945"/>
      <c r="G111" s="945"/>
      <c r="H111" s="945"/>
      <c r="I111" s="945"/>
    </row>
    <row r="112" spans="1:9" ht="17.25" customHeight="1" x14ac:dyDescent="0.45">
      <c r="A112" s="944">
        <v>18</v>
      </c>
      <c r="B112" s="939">
        <v>22354</v>
      </c>
      <c r="C112" s="945" t="s">
        <v>10990</v>
      </c>
      <c r="D112" s="1191"/>
      <c r="E112" s="945"/>
      <c r="F112" s="945"/>
      <c r="G112" s="945"/>
      <c r="H112" s="945"/>
      <c r="I112" s="945"/>
    </row>
    <row r="113" spans="1:9" ht="17.25" customHeight="1" x14ac:dyDescent="0.45">
      <c r="A113" s="944">
        <v>19</v>
      </c>
      <c r="B113" s="939">
        <v>22356</v>
      </c>
      <c r="C113" s="945" t="s">
        <v>10991</v>
      </c>
      <c r="D113" s="1191"/>
      <c r="E113" s="945"/>
      <c r="F113" s="945"/>
      <c r="G113" s="945"/>
      <c r="H113" s="945"/>
      <c r="I113" s="945"/>
    </row>
    <row r="114" spans="1:9" ht="17.25" customHeight="1" x14ac:dyDescent="0.45">
      <c r="A114" s="944">
        <v>20</v>
      </c>
      <c r="B114" s="939">
        <v>22358</v>
      </c>
      <c r="C114" s="945" t="s">
        <v>10992</v>
      </c>
      <c r="D114" s="1191"/>
      <c r="E114" s="945"/>
      <c r="F114" s="945"/>
      <c r="G114" s="945"/>
      <c r="H114" s="945"/>
      <c r="I114" s="945"/>
    </row>
    <row r="115" spans="1:9" ht="17.25" customHeight="1" x14ac:dyDescent="0.45">
      <c r="A115" s="944">
        <v>21</v>
      </c>
      <c r="B115" s="939">
        <v>22359</v>
      </c>
      <c r="C115" s="945" t="s">
        <v>10993</v>
      </c>
      <c r="D115" s="1191"/>
      <c r="E115" s="945"/>
      <c r="F115" s="945"/>
      <c r="G115" s="945"/>
      <c r="H115" s="945"/>
      <c r="I115" s="945"/>
    </row>
    <row r="116" spans="1:9" ht="17.25" customHeight="1" x14ac:dyDescent="0.45">
      <c r="A116" s="944">
        <v>22</v>
      </c>
      <c r="B116" s="939">
        <v>22360</v>
      </c>
      <c r="C116" s="945" t="s">
        <v>10994</v>
      </c>
      <c r="D116" s="1191"/>
      <c r="E116" s="945"/>
      <c r="F116" s="945"/>
      <c r="G116" s="945"/>
      <c r="H116" s="945"/>
      <c r="I116" s="945"/>
    </row>
    <row r="117" spans="1:9" ht="17.25" customHeight="1" x14ac:dyDescent="0.45">
      <c r="A117" s="944">
        <v>23</v>
      </c>
      <c r="B117" s="939">
        <v>22361</v>
      </c>
      <c r="C117" s="945" t="s">
        <v>10995</v>
      </c>
      <c r="D117" s="1191"/>
      <c r="E117" s="945"/>
      <c r="F117" s="945"/>
      <c r="G117" s="945"/>
      <c r="H117" s="945"/>
      <c r="I117" s="945"/>
    </row>
    <row r="118" spans="1:9" ht="17.25" customHeight="1" x14ac:dyDescent="0.45">
      <c r="A118" s="944">
        <v>24</v>
      </c>
      <c r="B118" s="939">
        <v>22362</v>
      </c>
      <c r="C118" s="945" t="s">
        <v>10996</v>
      </c>
      <c r="D118" s="1191"/>
      <c r="E118" s="945"/>
      <c r="F118" s="945"/>
      <c r="G118" s="945"/>
      <c r="H118" s="945"/>
      <c r="I118" s="945"/>
    </row>
    <row r="119" spans="1:9" ht="17.25" customHeight="1" x14ac:dyDescent="0.45">
      <c r="A119" s="944">
        <v>25</v>
      </c>
      <c r="B119" s="939">
        <v>22363</v>
      </c>
      <c r="C119" s="945" t="s">
        <v>10997</v>
      </c>
      <c r="D119" s="1191"/>
      <c r="E119" s="945"/>
      <c r="F119" s="945"/>
      <c r="G119" s="945"/>
      <c r="H119" s="945"/>
      <c r="I119" s="945"/>
    </row>
    <row r="120" spans="1:9" ht="17.25" customHeight="1" x14ac:dyDescent="0.45">
      <c r="A120" s="944">
        <v>26</v>
      </c>
      <c r="B120" s="939">
        <v>22365</v>
      </c>
      <c r="C120" s="945" t="s">
        <v>10998</v>
      </c>
      <c r="D120" s="1191"/>
      <c r="E120" s="945"/>
      <c r="F120" s="945"/>
      <c r="G120" s="945"/>
      <c r="H120" s="945"/>
      <c r="I120" s="945"/>
    </row>
    <row r="121" spans="1:9" ht="17.25" customHeight="1" x14ac:dyDescent="0.45">
      <c r="A121" s="944">
        <v>27</v>
      </c>
      <c r="B121" s="939">
        <v>22366</v>
      </c>
      <c r="C121" s="945" t="s">
        <v>10999</v>
      </c>
      <c r="D121" s="1191"/>
      <c r="E121" s="945"/>
      <c r="F121" s="945"/>
      <c r="G121" s="945"/>
      <c r="H121" s="945"/>
      <c r="I121" s="945"/>
    </row>
    <row r="122" spans="1:9" ht="17.25" customHeight="1" x14ac:dyDescent="0.45">
      <c r="A122" s="944">
        <v>28</v>
      </c>
      <c r="B122" s="939">
        <v>22368</v>
      </c>
      <c r="C122" s="945" t="s">
        <v>11000</v>
      </c>
      <c r="D122" s="1191"/>
      <c r="E122" s="945"/>
      <c r="F122" s="945"/>
      <c r="G122" s="945"/>
      <c r="H122" s="945"/>
      <c r="I122" s="945"/>
    </row>
    <row r="123" spans="1:9" ht="17.25" customHeight="1" x14ac:dyDescent="0.45">
      <c r="A123" s="944">
        <v>29</v>
      </c>
      <c r="B123" s="939">
        <v>22369</v>
      </c>
      <c r="C123" s="945" t="s">
        <v>11001</v>
      </c>
      <c r="D123" s="1191"/>
      <c r="E123" s="945"/>
      <c r="F123" s="945"/>
      <c r="G123" s="945"/>
      <c r="H123" s="945"/>
      <c r="I123" s="945"/>
    </row>
    <row r="124" spans="1:9" ht="17.25" customHeight="1" x14ac:dyDescent="0.45">
      <c r="A124" s="944">
        <v>30</v>
      </c>
      <c r="B124" s="939">
        <v>22370</v>
      </c>
      <c r="C124" s="945" t="s">
        <v>11002</v>
      </c>
      <c r="D124" s="1191"/>
      <c r="E124" s="945"/>
      <c r="F124" s="945"/>
      <c r="G124" s="945"/>
      <c r="H124" s="945"/>
      <c r="I124" s="945"/>
    </row>
    <row r="125" spans="1:9" ht="17.25" customHeight="1" x14ac:dyDescent="0.45">
      <c r="A125" s="944">
        <v>31</v>
      </c>
      <c r="B125" s="939">
        <v>22371</v>
      </c>
      <c r="C125" s="945" t="s">
        <v>11003</v>
      </c>
      <c r="D125" s="1191"/>
      <c r="E125" s="945"/>
      <c r="F125" s="945"/>
      <c r="G125" s="945"/>
      <c r="H125" s="945"/>
      <c r="I125" s="945"/>
    </row>
    <row r="126" spans="1:9" ht="17.25" customHeight="1" x14ac:dyDescent="0.45">
      <c r="A126" s="944">
        <v>32</v>
      </c>
      <c r="B126" s="939">
        <v>22372</v>
      </c>
      <c r="C126" s="945" t="s">
        <v>11004</v>
      </c>
      <c r="D126" s="1191"/>
      <c r="E126" s="945"/>
      <c r="F126" s="945"/>
      <c r="G126" s="945"/>
      <c r="H126" s="945"/>
      <c r="I126" s="945"/>
    </row>
    <row r="127" spans="1:9" ht="17.25" customHeight="1" x14ac:dyDescent="0.45">
      <c r="A127" s="944">
        <v>33</v>
      </c>
      <c r="B127" s="939">
        <v>22373</v>
      </c>
      <c r="C127" s="945" t="s">
        <v>11005</v>
      </c>
      <c r="D127" s="1191"/>
      <c r="E127" s="945"/>
      <c r="F127" s="945"/>
      <c r="G127" s="945"/>
      <c r="H127" s="945"/>
      <c r="I127" s="945"/>
    </row>
    <row r="128" spans="1:9" ht="17.25" customHeight="1" x14ac:dyDescent="0.45">
      <c r="A128" s="944">
        <v>34</v>
      </c>
      <c r="B128" s="939">
        <v>22374</v>
      </c>
      <c r="C128" s="945" t="s">
        <v>11006</v>
      </c>
      <c r="D128" s="1191"/>
      <c r="E128" s="945"/>
      <c r="F128" s="945"/>
      <c r="G128" s="945"/>
      <c r="H128" s="945"/>
      <c r="I128" s="945"/>
    </row>
    <row r="129" spans="1:9" ht="17.25" customHeight="1" x14ac:dyDescent="0.45">
      <c r="A129" s="944">
        <v>35</v>
      </c>
      <c r="B129" s="939">
        <v>22375</v>
      </c>
      <c r="C129" s="945" t="s">
        <v>11007</v>
      </c>
      <c r="D129" s="1191"/>
      <c r="E129" s="945"/>
      <c r="F129" s="945"/>
      <c r="G129" s="945"/>
      <c r="H129" s="945"/>
      <c r="I129" s="945"/>
    </row>
    <row r="130" spans="1:9" ht="17.25" customHeight="1" x14ac:dyDescent="0.45">
      <c r="A130" s="944">
        <v>36</v>
      </c>
      <c r="B130" s="939">
        <v>22376</v>
      </c>
      <c r="C130" s="945" t="s">
        <v>11008</v>
      </c>
      <c r="D130" s="1191"/>
      <c r="E130" s="945"/>
      <c r="F130" s="945"/>
      <c r="G130" s="945"/>
      <c r="H130" s="945"/>
      <c r="I130" s="945"/>
    </row>
    <row r="131" spans="1:9" ht="17.25" customHeight="1" x14ac:dyDescent="0.45">
      <c r="A131" s="944">
        <v>37</v>
      </c>
      <c r="B131" s="458">
        <v>23533</v>
      </c>
      <c r="C131" s="459" t="s">
        <v>9698</v>
      </c>
      <c r="D131" s="1191"/>
      <c r="E131" s="945"/>
      <c r="F131" s="945"/>
      <c r="G131" s="945"/>
      <c r="H131" s="945"/>
      <c r="I131" s="945"/>
    </row>
    <row r="132" spans="1:9" ht="17.25" customHeight="1" x14ac:dyDescent="0.45">
      <c r="A132" s="944">
        <v>38</v>
      </c>
      <c r="B132" s="458">
        <v>23534</v>
      </c>
      <c r="C132" s="459" t="s">
        <v>9699</v>
      </c>
      <c r="D132" s="1192"/>
      <c r="E132" s="1148"/>
      <c r="F132" s="1148"/>
      <c r="G132" s="1148"/>
      <c r="H132" s="1148"/>
      <c r="I132" s="1148"/>
    </row>
    <row r="133" spans="1:9" ht="17.25" customHeight="1" x14ac:dyDescent="0.45">
      <c r="A133" s="944">
        <v>39</v>
      </c>
      <c r="B133" s="456">
        <v>23570</v>
      </c>
      <c r="C133" s="487" t="s">
        <v>9748</v>
      </c>
      <c r="D133" s="1193"/>
      <c r="E133" s="1146"/>
      <c r="F133" s="1146"/>
      <c r="G133" s="1146"/>
      <c r="H133" s="1146"/>
      <c r="I133" s="1146"/>
    </row>
    <row r="134" spans="1:9" s="452" customFormat="1" ht="17.25" customHeight="1" x14ac:dyDescent="0.15">
      <c r="A134" s="1274" t="s">
        <v>9795</v>
      </c>
      <c r="B134" s="1274"/>
      <c r="C134" s="1274"/>
      <c r="D134" s="1274"/>
      <c r="E134" s="1274"/>
      <c r="F134" s="1274"/>
      <c r="G134" s="1274"/>
      <c r="H134" s="1274"/>
      <c r="I134" s="1274"/>
    </row>
    <row r="135" spans="1:9" s="452" customFormat="1" ht="17.25" customHeight="1" x14ac:dyDescent="0.15">
      <c r="A135" s="530"/>
      <c r="B135" s="1274" t="s">
        <v>11009</v>
      </c>
      <c r="C135" s="1274"/>
      <c r="D135" s="1274"/>
      <c r="E135" s="1274"/>
      <c r="F135" s="1274"/>
      <c r="G135" s="1274"/>
      <c r="H135" s="1274"/>
      <c r="I135" s="1274"/>
    </row>
    <row r="136" spans="1:9" s="452" customFormat="1" ht="17.25" customHeight="1" x14ac:dyDescent="0.15">
      <c r="A136" s="1274" t="s">
        <v>9797</v>
      </c>
      <c r="B136" s="1274"/>
      <c r="C136" s="1274"/>
      <c r="D136" s="1274"/>
      <c r="E136" s="1274"/>
      <c r="F136" s="1274"/>
      <c r="G136" s="1274"/>
      <c r="H136" s="1274"/>
      <c r="I136" s="1274"/>
    </row>
    <row r="137" spans="1:9" s="452" customFormat="1" ht="17.25" customHeight="1" x14ac:dyDescent="0.15">
      <c r="A137" s="1281" t="s">
        <v>11010</v>
      </c>
      <c r="B137" s="1281"/>
      <c r="C137" s="1281"/>
      <c r="D137" s="1281"/>
      <c r="E137" s="1281"/>
      <c r="F137" s="1281"/>
      <c r="G137" s="1281"/>
      <c r="H137" s="1281"/>
      <c r="I137" s="1281"/>
    </row>
    <row r="138" spans="1:9" s="461" customFormat="1" ht="17.25" customHeight="1" x14ac:dyDescent="0.4">
      <c r="A138" s="453" t="s">
        <v>8377</v>
      </c>
      <c r="B138" s="937" t="s">
        <v>8352</v>
      </c>
      <c r="C138" s="938" t="s">
        <v>9799</v>
      </c>
      <c r="D138" s="938" t="s">
        <v>11011</v>
      </c>
      <c r="E138" s="564"/>
      <c r="F138" s="564"/>
      <c r="G138" s="564"/>
      <c r="H138" s="486"/>
      <c r="I138" s="486"/>
    </row>
    <row r="139" spans="1:9" ht="17.25" customHeight="1" x14ac:dyDescent="0.45">
      <c r="A139" s="944">
        <v>1</v>
      </c>
      <c r="B139" s="939">
        <v>22377</v>
      </c>
      <c r="C139" s="945" t="s">
        <v>11012</v>
      </c>
      <c r="D139" s="944"/>
      <c r="E139" s="945"/>
      <c r="F139" s="945"/>
      <c r="G139" s="945"/>
      <c r="H139" s="945"/>
      <c r="I139" s="945"/>
    </row>
    <row r="140" spans="1:9" ht="17.25" customHeight="1" x14ac:dyDescent="0.45">
      <c r="A140" s="944">
        <v>2</v>
      </c>
      <c r="B140" s="939">
        <v>22378</v>
      </c>
      <c r="C140" s="945" t="s">
        <v>11013</v>
      </c>
      <c r="D140" s="944"/>
      <c r="E140" s="945"/>
      <c r="F140" s="945"/>
      <c r="G140" s="945"/>
      <c r="H140" s="945"/>
      <c r="I140" s="945"/>
    </row>
    <row r="141" spans="1:9" ht="17.25" customHeight="1" x14ac:dyDescent="0.45">
      <c r="A141" s="944">
        <v>3</v>
      </c>
      <c r="B141" s="939">
        <v>22379</v>
      </c>
      <c r="C141" s="945" t="s">
        <v>11014</v>
      </c>
      <c r="D141" s="944"/>
      <c r="E141" s="945"/>
      <c r="F141" s="945"/>
      <c r="G141" s="945"/>
      <c r="H141" s="945"/>
      <c r="I141" s="945"/>
    </row>
    <row r="142" spans="1:9" ht="17.25" customHeight="1" x14ac:dyDescent="0.45">
      <c r="A142" s="944">
        <v>4</v>
      </c>
      <c r="B142" s="939">
        <v>22380</v>
      </c>
      <c r="C142" s="945" t="s">
        <v>11015</v>
      </c>
      <c r="D142" s="944"/>
      <c r="E142" s="945"/>
      <c r="F142" s="945"/>
      <c r="G142" s="945"/>
      <c r="H142" s="945"/>
      <c r="I142" s="945"/>
    </row>
    <row r="143" spans="1:9" ht="17.25" customHeight="1" x14ac:dyDescent="0.45">
      <c r="A143" s="944">
        <v>5</v>
      </c>
      <c r="B143" s="939">
        <v>22381</v>
      </c>
      <c r="C143" s="945" t="s">
        <v>11016</v>
      </c>
      <c r="D143" s="944"/>
      <c r="E143" s="945"/>
      <c r="F143" s="945"/>
      <c r="G143" s="945"/>
      <c r="H143" s="945"/>
      <c r="I143" s="945"/>
    </row>
    <row r="144" spans="1:9" ht="17.25" customHeight="1" x14ac:dyDescent="0.45">
      <c r="A144" s="944">
        <v>6</v>
      </c>
      <c r="B144" s="939">
        <v>22382</v>
      </c>
      <c r="C144" s="945" t="s">
        <v>11017</v>
      </c>
      <c r="D144" s="944"/>
      <c r="E144" s="945"/>
      <c r="F144" s="945"/>
      <c r="G144" s="945"/>
      <c r="H144" s="945"/>
      <c r="I144" s="945"/>
    </row>
    <row r="145" spans="1:9" ht="17.25" customHeight="1" x14ac:dyDescent="0.45">
      <c r="A145" s="944">
        <v>7</v>
      </c>
      <c r="B145" s="939">
        <v>22383</v>
      </c>
      <c r="C145" s="945" t="s">
        <v>11018</v>
      </c>
      <c r="D145" s="944"/>
      <c r="E145" s="945"/>
      <c r="F145" s="945"/>
      <c r="G145" s="945"/>
      <c r="H145" s="945"/>
      <c r="I145" s="945"/>
    </row>
    <row r="146" spans="1:9" ht="17.25" customHeight="1" x14ac:dyDescent="0.45">
      <c r="A146" s="944">
        <v>8</v>
      </c>
      <c r="B146" s="939">
        <v>22384</v>
      </c>
      <c r="C146" s="945" t="s">
        <v>11019</v>
      </c>
      <c r="D146" s="944"/>
      <c r="E146" s="945"/>
      <c r="F146" s="945"/>
      <c r="G146" s="945"/>
      <c r="H146" s="945"/>
      <c r="I146" s="945"/>
    </row>
    <row r="147" spans="1:9" ht="17.25" customHeight="1" x14ac:dyDescent="0.45">
      <c r="A147" s="944">
        <v>9</v>
      </c>
      <c r="B147" s="939">
        <v>22385</v>
      </c>
      <c r="C147" s="945" t="s">
        <v>11020</v>
      </c>
      <c r="D147" s="944"/>
      <c r="E147" s="945"/>
      <c r="F147" s="945"/>
      <c r="G147" s="945"/>
      <c r="H147" s="945"/>
      <c r="I147" s="945"/>
    </row>
    <row r="148" spans="1:9" ht="17.25" customHeight="1" x14ac:dyDescent="0.45">
      <c r="A148" s="944">
        <v>10</v>
      </c>
      <c r="B148" s="939">
        <v>22386</v>
      </c>
      <c r="C148" s="945" t="s">
        <v>11021</v>
      </c>
      <c r="D148" s="944"/>
      <c r="E148" s="945"/>
      <c r="F148" s="945"/>
      <c r="G148" s="945"/>
      <c r="H148" s="945"/>
      <c r="I148" s="945"/>
    </row>
    <row r="149" spans="1:9" ht="17.25" customHeight="1" x14ac:dyDescent="0.45">
      <c r="A149" s="944">
        <v>11</v>
      </c>
      <c r="B149" s="939">
        <v>22387</v>
      </c>
      <c r="C149" s="945" t="s">
        <v>11022</v>
      </c>
      <c r="D149" s="944"/>
      <c r="E149" s="945"/>
      <c r="F149" s="945"/>
      <c r="G149" s="945"/>
      <c r="H149" s="945"/>
      <c r="I149" s="945"/>
    </row>
    <row r="150" spans="1:9" ht="17.25" customHeight="1" x14ac:dyDescent="0.45">
      <c r="A150" s="944">
        <v>12</v>
      </c>
      <c r="B150" s="939">
        <v>22388</v>
      </c>
      <c r="C150" s="945" t="s">
        <v>11023</v>
      </c>
      <c r="D150" s="944"/>
      <c r="E150" s="945"/>
      <c r="F150" s="945"/>
      <c r="G150" s="945"/>
      <c r="H150" s="945"/>
      <c r="I150" s="945"/>
    </row>
    <row r="151" spans="1:9" ht="17.25" customHeight="1" x14ac:dyDescent="0.45">
      <c r="A151" s="944">
        <v>13</v>
      </c>
      <c r="B151" s="939">
        <v>22389</v>
      </c>
      <c r="C151" s="945" t="s">
        <v>11024</v>
      </c>
      <c r="D151" s="944"/>
      <c r="E151" s="945"/>
      <c r="F151" s="945"/>
      <c r="G151" s="945"/>
      <c r="H151" s="945"/>
      <c r="I151" s="945"/>
    </row>
    <row r="152" spans="1:9" ht="17.25" customHeight="1" x14ac:dyDescent="0.45">
      <c r="A152" s="944">
        <v>14</v>
      </c>
      <c r="B152" s="939">
        <v>22390</v>
      </c>
      <c r="C152" s="945" t="s">
        <v>11025</v>
      </c>
      <c r="D152" s="944"/>
      <c r="E152" s="945"/>
      <c r="F152" s="945"/>
      <c r="G152" s="945"/>
      <c r="H152" s="945"/>
      <c r="I152" s="945"/>
    </row>
    <row r="153" spans="1:9" ht="17.25" customHeight="1" x14ac:dyDescent="0.45">
      <c r="A153" s="944">
        <v>15</v>
      </c>
      <c r="B153" s="939">
        <v>22391</v>
      </c>
      <c r="C153" s="945" t="s">
        <v>11026</v>
      </c>
      <c r="D153" s="944"/>
      <c r="E153" s="945"/>
      <c r="F153" s="945"/>
      <c r="G153" s="945"/>
      <c r="H153" s="945"/>
      <c r="I153" s="945"/>
    </row>
    <row r="154" spans="1:9" ht="17.25" customHeight="1" x14ac:dyDescent="0.45">
      <c r="A154" s="944">
        <v>16</v>
      </c>
      <c r="B154" s="939">
        <v>22392</v>
      </c>
      <c r="C154" s="945" t="s">
        <v>11027</v>
      </c>
      <c r="D154" s="944"/>
      <c r="E154" s="945"/>
      <c r="F154" s="945"/>
      <c r="G154" s="945"/>
      <c r="H154" s="945"/>
      <c r="I154" s="945"/>
    </row>
    <row r="155" spans="1:9" ht="17.25" customHeight="1" x14ac:dyDescent="0.45">
      <c r="A155" s="944">
        <v>17</v>
      </c>
      <c r="B155" s="939">
        <v>22393</v>
      </c>
      <c r="C155" s="945" t="s">
        <v>11028</v>
      </c>
      <c r="D155" s="944"/>
      <c r="E155" s="945"/>
      <c r="F155" s="945"/>
      <c r="G155" s="945"/>
      <c r="H155" s="945"/>
      <c r="I155" s="945"/>
    </row>
    <row r="156" spans="1:9" ht="17.25" customHeight="1" x14ac:dyDescent="0.45">
      <c r="A156" s="944">
        <v>18</v>
      </c>
      <c r="B156" s="939">
        <v>22394</v>
      </c>
      <c r="C156" s="945" t="s">
        <v>11029</v>
      </c>
      <c r="D156" s="944"/>
      <c r="E156" s="945"/>
      <c r="F156" s="945"/>
      <c r="G156" s="945"/>
      <c r="H156" s="945"/>
      <c r="I156" s="945"/>
    </row>
    <row r="157" spans="1:9" ht="17.25" customHeight="1" x14ac:dyDescent="0.45">
      <c r="A157" s="944">
        <v>19</v>
      </c>
      <c r="B157" s="939">
        <v>22395</v>
      </c>
      <c r="C157" s="945" t="s">
        <v>11030</v>
      </c>
      <c r="D157" s="944"/>
      <c r="E157" s="945"/>
      <c r="F157" s="945"/>
      <c r="G157" s="945"/>
      <c r="H157" s="945"/>
      <c r="I157" s="945"/>
    </row>
    <row r="158" spans="1:9" ht="17.25" customHeight="1" x14ac:dyDescent="0.45">
      <c r="A158" s="944">
        <v>20</v>
      </c>
      <c r="B158" s="939">
        <v>22396</v>
      </c>
      <c r="C158" s="945" t="s">
        <v>11031</v>
      </c>
      <c r="D158" s="944"/>
      <c r="E158" s="945"/>
      <c r="F158" s="945"/>
      <c r="G158" s="945"/>
      <c r="H158" s="945"/>
      <c r="I158" s="945"/>
    </row>
    <row r="159" spans="1:9" ht="17.25" customHeight="1" x14ac:dyDescent="0.45">
      <c r="A159" s="944">
        <v>21</v>
      </c>
      <c r="B159" s="534">
        <v>23535</v>
      </c>
      <c r="C159" s="464" t="s">
        <v>9700</v>
      </c>
      <c r="D159" s="944"/>
      <c r="E159" s="945"/>
      <c r="F159" s="945"/>
      <c r="G159" s="945"/>
      <c r="H159" s="945"/>
      <c r="I159" s="945"/>
    </row>
    <row r="160" spans="1:9" ht="17.25" customHeight="1" x14ac:dyDescent="0.45">
      <c r="A160" s="944">
        <v>22</v>
      </c>
      <c r="B160" s="939">
        <v>22398</v>
      </c>
      <c r="C160" s="945" t="s">
        <v>11032</v>
      </c>
      <c r="D160" s="944"/>
      <c r="E160" s="945"/>
      <c r="F160" s="945"/>
      <c r="G160" s="945"/>
      <c r="H160" s="945"/>
      <c r="I160" s="945"/>
    </row>
    <row r="161" spans="1:13" ht="17.25" customHeight="1" x14ac:dyDescent="0.45">
      <c r="A161" s="944">
        <v>23</v>
      </c>
      <c r="B161" s="939">
        <v>22400</v>
      </c>
      <c r="C161" s="945" t="s">
        <v>11033</v>
      </c>
      <c r="D161" s="944"/>
      <c r="E161" s="945"/>
      <c r="F161" s="945"/>
      <c r="G161" s="945"/>
      <c r="H161" s="945"/>
      <c r="I161" s="945"/>
    </row>
    <row r="162" spans="1:13" ht="17.25" customHeight="1" x14ac:dyDescent="0.45">
      <c r="A162" s="944">
        <v>24</v>
      </c>
      <c r="B162" s="939">
        <v>22401</v>
      </c>
      <c r="C162" s="945" t="s">
        <v>11034</v>
      </c>
      <c r="D162" s="944"/>
      <c r="E162" s="945"/>
      <c r="F162" s="945"/>
      <c r="G162" s="945"/>
      <c r="H162" s="945"/>
      <c r="I162" s="945"/>
    </row>
    <row r="163" spans="1:13" ht="17.25" customHeight="1" x14ac:dyDescent="0.45">
      <c r="A163" s="944">
        <v>25</v>
      </c>
      <c r="B163" s="939">
        <v>22402</v>
      </c>
      <c r="C163" s="945" t="s">
        <v>11035</v>
      </c>
      <c r="D163" s="944"/>
      <c r="E163" s="945"/>
      <c r="F163" s="945"/>
      <c r="G163" s="945"/>
      <c r="H163" s="945"/>
      <c r="I163" s="945"/>
    </row>
    <row r="164" spans="1:13" ht="17.25" customHeight="1" x14ac:dyDescent="0.45">
      <c r="A164" s="944">
        <v>26</v>
      </c>
      <c r="B164" s="939">
        <v>22403</v>
      </c>
      <c r="C164" s="945" t="s">
        <v>11036</v>
      </c>
      <c r="D164" s="944"/>
      <c r="E164" s="945"/>
      <c r="F164" s="945"/>
      <c r="G164" s="945"/>
      <c r="H164" s="945"/>
      <c r="I164" s="945"/>
    </row>
    <row r="165" spans="1:13" ht="17.25" customHeight="1" x14ac:dyDescent="0.45">
      <c r="A165" s="944">
        <v>27</v>
      </c>
      <c r="B165" s="939">
        <v>22404</v>
      </c>
      <c r="C165" s="945" t="s">
        <v>11037</v>
      </c>
      <c r="D165" s="944"/>
      <c r="E165" s="945"/>
      <c r="F165" s="945"/>
      <c r="G165" s="945"/>
      <c r="H165" s="945"/>
      <c r="I165" s="945"/>
    </row>
    <row r="166" spans="1:13" ht="17.25" customHeight="1" x14ac:dyDescent="0.45">
      <c r="A166" s="944">
        <v>28</v>
      </c>
      <c r="B166" s="939">
        <v>22405</v>
      </c>
      <c r="C166" s="945" t="s">
        <v>11038</v>
      </c>
      <c r="D166" s="944"/>
      <c r="E166" s="945"/>
      <c r="F166" s="945"/>
      <c r="G166" s="945"/>
      <c r="H166" s="945"/>
      <c r="I166" s="945"/>
    </row>
    <row r="167" spans="1:13" ht="17.25" customHeight="1" x14ac:dyDescent="0.45">
      <c r="A167" s="944">
        <v>29</v>
      </c>
      <c r="B167" s="939">
        <v>22406</v>
      </c>
      <c r="C167" s="945" t="s">
        <v>11039</v>
      </c>
      <c r="D167" s="944"/>
      <c r="E167" s="945"/>
      <c r="F167" s="945"/>
      <c r="G167" s="945"/>
      <c r="H167" s="945"/>
      <c r="I167" s="945"/>
    </row>
    <row r="168" spans="1:13" ht="17.25" customHeight="1" x14ac:dyDescent="0.45">
      <c r="A168" s="944">
        <v>30</v>
      </c>
      <c r="B168" s="939">
        <v>22407</v>
      </c>
      <c r="C168" s="945" t="s">
        <v>11040</v>
      </c>
      <c r="D168" s="944"/>
      <c r="E168" s="945"/>
      <c r="F168" s="945"/>
      <c r="G168" s="945"/>
      <c r="H168" s="945"/>
      <c r="I168" s="945"/>
    </row>
    <row r="169" spans="1:13" ht="17.25" customHeight="1" x14ac:dyDescent="0.45">
      <c r="A169" s="944">
        <v>31</v>
      </c>
      <c r="B169" s="939">
        <v>22408</v>
      </c>
      <c r="C169" s="945" t="s">
        <v>11041</v>
      </c>
      <c r="D169" s="944"/>
      <c r="E169" s="945"/>
      <c r="F169" s="945"/>
      <c r="G169" s="945"/>
      <c r="H169" s="945"/>
      <c r="I169" s="945"/>
      <c r="M169" s="946">
        <v>0</v>
      </c>
    </row>
    <row r="170" spans="1:13" ht="17.25" customHeight="1" x14ac:dyDescent="0.45">
      <c r="A170" s="944">
        <v>32</v>
      </c>
      <c r="B170" s="939">
        <v>22409</v>
      </c>
      <c r="C170" s="945" t="s">
        <v>11042</v>
      </c>
      <c r="D170" s="944"/>
      <c r="E170" s="945"/>
      <c r="F170" s="945"/>
      <c r="G170" s="945"/>
      <c r="H170" s="945"/>
      <c r="I170" s="945"/>
    </row>
    <row r="171" spans="1:13" ht="17.25" customHeight="1" x14ac:dyDescent="0.45">
      <c r="A171" s="944">
        <v>33</v>
      </c>
      <c r="B171" s="939">
        <v>22410</v>
      </c>
      <c r="C171" s="945" t="s">
        <v>11043</v>
      </c>
      <c r="D171" s="944"/>
      <c r="E171" s="945"/>
      <c r="F171" s="945"/>
      <c r="G171" s="945"/>
      <c r="H171" s="945"/>
      <c r="I171" s="945"/>
    </row>
    <row r="172" spans="1:13" ht="17.25" customHeight="1" x14ac:dyDescent="0.45">
      <c r="A172" s="944">
        <v>34</v>
      </c>
      <c r="B172" s="939">
        <v>22411</v>
      </c>
      <c r="C172" s="945" t="s">
        <v>11044</v>
      </c>
      <c r="D172" s="944"/>
      <c r="E172" s="945"/>
      <c r="F172" s="945"/>
      <c r="G172" s="945"/>
      <c r="H172" s="945"/>
      <c r="I172" s="945"/>
    </row>
    <row r="173" spans="1:13" ht="17.25" customHeight="1" x14ac:dyDescent="0.45">
      <c r="A173" s="944">
        <v>35</v>
      </c>
      <c r="B173" s="939">
        <v>22412</v>
      </c>
      <c r="C173" s="945" t="s">
        <v>11045</v>
      </c>
      <c r="D173" s="944"/>
      <c r="E173" s="945"/>
      <c r="F173" s="945"/>
      <c r="G173" s="945"/>
      <c r="H173" s="945"/>
      <c r="I173" s="945"/>
    </row>
    <row r="174" spans="1:13" ht="17.25" customHeight="1" x14ac:dyDescent="0.45">
      <c r="A174" s="944">
        <v>36</v>
      </c>
      <c r="B174" s="939">
        <v>22413</v>
      </c>
      <c r="C174" s="945" t="s">
        <v>11046</v>
      </c>
      <c r="D174" s="944"/>
      <c r="E174" s="945"/>
      <c r="F174" s="945"/>
      <c r="G174" s="945"/>
      <c r="H174" s="945"/>
      <c r="I174" s="945"/>
    </row>
    <row r="175" spans="1:13" ht="17.25" customHeight="1" x14ac:dyDescent="0.45">
      <c r="A175" s="944">
        <v>37</v>
      </c>
      <c r="B175" s="939">
        <v>22414</v>
      </c>
      <c r="C175" s="945" t="s">
        <v>11047</v>
      </c>
      <c r="D175" s="944"/>
      <c r="E175" s="945"/>
      <c r="F175" s="945"/>
      <c r="G175" s="945"/>
      <c r="H175" s="945"/>
      <c r="I175" s="945"/>
    </row>
    <row r="176" spans="1:13" ht="17.25" customHeight="1" x14ac:dyDescent="0.45">
      <c r="A176" s="944">
        <v>38</v>
      </c>
      <c r="B176" s="939">
        <v>22415</v>
      </c>
      <c r="C176" s="945" t="s">
        <v>11048</v>
      </c>
      <c r="D176" s="944"/>
      <c r="E176" s="945"/>
      <c r="F176" s="945"/>
      <c r="G176" s="945"/>
      <c r="H176" s="945"/>
      <c r="I176" s="945"/>
    </row>
    <row r="177" spans="1:9" ht="17.25" customHeight="1" x14ac:dyDescent="0.45">
      <c r="A177" s="944">
        <v>39</v>
      </c>
      <c r="B177" s="939">
        <v>22416</v>
      </c>
      <c r="C177" s="945" t="s">
        <v>11049</v>
      </c>
      <c r="D177" s="944"/>
      <c r="E177" s="945"/>
      <c r="F177" s="945"/>
      <c r="G177" s="945"/>
      <c r="H177" s="945"/>
      <c r="I177" s="945"/>
    </row>
    <row r="178" spans="1:9" ht="17.25" customHeight="1" x14ac:dyDescent="0.45">
      <c r="A178" s="944">
        <v>40</v>
      </c>
      <c r="B178" s="952">
        <v>24192</v>
      </c>
      <c r="C178" s="945" t="s">
        <v>11050</v>
      </c>
      <c r="D178" s="944"/>
      <c r="E178" s="945"/>
      <c r="F178" s="945"/>
      <c r="G178" s="945"/>
      <c r="H178" s="945"/>
      <c r="I178" s="945"/>
    </row>
    <row r="179" spans="1:9" s="452" customFormat="1" ht="17.25" customHeight="1" x14ac:dyDescent="0.15">
      <c r="A179" s="1274" t="s">
        <v>9795</v>
      </c>
      <c r="B179" s="1274"/>
      <c r="C179" s="1274"/>
      <c r="D179" s="1274"/>
      <c r="E179" s="1274"/>
      <c r="F179" s="1274"/>
      <c r="G179" s="1274"/>
      <c r="H179" s="1274"/>
      <c r="I179" s="1274"/>
    </row>
    <row r="180" spans="1:9" s="452" customFormat="1" ht="17.25" customHeight="1" x14ac:dyDescent="0.15">
      <c r="A180" s="1274" t="s">
        <v>11051</v>
      </c>
      <c r="B180" s="1274"/>
      <c r="C180" s="1274"/>
      <c r="D180" s="1274"/>
      <c r="E180" s="1274"/>
      <c r="F180" s="1274"/>
      <c r="G180" s="1274"/>
      <c r="H180" s="1274"/>
      <c r="I180" s="1274"/>
    </row>
    <row r="181" spans="1:9" s="452" customFormat="1" ht="17.25" customHeight="1" x14ac:dyDescent="0.15">
      <c r="A181" s="1274" t="s">
        <v>11052</v>
      </c>
      <c r="B181" s="1274"/>
      <c r="C181" s="1274"/>
      <c r="D181" s="1274"/>
      <c r="E181" s="1274"/>
      <c r="F181" s="1274"/>
      <c r="G181" s="1274"/>
      <c r="H181" s="1274"/>
      <c r="I181" s="1274"/>
    </row>
    <row r="182" spans="1:9" s="452" customFormat="1" ht="17.25" customHeight="1" x14ac:dyDescent="0.15">
      <c r="A182" s="1281" t="s">
        <v>11053</v>
      </c>
      <c r="B182" s="1281"/>
      <c r="C182" s="1281"/>
      <c r="D182" s="1281"/>
      <c r="E182" s="1281"/>
      <c r="F182" s="1281"/>
      <c r="G182" s="1281"/>
      <c r="H182" s="1281"/>
      <c r="I182" s="1281"/>
    </row>
    <row r="183" spans="1:9" s="461" customFormat="1" ht="17.25" customHeight="1" x14ac:dyDescent="0.4">
      <c r="A183" s="453" t="s">
        <v>8377</v>
      </c>
      <c r="B183" s="937" t="s">
        <v>8352</v>
      </c>
      <c r="C183" s="938" t="s">
        <v>9799</v>
      </c>
      <c r="D183" s="938"/>
      <c r="E183" s="564"/>
      <c r="F183" s="564"/>
      <c r="G183" s="564"/>
      <c r="H183" s="486"/>
      <c r="I183" s="486"/>
    </row>
    <row r="184" spans="1:9" ht="17.25" customHeight="1" x14ac:dyDescent="0.6">
      <c r="A184" s="944">
        <v>1</v>
      </c>
      <c r="B184" s="939">
        <v>22417</v>
      </c>
      <c r="C184" s="1194" t="s">
        <v>11054</v>
      </c>
      <c r="D184" s="944"/>
      <c r="E184" s="945"/>
      <c r="F184" s="945"/>
      <c r="G184" s="945"/>
      <c r="H184" s="945"/>
      <c r="I184" s="945"/>
    </row>
    <row r="185" spans="1:9" ht="17.25" customHeight="1" x14ac:dyDescent="0.6">
      <c r="A185" s="944">
        <v>2</v>
      </c>
      <c r="B185" s="939">
        <v>22418</v>
      </c>
      <c r="C185" s="1194" t="s">
        <v>11055</v>
      </c>
      <c r="D185" s="944"/>
      <c r="E185" s="945"/>
      <c r="F185" s="945"/>
      <c r="G185" s="945"/>
      <c r="H185" s="945"/>
      <c r="I185" s="945"/>
    </row>
    <row r="186" spans="1:9" ht="17.25" customHeight="1" x14ac:dyDescent="0.6">
      <c r="A186" s="944">
        <v>3</v>
      </c>
      <c r="B186" s="939">
        <v>22419</v>
      </c>
      <c r="C186" s="1194" t="s">
        <v>11056</v>
      </c>
      <c r="D186" s="944"/>
      <c r="E186" s="945"/>
      <c r="F186" s="945"/>
      <c r="G186" s="945"/>
      <c r="H186" s="945"/>
      <c r="I186" s="945"/>
    </row>
    <row r="187" spans="1:9" ht="17.25" customHeight="1" x14ac:dyDescent="0.6">
      <c r="A187" s="944">
        <v>4</v>
      </c>
      <c r="B187" s="939">
        <v>22420</v>
      </c>
      <c r="C187" s="1194" t="s">
        <v>11057</v>
      </c>
      <c r="D187" s="944"/>
      <c r="E187" s="945"/>
      <c r="F187" s="945"/>
      <c r="G187" s="945"/>
      <c r="H187" s="945"/>
      <c r="I187" s="945"/>
    </row>
    <row r="188" spans="1:9" ht="17.25" customHeight="1" x14ac:dyDescent="0.6">
      <c r="A188" s="944">
        <v>5</v>
      </c>
      <c r="B188" s="939">
        <v>22421</v>
      </c>
      <c r="C188" s="1194" t="s">
        <v>11058</v>
      </c>
      <c r="D188" s="944"/>
      <c r="E188" s="945"/>
      <c r="F188" s="945"/>
      <c r="G188" s="945"/>
      <c r="H188" s="945"/>
      <c r="I188" s="945"/>
    </row>
    <row r="189" spans="1:9" ht="17.25" customHeight="1" x14ac:dyDescent="0.6">
      <c r="A189" s="944">
        <v>6</v>
      </c>
      <c r="B189" s="939">
        <v>22422</v>
      </c>
      <c r="C189" s="1194" t="s">
        <v>11059</v>
      </c>
      <c r="D189" s="944"/>
      <c r="E189" s="945"/>
      <c r="F189" s="945"/>
      <c r="G189" s="945"/>
      <c r="H189" s="945"/>
      <c r="I189" s="945"/>
    </row>
    <row r="190" spans="1:9" ht="17.25" customHeight="1" x14ac:dyDescent="0.6">
      <c r="A190" s="944">
        <v>7</v>
      </c>
      <c r="B190" s="939">
        <v>22423</v>
      </c>
      <c r="C190" s="1194" t="s">
        <v>11060</v>
      </c>
      <c r="D190" s="944"/>
      <c r="E190" s="945"/>
      <c r="F190" s="945"/>
      <c r="G190" s="945"/>
      <c r="H190" s="945"/>
      <c r="I190" s="945"/>
    </row>
    <row r="191" spans="1:9" ht="17.25" customHeight="1" x14ac:dyDescent="0.6">
      <c r="A191" s="944">
        <v>8</v>
      </c>
      <c r="B191" s="939">
        <v>22424</v>
      </c>
      <c r="C191" s="1194" t="s">
        <v>11061</v>
      </c>
      <c r="D191" s="944"/>
      <c r="E191" s="945"/>
      <c r="F191" s="945"/>
      <c r="G191" s="945"/>
      <c r="H191" s="945"/>
      <c r="I191" s="945"/>
    </row>
    <row r="192" spans="1:9" ht="17.25" customHeight="1" x14ac:dyDescent="0.6">
      <c r="A192" s="944">
        <v>9</v>
      </c>
      <c r="B192" s="939">
        <v>22425</v>
      </c>
      <c r="C192" s="1194" t="s">
        <v>11062</v>
      </c>
      <c r="D192" s="944"/>
      <c r="E192" s="945"/>
      <c r="F192" s="945"/>
      <c r="G192" s="945"/>
      <c r="H192" s="945"/>
      <c r="I192" s="945"/>
    </row>
    <row r="193" spans="1:9" ht="17.25" customHeight="1" x14ac:dyDescent="0.6">
      <c r="A193" s="944">
        <v>10</v>
      </c>
      <c r="B193" s="939">
        <v>22426</v>
      </c>
      <c r="C193" s="1194" t="s">
        <v>11063</v>
      </c>
      <c r="D193" s="944"/>
      <c r="E193" s="945"/>
      <c r="F193" s="945"/>
      <c r="G193" s="945"/>
      <c r="H193" s="945"/>
      <c r="I193" s="945"/>
    </row>
    <row r="194" spans="1:9" ht="17.25" customHeight="1" x14ac:dyDescent="0.6">
      <c r="A194" s="944">
        <v>11</v>
      </c>
      <c r="B194" s="939">
        <v>22427</v>
      </c>
      <c r="C194" s="1194" t="s">
        <v>11064</v>
      </c>
      <c r="D194" s="944"/>
      <c r="E194" s="945"/>
      <c r="F194" s="945"/>
      <c r="G194" s="945"/>
      <c r="H194" s="945"/>
      <c r="I194" s="945"/>
    </row>
    <row r="195" spans="1:9" ht="17.25" customHeight="1" x14ac:dyDescent="0.6">
      <c r="A195" s="944">
        <v>12</v>
      </c>
      <c r="B195" s="939">
        <v>22428</v>
      </c>
      <c r="C195" s="1194" t="s">
        <v>11065</v>
      </c>
      <c r="D195" s="944"/>
      <c r="E195" s="945"/>
      <c r="F195" s="945"/>
      <c r="G195" s="945"/>
      <c r="H195" s="945"/>
      <c r="I195" s="945"/>
    </row>
    <row r="196" spans="1:9" ht="17.25" customHeight="1" x14ac:dyDescent="0.6">
      <c r="A196" s="944">
        <v>13</v>
      </c>
      <c r="B196" s="939">
        <v>22429</v>
      </c>
      <c r="C196" s="1194" t="s">
        <v>11066</v>
      </c>
      <c r="D196" s="944"/>
      <c r="E196" s="945"/>
      <c r="F196" s="945"/>
      <c r="G196" s="945"/>
      <c r="H196" s="945"/>
      <c r="I196" s="945"/>
    </row>
    <row r="197" spans="1:9" ht="17.25" customHeight="1" x14ac:dyDescent="0.6">
      <c r="A197" s="944">
        <v>14</v>
      </c>
      <c r="B197" s="939">
        <v>22430</v>
      </c>
      <c r="C197" s="1194" t="s">
        <v>11067</v>
      </c>
      <c r="D197" s="944"/>
      <c r="E197" s="945"/>
      <c r="F197" s="945"/>
      <c r="G197" s="945"/>
      <c r="H197" s="945"/>
      <c r="I197" s="945"/>
    </row>
    <row r="198" spans="1:9" ht="17.25" customHeight="1" x14ac:dyDescent="0.6">
      <c r="A198" s="944">
        <v>15</v>
      </c>
      <c r="B198" s="939">
        <v>22432</v>
      </c>
      <c r="C198" s="1194" t="s">
        <v>11068</v>
      </c>
      <c r="D198" s="944"/>
      <c r="E198" s="945"/>
      <c r="F198" s="945"/>
      <c r="G198" s="945"/>
      <c r="H198" s="945"/>
      <c r="I198" s="945"/>
    </row>
    <row r="199" spans="1:9" ht="17.25" customHeight="1" x14ac:dyDescent="0.6">
      <c r="A199" s="944">
        <v>16</v>
      </c>
      <c r="B199" s="939">
        <v>22433</v>
      </c>
      <c r="C199" s="1194" t="s">
        <v>11069</v>
      </c>
      <c r="D199" s="944"/>
      <c r="E199" s="945"/>
      <c r="F199" s="945"/>
      <c r="G199" s="945"/>
      <c r="H199" s="945"/>
      <c r="I199" s="945"/>
    </row>
    <row r="200" spans="1:9" ht="17.25" customHeight="1" x14ac:dyDescent="0.6">
      <c r="A200" s="944">
        <v>17</v>
      </c>
      <c r="B200" s="939">
        <v>22434</v>
      </c>
      <c r="C200" s="1194" t="s">
        <v>11070</v>
      </c>
      <c r="D200" s="944"/>
      <c r="E200" s="945"/>
      <c r="F200" s="945"/>
      <c r="G200" s="945"/>
      <c r="H200" s="945"/>
      <c r="I200" s="945"/>
    </row>
    <row r="201" spans="1:9" ht="17.25" customHeight="1" x14ac:dyDescent="0.6">
      <c r="A201" s="944">
        <v>18</v>
      </c>
      <c r="B201" s="458">
        <v>23536</v>
      </c>
      <c r="C201" s="1195" t="s">
        <v>9701</v>
      </c>
      <c r="D201" s="944"/>
      <c r="E201" s="945"/>
      <c r="F201" s="945"/>
      <c r="G201" s="945"/>
      <c r="H201" s="945"/>
      <c r="I201" s="945"/>
    </row>
    <row r="202" spans="1:9" ht="17.25" customHeight="1" x14ac:dyDescent="0.45">
      <c r="A202" s="944">
        <v>19</v>
      </c>
      <c r="B202" s="1088">
        <v>24193</v>
      </c>
      <c r="C202" s="1196" t="s">
        <v>9782</v>
      </c>
      <c r="D202" s="944"/>
      <c r="E202" s="945"/>
      <c r="F202" s="945"/>
      <c r="G202" s="945"/>
      <c r="H202" s="945"/>
      <c r="I202" s="945"/>
    </row>
    <row r="203" spans="1:9" ht="17.25" customHeight="1" x14ac:dyDescent="0.6">
      <c r="A203" s="944">
        <v>20</v>
      </c>
      <c r="B203" s="939">
        <v>22435</v>
      </c>
      <c r="C203" s="1194" t="s">
        <v>11071</v>
      </c>
      <c r="D203" s="944"/>
      <c r="E203" s="945"/>
      <c r="F203" s="945"/>
      <c r="G203" s="945"/>
      <c r="H203" s="945"/>
      <c r="I203" s="945"/>
    </row>
    <row r="204" spans="1:9" ht="17.25" customHeight="1" x14ac:dyDescent="0.6">
      <c r="A204" s="944">
        <v>21</v>
      </c>
      <c r="B204" s="939">
        <v>22436</v>
      </c>
      <c r="C204" s="1194" t="s">
        <v>11072</v>
      </c>
      <c r="D204" s="944"/>
      <c r="E204" s="945"/>
      <c r="F204" s="945"/>
      <c r="G204" s="945"/>
      <c r="H204" s="945"/>
      <c r="I204" s="945"/>
    </row>
    <row r="205" spans="1:9" ht="17.25" customHeight="1" x14ac:dyDescent="0.6">
      <c r="A205" s="944">
        <v>22</v>
      </c>
      <c r="B205" s="939">
        <v>22437</v>
      </c>
      <c r="C205" s="1194" t="s">
        <v>11073</v>
      </c>
      <c r="D205" s="944"/>
      <c r="E205" s="945"/>
      <c r="F205" s="945"/>
      <c r="G205" s="945"/>
      <c r="H205" s="945"/>
      <c r="I205" s="945"/>
    </row>
    <row r="206" spans="1:9" ht="17.25" customHeight="1" x14ac:dyDescent="0.6">
      <c r="A206" s="944">
        <v>23</v>
      </c>
      <c r="B206" s="939">
        <v>22438</v>
      </c>
      <c r="C206" s="1194" t="s">
        <v>11074</v>
      </c>
      <c r="D206" s="944"/>
      <c r="E206" s="945"/>
      <c r="F206" s="945"/>
      <c r="G206" s="945"/>
      <c r="H206" s="945"/>
      <c r="I206" s="945"/>
    </row>
    <row r="207" spans="1:9" ht="17.25" customHeight="1" x14ac:dyDescent="0.6">
      <c r="A207" s="944">
        <v>24</v>
      </c>
      <c r="B207" s="939">
        <v>22439</v>
      </c>
      <c r="C207" s="1194" t="s">
        <v>11075</v>
      </c>
      <c r="D207" s="944"/>
      <c r="E207" s="945"/>
      <c r="F207" s="945"/>
      <c r="G207" s="945"/>
      <c r="H207" s="945"/>
      <c r="I207" s="945"/>
    </row>
    <row r="208" spans="1:9" ht="17.25" customHeight="1" x14ac:dyDescent="0.6">
      <c r="A208" s="944">
        <v>25</v>
      </c>
      <c r="B208" s="939">
        <v>22440</v>
      </c>
      <c r="C208" s="1194" t="s">
        <v>11076</v>
      </c>
      <c r="D208" s="944"/>
      <c r="E208" s="945"/>
      <c r="F208" s="945"/>
      <c r="G208" s="945"/>
      <c r="H208" s="945"/>
      <c r="I208" s="945"/>
    </row>
    <row r="209" spans="1:9" ht="17.25" customHeight="1" x14ac:dyDescent="0.6">
      <c r="A209" s="944">
        <v>26</v>
      </c>
      <c r="B209" s="939">
        <v>22441</v>
      </c>
      <c r="C209" s="1194" t="s">
        <v>11077</v>
      </c>
      <c r="D209" s="944"/>
      <c r="E209" s="945"/>
      <c r="F209" s="945"/>
      <c r="G209" s="945"/>
      <c r="H209" s="945"/>
      <c r="I209" s="945"/>
    </row>
    <row r="210" spans="1:9" ht="17.25" customHeight="1" x14ac:dyDescent="0.6">
      <c r="A210" s="944">
        <v>27</v>
      </c>
      <c r="B210" s="939">
        <v>22442</v>
      </c>
      <c r="C210" s="1194" t="s">
        <v>11078</v>
      </c>
      <c r="D210" s="944"/>
      <c r="E210" s="945"/>
      <c r="F210" s="945"/>
      <c r="G210" s="945"/>
      <c r="H210" s="945"/>
      <c r="I210" s="945"/>
    </row>
    <row r="211" spans="1:9" ht="17.25" customHeight="1" x14ac:dyDescent="0.6">
      <c r="A211" s="944">
        <v>28</v>
      </c>
      <c r="B211" s="939">
        <v>22443</v>
      </c>
      <c r="C211" s="1194" t="s">
        <v>11079</v>
      </c>
      <c r="D211" s="944"/>
      <c r="E211" s="945"/>
      <c r="F211" s="945"/>
      <c r="G211" s="945"/>
      <c r="H211" s="945"/>
      <c r="I211" s="945"/>
    </row>
    <row r="212" spans="1:9" ht="17.25" customHeight="1" x14ac:dyDescent="0.6">
      <c r="A212" s="944">
        <v>29</v>
      </c>
      <c r="B212" s="939">
        <v>22444</v>
      </c>
      <c r="C212" s="1194" t="s">
        <v>11080</v>
      </c>
      <c r="D212" s="944"/>
      <c r="E212" s="945"/>
      <c r="F212" s="945"/>
      <c r="G212" s="945"/>
      <c r="H212" s="945"/>
      <c r="I212" s="945"/>
    </row>
    <row r="213" spans="1:9" ht="17.25" customHeight="1" x14ac:dyDescent="0.6">
      <c r="A213" s="944">
        <v>30</v>
      </c>
      <c r="B213" s="939">
        <v>22445</v>
      </c>
      <c r="C213" s="1194" t="s">
        <v>11081</v>
      </c>
      <c r="D213" s="944"/>
      <c r="E213" s="945"/>
      <c r="F213" s="945"/>
      <c r="G213" s="945"/>
      <c r="H213" s="945"/>
      <c r="I213" s="945"/>
    </row>
    <row r="214" spans="1:9" ht="17.25" customHeight="1" x14ac:dyDescent="0.6">
      <c r="A214" s="944">
        <v>31</v>
      </c>
      <c r="B214" s="939">
        <v>22446</v>
      </c>
      <c r="C214" s="1194" t="s">
        <v>11082</v>
      </c>
      <c r="D214" s="944"/>
      <c r="E214" s="945"/>
      <c r="F214" s="945"/>
      <c r="G214" s="945"/>
      <c r="H214" s="945"/>
      <c r="I214" s="945"/>
    </row>
    <row r="215" spans="1:9" ht="17.25" customHeight="1" x14ac:dyDescent="0.6">
      <c r="A215" s="944">
        <v>32</v>
      </c>
      <c r="B215" s="939">
        <v>22447</v>
      </c>
      <c r="C215" s="1194" t="s">
        <v>11083</v>
      </c>
      <c r="D215" s="944"/>
      <c r="E215" s="945"/>
      <c r="F215" s="945"/>
      <c r="G215" s="945"/>
      <c r="H215" s="945"/>
      <c r="I215" s="945"/>
    </row>
    <row r="216" spans="1:9" ht="17.25" customHeight="1" x14ac:dyDescent="0.6">
      <c r="A216" s="944">
        <v>33</v>
      </c>
      <c r="B216" s="939">
        <v>22448</v>
      </c>
      <c r="C216" s="1194" t="s">
        <v>11084</v>
      </c>
      <c r="D216" s="944"/>
      <c r="E216" s="945"/>
      <c r="F216" s="945"/>
      <c r="G216" s="945"/>
      <c r="H216" s="945"/>
      <c r="I216" s="945"/>
    </row>
    <row r="217" spans="1:9" ht="17.25" customHeight="1" x14ac:dyDescent="0.6">
      <c r="A217" s="944">
        <v>34</v>
      </c>
      <c r="B217" s="939">
        <v>22449</v>
      </c>
      <c r="C217" s="1194" t="s">
        <v>11085</v>
      </c>
      <c r="D217" s="944"/>
      <c r="E217" s="945"/>
      <c r="F217" s="945"/>
      <c r="G217" s="945"/>
      <c r="H217" s="945"/>
      <c r="I217" s="945"/>
    </row>
    <row r="218" spans="1:9" ht="17.25" customHeight="1" x14ac:dyDescent="0.6">
      <c r="A218" s="944">
        <v>35</v>
      </c>
      <c r="B218" s="939">
        <v>22450</v>
      </c>
      <c r="C218" s="1194" t="s">
        <v>11086</v>
      </c>
      <c r="D218" s="944"/>
      <c r="E218" s="945"/>
      <c r="F218" s="945"/>
      <c r="G218" s="945"/>
      <c r="H218" s="945"/>
      <c r="I218" s="945"/>
    </row>
    <row r="219" spans="1:9" ht="17.25" customHeight="1" x14ac:dyDescent="0.6">
      <c r="A219" s="944">
        <v>36</v>
      </c>
      <c r="B219" s="939">
        <v>22451</v>
      </c>
      <c r="C219" s="1194" t="s">
        <v>11087</v>
      </c>
      <c r="D219" s="944"/>
      <c r="E219" s="945"/>
      <c r="F219" s="945"/>
      <c r="G219" s="945"/>
      <c r="H219" s="945"/>
      <c r="I219" s="945"/>
    </row>
    <row r="220" spans="1:9" ht="17.25" customHeight="1" x14ac:dyDescent="0.6">
      <c r="A220" s="944">
        <v>37</v>
      </c>
      <c r="B220" s="939">
        <v>22452</v>
      </c>
      <c r="C220" s="1194" t="s">
        <v>11088</v>
      </c>
      <c r="D220" s="944"/>
      <c r="E220" s="945"/>
      <c r="F220" s="945"/>
      <c r="G220" s="945"/>
      <c r="H220" s="945"/>
      <c r="I220" s="945"/>
    </row>
    <row r="221" spans="1:9" ht="17.25" customHeight="1" x14ac:dyDescent="0.6">
      <c r="A221" s="944">
        <v>38</v>
      </c>
      <c r="B221" s="939">
        <v>22453</v>
      </c>
      <c r="C221" s="1194" t="s">
        <v>11089</v>
      </c>
      <c r="D221" s="944"/>
      <c r="E221" s="945"/>
      <c r="F221" s="945"/>
      <c r="G221" s="945"/>
      <c r="H221" s="945"/>
      <c r="I221" s="945"/>
    </row>
    <row r="222" spans="1:9" ht="17.25" customHeight="1" x14ac:dyDescent="0.6">
      <c r="A222" s="944">
        <v>39</v>
      </c>
      <c r="B222" s="939">
        <v>22454</v>
      </c>
      <c r="C222" s="1194" t="s">
        <v>11090</v>
      </c>
      <c r="D222" s="944"/>
      <c r="E222" s="945"/>
      <c r="F222" s="945"/>
      <c r="G222" s="945"/>
      <c r="H222" s="945"/>
      <c r="I222" s="945"/>
    </row>
    <row r="223" spans="1:9" ht="17.25" customHeight="1" x14ac:dyDescent="0.6">
      <c r="A223" s="944">
        <v>40</v>
      </c>
      <c r="B223" s="939">
        <v>22455</v>
      </c>
      <c r="C223" s="1194" t="s">
        <v>11091</v>
      </c>
      <c r="D223" s="944"/>
      <c r="E223" s="945"/>
      <c r="F223" s="945"/>
      <c r="G223" s="945"/>
      <c r="H223" s="945"/>
      <c r="I223" s="945"/>
    </row>
    <row r="224" spans="1:9" ht="17.25" customHeight="1" x14ac:dyDescent="0.6">
      <c r="A224" s="944">
        <v>41</v>
      </c>
      <c r="B224" s="939">
        <v>22456</v>
      </c>
      <c r="C224" s="1194" t="s">
        <v>11092</v>
      </c>
      <c r="D224" s="944"/>
      <c r="E224" s="945"/>
      <c r="F224" s="945"/>
      <c r="G224" s="945"/>
      <c r="H224" s="945"/>
      <c r="I224" s="945"/>
    </row>
    <row r="225" spans="1:9" s="452" customFormat="1" ht="17.25" customHeight="1" x14ac:dyDescent="0.15">
      <c r="A225" s="1274" t="s">
        <v>9795</v>
      </c>
      <c r="B225" s="1274"/>
      <c r="C225" s="1274"/>
      <c r="D225" s="1274"/>
      <c r="E225" s="1274"/>
      <c r="F225" s="1274"/>
      <c r="G225" s="1274"/>
      <c r="H225" s="1274"/>
      <c r="I225" s="1274"/>
    </row>
    <row r="226" spans="1:9" s="452" customFormat="1" ht="17.25" customHeight="1" x14ac:dyDescent="0.15">
      <c r="A226" s="1274" t="s">
        <v>11093</v>
      </c>
      <c r="B226" s="1274"/>
      <c r="C226" s="1274"/>
      <c r="D226" s="1274"/>
      <c r="E226" s="1274"/>
      <c r="F226" s="1274"/>
      <c r="G226" s="1274"/>
      <c r="H226" s="1274"/>
      <c r="I226" s="1274"/>
    </row>
    <row r="227" spans="1:9" s="452" customFormat="1" ht="17.25" customHeight="1" x14ac:dyDescent="0.15">
      <c r="A227" s="1274" t="s">
        <v>9797</v>
      </c>
      <c r="B227" s="1274"/>
      <c r="C227" s="1274"/>
      <c r="D227" s="1274"/>
      <c r="E227" s="1274"/>
      <c r="F227" s="1274"/>
      <c r="G227" s="1274"/>
      <c r="H227" s="1274"/>
      <c r="I227" s="1274"/>
    </row>
    <row r="228" spans="1:9" s="452" customFormat="1" ht="17.25" customHeight="1" x14ac:dyDescent="0.15">
      <c r="A228" s="1281" t="s">
        <v>11094</v>
      </c>
      <c r="B228" s="1281"/>
      <c r="C228" s="1281"/>
      <c r="D228" s="1281"/>
      <c r="E228" s="1281"/>
      <c r="F228" s="1281"/>
      <c r="G228" s="1281"/>
      <c r="H228" s="1281"/>
      <c r="I228" s="1281"/>
    </row>
    <row r="229" spans="1:9" s="461" customFormat="1" ht="17.25" customHeight="1" x14ac:dyDescent="0.4">
      <c r="A229" s="453" t="s">
        <v>8377</v>
      </c>
      <c r="B229" s="937" t="s">
        <v>8352</v>
      </c>
      <c r="C229" s="938" t="s">
        <v>9799</v>
      </c>
      <c r="D229" s="938"/>
      <c r="E229" s="564"/>
      <c r="F229" s="564"/>
      <c r="G229" s="564"/>
      <c r="H229" s="486"/>
      <c r="I229" s="486"/>
    </row>
    <row r="230" spans="1:9" ht="17.25" customHeight="1" x14ac:dyDescent="0.45">
      <c r="A230" s="944">
        <v>1</v>
      </c>
      <c r="B230" s="939">
        <v>22457</v>
      </c>
      <c r="C230" s="948" t="s">
        <v>11095</v>
      </c>
      <c r="D230" s="944"/>
      <c r="E230" s="945"/>
      <c r="F230" s="945"/>
      <c r="G230" s="945"/>
      <c r="H230" s="945"/>
      <c r="I230" s="945"/>
    </row>
    <row r="231" spans="1:9" ht="17.25" customHeight="1" x14ac:dyDescent="0.45">
      <c r="A231" s="944">
        <v>2</v>
      </c>
      <c r="B231" s="939">
        <v>22458</v>
      </c>
      <c r="C231" s="948" t="s">
        <v>11096</v>
      </c>
      <c r="D231" s="944"/>
      <c r="E231" s="945"/>
      <c r="F231" s="945"/>
      <c r="G231" s="945"/>
      <c r="H231" s="945"/>
      <c r="I231" s="945"/>
    </row>
    <row r="232" spans="1:9" ht="17.25" customHeight="1" x14ac:dyDescent="0.45">
      <c r="A232" s="944">
        <v>3</v>
      </c>
      <c r="B232" s="939">
        <v>22459</v>
      </c>
      <c r="C232" s="948" t="s">
        <v>11097</v>
      </c>
      <c r="D232" s="944"/>
      <c r="E232" s="945"/>
      <c r="F232" s="945"/>
      <c r="G232" s="945"/>
      <c r="H232" s="945"/>
      <c r="I232" s="945"/>
    </row>
    <row r="233" spans="1:9" ht="17.25" customHeight="1" x14ac:dyDescent="0.45">
      <c r="A233" s="944">
        <v>4</v>
      </c>
      <c r="B233" s="939">
        <v>22460</v>
      </c>
      <c r="C233" s="948" t="s">
        <v>11098</v>
      </c>
      <c r="D233" s="944"/>
      <c r="E233" s="945"/>
      <c r="F233" s="945"/>
      <c r="G233" s="945"/>
      <c r="H233" s="945"/>
      <c r="I233" s="945"/>
    </row>
    <row r="234" spans="1:9" ht="17.25" customHeight="1" x14ac:dyDescent="0.45">
      <c r="A234" s="944">
        <v>5</v>
      </c>
      <c r="B234" s="939">
        <v>22461</v>
      </c>
      <c r="C234" s="948" t="s">
        <v>11099</v>
      </c>
      <c r="D234" s="944"/>
      <c r="E234" s="945"/>
      <c r="F234" s="945"/>
      <c r="G234" s="945"/>
      <c r="H234" s="945"/>
      <c r="I234" s="945"/>
    </row>
    <row r="235" spans="1:9" ht="17.25" customHeight="1" x14ac:dyDescent="0.45">
      <c r="A235" s="944">
        <v>6</v>
      </c>
      <c r="B235" s="939">
        <v>22462</v>
      </c>
      <c r="C235" s="948" t="s">
        <v>11100</v>
      </c>
      <c r="D235" s="944"/>
      <c r="E235" s="945"/>
      <c r="F235" s="945"/>
      <c r="G235" s="945"/>
      <c r="H235" s="945"/>
      <c r="I235" s="945"/>
    </row>
    <row r="236" spans="1:9" ht="17.25" customHeight="1" x14ac:dyDescent="0.45">
      <c r="A236" s="944">
        <v>7</v>
      </c>
      <c r="B236" s="939">
        <v>22463</v>
      </c>
      <c r="C236" s="948" t="s">
        <v>11101</v>
      </c>
      <c r="D236" s="944"/>
      <c r="E236" s="945"/>
      <c r="F236" s="945"/>
      <c r="G236" s="945"/>
      <c r="H236" s="945"/>
      <c r="I236" s="945"/>
    </row>
    <row r="237" spans="1:9" ht="17.25" customHeight="1" x14ac:dyDescent="0.45">
      <c r="A237" s="944">
        <v>8</v>
      </c>
      <c r="B237" s="939">
        <v>22464</v>
      </c>
      <c r="C237" s="948" t="s">
        <v>11102</v>
      </c>
      <c r="D237" s="944"/>
      <c r="E237" s="945"/>
      <c r="F237" s="945"/>
      <c r="G237" s="945"/>
      <c r="H237" s="945"/>
      <c r="I237" s="945"/>
    </row>
    <row r="238" spans="1:9" ht="17.25" customHeight="1" x14ac:dyDescent="0.45">
      <c r="A238" s="944">
        <v>9</v>
      </c>
      <c r="B238" s="939">
        <v>22466</v>
      </c>
      <c r="C238" s="948" t="s">
        <v>11103</v>
      </c>
      <c r="D238" s="944"/>
      <c r="E238" s="945"/>
      <c r="F238" s="945"/>
      <c r="G238" s="945"/>
      <c r="H238" s="945"/>
      <c r="I238" s="945"/>
    </row>
    <row r="239" spans="1:9" ht="17.25" customHeight="1" x14ac:dyDescent="0.45">
      <c r="A239" s="944">
        <v>10</v>
      </c>
      <c r="B239" s="939">
        <v>22467</v>
      </c>
      <c r="C239" s="1080" t="s">
        <v>11104</v>
      </c>
      <c r="D239" s="944"/>
      <c r="E239" s="945"/>
      <c r="F239" s="945"/>
      <c r="G239" s="945"/>
      <c r="H239" s="945"/>
      <c r="I239" s="945"/>
    </row>
    <row r="240" spans="1:9" ht="17.25" customHeight="1" x14ac:dyDescent="0.45">
      <c r="A240" s="944">
        <v>11</v>
      </c>
      <c r="B240" s="939">
        <v>22468</v>
      </c>
      <c r="C240" s="948" t="s">
        <v>11105</v>
      </c>
      <c r="D240" s="944"/>
      <c r="E240" s="945"/>
      <c r="F240" s="945"/>
      <c r="G240" s="945"/>
      <c r="H240" s="945"/>
      <c r="I240" s="945"/>
    </row>
    <row r="241" spans="1:9" ht="17.25" customHeight="1" x14ac:dyDescent="0.45">
      <c r="A241" s="944">
        <v>12</v>
      </c>
      <c r="B241" s="939">
        <v>22469</v>
      </c>
      <c r="C241" s="948" t="s">
        <v>11106</v>
      </c>
      <c r="D241" s="944"/>
      <c r="E241" s="945"/>
      <c r="F241" s="945"/>
      <c r="G241" s="945"/>
      <c r="H241" s="945"/>
      <c r="I241" s="945"/>
    </row>
    <row r="242" spans="1:9" ht="17.25" customHeight="1" x14ac:dyDescent="0.45">
      <c r="A242" s="944">
        <v>13</v>
      </c>
      <c r="B242" s="939">
        <v>22470</v>
      </c>
      <c r="C242" s="948" t="s">
        <v>11107</v>
      </c>
      <c r="D242" s="944"/>
      <c r="E242" s="945"/>
      <c r="F242" s="945"/>
      <c r="G242" s="945"/>
      <c r="H242" s="945"/>
      <c r="I242" s="945"/>
    </row>
    <row r="243" spans="1:9" ht="17.25" customHeight="1" x14ac:dyDescent="0.45">
      <c r="A243" s="944">
        <v>14</v>
      </c>
      <c r="B243" s="939">
        <v>22471</v>
      </c>
      <c r="C243" s="948" t="s">
        <v>11108</v>
      </c>
      <c r="D243" s="944"/>
      <c r="E243" s="945"/>
      <c r="F243" s="945"/>
      <c r="G243" s="945"/>
      <c r="H243" s="945"/>
      <c r="I243" s="945"/>
    </row>
    <row r="244" spans="1:9" ht="17.25" customHeight="1" x14ac:dyDescent="0.45">
      <c r="A244" s="944">
        <v>15</v>
      </c>
      <c r="B244" s="939">
        <v>22472</v>
      </c>
      <c r="C244" s="948" t="s">
        <v>11109</v>
      </c>
      <c r="D244" s="944"/>
      <c r="E244" s="945"/>
      <c r="F244" s="945"/>
      <c r="G244" s="945"/>
      <c r="H244" s="945"/>
      <c r="I244" s="945"/>
    </row>
    <row r="245" spans="1:9" ht="17.25" customHeight="1" x14ac:dyDescent="0.45">
      <c r="A245" s="944">
        <v>16</v>
      </c>
      <c r="B245" s="939">
        <v>22473</v>
      </c>
      <c r="C245" s="948" t="s">
        <v>11110</v>
      </c>
      <c r="D245" s="944"/>
      <c r="E245" s="945"/>
      <c r="F245" s="945"/>
      <c r="G245" s="945"/>
      <c r="H245" s="945"/>
      <c r="I245" s="945"/>
    </row>
    <row r="246" spans="1:9" ht="17.25" customHeight="1" x14ac:dyDescent="0.45">
      <c r="A246" s="944">
        <v>17</v>
      </c>
      <c r="B246" s="939">
        <v>22474</v>
      </c>
      <c r="C246" s="948" t="s">
        <v>11111</v>
      </c>
      <c r="D246" s="944"/>
      <c r="E246" s="945"/>
      <c r="F246" s="945"/>
      <c r="G246" s="945"/>
      <c r="H246" s="945"/>
      <c r="I246" s="945"/>
    </row>
    <row r="247" spans="1:9" ht="17.25" customHeight="1" x14ac:dyDescent="0.45">
      <c r="A247" s="944">
        <v>18</v>
      </c>
      <c r="B247" s="939">
        <v>22475</v>
      </c>
      <c r="C247" s="948" t="s">
        <v>11112</v>
      </c>
      <c r="D247" s="944"/>
      <c r="E247" s="945"/>
      <c r="F247" s="945"/>
      <c r="G247" s="945"/>
      <c r="H247" s="945"/>
      <c r="I247" s="945"/>
    </row>
    <row r="248" spans="1:9" ht="17.25" customHeight="1" x14ac:dyDescent="0.45">
      <c r="A248" s="944">
        <v>19</v>
      </c>
      <c r="B248" s="939">
        <v>22476</v>
      </c>
      <c r="C248" s="948" t="s">
        <v>11113</v>
      </c>
      <c r="D248" s="944"/>
      <c r="E248" s="945"/>
      <c r="F248" s="945"/>
      <c r="G248" s="945"/>
      <c r="H248" s="945"/>
      <c r="I248" s="945"/>
    </row>
    <row r="249" spans="1:9" ht="17.25" customHeight="1" x14ac:dyDescent="0.45">
      <c r="A249" s="944">
        <v>20</v>
      </c>
      <c r="B249" s="939">
        <v>22477</v>
      </c>
      <c r="C249" s="948" t="s">
        <v>11114</v>
      </c>
      <c r="D249" s="944"/>
      <c r="E249" s="945"/>
      <c r="F249" s="945"/>
      <c r="G249" s="945"/>
      <c r="H249" s="945"/>
      <c r="I249" s="945"/>
    </row>
    <row r="250" spans="1:9" ht="17.25" customHeight="1" x14ac:dyDescent="0.45">
      <c r="A250" s="944">
        <v>21</v>
      </c>
      <c r="B250" s="939">
        <v>22479</v>
      </c>
      <c r="C250" s="948" t="s">
        <v>11115</v>
      </c>
      <c r="D250" s="944"/>
      <c r="E250" s="945"/>
      <c r="F250" s="945"/>
      <c r="G250" s="945"/>
      <c r="H250" s="945"/>
      <c r="I250" s="945"/>
    </row>
    <row r="251" spans="1:9" ht="17.25" customHeight="1" x14ac:dyDescent="0.45">
      <c r="A251" s="944">
        <v>22</v>
      </c>
      <c r="B251" s="939">
        <v>22480</v>
      </c>
      <c r="C251" s="948" t="s">
        <v>11116</v>
      </c>
      <c r="D251" s="944"/>
      <c r="E251" s="945"/>
      <c r="F251" s="945"/>
      <c r="G251" s="945"/>
      <c r="H251" s="945"/>
      <c r="I251" s="945"/>
    </row>
    <row r="252" spans="1:9" ht="17.25" customHeight="1" x14ac:dyDescent="0.45">
      <c r="A252" s="944">
        <v>23</v>
      </c>
      <c r="B252" s="939">
        <v>22481</v>
      </c>
      <c r="C252" s="948" t="s">
        <v>11117</v>
      </c>
      <c r="D252" s="944"/>
      <c r="E252" s="945"/>
      <c r="F252" s="945"/>
      <c r="G252" s="945"/>
      <c r="H252" s="945"/>
      <c r="I252" s="945"/>
    </row>
    <row r="253" spans="1:9" ht="17.25" customHeight="1" x14ac:dyDescent="0.45">
      <c r="A253" s="944">
        <v>24</v>
      </c>
      <c r="B253" s="939">
        <v>22482</v>
      </c>
      <c r="C253" s="948" t="s">
        <v>11118</v>
      </c>
      <c r="D253" s="944"/>
      <c r="E253" s="945"/>
      <c r="F253" s="945"/>
      <c r="G253" s="945"/>
      <c r="H253" s="945"/>
      <c r="I253" s="945"/>
    </row>
    <row r="254" spans="1:9" ht="17.25" customHeight="1" x14ac:dyDescent="0.45">
      <c r="A254" s="944">
        <v>25</v>
      </c>
      <c r="B254" s="939">
        <v>22483</v>
      </c>
      <c r="C254" s="948" t="s">
        <v>11119</v>
      </c>
      <c r="D254" s="944"/>
      <c r="E254" s="945"/>
      <c r="F254" s="945"/>
      <c r="G254" s="945"/>
      <c r="H254" s="945"/>
      <c r="I254" s="945"/>
    </row>
    <row r="255" spans="1:9" ht="17.25" customHeight="1" x14ac:dyDescent="0.45">
      <c r="A255" s="944">
        <v>26</v>
      </c>
      <c r="B255" s="939">
        <v>22484</v>
      </c>
      <c r="C255" s="948" t="s">
        <v>11120</v>
      </c>
      <c r="D255" s="944"/>
      <c r="E255" s="945"/>
      <c r="F255" s="945"/>
      <c r="G255" s="945"/>
      <c r="H255" s="945"/>
      <c r="I255" s="945"/>
    </row>
    <row r="256" spans="1:9" ht="17.25" customHeight="1" x14ac:dyDescent="0.45">
      <c r="A256" s="944">
        <v>27</v>
      </c>
      <c r="B256" s="939">
        <v>22485</v>
      </c>
      <c r="C256" s="948" t="s">
        <v>11121</v>
      </c>
      <c r="D256" s="944"/>
      <c r="E256" s="945"/>
      <c r="F256" s="945"/>
      <c r="G256" s="945"/>
      <c r="H256" s="945"/>
      <c r="I256" s="945"/>
    </row>
    <row r="257" spans="1:9" ht="17.25" customHeight="1" x14ac:dyDescent="0.45">
      <c r="A257" s="944">
        <v>28</v>
      </c>
      <c r="B257" s="939">
        <v>22486</v>
      </c>
      <c r="C257" s="948" t="s">
        <v>11122</v>
      </c>
      <c r="D257" s="944"/>
      <c r="E257" s="945"/>
      <c r="F257" s="945"/>
      <c r="G257" s="945"/>
      <c r="H257" s="945"/>
      <c r="I257" s="945"/>
    </row>
    <row r="258" spans="1:9" ht="17.25" customHeight="1" x14ac:dyDescent="0.45">
      <c r="A258" s="944">
        <v>29</v>
      </c>
      <c r="B258" s="939">
        <v>22487</v>
      </c>
      <c r="C258" s="948" t="s">
        <v>11123</v>
      </c>
      <c r="D258" s="944"/>
      <c r="E258" s="945"/>
      <c r="F258" s="945"/>
      <c r="G258" s="945"/>
      <c r="H258" s="945"/>
      <c r="I258" s="945"/>
    </row>
    <row r="259" spans="1:9" ht="17.25" customHeight="1" x14ac:dyDescent="0.45">
      <c r="A259" s="944">
        <v>30</v>
      </c>
      <c r="B259" s="939">
        <v>22488</v>
      </c>
      <c r="C259" s="948" t="s">
        <v>11124</v>
      </c>
      <c r="D259" s="944"/>
      <c r="E259" s="945"/>
      <c r="F259" s="945"/>
      <c r="G259" s="945"/>
      <c r="H259" s="945"/>
      <c r="I259" s="945"/>
    </row>
    <row r="260" spans="1:9" ht="17.25" customHeight="1" x14ac:dyDescent="0.45">
      <c r="A260" s="944">
        <v>31</v>
      </c>
      <c r="B260" s="939">
        <v>22489</v>
      </c>
      <c r="C260" s="948" t="s">
        <v>11125</v>
      </c>
      <c r="D260" s="944"/>
      <c r="E260" s="945"/>
      <c r="F260" s="945"/>
      <c r="G260" s="945"/>
      <c r="H260" s="945"/>
      <c r="I260" s="945"/>
    </row>
    <row r="261" spans="1:9" ht="17.25" customHeight="1" x14ac:dyDescent="0.45">
      <c r="A261" s="944">
        <v>32</v>
      </c>
      <c r="B261" s="939">
        <v>22490</v>
      </c>
      <c r="C261" s="948" t="s">
        <v>11126</v>
      </c>
      <c r="D261" s="944"/>
      <c r="E261" s="945"/>
      <c r="F261" s="945"/>
      <c r="G261" s="945"/>
      <c r="H261" s="945"/>
      <c r="I261" s="945"/>
    </row>
    <row r="262" spans="1:9" ht="17.25" customHeight="1" x14ac:dyDescent="0.45">
      <c r="A262" s="944">
        <v>33</v>
      </c>
      <c r="B262" s="939">
        <v>22492</v>
      </c>
      <c r="C262" s="948" t="s">
        <v>11127</v>
      </c>
      <c r="D262" s="944"/>
      <c r="E262" s="945"/>
      <c r="F262" s="945"/>
      <c r="G262" s="945"/>
      <c r="H262" s="945"/>
      <c r="I262" s="945"/>
    </row>
    <row r="263" spans="1:9" ht="17.25" customHeight="1" x14ac:dyDescent="0.45">
      <c r="A263" s="944">
        <v>34</v>
      </c>
      <c r="B263" s="939">
        <v>22493</v>
      </c>
      <c r="C263" s="948" t="s">
        <v>11128</v>
      </c>
      <c r="D263" s="944"/>
      <c r="E263" s="945"/>
      <c r="F263" s="945"/>
      <c r="G263" s="945"/>
      <c r="H263" s="945"/>
      <c r="I263" s="945"/>
    </row>
    <row r="264" spans="1:9" ht="17.25" customHeight="1" x14ac:dyDescent="0.45">
      <c r="A264" s="944">
        <v>35</v>
      </c>
      <c r="B264" s="939">
        <v>22494</v>
      </c>
      <c r="C264" s="948" t="s">
        <v>11129</v>
      </c>
      <c r="D264" s="944"/>
      <c r="E264" s="945"/>
      <c r="F264" s="945"/>
      <c r="G264" s="945"/>
      <c r="H264" s="945"/>
      <c r="I264" s="945"/>
    </row>
    <row r="265" spans="1:9" ht="17.25" customHeight="1" x14ac:dyDescent="0.45">
      <c r="A265" s="944">
        <v>36</v>
      </c>
      <c r="B265" s="939">
        <v>22495</v>
      </c>
      <c r="C265" s="948" t="s">
        <v>11130</v>
      </c>
      <c r="D265" s="944"/>
      <c r="E265" s="945"/>
      <c r="F265" s="945"/>
      <c r="G265" s="945"/>
      <c r="H265" s="945"/>
      <c r="I265" s="945"/>
    </row>
    <row r="266" spans="1:9" ht="17.25" customHeight="1" x14ac:dyDescent="0.45">
      <c r="A266" s="944">
        <v>37</v>
      </c>
      <c r="B266" s="939">
        <v>22496</v>
      </c>
      <c r="C266" s="948" t="s">
        <v>11131</v>
      </c>
      <c r="D266" s="944"/>
      <c r="E266" s="945"/>
      <c r="F266" s="945"/>
      <c r="G266" s="945"/>
      <c r="H266" s="945"/>
      <c r="I266" s="945"/>
    </row>
    <row r="267" spans="1:9" ht="17.25" customHeight="1" x14ac:dyDescent="0.45">
      <c r="A267" s="944">
        <v>38</v>
      </c>
      <c r="B267" s="458">
        <v>22867</v>
      </c>
      <c r="C267" s="459" t="s">
        <v>11132</v>
      </c>
      <c r="D267" s="944"/>
      <c r="E267" s="945"/>
      <c r="F267" s="945"/>
      <c r="G267" s="945"/>
      <c r="H267" s="945"/>
      <c r="I267" s="945"/>
    </row>
    <row r="268" spans="1:9" ht="17.25" customHeight="1" x14ac:dyDescent="0.45">
      <c r="A268" s="944">
        <v>39</v>
      </c>
      <c r="B268" s="458">
        <v>23537</v>
      </c>
      <c r="C268" s="459" t="s">
        <v>9702</v>
      </c>
      <c r="D268" s="944"/>
      <c r="E268" s="945"/>
      <c r="F268" s="945"/>
      <c r="G268" s="945"/>
      <c r="H268" s="945"/>
      <c r="I268" s="945"/>
    </row>
    <row r="269" spans="1:9" ht="17.25" customHeight="1" x14ac:dyDescent="0.45">
      <c r="A269" s="944">
        <v>40</v>
      </c>
      <c r="B269" s="467">
        <v>24194</v>
      </c>
      <c r="C269" s="464" t="s">
        <v>11133</v>
      </c>
      <c r="D269" s="939"/>
      <c r="E269" s="948"/>
      <c r="F269" s="948"/>
      <c r="G269" s="948"/>
      <c r="H269" s="948"/>
      <c r="I269" s="948"/>
    </row>
    <row r="270" spans="1:9" s="452" customFormat="1" ht="17.25" customHeight="1" x14ac:dyDescent="0.15">
      <c r="A270" s="1274" t="s">
        <v>9795</v>
      </c>
      <c r="B270" s="1274"/>
      <c r="C270" s="1274"/>
      <c r="D270" s="1274"/>
      <c r="E270" s="1274"/>
      <c r="F270" s="1274"/>
      <c r="G270" s="1274"/>
      <c r="H270" s="1274"/>
      <c r="I270" s="1274"/>
    </row>
    <row r="271" spans="1:9" s="452" customFormat="1" ht="17.25" customHeight="1" x14ac:dyDescent="0.15">
      <c r="A271" s="1274" t="s">
        <v>11134</v>
      </c>
      <c r="B271" s="1274"/>
      <c r="C271" s="1274"/>
      <c r="D271" s="1274"/>
      <c r="E271" s="1274"/>
      <c r="F271" s="1274"/>
      <c r="G271" s="1274"/>
      <c r="H271" s="1274"/>
      <c r="I271" s="1274"/>
    </row>
    <row r="272" spans="1:9" s="452" customFormat="1" ht="17.25" customHeight="1" x14ac:dyDescent="0.15">
      <c r="A272" s="1274" t="s">
        <v>9797</v>
      </c>
      <c r="B272" s="1274"/>
      <c r="C272" s="1274"/>
      <c r="D272" s="1274"/>
      <c r="E272" s="1274"/>
      <c r="F272" s="1274"/>
      <c r="G272" s="1274"/>
      <c r="H272" s="1274"/>
      <c r="I272" s="1274"/>
    </row>
    <row r="273" spans="1:9" s="452" customFormat="1" ht="17.25" customHeight="1" x14ac:dyDescent="0.15">
      <c r="A273" s="1281" t="s">
        <v>11135</v>
      </c>
      <c r="B273" s="1281"/>
      <c r="C273" s="1281"/>
      <c r="D273" s="1281"/>
      <c r="E273" s="1281"/>
      <c r="F273" s="1281"/>
      <c r="G273" s="1281"/>
      <c r="H273" s="1281"/>
      <c r="I273" s="1281"/>
    </row>
    <row r="274" spans="1:9" s="461" customFormat="1" ht="17.25" customHeight="1" x14ac:dyDescent="0.4">
      <c r="A274" s="453" t="s">
        <v>8377</v>
      </c>
      <c r="B274" s="937" t="s">
        <v>8352</v>
      </c>
      <c r="C274" s="938" t="s">
        <v>9799</v>
      </c>
      <c r="D274" s="938"/>
      <c r="E274" s="564"/>
      <c r="F274" s="564"/>
      <c r="G274" s="564"/>
      <c r="H274" s="486"/>
      <c r="I274" s="486"/>
    </row>
    <row r="275" spans="1:9" ht="17.25" customHeight="1" x14ac:dyDescent="0.45">
      <c r="A275" s="944">
        <v>1</v>
      </c>
      <c r="B275" s="939">
        <v>22497</v>
      </c>
      <c r="C275" s="948" t="s">
        <v>11136</v>
      </c>
      <c r="D275" s="944"/>
      <c r="E275" s="945"/>
      <c r="F275" s="945"/>
      <c r="G275" s="945"/>
      <c r="H275" s="945"/>
      <c r="I275" s="945"/>
    </row>
    <row r="276" spans="1:9" ht="17.25" customHeight="1" x14ac:dyDescent="0.45">
      <c r="A276" s="944">
        <v>2</v>
      </c>
      <c r="B276" s="939">
        <v>22498</v>
      </c>
      <c r="C276" s="948" t="s">
        <v>11137</v>
      </c>
      <c r="D276" s="944"/>
      <c r="E276" s="945"/>
      <c r="F276" s="945"/>
      <c r="G276" s="945"/>
      <c r="H276" s="945"/>
      <c r="I276" s="945"/>
    </row>
    <row r="277" spans="1:9" ht="17.25" customHeight="1" x14ac:dyDescent="0.45">
      <c r="A277" s="944">
        <v>3</v>
      </c>
      <c r="B277" s="939">
        <v>22499</v>
      </c>
      <c r="C277" s="948" t="s">
        <v>11138</v>
      </c>
      <c r="D277" s="944"/>
      <c r="E277" s="945"/>
      <c r="F277" s="945"/>
      <c r="G277" s="945"/>
      <c r="H277" s="945"/>
      <c r="I277" s="945"/>
    </row>
    <row r="278" spans="1:9" ht="17.25" customHeight="1" x14ac:dyDescent="0.45">
      <c r="A278" s="944">
        <v>4</v>
      </c>
      <c r="B278" s="939">
        <v>22500</v>
      </c>
      <c r="C278" s="948" t="s">
        <v>11139</v>
      </c>
      <c r="D278" s="944"/>
      <c r="E278" s="945"/>
      <c r="F278" s="945"/>
      <c r="G278" s="945"/>
      <c r="H278" s="945"/>
      <c r="I278" s="945"/>
    </row>
    <row r="279" spans="1:9" ht="17.25" customHeight="1" x14ac:dyDescent="0.45">
      <c r="A279" s="944">
        <v>5</v>
      </c>
      <c r="B279" s="939">
        <v>22501</v>
      </c>
      <c r="C279" s="948" t="s">
        <v>11140</v>
      </c>
      <c r="D279" s="944"/>
      <c r="E279" s="945"/>
      <c r="F279" s="945"/>
      <c r="G279" s="945"/>
      <c r="H279" s="945"/>
      <c r="I279" s="945"/>
    </row>
    <row r="280" spans="1:9" ht="17.25" customHeight="1" x14ac:dyDescent="0.45">
      <c r="A280" s="944">
        <v>6</v>
      </c>
      <c r="B280" s="939">
        <v>22502</v>
      </c>
      <c r="C280" s="948" t="s">
        <v>11141</v>
      </c>
      <c r="D280" s="944"/>
      <c r="E280" s="945"/>
      <c r="F280" s="945"/>
      <c r="G280" s="945"/>
      <c r="H280" s="945"/>
      <c r="I280" s="945"/>
    </row>
    <row r="281" spans="1:9" ht="17.25" customHeight="1" x14ac:dyDescent="0.45">
      <c r="A281" s="944">
        <v>7</v>
      </c>
      <c r="B281" s="939">
        <v>22503</v>
      </c>
      <c r="C281" s="948" t="s">
        <v>11142</v>
      </c>
      <c r="D281" s="944"/>
      <c r="E281" s="945"/>
      <c r="F281" s="945"/>
      <c r="G281" s="945"/>
      <c r="H281" s="945"/>
      <c r="I281" s="945"/>
    </row>
    <row r="282" spans="1:9" ht="17.25" customHeight="1" x14ac:dyDescent="0.45">
      <c r="A282" s="944">
        <v>8</v>
      </c>
      <c r="B282" s="939">
        <v>22504</v>
      </c>
      <c r="C282" s="948" t="s">
        <v>11143</v>
      </c>
      <c r="D282" s="944"/>
      <c r="E282" s="945"/>
      <c r="F282" s="945"/>
      <c r="G282" s="945"/>
      <c r="H282" s="945"/>
      <c r="I282" s="945"/>
    </row>
    <row r="283" spans="1:9" ht="17.25" customHeight="1" x14ac:dyDescent="0.45">
      <c r="A283" s="944">
        <v>9</v>
      </c>
      <c r="B283" s="939">
        <v>22505</v>
      </c>
      <c r="C283" s="948" t="s">
        <v>11144</v>
      </c>
      <c r="D283" s="944"/>
      <c r="E283" s="945"/>
      <c r="F283" s="945"/>
      <c r="G283" s="945"/>
      <c r="H283" s="945"/>
      <c r="I283" s="945"/>
    </row>
    <row r="284" spans="1:9" ht="17.25" customHeight="1" x14ac:dyDescent="0.45">
      <c r="A284" s="944">
        <v>10</v>
      </c>
      <c r="B284" s="939">
        <v>22506</v>
      </c>
      <c r="C284" s="948" t="s">
        <v>11145</v>
      </c>
      <c r="D284" s="944"/>
      <c r="E284" s="945"/>
      <c r="F284" s="945"/>
      <c r="G284" s="945"/>
      <c r="H284" s="945"/>
      <c r="I284" s="945"/>
    </row>
    <row r="285" spans="1:9" ht="17.25" customHeight="1" x14ac:dyDescent="0.45">
      <c r="A285" s="944">
        <v>11</v>
      </c>
      <c r="B285" s="939">
        <v>22507</v>
      </c>
      <c r="C285" s="948" t="s">
        <v>11146</v>
      </c>
      <c r="D285" s="944"/>
      <c r="E285" s="945"/>
      <c r="F285" s="945"/>
      <c r="G285" s="945"/>
      <c r="H285" s="945"/>
      <c r="I285" s="945"/>
    </row>
    <row r="286" spans="1:9" ht="17.25" customHeight="1" x14ac:dyDescent="0.45">
      <c r="A286" s="944">
        <v>12</v>
      </c>
      <c r="B286" s="939">
        <v>22508</v>
      </c>
      <c r="C286" s="948" t="s">
        <v>11147</v>
      </c>
      <c r="D286" s="944"/>
      <c r="E286" s="945"/>
      <c r="F286" s="945"/>
      <c r="G286" s="945"/>
      <c r="H286" s="945"/>
      <c r="I286" s="945"/>
    </row>
    <row r="287" spans="1:9" ht="17.25" customHeight="1" x14ac:dyDescent="0.45">
      <c r="A287" s="944">
        <v>13</v>
      </c>
      <c r="B287" s="939">
        <v>22509</v>
      </c>
      <c r="C287" s="948" t="s">
        <v>11148</v>
      </c>
      <c r="D287" s="944"/>
      <c r="E287" s="945"/>
      <c r="F287" s="945"/>
      <c r="G287" s="945"/>
      <c r="H287" s="945"/>
      <c r="I287" s="945"/>
    </row>
    <row r="288" spans="1:9" ht="17.25" customHeight="1" x14ac:dyDescent="0.45">
      <c r="A288" s="944">
        <v>14</v>
      </c>
      <c r="B288" s="939">
        <v>22510</v>
      </c>
      <c r="C288" s="948" t="s">
        <v>11149</v>
      </c>
      <c r="D288" s="944"/>
      <c r="E288" s="945"/>
      <c r="F288" s="945"/>
      <c r="G288" s="945"/>
      <c r="H288" s="945"/>
      <c r="I288" s="945"/>
    </row>
    <row r="289" spans="1:9" ht="17.25" customHeight="1" x14ac:dyDescent="0.45">
      <c r="A289" s="944">
        <v>15</v>
      </c>
      <c r="B289" s="939">
        <v>22511</v>
      </c>
      <c r="C289" s="948" t="s">
        <v>11150</v>
      </c>
      <c r="D289" s="944"/>
      <c r="E289" s="945"/>
      <c r="F289" s="945"/>
      <c r="G289" s="945"/>
      <c r="H289" s="945"/>
      <c r="I289" s="945"/>
    </row>
    <row r="290" spans="1:9" ht="17.25" customHeight="1" x14ac:dyDescent="0.45">
      <c r="A290" s="944">
        <v>16</v>
      </c>
      <c r="B290" s="939">
        <v>22512</v>
      </c>
      <c r="C290" s="948" t="s">
        <v>11151</v>
      </c>
      <c r="D290" s="944"/>
      <c r="E290" s="945"/>
      <c r="F290" s="945"/>
      <c r="G290" s="945"/>
      <c r="H290" s="945"/>
      <c r="I290" s="945"/>
    </row>
    <row r="291" spans="1:9" ht="17.25" customHeight="1" x14ac:dyDescent="0.45">
      <c r="A291" s="944">
        <v>17</v>
      </c>
      <c r="B291" s="939">
        <v>22514</v>
      </c>
      <c r="C291" s="948" t="s">
        <v>11152</v>
      </c>
      <c r="D291" s="944"/>
      <c r="E291" s="945"/>
      <c r="F291" s="945"/>
      <c r="G291" s="945"/>
      <c r="H291" s="945"/>
      <c r="I291" s="945"/>
    </row>
    <row r="292" spans="1:9" ht="17.25" customHeight="1" x14ac:dyDescent="0.45">
      <c r="A292" s="944">
        <v>18</v>
      </c>
      <c r="B292" s="543">
        <v>23538</v>
      </c>
      <c r="C292" s="459" t="s">
        <v>9703</v>
      </c>
      <c r="D292" s="944"/>
      <c r="E292" s="945"/>
      <c r="F292" s="945"/>
      <c r="G292" s="945"/>
      <c r="H292" s="945"/>
      <c r="I292" s="945"/>
    </row>
    <row r="293" spans="1:9" ht="17.25" customHeight="1" x14ac:dyDescent="0.45">
      <c r="A293" s="944">
        <v>19</v>
      </c>
      <c r="B293" s="939">
        <v>22515</v>
      </c>
      <c r="C293" s="948" t="s">
        <v>11153</v>
      </c>
      <c r="D293" s="944"/>
      <c r="E293" s="945"/>
      <c r="F293" s="945"/>
      <c r="G293" s="945"/>
      <c r="H293" s="945"/>
      <c r="I293" s="945"/>
    </row>
    <row r="294" spans="1:9" ht="17.25" customHeight="1" x14ac:dyDescent="0.45">
      <c r="A294" s="944">
        <v>20</v>
      </c>
      <c r="B294" s="939">
        <v>22516</v>
      </c>
      <c r="C294" s="948" t="s">
        <v>11154</v>
      </c>
      <c r="D294" s="944"/>
      <c r="E294" s="945"/>
      <c r="F294" s="945"/>
      <c r="G294" s="945"/>
      <c r="H294" s="945"/>
      <c r="I294" s="945"/>
    </row>
    <row r="295" spans="1:9" ht="17.25" customHeight="1" x14ac:dyDescent="0.45">
      <c r="A295" s="944">
        <v>21</v>
      </c>
      <c r="B295" s="939">
        <v>22517</v>
      </c>
      <c r="C295" s="948" t="s">
        <v>11155</v>
      </c>
      <c r="D295" s="944"/>
      <c r="E295" s="945"/>
      <c r="F295" s="945"/>
      <c r="G295" s="945"/>
      <c r="H295" s="945"/>
      <c r="I295" s="945"/>
    </row>
    <row r="296" spans="1:9" ht="17.25" customHeight="1" x14ac:dyDescent="0.45">
      <c r="A296" s="944">
        <v>22</v>
      </c>
      <c r="B296" s="939">
        <v>22519</v>
      </c>
      <c r="C296" s="948" t="s">
        <v>11156</v>
      </c>
      <c r="D296" s="944"/>
      <c r="E296" s="945"/>
      <c r="F296" s="945"/>
      <c r="G296" s="945"/>
      <c r="H296" s="945"/>
      <c r="I296" s="945"/>
    </row>
    <row r="297" spans="1:9" ht="17.25" customHeight="1" x14ac:dyDescent="0.45">
      <c r="A297" s="944">
        <v>23</v>
      </c>
      <c r="B297" s="939">
        <v>22520</v>
      </c>
      <c r="C297" s="948" t="s">
        <v>11157</v>
      </c>
      <c r="D297" s="944"/>
      <c r="E297" s="945"/>
      <c r="F297" s="945"/>
      <c r="G297" s="945"/>
      <c r="H297" s="945"/>
      <c r="I297" s="945"/>
    </row>
    <row r="298" spans="1:9" ht="17.25" customHeight="1" x14ac:dyDescent="0.45">
      <c r="A298" s="944">
        <v>24</v>
      </c>
      <c r="B298" s="939">
        <v>22522</v>
      </c>
      <c r="C298" s="948" t="s">
        <v>11158</v>
      </c>
      <c r="D298" s="944"/>
      <c r="E298" s="945"/>
      <c r="F298" s="945"/>
      <c r="G298" s="945"/>
      <c r="H298" s="945"/>
      <c r="I298" s="945"/>
    </row>
    <row r="299" spans="1:9" ht="17.25" customHeight="1" x14ac:dyDescent="0.45">
      <c r="A299" s="944">
        <v>25</v>
      </c>
      <c r="B299" s="939">
        <v>22523</v>
      </c>
      <c r="C299" s="948" t="s">
        <v>11159</v>
      </c>
      <c r="D299" s="944"/>
      <c r="E299" s="945"/>
      <c r="F299" s="945"/>
      <c r="G299" s="945"/>
      <c r="H299" s="945"/>
      <c r="I299" s="945"/>
    </row>
    <row r="300" spans="1:9" ht="17.25" customHeight="1" x14ac:dyDescent="0.45">
      <c r="A300" s="944">
        <v>26</v>
      </c>
      <c r="B300" s="939">
        <v>22524</v>
      </c>
      <c r="C300" s="948" t="s">
        <v>11160</v>
      </c>
      <c r="D300" s="944"/>
      <c r="E300" s="945"/>
      <c r="F300" s="945"/>
      <c r="G300" s="945"/>
      <c r="H300" s="945"/>
      <c r="I300" s="945"/>
    </row>
    <row r="301" spans="1:9" ht="17.25" customHeight="1" x14ac:dyDescent="0.45">
      <c r="A301" s="944">
        <v>27</v>
      </c>
      <c r="B301" s="939">
        <v>22525</v>
      </c>
      <c r="C301" s="948" t="s">
        <v>11161</v>
      </c>
      <c r="D301" s="944"/>
      <c r="E301" s="945"/>
      <c r="F301" s="945"/>
      <c r="G301" s="945"/>
      <c r="H301" s="945"/>
      <c r="I301" s="945"/>
    </row>
    <row r="302" spans="1:9" ht="17.25" customHeight="1" x14ac:dyDescent="0.45">
      <c r="A302" s="944">
        <v>28</v>
      </c>
      <c r="B302" s="939">
        <v>22526</v>
      </c>
      <c r="C302" s="948" t="s">
        <v>11162</v>
      </c>
      <c r="D302" s="944"/>
      <c r="E302" s="945"/>
      <c r="F302" s="945"/>
      <c r="G302" s="945"/>
      <c r="H302" s="945"/>
      <c r="I302" s="945"/>
    </row>
    <row r="303" spans="1:9" ht="17.25" customHeight="1" x14ac:dyDescent="0.45">
      <c r="A303" s="944">
        <v>29</v>
      </c>
      <c r="B303" s="939">
        <v>22527</v>
      </c>
      <c r="C303" s="948" t="s">
        <v>11163</v>
      </c>
      <c r="D303" s="944"/>
      <c r="E303" s="945"/>
      <c r="F303" s="945"/>
      <c r="G303" s="945"/>
      <c r="H303" s="945"/>
      <c r="I303" s="945"/>
    </row>
    <row r="304" spans="1:9" ht="17.25" customHeight="1" x14ac:dyDescent="0.45">
      <c r="A304" s="944">
        <v>30</v>
      </c>
      <c r="B304" s="939">
        <v>22528</v>
      </c>
      <c r="C304" s="948" t="s">
        <v>11164</v>
      </c>
      <c r="D304" s="944"/>
      <c r="E304" s="945"/>
      <c r="F304" s="945"/>
      <c r="G304" s="945"/>
      <c r="H304" s="945"/>
      <c r="I304" s="945"/>
    </row>
    <row r="305" spans="1:9" ht="17.25" customHeight="1" x14ac:dyDescent="0.45">
      <c r="A305" s="944">
        <v>31</v>
      </c>
      <c r="B305" s="939">
        <v>22529</v>
      </c>
      <c r="C305" s="948" t="s">
        <v>11165</v>
      </c>
      <c r="D305" s="944"/>
      <c r="E305" s="945"/>
      <c r="F305" s="945"/>
      <c r="G305" s="945"/>
      <c r="H305" s="945"/>
      <c r="I305" s="945"/>
    </row>
    <row r="306" spans="1:9" ht="17.25" customHeight="1" x14ac:dyDescent="0.45">
      <c r="A306" s="944">
        <v>32</v>
      </c>
      <c r="B306" s="939">
        <v>22530</v>
      </c>
      <c r="C306" s="948" t="s">
        <v>11166</v>
      </c>
      <c r="D306" s="944"/>
      <c r="E306" s="945"/>
      <c r="F306" s="945"/>
      <c r="G306" s="945"/>
      <c r="H306" s="945"/>
      <c r="I306" s="945"/>
    </row>
    <row r="307" spans="1:9" ht="17.25" customHeight="1" x14ac:dyDescent="0.45">
      <c r="A307" s="944">
        <v>33</v>
      </c>
      <c r="B307" s="939">
        <v>22531</v>
      </c>
      <c r="C307" s="948" t="s">
        <v>11167</v>
      </c>
      <c r="D307" s="944"/>
      <c r="E307" s="945"/>
      <c r="F307" s="945"/>
      <c r="G307" s="945"/>
      <c r="H307" s="945"/>
      <c r="I307" s="945"/>
    </row>
    <row r="308" spans="1:9" ht="17.25" customHeight="1" x14ac:dyDescent="0.45">
      <c r="A308" s="944">
        <v>34</v>
      </c>
      <c r="B308" s="939">
        <v>22532</v>
      </c>
      <c r="C308" s="948" t="s">
        <v>11168</v>
      </c>
      <c r="D308" s="944"/>
      <c r="E308" s="945"/>
      <c r="F308" s="945"/>
      <c r="G308" s="945"/>
      <c r="H308" s="945"/>
      <c r="I308" s="945"/>
    </row>
    <row r="309" spans="1:9" ht="17.25" customHeight="1" x14ac:dyDescent="0.45">
      <c r="A309" s="944">
        <v>35</v>
      </c>
      <c r="B309" s="939">
        <v>22534</v>
      </c>
      <c r="C309" s="948" t="s">
        <v>11169</v>
      </c>
      <c r="D309" s="944"/>
      <c r="E309" s="945"/>
      <c r="F309" s="945"/>
      <c r="G309" s="945"/>
      <c r="H309" s="945"/>
      <c r="I309" s="945"/>
    </row>
    <row r="310" spans="1:9" ht="17.25" customHeight="1" x14ac:dyDescent="0.45">
      <c r="A310" s="944">
        <v>36</v>
      </c>
      <c r="B310" s="939">
        <v>22535</v>
      </c>
      <c r="C310" s="948" t="s">
        <v>11170</v>
      </c>
      <c r="D310" s="944"/>
      <c r="E310" s="945"/>
      <c r="F310" s="945"/>
      <c r="G310" s="945"/>
      <c r="H310" s="945"/>
      <c r="I310" s="945"/>
    </row>
    <row r="311" spans="1:9" ht="17.25" customHeight="1" x14ac:dyDescent="0.45">
      <c r="A311" s="944">
        <v>37</v>
      </c>
      <c r="B311" s="939">
        <v>22536</v>
      </c>
      <c r="C311" s="948" t="s">
        <v>11171</v>
      </c>
      <c r="D311" s="944"/>
      <c r="E311" s="945"/>
      <c r="F311" s="945"/>
      <c r="G311" s="945"/>
      <c r="H311" s="945"/>
      <c r="I311" s="945"/>
    </row>
    <row r="312" spans="1:9" ht="17.25" customHeight="1" x14ac:dyDescent="0.45">
      <c r="A312" s="944">
        <v>38</v>
      </c>
      <c r="B312" s="458">
        <v>23539</v>
      </c>
      <c r="C312" s="459" t="s">
        <v>9704</v>
      </c>
      <c r="D312" s="944"/>
      <c r="E312" s="945"/>
      <c r="F312" s="945"/>
      <c r="G312" s="945"/>
      <c r="H312" s="945"/>
      <c r="I312" s="945"/>
    </row>
    <row r="313" spans="1:9" ht="17.25" customHeight="1" x14ac:dyDescent="0.45">
      <c r="A313" s="944">
        <v>39</v>
      </c>
      <c r="B313" s="458">
        <v>23540</v>
      </c>
      <c r="C313" s="459" t="s">
        <v>9705</v>
      </c>
      <c r="D313" s="944"/>
      <c r="E313" s="945"/>
      <c r="F313" s="945"/>
      <c r="G313" s="945"/>
      <c r="H313" s="945"/>
      <c r="I313" s="945"/>
    </row>
    <row r="314" spans="1:9" s="452" customFormat="1" ht="17.25" customHeight="1" x14ac:dyDescent="0.15">
      <c r="A314" s="1274" t="s">
        <v>9795</v>
      </c>
      <c r="B314" s="1274"/>
      <c r="C314" s="1274"/>
      <c r="D314" s="1274"/>
      <c r="E314" s="1274"/>
      <c r="F314" s="1274"/>
      <c r="G314" s="1274"/>
      <c r="H314" s="1274"/>
      <c r="I314" s="1274"/>
    </row>
    <row r="315" spans="1:9" s="452" customFormat="1" ht="17.25" customHeight="1" x14ac:dyDescent="0.15">
      <c r="A315" s="1274" t="s">
        <v>11172</v>
      </c>
      <c r="B315" s="1274"/>
      <c r="C315" s="1274"/>
      <c r="D315" s="1274"/>
      <c r="E315" s="1274"/>
      <c r="F315" s="1274"/>
      <c r="G315" s="1274"/>
      <c r="H315" s="1274"/>
      <c r="I315" s="1274"/>
    </row>
    <row r="316" spans="1:9" s="452" customFormat="1" ht="17.25" customHeight="1" x14ac:dyDescent="0.15">
      <c r="A316" s="1274" t="s">
        <v>9797</v>
      </c>
      <c r="B316" s="1274"/>
      <c r="C316" s="1274"/>
      <c r="D316" s="1274"/>
      <c r="E316" s="1274"/>
      <c r="F316" s="1274"/>
      <c r="G316" s="1274"/>
      <c r="H316" s="1274"/>
      <c r="I316" s="1274"/>
    </row>
    <row r="317" spans="1:9" s="452" customFormat="1" ht="17.25" customHeight="1" x14ac:dyDescent="0.15">
      <c r="A317" s="1281" t="s">
        <v>11173</v>
      </c>
      <c r="B317" s="1281"/>
      <c r="C317" s="1281"/>
      <c r="D317" s="1281"/>
      <c r="E317" s="1281"/>
      <c r="F317" s="1281"/>
      <c r="G317" s="1281"/>
      <c r="H317" s="1281"/>
      <c r="I317" s="1281"/>
    </row>
    <row r="318" spans="1:9" s="461" customFormat="1" ht="17.25" customHeight="1" x14ac:dyDescent="0.4">
      <c r="A318" s="453" t="s">
        <v>8377</v>
      </c>
      <c r="B318" s="937" t="s">
        <v>8352</v>
      </c>
      <c r="C318" s="938" t="s">
        <v>9799</v>
      </c>
      <c r="D318" s="938"/>
      <c r="E318" s="564"/>
      <c r="F318" s="564"/>
      <c r="G318" s="564"/>
      <c r="H318" s="486"/>
      <c r="I318" s="486"/>
    </row>
    <row r="319" spans="1:9" ht="17.25" customHeight="1" x14ac:dyDescent="0.45">
      <c r="A319" s="944">
        <v>1</v>
      </c>
      <c r="B319" s="939">
        <v>22537</v>
      </c>
      <c r="C319" s="948" t="s">
        <v>11174</v>
      </c>
      <c r="D319" s="944"/>
      <c r="E319" s="945"/>
      <c r="F319" s="945"/>
      <c r="G319" s="945"/>
      <c r="H319" s="945"/>
      <c r="I319" s="945"/>
    </row>
    <row r="320" spans="1:9" ht="17.25" customHeight="1" x14ac:dyDescent="0.45">
      <c r="A320" s="944">
        <v>2</v>
      </c>
      <c r="B320" s="939">
        <v>22538</v>
      </c>
      <c r="C320" s="948" t="s">
        <v>11175</v>
      </c>
      <c r="D320" s="944"/>
      <c r="E320" s="945"/>
      <c r="F320" s="945"/>
      <c r="G320" s="945"/>
      <c r="H320" s="945"/>
      <c r="I320" s="945"/>
    </row>
    <row r="321" spans="1:9" ht="17.25" customHeight="1" x14ac:dyDescent="0.45">
      <c r="A321" s="944">
        <v>3</v>
      </c>
      <c r="B321" s="939">
        <v>22539</v>
      </c>
      <c r="C321" s="948" t="s">
        <v>11176</v>
      </c>
      <c r="D321" s="944"/>
      <c r="E321" s="945"/>
      <c r="F321" s="945"/>
      <c r="G321" s="945"/>
      <c r="H321" s="945"/>
      <c r="I321" s="945"/>
    </row>
    <row r="322" spans="1:9" ht="17.25" customHeight="1" x14ac:dyDescent="0.45">
      <c r="A322" s="944">
        <v>4</v>
      </c>
      <c r="B322" s="939">
        <v>22540</v>
      </c>
      <c r="C322" s="948" t="s">
        <v>11177</v>
      </c>
      <c r="D322" s="944"/>
      <c r="E322" s="945"/>
      <c r="F322" s="945"/>
      <c r="G322" s="945"/>
      <c r="H322" s="945"/>
      <c r="I322" s="945"/>
    </row>
    <row r="323" spans="1:9" ht="17.25" customHeight="1" x14ac:dyDescent="0.45">
      <c r="A323" s="944">
        <v>5</v>
      </c>
      <c r="B323" s="939">
        <v>22541</v>
      </c>
      <c r="C323" s="948" t="s">
        <v>11178</v>
      </c>
      <c r="D323" s="944"/>
      <c r="E323" s="945"/>
      <c r="F323" s="945"/>
      <c r="G323" s="945"/>
      <c r="H323" s="945"/>
      <c r="I323" s="945"/>
    </row>
    <row r="324" spans="1:9" ht="17.25" customHeight="1" x14ac:dyDescent="0.45">
      <c r="A324" s="944">
        <v>6</v>
      </c>
      <c r="B324" s="939">
        <v>22542</v>
      </c>
      <c r="C324" s="948" t="s">
        <v>11179</v>
      </c>
      <c r="D324" s="944"/>
      <c r="E324" s="945"/>
      <c r="F324" s="945"/>
      <c r="G324" s="945"/>
      <c r="H324" s="945"/>
      <c r="I324" s="945"/>
    </row>
    <row r="325" spans="1:9" ht="17.25" customHeight="1" x14ac:dyDescent="0.45">
      <c r="A325" s="944">
        <v>7</v>
      </c>
      <c r="B325" s="939">
        <v>22543</v>
      </c>
      <c r="C325" s="948" t="s">
        <v>11180</v>
      </c>
      <c r="D325" s="944"/>
      <c r="E325" s="945"/>
      <c r="F325" s="945"/>
      <c r="G325" s="945"/>
      <c r="H325" s="945"/>
      <c r="I325" s="945"/>
    </row>
    <row r="326" spans="1:9" ht="17.25" customHeight="1" x14ac:dyDescent="0.45">
      <c r="A326" s="944">
        <v>8</v>
      </c>
      <c r="B326" s="939">
        <v>22544</v>
      </c>
      <c r="C326" s="948" t="s">
        <v>11181</v>
      </c>
      <c r="D326" s="944"/>
      <c r="E326" s="945"/>
      <c r="F326" s="945"/>
      <c r="G326" s="945"/>
      <c r="H326" s="945"/>
      <c r="I326" s="945"/>
    </row>
    <row r="327" spans="1:9" ht="17.25" customHeight="1" x14ac:dyDescent="0.45">
      <c r="A327" s="944">
        <v>9</v>
      </c>
      <c r="B327" s="939">
        <v>22545</v>
      </c>
      <c r="C327" s="948" t="s">
        <v>11182</v>
      </c>
      <c r="D327" s="944"/>
      <c r="E327" s="945"/>
      <c r="F327" s="945"/>
      <c r="G327" s="945"/>
      <c r="H327" s="945"/>
      <c r="I327" s="945"/>
    </row>
    <row r="328" spans="1:9" ht="17.25" customHeight="1" x14ac:dyDescent="0.45">
      <c r="A328" s="944">
        <v>10</v>
      </c>
      <c r="B328" s="939">
        <v>22546</v>
      </c>
      <c r="C328" s="948" t="s">
        <v>11183</v>
      </c>
      <c r="D328" s="944"/>
      <c r="E328" s="945"/>
      <c r="F328" s="945"/>
      <c r="G328" s="945"/>
      <c r="H328" s="945"/>
      <c r="I328" s="945"/>
    </row>
    <row r="329" spans="1:9" ht="17.25" customHeight="1" x14ac:dyDescent="0.45">
      <c r="A329" s="944">
        <v>11</v>
      </c>
      <c r="B329" s="939">
        <v>22547</v>
      </c>
      <c r="C329" s="948" t="s">
        <v>11184</v>
      </c>
      <c r="D329" s="944"/>
      <c r="E329" s="945"/>
      <c r="F329" s="945"/>
      <c r="G329" s="945"/>
      <c r="H329" s="945"/>
      <c r="I329" s="945"/>
    </row>
    <row r="330" spans="1:9" ht="17.25" customHeight="1" x14ac:dyDescent="0.45">
      <c r="A330" s="944">
        <v>12</v>
      </c>
      <c r="B330" s="939">
        <v>22548</v>
      </c>
      <c r="C330" s="948" t="s">
        <v>11185</v>
      </c>
      <c r="D330" s="944"/>
      <c r="E330" s="945"/>
      <c r="F330" s="945"/>
      <c r="G330" s="945"/>
      <c r="H330" s="945"/>
      <c r="I330" s="945"/>
    </row>
    <row r="331" spans="1:9" ht="17.25" customHeight="1" x14ac:dyDescent="0.45">
      <c r="A331" s="944">
        <v>13</v>
      </c>
      <c r="B331" s="939">
        <v>22549</v>
      </c>
      <c r="C331" s="948" t="s">
        <v>11186</v>
      </c>
      <c r="D331" s="944"/>
      <c r="E331" s="945"/>
      <c r="F331" s="945"/>
      <c r="G331" s="945"/>
      <c r="H331" s="945"/>
      <c r="I331" s="945"/>
    </row>
    <row r="332" spans="1:9" ht="17.25" customHeight="1" x14ac:dyDescent="0.45">
      <c r="A332" s="944">
        <v>14</v>
      </c>
      <c r="B332" s="939">
        <v>22550</v>
      </c>
      <c r="C332" s="948" t="s">
        <v>11187</v>
      </c>
      <c r="D332" s="944"/>
      <c r="E332" s="945"/>
      <c r="F332" s="945"/>
      <c r="G332" s="945"/>
      <c r="H332" s="945"/>
      <c r="I332" s="945"/>
    </row>
    <row r="333" spans="1:9" ht="17.25" customHeight="1" x14ac:dyDescent="0.45">
      <c r="A333" s="944">
        <v>15</v>
      </c>
      <c r="B333" s="939">
        <v>22552</v>
      </c>
      <c r="C333" s="948" t="s">
        <v>11188</v>
      </c>
      <c r="D333" s="944"/>
      <c r="E333" s="945"/>
      <c r="F333" s="945"/>
      <c r="G333" s="945"/>
      <c r="H333" s="945"/>
      <c r="I333" s="945"/>
    </row>
    <row r="334" spans="1:9" ht="17.25" customHeight="1" x14ac:dyDescent="0.45">
      <c r="A334" s="944">
        <v>16</v>
      </c>
      <c r="B334" s="939">
        <v>22553</v>
      </c>
      <c r="C334" s="948" t="s">
        <v>11189</v>
      </c>
      <c r="D334" s="944"/>
      <c r="E334" s="945"/>
      <c r="F334" s="945"/>
      <c r="G334" s="945"/>
      <c r="H334" s="945"/>
      <c r="I334" s="945"/>
    </row>
    <row r="335" spans="1:9" ht="17.25" customHeight="1" x14ac:dyDescent="0.45">
      <c r="A335" s="944">
        <v>17</v>
      </c>
      <c r="B335" s="939">
        <v>22833</v>
      </c>
      <c r="C335" s="948" t="s">
        <v>11190</v>
      </c>
      <c r="D335" s="944"/>
      <c r="E335" s="945"/>
      <c r="F335" s="945"/>
      <c r="G335" s="945"/>
      <c r="H335" s="945"/>
      <c r="I335" s="945"/>
    </row>
    <row r="336" spans="1:9" ht="17.25" customHeight="1" x14ac:dyDescent="0.45">
      <c r="A336" s="944">
        <v>18</v>
      </c>
      <c r="B336" s="939">
        <v>22554</v>
      </c>
      <c r="C336" s="948" t="s">
        <v>11191</v>
      </c>
      <c r="D336" s="944"/>
      <c r="E336" s="945"/>
      <c r="F336" s="945"/>
      <c r="G336" s="945"/>
      <c r="H336" s="945"/>
      <c r="I336" s="945"/>
    </row>
    <row r="337" spans="1:9" ht="17.25" customHeight="1" x14ac:dyDescent="0.45">
      <c r="A337" s="944">
        <v>19</v>
      </c>
      <c r="B337" s="939">
        <v>22555</v>
      </c>
      <c r="C337" s="948" t="s">
        <v>11192</v>
      </c>
      <c r="D337" s="944"/>
      <c r="E337" s="945"/>
      <c r="F337" s="945"/>
      <c r="G337" s="945"/>
      <c r="H337" s="945"/>
      <c r="I337" s="945"/>
    </row>
    <row r="338" spans="1:9" ht="17.25" customHeight="1" x14ac:dyDescent="0.45">
      <c r="A338" s="944">
        <v>20</v>
      </c>
      <c r="B338" s="939">
        <v>22556</v>
      </c>
      <c r="C338" s="948" t="s">
        <v>11193</v>
      </c>
      <c r="D338" s="944"/>
      <c r="E338" s="945"/>
      <c r="F338" s="945"/>
      <c r="G338" s="945"/>
      <c r="H338" s="945"/>
      <c r="I338" s="945"/>
    </row>
    <row r="339" spans="1:9" ht="17.25" customHeight="1" x14ac:dyDescent="0.45">
      <c r="A339" s="944">
        <v>21</v>
      </c>
      <c r="B339" s="939">
        <v>22557</v>
      </c>
      <c r="C339" s="948" t="s">
        <v>11194</v>
      </c>
      <c r="D339" s="944"/>
      <c r="E339" s="945"/>
      <c r="F339" s="945"/>
      <c r="G339" s="945"/>
      <c r="H339" s="945"/>
      <c r="I339" s="945"/>
    </row>
    <row r="340" spans="1:9" ht="17.25" customHeight="1" x14ac:dyDescent="0.45">
      <c r="A340" s="944">
        <v>22</v>
      </c>
      <c r="B340" s="939">
        <v>22558</v>
      </c>
      <c r="C340" s="948" t="s">
        <v>11195</v>
      </c>
      <c r="D340" s="944"/>
      <c r="E340" s="945"/>
      <c r="F340" s="945"/>
      <c r="G340" s="945"/>
      <c r="H340" s="945"/>
      <c r="I340" s="945"/>
    </row>
    <row r="341" spans="1:9" ht="17.25" customHeight="1" x14ac:dyDescent="0.45">
      <c r="A341" s="944">
        <v>23</v>
      </c>
      <c r="B341" s="939">
        <v>22559</v>
      </c>
      <c r="C341" s="948" t="s">
        <v>11196</v>
      </c>
      <c r="D341" s="1147"/>
      <c r="E341" s="945"/>
      <c r="F341" s="945"/>
      <c r="G341" s="945"/>
      <c r="H341" s="945"/>
      <c r="I341" s="945"/>
    </row>
    <row r="342" spans="1:9" ht="17.25" customHeight="1" x14ac:dyDescent="0.45">
      <c r="A342" s="944">
        <v>24</v>
      </c>
      <c r="B342" s="939">
        <v>22560</v>
      </c>
      <c r="C342" s="1149" t="s">
        <v>11197</v>
      </c>
      <c r="D342" s="1145"/>
      <c r="E342" s="1082"/>
      <c r="F342" s="945"/>
      <c r="G342" s="945"/>
      <c r="H342" s="945"/>
      <c r="I342" s="945"/>
    </row>
    <row r="343" spans="1:9" ht="17.25" customHeight="1" x14ac:dyDescent="0.45">
      <c r="A343" s="944">
        <v>25</v>
      </c>
      <c r="B343" s="939">
        <v>22561</v>
      </c>
      <c r="C343" s="948" t="s">
        <v>11198</v>
      </c>
      <c r="D343" s="1150"/>
      <c r="E343" s="945"/>
      <c r="F343" s="945"/>
      <c r="G343" s="945"/>
      <c r="H343" s="945"/>
      <c r="I343" s="945"/>
    </row>
    <row r="344" spans="1:9" ht="17.25" customHeight="1" x14ac:dyDescent="0.45">
      <c r="A344" s="944">
        <v>26</v>
      </c>
      <c r="B344" s="939">
        <v>22562</v>
      </c>
      <c r="C344" s="948" t="s">
        <v>11199</v>
      </c>
      <c r="D344" s="944"/>
      <c r="E344" s="945"/>
      <c r="F344" s="945"/>
      <c r="G344" s="945"/>
      <c r="H344" s="945"/>
      <c r="I344" s="945"/>
    </row>
    <row r="345" spans="1:9" ht="17.25" customHeight="1" x14ac:dyDescent="0.45">
      <c r="A345" s="944">
        <v>27</v>
      </c>
      <c r="B345" s="939">
        <v>22563</v>
      </c>
      <c r="C345" s="948" t="s">
        <v>11200</v>
      </c>
      <c r="D345" s="944"/>
      <c r="E345" s="945"/>
      <c r="F345" s="945"/>
      <c r="G345" s="945"/>
      <c r="H345" s="945"/>
      <c r="I345" s="945"/>
    </row>
    <row r="346" spans="1:9" ht="17.25" customHeight="1" x14ac:dyDescent="0.45">
      <c r="A346" s="944">
        <v>28</v>
      </c>
      <c r="B346" s="939">
        <v>22564</v>
      </c>
      <c r="C346" s="948" t="s">
        <v>11201</v>
      </c>
      <c r="D346" s="944"/>
      <c r="E346" s="945"/>
      <c r="F346" s="945"/>
      <c r="G346" s="945"/>
      <c r="H346" s="945"/>
      <c r="I346" s="945"/>
    </row>
    <row r="347" spans="1:9" ht="17.25" customHeight="1" x14ac:dyDescent="0.45">
      <c r="A347" s="944">
        <v>29</v>
      </c>
      <c r="B347" s="939">
        <v>22565</v>
      </c>
      <c r="C347" s="948" t="s">
        <v>11202</v>
      </c>
      <c r="D347" s="944"/>
      <c r="E347" s="945"/>
      <c r="F347" s="945"/>
      <c r="G347" s="945"/>
      <c r="H347" s="945"/>
      <c r="I347" s="945"/>
    </row>
    <row r="348" spans="1:9" ht="17.25" customHeight="1" x14ac:dyDescent="0.45">
      <c r="A348" s="944">
        <v>30</v>
      </c>
      <c r="B348" s="939">
        <v>22566</v>
      </c>
      <c r="C348" s="948" t="s">
        <v>11203</v>
      </c>
      <c r="D348" s="944"/>
      <c r="E348" s="945"/>
      <c r="F348" s="945"/>
      <c r="G348" s="945"/>
      <c r="H348" s="945"/>
      <c r="I348" s="945"/>
    </row>
    <row r="349" spans="1:9" ht="17.25" customHeight="1" x14ac:dyDescent="0.45">
      <c r="A349" s="944">
        <v>31</v>
      </c>
      <c r="B349" s="939">
        <v>22567</v>
      </c>
      <c r="C349" s="948" t="s">
        <v>11204</v>
      </c>
      <c r="D349" s="944"/>
      <c r="E349" s="945"/>
      <c r="F349" s="945"/>
      <c r="G349" s="945"/>
      <c r="H349" s="945"/>
      <c r="I349" s="945"/>
    </row>
    <row r="350" spans="1:9" ht="17.25" customHeight="1" x14ac:dyDescent="0.45">
      <c r="A350" s="944">
        <v>32</v>
      </c>
      <c r="B350" s="939">
        <v>22568</v>
      </c>
      <c r="C350" s="948" t="s">
        <v>11205</v>
      </c>
      <c r="D350" s="944"/>
      <c r="E350" s="945"/>
      <c r="F350" s="945"/>
      <c r="G350" s="945"/>
      <c r="H350" s="945"/>
      <c r="I350" s="945"/>
    </row>
    <row r="351" spans="1:9" ht="17.25" customHeight="1" x14ac:dyDescent="0.45">
      <c r="A351" s="944">
        <v>33</v>
      </c>
      <c r="B351" s="939">
        <v>22569</v>
      </c>
      <c r="C351" s="948" t="s">
        <v>11206</v>
      </c>
      <c r="D351" s="944"/>
      <c r="E351" s="945"/>
      <c r="F351" s="945"/>
      <c r="G351" s="945"/>
      <c r="H351" s="945"/>
      <c r="I351" s="945"/>
    </row>
    <row r="352" spans="1:9" ht="17.25" customHeight="1" x14ac:dyDescent="0.45">
      <c r="A352" s="944">
        <v>34</v>
      </c>
      <c r="B352" s="939">
        <v>22570</v>
      </c>
      <c r="C352" s="948" t="s">
        <v>11207</v>
      </c>
      <c r="D352" s="944"/>
      <c r="E352" s="945"/>
      <c r="F352" s="945"/>
      <c r="G352" s="945"/>
      <c r="H352" s="945"/>
      <c r="I352" s="945"/>
    </row>
    <row r="353" spans="1:9" ht="17.25" customHeight="1" x14ac:dyDescent="0.45">
      <c r="A353" s="944">
        <v>35</v>
      </c>
      <c r="B353" s="939">
        <v>22571</v>
      </c>
      <c r="C353" s="948" t="s">
        <v>11208</v>
      </c>
      <c r="D353" s="944"/>
      <c r="E353" s="945"/>
      <c r="F353" s="945"/>
      <c r="G353" s="945"/>
      <c r="H353" s="945"/>
      <c r="I353" s="945"/>
    </row>
    <row r="354" spans="1:9" ht="17.25" customHeight="1" x14ac:dyDescent="0.45">
      <c r="A354" s="944">
        <v>36</v>
      </c>
      <c r="B354" s="939">
        <v>22573</v>
      </c>
      <c r="C354" s="948" t="s">
        <v>11209</v>
      </c>
      <c r="D354" s="944"/>
      <c r="E354" s="945"/>
      <c r="F354" s="945"/>
      <c r="G354" s="945"/>
      <c r="H354" s="945"/>
      <c r="I354" s="945"/>
    </row>
    <row r="355" spans="1:9" ht="17.25" customHeight="1" x14ac:dyDescent="0.45">
      <c r="A355" s="944">
        <v>37</v>
      </c>
      <c r="B355" s="939">
        <v>22574</v>
      </c>
      <c r="C355" s="948" t="s">
        <v>11210</v>
      </c>
      <c r="D355" s="944"/>
      <c r="E355" s="945"/>
      <c r="F355" s="945"/>
      <c r="G355" s="945"/>
      <c r="H355" s="945"/>
      <c r="I355" s="945"/>
    </row>
    <row r="356" spans="1:9" ht="17.25" customHeight="1" x14ac:dyDescent="0.45">
      <c r="A356" s="944">
        <v>38</v>
      </c>
      <c r="B356" s="939">
        <v>22575</v>
      </c>
      <c r="C356" s="948" t="s">
        <v>11211</v>
      </c>
      <c r="D356" s="944"/>
      <c r="E356" s="945"/>
      <c r="F356" s="945"/>
      <c r="G356" s="945"/>
      <c r="H356" s="945"/>
      <c r="I356" s="945"/>
    </row>
    <row r="357" spans="1:9" ht="17.25" customHeight="1" x14ac:dyDescent="0.45">
      <c r="A357" s="944">
        <v>39</v>
      </c>
      <c r="B357" s="458">
        <v>23541</v>
      </c>
      <c r="C357" s="459" t="s">
        <v>9706</v>
      </c>
      <c r="D357" s="944"/>
      <c r="E357" s="945"/>
      <c r="F357" s="945"/>
      <c r="G357" s="945"/>
      <c r="H357" s="945"/>
      <c r="I357" s="945"/>
    </row>
    <row r="358" spans="1:9" ht="17.25" customHeight="1" x14ac:dyDescent="0.45">
      <c r="A358" s="944">
        <v>40</v>
      </c>
      <c r="B358" s="475">
        <v>24195</v>
      </c>
      <c r="C358" s="459" t="s">
        <v>9784</v>
      </c>
      <c r="D358" s="944"/>
      <c r="E358" s="945"/>
      <c r="F358" s="945"/>
      <c r="G358" s="945"/>
      <c r="H358" s="945"/>
      <c r="I358" s="945"/>
    </row>
    <row r="359" spans="1:9" s="452" customFormat="1" ht="17.25" customHeight="1" x14ac:dyDescent="0.15">
      <c r="A359" s="1274" t="s">
        <v>9795</v>
      </c>
      <c r="B359" s="1274"/>
      <c r="C359" s="1274"/>
      <c r="D359" s="1274"/>
      <c r="E359" s="1274"/>
      <c r="F359" s="1274"/>
      <c r="G359" s="1274"/>
      <c r="H359" s="1274"/>
      <c r="I359" s="1274"/>
    </row>
    <row r="360" spans="1:9" s="452" customFormat="1" ht="17.25" customHeight="1" x14ac:dyDescent="0.15">
      <c r="A360" s="1274" t="s">
        <v>11212</v>
      </c>
      <c r="B360" s="1274"/>
      <c r="C360" s="1274"/>
      <c r="D360" s="1274"/>
      <c r="E360" s="1274"/>
      <c r="F360" s="1274"/>
      <c r="G360" s="1274"/>
      <c r="H360" s="1274"/>
      <c r="I360" s="1274"/>
    </row>
    <row r="361" spans="1:9" s="452" customFormat="1" ht="17.25" customHeight="1" x14ac:dyDescent="0.15">
      <c r="A361" s="1274" t="s">
        <v>9797</v>
      </c>
      <c r="B361" s="1274"/>
      <c r="C361" s="1274"/>
      <c r="D361" s="1274"/>
      <c r="E361" s="1274"/>
      <c r="F361" s="1274"/>
      <c r="G361" s="1274"/>
      <c r="H361" s="1274"/>
      <c r="I361" s="1274"/>
    </row>
    <row r="362" spans="1:9" s="452" customFormat="1" ht="17.25" customHeight="1" x14ac:dyDescent="0.15">
      <c r="A362" s="1281" t="s">
        <v>11213</v>
      </c>
      <c r="B362" s="1281"/>
      <c r="C362" s="1281"/>
      <c r="D362" s="1281"/>
      <c r="E362" s="1281"/>
      <c r="F362" s="1281"/>
      <c r="G362" s="1281"/>
      <c r="H362" s="1281"/>
      <c r="I362" s="1281"/>
    </row>
    <row r="363" spans="1:9" s="461" customFormat="1" ht="17.25" customHeight="1" x14ac:dyDescent="0.4">
      <c r="A363" s="453" t="s">
        <v>8377</v>
      </c>
      <c r="B363" s="937" t="s">
        <v>8352</v>
      </c>
      <c r="C363" s="938" t="s">
        <v>9799</v>
      </c>
      <c r="D363" s="938"/>
      <c r="E363" s="564"/>
      <c r="F363" s="564"/>
      <c r="G363" s="564"/>
      <c r="H363" s="486"/>
      <c r="I363" s="486"/>
    </row>
    <row r="364" spans="1:9" ht="17.25" customHeight="1" x14ac:dyDescent="0.45">
      <c r="A364" s="944">
        <v>1</v>
      </c>
      <c r="B364" s="939">
        <v>22576</v>
      </c>
      <c r="C364" s="948" t="s">
        <v>11214</v>
      </c>
      <c r="D364" s="944"/>
      <c r="E364" s="945"/>
      <c r="F364" s="945"/>
      <c r="G364" s="945"/>
      <c r="H364" s="945"/>
      <c r="I364" s="945"/>
    </row>
    <row r="365" spans="1:9" ht="17.25" customHeight="1" x14ac:dyDescent="0.45">
      <c r="A365" s="944">
        <v>2</v>
      </c>
      <c r="B365" s="939">
        <v>22577</v>
      </c>
      <c r="C365" s="948" t="s">
        <v>11215</v>
      </c>
      <c r="D365" s="944"/>
      <c r="E365" s="945"/>
      <c r="F365" s="945"/>
      <c r="G365" s="945"/>
      <c r="H365" s="945"/>
      <c r="I365" s="945"/>
    </row>
    <row r="366" spans="1:9" ht="17.25" customHeight="1" x14ac:dyDescent="0.45">
      <c r="A366" s="944">
        <v>3</v>
      </c>
      <c r="B366" s="939">
        <v>22578</v>
      </c>
      <c r="C366" s="948" t="s">
        <v>11216</v>
      </c>
      <c r="D366" s="944"/>
      <c r="E366" s="945"/>
      <c r="F366" s="945"/>
      <c r="G366" s="945"/>
      <c r="H366" s="945"/>
      <c r="I366" s="945"/>
    </row>
    <row r="367" spans="1:9" ht="17.25" customHeight="1" x14ac:dyDescent="0.45">
      <c r="A367" s="944">
        <v>4</v>
      </c>
      <c r="B367" s="939">
        <v>22579</v>
      </c>
      <c r="C367" s="948" t="s">
        <v>11217</v>
      </c>
      <c r="D367" s="944"/>
      <c r="E367" s="945"/>
      <c r="F367" s="945"/>
      <c r="G367" s="945"/>
      <c r="H367" s="945"/>
      <c r="I367" s="945"/>
    </row>
    <row r="368" spans="1:9" ht="17.25" customHeight="1" x14ac:dyDescent="0.45">
      <c r="A368" s="944">
        <v>5</v>
      </c>
      <c r="B368" s="939">
        <v>22580</v>
      </c>
      <c r="C368" s="948" t="s">
        <v>11218</v>
      </c>
      <c r="D368" s="944"/>
      <c r="E368" s="945"/>
      <c r="F368" s="945"/>
      <c r="G368" s="945"/>
      <c r="H368" s="945"/>
      <c r="I368" s="945"/>
    </row>
    <row r="369" spans="1:10" ht="17.25" customHeight="1" x14ac:dyDescent="0.45">
      <c r="A369" s="944">
        <v>6</v>
      </c>
      <c r="B369" s="939">
        <v>22581</v>
      </c>
      <c r="C369" s="948" t="s">
        <v>11219</v>
      </c>
      <c r="D369" s="944"/>
      <c r="E369" s="945"/>
      <c r="F369" s="945"/>
      <c r="G369" s="945"/>
      <c r="H369" s="945"/>
      <c r="I369" s="945"/>
    </row>
    <row r="370" spans="1:10" ht="17.25" customHeight="1" x14ac:dyDescent="0.45">
      <c r="A370" s="944">
        <v>7</v>
      </c>
      <c r="B370" s="939">
        <v>22582</v>
      </c>
      <c r="C370" s="948" t="s">
        <v>11220</v>
      </c>
      <c r="D370" s="944"/>
      <c r="E370" s="945"/>
      <c r="F370" s="945"/>
      <c r="G370" s="945"/>
      <c r="H370" s="945"/>
      <c r="I370" s="945"/>
    </row>
    <row r="371" spans="1:10" ht="17.25" customHeight="1" x14ac:dyDescent="0.45">
      <c r="A371" s="944">
        <v>8</v>
      </c>
      <c r="B371" s="939">
        <v>22583</v>
      </c>
      <c r="C371" s="948" t="s">
        <v>11221</v>
      </c>
      <c r="D371" s="944"/>
      <c r="E371" s="945"/>
      <c r="F371" s="945"/>
      <c r="G371" s="945"/>
      <c r="H371" s="945"/>
      <c r="I371" s="945"/>
    </row>
    <row r="372" spans="1:10" ht="17.25" customHeight="1" x14ac:dyDescent="0.45">
      <c r="A372" s="944">
        <v>9</v>
      </c>
      <c r="B372" s="939">
        <v>22584</v>
      </c>
      <c r="C372" s="948" t="s">
        <v>11222</v>
      </c>
      <c r="D372" s="944"/>
      <c r="E372" s="945"/>
      <c r="F372" s="945"/>
      <c r="G372" s="945"/>
      <c r="H372" s="945"/>
      <c r="I372" s="945"/>
      <c r="J372" s="948" t="s">
        <v>11223</v>
      </c>
    </row>
    <row r="373" spans="1:10" ht="17.25" customHeight="1" x14ac:dyDescent="0.45">
      <c r="A373" s="944">
        <v>10</v>
      </c>
      <c r="B373" s="939">
        <v>22585</v>
      </c>
      <c r="C373" s="948" t="s">
        <v>11224</v>
      </c>
      <c r="D373" s="944"/>
      <c r="E373" s="945"/>
      <c r="F373" s="945"/>
      <c r="G373" s="945"/>
      <c r="H373" s="945"/>
      <c r="I373" s="945"/>
    </row>
    <row r="374" spans="1:10" ht="17.25" customHeight="1" x14ac:dyDescent="0.45">
      <c r="A374" s="944">
        <v>11</v>
      </c>
      <c r="B374" s="939">
        <v>22586</v>
      </c>
      <c r="C374" s="948" t="s">
        <v>11225</v>
      </c>
      <c r="D374" s="944"/>
      <c r="E374" s="945"/>
      <c r="F374" s="945"/>
      <c r="G374" s="945"/>
      <c r="H374" s="945"/>
      <c r="I374" s="945"/>
    </row>
    <row r="375" spans="1:10" ht="17.25" customHeight="1" x14ac:dyDescent="0.45">
      <c r="A375" s="944">
        <v>12</v>
      </c>
      <c r="B375" s="939">
        <v>22587</v>
      </c>
      <c r="C375" s="948" t="s">
        <v>11226</v>
      </c>
      <c r="D375" s="944"/>
      <c r="E375" s="945"/>
      <c r="F375" s="945"/>
      <c r="G375" s="945"/>
      <c r="H375" s="945"/>
      <c r="I375" s="945"/>
    </row>
    <row r="376" spans="1:10" ht="17.25" customHeight="1" x14ac:dyDescent="0.45">
      <c r="A376" s="944">
        <v>13</v>
      </c>
      <c r="B376" s="939">
        <v>22588</v>
      </c>
      <c r="C376" s="948" t="s">
        <v>11227</v>
      </c>
      <c r="D376" s="944"/>
      <c r="E376" s="945"/>
      <c r="F376" s="945"/>
      <c r="G376" s="945"/>
      <c r="H376" s="945"/>
      <c r="I376" s="945"/>
    </row>
    <row r="377" spans="1:10" ht="17.25" customHeight="1" x14ac:dyDescent="0.45">
      <c r="A377" s="944">
        <v>14</v>
      </c>
      <c r="B377" s="939">
        <v>22589</v>
      </c>
      <c r="C377" s="948" t="s">
        <v>11228</v>
      </c>
      <c r="D377" s="944"/>
      <c r="E377" s="945"/>
      <c r="F377" s="945"/>
      <c r="G377" s="945"/>
      <c r="H377" s="945"/>
      <c r="I377" s="945"/>
    </row>
    <row r="378" spans="1:10" ht="17.25" customHeight="1" x14ac:dyDescent="0.45">
      <c r="A378" s="944">
        <v>15</v>
      </c>
      <c r="B378" s="939">
        <v>22590</v>
      </c>
      <c r="C378" s="948" t="s">
        <v>11229</v>
      </c>
      <c r="D378" s="944"/>
      <c r="E378" s="945"/>
      <c r="F378" s="945"/>
      <c r="G378" s="945"/>
      <c r="H378" s="945"/>
      <c r="I378" s="945"/>
    </row>
    <row r="379" spans="1:10" ht="17.25" customHeight="1" x14ac:dyDescent="0.45">
      <c r="A379" s="944">
        <v>16</v>
      </c>
      <c r="B379" s="939">
        <v>22591</v>
      </c>
      <c r="C379" s="948" t="s">
        <v>11230</v>
      </c>
      <c r="D379" s="944"/>
      <c r="E379" s="945"/>
      <c r="F379" s="945"/>
      <c r="G379" s="945"/>
      <c r="H379" s="945"/>
      <c r="I379" s="945"/>
    </row>
    <row r="380" spans="1:10" ht="17.25" customHeight="1" x14ac:dyDescent="0.45">
      <c r="A380" s="944">
        <v>17</v>
      </c>
      <c r="B380" s="939">
        <v>22592</v>
      </c>
      <c r="C380" s="948" t="s">
        <v>11231</v>
      </c>
      <c r="D380" s="944"/>
      <c r="E380" s="945"/>
      <c r="F380" s="945"/>
      <c r="G380" s="945"/>
      <c r="H380" s="945"/>
      <c r="I380" s="945"/>
    </row>
    <row r="381" spans="1:10" ht="17.25" customHeight="1" x14ac:dyDescent="0.45">
      <c r="A381" s="944">
        <v>18</v>
      </c>
      <c r="B381" s="939">
        <v>22593</v>
      </c>
      <c r="C381" s="948" t="s">
        <v>11232</v>
      </c>
      <c r="D381" s="944"/>
      <c r="E381" s="945"/>
      <c r="F381" s="945"/>
      <c r="G381" s="945"/>
      <c r="H381" s="945"/>
      <c r="I381" s="945"/>
    </row>
    <row r="382" spans="1:10" ht="17.25" customHeight="1" x14ac:dyDescent="0.45">
      <c r="A382" s="944">
        <v>19</v>
      </c>
      <c r="B382" s="458">
        <v>23542</v>
      </c>
      <c r="C382" s="459" t="s">
        <v>9707</v>
      </c>
      <c r="D382" s="944"/>
      <c r="E382" s="945"/>
      <c r="F382" s="945"/>
      <c r="G382" s="945"/>
      <c r="H382" s="945"/>
      <c r="I382" s="945"/>
    </row>
    <row r="383" spans="1:10" ht="17.25" customHeight="1" x14ac:dyDescent="0.45">
      <c r="A383" s="944">
        <v>20</v>
      </c>
      <c r="B383" s="458">
        <v>23543</v>
      </c>
      <c r="C383" s="459" t="s">
        <v>9708</v>
      </c>
      <c r="D383" s="944"/>
      <c r="E383" s="945"/>
      <c r="F383" s="945"/>
      <c r="G383" s="945"/>
      <c r="H383" s="945"/>
      <c r="I383" s="945"/>
    </row>
    <row r="384" spans="1:10" ht="17.25" customHeight="1" x14ac:dyDescent="0.45">
      <c r="A384" s="944">
        <v>21</v>
      </c>
      <c r="B384" s="458">
        <v>23544</v>
      </c>
      <c r="C384" s="459" t="s">
        <v>9709</v>
      </c>
      <c r="D384" s="944"/>
      <c r="E384" s="945"/>
      <c r="F384" s="945"/>
      <c r="G384" s="945"/>
      <c r="H384" s="945"/>
      <c r="I384" s="945"/>
    </row>
    <row r="385" spans="1:9" ht="17.25" customHeight="1" x14ac:dyDescent="0.45">
      <c r="A385" s="944">
        <v>22</v>
      </c>
      <c r="B385" s="939">
        <v>22595</v>
      </c>
      <c r="C385" s="948" t="s">
        <v>11233</v>
      </c>
      <c r="D385" s="944"/>
      <c r="E385" s="945"/>
      <c r="F385" s="945"/>
      <c r="G385" s="945"/>
      <c r="H385" s="945"/>
      <c r="I385" s="945"/>
    </row>
    <row r="386" spans="1:9" ht="17.25" customHeight="1" x14ac:dyDescent="0.45">
      <c r="A386" s="944">
        <v>23</v>
      </c>
      <c r="B386" s="939">
        <v>22596</v>
      </c>
      <c r="C386" s="948" t="s">
        <v>11234</v>
      </c>
      <c r="D386" s="944"/>
      <c r="E386" s="945"/>
      <c r="F386" s="945"/>
      <c r="G386" s="945"/>
      <c r="H386" s="945"/>
      <c r="I386" s="945"/>
    </row>
    <row r="387" spans="1:9" ht="17.25" customHeight="1" x14ac:dyDescent="0.45">
      <c r="A387" s="944">
        <v>24</v>
      </c>
      <c r="B387" s="939">
        <v>22597</v>
      </c>
      <c r="C387" s="948" t="s">
        <v>11235</v>
      </c>
      <c r="D387" s="944"/>
      <c r="E387" s="945"/>
      <c r="F387" s="945"/>
      <c r="G387" s="945"/>
      <c r="H387" s="945"/>
      <c r="I387" s="945"/>
    </row>
    <row r="388" spans="1:9" ht="17.25" customHeight="1" x14ac:dyDescent="0.45">
      <c r="A388" s="944">
        <v>25</v>
      </c>
      <c r="B388" s="939">
        <v>22598</v>
      </c>
      <c r="C388" s="948" t="s">
        <v>11236</v>
      </c>
      <c r="D388" s="944"/>
      <c r="E388" s="945"/>
      <c r="F388" s="945"/>
      <c r="G388" s="945"/>
      <c r="H388" s="945"/>
      <c r="I388" s="945"/>
    </row>
    <row r="389" spans="1:9" ht="17.25" customHeight="1" x14ac:dyDescent="0.45">
      <c r="A389" s="944">
        <v>26</v>
      </c>
      <c r="B389" s="939">
        <v>22599</v>
      </c>
      <c r="C389" s="948" t="s">
        <v>11237</v>
      </c>
      <c r="D389" s="944"/>
      <c r="E389" s="945"/>
      <c r="F389" s="945"/>
      <c r="G389" s="945"/>
      <c r="H389" s="945"/>
      <c r="I389" s="945"/>
    </row>
    <row r="390" spans="1:9" ht="17.25" customHeight="1" x14ac:dyDescent="0.45">
      <c r="A390" s="944">
        <v>27</v>
      </c>
      <c r="B390" s="939">
        <v>22600</v>
      </c>
      <c r="C390" s="948" t="s">
        <v>11238</v>
      </c>
      <c r="D390" s="944"/>
      <c r="E390" s="945"/>
      <c r="F390" s="945"/>
      <c r="G390" s="945"/>
      <c r="H390" s="945"/>
      <c r="I390" s="945"/>
    </row>
    <row r="391" spans="1:9" ht="17.25" customHeight="1" x14ac:dyDescent="0.45">
      <c r="A391" s="944">
        <v>28</v>
      </c>
      <c r="B391" s="939">
        <v>22601</v>
      </c>
      <c r="C391" s="948" t="s">
        <v>11239</v>
      </c>
      <c r="D391" s="944"/>
      <c r="E391" s="945"/>
      <c r="F391" s="945"/>
      <c r="G391" s="945"/>
      <c r="H391" s="945"/>
      <c r="I391" s="945"/>
    </row>
    <row r="392" spans="1:9" ht="17.25" customHeight="1" x14ac:dyDescent="0.45">
      <c r="A392" s="944">
        <v>29</v>
      </c>
      <c r="B392" s="939">
        <v>22602</v>
      </c>
      <c r="C392" s="948" t="s">
        <v>11240</v>
      </c>
      <c r="D392" s="944"/>
      <c r="E392" s="945"/>
      <c r="F392" s="945"/>
      <c r="G392" s="945"/>
      <c r="H392" s="945"/>
      <c r="I392" s="945"/>
    </row>
    <row r="393" spans="1:9" ht="17.25" customHeight="1" x14ac:dyDescent="0.45">
      <c r="A393" s="944">
        <v>30</v>
      </c>
      <c r="B393" s="939">
        <v>22604</v>
      </c>
      <c r="C393" s="948" t="s">
        <v>11241</v>
      </c>
      <c r="D393" s="944"/>
      <c r="E393" s="945"/>
      <c r="F393" s="945"/>
      <c r="G393" s="945"/>
      <c r="H393" s="945"/>
      <c r="I393" s="945"/>
    </row>
    <row r="394" spans="1:9" ht="17.25" customHeight="1" x14ac:dyDescent="0.45">
      <c r="A394" s="944">
        <v>31</v>
      </c>
      <c r="B394" s="939">
        <v>22605</v>
      </c>
      <c r="C394" s="948" t="s">
        <v>11242</v>
      </c>
      <c r="D394" s="944"/>
      <c r="E394" s="945"/>
      <c r="F394" s="945"/>
      <c r="G394" s="945"/>
      <c r="H394" s="945"/>
      <c r="I394" s="945"/>
    </row>
    <row r="395" spans="1:9" ht="17.25" customHeight="1" x14ac:dyDescent="0.45">
      <c r="A395" s="944">
        <v>32</v>
      </c>
      <c r="B395" s="939">
        <v>22606</v>
      </c>
      <c r="C395" s="948" t="s">
        <v>11243</v>
      </c>
      <c r="D395" s="944"/>
      <c r="E395" s="945"/>
      <c r="F395" s="945"/>
      <c r="G395" s="945"/>
      <c r="H395" s="945"/>
      <c r="I395" s="945"/>
    </row>
    <row r="396" spans="1:9" ht="17.25" customHeight="1" x14ac:dyDescent="0.45">
      <c r="A396" s="944">
        <v>33</v>
      </c>
      <c r="B396" s="939">
        <v>22607</v>
      </c>
      <c r="C396" s="948" t="s">
        <v>11244</v>
      </c>
      <c r="D396" s="944"/>
      <c r="E396" s="945"/>
      <c r="F396" s="945"/>
      <c r="G396" s="945"/>
      <c r="H396" s="945"/>
      <c r="I396" s="945"/>
    </row>
    <row r="397" spans="1:9" ht="17.25" customHeight="1" x14ac:dyDescent="0.45">
      <c r="A397" s="944">
        <v>34</v>
      </c>
      <c r="B397" s="939">
        <v>22608</v>
      </c>
      <c r="C397" s="948" t="s">
        <v>11245</v>
      </c>
      <c r="D397" s="944"/>
      <c r="E397" s="945"/>
      <c r="F397" s="945"/>
      <c r="G397" s="945"/>
      <c r="H397" s="945"/>
      <c r="I397" s="945"/>
    </row>
    <row r="398" spans="1:9" ht="17.25" customHeight="1" x14ac:dyDescent="0.45">
      <c r="A398" s="944">
        <v>35</v>
      </c>
      <c r="B398" s="939">
        <v>22609</v>
      </c>
      <c r="C398" s="948" t="s">
        <v>11246</v>
      </c>
      <c r="D398" s="944"/>
      <c r="E398" s="945"/>
      <c r="F398" s="945"/>
      <c r="G398" s="945"/>
      <c r="H398" s="945"/>
      <c r="I398" s="945"/>
    </row>
    <row r="399" spans="1:9" ht="17.25" customHeight="1" x14ac:dyDescent="0.45">
      <c r="A399" s="944">
        <v>36</v>
      </c>
      <c r="B399" s="939">
        <v>22611</v>
      </c>
      <c r="C399" s="948" t="s">
        <v>11247</v>
      </c>
      <c r="D399" s="944"/>
      <c r="E399" s="945"/>
      <c r="F399" s="945"/>
      <c r="G399" s="945"/>
      <c r="H399" s="945"/>
      <c r="I399" s="945"/>
    </row>
    <row r="400" spans="1:9" ht="17.25" customHeight="1" x14ac:dyDescent="0.45">
      <c r="A400" s="944">
        <v>37</v>
      </c>
      <c r="B400" s="939">
        <v>22612</v>
      </c>
      <c r="C400" s="948" t="s">
        <v>11248</v>
      </c>
      <c r="D400" s="944"/>
      <c r="E400" s="945"/>
      <c r="F400" s="945"/>
      <c r="G400" s="945"/>
      <c r="H400" s="945"/>
      <c r="I400" s="945"/>
    </row>
    <row r="401" spans="1:9" ht="17.25" customHeight="1" x14ac:dyDescent="0.45">
      <c r="A401" s="944">
        <v>38</v>
      </c>
      <c r="B401" s="939">
        <v>22613</v>
      </c>
      <c r="C401" s="948" t="s">
        <v>11249</v>
      </c>
      <c r="D401" s="944"/>
      <c r="E401" s="945"/>
      <c r="F401" s="945"/>
      <c r="G401" s="945"/>
      <c r="H401" s="945"/>
      <c r="I401" s="945"/>
    </row>
    <row r="402" spans="1:9" ht="17.25" customHeight="1" x14ac:dyDescent="0.45">
      <c r="A402" s="944">
        <v>39</v>
      </c>
      <c r="B402" s="939">
        <v>22614</v>
      </c>
      <c r="C402" s="948" t="s">
        <v>11250</v>
      </c>
      <c r="D402" s="944"/>
      <c r="E402" s="945"/>
      <c r="F402" s="945"/>
      <c r="G402" s="945"/>
      <c r="H402" s="945"/>
      <c r="I402" s="945"/>
    </row>
    <row r="403" spans="1:9" ht="17.25" customHeight="1" x14ac:dyDescent="0.45">
      <c r="A403" s="944">
        <v>40</v>
      </c>
      <c r="B403" s="939">
        <v>22615</v>
      </c>
      <c r="C403" s="948" t="s">
        <v>11251</v>
      </c>
      <c r="D403" s="944"/>
      <c r="E403" s="945"/>
      <c r="F403" s="945"/>
      <c r="G403" s="945"/>
      <c r="H403" s="945"/>
      <c r="I403" s="945"/>
    </row>
    <row r="404" spans="1:9" s="452" customFormat="1" ht="17.25" customHeight="1" x14ac:dyDescent="0.15">
      <c r="A404" s="1274" t="s">
        <v>9795</v>
      </c>
      <c r="B404" s="1274"/>
      <c r="C404" s="1274"/>
      <c r="D404" s="1274"/>
      <c r="E404" s="1274"/>
      <c r="F404" s="1274"/>
      <c r="G404" s="1274"/>
      <c r="H404" s="1274"/>
      <c r="I404" s="1274"/>
    </row>
    <row r="405" spans="1:9" s="452" customFormat="1" ht="17.25" customHeight="1" x14ac:dyDescent="0.15">
      <c r="A405" s="1274" t="s">
        <v>11252</v>
      </c>
      <c r="B405" s="1274"/>
      <c r="C405" s="1274"/>
      <c r="D405" s="1274"/>
      <c r="E405" s="1274"/>
      <c r="F405" s="1274"/>
      <c r="G405" s="1274"/>
      <c r="H405" s="1274"/>
      <c r="I405" s="1274"/>
    </row>
    <row r="406" spans="1:9" s="452" customFormat="1" ht="17.25" customHeight="1" x14ac:dyDescent="0.15">
      <c r="A406" s="1274" t="s">
        <v>9797</v>
      </c>
      <c r="B406" s="1274"/>
      <c r="C406" s="1274"/>
      <c r="D406" s="1274"/>
      <c r="E406" s="1274"/>
      <c r="F406" s="1274"/>
      <c r="G406" s="1274"/>
      <c r="H406" s="1274"/>
      <c r="I406" s="1274"/>
    </row>
    <row r="407" spans="1:9" s="452" customFormat="1" ht="17.25" customHeight="1" x14ac:dyDescent="0.15">
      <c r="A407" s="1281" t="s">
        <v>11253</v>
      </c>
      <c r="B407" s="1281"/>
      <c r="C407" s="1281"/>
      <c r="D407" s="1281"/>
      <c r="E407" s="1281"/>
      <c r="F407" s="1281"/>
      <c r="G407" s="1281"/>
      <c r="H407" s="1281"/>
      <c r="I407" s="1281"/>
    </row>
    <row r="408" spans="1:9" s="461" customFormat="1" ht="17.25" customHeight="1" x14ac:dyDescent="0.4">
      <c r="A408" s="453" t="s">
        <v>8377</v>
      </c>
      <c r="B408" s="937" t="s">
        <v>8352</v>
      </c>
      <c r="C408" s="938" t="s">
        <v>9799</v>
      </c>
      <c r="D408" s="938"/>
      <c r="E408" s="564"/>
      <c r="F408" s="564"/>
      <c r="G408" s="564"/>
      <c r="H408" s="486"/>
      <c r="I408" s="486"/>
    </row>
    <row r="409" spans="1:9" ht="17.25" customHeight="1" x14ac:dyDescent="0.45">
      <c r="A409" s="944">
        <v>1</v>
      </c>
      <c r="B409" s="939">
        <v>22616</v>
      </c>
      <c r="C409" s="945" t="s">
        <v>11254</v>
      </c>
      <c r="D409" s="944"/>
      <c r="E409" s="945"/>
      <c r="F409" s="945"/>
      <c r="G409" s="945"/>
      <c r="H409" s="945"/>
      <c r="I409" s="945"/>
    </row>
    <row r="410" spans="1:9" ht="17.25" customHeight="1" x14ac:dyDescent="0.45">
      <c r="A410" s="944">
        <v>2</v>
      </c>
      <c r="B410" s="939">
        <v>22617</v>
      </c>
      <c r="C410" s="945" t="s">
        <v>11255</v>
      </c>
      <c r="D410" s="944"/>
      <c r="E410" s="945"/>
      <c r="F410" s="945"/>
      <c r="G410" s="945"/>
      <c r="H410" s="945"/>
      <c r="I410" s="945"/>
    </row>
    <row r="411" spans="1:9" ht="17.25" customHeight="1" x14ac:dyDescent="0.45">
      <c r="A411" s="944">
        <v>3</v>
      </c>
      <c r="B411" s="939">
        <v>22618</v>
      </c>
      <c r="C411" s="945" t="s">
        <v>11256</v>
      </c>
      <c r="D411" s="944"/>
      <c r="E411" s="945"/>
      <c r="F411" s="945"/>
      <c r="G411" s="945"/>
      <c r="H411" s="945"/>
      <c r="I411" s="945"/>
    </row>
    <row r="412" spans="1:9" ht="17.25" customHeight="1" x14ac:dyDescent="0.45">
      <c r="A412" s="944">
        <v>4</v>
      </c>
      <c r="B412" s="939">
        <v>22619</v>
      </c>
      <c r="C412" s="945" t="s">
        <v>11257</v>
      </c>
      <c r="D412" s="944"/>
      <c r="E412" s="945"/>
      <c r="F412" s="945"/>
      <c r="G412" s="945"/>
      <c r="H412" s="945"/>
      <c r="I412" s="945"/>
    </row>
    <row r="413" spans="1:9" ht="17.25" customHeight="1" x14ac:dyDescent="0.45">
      <c r="A413" s="944">
        <v>5</v>
      </c>
      <c r="B413" s="939">
        <v>22620</v>
      </c>
      <c r="C413" s="945" t="s">
        <v>11258</v>
      </c>
      <c r="D413" s="944"/>
      <c r="E413" s="945"/>
      <c r="F413" s="945"/>
      <c r="G413" s="945"/>
      <c r="H413" s="945"/>
      <c r="I413" s="945"/>
    </row>
    <row r="414" spans="1:9" ht="17.25" customHeight="1" x14ac:dyDescent="0.45">
      <c r="A414" s="944">
        <v>6</v>
      </c>
      <c r="B414" s="939">
        <v>22621</v>
      </c>
      <c r="C414" s="945" t="s">
        <v>11259</v>
      </c>
      <c r="D414" s="944"/>
      <c r="E414" s="945"/>
      <c r="F414" s="945"/>
      <c r="G414" s="945"/>
      <c r="H414" s="945"/>
      <c r="I414" s="945"/>
    </row>
    <row r="415" spans="1:9" ht="17.25" customHeight="1" x14ac:dyDescent="0.45">
      <c r="A415" s="944">
        <v>7</v>
      </c>
      <c r="B415" s="939">
        <v>22622</v>
      </c>
      <c r="C415" s="945" t="s">
        <v>11260</v>
      </c>
      <c r="D415" s="944"/>
      <c r="E415" s="945"/>
      <c r="F415" s="945"/>
      <c r="G415" s="945"/>
      <c r="H415" s="945"/>
      <c r="I415" s="945"/>
    </row>
    <row r="416" spans="1:9" ht="17.25" customHeight="1" x14ac:dyDescent="0.45">
      <c r="A416" s="944">
        <v>8</v>
      </c>
      <c r="B416" s="939">
        <v>22623</v>
      </c>
      <c r="C416" s="945" t="s">
        <v>11261</v>
      </c>
      <c r="D416" s="944"/>
      <c r="E416" s="945"/>
      <c r="F416" s="945"/>
      <c r="G416" s="945"/>
      <c r="H416" s="945"/>
      <c r="I416" s="945"/>
    </row>
    <row r="417" spans="1:9" ht="17.25" customHeight="1" x14ac:dyDescent="0.45">
      <c r="A417" s="944">
        <v>9</v>
      </c>
      <c r="B417" s="939">
        <v>22624</v>
      </c>
      <c r="C417" s="945" t="s">
        <v>11262</v>
      </c>
      <c r="D417" s="944"/>
      <c r="E417" s="945"/>
      <c r="F417" s="945"/>
      <c r="G417" s="945"/>
      <c r="H417" s="945"/>
      <c r="I417" s="945"/>
    </row>
    <row r="418" spans="1:9" ht="17.25" customHeight="1" x14ac:dyDescent="0.45">
      <c r="A418" s="944">
        <v>10</v>
      </c>
      <c r="B418" s="939">
        <v>22626</v>
      </c>
      <c r="C418" s="945" t="s">
        <v>11263</v>
      </c>
      <c r="D418" s="944"/>
      <c r="E418" s="945"/>
      <c r="F418" s="945"/>
      <c r="G418" s="945"/>
      <c r="H418" s="945"/>
      <c r="I418" s="945"/>
    </row>
    <row r="419" spans="1:9" ht="17.25" customHeight="1" x14ac:dyDescent="0.45">
      <c r="A419" s="944">
        <v>11</v>
      </c>
      <c r="B419" s="939">
        <v>22627</v>
      </c>
      <c r="C419" s="945" t="s">
        <v>11264</v>
      </c>
      <c r="D419" s="944"/>
      <c r="E419" s="945"/>
      <c r="F419" s="945"/>
      <c r="G419" s="945"/>
      <c r="H419" s="945"/>
      <c r="I419" s="945"/>
    </row>
    <row r="420" spans="1:9" ht="17.25" customHeight="1" x14ac:dyDescent="0.45">
      <c r="A420" s="944">
        <v>12</v>
      </c>
      <c r="B420" s="939">
        <v>22628</v>
      </c>
      <c r="C420" s="945" t="s">
        <v>11265</v>
      </c>
      <c r="D420" s="944"/>
      <c r="E420" s="945"/>
      <c r="F420" s="945"/>
      <c r="G420" s="945"/>
      <c r="H420" s="945"/>
      <c r="I420" s="945"/>
    </row>
    <row r="421" spans="1:9" ht="17.25" customHeight="1" x14ac:dyDescent="0.45">
      <c r="A421" s="944">
        <v>13</v>
      </c>
      <c r="B421" s="939">
        <v>22629</v>
      </c>
      <c r="C421" s="945" t="s">
        <v>11266</v>
      </c>
      <c r="D421" s="944"/>
      <c r="E421" s="945"/>
      <c r="F421" s="945"/>
      <c r="G421" s="945"/>
      <c r="H421" s="945"/>
      <c r="I421" s="945"/>
    </row>
    <row r="422" spans="1:9" ht="17.25" customHeight="1" x14ac:dyDescent="0.45">
      <c r="A422" s="944">
        <v>14</v>
      </c>
      <c r="B422" s="939">
        <v>22630</v>
      </c>
      <c r="C422" s="945" t="s">
        <v>11267</v>
      </c>
      <c r="D422" s="944"/>
      <c r="E422" s="945"/>
      <c r="F422" s="945"/>
      <c r="G422" s="945"/>
      <c r="H422" s="945"/>
      <c r="I422" s="945"/>
    </row>
    <row r="423" spans="1:9" ht="17.25" customHeight="1" x14ac:dyDescent="0.45">
      <c r="A423" s="944">
        <v>15</v>
      </c>
      <c r="B423" s="939">
        <v>22631</v>
      </c>
      <c r="C423" s="945" t="s">
        <v>11268</v>
      </c>
      <c r="D423" s="944"/>
      <c r="E423" s="945"/>
      <c r="F423" s="945"/>
      <c r="G423" s="945"/>
      <c r="H423" s="945"/>
      <c r="I423" s="945"/>
    </row>
    <row r="424" spans="1:9" ht="17.25" customHeight="1" x14ac:dyDescent="0.45">
      <c r="A424" s="944">
        <v>16</v>
      </c>
      <c r="B424" s="939">
        <v>22632</v>
      </c>
      <c r="C424" s="945" t="s">
        <v>11269</v>
      </c>
      <c r="D424" s="944"/>
      <c r="E424" s="945"/>
      <c r="F424" s="945"/>
      <c r="G424" s="945"/>
      <c r="H424" s="945"/>
      <c r="I424" s="945"/>
    </row>
    <row r="425" spans="1:9" ht="17.25" customHeight="1" x14ac:dyDescent="0.45">
      <c r="A425" s="944">
        <v>17</v>
      </c>
      <c r="B425" s="939">
        <v>22633</v>
      </c>
      <c r="C425" s="945" t="s">
        <v>11270</v>
      </c>
      <c r="D425" s="944"/>
      <c r="E425" s="945"/>
      <c r="F425" s="945"/>
      <c r="G425" s="945"/>
      <c r="H425" s="945"/>
      <c r="I425" s="945"/>
    </row>
    <row r="426" spans="1:9" ht="17.25" customHeight="1" x14ac:dyDescent="0.45">
      <c r="A426" s="944">
        <v>18</v>
      </c>
      <c r="B426" s="939">
        <v>22634</v>
      </c>
      <c r="C426" s="945" t="s">
        <v>11271</v>
      </c>
      <c r="D426" s="944"/>
      <c r="E426" s="945"/>
      <c r="F426" s="945"/>
      <c r="G426" s="945"/>
      <c r="H426" s="945"/>
      <c r="I426" s="945"/>
    </row>
    <row r="427" spans="1:9" ht="17.25" customHeight="1" x14ac:dyDescent="0.45">
      <c r="A427" s="944">
        <v>19</v>
      </c>
      <c r="B427" s="939">
        <v>22635</v>
      </c>
      <c r="C427" s="945" t="s">
        <v>11272</v>
      </c>
      <c r="D427" s="944"/>
      <c r="E427" s="945"/>
      <c r="F427" s="945"/>
      <c r="G427" s="945"/>
      <c r="H427" s="945"/>
      <c r="I427" s="945"/>
    </row>
    <row r="428" spans="1:9" ht="17.25" customHeight="1" x14ac:dyDescent="0.45">
      <c r="A428" s="944">
        <v>20</v>
      </c>
      <c r="B428" s="939">
        <v>22636</v>
      </c>
      <c r="C428" s="945" t="s">
        <v>11273</v>
      </c>
      <c r="D428" s="944"/>
      <c r="E428" s="945"/>
      <c r="F428" s="945"/>
      <c r="G428" s="945"/>
      <c r="H428" s="945"/>
      <c r="I428" s="945"/>
    </row>
    <row r="429" spans="1:9" ht="17.25" customHeight="1" x14ac:dyDescent="0.45">
      <c r="A429" s="944">
        <v>21</v>
      </c>
      <c r="B429" s="939">
        <v>22637</v>
      </c>
      <c r="C429" s="945" t="s">
        <v>11274</v>
      </c>
      <c r="D429" s="944"/>
      <c r="E429" s="945"/>
      <c r="F429" s="945"/>
      <c r="G429" s="945"/>
      <c r="H429" s="945"/>
      <c r="I429" s="945"/>
    </row>
    <row r="430" spans="1:9" ht="17.25" customHeight="1" x14ac:dyDescent="0.45">
      <c r="A430" s="944">
        <v>22</v>
      </c>
      <c r="B430" s="939">
        <v>22638</v>
      </c>
      <c r="C430" s="945" t="s">
        <v>11275</v>
      </c>
      <c r="D430" s="944"/>
      <c r="E430" s="945"/>
      <c r="F430" s="945"/>
      <c r="G430" s="945"/>
      <c r="H430" s="945"/>
      <c r="I430" s="945"/>
    </row>
    <row r="431" spans="1:9" ht="17.25" customHeight="1" x14ac:dyDescent="0.45">
      <c r="A431" s="944">
        <v>23</v>
      </c>
      <c r="B431" s="939">
        <v>22639</v>
      </c>
      <c r="C431" s="945" t="s">
        <v>11276</v>
      </c>
      <c r="D431" s="944"/>
      <c r="E431" s="945"/>
      <c r="F431" s="945"/>
      <c r="G431" s="945"/>
      <c r="H431" s="945"/>
      <c r="I431" s="945"/>
    </row>
    <row r="432" spans="1:9" ht="17.25" customHeight="1" x14ac:dyDescent="0.45">
      <c r="A432" s="944">
        <v>24</v>
      </c>
      <c r="B432" s="939">
        <v>22640</v>
      </c>
      <c r="C432" s="945" t="s">
        <v>11277</v>
      </c>
      <c r="D432" s="944"/>
      <c r="E432" s="945"/>
      <c r="F432" s="945"/>
      <c r="G432" s="945"/>
      <c r="H432" s="945"/>
      <c r="I432" s="945"/>
    </row>
    <row r="433" spans="1:9" ht="17.25" customHeight="1" x14ac:dyDescent="0.45">
      <c r="A433" s="944">
        <v>25</v>
      </c>
      <c r="B433" s="939">
        <v>22641</v>
      </c>
      <c r="C433" s="945" t="s">
        <v>11278</v>
      </c>
      <c r="D433" s="944"/>
      <c r="E433" s="945"/>
      <c r="F433" s="945"/>
      <c r="G433" s="945"/>
      <c r="H433" s="945"/>
      <c r="I433" s="945"/>
    </row>
    <row r="434" spans="1:9" ht="17.25" customHeight="1" x14ac:dyDescent="0.45">
      <c r="A434" s="944">
        <v>26</v>
      </c>
      <c r="B434" s="939">
        <v>22642</v>
      </c>
      <c r="C434" s="945" t="s">
        <v>11279</v>
      </c>
      <c r="D434" s="944"/>
      <c r="E434" s="945"/>
      <c r="F434" s="945"/>
      <c r="G434" s="945"/>
      <c r="H434" s="945"/>
      <c r="I434" s="945"/>
    </row>
    <row r="435" spans="1:9" ht="17.25" customHeight="1" x14ac:dyDescent="0.45">
      <c r="A435" s="944">
        <v>27</v>
      </c>
      <c r="B435" s="939">
        <v>22643</v>
      </c>
      <c r="C435" s="945" t="s">
        <v>11280</v>
      </c>
      <c r="D435" s="944"/>
      <c r="E435" s="945"/>
      <c r="F435" s="945"/>
      <c r="G435" s="945"/>
      <c r="H435" s="945"/>
      <c r="I435" s="945"/>
    </row>
    <row r="436" spans="1:9" ht="17.25" customHeight="1" x14ac:dyDescent="0.45">
      <c r="A436" s="944">
        <v>28</v>
      </c>
      <c r="B436" s="939">
        <v>22645</v>
      </c>
      <c r="C436" s="945" t="s">
        <v>11281</v>
      </c>
      <c r="D436" s="944"/>
      <c r="E436" s="945"/>
      <c r="F436" s="945"/>
      <c r="G436" s="945"/>
      <c r="H436" s="945"/>
      <c r="I436" s="945"/>
    </row>
    <row r="437" spans="1:9" ht="17.25" customHeight="1" x14ac:dyDescent="0.45">
      <c r="A437" s="944">
        <v>29</v>
      </c>
      <c r="B437" s="939">
        <v>22646</v>
      </c>
      <c r="C437" s="945" t="s">
        <v>11282</v>
      </c>
      <c r="D437" s="944"/>
      <c r="E437" s="945"/>
      <c r="F437" s="945"/>
      <c r="G437" s="945"/>
      <c r="H437" s="945"/>
      <c r="I437" s="945"/>
    </row>
    <row r="438" spans="1:9" ht="17.25" customHeight="1" x14ac:dyDescent="0.45">
      <c r="A438" s="944">
        <v>30</v>
      </c>
      <c r="B438" s="939">
        <v>22647</v>
      </c>
      <c r="C438" s="945" t="s">
        <v>11283</v>
      </c>
      <c r="D438" s="944"/>
      <c r="E438" s="945"/>
      <c r="F438" s="945"/>
      <c r="G438" s="945"/>
      <c r="H438" s="945"/>
      <c r="I438" s="945"/>
    </row>
    <row r="439" spans="1:9" ht="17.25" customHeight="1" x14ac:dyDescent="0.45">
      <c r="A439" s="944">
        <v>31</v>
      </c>
      <c r="B439" s="939">
        <v>22648</v>
      </c>
      <c r="C439" s="945" t="s">
        <v>11284</v>
      </c>
      <c r="D439" s="944"/>
      <c r="E439" s="945"/>
      <c r="F439" s="945"/>
      <c r="G439" s="945"/>
      <c r="H439" s="945"/>
      <c r="I439" s="945"/>
    </row>
    <row r="440" spans="1:9" ht="17.25" customHeight="1" x14ac:dyDescent="0.45">
      <c r="A440" s="944">
        <v>32</v>
      </c>
      <c r="B440" s="939">
        <v>22649</v>
      </c>
      <c r="C440" s="945" t="s">
        <v>11285</v>
      </c>
      <c r="D440" s="944"/>
      <c r="E440" s="945"/>
      <c r="F440" s="945"/>
      <c r="G440" s="945"/>
      <c r="H440" s="945"/>
      <c r="I440" s="945"/>
    </row>
    <row r="441" spans="1:9" ht="17.25" customHeight="1" x14ac:dyDescent="0.45">
      <c r="A441" s="944">
        <v>33</v>
      </c>
      <c r="B441" s="939">
        <v>22650</v>
      </c>
      <c r="C441" s="945" t="s">
        <v>11286</v>
      </c>
      <c r="D441" s="944"/>
      <c r="E441" s="945"/>
      <c r="F441" s="945"/>
      <c r="G441" s="945"/>
      <c r="H441" s="945"/>
      <c r="I441" s="945"/>
    </row>
    <row r="442" spans="1:9" ht="17.25" customHeight="1" x14ac:dyDescent="0.45">
      <c r="A442" s="944">
        <v>34</v>
      </c>
      <c r="B442" s="939">
        <v>22652</v>
      </c>
      <c r="C442" s="945" t="s">
        <v>11287</v>
      </c>
      <c r="D442" s="944"/>
      <c r="E442" s="945"/>
      <c r="F442" s="945"/>
      <c r="G442" s="945"/>
      <c r="H442" s="945"/>
      <c r="I442" s="945"/>
    </row>
    <row r="443" spans="1:9" ht="17.25" customHeight="1" x14ac:dyDescent="0.45">
      <c r="A443" s="944">
        <v>35</v>
      </c>
      <c r="B443" s="939">
        <v>22653</v>
      </c>
      <c r="C443" s="945" t="s">
        <v>11288</v>
      </c>
      <c r="D443" s="944"/>
      <c r="E443" s="945"/>
      <c r="F443" s="945"/>
      <c r="G443" s="945"/>
      <c r="H443" s="945"/>
      <c r="I443" s="945"/>
    </row>
    <row r="444" spans="1:9" ht="17.25" customHeight="1" x14ac:dyDescent="0.45">
      <c r="A444" s="944">
        <v>36</v>
      </c>
      <c r="B444" s="939">
        <v>22654</v>
      </c>
      <c r="C444" s="945" t="s">
        <v>11289</v>
      </c>
      <c r="D444" s="944"/>
      <c r="E444" s="945"/>
      <c r="F444" s="945"/>
      <c r="G444" s="945"/>
      <c r="H444" s="945"/>
      <c r="I444" s="945"/>
    </row>
    <row r="445" spans="1:9" ht="17.25" customHeight="1" x14ac:dyDescent="0.45">
      <c r="A445" s="944">
        <v>37</v>
      </c>
      <c r="B445" s="939">
        <v>22835</v>
      </c>
      <c r="C445" s="945" t="s">
        <v>11290</v>
      </c>
      <c r="D445" s="944"/>
      <c r="E445" s="945"/>
      <c r="F445" s="945"/>
      <c r="G445" s="945"/>
      <c r="H445" s="945"/>
      <c r="I445" s="945"/>
    </row>
    <row r="446" spans="1:9" ht="17.25" customHeight="1" x14ac:dyDescent="0.45">
      <c r="A446" s="944">
        <v>38</v>
      </c>
      <c r="B446" s="952">
        <v>24196</v>
      </c>
      <c r="C446" s="945" t="s">
        <v>9785</v>
      </c>
      <c r="D446" s="944"/>
      <c r="E446" s="945"/>
      <c r="F446" s="945"/>
      <c r="G446" s="945"/>
      <c r="H446" s="945"/>
      <c r="I446" s="945"/>
    </row>
    <row r="447" spans="1:9" ht="17.25" customHeight="1" x14ac:dyDescent="0.45">
      <c r="A447" s="944">
        <v>39</v>
      </c>
      <c r="B447" s="952">
        <v>24197</v>
      </c>
      <c r="C447" s="945" t="s">
        <v>9786</v>
      </c>
      <c r="D447" s="944"/>
      <c r="E447" s="945"/>
      <c r="F447" s="945"/>
      <c r="G447" s="945"/>
      <c r="H447" s="945"/>
      <c r="I447" s="945"/>
    </row>
    <row r="448" spans="1:9" s="452" customFormat="1" ht="17.25" customHeight="1" x14ac:dyDescent="0.15">
      <c r="A448" s="1274" t="s">
        <v>9795</v>
      </c>
      <c r="B448" s="1274"/>
      <c r="C448" s="1274"/>
      <c r="D448" s="1274"/>
      <c r="E448" s="1274"/>
      <c r="F448" s="1274"/>
      <c r="G448" s="1274"/>
      <c r="H448" s="1274"/>
      <c r="I448" s="1274"/>
    </row>
    <row r="449" spans="1:9" s="452" customFormat="1" ht="17.25" customHeight="1" x14ac:dyDescent="0.15">
      <c r="A449" s="1274" t="s">
        <v>11291</v>
      </c>
      <c r="B449" s="1274"/>
      <c r="C449" s="1274"/>
      <c r="D449" s="1274"/>
      <c r="E449" s="1274"/>
      <c r="F449" s="1274"/>
      <c r="G449" s="1274"/>
      <c r="H449" s="1274"/>
      <c r="I449" s="1274"/>
    </row>
    <row r="450" spans="1:9" s="452" customFormat="1" ht="17.25" customHeight="1" x14ac:dyDescent="0.15">
      <c r="A450" s="1274" t="s">
        <v>9797</v>
      </c>
      <c r="B450" s="1274"/>
      <c r="C450" s="1274"/>
      <c r="D450" s="1274"/>
      <c r="E450" s="1274"/>
      <c r="F450" s="1274"/>
      <c r="G450" s="1274"/>
      <c r="H450" s="1274"/>
      <c r="I450" s="1274"/>
    </row>
    <row r="451" spans="1:9" s="452" customFormat="1" ht="17.25" customHeight="1" x14ac:dyDescent="0.15">
      <c r="A451" s="1281" t="s">
        <v>11292</v>
      </c>
      <c r="B451" s="1281"/>
      <c r="C451" s="1281"/>
      <c r="D451" s="1281"/>
      <c r="E451" s="1281"/>
      <c r="F451" s="1281"/>
      <c r="G451" s="1281"/>
      <c r="H451" s="1281"/>
      <c r="I451" s="1281"/>
    </row>
    <row r="452" spans="1:9" s="461" customFormat="1" ht="17.25" customHeight="1" x14ac:dyDescent="0.4">
      <c r="A452" s="453" t="s">
        <v>8377</v>
      </c>
      <c r="B452" s="937" t="s">
        <v>8352</v>
      </c>
      <c r="C452" s="938" t="s">
        <v>9799</v>
      </c>
      <c r="D452" s="938"/>
      <c r="E452" s="564"/>
      <c r="F452" s="564"/>
      <c r="G452" s="564"/>
      <c r="H452" s="486"/>
      <c r="I452" s="486"/>
    </row>
    <row r="453" spans="1:9" ht="17.25" customHeight="1" x14ac:dyDescent="0.45">
      <c r="A453" s="944">
        <v>1</v>
      </c>
      <c r="B453" s="943" t="s">
        <v>11293</v>
      </c>
      <c r="C453" s="1081" t="s">
        <v>11294</v>
      </c>
      <c r="D453" s="944"/>
      <c r="E453" s="945"/>
      <c r="F453" s="945"/>
      <c r="G453" s="945"/>
      <c r="H453" s="945"/>
      <c r="I453" s="945"/>
    </row>
    <row r="454" spans="1:9" ht="17.25" customHeight="1" x14ac:dyDescent="0.45">
      <c r="A454" s="944">
        <v>2</v>
      </c>
      <c r="B454" s="943" t="s">
        <v>11295</v>
      </c>
      <c r="C454" s="1081" t="s">
        <v>11296</v>
      </c>
      <c r="D454" s="944"/>
      <c r="E454" s="945"/>
      <c r="F454" s="945"/>
      <c r="G454" s="945"/>
      <c r="H454" s="945"/>
      <c r="I454" s="945"/>
    </row>
    <row r="455" spans="1:9" ht="17.25" customHeight="1" x14ac:dyDescent="0.45">
      <c r="A455" s="944">
        <v>3</v>
      </c>
      <c r="B455" s="943" t="s">
        <v>11297</v>
      </c>
      <c r="C455" s="1081" t="s">
        <v>11298</v>
      </c>
      <c r="D455" s="944"/>
      <c r="E455" s="945"/>
      <c r="F455" s="945"/>
      <c r="G455" s="945"/>
      <c r="H455" s="945"/>
      <c r="I455" s="945"/>
    </row>
    <row r="456" spans="1:9" ht="17.25" customHeight="1" x14ac:dyDescent="0.45">
      <c r="A456" s="944">
        <v>4</v>
      </c>
      <c r="B456" s="943" t="s">
        <v>11299</v>
      </c>
      <c r="C456" s="1081" t="s">
        <v>11300</v>
      </c>
      <c r="D456" s="944"/>
      <c r="E456" s="945"/>
      <c r="F456" s="945"/>
      <c r="G456" s="945"/>
      <c r="H456" s="945"/>
      <c r="I456" s="945"/>
    </row>
    <row r="457" spans="1:9" ht="17.25" customHeight="1" x14ac:dyDescent="0.45">
      <c r="A457" s="944">
        <v>5</v>
      </c>
      <c r="B457" s="943" t="s">
        <v>11301</v>
      </c>
      <c r="C457" s="1081" t="s">
        <v>11302</v>
      </c>
      <c r="D457" s="944"/>
      <c r="E457" s="945"/>
      <c r="F457" s="945"/>
      <c r="G457" s="945"/>
      <c r="H457" s="945"/>
      <c r="I457" s="945"/>
    </row>
    <row r="458" spans="1:9" ht="17.25" customHeight="1" x14ac:dyDescent="0.45">
      <c r="A458" s="944">
        <v>6</v>
      </c>
      <c r="B458" s="943" t="s">
        <v>11303</v>
      </c>
      <c r="C458" s="1081" t="s">
        <v>11304</v>
      </c>
      <c r="D458" s="944"/>
      <c r="E458" s="945"/>
      <c r="F458" s="945"/>
      <c r="G458" s="945"/>
      <c r="H458" s="945"/>
      <c r="I458" s="945"/>
    </row>
    <row r="459" spans="1:9" ht="17.25" customHeight="1" x14ac:dyDescent="0.45">
      <c r="A459" s="944">
        <v>7</v>
      </c>
      <c r="B459" s="943" t="s">
        <v>11305</v>
      </c>
      <c r="C459" s="1081" t="s">
        <v>11306</v>
      </c>
      <c r="D459" s="944"/>
      <c r="E459" s="945"/>
      <c r="F459" s="945"/>
      <c r="G459" s="945"/>
      <c r="H459" s="945"/>
      <c r="I459" s="945"/>
    </row>
    <row r="460" spans="1:9" ht="17.25" customHeight="1" x14ac:dyDescent="0.45">
      <c r="A460" s="944">
        <v>8</v>
      </c>
      <c r="B460" s="943" t="s">
        <v>11307</v>
      </c>
      <c r="C460" s="1081" t="s">
        <v>11308</v>
      </c>
      <c r="D460" s="944"/>
      <c r="E460" s="945"/>
      <c r="F460" s="945"/>
      <c r="G460" s="945"/>
      <c r="H460" s="945"/>
      <c r="I460" s="945"/>
    </row>
    <row r="461" spans="1:9" ht="17.25" customHeight="1" x14ac:dyDescent="0.45">
      <c r="A461" s="944">
        <v>9</v>
      </c>
      <c r="B461" s="943" t="s">
        <v>11309</v>
      </c>
      <c r="C461" s="1081" t="s">
        <v>11310</v>
      </c>
      <c r="D461" s="944"/>
      <c r="E461" s="945"/>
      <c r="F461" s="945"/>
      <c r="G461" s="945"/>
      <c r="H461" s="945"/>
      <c r="I461" s="945"/>
    </row>
    <row r="462" spans="1:9" ht="17.25" customHeight="1" x14ac:dyDescent="0.45">
      <c r="A462" s="944">
        <v>10</v>
      </c>
      <c r="B462" s="943" t="s">
        <v>11311</v>
      </c>
      <c r="C462" s="1081" t="s">
        <v>11312</v>
      </c>
      <c r="D462" s="944"/>
      <c r="E462" s="945"/>
      <c r="F462" s="945"/>
      <c r="G462" s="945"/>
      <c r="H462" s="945"/>
      <c r="I462" s="945"/>
    </row>
    <row r="463" spans="1:9" ht="17.25" customHeight="1" x14ac:dyDescent="0.45">
      <c r="A463" s="944">
        <v>11</v>
      </c>
      <c r="B463" s="943" t="s">
        <v>11313</v>
      </c>
      <c r="C463" s="1081" t="s">
        <v>11314</v>
      </c>
      <c r="D463" s="944"/>
      <c r="E463" s="945"/>
      <c r="F463" s="945"/>
      <c r="G463" s="945"/>
      <c r="H463" s="945"/>
      <c r="I463" s="945"/>
    </row>
    <row r="464" spans="1:9" ht="17.25" customHeight="1" x14ac:dyDescent="0.45">
      <c r="A464" s="944">
        <v>12</v>
      </c>
      <c r="B464" s="943" t="s">
        <v>11315</v>
      </c>
      <c r="C464" s="1081" t="s">
        <v>11316</v>
      </c>
      <c r="D464" s="944"/>
      <c r="E464" s="945"/>
      <c r="F464" s="945"/>
      <c r="G464" s="945"/>
      <c r="H464" s="945"/>
      <c r="I464" s="945"/>
    </row>
    <row r="465" spans="1:9" ht="17.25" customHeight="1" x14ac:dyDescent="0.45">
      <c r="A465" s="944">
        <v>13</v>
      </c>
      <c r="B465" s="943" t="s">
        <v>11317</v>
      </c>
      <c r="C465" s="1081" t="s">
        <v>11318</v>
      </c>
      <c r="D465" s="944"/>
      <c r="E465" s="945"/>
      <c r="F465" s="945"/>
      <c r="G465" s="945"/>
      <c r="H465" s="945"/>
      <c r="I465" s="945"/>
    </row>
    <row r="466" spans="1:9" ht="17.25" customHeight="1" x14ac:dyDescent="0.45">
      <c r="A466" s="944">
        <v>14</v>
      </c>
      <c r="B466" s="943" t="s">
        <v>11319</v>
      </c>
      <c r="C466" s="1081" t="s">
        <v>11320</v>
      </c>
      <c r="D466" s="944"/>
      <c r="E466" s="945"/>
      <c r="F466" s="945"/>
      <c r="G466" s="945"/>
      <c r="H466" s="945"/>
      <c r="I466" s="945"/>
    </row>
    <row r="467" spans="1:9" ht="17.25" customHeight="1" x14ac:dyDescent="0.45">
      <c r="A467" s="944">
        <v>15</v>
      </c>
      <c r="B467" s="943" t="s">
        <v>11321</v>
      </c>
      <c r="C467" s="1081" t="s">
        <v>11322</v>
      </c>
      <c r="D467" s="944"/>
      <c r="E467" s="945"/>
      <c r="F467" s="945"/>
      <c r="G467" s="945"/>
      <c r="H467" s="945"/>
      <c r="I467" s="945"/>
    </row>
    <row r="468" spans="1:9" ht="17.25" customHeight="1" x14ac:dyDescent="0.45">
      <c r="A468" s="944">
        <v>16</v>
      </c>
      <c r="B468" s="943" t="s">
        <v>11323</v>
      </c>
      <c r="C468" s="1081" t="s">
        <v>11324</v>
      </c>
      <c r="D468" s="944"/>
      <c r="E468" s="945"/>
      <c r="F468" s="945"/>
      <c r="G468" s="945"/>
      <c r="H468" s="945"/>
      <c r="I468" s="945"/>
    </row>
    <row r="469" spans="1:9" ht="17.25" customHeight="1" x14ac:dyDescent="0.45">
      <c r="A469" s="944">
        <v>17</v>
      </c>
      <c r="B469" s="943" t="s">
        <v>11325</v>
      </c>
      <c r="C469" s="1081" t="s">
        <v>11326</v>
      </c>
      <c r="D469" s="944"/>
      <c r="E469" s="945"/>
      <c r="F469" s="945"/>
      <c r="G469" s="945"/>
      <c r="H469" s="945"/>
      <c r="I469" s="945"/>
    </row>
    <row r="470" spans="1:9" ht="17.25" customHeight="1" x14ac:dyDescent="0.45">
      <c r="A470" s="944">
        <v>18</v>
      </c>
      <c r="B470" s="943" t="s">
        <v>11327</v>
      </c>
      <c r="C470" s="1081" t="s">
        <v>11328</v>
      </c>
      <c r="D470" s="944"/>
      <c r="E470" s="945"/>
      <c r="F470" s="945"/>
      <c r="G470" s="945"/>
      <c r="H470" s="945"/>
      <c r="I470" s="945"/>
    </row>
    <row r="471" spans="1:9" ht="17.25" customHeight="1" x14ac:dyDescent="0.45">
      <c r="A471" s="944">
        <v>19</v>
      </c>
      <c r="B471" s="943" t="s">
        <v>11329</v>
      </c>
      <c r="C471" s="1081" t="s">
        <v>11330</v>
      </c>
      <c r="D471" s="944"/>
      <c r="E471" s="945"/>
      <c r="F471" s="945"/>
      <c r="G471" s="945"/>
      <c r="H471" s="945"/>
      <c r="I471" s="945"/>
    </row>
    <row r="472" spans="1:9" ht="17.25" customHeight="1" x14ac:dyDescent="0.45">
      <c r="A472" s="944">
        <v>20</v>
      </c>
      <c r="B472" s="943" t="s">
        <v>11331</v>
      </c>
      <c r="C472" s="1081" t="s">
        <v>11332</v>
      </c>
      <c r="D472" s="944"/>
      <c r="E472" s="945"/>
      <c r="F472" s="945"/>
      <c r="G472" s="945"/>
      <c r="H472" s="945"/>
      <c r="I472" s="945"/>
    </row>
    <row r="473" spans="1:9" ht="17.25" customHeight="1" x14ac:dyDescent="0.45">
      <c r="A473" s="944">
        <v>21</v>
      </c>
      <c r="B473" s="943" t="s">
        <v>11333</v>
      </c>
      <c r="C473" s="1081" t="s">
        <v>11334</v>
      </c>
      <c r="D473" s="944"/>
      <c r="E473" s="945"/>
      <c r="F473" s="945"/>
      <c r="G473" s="945"/>
      <c r="H473" s="945"/>
      <c r="I473" s="945"/>
    </row>
    <row r="474" spans="1:9" ht="17.25" customHeight="1" x14ac:dyDescent="0.45">
      <c r="A474" s="944">
        <v>22</v>
      </c>
      <c r="B474" s="943" t="s">
        <v>11335</v>
      </c>
      <c r="C474" s="1081" t="s">
        <v>11336</v>
      </c>
      <c r="D474" s="944"/>
      <c r="E474" s="945"/>
      <c r="F474" s="945"/>
      <c r="G474" s="945"/>
      <c r="H474" s="945"/>
      <c r="I474" s="945"/>
    </row>
    <row r="475" spans="1:9" ht="17.25" customHeight="1" x14ac:dyDescent="0.45">
      <c r="A475" s="944">
        <v>23</v>
      </c>
      <c r="B475" s="939">
        <v>22283</v>
      </c>
      <c r="C475" s="945" t="s">
        <v>11337</v>
      </c>
      <c r="D475" s="944"/>
      <c r="E475" s="945"/>
      <c r="F475" s="945"/>
      <c r="G475" s="945"/>
      <c r="H475" s="945"/>
      <c r="I475" s="945"/>
    </row>
    <row r="476" spans="1:9" ht="17.25" customHeight="1" x14ac:dyDescent="0.45">
      <c r="A476" s="944">
        <v>24</v>
      </c>
      <c r="B476" s="943" t="s">
        <v>11338</v>
      </c>
      <c r="C476" s="1081" t="s">
        <v>11339</v>
      </c>
      <c r="D476" s="944"/>
      <c r="E476" s="945"/>
      <c r="F476" s="945"/>
      <c r="G476" s="945"/>
      <c r="H476" s="945"/>
      <c r="I476" s="945"/>
    </row>
    <row r="477" spans="1:9" ht="17.25" customHeight="1" x14ac:dyDescent="0.45">
      <c r="A477" s="944">
        <v>25</v>
      </c>
      <c r="B477" s="943" t="s">
        <v>11340</v>
      </c>
      <c r="C477" s="1081" t="s">
        <v>11341</v>
      </c>
      <c r="D477" s="944"/>
      <c r="E477" s="945"/>
      <c r="F477" s="945"/>
      <c r="G477" s="945"/>
      <c r="H477" s="945"/>
      <c r="I477" s="945"/>
    </row>
    <row r="478" spans="1:9" ht="17.25" customHeight="1" x14ac:dyDescent="0.45">
      <c r="A478" s="944">
        <v>26</v>
      </c>
      <c r="B478" s="943" t="s">
        <v>11342</v>
      </c>
      <c r="C478" s="1082" t="s">
        <v>11343</v>
      </c>
      <c r="D478" s="944"/>
      <c r="E478" s="945"/>
      <c r="F478" s="945"/>
      <c r="G478" s="945"/>
      <c r="H478" s="945"/>
      <c r="I478" s="945"/>
    </row>
    <row r="479" spans="1:9" ht="17.25" customHeight="1" x14ac:dyDescent="0.45">
      <c r="A479" s="944">
        <v>27</v>
      </c>
      <c r="B479" s="943" t="s">
        <v>11344</v>
      </c>
      <c r="C479" s="1081" t="s">
        <v>11345</v>
      </c>
      <c r="D479" s="944"/>
      <c r="E479" s="945"/>
      <c r="F479" s="945"/>
      <c r="G479" s="945"/>
      <c r="H479" s="945"/>
      <c r="I479" s="945"/>
    </row>
    <row r="480" spans="1:9" ht="17.25" customHeight="1" x14ac:dyDescent="0.45">
      <c r="A480" s="944">
        <v>28</v>
      </c>
      <c r="B480" s="943" t="s">
        <v>11346</v>
      </c>
      <c r="C480" s="1081" t="s">
        <v>11347</v>
      </c>
      <c r="D480" s="944"/>
      <c r="E480" s="945"/>
      <c r="F480" s="945"/>
      <c r="G480" s="945"/>
      <c r="H480" s="945"/>
      <c r="I480" s="945"/>
    </row>
    <row r="481" spans="1:9" ht="17.25" customHeight="1" x14ac:dyDescent="0.45">
      <c r="A481" s="944">
        <v>29</v>
      </c>
      <c r="B481" s="943" t="s">
        <v>11348</v>
      </c>
      <c r="C481" s="1081" t="s">
        <v>11349</v>
      </c>
      <c r="D481" s="944"/>
      <c r="E481" s="945"/>
      <c r="F481" s="945"/>
      <c r="G481" s="945"/>
      <c r="H481" s="945"/>
      <c r="I481" s="945"/>
    </row>
    <row r="482" spans="1:9" ht="17.25" customHeight="1" x14ac:dyDescent="0.45">
      <c r="A482" s="944">
        <v>30</v>
      </c>
      <c r="B482" s="943" t="s">
        <v>11350</v>
      </c>
      <c r="C482" s="1081" t="s">
        <v>11351</v>
      </c>
      <c r="D482" s="944"/>
      <c r="E482" s="945"/>
      <c r="F482" s="945"/>
      <c r="G482" s="945"/>
      <c r="H482" s="945"/>
      <c r="I482" s="945"/>
    </row>
    <row r="483" spans="1:9" ht="17.25" customHeight="1" x14ac:dyDescent="0.45">
      <c r="A483" s="944">
        <v>31</v>
      </c>
      <c r="B483" s="943" t="s">
        <v>11352</v>
      </c>
      <c r="C483" s="1081" t="s">
        <v>11353</v>
      </c>
      <c r="D483" s="944"/>
      <c r="E483" s="945"/>
      <c r="F483" s="945"/>
      <c r="G483" s="945"/>
      <c r="H483" s="945"/>
      <c r="I483" s="945"/>
    </row>
    <row r="484" spans="1:9" ht="17.25" customHeight="1" x14ac:dyDescent="0.45">
      <c r="A484" s="944">
        <v>32</v>
      </c>
      <c r="B484" s="943" t="s">
        <v>11354</v>
      </c>
      <c r="C484" s="1081" t="s">
        <v>11355</v>
      </c>
      <c r="D484" s="944"/>
      <c r="E484" s="945"/>
      <c r="F484" s="945"/>
      <c r="G484" s="945"/>
      <c r="H484" s="945"/>
      <c r="I484" s="945"/>
    </row>
    <row r="485" spans="1:9" ht="17.25" customHeight="1" x14ac:dyDescent="0.45">
      <c r="A485" s="944">
        <v>33</v>
      </c>
      <c r="B485" s="943" t="s">
        <v>11356</v>
      </c>
      <c r="C485" s="1081" t="s">
        <v>11357</v>
      </c>
      <c r="D485" s="944"/>
      <c r="E485" s="945"/>
      <c r="F485" s="945"/>
      <c r="G485" s="945"/>
      <c r="H485" s="945"/>
      <c r="I485" s="945"/>
    </row>
    <row r="486" spans="1:9" ht="17.25" customHeight="1" x14ac:dyDescent="0.45">
      <c r="A486" s="944">
        <v>34</v>
      </c>
      <c r="B486" s="943" t="s">
        <v>11358</v>
      </c>
      <c r="C486" s="1081" t="s">
        <v>11359</v>
      </c>
      <c r="D486" s="944"/>
      <c r="E486" s="945"/>
      <c r="F486" s="945"/>
      <c r="G486" s="945"/>
      <c r="H486" s="945"/>
      <c r="I486" s="945"/>
    </row>
    <row r="487" spans="1:9" s="452" customFormat="1" ht="17.25" customHeight="1" x14ac:dyDescent="0.15">
      <c r="A487" s="1274" t="s">
        <v>9795</v>
      </c>
      <c r="B487" s="1274"/>
      <c r="C487" s="1274"/>
      <c r="D487" s="1274"/>
      <c r="E487" s="1274"/>
      <c r="F487" s="1274"/>
      <c r="G487" s="1274"/>
      <c r="H487" s="1274"/>
      <c r="I487" s="1274"/>
    </row>
    <row r="488" spans="1:9" s="452" customFormat="1" ht="17.25" customHeight="1" x14ac:dyDescent="0.15">
      <c r="A488" s="1274" t="s">
        <v>11360</v>
      </c>
      <c r="B488" s="1274"/>
      <c r="C488" s="1274"/>
      <c r="D488" s="1274"/>
      <c r="E488" s="1274"/>
      <c r="F488" s="1274"/>
      <c r="G488" s="1274"/>
      <c r="H488" s="1274"/>
      <c r="I488" s="1274"/>
    </row>
    <row r="489" spans="1:9" s="452" customFormat="1" ht="17.25" customHeight="1" x14ac:dyDescent="0.15">
      <c r="A489" s="1274" t="s">
        <v>9797</v>
      </c>
      <c r="B489" s="1274"/>
      <c r="C489" s="1274"/>
      <c r="D489" s="1274"/>
      <c r="E489" s="1274"/>
      <c r="F489" s="1274"/>
      <c r="G489" s="1274"/>
      <c r="H489" s="1274"/>
      <c r="I489" s="1274"/>
    </row>
    <row r="490" spans="1:9" s="452" customFormat="1" ht="17.25" customHeight="1" x14ac:dyDescent="0.15">
      <c r="A490" s="1281" t="s">
        <v>11361</v>
      </c>
      <c r="B490" s="1281"/>
      <c r="C490" s="1281"/>
      <c r="D490" s="1281"/>
      <c r="E490" s="1281"/>
      <c r="F490" s="1281"/>
      <c r="G490" s="1281"/>
      <c r="H490" s="1281"/>
      <c r="I490" s="1281"/>
    </row>
    <row r="491" spans="1:9" s="461" customFormat="1" ht="17.25" customHeight="1" x14ac:dyDescent="0.4">
      <c r="A491" s="453" t="s">
        <v>8377</v>
      </c>
      <c r="B491" s="937" t="s">
        <v>8352</v>
      </c>
      <c r="C491" s="938" t="s">
        <v>9799</v>
      </c>
      <c r="D491" s="938"/>
      <c r="E491" s="564"/>
      <c r="F491" s="564"/>
      <c r="G491" s="564"/>
      <c r="H491" s="486"/>
      <c r="I491" s="486"/>
    </row>
    <row r="492" spans="1:9" ht="17.25" customHeight="1" x14ac:dyDescent="0.45">
      <c r="A492" s="944">
        <v>1</v>
      </c>
      <c r="B492" s="947">
        <v>22690</v>
      </c>
      <c r="C492" s="948" t="s">
        <v>11362</v>
      </c>
      <c r="D492" s="944"/>
      <c r="E492" s="945"/>
      <c r="F492" s="945"/>
      <c r="G492" s="945"/>
      <c r="H492" s="945"/>
      <c r="I492" s="945"/>
    </row>
    <row r="493" spans="1:9" ht="17.25" customHeight="1" x14ac:dyDescent="0.45">
      <c r="A493" s="944">
        <v>2</v>
      </c>
      <c r="B493" s="947">
        <v>22691</v>
      </c>
      <c r="C493" s="948" t="s">
        <v>11363</v>
      </c>
      <c r="D493" s="944"/>
      <c r="E493" s="945"/>
      <c r="F493" s="945"/>
      <c r="G493" s="945"/>
      <c r="H493" s="945"/>
      <c r="I493" s="945"/>
    </row>
    <row r="494" spans="1:9" ht="17.25" customHeight="1" x14ac:dyDescent="0.45">
      <c r="A494" s="944">
        <v>3</v>
      </c>
      <c r="B494" s="947">
        <v>22692</v>
      </c>
      <c r="C494" s="948" t="s">
        <v>11364</v>
      </c>
      <c r="D494" s="944"/>
      <c r="E494" s="945"/>
      <c r="F494" s="945"/>
      <c r="G494" s="945"/>
      <c r="H494" s="945"/>
      <c r="I494" s="945"/>
    </row>
    <row r="495" spans="1:9" ht="17.25" customHeight="1" x14ac:dyDescent="0.45">
      <c r="A495" s="944">
        <v>4</v>
      </c>
      <c r="B495" s="947">
        <v>22693</v>
      </c>
      <c r="C495" s="948" t="s">
        <v>11365</v>
      </c>
      <c r="D495" s="944"/>
      <c r="E495" s="945"/>
      <c r="F495" s="945"/>
      <c r="G495" s="945"/>
      <c r="H495" s="945"/>
      <c r="I495" s="945"/>
    </row>
    <row r="496" spans="1:9" ht="17.25" customHeight="1" x14ac:dyDescent="0.45">
      <c r="A496" s="944">
        <v>5</v>
      </c>
      <c r="B496" s="947">
        <v>22694</v>
      </c>
      <c r="C496" s="948" t="s">
        <v>11366</v>
      </c>
      <c r="D496" s="944"/>
      <c r="E496" s="945"/>
      <c r="F496" s="945"/>
      <c r="G496" s="945"/>
      <c r="H496" s="945"/>
      <c r="I496" s="945"/>
    </row>
    <row r="497" spans="1:9" ht="17.25" customHeight="1" x14ac:dyDescent="0.45">
      <c r="A497" s="944">
        <v>6</v>
      </c>
      <c r="B497" s="947">
        <v>22695</v>
      </c>
      <c r="C497" s="948" t="s">
        <v>11367</v>
      </c>
      <c r="D497" s="944"/>
      <c r="E497" s="945"/>
      <c r="F497" s="945"/>
      <c r="G497" s="945"/>
      <c r="H497" s="945"/>
      <c r="I497" s="945"/>
    </row>
    <row r="498" spans="1:9" ht="17.25" customHeight="1" x14ac:dyDescent="0.45">
      <c r="A498" s="944">
        <v>7</v>
      </c>
      <c r="B498" s="947">
        <v>22696</v>
      </c>
      <c r="C498" s="948" t="s">
        <v>11368</v>
      </c>
      <c r="D498" s="944"/>
      <c r="E498" s="945"/>
      <c r="F498" s="945"/>
      <c r="G498" s="945"/>
      <c r="H498" s="945"/>
      <c r="I498" s="945"/>
    </row>
    <row r="499" spans="1:9" ht="17.25" customHeight="1" x14ac:dyDescent="0.45">
      <c r="A499" s="944">
        <v>8</v>
      </c>
      <c r="B499" s="947">
        <v>22698</v>
      </c>
      <c r="C499" s="948" t="s">
        <v>11369</v>
      </c>
      <c r="D499" s="944"/>
      <c r="E499" s="945"/>
      <c r="F499" s="945"/>
      <c r="G499" s="945"/>
      <c r="H499" s="945"/>
      <c r="I499" s="945"/>
    </row>
    <row r="500" spans="1:9" ht="17.25" customHeight="1" x14ac:dyDescent="0.45">
      <c r="A500" s="944">
        <v>9</v>
      </c>
      <c r="B500" s="947">
        <v>22699</v>
      </c>
      <c r="C500" s="948" t="s">
        <v>11370</v>
      </c>
      <c r="D500" s="944"/>
      <c r="E500" s="945"/>
      <c r="F500" s="945"/>
      <c r="G500" s="945"/>
      <c r="H500" s="945"/>
      <c r="I500" s="945"/>
    </row>
    <row r="501" spans="1:9" ht="17.25" customHeight="1" x14ac:dyDescent="0.45">
      <c r="A501" s="944">
        <v>10</v>
      </c>
      <c r="B501" s="947">
        <v>22700</v>
      </c>
      <c r="C501" s="948" t="s">
        <v>11371</v>
      </c>
      <c r="D501" s="944"/>
      <c r="E501" s="945"/>
      <c r="F501" s="945"/>
      <c r="G501" s="945"/>
      <c r="H501" s="945"/>
      <c r="I501" s="945"/>
    </row>
    <row r="502" spans="1:9" ht="17.25" customHeight="1" x14ac:dyDescent="0.45">
      <c r="A502" s="944">
        <v>11</v>
      </c>
      <c r="B502" s="947">
        <v>22701</v>
      </c>
      <c r="C502" s="948" t="s">
        <v>11372</v>
      </c>
      <c r="D502" s="944"/>
      <c r="E502" s="945"/>
      <c r="F502" s="945"/>
      <c r="G502" s="945"/>
      <c r="H502" s="945"/>
      <c r="I502" s="945"/>
    </row>
    <row r="503" spans="1:9" ht="17.25" customHeight="1" x14ac:dyDescent="0.45">
      <c r="A503" s="944">
        <v>12</v>
      </c>
      <c r="B503" s="947">
        <v>22702</v>
      </c>
      <c r="C503" s="948" t="s">
        <v>11373</v>
      </c>
      <c r="D503" s="944"/>
      <c r="E503" s="945"/>
      <c r="F503" s="945"/>
      <c r="G503" s="945"/>
      <c r="H503" s="945"/>
      <c r="I503" s="945"/>
    </row>
    <row r="504" spans="1:9" ht="17.25" customHeight="1" x14ac:dyDescent="0.45">
      <c r="A504" s="944">
        <v>13</v>
      </c>
      <c r="B504" s="947">
        <v>22703</v>
      </c>
      <c r="C504" s="948" t="s">
        <v>11374</v>
      </c>
      <c r="D504" s="944"/>
      <c r="E504" s="945"/>
      <c r="F504" s="945"/>
      <c r="G504" s="945"/>
      <c r="H504" s="945"/>
      <c r="I504" s="945"/>
    </row>
    <row r="505" spans="1:9" ht="17.25" customHeight="1" x14ac:dyDescent="0.45">
      <c r="A505" s="944">
        <v>14</v>
      </c>
      <c r="B505" s="947">
        <v>22704</v>
      </c>
      <c r="C505" s="948" t="s">
        <v>11375</v>
      </c>
      <c r="D505" s="944"/>
      <c r="E505" s="945"/>
      <c r="F505" s="945"/>
      <c r="G505" s="945"/>
      <c r="H505" s="945"/>
      <c r="I505" s="945"/>
    </row>
    <row r="506" spans="1:9" ht="17.25" customHeight="1" x14ac:dyDescent="0.45">
      <c r="A506" s="944">
        <v>15</v>
      </c>
      <c r="B506" s="947">
        <v>22705</v>
      </c>
      <c r="C506" s="948" t="s">
        <v>11376</v>
      </c>
      <c r="D506" s="944"/>
      <c r="E506" s="945"/>
      <c r="F506" s="945"/>
      <c r="G506" s="945"/>
      <c r="H506" s="945"/>
      <c r="I506" s="945"/>
    </row>
    <row r="507" spans="1:9" ht="17.25" customHeight="1" x14ac:dyDescent="0.45">
      <c r="A507" s="944">
        <v>16</v>
      </c>
      <c r="B507" s="947">
        <v>22706</v>
      </c>
      <c r="C507" s="948" t="s">
        <v>11377</v>
      </c>
      <c r="D507" s="944"/>
      <c r="E507" s="945"/>
      <c r="F507" s="945"/>
      <c r="G507" s="945"/>
      <c r="H507" s="945"/>
      <c r="I507" s="945"/>
    </row>
    <row r="508" spans="1:9" ht="17.25" customHeight="1" x14ac:dyDescent="0.45">
      <c r="A508" s="944">
        <v>17</v>
      </c>
      <c r="B508" s="947">
        <v>22707</v>
      </c>
      <c r="C508" s="948" t="s">
        <v>11378</v>
      </c>
      <c r="D508" s="944"/>
      <c r="E508" s="945"/>
      <c r="F508" s="945"/>
      <c r="G508" s="945"/>
      <c r="H508" s="945"/>
      <c r="I508" s="945"/>
    </row>
    <row r="509" spans="1:9" ht="17.25" customHeight="1" x14ac:dyDescent="0.45">
      <c r="A509" s="944">
        <v>18</v>
      </c>
      <c r="B509" s="947">
        <v>22708</v>
      </c>
      <c r="C509" s="948" t="s">
        <v>11379</v>
      </c>
      <c r="D509" s="944"/>
      <c r="E509" s="945"/>
      <c r="F509" s="945"/>
      <c r="G509" s="945"/>
      <c r="H509" s="945"/>
      <c r="I509" s="945"/>
    </row>
    <row r="510" spans="1:9" ht="17.25" customHeight="1" x14ac:dyDescent="0.45">
      <c r="A510" s="944">
        <v>19</v>
      </c>
      <c r="B510" s="947">
        <v>22709</v>
      </c>
      <c r="C510" s="948" t="s">
        <v>11380</v>
      </c>
      <c r="D510" s="944"/>
      <c r="E510" s="945"/>
      <c r="F510" s="945"/>
      <c r="G510" s="945"/>
      <c r="H510" s="945"/>
      <c r="I510" s="945"/>
    </row>
    <row r="511" spans="1:9" ht="17.25" customHeight="1" x14ac:dyDescent="0.45">
      <c r="A511" s="944">
        <v>20</v>
      </c>
      <c r="B511" s="947">
        <v>22710</v>
      </c>
      <c r="C511" s="948" t="s">
        <v>11381</v>
      </c>
      <c r="D511" s="944"/>
      <c r="E511" s="945"/>
      <c r="F511" s="945"/>
      <c r="G511" s="945"/>
      <c r="H511" s="945"/>
      <c r="I511" s="945"/>
    </row>
    <row r="512" spans="1:9" ht="17.25" customHeight="1" x14ac:dyDescent="0.45">
      <c r="A512" s="944">
        <v>21</v>
      </c>
      <c r="B512" s="947">
        <v>22711</v>
      </c>
      <c r="C512" s="948" t="s">
        <v>11382</v>
      </c>
      <c r="D512" s="944"/>
      <c r="E512" s="945"/>
      <c r="F512" s="945"/>
      <c r="G512" s="945"/>
      <c r="H512" s="945"/>
      <c r="I512" s="945"/>
    </row>
    <row r="513" spans="1:9" ht="17.25" customHeight="1" x14ac:dyDescent="0.45">
      <c r="A513" s="944">
        <v>22</v>
      </c>
      <c r="B513" s="458">
        <v>23545</v>
      </c>
      <c r="C513" s="459" t="s">
        <v>9710</v>
      </c>
      <c r="D513" s="944"/>
      <c r="E513" s="945"/>
      <c r="F513" s="945"/>
      <c r="G513" s="945"/>
      <c r="H513" s="945"/>
      <c r="I513" s="945"/>
    </row>
    <row r="514" spans="1:9" ht="17.25" customHeight="1" x14ac:dyDescent="0.45">
      <c r="A514" s="944"/>
      <c r="B514" s="458"/>
      <c r="C514" s="459"/>
      <c r="D514" s="944"/>
      <c r="E514" s="945"/>
      <c r="F514" s="945"/>
      <c r="G514" s="945"/>
      <c r="H514" s="945"/>
      <c r="I514" s="945"/>
    </row>
    <row r="515" spans="1:9" ht="17.25" hidden="1" customHeight="1" x14ac:dyDescent="0.45">
      <c r="A515" s="944">
        <v>28</v>
      </c>
      <c r="B515" s="939">
        <v>22644</v>
      </c>
      <c r="C515" s="945" t="s">
        <v>11383</v>
      </c>
      <c r="D515" s="944" t="s">
        <v>9603</v>
      </c>
      <c r="E515" s="945" t="s">
        <v>9537</v>
      </c>
      <c r="F515" s="945"/>
      <c r="G515" s="945"/>
      <c r="H515" s="945"/>
      <c r="I515" s="945"/>
    </row>
    <row r="517" spans="1:9" ht="17.25" hidden="1" customHeight="1" x14ac:dyDescent="0.45">
      <c r="A517" s="944">
        <v>22</v>
      </c>
      <c r="B517" s="939">
        <v>22397</v>
      </c>
      <c r="C517" s="945" t="s">
        <v>11384</v>
      </c>
      <c r="D517" s="944" t="s">
        <v>9038</v>
      </c>
      <c r="E517" s="945" t="s">
        <v>9537</v>
      </c>
      <c r="F517" s="945"/>
      <c r="G517" s="945"/>
      <c r="H517" s="945"/>
      <c r="I517" s="945"/>
    </row>
    <row r="518" spans="1:9" ht="17.25" hidden="1" customHeight="1" x14ac:dyDescent="0.45">
      <c r="A518" s="944">
        <v>16</v>
      </c>
      <c r="B518" s="939">
        <v>22272</v>
      </c>
      <c r="C518" s="945" t="s">
        <v>11385</v>
      </c>
      <c r="D518" s="944" t="s">
        <v>8998</v>
      </c>
      <c r="E518" s="945" t="s">
        <v>9537</v>
      </c>
      <c r="F518" s="945"/>
      <c r="G518" s="945"/>
      <c r="H518" s="945"/>
      <c r="I518" s="945"/>
    </row>
    <row r="519" spans="1:9" ht="17.25" hidden="1" customHeight="1" x14ac:dyDescent="0.45">
      <c r="A519" s="944">
        <v>29</v>
      </c>
      <c r="B519" s="939">
        <v>22367</v>
      </c>
      <c r="C519" s="1083" t="s">
        <v>11386</v>
      </c>
      <c r="D519" s="944" t="s">
        <v>8986</v>
      </c>
      <c r="E519" s="945" t="s">
        <v>9537</v>
      </c>
      <c r="F519" s="945"/>
      <c r="G519" s="945"/>
      <c r="H519" s="945"/>
      <c r="I519" s="945"/>
    </row>
    <row r="520" spans="1:9" ht="17.25" hidden="1" customHeight="1" x14ac:dyDescent="0.45">
      <c r="A520" s="944">
        <v>15</v>
      </c>
      <c r="B520" s="939">
        <v>22551</v>
      </c>
      <c r="C520" s="948" t="s">
        <v>11387</v>
      </c>
      <c r="D520" s="944" t="s">
        <v>8995</v>
      </c>
      <c r="E520" s="945" t="s">
        <v>9537</v>
      </c>
      <c r="F520" s="945"/>
      <c r="G520" s="945"/>
      <c r="H520" s="945"/>
      <c r="I520" s="945"/>
    </row>
    <row r="521" spans="1:9" ht="17.25" hidden="1" customHeight="1" x14ac:dyDescent="0.45"/>
    <row r="522" spans="1:9" ht="17.25" hidden="1" customHeight="1" x14ac:dyDescent="0.45">
      <c r="A522" s="944">
        <v>10</v>
      </c>
      <c r="B522" s="939">
        <v>22347</v>
      </c>
      <c r="C522" s="945" t="s">
        <v>11388</v>
      </c>
      <c r="D522" s="944" t="s">
        <v>8986</v>
      </c>
      <c r="E522" s="945" t="s">
        <v>9537</v>
      </c>
      <c r="F522" s="945"/>
      <c r="G522" s="945"/>
      <c r="H522" s="945"/>
      <c r="I522" s="945"/>
    </row>
    <row r="523" spans="1:9" ht="17.25" hidden="1" customHeight="1" x14ac:dyDescent="0.45">
      <c r="A523" s="944">
        <v>28</v>
      </c>
      <c r="B523" s="939">
        <v>22364</v>
      </c>
      <c r="C523" s="945" t="s">
        <v>11389</v>
      </c>
      <c r="D523" s="944" t="s">
        <v>8986</v>
      </c>
      <c r="E523" s="945" t="s">
        <v>9537</v>
      </c>
      <c r="F523" s="945"/>
      <c r="G523" s="945"/>
      <c r="H523" s="945"/>
      <c r="I523" s="945"/>
    </row>
    <row r="524" spans="1:9" ht="17.25" hidden="1" customHeight="1" x14ac:dyDescent="0.45"/>
    <row r="525" spans="1:9" ht="17.25" hidden="1" customHeight="1" x14ac:dyDescent="0.45"/>
    <row r="526" spans="1:9" ht="17.25" hidden="1" customHeight="1" x14ac:dyDescent="0.45"/>
    <row r="527" spans="1:9" ht="17.25" hidden="1" customHeight="1" x14ac:dyDescent="0.45">
      <c r="A527" s="1084">
        <v>9</v>
      </c>
      <c r="B527" s="950">
        <v>22465</v>
      </c>
      <c r="C527" s="1085" t="s">
        <v>11390</v>
      </c>
      <c r="D527" s="1084" t="s">
        <v>9315</v>
      </c>
      <c r="E527" s="1083" t="s">
        <v>10333</v>
      </c>
      <c r="F527" s="1083"/>
      <c r="G527" s="945"/>
      <c r="H527" s="945"/>
      <c r="I527" s="945"/>
    </row>
    <row r="528" spans="1:9" ht="17.25" hidden="1" customHeight="1" x14ac:dyDescent="0.45">
      <c r="A528" s="1084">
        <v>22</v>
      </c>
      <c r="B528" s="950">
        <v>22478</v>
      </c>
      <c r="C528" s="1085" t="s">
        <v>11391</v>
      </c>
      <c r="D528" s="1084" t="s">
        <v>9315</v>
      </c>
      <c r="E528" s="1083" t="s">
        <v>10333</v>
      </c>
      <c r="F528" s="945"/>
      <c r="G528" s="945"/>
      <c r="H528" s="945"/>
      <c r="I528" s="945"/>
    </row>
    <row r="529" spans="1:9" ht="17.25" hidden="1" customHeight="1" x14ac:dyDescent="0.45">
      <c r="A529" s="944">
        <v>5</v>
      </c>
      <c r="B529" s="943" t="s">
        <v>11392</v>
      </c>
      <c r="C529" s="1081" t="s">
        <v>11393</v>
      </c>
      <c r="D529" s="944" t="s">
        <v>9438</v>
      </c>
      <c r="E529" s="945" t="s">
        <v>10333</v>
      </c>
      <c r="F529" s="945"/>
      <c r="G529" s="945"/>
      <c r="H529" s="945"/>
      <c r="I529" s="945"/>
    </row>
    <row r="530" spans="1:9" ht="17.25" hidden="1" customHeight="1" x14ac:dyDescent="0.45">
      <c r="A530" s="944">
        <v>21</v>
      </c>
      <c r="B530" s="939">
        <v>22357</v>
      </c>
      <c r="C530" s="945" t="s">
        <v>11394</v>
      </c>
      <c r="D530" s="944" t="s">
        <v>9536</v>
      </c>
      <c r="E530" s="945" t="s">
        <v>9533</v>
      </c>
      <c r="F530" s="945"/>
      <c r="G530" s="945"/>
      <c r="H530" s="945"/>
      <c r="I530" s="945"/>
    </row>
    <row r="531" spans="1:9" ht="17.25" hidden="1" customHeight="1" x14ac:dyDescent="0.45"/>
    <row r="532" spans="1:9" ht="17.25" hidden="1" customHeight="1" x14ac:dyDescent="0.45"/>
    <row r="533" spans="1:9" ht="17.25" hidden="1" customHeight="1" x14ac:dyDescent="0.45">
      <c r="A533" s="944">
        <v>8</v>
      </c>
      <c r="B533" s="947">
        <v>22697</v>
      </c>
      <c r="C533" s="948" t="s">
        <v>11395</v>
      </c>
      <c r="D533" s="944" t="s">
        <v>9301</v>
      </c>
      <c r="E533" s="945" t="s">
        <v>9533</v>
      </c>
      <c r="F533" s="945"/>
      <c r="G533" s="945"/>
      <c r="H533" s="945"/>
      <c r="I533" s="945"/>
    </row>
    <row r="534" spans="1:9" ht="17.25" hidden="1" customHeight="1" x14ac:dyDescent="0.45"/>
    <row r="535" spans="1:9" ht="17.25" hidden="1" customHeight="1" x14ac:dyDescent="0.45"/>
    <row r="536" spans="1:9" ht="17.25" hidden="1" customHeight="1" x14ac:dyDescent="0.45"/>
    <row r="537" spans="1:9" ht="17.25" hidden="1" customHeight="1" x14ac:dyDescent="0.45">
      <c r="A537" s="944">
        <v>31</v>
      </c>
      <c r="B537" s="939">
        <v>22327</v>
      </c>
      <c r="C537" s="945" t="s">
        <v>11396</v>
      </c>
      <c r="D537" s="944" t="s">
        <v>9005</v>
      </c>
      <c r="E537" s="945" t="s">
        <v>9537</v>
      </c>
      <c r="F537" s="945"/>
      <c r="G537" s="945"/>
      <c r="H537" s="945"/>
      <c r="I537" s="945"/>
    </row>
    <row r="538" spans="1:9" ht="17.25" hidden="1" customHeight="1" x14ac:dyDescent="0.45">
      <c r="A538" s="944">
        <v>6</v>
      </c>
      <c r="B538" s="939">
        <v>22342</v>
      </c>
      <c r="C538" s="945" t="s">
        <v>11397</v>
      </c>
      <c r="D538" s="944" t="s">
        <v>9536</v>
      </c>
      <c r="E538" s="945" t="s">
        <v>9537</v>
      </c>
      <c r="F538" s="945"/>
      <c r="G538" s="945"/>
      <c r="H538" s="945"/>
      <c r="I538" s="945"/>
    </row>
    <row r="539" spans="1:9" ht="17.25" hidden="1" customHeight="1" x14ac:dyDescent="0.45">
      <c r="A539" s="944">
        <v>22</v>
      </c>
      <c r="B539" s="939">
        <v>22355</v>
      </c>
      <c r="C539" s="945" t="s">
        <v>11398</v>
      </c>
      <c r="D539" s="944" t="s">
        <v>9536</v>
      </c>
      <c r="E539" s="945" t="s">
        <v>9537</v>
      </c>
      <c r="F539" s="945"/>
      <c r="G539" s="945"/>
      <c r="H539" s="945"/>
      <c r="I539" s="945"/>
    </row>
    <row r="540" spans="1:9" ht="17.25" hidden="1" customHeight="1" x14ac:dyDescent="0.45">
      <c r="A540" s="944">
        <v>17</v>
      </c>
      <c r="B540" s="939">
        <v>22513</v>
      </c>
      <c r="C540" s="948" t="s">
        <v>11399</v>
      </c>
      <c r="D540" s="944" t="s">
        <v>9550</v>
      </c>
      <c r="E540" s="945" t="s">
        <v>9537</v>
      </c>
      <c r="F540" s="945"/>
      <c r="G540" s="945"/>
      <c r="H540" s="945"/>
      <c r="I540" s="945"/>
    </row>
    <row r="541" spans="1:9" ht="17.25" hidden="1" customHeight="1" x14ac:dyDescent="0.45">
      <c r="A541" s="944">
        <v>25</v>
      </c>
      <c r="B541" s="939">
        <v>22521</v>
      </c>
      <c r="C541" s="948" t="s">
        <v>11400</v>
      </c>
      <c r="D541" s="944" t="s">
        <v>9550</v>
      </c>
      <c r="E541" s="945" t="s">
        <v>9537</v>
      </c>
      <c r="F541" s="945"/>
      <c r="G541" s="945"/>
      <c r="H541" s="945"/>
      <c r="I541" s="945"/>
    </row>
    <row r="542" spans="1:9" ht="17.25" hidden="1" customHeight="1" x14ac:dyDescent="0.45">
      <c r="A542" s="944">
        <v>37</v>
      </c>
      <c r="B542" s="939">
        <v>22533</v>
      </c>
      <c r="C542" s="948" t="s">
        <v>11401</v>
      </c>
      <c r="D542" s="944" t="s">
        <v>9550</v>
      </c>
      <c r="E542" s="945" t="s">
        <v>9537</v>
      </c>
      <c r="F542" s="945"/>
      <c r="G542" s="945"/>
      <c r="H542" s="945"/>
      <c r="I542" s="945"/>
    </row>
    <row r="543" spans="1:9" ht="17.25" hidden="1" customHeight="1" x14ac:dyDescent="0.45">
      <c r="A543" s="944">
        <v>19</v>
      </c>
      <c r="B543" s="939">
        <v>22594</v>
      </c>
      <c r="C543" s="948" t="s">
        <v>11402</v>
      </c>
      <c r="D543" s="944" t="s">
        <v>9563</v>
      </c>
      <c r="E543" s="945" t="s">
        <v>9537</v>
      </c>
      <c r="F543" s="945"/>
      <c r="G543" s="945"/>
      <c r="H543" s="945"/>
      <c r="I543" s="945"/>
    </row>
    <row r="544" spans="1:9" ht="17.25" hidden="1" customHeight="1" x14ac:dyDescent="0.45">
      <c r="A544" s="944">
        <v>34</v>
      </c>
      <c r="B544" s="939">
        <v>22610</v>
      </c>
      <c r="C544" s="948" t="s">
        <v>11403</v>
      </c>
      <c r="D544" s="944" t="s">
        <v>9563</v>
      </c>
      <c r="E544" s="945" t="s">
        <v>9537</v>
      </c>
      <c r="F544" s="945"/>
      <c r="G544" s="945"/>
      <c r="H544" s="945"/>
      <c r="I544" s="945"/>
    </row>
    <row r="545" spans="1:9" ht="17.25" hidden="1" customHeight="1" x14ac:dyDescent="0.45">
      <c r="A545" s="944">
        <v>29</v>
      </c>
      <c r="B545" s="943" t="s">
        <v>11404</v>
      </c>
      <c r="C545" s="1081" t="s">
        <v>11405</v>
      </c>
      <c r="D545" s="944" t="s">
        <v>9438</v>
      </c>
      <c r="E545" s="945" t="s">
        <v>9537</v>
      </c>
      <c r="F545" s="945"/>
      <c r="G545" s="945"/>
      <c r="H545" s="945"/>
      <c r="I545" s="945"/>
    </row>
    <row r="546" spans="1:9" ht="17.25" hidden="1" customHeight="1" x14ac:dyDescent="0.45"/>
    <row r="547" spans="1:9" ht="17.25" hidden="1" customHeight="1" x14ac:dyDescent="0.45"/>
    <row r="548" spans="1:9" ht="17.25" hidden="1" customHeight="1" x14ac:dyDescent="0.45"/>
    <row r="549" spans="1:9" ht="17.25" hidden="1" customHeight="1" x14ac:dyDescent="0.45"/>
    <row r="550" spans="1:9" ht="17.25" hidden="1" customHeight="1" x14ac:dyDescent="0.45"/>
    <row r="551" spans="1:9" ht="17.25" hidden="1" customHeight="1" x14ac:dyDescent="0.45">
      <c r="A551" s="944">
        <v>40</v>
      </c>
      <c r="B551" s="939">
        <v>22336</v>
      </c>
      <c r="C551" s="945" t="s">
        <v>11406</v>
      </c>
      <c r="D551" s="1086" t="s">
        <v>9005</v>
      </c>
      <c r="E551" s="1087" t="s">
        <v>11407</v>
      </c>
      <c r="F551" s="1087"/>
      <c r="G551" s="1087"/>
      <c r="H551" s="945"/>
      <c r="I551" s="945"/>
    </row>
    <row r="552" spans="1:9" ht="17.25" hidden="1" customHeight="1" x14ac:dyDescent="0.45"/>
    <row r="554" spans="1:9" ht="17.25" hidden="1" customHeight="1" x14ac:dyDescent="0.45">
      <c r="A554" s="944">
        <v>35</v>
      </c>
      <c r="B554" s="939">
        <v>22293</v>
      </c>
      <c r="C554" s="945" t="s">
        <v>11408</v>
      </c>
      <c r="D554" s="944" t="s">
        <v>8998</v>
      </c>
      <c r="E554" s="945" t="s">
        <v>9537</v>
      </c>
      <c r="F554" s="945"/>
      <c r="G554" s="945"/>
      <c r="H554" s="945"/>
      <c r="I554" s="945"/>
    </row>
    <row r="555" spans="1:9" ht="17.25" hidden="1" customHeight="1" x14ac:dyDescent="0.45">
      <c r="A555" s="944">
        <v>10</v>
      </c>
      <c r="B555" s="939">
        <v>22625</v>
      </c>
      <c r="C555" s="945" t="s">
        <v>11409</v>
      </c>
      <c r="D555" s="944" t="s">
        <v>9603</v>
      </c>
      <c r="E555" s="945" t="s">
        <v>11410</v>
      </c>
      <c r="F555" s="945"/>
      <c r="G555" s="945"/>
      <c r="H555" s="945"/>
      <c r="I555" s="945"/>
    </row>
    <row r="556" spans="1:9" ht="17.25" hidden="1" customHeight="1" x14ac:dyDescent="0.45">
      <c r="A556" s="944">
        <v>15</v>
      </c>
      <c r="B556" s="939">
        <v>22431</v>
      </c>
      <c r="C556" s="945" t="s">
        <v>11411</v>
      </c>
      <c r="D556" s="944" t="s">
        <v>8993</v>
      </c>
      <c r="E556" s="945" t="s">
        <v>11412</v>
      </c>
      <c r="F556" s="945"/>
      <c r="G556" s="945"/>
      <c r="H556" s="945"/>
      <c r="I556" s="945"/>
    </row>
    <row r="557" spans="1:9" ht="17.25" hidden="1" customHeight="1" x14ac:dyDescent="0.45">
      <c r="A557" s="944">
        <v>33</v>
      </c>
      <c r="B557" s="939">
        <v>22491</v>
      </c>
      <c r="C557" s="948" t="s">
        <v>11413</v>
      </c>
      <c r="D557" s="944" t="s">
        <v>8994</v>
      </c>
      <c r="E557" s="945" t="s">
        <v>11414</v>
      </c>
      <c r="F557" s="945"/>
      <c r="G557" s="945"/>
      <c r="H557" s="945"/>
      <c r="I557" s="945"/>
    </row>
    <row r="558" spans="1:9" ht="17.25" hidden="1" customHeight="1" x14ac:dyDescent="0.45"/>
    <row r="560" spans="1:9" ht="17.25" hidden="1" customHeight="1" x14ac:dyDescent="0.45">
      <c r="A560" s="941">
        <v>36</v>
      </c>
      <c r="B560" s="952">
        <v>22333</v>
      </c>
      <c r="C560" s="942" t="s">
        <v>11415</v>
      </c>
      <c r="D560" s="941" t="s">
        <v>9006</v>
      </c>
      <c r="E560" s="942" t="s">
        <v>9537</v>
      </c>
      <c r="F560" s="945"/>
      <c r="G560" s="945"/>
      <c r="H560" s="945"/>
      <c r="I560" s="945"/>
    </row>
    <row r="561" spans="1:9" ht="17.25" hidden="1" customHeight="1" x14ac:dyDescent="0.45">
      <c r="A561" s="941">
        <v>41</v>
      </c>
      <c r="B561" s="952">
        <v>23529</v>
      </c>
      <c r="C561" s="942" t="s">
        <v>9694</v>
      </c>
      <c r="D561" s="941" t="s">
        <v>9006</v>
      </c>
      <c r="E561" s="942" t="s">
        <v>9537</v>
      </c>
      <c r="F561" s="945"/>
      <c r="G561" s="945"/>
      <c r="H561" s="945"/>
      <c r="I561" s="945"/>
    </row>
    <row r="562" spans="1:9" ht="17.25" hidden="1" customHeight="1" x14ac:dyDescent="0.45">
      <c r="A562" s="941">
        <v>17</v>
      </c>
      <c r="B562" s="475">
        <v>23532</v>
      </c>
      <c r="C562" s="476" t="s">
        <v>9697</v>
      </c>
      <c r="D562" s="1205" t="s">
        <v>8996</v>
      </c>
      <c r="E562" s="942" t="s">
        <v>11416</v>
      </c>
      <c r="F562" s="945"/>
      <c r="G562" s="945"/>
      <c r="H562" s="945"/>
      <c r="I562" s="945"/>
    </row>
    <row r="563" spans="1:9" ht="17.25" hidden="1" customHeight="1" x14ac:dyDescent="0.45">
      <c r="A563" s="941">
        <v>23</v>
      </c>
      <c r="B563" s="952">
        <v>22399</v>
      </c>
      <c r="C563" s="942" t="s">
        <v>11417</v>
      </c>
      <c r="D563" s="942" t="s">
        <v>9010</v>
      </c>
      <c r="E563" s="942" t="s">
        <v>11418</v>
      </c>
      <c r="F563" s="942"/>
      <c r="G563" s="942"/>
      <c r="H563" s="945"/>
      <c r="I563" s="945"/>
    </row>
    <row r="564" spans="1:9" ht="17.25" hidden="1" customHeight="1" x14ac:dyDescent="0.45">
      <c r="A564" s="941">
        <v>22</v>
      </c>
      <c r="B564" s="952">
        <v>22518</v>
      </c>
      <c r="C564" s="951" t="s">
        <v>11419</v>
      </c>
      <c r="D564" s="941" t="s">
        <v>9271</v>
      </c>
      <c r="E564" s="942" t="s">
        <v>11420</v>
      </c>
      <c r="F564" s="945"/>
      <c r="G564" s="945"/>
      <c r="H564" s="945"/>
      <c r="I564" s="945"/>
    </row>
    <row r="565" spans="1:9" ht="17.25" hidden="1" customHeight="1" x14ac:dyDescent="0.45">
      <c r="A565" s="941">
        <v>34</v>
      </c>
      <c r="B565" s="952">
        <v>22651</v>
      </c>
      <c r="C565" s="942" t="s">
        <v>11421</v>
      </c>
      <c r="D565" s="941" t="s">
        <v>9066</v>
      </c>
      <c r="E565" s="942" t="s">
        <v>9537</v>
      </c>
      <c r="F565" s="945"/>
      <c r="G565" s="945"/>
      <c r="H565" s="945"/>
      <c r="I565" s="945"/>
    </row>
  </sheetData>
  <sortState xmlns:xlrd2="http://schemas.microsoft.com/office/spreadsheetml/2017/richdata2" ref="C139:D158">
    <sortCondition ref="C139:C158"/>
  </sortState>
  <mergeCells count="48">
    <mergeCell ref="A362:I362"/>
    <mergeCell ref="A404:I404"/>
    <mergeCell ref="A405:I405"/>
    <mergeCell ref="A406:I406"/>
    <mergeCell ref="A407:I407"/>
    <mergeCell ref="A316:I316"/>
    <mergeCell ref="A317:I317"/>
    <mergeCell ref="A359:I359"/>
    <mergeCell ref="A360:I360"/>
    <mergeCell ref="A361:I361"/>
    <mergeCell ref="A271:I271"/>
    <mergeCell ref="A272:I272"/>
    <mergeCell ref="A273:I273"/>
    <mergeCell ref="A314:I314"/>
    <mergeCell ref="A315:I315"/>
    <mergeCell ref="A225:I225"/>
    <mergeCell ref="A226:I226"/>
    <mergeCell ref="A227:I227"/>
    <mergeCell ref="A228:I228"/>
    <mergeCell ref="A270:I270"/>
    <mergeCell ref="A137:I137"/>
    <mergeCell ref="A179:I179"/>
    <mergeCell ref="A180:I180"/>
    <mergeCell ref="A181:I181"/>
    <mergeCell ref="A182:I182"/>
    <mergeCell ref="A92:I92"/>
    <mergeCell ref="A93:I93"/>
    <mergeCell ref="A134:I134"/>
    <mergeCell ref="B135:I135"/>
    <mergeCell ref="A136:I136"/>
    <mergeCell ref="B47:I47"/>
    <mergeCell ref="A48:I48"/>
    <mergeCell ref="A49:I49"/>
    <mergeCell ref="A90:I90"/>
    <mergeCell ref="B91:I91"/>
    <mergeCell ref="A1:I1"/>
    <mergeCell ref="B2:I2"/>
    <mergeCell ref="A3:I3"/>
    <mergeCell ref="A4:I4"/>
    <mergeCell ref="A46:I46"/>
    <mergeCell ref="A488:I488"/>
    <mergeCell ref="A489:I489"/>
    <mergeCell ref="A490:I490"/>
    <mergeCell ref="A448:I448"/>
    <mergeCell ref="A449:I449"/>
    <mergeCell ref="A450:I450"/>
    <mergeCell ref="A451:I451"/>
    <mergeCell ref="A487:I487"/>
  </mergeCells>
  <phoneticPr fontId="59" type="noConversion"/>
  <pageMargins left="0.74803149606299213" right="3.937007874015748E-2" top="0.39370078740157483" bottom="0" header="0.31496062992125984" footer="0.31496062992125984"/>
  <pageSetup paperSize="9" scale="90" orientation="portrait" r:id="rId1"/>
  <rowBreaks count="11" manualBreakCount="11">
    <brk id="45" min="2" max="8" man="1"/>
    <brk id="89" min="2" max="8" man="1"/>
    <brk id="133" min="2" max="8" man="1"/>
    <brk id="178" min="2" max="8" man="1"/>
    <brk id="224" min="2" max="8" man="1"/>
    <brk id="269" min="2" max="8" man="1"/>
    <brk id="313" min="2" max="8" man="1"/>
    <brk id="358" min="2" max="8" man="1"/>
    <brk id="403" min="2" max="8" man="1"/>
    <brk id="447" min="2" max="8" man="1"/>
    <brk id="486" min="2" max="8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3493-D851-4505-A763-CD6FB2882973}">
  <sheetPr>
    <pageSetUpPr fitToPage="1"/>
  </sheetPr>
  <dimension ref="A1:Z567"/>
  <sheetViews>
    <sheetView view="pageBreakPreview" topLeftCell="A16" zoomScale="118" zoomScaleNormal="100" zoomScaleSheetLayoutView="118" workbookViewId="0">
      <selection activeCell="D6" sqref="D6"/>
    </sheetView>
  </sheetViews>
  <sheetFormatPr defaultRowHeight="17.25" customHeight="1" x14ac:dyDescent="0.15"/>
  <cols>
    <col min="1" max="1" width="4.9921875" style="577" customWidth="1"/>
    <col min="2" max="2" width="10.36328125" style="577" customWidth="1"/>
    <col min="3" max="3" width="26.9765625" style="577" customWidth="1"/>
    <col min="4" max="4" width="10.36328125" style="577" customWidth="1"/>
    <col min="5" max="5" width="7.1171875" style="577" customWidth="1"/>
    <col min="6" max="6" width="9.4921875" style="577" customWidth="1"/>
    <col min="7" max="9" width="8.2421875" style="577" customWidth="1"/>
    <col min="10" max="218" width="10.36328125" style="577" customWidth="1"/>
    <col min="219" max="219" width="4.9921875" style="577" customWidth="1"/>
    <col min="220" max="220" width="11.61328125" style="577" customWidth="1"/>
    <col min="221" max="221" width="24.3515625" style="577" customWidth="1"/>
    <col min="222" max="229" width="5.7421875" style="577" customWidth="1"/>
    <col min="230" max="474" width="10.36328125" style="577" customWidth="1"/>
    <col min="475" max="475" width="4.9921875" style="577" customWidth="1"/>
    <col min="476" max="476" width="11.61328125" style="577" customWidth="1"/>
    <col min="477" max="477" width="24.3515625" style="577" customWidth="1"/>
    <col min="478" max="485" width="5.7421875" style="577" customWidth="1"/>
    <col min="486" max="730" width="10.36328125" style="577" customWidth="1"/>
    <col min="731" max="731" width="4.9921875" style="577" customWidth="1"/>
    <col min="732" max="732" width="11.61328125" style="577" customWidth="1"/>
    <col min="733" max="733" width="24.3515625" style="577" customWidth="1"/>
    <col min="734" max="741" width="5.7421875" style="577" customWidth="1"/>
    <col min="742" max="986" width="10.36328125" style="577" customWidth="1"/>
    <col min="987" max="987" width="4.9921875" style="577" customWidth="1"/>
    <col min="988" max="988" width="11.61328125" style="577" customWidth="1"/>
    <col min="989" max="989" width="24.3515625" style="577" customWidth="1"/>
    <col min="990" max="997" width="5.7421875" style="577" customWidth="1"/>
    <col min="998" max="1242" width="10.36328125" style="577" customWidth="1"/>
    <col min="1243" max="1243" width="4.9921875" style="577" customWidth="1"/>
    <col min="1244" max="1244" width="11.61328125" style="577" customWidth="1"/>
    <col min="1245" max="1245" width="24.3515625" style="577" customWidth="1"/>
    <col min="1246" max="1253" width="5.7421875" style="577" customWidth="1"/>
    <col min="1254" max="1498" width="10.36328125" style="577" customWidth="1"/>
    <col min="1499" max="1499" width="4.9921875" style="577" customWidth="1"/>
    <col min="1500" max="1500" width="11.61328125" style="577" customWidth="1"/>
    <col min="1501" max="1501" width="24.3515625" style="577" customWidth="1"/>
    <col min="1502" max="1509" width="5.7421875" style="577" customWidth="1"/>
    <col min="1510" max="1754" width="10.36328125" style="577" customWidth="1"/>
    <col min="1755" max="1755" width="4.9921875" style="577" customWidth="1"/>
    <col min="1756" max="1756" width="11.61328125" style="577" customWidth="1"/>
    <col min="1757" max="1757" width="24.3515625" style="577" customWidth="1"/>
    <col min="1758" max="1765" width="5.7421875" style="577" customWidth="1"/>
    <col min="1766" max="2010" width="10.36328125" style="577" customWidth="1"/>
    <col min="2011" max="2011" width="4.9921875" style="577" customWidth="1"/>
    <col min="2012" max="2012" width="11.61328125" style="577" customWidth="1"/>
    <col min="2013" max="2013" width="24.3515625" style="577" customWidth="1"/>
    <col min="2014" max="2021" width="5.7421875" style="577" customWidth="1"/>
    <col min="2022" max="2266" width="10.36328125" style="577" customWidth="1"/>
    <col min="2267" max="2267" width="4.9921875" style="577" customWidth="1"/>
    <col min="2268" max="2268" width="11.61328125" style="577" customWidth="1"/>
    <col min="2269" max="2269" width="24.3515625" style="577" customWidth="1"/>
    <col min="2270" max="2277" width="5.7421875" style="577" customWidth="1"/>
    <col min="2278" max="2522" width="10.36328125" style="577" customWidth="1"/>
    <col min="2523" max="2523" width="4.9921875" style="577" customWidth="1"/>
    <col min="2524" max="2524" width="11.61328125" style="577" customWidth="1"/>
    <col min="2525" max="2525" width="24.3515625" style="577" customWidth="1"/>
    <col min="2526" max="2533" width="5.7421875" style="577" customWidth="1"/>
    <col min="2534" max="2778" width="10.36328125" style="577" customWidth="1"/>
    <col min="2779" max="2779" width="4.9921875" style="577" customWidth="1"/>
    <col min="2780" max="2780" width="11.61328125" style="577" customWidth="1"/>
    <col min="2781" max="2781" width="24.3515625" style="577" customWidth="1"/>
    <col min="2782" max="2789" width="5.7421875" style="577" customWidth="1"/>
    <col min="2790" max="3034" width="10.36328125" style="577" customWidth="1"/>
    <col min="3035" max="3035" width="4.9921875" style="577" customWidth="1"/>
    <col min="3036" max="3036" width="11.61328125" style="577" customWidth="1"/>
    <col min="3037" max="3037" width="24.3515625" style="577" customWidth="1"/>
    <col min="3038" max="3045" width="5.7421875" style="577" customWidth="1"/>
    <col min="3046" max="3290" width="10.36328125" style="577" customWidth="1"/>
    <col min="3291" max="3291" width="4.9921875" style="577" customWidth="1"/>
    <col min="3292" max="3292" width="11.61328125" style="577" customWidth="1"/>
    <col min="3293" max="3293" width="24.3515625" style="577" customWidth="1"/>
    <col min="3294" max="3301" width="5.7421875" style="577" customWidth="1"/>
    <col min="3302" max="3546" width="10.36328125" style="577" customWidth="1"/>
    <col min="3547" max="3547" width="4.9921875" style="577" customWidth="1"/>
    <col min="3548" max="3548" width="11.61328125" style="577" customWidth="1"/>
    <col min="3549" max="3549" width="24.3515625" style="577" customWidth="1"/>
    <col min="3550" max="3557" width="5.7421875" style="577" customWidth="1"/>
    <col min="3558" max="3802" width="10.36328125" style="577" customWidth="1"/>
    <col min="3803" max="3803" width="4.9921875" style="577" customWidth="1"/>
    <col min="3804" max="3804" width="11.61328125" style="577" customWidth="1"/>
    <col min="3805" max="3805" width="24.3515625" style="577" customWidth="1"/>
    <col min="3806" max="3813" width="5.7421875" style="577" customWidth="1"/>
    <col min="3814" max="4058" width="10.36328125" style="577" customWidth="1"/>
    <col min="4059" max="4059" width="4.9921875" style="577" customWidth="1"/>
    <col min="4060" max="4060" width="11.61328125" style="577" customWidth="1"/>
    <col min="4061" max="4061" width="24.3515625" style="577" customWidth="1"/>
    <col min="4062" max="4069" width="5.7421875" style="577" customWidth="1"/>
    <col min="4070" max="4314" width="10.36328125" style="577" customWidth="1"/>
    <col min="4315" max="4315" width="4.9921875" style="577" customWidth="1"/>
    <col min="4316" max="4316" width="11.61328125" style="577" customWidth="1"/>
    <col min="4317" max="4317" width="24.3515625" style="577" customWidth="1"/>
    <col min="4318" max="4325" width="5.7421875" style="577" customWidth="1"/>
    <col min="4326" max="4570" width="10.36328125" style="577" customWidth="1"/>
    <col min="4571" max="4571" width="4.9921875" style="577" customWidth="1"/>
    <col min="4572" max="4572" width="11.61328125" style="577" customWidth="1"/>
    <col min="4573" max="4573" width="24.3515625" style="577" customWidth="1"/>
    <col min="4574" max="4581" width="5.7421875" style="577" customWidth="1"/>
    <col min="4582" max="4826" width="10.36328125" style="577" customWidth="1"/>
    <col min="4827" max="4827" width="4.9921875" style="577" customWidth="1"/>
    <col min="4828" max="4828" width="11.61328125" style="577" customWidth="1"/>
    <col min="4829" max="4829" width="24.3515625" style="577" customWidth="1"/>
    <col min="4830" max="4837" width="5.7421875" style="577" customWidth="1"/>
    <col min="4838" max="5082" width="10.36328125" style="577" customWidth="1"/>
    <col min="5083" max="5083" width="4.9921875" style="577" customWidth="1"/>
    <col min="5084" max="5084" width="11.61328125" style="577" customWidth="1"/>
    <col min="5085" max="5085" width="24.3515625" style="577" customWidth="1"/>
    <col min="5086" max="5093" width="5.7421875" style="577" customWidth="1"/>
    <col min="5094" max="5338" width="10.36328125" style="577" customWidth="1"/>
    <col min="5339" max="5339" width="4.9921875" style="577" customWidth="1"/>
    <col min="5340" max="5340" width="11.61328125" style="577" customWidth="1"/>
    <col min="5341" max="5341" width="24.3515625" style="577" customWidth="1"/>
    <col min="5342" max="5349" width="5.7421875" style="577" customWidth="1"/>
    <col min="5350" max="5594" width="10.36328125" style="577" customWidth="1"/>
    <col min="5595" max="5595" width="4.9921875" style="577" customWidth="1"/>
    <col min="5596" max="5596" width="11.61328125" style="577" customWidth="1"/>
    <col min="5597" max="5597" width="24.3515625" style="577" customWidth="1"/>
    <col min="5598" max="5605" width="5.7421875" style="577" customWidth="1"/>
    <col min="5606" max="5850" width="10.36328125" style="577" customWidth="1"/>
    <col min="5851" max="5851" width="4.9921875" style="577" customWidth="1"/>
    <col min="5852" max="5852" width="11.61328125" style="577" customWidth="1"/>
    <col min="5853" max="5853" width="24.3515625" style="577" customWidth="1"/>
    <col min="5854" max="5861" width="5.7421875" style="577" customWidth="1"/>
    <col min="5862" max="6106" width="10.36328125" style="577" customWidth="1"/>
    <col min="6107" max="6107" width="4.9921875" style="577" customWidth="1"/>
    <col min="6108" max="6108" width="11.61328125" style="577" customWidth="1"/>
    <col min="6109" max="6109" width="24.3515625" style="577" customWidth="1"/>
    <col min="6110" max="6117" width="5.7421875" style="577" customWidth="1"/>
    <col min="6118" max="6362" width="10.36328125" style="577" customWidth="1"/>
    <col min="6363" max="6363" width="4.9921875" style="577" customWidth="1"/>
    <col min="6364" max="6364" width="11.61328125" style="577" customWidth="1"/>
    <col min="6365" max="6365" width="24.3515625" style="577" customWidth="1"/>
    <col min="6366" max="6373" width="5.7421875" style="577" customWidth="1"/>
    <col min="6374" max="6618" width="10.36328125" style="577" customWidth="1"/>
    <col min="6619" max="6619" width="4.9921875" style="577" customWidth="1"/>
    <col min="6620" max="6620" width="11.61328125" style="577" customWidth="1"/>
    <col min="6621" max="6621" width="24.3515625" style="577" customWidth="1"/>
    <col min="6622" max="6629" width="5.7421875" style="577" customWidth="1"/>
    <col min="6630" max="6874" width="10.36328125" style="577" customWidth="1"/>
    <col min="6875" max="6875" width="4.9921875" style="577" customWidth="1"/>
    <col min="6876" max="6876" width="11.61328125" style="577" customWidth="1"/>
    <col min="6877" max="6877" width="24.3515625" style="577" customWidth="1"/>
    <col min="6878" max="6885" width="5.7421875" style="577" customWidth="1"/>
    <col min="6886" max="7130" width="10.36328125" style="577" customWidth="1"/>
    <col min="7131" max="7131" width="4.9921875" style="577" customWidth="1"/>
    <col min="7132" max="7132" width="11.61328125" style="577" customWidth="1"/>
    <col min="7133" max="7133" width="24.3515625" style="577" customWidth="1"/>
    <col min="7134" max="7141" width="5.7421875" style="577" customWidth="1"/>
    <col min="7142" max="7386" width="10.36328125" style="577" customWidth="1"/>
    <col min="7387" max="7387" width="4.9921875" style="577" customWidth="1"/>
    <col min="7388" max="7388" width="11.61328125" style="577" customWidth="1"/>
    <col min="7389" max="7389" width="24.3515625" style="577" customWidth="1"/>
    <col min="7390" max="7397" width="5.7421875" style="577" customWidth="1"/>
    <col min="7398" max="7642" width="10.36328125" style="577" customWidth="1"/>
    <col min="7643" max="7643" width="4.9921875" style="577" customWidth="1"/>
    <col min="7644" max="7644" width="11.61328125" style="577" customWidth="1"/>
    <col min="7645" max="7645" width="24.3515625" style="577" customWidth="1"/>
    <col min="7646" max="7653" width="5.7421875" style="577" customWidth="1"/>
    <col min="7654" max="7898" width="10.36328125" style="577" customWidth="1"/>
    <col min="7899" max="7899" width="4.9921875" style="577" customWidth="1"/>
    <col min="7900" max="7900" width="11.61328125" style="577" customWidth="1"/>
    <col min="7901" max="7901" width="24.3515625" style="577" customWidth="1"/>
    <col min="7902" max="7909" width="5.7421875" style="577" customWidth="1"/>
    <col min="7910" max="8154" width="10.36328125" style="577" customWidth="1"/>
    <col min="8155" max="8155" width="4.9921875" style="577" customWidth="1"/>
    <col min="8156" max="8156" width="11.61328125" style="577" customWidth="1"/>
    <col min="8157" max="8157" width="24.3515625" style="577" customWidth="1"/>
    <col min="8158" max="8165" width="5.7421875" style="577" customWidth="1"/>
    <col min="8166" max="8410" width="10.36328125" style="577" customWidth="1"/>
    <col min="8411" max="8411" width="4.9921875" style="577" customWidth="1"/>
    <col min="8412" max="8412" width="11.61328125" style="577" customWidth="1"/>
    <col min="8413" max="8413" width="24.3515625" style="577" customWidth="1"/>
    <col min="8414" max="8421" width="5.7421875" style="577" customWidth="1"/>
    <col min="8422" max="8666" width="10.36328125" style="577" customWidth="1"/>
    <col min="8667" max="8667" width="4.9921875" style="577" customWidth="1"/>
    <col min="8668" max="8668" width="11.61328125" style="577" customWidth="1"/>
    <col min="8669" max="8669" width="24.3515625" style="577" customWidth="1"/>
    <col min="8670" max="8677" width="5.7421875" style="577" customWidth="1"/>
    <col min="8678" max="8922" width="10.36328125" style="577" customWidth="1"/>
    <col min="8923" max="8923" width="4.9921875" style="577" customWidth="1"/>
    <col min="8924" max="8924" width="11.61328125" style="577" customWidth="1"/>
    <col min="8925" max="8925" width="24.3515625" style="577" customWidth="1"/>
    <col min="8926" max="8933" width="5.7421875" style="577" customWidth="1"/>
    <col min="8934" max="9178" width="10.36328125" style="577" customWidth="1"/>
    <col min="9179" max="9179" width="4.9921875" style="577" customWidth="1"/>
    <col min="9180" max="9180" width="11.61328125" style="577" customWidth="1"/>
    <col min="9181" max="9181" width="24.3515625" style="577" customWidth="1"/>
    <col min="9182" max="9189" width="5.7421875" style="577" customWidth="1"/>
    <col min="9190" max="9434" width="10.36328125" style="577" customWidth="1"/>
    <col min="9435" max="9435" width="4.9921875" style="577" customWidth="1"/>
    <col min="9436" max="9436" width="11.61328125" style="577" customWidth="1"/>
    <col min="9437" max="9437" width="24.3515625" style="577" customWidth="1"/>
    <col min="9438" max="9445" width="5.7421875" style="577" customWidth="1"/>
    <col min="9446" max="9690" width="10.36328125" style="577" customWidth="1"/>
    <col min="9691" max="9691" width="4.9921875" style="577" customWidth="1"/>
    <col min="9692" max="9692" width="11.61328125" style="577" customWidth="1"/>
    <col min="9693" max="9693" width="24.3515625" style="577" customWidth="1"/>
    <col min="9694" max="9701" width="5.7421875" style="577" customWidth="1"/>
    <col min="9702" max="9946" width="10.36328125" style="577" customWidth="1"/>
    <col min="9947" max="9947" width="4.9921875" style="577" customWidth="1"/>
    <col min="9948" max="9948" width="11.61328125" style="577" customWidth="1"/>
    <col min="9949" max="9949" width="24.3515625" style="577" customWidth="1"/>
    <col min="9950" max="9957" width="5.7421875" style="577" customWidth="1"/>
    <col min="9958" max="10202" width="10.36328125" style="577" customWidth="1"/>
    <col min="10203" max="10203" width="4.9921875" style="577" customWidth="1"/>
    <col min="10204" max="10204" width="11.61328125" style="577" customWidth="1"/>
    <col min="10205" max="10205" width="24.3515625" style="577" customWidth="1"/>
    <col min="10206" max="10213" width="5.7421875" style="577" customWidth="1"/>
    <col min="10214" max="10458" width="10.36328125" style="577" customWidth="1"/>
    <col min="10459" max="10459" width="4.9921875" style="577" customWidth="1"/>
    <col min="10460" max="10460" width="11.61328125" style="577" customWidth="1"/>
    <col min="10461" max="10461" width="24.3515625" style="577" customWidth="1"/>
    <col min="10462" max="10469" width="5.7421875" style="577" customWidth="1"/>
    <col min="10470" max="10714" width="10.36328125" style="577" customWidth="1"/>
    <col min="10715" max="10715" width="4.9921875" style="577" customWidth="1"/>
    <col min="10716" max="10716" width="11.61328125" style="577" customWidth="1"/>
    <col min="10717" max="10717" width="24.3515625" style="577" customWidth="1"/>
    <col min="10718" max="10725" width="5.7421875" style="577" customWidth="1"/>
    <col min="10726" max="10970" width="10.36328125" style="577" customWidth="1"/>
    <col min="10971" max="10971" width="4.9921875" style="577" customWidth="1"/>
    <col min="10972" max="10972" width="11.61328125" style="577" customWidth="1"/>
    <col min="10973" max="10973" width="24.3515625" style="577" customWidth="1"/>
    <col min="10974" max="10981" width="5.7421875" style="577" customWidth="1"/>
    <col min="10982" max="11226" width="10.36328125" style="577" customWidth="1"/>
    <col min="11227" max="11227" width="4.9921875" style="577" customWidth="1"/>
    <col min="11228" max="11228" width="11.61328125" style="577" customWidth="1"/>
    <col min="11229" max="11229" width="24.3515625" style="577" customWidth="1"/>
    <col min="11230" max="11237" width="5.7421875" style="577" customWidth="1"/>
    <col min="11238" max="11482" width="10.36328125" style="577" customWidth="1"/>
    <col min="11483" max="11483" width="4.9921875" style="577" customWidth="1"/>
    <col min="11484" max="11484" width="11.61328125" style="577" customWidth="1"/>
    <col min="11485" max="11485" width="24.3515625" style="577" customWidth="1"/>
    <col min="11486" max="11493" width="5.7421875" style="577" customWidth="1"/>
    <col min="11494" max="11738" width="10.36328125" style="577" customWidth="1"/>
    <col min="11739" max="11739" width="4.9921875" style="577" customWidth="1"/>
    <col min="11740" max="11740" width="11.61328125" style="577" customWidth="1"/>
    <col min="11741" max="11741" width="24.3515625" style="577" customWidth="1"/>
    <col min="11742" max="11749" width="5.7421875" style="577" customWidth="1"/>
    <col min="11750" max="11994" width="10.36328125" style="577" customWidth="1"/>
    <col min="11995" max="11995" width="4.9921875" style="577" customWidth="1"/>
    <col min="11996" max="11996" width="11.61328125" style="577" customWidth="1"/>
    <col min="11997" max="11997" width="24.3515625" style="577" customWidth="1"/>
    <col min="11998" max="12005" width="5.7421875" style="577" customWidth="1"/>
    <col min="12006" max="12250" width="10.36328125" style="577" customWidth="1"/>
    <col min="12251" max="12251" width="4.9921875" style="577" customWidth="1"/>
    <col min="12252" max="12252" width="11.61328125" style="577" customWidth="1"/>
    <col min="12253" max="12253" width="24.3515625" style="577" customWidth="1"/>
    <col min="12254" max="12261" width="5.7421875" style="577" customWidth="1"/>
    <col min="12262" max="12506" width="10.36328125" style="577" customWidth="1"/>
    <col min="12507" max="12507" width="4.9921875" style="577" customWidth="1"/>
    <col min="12508" max="12508" width="11.61328125" style="577" customWidth="1"/>
    <col min="12509" max="12509" width="24.3515625" style="577" customWidth="1"/>
    <col min="12510" max="12517" width="5.7421875" style="577" customWidth="1"/>
    <col min="12518" max="12762" width="10.36328125" style="577" customWidth="1"/>
    <col min="12763" max="12763" width="4.9921875" style="577" customWidth="1"/>
    <col min="12764" max="12764" width="11.61328125" style="577" customWidth="1"/>
    <col min="12765" max="12765" width="24.3515625" style="577" customWidth="1"/>
    <col min="12766" max="12773" width="5.7421875" style="577" customWidth="1"/>
    <col min="12774" max="13018" width="10.36328125" style="577" customWidth="1"/>
    <col min="13019" max="13019" width="4.9921875" style="577" customWidth="1"/>
    <col min="13020" max="13020" width="11.61328125" style="577" customWidth="1"/>
    <col min="13021" max="13021" width="24.3515625" style="577" customWidth="1"/>
    <col min="13022" max="13029" width="5.7421875" style="577" customWidth="1"/>
    <col min="13030" max="13274" width="10.36328125" style="577" customWidth="1"/>
    <col min="13275" max="13275" width="4.9921875" style="577" customWidth="1"/>
    <col min="13276" max="13276" width="11.61328125" style="577" customWidth="1"/>
    <col min="13277" max="13277" width="24.3515625" style="577" customWidth="1"/>
    <col min="13278" max="13285" width="5.7421875" style="577" customWidth="1"/>
    <col min="13286" max="13530" width="10.36328125" style="577" customWidth="1"/>
    <col min="13531" max="13531" width="4.9921875" style="577" customWidth="1"/>
    <col min="13532" max="13532" width="11.61328125" style="577" customWidth="1"/>
    <col min="13533" max="13533" width="24.3515625" style="577" customWidth="1"/>
    <col min="13534" max="13541" width="5.7421875" style="577" customWidth="1"/>
    <col min="13542" max="13786" width="10.36328125" style="577" customWidth="1"/>
    <col min="13787" max="13787" width="4.9921875" style="577" customWidth="1"/>
    <col min="13788" max="13788" width="11.61328125" style="577" customWidth="1"/>
    <col min="13789" max="13789" width="24.3515625" style="577" customWidth="1"/>
    <col min="13790" max="13797" width="5.7421875" style="577" customWidth="1"/>
    <col min="13798" max="14042" width="10.36328125" style="577" customWidth="1"/>
    <col min="14043" max="14043" width="4.9921875" style="577" customWidth="1"/>
    <col min="14044" max="14044" width="11.61328125" style="577" customWidth="1"/>
    <col min="14045" max="14045" width="24.3515625" style="577" customWidth="1"/>
    <col min="14046" max="14053" width="5.7421875" style="577" customWidth="1"/>
    <col min="14054" max="14298" width="10.36328125" style="577" customWidth="1"/>
    <col min="14299" max="14299" width="4.9921875" style="577" customWidth="1"/>
    <col min="14300" max="14300" width="11.61328125" style="577" customWidth="1"/>
    <col min="14301" max="14301" width="24.3515625" style="577" customWidth="1"/>
    <col min="14302" max="14309" width="5.7421875" style="577" customWidth="1"/>
    <col min="14310" max="14554" width="10.36328125" style="577" customWidth="1"/>
    <col min="14555" max="14555" width="4.9921875" style="577" customWidth="1"/>
    <col min="14556" max="14556" width="11.61328125" style="577" customWidth="1"/>
    <col min="14557" max="14557" width="24.3515625" style="577" customWidth="1"/>
    <col min="14558" max="14565" width="5.7421875" style="577" customWidth="1"/>
    <col min="14566" max="14810" width="10.36328125" style="577" customWidth="1"/>
    <col min="14811" max="14811" width="4.9921875" style="577" customWidth="1"/>
    <col min="14812" max="14812" width="11.61328125" style="577" customWidth="1"/>
    <col min="14813" max="14813" width="24.3515625" style="577" customWidth="1"/>
    <col min="14814" max="14821" width="5.7421875" style="577" customWidth="1"/>
    <col min="14822" max="15066" width="10.36328125" style="577" customWidth="1"/>
    <col min="15067" max="15067" width="4.9921875" style="577" customWidth="1"/>
    <col min="15068" max="15068" width="11.61328125" style="577" customWidth="1"/>
    <col min="15069" max="15069" width="24.3515625" style="577" customWidth="1"/>
    <col min="15070" max="15077" width="5.7421875" style="577" customWidth="1"/>
    <col min="15078" max="15322" width="10.36328125" style="577" customWidth="1"/>
    <col min="15323" max="15323" width="4.9921875" style="577" customWidth="1"/>
    <col min="15324" max="15324" width="11.61328125" style="577" customWidth="1"/>
    <col min="15325" max="15325" width="24.3515625" style="577" customWidth="1"/>
    <col min="15326" max="15333" width="5.7421875" style="577" customWidth="1"/>
    <col min="15334" max="15578" width="10.36328125" style="577" customWidth="1"/>
    <col min="15579" max="15579" width="4.9921875" style="577" customWidth="1"/>
    <col min="15580" max="15580" width="11.61328125" style="577" customWidth="1"/>
    <col min="15581" max="15581" width="24.3515625" style="577" customWidth="1"/>
    <col min="15582" max="15589" width="5.7421875" style="577" customWidth="1"/>
    <col min="15590" max="15834" width="10.36328125" style="577" customWidth="1"/>
    <col min="15835" max="15835" width="4.9921875" style="577" customWidth="1"/>
    <col min="15836" max="15836" width="11.61328125" style="577" customWidth="1"/>
    <col min="15837" max="15837" width="24.3515625" style="577" customWidth="1"/>
    <col min="15838" max="15845" width="5.7421875" style="577" customWidth="1"/>
    <col min="15846" max="16090" width="10.36328125" style="577" customWidth="1"/>
    <col min="16091" max="16091" width="4.9921875" style="577" customWidth="1"/>
    <col min="16092" max="16092" width="11.61328125" style="577" customWidth="1"/>
    <col min="16093" max="16093" width="24.3515625" style="577" customWidth="1"/>
    <col min="16094" max="16101" width="5.7421875" style="577" customWidth="1"/>
    <col min="16102" max="16384" width="10.36328125" style="577" customWidth="1"/>
  </cols>
  <sheetData>
    <row r="1" spans="1:14" s="571" customFormat="1" ht="17.25" customHeight="1" x14ac:dyDescent="0.45">
      <c r="A1" s="1030" t="s">
        <v>9795</v>
      </c>
      <c r="B1" s="1030"/>
      <c r="C1" s="1030"/>
      <c r="D1" s="1030"/>
      <c r="E1" s="1030"/>
      <c r="F1" s="1030"/>
      <c r="G1" s="1030"/>
      <c r="H1" s="1030"/>
      <c r="I1" s="1030"/>
    </row>
    <row r="2" spans="1:14" s="571" customFormat="1" ht="17.25" customHeight="1" x14ac:dyDescent="0.45">
      <c r="A2" s="572"/>
      <c r="B2" s="1030" t="s">
        <v>11422</v>
      </c>
      <c r="C2" s="1030"/>
      <c r="D2" s="1030" t="s">
        <v>11422</v>
      </c>
      <c r="E2" s="1030"/>
      <c r="F2" s="1030"/>
      <c r="G2" s="1030"/>
      <c r="H2" s="1030"/>
      <c r="I2" s="1030"/>
    </row>
    <row r="3" spans="1:14" s="571" customFormat="1" ht="17.25" customHeight="1" x14ac:dyDescent="0.45">
      <c r="A3" s="1030" t="s">
        <v>9797</v>
      </c>
      <c r="B3" s="1030"/>
      <c r="C3" s="1030"/>
      <c r="D3" s="1030"/>
      <c r="E3" s="1030"/>
      <c r="F3" s="1030"/>
      <c r="G3" s="1030"/>
      <c r="H3" s="1030"/>
      <c r="I3" s="1030"/>
    </row>
    <row r="4" spans="1:14" s="571" customFormat="1" ht="17.25" customHeight="1" x14ac:dyDescent="0.45">
      <c r="A4" s="1031" t="s">
        <v>11423</v>
      </c>
      <c r="B4" s="1031"/>
      <c r="C4" s="1031"/>
      <c r="D4" s="1031"/>
      <c r="E4" s="1031"/>
      <c r="F4" s="1031"/>
      <c r="G4" s="1031"/>
      <c r="H4" s="1031"/>
      <c r="I4" s="1031"/>
    </row>
    <row r="5" spans="1:14" ht="17.25" customHeight="1" x14ac:dyDescent="0.45">
      <c r="A5" s="573" t="s">
        <v>8377</v>
      </c>
      <c r="B5" s="924" t="s">
        <v>8352</v>
      </c>
      <c r="C5" s="575" t="s">
        <v>9799</v>
      </c>
      <c r="D5" s="924" t="s">
        <v>8352</v>
      </c>
      <c r="E5" s="576"/>
      <c r="F5" s="576"/>
      <c r="G5" s="576"/>
      <c r="H5" s="843"/>
      <c r="I5" s="843"/>
    </row>
    <row r="6" spans="1:14" ht="17.25" customHeight="1" x14ac:dyDescent="0.15">
      <c r="A6" s="795">
        <v>1</v>
      </c>
      <c r="B6" s="795">
        <v>21629</v>
      </c>
      <c r="C6" s="843" t="s">
        <v>11424</v>
      </c>
      <c r="D6" s="795">
        <v>21629</v>
      </c>
      <c r="E6" s="843"/>
      <c r="F6" s="843"/>
      <c r="G6" s="843"/>
      <c r="H6" s="843"/>
      <c r="I6" s="843"/>
    </row>
    <row r="7" spans="1:14" ht="17.25" customHeight="1" x14ac:dyDescent="0.15">
      <c r="A7" s="795">
        <v>2</v>
      </c>
      <c r="B7" s="795">
        <v>21630</v>
      </c>
      <c r="C7" s="843" t="s">
        <v>11425</v>
      </c>
      <c r="D7" s="795">
        <v>21630</v>
      </c>
      <c r="E7" s="843"/>
      <c r="F7" s="843"/>
      <c r="G7" s="843"/>
      <c r="H7" s="843"/>
      <c r="I7" s="843"/>
    </row>
    <row r="8" spans="1:14" ht="17.25" customHeight="1" x14ac:dyDescent="0.15">
      <c r="A8" s="795">
        <v>3</v>
      </c>
      <c r="B8" s="795">
        <v>21631</v>
      </c>
      <c r="C8" s="843" t="s">
        <v>11426</v>
      </c>
      <c r="D8" s="795">
        <v>21631</v>
      </c>
      <c r="E8" s="843"/>
      <c r="F8" s="843"/>
      <c r="G8" s="843"/>
      <c r="H8" s="843"/>
      <c r="I8" s="843"/>
    </row>
    <row r="9" spans="1:14" ht="17.25" customHeight="1" x14ac:dyDescent="0.15">
      <c r="A9" s="795">
        <v>4</v>
      </c>
      <c r="B9" s="795">
        <v>21632</v>
      </c>
      <c r="C9" s="843" t="s">
        <v>11427</v>
      </c>
      <c r="D9" s="795">
        <v>21632</v>
      </c>
      <c r="E9" s="843"/>
      <c r="F9" s="843"/>
      <c r="G9" s="843"/>
      <c r="H9" s="843"/>
      <c r="I9" s="843"/>
    </row>
    <row r="10" spans="1:14" ht="17.25" customHeight="1" x14ac:dyDescent="0.15">
      <c r="A10" s="795">
        <v>5</v>
      </c>
      <c r="B10" s="795">
        <v>21633</v>
      </c>
      <c r="C10" s="843" t="s">
        <v>11428</v>
      </c>
      <c r="D10" s="795">
        <v>21633</v>
      </c>
      <c r="E10" s="843"/>
      <c r="F10" s="843"/>
      <c r="G10" s="843"/>
      <c r="H10" s="843"/>
      <c r="I10" s="843"/>
    </row>
    <row r="11" spans="1:14" ht="17.25" customHeight="1" x14ac:dyDescent="0.15">
      <c r="A11" s="795">
        <v>6</v>
      </c>
      <c r="B11" s="795">
        <v>21634</v>
      </c>
      <c r="C11" s="843" t="s">
        <v>11429</v>
      </c>
      <c r="D11" s="795">
        <v>21634</v>
      </c>
      <c r="E11" s="843"/>
      <c r="F11" s="843"/>
      <c r="G11" s="843"/>
      <c r="H11" s="843"/>
      <c r="I11" s="843"/>
      <c r="N11" s="953"/>
    </row>
    <row r="12" spans="1:14" ht="17.25" customHeight="1" x14ac:dyDescent="0.15">
      <c r="A12" s="795">
        <v>7</v>
      </c>
      <c r="B12" s="795">
        <v>21635</v>
      </c>
      <c r="C12" s="843" t="s">
        <v>11430</v>
      </c>
      <c r="D12" s="795">
        <v>21635</v>
      </c>
      <c r="E12" s="843"/>
      <c r="F12" s="843"/>
      <c r="G12" s="843"/>
      <c r="H12" s="843"/>
      <c r="I12" s="843"/>
    </row>
    <row r="13" spans="1:14" ht="17.25" customHeight="1" x14ac:dyDescent="0.15">
      <c r="A13" s="795">
        <v>8</v>
      </c>
      <c r="B13" s="795">
        <v>21636</v>
      </c>
      <c r="C13" s="843" t="s">
        <v>11431</v>
      </c>
      <c r="D13" s="795">
        <v>21636</v>
      </c>
      <c r="E13" s="843"/>
      <c r="F13" s="843"/>
      <c r="G13" s="843"/>
      <c r="H13" s="843"/>
      <c r="I13" s="843"/>
    </row>
    <row r="14" spans="1:14" ht="17.25" customHeight="1" x14ac:dyDescent="0.15">
      <c r="A14" s="795">
        <v>9</v>
      </c>
      <c r="B14" s="795">
        <v>21637</v>
      </c>
      <c r="C14" s="956" t="s">
        <v>11432</v>
      </c>
      <c r="D14" s="795">
        <v>21637</v>
      </c>
      <c r="E14" s="843"/>
      <c r="F14" s="843"/>
      <c r="G14" s="843"/>
      <c r="H14" s="843"/>
      <c r="I14" s="843"/>
    </row>
    <row r="15" spans="1:14" ht="17.25" customHeight="1" x14ac:dyDescent="0.15">
      <c r="A15" s="795">
        <v>10</v>
      </c>
      <c r="B15" s="795">
        <v>21639</v>
      </c>
      <c r="C15" s="843" t="s">
        <v>11433</v>
      </c>
      <c r="D15" s="795">
        <v>21639</v>
      </c>
      <c r="E15" s="843"/>
      <c r="F15" s="843"/>
      <c r="G15" s="843"/>
      <c r="H15" s="843"/>
      <c r="I15" s="843"/>
    </row>
    <row r="16" spans="1:14" ht="17.25" customHeight="1" x14ac:dyDescent="0.15">
      <c r="A16" s="795">
        <v>11</v>
      </c>
      <c r="B16" s="795">
        <v>21640</v>
      </c>
      <c r="C16" s="843" t="s">
        <v>11434</v>
      </c>
      <c r="D16" s="795">
        <v>21640</v>
      </c>
      <c r="E16" s="843"/>
      <c r="F16" s="843"/>
      <c r="G16" s="843"/>
      <c r="H16" s="843"/>
      <c r="I16" s="843"/>
    </row>
    <row r="17" spans="1:9" ht="17.25" customHeight="1" x14ac:dyDescent="0.15">
      <c r="A17" s="795">
        <v>12</v>
      </c>
      <c r="B17" s="795">
        <v>21641</v>
      </c>
      <c r="C17" s="843" t="s">
        <v>11435</v>
      </c>
      <c r="D17" s="795">
        <v>21641</v>
      </c>
      <c r="E17" s="843"/>
      <c r="F17" s="843"/>
      <c r="G17" s="843"/>
      <c r="H17" s="843"/>
      <c r="I17" s="843"/>
    </row>
    <row r="18" spans="1:9" ht="17.25" customHeight="1" x14ac:dyDescent="0.15">
      <c r="A18" s="795">
        <v>13</v>
      </c>
      <c r="B18" s="795">
        <v>21642</v>
      </c>
      <c r="C18" s="843" t="s">
        <v>11436</v>
      </c>
      <c r="D18" s="795">
        <v>21642</v>
      </c>
      <c r="E18" s="843"/>
      <c r="F18" s="843"/>
      <c r="G18" s="843"/>
      <c r="H18" s="843"/>
      <c r="I18" s="843"/>
    </row>
    <row r="19" spans="1:9" ht="17.25" customHeight="1" x14ac:dyDescent="0.15">
      <c r="A19" s="795">
        <v>14</v>
      </c>
      <c r="B19" s="795">
        <v>21643</v>
      </c>
      <c r="C19" s="843" t="s">
        <v>11437</v>
      </c>
      <c r="D19" s="795">
        <v>21643</v>
      </c>
      <c r="E19" s="843"/>
      <c r="F19" s="843"/>
      <c r="G19" s="843"/>
      <c r="H19" s="843"/>
      <c r="I19" s="843"/>
    </row>
    <row r="20" spans="1:9" ht="17.25" customHeight="1" x14ac:dyDescent="0.15">
      <c r="A20" s="795">
        <v>15</v>
      </c>
      <c r="B20" s="795">
        <v>21644</v>
      </c>
      <c r="C20" s="843" t="s">
        <v>11438</v>
      </c>
      <c r="D20" s="795">
        <v>21644</v>
      </c>
      <c r="E20" s="843"/>
      <c r="F20" s="843"/>
      <c r="G20" s="843"/>
      <c r="H20" s="843"/>
      <c r="I20" s="843"/>
    </row>
    <row r="21" spans="1:9" ht="17.25" customHeight="1" x14ac:dyDescent="0.15">
      <c r="A21" s="795">
        <v>16</v>
      </c>
      <c r="B21" s="795">
        <v>21645</v>
      </c>
      <c r="C21" s="843" t="s">
        <v>11439</v>
      </c>
      <c r="D21" s="795">
        <v>21645</v>
      </c>
      <c r="E21" s="843"/>
      <c r="F21" s="843"/>
      <c r="G21" s="843"/>
      <c r="H21" s="843"/>
      <c r="I21" s="843"/>
    </row>
    <row r="22" spans="1:9" ht="17.25" customHeight="1" x14ac:dyDescent="0.15">
      <c r="A22" s="795">
        <v>17</v>
      </c>
      <c r="B22" s="795">
        <v>21646</v>
      </c>
      <c r="C22" s="843" t="s">
        <v>11440</v>
      </c>
      <c r="D22" s="795">
        <v>21646</v>
      </c>
      <c r="E22" s="843"/>
      <c r="F22" s="843"/>
      <c r="G22" s="843"/>
      <c r="H22" s="843"/>
      <c r="I22" s="843"/>
    </row>
    <row r="23" spans="1:9" ht="17.25" customHeight="1" x14ac:dyDescent="0.15">
      <c r="A23" s="795">
        <v>18</v>
      </c>
      <c r="B23" s="795">
        <v>21647</v>
      </c>
      <c r="C23" s="843" t="s">
        <v>11441</v>
      </c>
      <c r="D23" s="795">
        <v>21647</v>
      </c>
      <c r="E23" s="843"/>
      <c r="F23" s="843"/>
      <c r="G23" s="843"/>
      <c r="H23" s="843"/>
      <c r="I23" s="843"/>
    </row>
    <row r="24" spans="1:9" ht="17.25" customHeight="1" x14ac:dyDescent="0.15">
      <c r="A24" s="795">
        <v>19</v>
      </c>
      <c r="B24" s="795">
        <v>21648</v>
      </c>
      <c r="C24" s="843" t="s">
        <v>11442</v>
      </c>
      <c r="D24" s="795">
        <v>21648</v>
      </c>
      <c r="E24" s="843"/>
      <c r="F24" s="843"/>
      <c r="G24" s="843"/>
      <c r="H24" s="843"/>
      <c r="I24" s="843"/>
    </row>
    <row r="25" spans="1:9" s="956" customFormat="1" ht="18" customHeight="1" x14ac:dyDescent="0.15">
      <c r="A25" s="795">
        <v>20</v>
      </c>
      <c r="B25" s="795">
        <v>22244</v>
      </c>
      <c r="C25" s="954" t="s">
        <v>11443</v>
      </c>
      <c r="D25" s="795">
        <v>22244</v>
      </c>
      <c r="E25" s="907"/>
      <c r="F25" s="907"/>
      <c r="G25" s="907"/>
      <c r="H25" s="764"/>
      <c r="I25" s="764"/>
    </row>
    <row r="26" spans="1:9" s="956" customFormat="1" ht="18" customHeight="1" x14ac:dyDescent="0.15">
      <c r="A26" s="795">
        <v>21</v>
      </c>
      <c r="B26" s="795">
        <v>22245</v>
      </c>
      <c r="C26" s="954" t="s">
        <v>11444</v>
      </c>
      <c r="D26" s="795">
        <v>22245</v>
      </c>
      <c r="E26" s="907"/>
      <c r="F26" s="907"/>
      <c r="G26" s="907"/>
      <c r="H26" s="764"/>
      <c r="I26" s="764"/>
    </row>
    <row r="27" spans="1:9" ht="17.25" customHeight="1" x14ac:dyDescent="0.15">
      <c r="A27" s="795">
        <v>22</v>
      </c>
      <c r="B27" s="795">
        <v>21649</v>
      </c>
      <c r="C27" s="843" t="s">
        <v>11445</v>
      </c>
      <c r="D27" s="795">
        <v>21649</v>
      </c>
      <c r="E27" s="843"/>
      <c r="F27" s="843"/>
      <c r="G27" s="843"/>
      <c r="H27" s="843"/>
      <c r="I27" s="843"/>
    </row>
    <row r="28" spans="1:9" ht="17.25" customHeight="1" x14ac:dyDescent="0.15">
      <c r="A28" s="795">
        <v>23</v>
      </c>
      <c r="B28" s="795">
        <v>21650</v>
      </c>
      <c r="C28" s="843" t="s">
        <v>11446</v>
      </c>
      <c r="D28" s="795">
        <v>21650</v>
      </c>
      <c r="E28" s="843"/>
      <c r="F28" s="843"/>
      <c r="G28" s="843"/>
      <c r="H28" s="843"/>
      <c r="I28" s="843"/>
    </row>
    <row r="29" spans="1:9" ht="17.25" customHeight="1" x14ac:dyDescent="0.15">
      <c r="A29" s="795">
        <v>24</v>
      </c>
      <c r="B29" s="795">
        <v>21651</v>
      </c>
      <c r="C29" s="843" t="s">
        <v>11447</v>
      </c>
      <c r="D29" s="795">
        <v>21651</v>
      </c>
      <c r="E29" s="843"/>
      <c r="F29" s="843"/>
      <c r="G29" s="843"/>
      <c r="H29" s="843"/>
      <c r="I29" s="843"/>
    </row>
    <row r="30" spans="1:9" ht="17.25" customHeight="1" x14ac:dyDescent="0.15">
      <c r="A30" s="795">
        <v>25</v>
      </c>
      <c r="B30" s="795">
        <v>21652</v>
      </c>
      <c r="C30" s="843" t="s">
        <v>11448</v>
      </c>
      <c r="D30" s="795">
        <v>21652</v>
      </c>
      <c r="E30" s="843"/>
      <c r="F30" s="843"/>
      <c r="G30" s="843"/>
      <c r="H30" s="843"/>
      <c r="I30" s="843"/>
    </row>
    <row r="31" spans="1:9" ht="17.25" customHeight="1" x14ac:dyDescent="0.15">
      <c r="A31" s="795">
        <v>26</v>
      </c>
      <c r="B31" s="795">
        <v>21653</v>
      </c>
      <c r="C31" s="843" t="s">
        <v>11449</v>
      </c>
      <c r="D31" s="795">
        <v>21653</v>
      </c>
      <c r="E31" s="843"/>
      <c r="F31" s="843"/>
      <c r="G31" s="843"/>
      <c r="H31" s="843"/>
      <c r="I31" s="843"/>
    </row>
    <row r="32" spans="1:9" ht="17.25" customHeight="1" x14ac:dyDescent="0.15">
      <c r="A32" s="795">
        <v>27</v>
      </c>
      <c r="B32" s="795">
        <v>21655</v>
      </c>
      <c r="C32" s="843" t="s">
        <v>11450</v>
      </c>
      <c r="D32" s="795">
        <v>21655</v>
      </c>
      <c r="E32" s="843"/>
      <c r="F32" s="843"/>
      <c r="G32" s="843"/>
      <c r="H32" s="843"/>
      <c r="I32" s="843"/>
    </row>
    <row r="33" spans="1:9" ht="17.25" customHeight="1" x14ac:dyDescent="0.15">
      <c r="A33" s="795">
        <v>28</v>
      </c>
      <c r="B33" s="795">
        <v>21656</v>
      </c>
      <c r="C33" s="843" t="s">
        <v>11451</v>
      </c>
      <c r="D33" s="795">
        <v>21656</v>
      </c>
      <c r="E33" s="843"/>
      <c r="F33" s="843"/>
      <c r="G33" s="843"/>
      <c r="H33" s="843"/>
      <c r="I33" s="843"/>
    </row>
    <row r="34" spans="1:9" ht="17.25" customHeight="1" x14ac:dyDescent="0.15">
      <c r="A34" s="795">
        <v>29</v>
      </c>
      <c r="B34" s="795">
        <v>21657</v>
      </c>
      <c r="C34" s="843" t="s">
        <v>11452</v>
      </c>
      <c r="D34" s="795">
        <v>21657</v>
      </c>
      <c r="E34" s="843"/>
      <c r="F34" s="843"/>
      <c r="G34" s="843"/>
      <c r="H34" s="843"/>
      <c r="I34" s="843"/>
    </row>
    <row r="35" spans="1:9" ht="17.25" customHeight="1" x14ac:dyDescent="0.15">
      <c r="A35" s="795">
        <v>30</v>
      </c>
      <c r="B35" s="795">
        <v>21658</v>
      </c>
      <c r="C35" s="843" t="s">
        <v>11453</v>
      </c>
      <c r="D35" s="795">
        <v>21658</v>
      </c>
      <c r="E35" s="843"/>
      <c r="F35" s="843"/>
      <c r="G35" s="843"/>
      <c r="H35" s="843"/>
      <c r="I35" s="843"/>
    </row>
    <row r="36" spans="1:9" ht="17.25" customHeight="1" x14ac:dyDescent="0.15">
      <c r="A36" s="795">
        <v>31</v>
      </c>
      <c r="B36" s="795">
        <v>21659</v>
      </c>
      <c r="C36" s="843" t="s">
        <v>11454</v>
      </c>
      <c r="D36" s="795">
        <v>21659</v>
      </c>
      <c r="E36" s="843"/>
      <c r="F36" s="843"/>
      <c r="G36" s="843"/>
      <c r="H36" s="843"/>
      <c r="I36" s="843"/>
    </row>
    <row r="37" spans="1:9" ht="17.25" customHeight="1" x14ac:dyDescent="0.15">
      <c r="A37" s="795">
        <v>32</v>
      </c>
      <c r="B37" s="795">
        <v>21660</v>
      </c>
      <c r="C37" s="843" t="s">
        <v>11455</v>
      </c>
      <c r="D37" s="795">
        <v>21660</v>
      </c>
      <c r="E37" s="843"/>
      <c r="F37" s="843"/>
      <c r="G37" s="843"/>
      <c r="H37" s="843"/>
      <c r="I37" s="843"/>
    </row>
    <row r="38" spans="1:9" ht="17.25" customHeight="1" x14ac:dyDescent="0.15">
      <c r="A38" s="795">
        <v>33</v>
      </c>
      <c r="B38" s="795">
        <v>21661</v>
      </c>
      <c r="C38" s="843" t="s">
        <v>11456</v>
      </c>
      <c r="D38" s="795">
        <v>21661</v>
      </c>
      <c r="E38" s="843"/>
      <c r="F38" s="843"/>
      <c r="G38" s="843"/>
      <c r="H38" s="843"/>
      <c r="I38" s="843"/>
    </row>
    <row r="39" spans="1:9" ht="17.25" customHeight="1" x14ac:dyDescent="0.15">
      <c r="A39" s="795">
        <v>34</v>
      </c>
      <c r="B39" s="795">
        <v>21662</v>
      </c>
      <c r="C39" s="843" t="s">
        <v>11457</v>
      </c>
      <c r="D39" s="795">
        <v>21662</v>
      </c>
      <c r="E39" s="843"/>
      <c r="F39" s="843"/>
      <c r="G39" s="843"/>
      <c r="H39" s="843"/>
      <c r="I39" s="843"/>
    </row>
    <row r="40" spans="1:9" ht="17.25" customHeight="1" x14ac:dyDescent="0.15">
      <c r="A40" s="795">
        <v>35</v>
      </c>
      <c r="B40" s="795">
        <v>21663</v>
      </c>
      <c r="C40" s="843" t="s">
        <v>11458</v>
      </c>
      <c r="D40" s="795">
        <v>21663</v>
      </c>
      <c r="E40" s="843"/>
      <c r="F40" s="843"/>
      <c r="G40" s="843"/>
      <c r="H40" s="843"/>
      <c r="I40" s="843"/>
    </row>
    <row r="41" spans="1:9" ht="17.25" customHeight="1" x14ac:dyDescent="0.15">
      <c r="A41" s="795">
        <v>36</v>
      </c>
      <c r="B41" s="795">
        <v>21664</v>
      </c>
      <c r="C41" s="843" t="s">
        <v>11459</v>
      </c>
      <c r="D41" s="795">
        <v>21664</v>
      </c>
      <c r="E41" s="843"/>
      <c r="F41" s="843"/>
      <c r="G41" s="843"/>
      <c r="H41" s="843"/>
      <c r="I41" s="843"/>
    </row>
    <row r="42" spans="1:9" ht="17.25" customHeight="1" x14ac:dyDescent="0.15">
      <c r="A42" s="795">
        <v>37</v>
      </c>
      <c r="B42" s="795">
        <v>21665</v>
      </c>
      <c r="C42" s="843" t="s">
        <v>11460</v>
      </c>
      <c r="D42" s="795">
        <v>21665</v>
      </c>
      <c r="E42" s="843"/>
      <c r="F42" s="843"/>
      <c r="G42" s="843"/>
      <c r="H42" s="843"/>
      <c r="I42" s="843"/>
    </row>
    <row r="43" spans="1:9" ht="17.25" customHeight="1" x14ac:dyDescent="0.15">
      <c r="A43" s="795">
        <v>38</v>
      </c>
      <c r="B43" s="795">
        <v>21666</v>
      </c>
      <c r="C43" s="843" t="s">
        <v>11461</v>
      </c>
      <c r="D43" s="795">
        <v>21666</v>
      </c>
      <c r="E43" s="843"/>
      <c r="F43" s="843"/>
      <c r="G43" s="843"/>
      <c r="H43" s="843"/>
      <c r="I43" s="843"/>
    </row>
    <row r="44" spans="1:9" ht="17.25" customHeight="1" x14ac:dyDescent="0.15">
      <c r="A44" s="795">
        <v>39</v>
      </c>
      <c r="B44" s="795">
        <v>21668</v>
      </c>
      <c r="C44" s="843" t="s">
        <v>11462</v>
      </c>
      <c r="D44" s="795">
        <v>21668</v>
      </c>
      <c r="E44" s="843"/>
      <c r="F44" s="843"/>
      <c r="G44" s="843"/>
      <c r="H44" s="843"/>
      <c r="I44" s="843"/>
    </row>
    <row r="45" spans="1:9" s="571" customFormat="1" ht="17.25" customHeight="1" x14ac:dyDescent="0.45">
      <c r="A45" s="1030" t="s">
        <v>9795</v>
      </c>
      <c r="B45" s="1030"/>
      <c r="C45" s="1030"/>
      <c r="D45" s="1030"/>
      <c r="E45" s="1030"/>
      <c r="F45" s="1030"/>
      <c r="G45" s="1030"/>
      <c r="H45" s="1030"/>
      <c r="I45" s="1030"/>
    </row>
    <row r="46" spans="1:9" s="571" customFormat="1" ht="17.25" customHeight="1" x14ac:dyDescent="0.45">
      <c r="A46" s="572"/>
      <c r="B46" s="1030" t="s">
        <v>11463</v>
      </c>
      <c r="C46" s="1030"/>
      <c r="D46" s="1030" t="s">
        <v>11463</v>
      </c>
      <c r="E46" s="1030"/>
      <c r="F46" s="1030"/>
      <c r="G46" s="1030"/>
      <c r="H46" s="1030"/>
      <c r="I46" s="1030"/>
    </row>
    <row r="47" spans="1:9" s="571" customFormat="1" ht="17.25" customHeight="1" x14ac:dyDescent="0.45">
      <c r="A47" s="1030" t="s">
        <v>9797</v>
      </c>
      <c r="B47" s="1030"/>
      <c r="C47" s="1030"/>
      <c r="D47" s="1030"/>
      <c r="E47" s="1030"/>
      <c r="F47" s="1030"/>
      <c r="G47" s="1030"/>
      <c r="H47" s="1030"/>
      <c r="I47" s="1030"/>
    </row>
    <row r="48" spans="1:9" s="571" customFormat="1" ht="17.25" customHeight="1" x14ac:dyDescent="0.45">
      <c r="A48" s="1031" t="s">
        <v>11464</v>
      </c>
      <c r="B48" s="1031"/>
      <c r="C48" s="1031"/>
      <c r="D48" s="1031"/>
      <c r="E48" s="1031"/>
      <c r="F48" s="1031"/>
      <c r="G48" s="1031"/>
      <c r="H48" s="1031"/>
      <c r="I48" s="1031"/>
    </row>
    <row r="49" spans="1:9" ht="17.25" customHeight="1" x14ac:dyDescent="0.45">
      <c r="A49" s="573" t="s">
        <v>8377</v>
      </c>
      <c r="B49" s="924" t="s">
        <v>8352</v>
      </c>
      <c r="C49" s="575" t="s">
        <v>9799</v>
      </c>
      <c r="D49" s="924" t="s">
        <v>8352</v>
      </c>
      <c r="E49" s="576"/>
      <c r="F49" s="576"/>
      <c r="G49" s="576"/>
      <c r="H49" s="843"/>
      <c r="I49" s="843"/>
    </row>
    <row r="50" spans="1:9" ht="17.25" customHeight="1" x14ac:dyDescent="0.15">
      <c r="A50" s="795">
        <v>1</v>
      </c>
      <c r="B50" s="795">
        <v>21669</v>
      </c>
      <c r="C50" s="843" t="s">
        <v>11465</v>
      </c>
      <c r="D50" s="795">
        <v>21669</v>
      </c>
      <c r="E50" s="843"/>
      <c r="F50" s="843"/>
      <c r="G50" s="843"/>
      <c r="H50" s="843"/>
      <c r="I50" s="843"/>
    </row>
    <row r="51" spans="1:9" ht="17.25" customHeight="1" x14ac:dyDescent="0.15">
      <c r="A51" s="795">
        <v>2</v>
      </c>
      <c r="B51" s="795">
        <v>21670</v>
      </c>
      <c r="C51" s="843" t="s">
        <v>11466</v>
      </c>
      <c r="D51" s="795">
        <v>21670</v>
      </c>
      <c r="E51" s="843"/>
      <c r="F51" s="843"/>
      <c r="G51" s="843"/>
      <c r="H51" s="843"/>
      <c r="I51" s="843"/>
    </row>
    <row r="52" spans="1:9" ht="17.25" customHeight="1" x14ac:dyDescent="0.15">
      <c r="A52" s="795">
        <v>3</v>
      </c>
      <c r="B52" s="795">
        <v>21671</v>
      </c>
      <c r="C52" s="843" t="s">
        <v>11467</v>
      </c>
      <c r="D52" s="795">
        <v>21671</v>
      </c>
      <c r="E52" s="843"/>
      <c r="F52" s="843"/>
      <c r="G52" s="843"/>
      <c r="H52" s="843"/>
      <c r="I52" s="843"/>
    </row>
    <row r="53" spans="1:9" ht="17.25" customHeight="1" x14ac:dyDescent="0.15">
      <c r="A53" s="795">
        <v>4</v>
      </c>
      <c r="B53" s="795">
        <v>21672</v>
      </c>
      <c r="C53" s="843" t="s">
        <v>11468</v>
      </c>
      <c r="D53" s="795">
        <v>21672</v>
      </c>
      <c r="E53" s="843"/>
      <c r="F53" s="843"/>
      <c r="G53" s="843"/>
      <c r="H53" s="843"/>
      <c r="I53" s="843"/>
    </row>
    <row r="54" spans="1:9" ht="17.25" customHeight="1" x14ac:dyDescent="0.15">
      <c r="A54" s="795">
        <v>5</v>
      </c>
      <c r="B54" s="795">
        <v>21673</v>
      </c>
      <c r="C54" s="843" t="s">
        <v>11469</v>
      </c>
      <c r="D54" s="795">
        <v>21673</v>
      </c>
      <c r="E54" s="843"/>
      <c r="F54" s="843"/>
      <c r="G54" s="843"/>
      <c r="H54" s="843"/>
      <c r="I54" s="843"/>
    </row>
    <row r="55" spans="1:9" ht="17.25" customHeight="1" x14ac:dyDescent="0.15">
      <c r="A55" s="795">
        <v>6</v>
      </c>
      <c r="B55" s="795">
        <v>21674</v>
      </c>
      <c r="C55" s="843" t="s">
        <v>11470</v>
      </c>
      <c r="D55" s="795">
        <v>21674</v>
      </c>
      <c r="E55" s="843"/>
      <c r="F55" s="843"/>
      <c r="G55" s="843"/>
      <c r="H55" s="843"/>
      <c r="I55" s="843"/>
    </row>
    <row r="56" spans="1:9" ht="17.25" customHeight="1" x14ac:dyDescent="0.15">
      <c r="A56" s="795">
        <v>7</v>
      </c>
      <c r="B56" s="795">
        <v>21675</v>
      </c>
      <c r="C56" s="843" t="s">
        <v>11471</v>
      </c>
      <c r="D56" s="795">
        <v>21675</v>
      </c>
      <c r="E56" s="843"/>
      <c r="F56" s="843"/>
      <c r="G56" s="843"/>
      <c r="H56" s="843"/>
      <c r="I56" s="843"/>
    </row>
    <row r="57" spans="1:9" ht="17.25" customHeight="1" x14ac:dyDescent="0.15">
      <c r="A57" s="795">
        <v>8</v>
      </c>
      <c r="B57" s="795">
        <v>21676</v>
      </c>
      <c r="C57" s="843" t="s">
        <v>11472</v>
      </c>
      <c r="D57" s="795">
        <v>21676</v>
      </c>
      <c r="E57" s="843"/>
      <c r="F57" s="843"/>
      <c r="G57" s="843"/>
      <c r="H57" s="843"/>
      <c r="I57" s="843"/>
    </row>
    <row r="58" spans="1:9" ht="17.25" customHeight="1" x14ac:dyDescent="0.15">
      <c r="A58" s="795">
        <v>9</v>
      </c>
      <c r="B58" s="795">
        <v>21677</v>
      </c>
      <c r="C58" s="843" t="s">
        <v>11473</v>
      </c>
      <c r="D58" s="795">
        <v>21677</v>
      </c>
      <c r="E58" s="843"/>
      <c r="F58" s="843"/>
      <c r="G58" s="843"/>
      <c r="H58" s="843"/>
      <c r="I58" s="843"/>
    </row>
    <row r="59" spans="1:9" ht="17.25" customHeight="1" x14ac:dyDescent="0.15">
      <c r="A59" s="795">
        <v>10</v>
      </c>
      <c r="B59" s="795">
        <v>21678</v>
      </c>
      <c r="C59" s="843" t="s">
        <v>11474</v>
      </c>
      <c r="D59" s="795">
        <v>21678</v>
      </c>
      <c r="E59" s="843"/>
      <c r="F59" s="843"/>
      <c r="G59" s="843"/>
      <c r="H59" s="843"/>
      <c r="I59" s="843"/>
    </row>
    <row r="60" spans="1:9" ht="17.25" customHeight="1" x14ac:dyDescent="0.15">
      <c r="A60" s="795">
        <v>11</v>
      </c>
      <c r="B60" s="795">
        <v>21679</v>
      </c>
      <c r="C60" s="843" t="s">
        <v>11475</v>
      </c>
      <c r="D60" s="795">
        <v>21679</v>
      </c>
      <c r="E60" s="843"/>
      <c r="F60" s="843"/>
      <c r="G60" s="843"/>
      <c r="H60" s="843"/>
      <c r="I60" s="843"/>
    </row>
    <row r="61" spans="1:9" ht="17.25" customHeight="1" x14ac:dyDescent="0.15">
      <c r="A61" s="795">
        <v>12</v>
      </c>
      <c r="B61" s="795">
        <v>21681</v>
      </c>
      <c r="C61" s="843" t="s">
        <v>11476</v>
      </c>
      <c r="D61" s="795">
        <v>21681</v>
      </c>
      <c r="E61" s="843"/>
      <c r="F61" s="843"/>
      <c r="G61" s="843"/>
      <c r="H61" s="843"/>
      <c r="I61" s="843"/>
    </row>
    <row r="62" spans="1:9" ht="17.25" customHeight="1" x14ac:dyDescent="0.15">
      <c r="A62" s="795">
        <v>13</v>
      </c>
      <c r="B62" s="795">
        <v>21682</v>
      </c>
      <c r="C62" s="843" t="s">
        <v>11477</v>
      </c>
      <c r="D62" s="795">
        <v>21682</v>
      </c>
      <c r="E62" s="843"/>
      <c r="F62" s="843"/>
      <c r="G62" s="843"/>
      <c r="H62" s="843"/>
      <c r="I62" s="843"/>
    </row>
    <row r="63" spans="1:9" ht="17.25" customHeight="1" x14ac:dyDescent="0.15">
      <c r="A63" s="795">
        <v>14</v>
      </c>
      <c r="B63" s="795">
        <v>21683</v>
      </c>
      <c r="C63" s="843" t="s">
        <v>11478</v>
      </c>
      <c r="D63" s="795">
        <v>21683</v>
      </c>
      <c r="E63" s="843"/>
      <c r="F63" s="843"/>
      <c r="G63" s="843"/>
      <c r="H63" s="843"/>
      <c r="I63" s="843"/>
    </row>
    <row r="64" spans="1:9" ht="17.25" customHeight="1" x14ac:dyDescent="0.15">
      <c r="A64" s="795">
        <v>15</v>
      </c>
      <c r="B64" s="795">
        <v>21684</v>
      </c>
      <c r="C64" s="843" t="s">
        <v>11479</v>
      </c>
      <c r="D64" s="795">
        <v>21684</v>
      </c>
      <c r="E64" s="843"/>
      <c r="F64" s="843"/>
      <c r="G64" s="843"/>
      <c r="H64" s="843"/>
      <c r="I64" s="843"/>
    </row>
    <row r="65" spans="1:9" s="956" customFormat="1" ht="19.5" customHeight="1" x14ac:dyDescent="0.15">
      <c r="A65" s="795">
        <v>16</v>
      </c>
      <c r="B65" s="795">
        <v>22246</v>
      </c>
      <c r="C65" s="954" t="s">
        <v>11480</v>
      </c>
      <c r="D65" s="795">
        <v>22246</v>
      </c>
      <c r="E65" s="907"/>
      <c r="F65" s="907"/>
      <c r="G65" s="907"/>
      <c r="H65" s="764"/>
      <c r="I65" s="764"/>
    </row>
    <row r="66" spans="1:9" s="956" customFormat="1" ht="19.5" customHeight="1" x14ac:dyDescent="0.15">
      <c r="A66" s="795">
        <v>17</v>
      </c>
      <c r="B66" s="795">
        <v>22837</v>
      </c>
      <c r="C66" s="954" t="s">
        <v>9580</v>
      </c>
      <c r="D66" s="795">
        <v>22837</v>
      </c>
      <c r="E66" s="907"/>
      <c r="F66" s="907"/>
      <c r="G66" s="907"/>
      <c r="H66" s="764"/>
      <c r="I66" s="764"/>
    </row>
    <row r="67" spans="1:9" ht="17.25" customHeight="1" x14ac:dyDescent="0.15">
      <c r="A67" s="795">
        <v>18</v>
      </c>
      <c r="B67" s="795">
        <v>21685</v>
      </c>
      <c r="C67" s="843" t="s">
        <v>11481</v>
      </c>
      <c r="D67" s="795">
        <v>21685</v>
      </c>
      <c r="E67" s="843"/>
      <c r="F67" s="843"/>
      <c r="G67" s="843"/>
      <c r="H67" s="843"/>
      <c r="I67" s="843"/>
    </row>
    <row r="68" spans="1:9" ht="17.25" customHeight="1" x14ac:dyDescent="0.15">
      <c r="A68" s="795">
        <v>19</v>
      </c>
      <c r="B68" s="795">
        <v>21686</v>
      </c>
      <c r="C68" s="843" t="s">
        <v>11482</v>
      </c>
      <c r="D68" s="795">
        <v>21686</v>
      </c>
      <c r="E68" s="843"/>
      <c r="F68" s="843"/>
      <c r="G68" s="843"/>
      <c r="H68" s="843"/>
      <c r="I68" s="843"/>
    </row>
    <row r="69" spans="1:9" ht="17.25" customHeight="1" x14ac:dyDescent="0.15">
      <c r="A69" s="795">
        <v>20</v>
      </c>
      <c r="B69" s="795">
        <v>21687</v>
      </c>
      <c r="C69" s="843" t="s">
        <v>11483</v>
      </c>
      <c r="D69" s="795">
        <v>21687</v>
      </c>
      <c r="E69" s="843"/>
      <c r="F69" s="843"/>
      <c r="G69" s="843"/>
      <c r="H69" s="843"/>
      <c r="I69" s="843"/>
    </row>
    <row r="70" spans="1:9" ht="17.25" customHeight="1" x14ac:dyDescent="0.15">
      <c r="A70" s="795">
        <v>21</v>
      </c>
      <c r="B70" s="795">
        <v>21688</v>
      </c>
      <c r="C70" s="843" t="s">
        <v>11484</v>
      </c>
      <c r="D70" s="795">
        <v>21688</v>
      </c>
      <c r="E70" s="843"/>
      <c r="F70" s="843"/>
      <c r="G70" s="843"/>
      <c r="H70" s="843"/>
      <c r="I70" s="843"/>
    </row>
    <row r="71" spans="1:9" ht="17.25" customHeight="1" x14ac:dyDescent="0.15">
      <c r="A71" s="795">
        <v>22</v>
      </c>
      <c r="B71" s="795">
        <v>21689</v>
      </c>
      <c r="C71" s="843" t="s">
        <v>11485</v>
      </c>
      <c r="D71" s="795">
        <v>21689</v>
      </c>
      <c r="E71" s="843"/>
      <c r="F71" s="843"/>
      <c r="G71" s="843"/>
      <c r="H71" s="843"/>
      <c r="I71" s="843"/>
    </row>
    <row r="72" spans="1:9" ht="17.25" customHeight="1" x14ac:dyDescent="0.15">
      <c r="A72" s="795">
        <v>23</v>
      </c>
      <c r="B72" s="795">
        <v>21690</v>
      </c>
      <c r="C72" s="843" t="s">
        <v>11486</v>
      </c>
      <c r="D72" s="795">
        <v>21690</v>
      </c>
      <c r="E72" s="843"/>
      <c r="F72" s="843"/>
      <c r="G72" s="843"/>
      <c r="H72" s="843"/>
      <c r="I72" s="843"/>
    </row>
    <row r="73" spans="1:9" ht="17.25" customHeight="1" x14ac:dyDescent="0.15">
      <c r="A73" s="795">
        <v>24</v>
      </c>
      <c r="B73" s="795">
        <v>21691</v>
      </c>
      <c r="C73" s="843" t="s">
        <v>11487</v>
      </c>
      <c r="D73" s="795">
        <v>21691</v>
      </c>
      <c r="E73" s="843"/>
      <c r="F73" s="843"/>
      <c r="G73" s="843"/>
      <c r="H73" s="843"/>
      <c r="I73" s="843"/>
    </row>
    <row r="74" spans="1:9" ht="17.25" customHeight="1" x14ac:dyDescent="0.15">
      <c r="A74" s="795">
        <v>25</v>
      </c>
      <c r="B74" s="795">
        <v>21692</v>
      </c>
      <c r="C74" s="843" t="s">
        <v>11488</v>
      </c>
      <c r="D74" s="795">
        <v>21692</v>
      </c>
      <c r="E74" s="843"/>
      <c r="F74" s="843"/>
      <c r="G74" s="843"/>
      <c r="H74" s="843"/>
      <c r="I74" s="843"/>
    </row>
    <row r="75" spans="1:9" ht="17.25" customHeight="1" x14ac:dyDescent="0.15">
      <c r="A75" s="795">
        <v>26</v>
      </c>
      <c r="B75" s="795">
        <v>21693</v>
      </c>
      <c r="C75" s="843" t="s">
        <v>11489</v>
      </c>
      <c r="D75" s="795">
        <v>21693</v>
      </c>
      <c r="E75" s="843"/>
      <c r="F75" s="843"/>
      <c r="G75" s="843"/>
      <c r="H75" s="843"/>
      <c r="I75" s="843"/>
    </row>
    <row r="76" spans="1:9" ht="17.25" customHeight="1" x14ac:dyDescent="0.15">
      <c r="A76" s="795">
        <v>27</v>
      </c>
      <c r="B76" s="795">
        <v>21694</v>
      </c>
      <c r="C76" s="843" t="s">
        <v>11490</v>
      </c>
      <c r="D76" s="795">
        <v>21694</v>
      </c>
      <c r="E76" s="843"/>
      <c r="F76" s="843"/>
      <c r="G76" s="843"/>
      <c r="H76" s="843"/>
      <c r="I76" s="843"/>
    </row>
    <row r="77" spans="1:9" ht="17.25" customHeight="1" x14ac:dyDescent="0.15">
      <c r="A77" s="795">
        <v>28</v>
      </c>
      <c r="B77" s="795">
        <v>21696</v>
      </c>
      <c r="C77" s="843" t="s">
        <v>11491</v>
      </c>
      <c r="D77" s="795">
        <v>21696</v>
      </c>
      <c r="E77" s="843"/>
      <c r="F77" s="843"/>
      <c r="G77" s="843"/>
      <c r="H77" s="843"/>
      <c r="I77" s="843"/>
    </row>
    <row r="78" spans="1:9" ht="17.25" customHeight="1" x14ac:dyDescent="0.15">
      <c r="A78" s="795">
        <v>29</v>
      </c>
      <c r="B78" s="795">
        <v>21697</v>
      </c>
      <c r="C78" s="843" t="s">
        <v>11492</v>
      </c>
      <c r="D78" s="795">
        <v>21697</v>
      </c>
      <c r="E78" s="843"/>
      <c r="F78" s="843"/>
      <c r="G78" s="843"/>
      <c r="H78" s="843"/>
      <c r="I78" s="843"/>
    </row>
    <row r="79" spans="1:9" ht="17.25" customHeight="1" x14ac:dyDescent="0.15">
      <c r="A79" s="795">
        <v>30</v>
      </c>
      <c r="B79" s="795">
        <v>21698</v>
      </c>
      <c r="C79" s="843" t="s">
        <v>11493</v>
      </c>
      <c r="D79" s="795">
        <v>21698</v>
      </c>
      <c r="E79" s="843"/>
      <c r="F79" s="843"/>
      <c r="G79" s="843"/>
      <c r="H79" s="843"/>
      <c r="I79" s="843"/>
    </row>
    <row r="80" spans="1:9" ht="17.25" customHeight="1" x14ac:dyDescent="0.15">
      <c r="A80" s="795">
        <v>31</v>
      </c>
      <c r="B80" s="795">
        <v>21699</v>
      </c>
      <c r="C80" s="843" t="s">
        <v>11494</v>
      </c>
      <c r="D80" s="795">
        <v>21699</v>
      </c>
      <c r="E80" s="843"/>
      <c r="F80" s="843"/>
      <c r="G80" s="843"/>
      <c r="H80" s="843"/>
      <c r="I80" s="843"/>
    </row>
    <row r="81" spans="1:10" ht="17.25" customHeight="1" x14ac:dyDescent="0.15">
      <c r="A81" s="795">
        <v>32</v>
      </c>
      <c r="B81" s="795">
        <v>21700</v>
      </c>
      <c r="C81" s="843" t="s">
        <v>11495</v>
      </c>
      <c r="D81" s="795">
        <v>21700</v>
      </c>
      <c r="E81" s="843"/>
      <c r="F81" s="843"/>
      <c r="G81" s="843"/>
      <c r="H81" s="843"/>
      <c r="I81" s="843"/>
    </row>
    <row r="82" spans="1:10" ht="17.25" customHeight="1" x14ac:dyDescent="0.15">
      <c r="A82" s="795">
        <v>33</v>
      </c>
      <c r="B82" s="795">
        <v>21701</v>
      </c>
      <c r="C82" s="843" t="s">
        <v>11496</v>
      </c>
      <c r="D82" s="795">
        <v>21701</v>
      </c>
      <c r="E82" s="843"/>
      <c r="F82" s="843"/>
      <c r="G82" s="843"/>
      <c r="H82" s="843"/>
      <c r="I82" s="843"/>
    </row>
    <row r="83" spans="1:10" ht="17.25" customHeight="1" x14ac:dyDescent="0.15">
      <c r="A83" s="795">
        <v>34</v>
      </c>
      <c r="B83" s="795">
        <v>21702</v>
      </c>
      <c r="C83" s="843" t="s">
        <v>11497</v>
      </c>
      <c r="D83" s="795">
        <v>21702</v>
      </c>
      <c r="E83" s="843"/>
      <c r="F83" s="843"/>
      <c r="G83" s="843"/>
      <c r="H83" s="843"/>
      <c r="I83" s="843"/>
    </row>
    <row r="84" spans="1:10" ht="17.25" customHeight="1" x14ac:dyDescent="0.15">
      <c r="A84" s="795">
        <v>35</v>
      </c>
      <c r="B84" s="795">
        <v>21704</v>
      </c>
      <c r="C84" s="843" t="s">
        <v>11498</v>
      </c>
      <c r="D84" s="795">
        <v>21704</v>
      </c>
      <c r="E84" s="843"/>
      <c r="F84" s="843"/>
      <c r="G84" s="843"/>
      <c r="H84" s="843"/>
      <c r="I84" s="843"/>
    </row>
    <row r="85" spans="1:10" ht="17.25" customHeight="1" x14ac:dyDescent="0.15">
      <c r="A85" s="795">
        <v>36</v>
      </c>
      <c r="B85" s="795">
        <v>21705</v>
      </c>
      <c r="C85" s="843" t="s">
        <v>11499</v>
      </c>
      <c r="D85" s="795">
        <v>21705</v>
      </c>
      <c r="E85" s="843"/>
      <c r="F85" s="843"/>
      <c r="G85" s="843"/>
      <c r="H85" s="843"/>
      <c r="I85" s="843"/>
      <c r="J85" s="843" t="s">
        <v>11500</v>
      </c>
    </row>
    <row r="86" spans="1:10" ht="17.25" customHeight="1" x14ac:dyDescent="0.15">
      <c r="A86" s="795">
        <v>37</v>
      </c>
      <c r="B86" s="795">
        <v>21706</v>
      </c>
      <c r="C86" s="843" t="s">
        <v>11501</v>
      </c>
      <c r="D86" s="795">
        <v>21706</v>
      </c>
      <c r="E86" s="843"/>
      <c r="F86" s="843"/>
      <c r="G86" s="843"/>
      <c r="H86" s="843"/>
      <c r="I86" s="843"/>
    </row>
    <row r="87" spans="1:10" ht="17.25" customHeight="1" x14ac:dyDescent="0.15">
      <c r="A87" s="795">
        <v>38</v>
      </c>
      <c r="B87" s="795">
        <v>21708</v>
      </c>
      <c r="C87" s="843" t="s">
        <v>11502</v>
      </c>
      <c r="D87" s="795">
        <v>21708</v>
      </c>
      <c r="E87" s="843"/>
      <c r="F87" s="843"/>
      <c r="G87" s="843"/>
      <c r="H87" s="843"/>
      <c r="I87" s="843"/>
    </row>
    <row r="88" spans="1:10" ht="17.25" customHeight="1" x14ac:dyDescent="0.15">
      <c r="A88" s="795">
        <v>39</v>
      </c>
      <c r="B88" s="795">
        <v>23546</v>
      </c>
      <c r="C88" s="954" t="s">
        <v>9712</v>
      </c>
      <c r="D88" s="795">
        <v>23546</v>
      </c>
      <c r="E88" s="904"/>
      <c r="F88" s="843"/>
      <c r="G88" s="843"/>
      <c r="H88" s="843"/>
      <c r="I88" s="843"/>
    </row>
    <row r="89" spans="1:10" ht="17.25" customHeight="1" x14ac:dyDescent="0.15">
      <c r="A89" s="795">
        <v>40</v>
      </c>
      <c r="B89" s="795">
        <v>23547</v>
      </c>
      <c r="C89" s="954" t="s">
        <v>9714</v>
      </c>
      <c r="D89" s="795">
        <v>23547</v>
      </c>
      <c r="E89" s="904"/>
      <c r="F89" s="843"/>
      <c r="G89" s="843"/>
      <c r="H89" s="843"/>
      <c r="I89" s="843"/>
    </row>
    <row r="90" spans="1:10" s="571" customFormat="1" ht="17.25" customHeight="1" x14ac:dyDescent="0.45">
      <c r="A90" s="1030" t="s">
        <v>9795</v>
      </c>
      <c r="B90" s="1030"/>
      <c r="C90" s="1030"/>
      <c r="D90" s="1030"/>
      <c r="E90" s="1030"/>
      <c r="F90" s="1030"/>
      <c r="G90" s="1030"/>
      <c r="H90" s="1030"/>
      <c r="I90" s="1030"/>
    </row>
    <row r="91" spans="1:10" s="571" customFormat="1" ht="17.25" customHeight="1" x14ac:dyDescent="0.45">
      <c r="A91" s="572"/>
      <c r="B91" s="1030" t="s">
        <v>11503</v>
      </c>
      <c r="C91" s="1030"/>
      <c r="D91" s="1030" t="s">
        <v>11503</v>
      </c>
      <c r="E91" s="1030"/>
      <c r="F91" s="1030"/>
      <c r="G91" s="1030"/>
      <c r="H91" s="1030"/>
      <c r="I91" s="1030"/>
    </row>
    <row r="92" spans="1:10" s="571" customFormat="1" ht="17.25" customHeight="1" x14ac:dyDescent="0.45">
      <c r="A92" s="1030" t="s">
        <v>9797</v>
      </c>
      <c r="B92" s="1030"/>
      <c r="C92" s="1030"/>
      <c r="D92" s="1030"/>
      <c r="E92" s="1030"/>
      <c r="F92" s="1030"/>
      <c r="G92" s="1030"/>
      <c r="H92" s="1030"/>
      <c r="I92" s="1030"/>
    </row>
    <row r="93" spans="1:10" s="571" customFormat="1" ht="17.25" customHeight="1" x14ac:dyDescent="0.45">
      <c r="A93" s="1031" t="s">
        <v>11504</v>
      </c>
      <c r="B93" s="1031"/>
      <c r="C93" s="1031"/>
      <c r="D93" s="1031"/>
      <c r="E93" s="1031"/>
      <c r="F93" s="1031"/>
      <c r="G93" s="1031"/>
      <c r="H93" s="1031"/>
      <c r="I93" s="1031"/>
    </row>
    <row r="94" spans="1:10" ht="17.25" customHeight="1" x14ac:dyDescent="0.45">
      <c r="A94" s="573" t="s">
        <v>8377</v>
      </c>
      <c r="B94" s="924" t="s">
        <v>8352</v>
      </c>
      <c r="C94" s="575" t="s">
        <v>9799</v>
      </c>
      <c r="D94" s="924" t="s">
        <v>8352</v>
      </c>
      <c r="E94" s="576"/>
      <c r="F94" s="576"/>
      <c r="G94" s="576"/>
      <c r="H94" s="843"/>
      <c r="I94" s="843"/>
    </row>
    <row r="95" spans="1:10" ht="17.25" customHeight="1" x14ac:dyDescent="0.15">
      <c r="A95" s="795">
        <v>1</v>
      </c>
      <c r="B95" s="795">
        <v>21710</v>
      </c>
      <c r="C95" s="843" t="s">
        <v>11505</v>
      </c>
      <c r="D95" s="795">
        <v>21710</v>
      </c>
      <c r="E95" s="843"/>
      <c r="F95" s="843"/>
      <c r="G95" s="843"/>
      <c r="H95" s="843"/>
      <c r="I95" s="843"/>
    </row>
    <row r="96" spans="1:10" ht="17.25" customHeight="1" x14ac:dyDescent="0.15">
      <c r="A96" s="795">
        <v>2</v>
      </c>
      <c r="B96" s="795">
        <v>21711</v>
      </c>
      <c r="C96" s="843" t="s">
        <v>11506</v>
      </c>
      <c r="D96" s="795">
        <v>21711</v>
      </c>
      <c r="E96" s="843"/>
      <c r="F96" s="843"/>
      <c r="G96" s="843"/>
      <c r="H96" s="843"/>
      <c r="I96" s="843"/>
    </row>
    <row r="97" spans="1:9" ht="17.25" customHeight="1" x14ac:dyDescent="0.15">
      <c r="A97" s="795">
        <v>3</v>
      </c>
      <c r="B97" s="795">
        <v>21712</v>
      </c>
      <c r="C97" s="843" t="s">
        <v>11507</v>
      </c>
      <c r="D97" s="795">
        <v>21712</v>
      </c>
      <c r="E97" s="843"/>
      <c r="F97" s="843"/>
      <c r="G97" s="843"/>
      <c r="H97" s="843"/>
      <c r="I97" s="843"/>
    </row>
    <row r="98" spans="1:9" ht="17.25" customHeight="1" x14ac:dyDescent="0.15">
      <c r="A98" s="795">
        <v>4</v>
      </c>
      <c r="B98" s="795">
        <v>21713</v>
      </c>
      <c r="C98" s="843" t="s">
        <v>11508</v>
      </c>
      <c r="D98" s="795">
        <v>21713</v>
      </c>
      <c r="E98" s="843"/>
      <c r="F98" s="843"/>
      <c r="G98" s="843"/>
      <c r="H98" s="843"/>
      <c r="I98" s="843"/>
    </row>
    <row r="99" spans="1:9" ht="17.25" customHeight="1" x14ac:dyDescent="0.15">
      <c r="A99" s="795">
        <v>5</v>
      </c>
      <c r="B99" s="795">
        <v>21714</v>
      </c>
      <c r="C99" s="843" t="s">
        <v>11509</v>
      </c>
      <c r="D99" s="795">
        <v>21714</v>
      </c>
      <c r="E99" s="843"/>
      <c r="F99" s="843"/>
      <c r="G99" s="843"/>
      <c r="H99" s="843"/>
      <c r="I99" s="843"/>
    </row>
    <row r="100" spans="1:9" ht="17.25" customHeight="1" x14ac:dyDescent="0.15">
      <c r="A100" s="795">
        <v>6</v>
      </c>
      <c r="B100" s="795">
        <v>21715</v>
      </c>
      <c r="C100" s="843" t="s">
        <v>11510</v>
      </c>
      <c r="D100" s="795">
        <v>21715</v>
      </c>
      <c r="E100" s="843"/>
      <c r="F100" s="843"/>
      <c r="G100" s="843"/>
      <c r="H100" s="843"/>
      <c r="I100" s="843"/>
    </row>
    <row r="101" spans="1:9" ht="17.25" customHeight="1" x14ac:dyDescent="0.15">
      <c r="A101" s="795">
        <v>7</v>
      </c>
      <c r="B101" s="795">
        <v>21716</v>
      </c>
      <c r="C101" s="843" t="s">
        <v>11511</v>
      </c>
      <c r="D101" s="795">
        <v>21716</v>
      </c>
      <c r="E101" s="843"/>
      <c r="F101" s="843"/>
      <c r="G101" s="843"/>
      <c r="H101" s="843"/>
      <c r="I101" s="843"/>
    </row>
    <row r="102" spans="1:9" ht="17.25" customHeight="1" x14ac:dyDescent="0.15">
      <c r="A102" s="795">
        <v>8</v>
      </c>
      <c r="B102" s="795">
        <v>21717</v>
      </c>
      <c r="C102" s="843" t="s">
        <v>11512</v>
      </c>
      <c r="D102" s="795">
        <v>21717</v>
      </c>
      <c r="E102" s="843"/>
      <c r="F102" s="843"/>
      <c r="G102" s="843"/>
      <c r="H102" s="843"/>
      <c r="I102" s="843"/>
    </row>
    <row r="103" spans="1:9" ht="17.25" customHeight="1" x14ac:dyDescent="0.15">
      <c r="A103" s="795">
        <v>9</v>
      </c>
      <c r="B103" s="795">
        <v>21718</v>
      </c>
      <c r="C103" s="843" t="s">
        <v>11513</v>
      </c>
      <c r="D103" s="795">
        <v>21718</v>
      </c>
      <c r="E103" s="843"/>
      <c r="F103" s="843"/>
      <c r="G103" s="843"/>
      <c r="H103" s="843"/>
      <c r="I103" s="843"/>
    </row>
    <row r="104" spans="1:9" ht="17.25" customHeight="1" x14ac:dyDescent="0.15">
      <c r="A104" s="795">
        <v>10</v>
      </c>
      <c r="B104" s="795">
        <v>21719</v>
      </c>
      <c r="C104" s="843" t="s">
        <v>11514</v>
      </c>
      <c r="D104" s="795">
        <v>21719</v>
      </c>
      <c r="E104" s="843"/>
      <c r="F104" s="843"/>
      <c r="G104" s="843"/>
      <c r="H104" s="843"/>
      <c r="I104" s="843"/>
    </row>
    <row r="105" spans="1:9" ht="17.25" customHeight="1" x14ac:dyDescent="0.15">
      <c r="A105" s="795">
        <v>11</v>
      </c>
      <c r="B105" s="795">
        <v>21720</v>
      </c>
      <c r="C105" s="843" t="s">
        <v>11515</v>
      </c>
      <c r="D105" s="795">
        <v>21720</v>
      </c>
      <c r="E105" s="843"/>
      <c r="F105" s="843"/>
      <c r="G105" s="843"/>
      <c r="H105" s="843"/>
      <c r="I105" s="843"/>
    </row>
    <row r="106" spans="1:9" ht="17.25" customHeight="1" x14ac:dyDescent="0.15">
      <c r="A106" s="795">
        <v>12</v>
      </c>
      <c r="B106" s="795">
        <v>21721</v>
      </c>
      <c r="C106" s="843" t="s">
        <v>11516</v>
      </c>
      <c r="D106" s="795">
        <v>21721</v>
      </c>
      <c r="E106" s="843"/>
      <c r="F106" s="843"/>
      <c r="G106" s="843"/>
      <c r="H106" s="843"/>
      <c r="I106" s="843"/>
    </row>
    <row r="107" spans="1:9" ht="17.25" customHeight="1" x14ac:dyDescent="0.15">
      <c r="A107" s="795">
        <v>13</v>
      </c>
      <c r="B107" s="795">
        <v>21722</v>
      </c>
      <c r="C107" s="843" t="s">
        <v>11517</v>
      </c>
      <c r="D107" s="795">
        <v>21722</v>
      </c>
      <c r="E107" s="843"/>
      <c r="F107" s="843"/>
      <c r="G107" s="843"/>
      <c r="H107" s="843"/>
      <c r="I107" s="843"/>
    </row>
    <row r="108" spans="1:9" ht="17.25" customHeight="1" x14ac:dyDescent="0.15">
      <c r="A108" s="795">
        <v>14</v>
      </c>
      <c r="B108" s="795">
        <v>21723</v>
      </c>
      <c r="C108" s="843" t="s">
        <v>11518</v>
      </c>
      <c r="D108" s="795">
        <v>21723</v>
      </c>
      <c r="E108" s="843"/>
      <c r="F108" s="843"/>
      <c r="G108" s="843"/>
      <c r="H108" s="843"/>
      <c r="I108" s="843"/>
    </row>
    <row r="109" spans="1:9" ht="17.25" customHeight="1" x14ac:dyDescent="0.15">
      <c r="A109" s="795">
        <v>15</v>
      </c>
      <c r="B109" s="795">
        <v>21724</v>
      </c>
      <c r="C109" s="843" t="s">
        <v>11519</v>
      </c>
      <c r="D109" s="795">
        <v>21724</v>
      </c>
      <c r="E109" s="843"/>
      <c r="F109" s="843"/>
      <c r="G109" s="843"/>
      <c r="H109" s="843"/>
      <c r="I109" s="843"/>
    </row>
    <row r="110" spans="1:9" ht="17.25" customHeight="1" x14ac:dyDescent="0.15">
      <c r="A110" s="795">
        <v>16</v>
      </c>
      <c r="B110" s="795">
        <v>21726</v>
      </c>
      <c r="C110" s="843" t="s">
        <v>11520</v>
      </c>
      <c r="D110" s="795">
        <v>21726</v>
      </c>
      <c r="E110" s="843"/>
      <c r="F110" s="843"/>
      <c r="G110" s="843"/>
      <c r="H110" s="843"/>
      <c r="I110" s="843"/>
    </row>
    <row r="111" spans="1:9" ht="17.25" customHeight="1" x14ac:dyDescent="0.15">
      <c r="A111" s="795">
        <v>17</v>
      </c>
      <c r="B111" s="795">
        <v>21727</v>
      </c>
      <c r="C111" s="843" t="s">
        <v>11521</v>
      </c>
      <c r="D111" s="795">
        <v>21727</v>
      </c>
      <c r="E111" s="843"/>
      <c r="F111" s="843"/>
      <c r="G111" s="843"/>
      <c r="H111" s="843"/>
      <c r="I111" s="843"/>
    </row>
    <row r="112" spans="1:9" ht="17.25" customHeight="1" x14ac:dyDescent="0.15">
      <c r="A112" s="795">
        <v>18</v>
      </c>
      <c r="B112" s="795">
        <v>21728</v>
      </c>
      <c r="C112" s="843" t="s">
        <v>11522</v>
      </c>
      <c r="D112" s="795">
        <v>21728</v>
      </c>
      <c r="E112" s="843"/>
      <c r="F112" s="843"/>
      <c r="G112" s="843"/>
      <c r="H112" s="843"/>
      <c r="I112" s="843"/>
    </row>
    <row r="113" spans="1:9" s="956" customFormat="1" ht="19.5" customHeight="1" x14ac:dyDescent="0.15">
      <c r="A113" s="795">
        <v>19</v>
      </c>
      <c r="B113" s="795">
        <v>22247</v>
      </c>
      <c r="C113" s="954" t="s">
        <v>11523</v>
      </c>
      <c r="D113" s="795">
        <v>22247</v>
      </c>
      <c r="E113" s="907"/>
      <c r="F113" s="907"/>
      <c r="G113" s="907"/>
      <c r="H113" s="764"/>
      <c r="I113" s="764"/>
    </row>
    <row r="114" spans="1:9" ht="17.25" customHeight="1" x14ac:dyDescent="0.15">
      <c r="A114" s="795">
        <v>20</v>
      </c>
      <c r="B114" s="795">
        <v>21729</v>
      </c>
      <c r="C114" s="843" t="s">
        <v>11524</v>
      </c>
      <c r="D114" s="795">
        <v>21729</v>
      </c>
      <c r="E114" s="843"/>
      <c r="F114" s="843"/>
      <c r="G114" s="843"/>
      <c r="H114" s="843"/>
      <c r="I114" s="843"/>
    </row>
    <row r="115" spans="1:9" ht="17.25" customHeight="1" x14ac:dyDescent="0.15">
      <c r="A115" s="795">
        <v>21</v>
      </c>
      <c r="B115" s="795">
        <v>21730</v>
      </c>
      <c r="C115" s="843" t="s">
        <v>11525</v>
      </c>
      <c r="D115" s="795">
        <v>21730</v>
      </c>
      <c r="E115" s="843"/>
      <c r="F115" s="843"/>
      <c r="G115" s="843"/>
      <c r="H115" s="843"/>
      <c r="I115" s="843"/>
    </row>
    <row r="116" spans="1:9" ht="17.25" customHeight="1" x14ac:dyDescent="0.15">
      <c r="A116" s="795">
        <v>22</v>
      </c>
      <c r="B116" s="795">
        <v>21731</v>
      </c>
      <c r="C116" s="843" t="s">
        <v>11526</v>
      </c>
      <c r="D116" s="795">
        <v>21731</v>
      </c>
      <c r="E116" s="843"/>
      <c r="F116" s="843"/>
      <c r="G116" s="843"/>
      <c r="H116" s="843"/>
      <c r="I116" s="843"/>
    </row>
    <row r="117" spans="1:9" ht="17.25" customHeight="1" x14ac:dyDescent="0.15">
      <c r="A117" s="795">
        <v>23</v>
      </c>
      <c r="B117" s="795">
        <v>21732</v>
      </c>
      <c r="C117" s="843" t="s">
        <v>11527</v>
      </c>
      <c r="D117" s="795">
        <v>21732</v>
      </c>
      <c r="E117" s="843"/>
      <c r="F117" s="843"/>
      <c r="G117" s="843"/>
      <c r="H117" s="843"/>
      <c r="I117" s="843"/>
    </row>
    <row r="118" spans="1:9" ht="17.25" customHeight="1" x14ac:dyDescent="0.15">
      <c r="A118" s="795">
        <v>24</v>
      </c>
      <c r="B118" s="795">
        <v>21733</v>
      </c>
      <c r="C118" s="843" t="s">
        <v>11528</v>
      </c>
      <c r="D118" s="795">
        <v>21733</v>
      </c>
      <c r="E118" s="843"/>
      <c r="F118" s="843"/>
      <c r="G118" s="843"/>
      <c r="H118" s="843"/>
      <c r="I118" s="843"/>
    </row>
    <row r="119" spans="1:9" ht="17.25" customHeight="1" x14ac:dyDescent="0.15">
      <c r="A119" s="795">
        <v>25</v>
      </c>
      <c r="B119" s="795">
        <v>21734</v>
      </c>
      <c r="C119" s="843" t="s">
        <v>11529</v>
      </c>
      <c r="D119" s="795">
        <v>21734</v>
      </c>
      <c r="E119" s="843"/>
      <c r="F119" s="843"/>
      <c r="G119" s="843"/>
      <c r="H119" s="843"/>
      <c r="I119" s="843"/>
    </row>
    <row r="120" spans="1:9" ht="17.25" customHeight="1" x14ac:dyDescent="0.15">
      <c r="A120" s="795">
        <v>26</v>
      </c>
      <c r="B120" s="795">
        <v>21735</v>
      </c>
      <c r="C120" s="843" t="s">
        <v>11530</v>
      </c>
      <c r="D120" s="795">
        <v>21735</v>
      </c>
      <c r="E120" s="843"/>
      <c r="F120" s="843"/>
      <c r="G120" s="843"/>
      <c r="H120" s="843"/>
      <c r="I120" s="843"/>
    </row>
    <row r="121" spans="1:9" ht="17.25" customHeight="1" x14ac:dyDescent="0.15">
      <c r="A121" s="795">
        <v>27</v>
      </c>
      <c r="B121" s="795">
        <v>21736</v>
      </c>
      <c r="C121" s="843" t="s">
        <v>11531</v>
      </c>
      <c r="D121" s="795">
        <v>21736</v>
      </c>
      <c r="E121" s="843"/>
      <c r="F121" s="843"/>
      <c r="G121" s="843"/>
      <c r="H121" s="843"/>
      <c r="I121" s="843"/>
    </row>
    <row r="122" spans="1:9" ht="17.25" customHeight="1" x14ac:dyDescent="0.15">
      <c r="A122" s="795">
        <v>28</v>
      </c>
      <c r="B122" s="795">
        <v>21738</v>
      </c>
      <c r="C122" s="843" t="s">
        <v>11532</v>
      </c>
      <c r="D122" s="795">
        <v>21738</v>
      </c>
      <c r="E122" s="843"/>
      <c r="F122" s="843"/>
      <c r="G122" s="843"/>
      <c r="H122" s="843"/>
      <c r="I122" s="843"/>
    </row>
    <row r="123" spans="1:9" ht="17.25" customHeight="1" x14ac:dyDescent="0.15">
      <c r="A123" s="795">
        <v>29</v>
      </c>
      <c r="B123" s="795">
        <v>21739</v>
      </c>
      <c r="C123" s="843" t="s">
        <v>11533</v>
      </c>
      <c r="D123" s="795">
        <v>21739</v>
      </c>
      <c r="E123" s="843"/>
      <c r="F123" s="843"/>
      <c r="G123" s="843"/>
      <c r="H123" s="843"/>
      <c r="I123" s="843"/>
    </row>
    <row r="124" spans="1:9" ht="17.25" customHeight="1" x14ac:dyDescent="0.15">
      <c r="A124" s="795">
        <v>30</v>
      </c>
      <c r="B124" s="795">
        <v>21740</v>
      </c>
      <c r="C124" s="843" t="s">
        <v>11534</v>
      </c>
      <c r="D124" s="795">
        <v>21740</v>
      </c>
      <c r="E124" s="843"/>
      <c r="F124" s="843"/>
      <c r="G124" s="843"/>
      <c r="H124" s="843"/>
      <c r="I124" s="843"/>
    </row>
    <row r="125" spans="1:9" ht="17.25" customHeight="1" x14ac:dyDescent="0.15">
      <c r="A125" s="795">
        <v>31</v>
      </c>
      <c r="B125" s="795">
        <v>21741</v>
      </c>
      <c r="C125" s="843" t="s">
        <v>11535</v>
      </c>
      <c r="D125" s="795">
        <v>21741</v>
      </c>
      <c r="E125" s="843"/>
      <c r="F125" s="843"/>
      <c r="G125" s="843"/>
      <c r="H125" s="843"/>
      <c r="I125" s="843"/>
    </row>
    <row r="126" spans="1:9" ht="17.25" customHeight="1" x14ac:dyDescent="0.15">
      <c r="A126" s="795">
        <v>32</v>
      </c>
      <c r="B126" s="795">
        <v>21742</v>
      </c>
      <c r="C126" s="843" t="s">
        <v>11536</v>
      </c>
      <c r="D126" s="795">
        <v>21742</v>
      </c>
      <c r="E126" s="843"/>
      <c r="F126" s="843"/>
      <c r="G126" s="843"/>
      <c r="H126" s="843"/>
      <c r="I126" s="843"/>
    </row>
    <row r="127" spans="1:9" ht="17.25" customHeight="1" x14ac:dyDescent="0.15">
      <c r="A127" s="795">
        <v>33</v>
      </c>
      <c r="B127" s="795">
        <v>21743</v>
      </c>
      <c r="C127" s="843" t="s">
        <v>11537</v>
      </c>
      <c r="D127" s="795">
        <v>21743</v>
      </c>
      <c r="E127" s="843"/>
      <c r="F127" s="843"/>
      <c r="G127" s="843"/>
      <c r="H127" s="843"/>
      <c r="I127" s="843"/>
    </row>
    <row r="128" spans="1:9" ht="17.25" customHeight="1" x14ac:dyDescent="0.15">
      <c r="A128" s="795">
        <v>34</v>
      </c>
      <c r="B128" s="795">
        <v>21745</v>
      </c>
      <c r="C128" s="843" t="s">
        <v>11538</v>
      </c>
      <c r="D128" s="795">
        <v>21745</v>
      </c>
      <c r="E128" s="843"/>
      <c r="F128" s="843"/>
      <c r="G128" s="843"/>
      <c r="H128" s="843"/>
      <c r="I128" s="843"/>
    </row>
    <row r="129" spans="1:9" ht="17.25" customHeight="1" x14ac:dyDescent="0.15">
      <c r="A129" s="795">
        <v>35</v>
      </c>
      <c r="B129" s="795">
        <v>21746</v>
      </c>
      <c r="C129" s="843" t="s">
        <v>11539</v>
      </c>
      <c r="D129" s="795">
        <v>21746</v>
      </c>
      <c r="E129" s="843"/>
      <c r="F129" s="843"/>
      <c r="G129" s="843"/>
      <c r="H129" s="843"/>
      <c r="I129" s="843"/>
    </row>
    <row r="130" spans="1:9" ht="17.25" customHeight="1" x14ac:dyDescent="0.15">
      <c r="A130" s="795">
        <v>36</v>
      </c>
      <c r="B130" s="795">
        <v>21747</v>
      </c>
      <c r="C130" s="843" t="s">
        <v>11540</v>
      </c>
      <c r="D130" s="795">
        <v>21747</v>
      </c>
      <c r="E130" s="843"/>
      <c r="F130" s="843"/>
      <c r="G130" s="843"/>
      <c r="H130" s="843"/>
      <c r="I130" s="843"/>
    </row>
    <row r="131" spans="1:9" ht="17.25" customHeight="1" x14ac:dyDescent="0.15">
      <c r="A131" s="795">
        <v>37</v>
      </c>
      <c r="B131" s="795">
        <v>22838</v>
      </c>
      <c r="C131" s="843" t="s">
        <v>9587</v>
      </c>
      <c r="D131" s="795">
        <v>22838</v>
      </c>
      <c r="E131" s="843"/>
      <c r="F131" s="843"/>
      <c r="G131" s="843"/>
      <c r="H131" s="843"/>
      <c r="I131" s="843"/>
    </row>
    <row r="132" spans="1:9" ht="17.25" customHeight="1" x14ac:dyDescent="0.15">
      <c r="A132" s="795">
        <v>38</v>
      </c>
      <c r="B132" s="795">
        <v>22839</v>
      </c>
      <c r="C132" s="843" t="s">
        <v>9591</v>
      </c>
      <c r="D132" s="795">
        <v>22839</v>
      </c>
      <c r="E132" s="843"/>
      <c r="F132" s="843"/>
      <c r="G132" s="843"/>
      <c r="H132" s="843"/>
      <c r="I132" s="843"/>
    </row>
    <row r="133" spans="1:9" s="571" customFormat="1" ht="17.25" customHeight="1" x14ac:dyDescent="0.45">
      <c r="A133" s="572"/>
      <c r="B133" s="1030" t="s">
        <v>11541</v>
      </c>
      <c r="C133" s="1030"/>
      <c r="D133" s="1030" t="s">
        <v>11541</v>
      </c>
      <c r="E133" s="1030"/>
      <c r="F133" s="1030"/>
      <c r="G133" s="1030"/>
      <c r="H133" s="1030"/>
      <c r="I133" s="1030"/>
    </row>
    <row r="134" spans="1:9" s="571" customFormat="1" ht="17.25" customHeight="1" x14ac:dyDescent="0.45">
      <c r="A134" s="1030" t="s">
        <v>9797</v>
      </c>
      <c r="B134" s="1030"/>
      <c r="C134" s="1030"/>
      <c r="D134" s="1030"/>
      <c r="E134" s="1030"/>
      <c r="F134" s="1030"/>
      <c r="G134" s="1030"/>
      <c r="H134" s="1030"/>
      <c r="I134" s="1030"/>
    </row>
    <row r="135" spans="1:9" s="571" customFormat="1" ht="17.25" customHeight="1" x14ac:dyDescent="0.45">
      <c r="A135" s="1031" t="s">
        <v>11542</v>
      </c>
      <c r="B135" s="1031"/>
      <c r="C135" s="1031"/>
      <c r="D135" s="1031"/>
      <c r="E135" s="1031"/>
      <c r="F135" s="1031"/>
      <c r="G135" s="1031"/>
      <c r="H135" s="1031"/>
      <c r="I135" s="1031"/>
    </row>
    <row r="136" spans="1:9" ht="17.25" customHeight="1" x14ac:dyDescent="0.45">
      <c r="A136" s="573" t="s">
        <v>8377</v>
      </c>
      <c r="B136" s="924" t="s">
        <v>8352</v>
      </c>
      <c r="C136" s="575" t="s">
        <v>9799</v>
      </c>
      <c r="D136" s="924" t="s">
        <v>8352</v>
      </c>
      <c r="E136" s="576"/>
      <c r="F136" s="576"/>
      <c r="G136" s="576"/>
      <c r="H136" s="843"/>
      <c r="I136" s="843"/>
    </row>
    <row r="137" spans="1:9" ht="17.25" customHeight="1" x14ac:dyDescent="0.15">
      <c r="A137" s="795">
        <v>1</v>
      </c>
      <c r="B137" s="795">
        <v>21749</v>
      </c>
      <c r="C137" s="843" t="s">
        <v>11543</v>
      </c>
      <c r="D137" s="795">
        <v>21749</v>
      </c>
      <c r="E137" s="843"/>
      <c r="F137" s="843"/>
      <c r="G137" s="843"/>
      <c r="H137" s="843"/>
      <c r="I137" s="843"/>
    </row>
    <row r="138" spans="1:9" ht="17.25" customHeight="1" x14ac:dyDescent="0.15">
      <c r="A138" s="795">
        <v>2</v>
      </c>
      <c r="B138" s="795">
        <v>21751</v>
      </c>
      <c r="C138" s="843" t="s">
        <v>11544</v>
      </c>
      <c r="D138" s="795">
        <v>21751</v>
      </c>
      <c r="E138" s="843"/>
      <c r="F138" s="843"/>
      <c r="G138" s="843"/>
      <c r="H138" s="843"/>
      <c r="I138" s="843"/>
    </row>
    <row r="139" spans="1:9" ht="17.25" customHeight="1" x14ac:dyDescent="0.15">
      <c r="A139" s="795">
        <v>3</v>
      </c>
      <c r="B139" s="795">
        <v>21752</v>
      </c>
      <c r="C139" s="843" t="s">
        <v>11545</v>
      </c>
      <c r="D139" s="795">
        <v>21752</v>
      </c>
      <c r="E139" s="843"/>
      <c r="F139" s="843"/>
      <c r="G139" s="843"/>
      <c r="H139" s="843"/>
      <c r="I139" s="843"/>
    </row>
    <row r="140" spans="1:9" ht="17.25" customHeight="1" x14ac:dyDescent="0.15">
      <c r="A140" s="795">
        <v>4</v>
      </c>
      <c r="B140" s="795">
        <v>21753</v>
      </c>
      <c r="C140" s="843" t="s">
        <v>11546</v>
      </c>
      <c r="D140" s="795">
        <v>21753</v>
      </c>
      <c r="E140" s="843"/>
      <c r="F140" s="843"/>
      <c r="G140" s="843"/>
      <c r="H140" s="843"/>
      <c r="I140" s="843"/>
    </row>
    <row r="141" spans="1:9" ht="17.25" customHeight="1" x14ac:dyDescent="0.15">
      <c r="A141" s="795">
        <v>5</v>
      </c>
      <c r="B141" s="795">
        <v>21754</v>
      </c>
      <c r="C141" s="843" t="s">
        <v>11547</v>
      </c>
      <c r="D141" s="795">
        <v>21754</v>
      </c>
      <c r="E141" s="843"/>
      <c r="F141" s="843"/>
      <c r="G141" s="843"/>
      <c r="H141" s="843"/>
      <c r="I141" s="843"/>
    </row>
    <row r="142" spans="1:9" ht="17.25" customHeight="1" x14ac:dyDescent="0.15">
      <c r="A142" s="795">
        <v>6</v>
      </c>
      <c r="B142" s="795">
        <v>21755</v>
      </c>
      <c r="C142" s="843" t="s">
        <v>11548</v>
      </c>
      <c r="D142" s="795">
        <v>21755</v>
      </c>
      <c r="E142" s="843"/>
      <c r="F142" s="843"/>
      <c r="G142" s="843"/>
      <c r="H142" s="843"/>
      <c r="I142" s="843"/>
    </row>
    <row r="143" spans="1:9" ht="17.25" customHeight="1" x14ac:dyDescent="0.15">
      <c r="A143" s="795">
        <v>7</v>
      </c>
      <c r="B143" s="795">
        <v>21756</v>
      </c>
      <c r="C143" s="843" t="s">
        <v>11549</v>
      </c>
      <c r="D143" s="795">
        <v>21756</v>
      </c>
      <c r="E143" s="843"/>
      <c r="F143" s="843"/>
      <c r="G143" s="843"/>
      <c r="H143" s="843"/>
      <c r="I143" s="843"/>
    </row>
    <row r="144" spans="1:9" ht="17.25" customHeight="1" x14ac:dyDescent="0.15">
      <c r="A144" s="795">
        <v>8</v>
      </c>
      <c r="B144" s="795">
        <v>21757</v>
      </c>
      <c r="C144" s="843" t="s">
        <v>11550</v>
      </c>
      <c r="D144" s="795">
        <v>21757</v>
      </c>
      <c r="E144" s="843"/>
      <c r="F144" s="843"/>
      <c r="G144" s="843"/>
      <c r="H144" s="843"/>
      <c r="I144" s="843"/>
    </row>
    <row r="145" spans="1:9" ht="17.25" customHeight="1" x14ac:dyDescent="0.15">
      <c r="A145" s="795">
        <v>9</v>
      </c>
      <c r="B145" s="795">
        <v>21758</v>
      </c>
      <c r="C145" s="843" t="s">
        <v>11551</v>
      </c>
      <c r="D145" s="795">
        <v>21758</v>
      </c>
      <c r="E145" s="843"/>
      <c r="F145" s="843"/>
      <c r="G145" s="843"/>
      <c r="H145" s="843"/>
      <c r="I145" s="843"/>
    </row>
    <row r="146" spans="1:9" ht="17.25" customHeight="1" x14ac:dyDescent="0.15">
      <c r="A146" s="795">
        <v>10</v>
      </c>
      <c r="B146" s="795">
        <v>21760</v>
      </c>
      <c r="C146" s="843" t="s">
        <v>11552</v>
      </c>
      <c r="D146" s="795">
        <v>21760</v>
      </c>
      <c r="E146" s="843"/>
      <c r="F146" s="843"/>
      <c r="G146" s="843"/>
      <c r="H146" s="843"/>
      <c r="I146" s="843"/>
    </row>
    <row r="147" spans="1:9" ht="17.25" customHeight="1" x14ac:dyDescent="0.15">
      <c r="A147" s="795">
        <v>11</v>
      </c>
      <c r="B147" s="795">
        <v>21761</v>
      </c>
      <c r="C147" s="843" t="s">
        <v>11553</v>
      </c>
      <c r="D147" s="795">
        <v>21761</v>
      </c>
      <c r="E147" s="843"/>
      <c r="F147" s="843"/>
      <c r="G147" s="843"/>
      <c r="H147" s="843"/>
      <c r="I147" s="843"/>
    </row>
    <row r="148" spans="1:9" ht="17.25" customHeight="1" x14ac:dyDescent="0.15">
      <c r="A148" s="795">
        <v>12</v>
      </c>
      <c r="B148" s="795">
        <v>21762</v>
      </c>
      <c r="C148" s="843" t="s">
        <v>11554</v>
      </c>
      <c r="D148" s="795">
        <v>21762</v>
      </c>
      <c r="E148" s="843"/>
      <c r="F148" s="843"/>
      <c r="G148" s="843"/>
      <c r="H148" s="843"/>
      <c r="I148" s="843"/>
    </row>
    <row r="149" spans="1:9" ht="17.25" customHeight="1" x14ac:dyDescent="0.15">
      <c r="A149" s="795">
        <v>13</v>
      </c>
      <c r="B149" s="795">
        <v>21763</v>
      </c>
      <c r="C149" s="843" t="s">
        <v>11555</v>
      </c>
      <c r="D149" s="795">
        <v>21763</v>
      </c>
      <c r="E149" s="843"/>
      <c r="F149" s="843"/>
      <c r="G149" s="843"/>
      <c r="H149" s="843"/>
      <c r="I149" s="843"/>
    </row>
    <row r="150" spans="1:9" ht="17.25" customHeight="1" x14ac:dyDescent="0.15">
      <c r="A150" s="795">
        <v>14</v>
      </c>
      <c r="B150" s="795">
        <v>21764</v>
      </c>
      <c r="C150" s="843" t="s">
        <v>11556</v>
      </c>
      <c r="D150" s="795">
        <v>21764</v>
      </c>
      <c r="E150" s="843"/>
      <c r="F150" s="843"/>
      <c r="G150" s="843"/>
      <c r="H150" s="843"/>
      <c r="I150" s="843"/>
    </row>
    <row r="151" spans="1:9" ht="17.25" customHeight="1" x14ac:dyDescent="0.15">
      <c r="A151" s="795">
        <v>15</v>
      </c>
      <c r="B151" s="795">
        <v>21765</v>
      </c>
      <c r="C151" s="843" t="s">
        <v>11557</v>
      </c>
      <c r="D151" s="795">
        <v>21765</v>
      </c>
      <c r="E151" s="843"/>
      <c r="F151" s="843"/>
      <c r="G151" s="843"/>
      <c r="H151" s="843"/>
      <c r="I151" s="843"/>
    </row>
    <row r="152" spans="1:9" ht="17.25" customHeight="1" x14ac:dyDescent="0.15">
      <c r="A152" s="795">
        <v>16</v>
      </c>
      <c r="B152" s="795">
        <v>21766</v>
      </c>
      <c r="C152" s="843" t="s">
        <v>11558</v>
      </c>
      <c r="D152" s="795">
        <v>21766</v>
      </c>
      <c r="E152" s="843"/>
      <c r="F152" s="843"/>
      <c r="G152" s="843"/>
      <c r="H152" s="843"/>
      <c r="I152" s="843"/>
    </row>
    <row r="153" spans="1:9" ht="17.25" customHeight="1" x14ac:dyDescent="0.15">
      <c r="A153" s="795">
        <v>17</v>
      </c>
      <c r="B153" s="795">
        <v>21767</v>
      </c>
      <c r="C153" s="843" t="s">
        <v>11559</v>
      </c>
      <c r="D153" s="795">
        <v>21767</v>
      </c>
      <c r="E153" s="843"/>
      <c r="F153" s="843"/>
      <c r="G153" s="843"/>
      <c r="H153" s="843"/>
      <c r="I153" s="843"/>
    </row>
    <row r="154" spans="1:9" ht="17.25" customHeight="1" x14ac:dyDescent="0.15">
      <c r="A154" s="795">
        <v>18</v>
      </c>
      <c r="B154" s="795">
        <v>21768</v>
      </c>
      <c r="C154" s="843" t="s">
        <v>11560</v>
      </c>
      <c r="D154" s="795">
        <v>21768</v>
      </c>
      <c r="E154" s="843"/>
      <c r="F154" s="843"/>
      <c r="G154" s="843"/>
      <c r="H154" s="843"/>
      <c r="I154" s="843"/>
    </row>
    <row r="155" spans="1:9" ht="17.25" customHeight="1" x14ac:dyDescent="0.15">
      <c r="A155" s="795">
        <v>19</v>
      </c>
      <c r="B155" s="795">
        <v>21770</v>
      </c>
      <c r="C155" s="843" t="s">
        <v>11561</v>
      </c>
      <c r="D155" s="795">
        <v>21770</v>
      </c>
      <c r="E155" s="843"/>
      <c r="F155" s="843"/>
      <c r="G155" s="843"/>
      <c r="H155" s="843"/>
      <c r="I155" s="843"/>
    </row>
    <row r="156" spans="1:9" ht="17.25" customHeight="1" x14ac:dyDescent="0.15">
      <c r="A156" s="795">
        <v>20</v>
      </c>
      <c r="B156" s="795">
        <v>21771</v>
      </c>
      <c r="C156" s="843" t="s">
        <v>11562</v>
      </c>
      <c r="D156" s="795">
        <v>21771</v>
      </c>
      <c r="E156" s="843"/>
      <c r="F156" s="843"/>
      <c r="G156" s="843"/>
      <c r="H156" s="843"/>
      <c r="I156" s="843"/>
    </row>
    <row r="157" spans="1:9" ht="17.25" customHeight="1" x14ac:dyDescent="0.15">
      <c r="A157" s="795">
        <v>21</v>
      </c>
      <c r="B157" s="795">
        <v>21772</v>
      </c>
      <c r="C157" s="843" t="s">
        <v>11563</v>
      </c>
      <c r="D157" s="795">
        <v>21772</v>
      </c>
      <c r="E157" s="843"/>
      <c r="F157" s="843"/>
      <c r="G157" s="843"/>
      <c r="H157" s="843"/>
      <c r="I157" s="843"/>
    </row>
    <row r="158" spans="1:9" ht="17.25" customHeight="1" x14ac:dyDescent="0.15">
      <c r="A158" s="795">
        <v>22</v>
      </c>
      <c r="B158" s="795">
        <v>21773</v>
      </c>
      <c r="C158" s="843" t="s">
        <v>11564</v>
      </c>
      <c r="D158" s="795">
        <v>21773</v>
      </c>
      <c r="E158" s="843"/>
      <c r="F158" s="843"/>
      <c r="G158" s="843"/>
      <c r="H158" s="843"/>
      <c r="I158" s="843"/>
    </row>
    <row r="159" spans="1:9" ht="17.25" customHeight="1" x14ac:dyDescent="0.15">
      <c r="A159" s="795">
        <v>23</v>
      </c>
      <c r="B159" s="795">
        <v>21774</v>
      </c>
      <c r="C159" s="843" t="s">
        <v>11565</v>
      </c>
      <c r="D159" s="795">
        <v>21774</v>
      </c>
      <c r="E159" s="843"/>
      <c r="F159" s="843"/>
      <c r="G159" s="843"/>
      <c r="H159" s="843"/>
      <c r="I159" s="843"/>
    </row>
    <row r="160" spans="1:9" ht="17.25" customHeight="1" x14ac:dyDescent="0.15">
      <c r="A160" s="795">
        <v>24</v>
      </c>
      <c r="B160" s="795">
        <v>21775</v>
      </c>
      <c r="C160" s="843" t="s">
        <v>11566</v>
      </c>
      <c r="D160" s="795">
        <v>21775</v>
      </c>
      <c r="E160" s="843"/>
      <c r="F160" s="843"/>
      <c r="G160" s="843"/>
      <c r="H160" s="843"/>
      <c r="I160" s="843"/>
    </row>
    <row r="161" spans="1:9" ht="17.25" customHeight="1" x14ac:dyDescent="0.15">
      <c r="A161" s="795">
        <v>25</v>
      </c>
      <c r="B161" s="795">
        <v>21776</v>
      </c>
      <c r="C161" s="843" t="s">
        <v>11567</v>
      </c>
      <c r="D161" s="795">
        <v>21776</v>
      </c>
      <c r="E161" s="843"/>
      <c r="F161" s="843"/>
      <c r="G161" s="843"/>
      <c r="H161" s="843"/>
      <c r="I161" s="843"/>
    </row>
    <row r="162" spans="1:9" ht="17.25" customHeight="1" x14ac:dyDescent="0.15">
      <c r="A162" s="795">
        <v>26</v>
      </c>
      <c r="B162" s="795">
        <v>21778</v>
      </c>
      <c r="C162" s="843" t="s">
        <v>11568</v>
      </c>
      <c r="D162" s="795">
        <v>21778</v>
      </c>
      <c r="E162" s="843"/>
      <c r="F162" s="843"/>
      <c r="G162" s="843"/>
      <c r="H162" s="843"/>
      <c r="I162" s="843"/>
    </row>
    <row r="163" spans="1:9" ht="17.25" customHeight="1" x14ac:dyDescent="0.15">
      <c r="A163" s="795">
        <v>27</v>
      </c>
      <c r="B163" s="795">
        <v>21779</v>
      </c>
      <c r="C163" s="843" t="s">
        <v>11569</v>
      </c>
      <c r="D163" s="795">
        <v>21779</v>
      </c>
      <c r="E163" s="843"/>
      <c r="F163" s="843"/>
      <c r="G163" s="843"/>
      <c r="H163" s="843"/>
      <c r="I163" s="843"/>
    </row>
    <row r="164" spans="1:9" ht="17.25" customHeight="1" x14ac:dyDescent="0.15">
      <c r="A164" s="795">
        <v>28</v>
      </c>
      <c r="B164" s="795">
        <v>21780</v>
      </c>
      <c r="C164" s="843" t="s">
        <v>11570</v>
      </c>
      <c r="D164" s="795">
        <v>21780</v>
      </c>
      <c r="E164" s="843"/>
      <c r="F164" s="843"/>
      <c r="G164" s="843"/>
      <c r="H164" s="843"/>
      <c r="I164" s="843"/>
    </row>
    <row r="165" spans="1:9" ht="17.25" customHeight="1" x14ac:dyDescent="0.15">
      <c r="A165" s="795">
        <v>29</v>
      </c>
      <c r="B165" s="795">
        <v>21781</v>
      </c>
      <c r="C165" s="843" t="s">
        <v>11571</v>
      </c>
      <c r="D165" s="795">
        <v>21781</v>
      </c>
      <c r="E165" s="843"/>
      <c r="F165" s="843"/>
      <c r="G165" s="843"/>
      <c r="H165" s="843"/>
      <c r="I165" s="843"/>
    </row>
    <row r="166" spans="1:9" ht="17.25" customHeight="1" x14ac:dyDescent="0.15">
      <c r="A166" s="795">
        <v>30</v>
      </c>
      <c r="B166" s="795">
        <v>21783</v>
      </c>
      <c r="C166" s="843" t="s">
        <v>11572</v>
      </c>
      <c r="D166" s="795">
        <v>21783</v>
      </c>
      <c r="E166" s="843"/>
      <c r="F166" s="843"/>
      <c r="G166" s="843"/>
      <c r="H166" s="843"/>
      <c r="I166" s="843"/>
    </row>
    <row r="167" spans="1:9" ht="17.25" customHeight="1" x14ac:dyDescent="0.15">
      <c r="A167" s="795">
        <v>31</v>
      </c>
      <c r="B167" s="795">
        <v>21784</v>
      </c>
      <c r="C167" s="843" t="s">
        <v>11573</v>
      </c>
      <c r="D167" s="795">
        <v>21784</v>
      </c>
      <c r="E167" s="843"/>
      <c r="F167" s="843"/>
      <c r="G167" s="843"/>
      <c r="H167" s="843"/>
      <c r="I167" s="843"/>
    </row>
    <row r="168" spans="1:9" ht="17.25" customHeight="1" x14ac:dyDescent="0.15">
      <c r="A168" s="795">
        <v>32</v>
      </c>
      <c r="B168" s="795">
        <v>21785</v>
      </c>
      <c r="C168" s="843" t="s">
        <v>11574</v>
      </c>
      <c r="D168" s="795">
        <v>21785</v>
      </c>
      <c r="E168" s="843"/>
      <c r="F168" s="843"/>
      <c r="G168" s="843"/>
      <c r="H168" s="843"/>
      <c r="I168" s="843"/>
    </row>
    <row r="169" spans="1:9" ht="17.25" customHeight="1" x14ac:dyDescent="0.15">
      <c r="A169" s="795">
        <v>33</v>
      </c>
      <c r="B169" s="795">
        <v>21786</v>
      </c>
      <c r="C169" s="843" t="s">
        <v>11575</v>
      </c>
      <c r="D169" s="795">
        <v>21786</v>
      </c>
      <c r="E169" s="843"/>
      <c r="F169" s="843"/>
      <c r="G169" s="843"/>
      <c r="H169" s="843"/>
      <c r="I169" s="843"/>
    </row>
    <row r="170" spans="1:9" ht="17.25" customHeight="1" x14ac:dyDescent="0.15">
      <c r="A170" s="795">
        <v>34</v>
      </c>
      <c r="B170" s="795">
        <v>21787</v>
      </c>
      <c r="C170" s="843" t="s">
        <v>11576</v>
      </c>
      <c r="D170" s="795">
        <v>21787</v>
      </c>
      <c r="E170" s="843"/>
      <c r="F170" s="843"/>
      <c r="G170" s="843"/>
      <c r="H170" s="843"/>
      <c r="I170" s="843"/>
    </row>
    <row r="171" spans="1:9" ht="17.25" customHeight="1" x14ac:dyDescent="0.15">
      <c r="A171" s="795">
        <v>35</v>
      </c>
      <c r="B171" s="795">
        <v>21788</v>
      </c>
      <c r="C171" s="843" t="s">
        <v>11577</v>
      </c>
      <c r="D171" s="795">
        <v>21788</v>
      </c>
      <c r="E171" s="843"/>
      <c r="F171" s="843"/>
      <c r="G171" s="843"/>
      <c r="H171" s="843"/>
      <c r="I171" s="843"/>
    </row>
    <row r="172" spans="1:9" s="956" customFormat="1" ht="17.25" customHeight="1" x14ac:dyDescent="0.15">
      <c r="A172" s="795">
        <v>36</v>
      </c>
      <c r="B172" s="795">
        <v>22248</v>
      </c>
      <c r="C172" s="954" t="s">
        <v>11578</v>
      </c>
      <c r="D172" s="795">
        <v>22248</v>
      </c>
      <c r="E172" s="907"/>
      <c r="F172" s="907"/>
      <c r="G172" s="907"/>
      <c r="H172" s="764"/>
      <c r="I172" s="764"/>
    </row>
    <row r="173" spans="1:9" s="956" customFormat="1" ht="17.25" customHeight="1" x14ac:dyDescent="0.15">
      <c r="A173" s="795">
        <v>37</v>
      </c>
      <c r="B173" s="795">
        <v>22840</v>
      </c>
      <c r="C173" s="954" t="s">
        <v>9596</v>
      </c>
      <c r="D173" s="795">
        <v>22840</v>
      </c>
      <c r="E173" s="907"/>
      <c r="F173" s="907"/>
      <c r="G173" s="907"/>
      <c r="H173" s="764"/>
      <c r="I173" s="764"/>
    </row>
    <row r="174" spans="1:9" s="956" customFormat="1" ht="17.25" customHeight="1" x14ac:dyDescent="0.15">
      <c r="A174" s="795">
        <v>38</v>
      </c>
      <c r="B174" s="795">
        <v>22868</v>
      </c>
      <c r="C174" s="954" t="s">
        <v>9686</v>
      </c>
      <c r="D174" s="795">
        <v>22868</v>
      </c>
      <c r="E174" s="907"/>
      <c r="F174" s="907"/>
      <c r="G174" s="907"/>
      <c r="H174" s="764"/>
      <c r="I174" s="764"/>
    </row>
    <row r="175" spans="1:9" s="956" customFormat="1" ht="17.25" customHeight="1" x14ac:dyDescent="0.15">
      <c r="A175" s="795">
        <v>39</v>
      </c>
      <c r="B175" s="795">
        <v>23548</v>
      </c>
      <c r="C175" s="954" t="s">
        <v>9715</v>
      </c>
      <c r="D175" s="795">
        <v>23548</v>
      </c>
      <c r="E175" s="907"/>
      <c r="F175" s="907"/>
      <c r="G175" s="907"/>
      <c r="H175" s="764"/>
      <c r="I175" s="764"/>
    </row>
    <row r="176" spans="1:9" ht="17.25" customHeight="1" x14ac:dyDescent="0.15">
      <c r="A176" s="953"/>
      <c r="B176" s="953"/>
      <c r="D176" s="953"/>
    </row>
    <row r="177" spans="1:9" s="571" customFormat="1" ht="17.25" customHeight="1" x14ac:dyDescent="0.45">
      <c r="A177" s="572"/>
      <c r="B177" s="1030" t="s">
        <v>11579</v>
      </c>
      <c r="C177" s="1030"/>
      <c r="D177" s="1030" t="s">
        <v>11579</v>
      </c>
      <c r="E177" s="1030"/>
      <c r="F177" s="1030"/>
      <c r="G177" s="1030"/>
      <c r="H177" s="1030"/>
      <c r="I177" s="1030"/>
    </row>
    <row r="178" spans="1:9" s="571" customFormat="1" ht="17.25" customHeight="1" x14ac:dyDescent="0.45">
      <c r="A178" s="1030" t="s">
        <v>9797</v>
      </c>
      <c r="B178" s="1030"/>
      <c r="C178" s="1030"/>
      <c r="D178" s="1030"/>
      <c r="E178" s="1030"/>
      <c r="F178" s="1030"/>
      <c r="G178" s="1030"/>
      <c r="H178" s="1030"/>
      <c r="I178" s="1030"/>
    </row>
    <row r="179" spans="1:9" s="571" customFormat="1" ht="17.25" customHeight="1" x14ac:dyDescent="0.45">
      <c r="A179" s="1030" t="s">
        <v>11580</v>
      </c>
      <c r="B179" s="1030"/>
      <c r="C179" s="1030"/>
      <c r="D179" s="1030"/>
      <c r="E179" s="1030"/>
      <c r="F179" s="1030"/>
      <c r="G179" s="1030"/>
      <c r="H179" s="1030"/>
      <c r="I179" s="1030"/>
    </row>
    <row r="180" spans="1:9" ht="17.25" customHeight="1" x14ac:dyDescent="0.45">
      <c r="A180" s="573" t="s">
        <v>8377</v>
      </c>
      <c r="B180" s="924" t="s">
        <v>8352</v>
      </c>
      <c r="C180" s="575" t="s">
        <v>9799</v>
      </c>
      <c r="D180" s="924" t="s">
        <v>8352</v>
      </c>
      <c r="E180" s="576"/>
      <c r="F180" s="576"/>
      <c r="G180" s="576"/>
      <c r="H180" s="843"/>
      <c r="I180" s="843"/>
    </row>
    <row r="181" spans="1:9" ht="17.25" customHeight="1" x14ac:dyDescent="0.15">
      <c r="A181" s="795">
        <v>1</v>
      </c>
      <c r="B181" s="795">
        <v>21790</v>
      </c>
      <c r="C181" s="843" t="s">
        <v>11581</v>
      </c>
      <c r="D181" s="795">
        <v>21790</v>
      </c>
      <c r="E181" s="843"/>
      <c r="F181" s="843"/>
      <c r="G181" s="843"/>
      <c r="H181" s="843"/>
      <c r="I181" s="843"/>
    </row>
    <row r="182" spans="1:9" ht="17.25" customHeight="1" x14ac:dyDescent="0.15">
      <c r="A182" s="795">
        <v>2</v>
      </c>
      <c r="B182" s="795">
        <v>21791</v>
      </c>
      <c r="C182" s="843" t="s">
        <v>11582</v>
      </c>
      <c r="D182" s="795">
        <v>21791</v>
      </c>
      <c r="E182" s="843"/>
      <c r="F182" s="843"/>
      <c r="G182" s="843"/>
      <c r="H182" s="843"/>
      <c r="I182" s="843"/>
    </row>
    <row r="183" spans="1:9" ht="17.25" customHeight="1" x14ac:dyDescent="0.15">
      <c r="A183" s="795">
        <v>3</v>
      </c>
      <c r="B183" s="795">
        <v>21792</v>
      </c>
      <c r="C183" s="843" t="s">
        <v>11583</v>
      </c>
      <c r="D183" s="795">
        <v>21792</v>
      </c>
      <c r="E183" s="843"/>
      <c r="F183" s="843"/>
      <c r="G183" s="843"/>
      <c r="H183" s="843"/>
      <c r="I183" s="843"/>
    </row>
    <row r="184" spans="1:9" ht="17.25" customHeight="1" x14ac:dyDescent="0.15">
      <c r="A184" s="795">
        <v>4</v>
      </c>
      <c r="B184" s="795">
        <v>21793</v>
      </c>
      <c r="C184" s="843" t="s">
        <v>11584</v>
      </c>
      <c r="D184" s="795">
        <v>21793</v>
      </c>
      <c r="E184" s="843"/>
      <c r="F184" s="843"/>
      <c r="G184" s="843"/>
      <c r="H184" s="843"/>
      <c r="I184" s="843"/>
    </row>
    <row r="185" spans="1:9" ht="17.25" customHeight="1" x14ac:dyDescent="0.15">
      <c r="A185" s="795">
        <v>5</v>
      </c>
      <c r="B185" s="795">
        <v>21795</v>
      </c>
      <c r="C185" s="843" t="s">
        <v>11585</v>
      </c>
      <c r="D185" s="795">
        <v>21795</v>
      </c>
      <c r="E185" s="843"/>
      <c r="F185" s="843"/>
      <c r="G185" s="843"/>
      <c r="H185" s="843"/>
      <c r="I185" s="843"/>
    </row>
    <row r="186" spans="1:9" ht="17.25" customHeight="1" x14ac:dyDescent="0.15">
      <c r="A186" s="795">
        <v>6</v>
      </c>
      <c r="B186" s="795">
        <v>21796</v>
      </c>
      <c r="C186" s="843" t="s">
        <v>11586</v>
      </c>
      <c r="D186" s="795">
        <v>21796</v>
      </c>
      <c r="E186" s="843"/>
      <c r="F186" s="843"/>
      <c r="G186" s="843"/>
      <c r="H186" s="843"/>
      <c r="I186" s="843"/>
    </row>
    <row r="187" spans="1:9" ht="17.25" customHeight="1" x14ac:dyDescent="0.15">
      <c r="A187" s="795">
        <v>7</v>
      </c>
      <c r="B187" s="795">
        <v>21797</v>
      </c>
      <c r="C187" s="843" t="s">
        <v>11587</v>
      </c>
      <c r="D187" s="795">
        <v>21797</v>
      </c>
      <c r="E187" s="843"/>
      <c r="F187" s="843"/>
      <c r="G187" s="843"/>
      <c r="H187" s="843"/>
      <c r="I187" s="843"/>
    </row>
    <row r="188" spans="1:9" ht="17.25" customHeight="1" x14ac:dyDescent="0.15">
      <c r="A188" s="795">
        <v>8</v>
      </c>
      <c r="B188" s="795">
        <v>21798</v>
      </c>
      <c r="C188" s="843" t="s">
        <v>11588</v>
      </c>
      <c r="D188" s="795">
        <v>21798</v>
      </c>
      <c r="E188" s="843"/>
      <c r="F188" s="843"/>
      <c r="G188" s="843"/>
      <c r="H188" s="843"/>
      <c r="I188" s="843"/>
    </row>
    <row r="189" spans="1:9" ht="17.25" customHeight="1" x14ac:dyDescent="0.15">
      <c r="A189" s="795">
        <v>9</v>
      </c>
      <c r="B189" s="795">
        <v>21799</v>
      </c>
      <c r="C189" s="843" t="s">
        <v>11589</v>
      </c>
      <c r="D189" s="795">
        <v>21799</v>
      </c>
      <c r="E189" s="843"/>
      <c r="F189" s="843"/>
      <c r="G189" s="843"/>
      <c r="H189" s="843"/>
      <c r="I189" s="843"/>
    </row>
    <row r="190" spans="1:9" ht="17.25" customHeight="1" x14ac:dyDescent="0.15">
      <c r="A190" s="795">
        <v>10</v>
      </c>
      <c r="B190" s="795">
        <v>21800</v>
      </c>
      <c r="C190" s="843" t="s">
        <v>11590</v>
      </c>
      <c r="D190" s="795">
        <v>21800</v>
      </c>
      <c r="E190" s="843"/>
      <c r="F190" s="843"/>
      <c r="G190" s="843"/>
      <c r="H190" s="843"/>
      <c r="I190" s="843"/>
    </row>
    <row r="191" spans="1:9" ht="17.25" customHeight="1" x14ac:dyDescent="0.15">
      <c r="A191" s="795">
        <v>11</v>
      </c>
      <c r="B191" s="795">
        <v>21801</v>
      </c>
      <c r="C191" s="843" t="s">
        <v>11591</v>
      </c>
      <c r="D191" s="795">
        <v>21801</v>
      </c>
      <c r="E191" s="843"/>
      <c r="F191" s="843"/>
      <c r="G191" s="843"/>
      <c r="H191" s="843"/>
      <c r="I191" s="843"/>
    </row>
    <row r="192" spans="1:9" ht="17.25" customHeight="1" x14ac:dyDescent="0.15">
      <c r="A192" s="795">
        <v>12</v>
      </c>
      <c r="B192" s="795">
        <v>21802</v>
      </c>
      <c r="C192" s="843" t="s">
        <v>11592</v>
      </c>
      <c r="D192" s="795">
        <v>21802</v>
      </c>
      <c r="E192" s="843"/>
      <c r="F192" s="843"/>
      <c r="G192" s="843"/>
      <c r="H192" s="843"/>
      <c r="I192" s="843"/>
    </row>
    <row r="193" spans="1:9" ht="17.25" customHeight="1" x14ac:dyDescent="0.15">
      <c r="A193" s="795">
        <v>13</v>
      </c>
      <c r="B193" s="795">
        <v>21803</v>
      </c>
      <c r="C193" s="843" t="s">
        <v>11593</v>
      </c>
      <c r="D193" s="795">
        <v>21803</v>
      </c>
      <c r="E193" s="843"/>
      <c r="F193" s="843"/>
      <c r="G193" s="843"/>
      <c r="H193" s="843"/>
      <c r="I193" s="843"/>
    </row>
    <row r="194" spans="1:9" ht="17.25" customHeight="1" x14ac:dyDescent="0.15">
      <c r="A194" s="795">
        <v>14</v>
      </c>
      <c r="B194" s="795">
        <v>21804</v>
      </c>
      <c r="C194" s="843" t="s">
        <v>11594</v>
      </c>
      <c r="D194" s="795">
        <v>21804</v>
      </c>
      <c r="E194" s="843"/>
      <c r="F194" s="843"/>
      <c r="G194" s="843"/>
      <c r="H194" s="843"/>
      <c r="I194" s="843"/>
    </row>
    <row r="195" spans="1:9" ht="17.25" customHeight="1" x14ac:dyDescent="0.15">
      <c r="A195" s="795">
        <v>15</v>
      </c>
      <c r="B195" s="795">
        <v>21805</v>
      </c>
      <c r="C195" s="843" t="s">
        <v>11595</v>
      </c>
      <c r="D195" s="795">
        <v>21805</v>
      </c>
      <c r="E195" s="843"/>
      <c r="F195" s="843"/>
      <c r="G195" s="843"/>
      <c r="H195" s="843"/>
      <c r="I195" s="843"/>
    </row>
    <row r="196" spans="1:9" ht="17.25" customHeight="1" x14ac:dyDescent="0.15">
      <c r="A196" s="795">
        <v>16</v>
      </c>
      <c r="B196" s="795">
        <v>21806</v>
      </c>
      <c r="C196" s="843" t="s">
        <v>11596</v>
      </c>
      <c r="D196" s="795">
        <v>21806</v>
      </c>
      <c r="E196" s="843"/>
      <c r="F196" s="843"/>
      <c r="G196" s="843"/>
      <c r="H196" s="843"/>
      <c r="I196" s="843"/>
    </row>
    <row r="197" spans="1:9" ht="17.25" customHeight="1" x14ac:dyDescent="0.15">
      <c r="A197" s="795">
        <v>17</v>
      </c>
      <c r="B197" s="795">
        <v>21807</v>
      </c>
      <c r="C197" s="843" t="s">
        <v>11597</v>
      </c>
      <c r="D197" s="795">
        <v>21807</v>
      </c>
      <c r="E197" s="843"/>
      <c r="F197" s="843"/>
      <c r="G197" s="843"/>
      <c r="H197" s="843"/>
      <c r="I197" s="843"/>
    </row>
    <row r="198" spans="1:9" ht="17.25" customHeight="1" x14ac:dyDescent="0.15">
      <c r="A198" s="795">
        <v>18</v>
      </c>
      <c r="B198" s="795">
        <v>21809</v>
      </c>
      <c r="C198" s="843" t="s">
        <v>11598</v>
      </c>
      <c r="D198" s="795">
        <v>21809</v>
      </c>
      <c r="E198" s="843"/>
      <c r="F198" s="843"/>
      <c r="G198" s="843"/>
      <c r="H198" s="843"/>
      <c r="I198" s="843"/>
    </row>
    <row r="199" spans="1:9" ht="17.25" customHeight="1" x14ac:dyDescent="0.15">
      <c r="A199" s="795">
        <v>19</v>
      </c>
      <c r="B199" s="795">
        <v>21811</v>
      </c>
      <c r="C199" s="843" t="s">
        <v>11599</v>
      </c>
      <c r="D199" s="795">
        <v>21811</v>
      </c>
      <c r="E199" s="843"/>
      <c r="F199" s="843"/>
      <c r="G199" s="843"/>
      <c r="H199" s="843"/>
      <c r="I199" s="843"/>
    </row>
    <row r="200" spans="1:9" ht="17.25" customHeight="1" x14ac:dyDescent="0.15">
      <c r="A200" s="795">
        <v>20</v>
      </c>
      <c r="B200" s="795">
        <v>21812</v>
      </c>
      <c r="C200" s="843" t="s">
        <v>11600</v>
      </c>
      <c r="D200" s="795">
        <v>21812</v>
      </c>
      <c r="E200" s="843"/>
      <c r="F200" s="843"/>
      <c r="G200" s="843"/>
      <c r="H200" s="843"/>
      <c r="I200" s="843"/>
    </row>
    <row r="201" spans="1:9" ht="17.25" customHeight="1" x14ac:dyDescent="0.15">
      <c r="A201" s="795">
        <v>21</v>
      </c>
      <c r="B201" s="795">
        <v>21813</v>
      </c>
      <c r="C201" s="843" t="s">
        <v>11601</v>
      </c>
      <c r="D201" s="795">
        <v>21813</v>
      </c>
      <c r="E201" s="843"/>
      <c r="F201" s="843"/>
      <c r="G201" s="843"/>
      <c r="H201" s="843"/>
      <c r="I201" s="843"/>
    </row>
    <row r="202" spans="1:9" ht="17.25" customHeight="1" x14ac:dyDescent="0.15">
      <c r="A202" s="795">
        <v>22</v>
      </c>
      <c r="B202" s="795">
        <v>21814</v>
      </c>
      <c r="C202" s="843" t="s">
        <v>11602</v>
      </c>
      <c r="D202" s="795">
        <v>21814</v>
      </c>
      <c r="E202" s="843"/>
      <c r="F202" s="843"/>
      <c r="G202" s="843"/>
      <c r="H202" s="843"/>
      <c r="I202" s="843"/>
    </row>
    <row r="203" spans="1:9" s="956" customFormat="1" ht="18" customHeight="1" x14ac:dyDescent="0.15">
      <c r="A203" s="795">
        <v>23</v>
      </c>
      <c r="B203" s="795">
        <v>22249</v>
      </c>
      <c r="C203" s="954" t="s">
        <v>11603</v>
      </c>
      <c r="D203" s="795">
        <v>22249</v>
      </c>
      <c r="E203" s="907"/>
      <c r="F203" s="907"/>
      <c r="G203" s="907"/>
      <c r="H203" s="764"/>
      <c r="I203" s="764"/>
    </row>
    <row r="204" spans="1:9" s="956" customFormat="1" ht="18" customHeight="1" x14ac:dyDescent="0.15">
      <c r="A204" s="795">
        <v>24</v>
      </c>
      <c r="B204" s="795">
        <v>22836</v>
      </c>
      <c r="C204" s="954" t="s">
        <v>9600</v>
      </c>
      <c r="D204" s="795">
        <v>22836</v>
      </c>
      <c r="E204" s="907"/>
      <c r="F204" s="907"/>
      <c r="G204" s="907"/>
      <c r="H204" s="764"/>
      <c r="I204" s="764"/>
    </row>
    <row r="205" spans="1:9" s="956" customFormat="1" ht="18" customHeight="1" x14ac:dyDescent="0.15">
      <c r="A205" s="795">
        <v>25</v>
      </c>
      <c r="B205" s="795">
        <v>23549</v>
      </c>
      <c r="C205" s="954" t="s">
        <v>9716</v>
      </c>
      <c r="D205" s="795">
        <v>23549</v>
      </c>
      <c r="E205" s="907"/>
      <c r="F205" s="907"/>
      <c r="G205" s="907"/>
      <c r="H205" s="764"/>
      <c r="I205" s="764"/>
    </row>
    <row r="206" spans="1:9" s="956" customFormat="1" ht="18" customHeight="1" x14ac:dyDescent="0.15">
      <c r="A206" s="795">
        <v>26</v>
      </c>
      <c r="B206" s="795">
        <v>23550</v>
      </c>
      <c r="C206" s="954" t="s">
        <v>9718</v>
      </c>
      <c r="D206" s="795">
        <v>23550</v>
      </c>
      <c r="E206" s="907"/>
      <c r="F206" s="907"/>
      <c r="G206" s="907"/>
      <c r="H206" s="764"/>
      <c r="I206" s="764"/>
    </row>
    <row r="207" spans="1:9" ht="17.25" customHeight="1" x14ac:dyDescent="0.15">
      <c r="A207" s="795">
        <v>27</v>
      </c>
      <c r="B207" s="795">
        <v>21815</v>
      </c>
      <c r="C207" s="843" t="s">
        <v>11604</v>
      </c>
      <c r="D207" s="795">
        <v>21815</v>
      </c>
      <c r="E207" s="843"/>
      <c r="F207" s="843"/>
      <c r="G207" s="843"/>
      <c r="H207" s="843"/>
      <c r="I207" s="843"/>
    </row>
    <row r="208" spans="1:9" ht="17.25" customHeight="1" x14ac:dyDescent="0.15">
      <c r="A208" s="795">
        <v>28</v>
      </c>
      <c r="B208" s="795">
        <v>21817</v>
      </c>
      <c r="C208" s="843" t="s">
        <v>11605</v>
      </c>
      <c r="D208" s="795">
        <v>21817</v>
      </c>
      <c r="E208" s="843"/>
      <c r="F208" s="843"/>
      <c r="G208" s="843"/>
      <c r="H208" s="843"/>
      <c r="I208" s="843"/>
    </row>
    <row r="209" spans="1:9" ht="17.25" customHeight="1" x14ac:dyDescent="0.15">
      <c r="A209" s="795">
        <v>29</v>
      </c>
      <c r="B209" s="795">
        <v>21818</v>
      </c>
      <c r="C209" s="843" t="s">
        <v>11606</v>
      </c>
      <c r="D209" s="795">
        <v>21818</v>
      </c>
      <c r="E209" s="843"/>
      <c r="F209" s="843"/>
      <c r="G209" s="843"/>
      <c r="H209" s="843"/>
      <c r="I209" s="843"/>
    </row>
    <row r="210" spans="1:9" ht="17.25" customHeight="1" x14ac:dyDescent="0.15">
      <c r="A210" s="795">
        <v>30</v>
      </c>
      <c r="B210" s="795">
        <v>21819</v>
      </c>
      <c r="C210" s="843" t="s">
        <v>11607</v>
      </c>
      <c r="D210" s="795">
        <v>21819</v>
      </c>
      <c r="E210" s="843"/>
      <c r="F210" s="843"/>
      <c r="G210" s="843"/>
      <c r="H210" s="843"/>
      <c r="I210" s="843"/>
    </row>
    <row r="211" spans="1:9" ht="17.25" customHeight="1" x14ac:dyDescent="0.15">
      <c r="A211" s="795">
        <v>31</v>
      </c>
      <c r="B211" s="795">
        <v>21820</v>
      </c>
      <c r="C211" s="843" t="s">
        <v>11608</v>
      </c>
      <c r="D211" s="795">
        <v>21820</v>
      </c>
      <c r="E211" s="843"/>
      <c r="F211" s="843"/>
      <c r="G211" s="843"/>
      <c r="H211" s="843"/>
      <c r="I211" s="843"/>
    </row>
    <row r="212" spans="1:9" ht="17.25" customHeight="1" x14ac:dyDescent="0.15">
      <c r="A212" s="795">
        <v>32</v>
      </c>
      <c r="B212" s="795">
        <v>21821</v>
      </c>
      <c r="C212" s="843" t="s">
        <v>11609</v>
      </c>
      <c r="D212" s="795">
        <v>21821</v>
      </c>
      <c r="E212" s="843"/>
      <c r="F212" s="843"/>
      <c r="G212" s="843"/>
      <c r="H212" s="843"/>
      <c r="I212" s="843"/>
    </row>
    <row r="213" spans="1:9" ht="17.25" customHeight="1" x14ac:dyDescent="0.15">
      <c r="A213" s="795">
        <v>33</v>
      </c>
      <c r="B213" s="795">
        <v>21822</v>
      </c>
      <c r="C213" s="843" t="s">
        <v>11610</v>
      </c>
      <c r="D213" s="795">
        <v>21822</v>
      </c>
      <c r="E213" s="843"/>
      <c r="F213" s="843"/>
      <c r="G213" s="843"/>
      <c r="H213" s="843"/>
      <c r="I213" s="843"/>
    </row>
    <row r="214" spans="1:9" ht="17.25" customHeight="1" x14ac:dyDescent="0.15">
      <c r="A214" s="795">
        <v>34</v>
      </c>
      <c r="B214" s="795">
        <v>21823</v>
      </c>
      <c r="C214" s="843" t="s">
        <v>11611</v>
      </c>
      <c r="D214" s="795">
        <v>21823</v>
      </c>
      <c r="E214" s="843"/>
      <c r="F214" s="843"/>
      <c r="G214" s="843"/>
      <c r="H214" s="843"/>
      <c r="I214" s="843"/>
    </row>
    <row r="215" spans="1:9" ht="17.25" customHeight="1" x14ac:dyDescent="0.15">
      <c r="A215" s="795">
        <v>35</v>
      </c>
      <c r="B215" s="795">
        <v>21824</v>
      </c>
      <c r="C215" s="843" t="s">
        <v>11612</v>
      </c>
      <c r="D215" s="795">
        <v>21824</v>
      </c>
      <c r="E215" s="843"/>
      <c r="F215" s="843"/>
      <c r="G215" s="843"/>
      <c r="H215" s="843"/>
      <c r="I215" s="843"/>
    </row>
    <row r="216" spans="1:9" ht="17.25" customHeight="1" x14ac:dyDescent="0.15">
      <c r="A216" s="795">
        <v>36</v>
      </c>
      <c r="B216" s="795">
        <v>21825</v>
      </c>
      <c r="C216" s="843" t="s">
        <v>11613</v>
      </c>
      <c r="D216" s="795">
        <v>21825</v>
      </c>
      <c r="E216" s="843"/>
      <c r="F216" s="843"/>
      <c r="G216" s="843"/>
      <c r="H216" s="843"/>
      <c r="I216" s="843"/>
    </row>
    <row r="217" spans="1:9" ht="17.25" customHeight="1" x14ac:dyDescent="0.15">
      <c r="A217" s="795">
        <v>37</v>
      </c>
      <c r="B217" s="795">
        <v>21827</v>
      </c>
      <c r="C217" s="843" t="s">
        <v>11614</v>
      </c>
      <c r="D217" s="795">
        <v>21827</v>
      </c>
      <c r="E217" s="843"/>
      <c r="F217" s="843"/>
      <c r="G217" s="843"/>
      <c r="H217" s="843"/>
      <c r="I217" s="843"/>
    </row>
    <row r="218" spans="1:9" ht="17.25" customHeight="1" x14ac:dyDescent="0.15">
      <c r="A218" s="795">
        <v>38</v>
      </c>
      <c r="B218" s="795">
        <v>21828</v>
      </c>
      <c r="C218" s="843" t="s">
        <v>11615</v>
      </c>
      <c r="D218" s="795">
        <v>21828</v>
      </c>
      <c r="E218" s="843"/>
      <c r="F218" s="843"/>
      <c r="G218" s="843"/>
      <c r="H218" s="843"/>
      <c r="I218" s="843"/>
    </row>
    <row r="219" spans="1:9" ht="17.25" customHeight="1" x14ac:dyDescent="0.15">
      <c r="A219" s="795">
        <v>39</v>
      </c>
      <c r="B219" s="795">
        <v>22861</v>
      </c>
      <c r="C219" s="954" t="s">
        <v>9605</v>
      </c>
      <c r="D219" s="795">
        <v>22861</v>
      </c>
      <c r="E219" s="843"/>
      <c r="F219" s="843"/>
      <c r="G219" s="843"/>
      <c r="H219" s="843"/>
      <c r="I219" s="977"/>
    </row>
    <row r="220" spans="1:9" ht="17.25" customHeight="1" x14ac:dyDescent="0.15">
      <c r="A220" s="795">
        <v>40</v>
      </c>
      <c r="B220" s="795">
        <v>23551</v>
      </c>
      <c r="C220" s="954" t="s">
        <v>9719</v>
      </c>
      <c r="D220" s="795">
        <v>23551</v>
      </c>
      <c r="E220" s="843"/>
      <c r="F220" s="843"/>
      <c r="G220" s="843"/>
      <c r="H220" s="843"/>
    </row>
    <row r="221" spans="1:9" ht="17.25" customHeight="1" x14ac:dyDescent="0.15">
      <c r="A221" s="953"/>
      <c r="B221" s="953"/>
      <c r="D221" s="953"/>
    </row>
    <row r="222" spans="1:9" s="571" customFormat="1" ht="17.25" customHeight="1" x14ac:dyDescent="0.45">
      <c r="A222" s="572"/>
      <c r="B222" s="1030" t="s">
        <v>11616</v>
      </c>
      <c r="C222" s="1030"/>
      <c r="D222" s="1030" t="s">
        <v>11616</v>
      </c>
      <c r="E222" s="1030"/>
      <c r="F222" s="1030"/>
      <c r="G222" s="1030"/>
      <c r="H222" s="1030"/>
      <c r="I222" s="1030"/>
    </row>
    <row r="223" spans="1:9" s="571" customFormat="1" ht="17.25" customHeight="1" x14ac:dyDescent="0.45">
      <c r="A223" s="1030" t="s">
        <v>9797</v>
      </c>
      <c r="B223" s="1030"/>
      <c r="C223" s="1030"/>
      <c r="D223" s="1030"/>
      <c r="E223" s="1030"/>
      <c r="F223" s="1030"/>
      <c r="G223" s="1030"/>
      <c r="H223" s="1030"/>
      <c r="I223" s="1030"/>
    </row>
    <row r="224" spans="1:9" s="571" customFormat="1" ht="17.25" customHeight="1" x14ac:dyDescent="0.45">
      <c r="A224" s="1030" t="s">
        <v>11617</v>
      </c>
      <c r="B224" s="1030"/>
      <c r="C224" s="1030"/>
      <c r="D224" s="1030"/>
      <c r="E224" s="1030"/>
      <c r="F224" s="1030"/>
      <c r="G224" s="1030"/>
      <c r="H224" s="1030"/>
      <c r="I224" s="1030"/>
    </row>
    <row r="225" spans="1:9" ht="17.25" customHeight="1" x14ac:dyDescent="0.45">
      <c r="A225" s="573" t="s">
        <v>8377</v>
      </c>
      <c r="B225" s="924" t="s">
        <v>8352</v>
      </c>
      <c r="C225" s="575" t="s">
        <v>9799</v>
      </c>
      <c r="D225" s="924" t="s">
        <v>8352</v>
      </c>
      <c r="E225" s="576"/>
      <c r="F225" s="576"/>
      <c r="G225" s="576"/>
      <c r="H225" s="843"/>
      <c r="I225" s="843"/>
    </row>
    <row r="226" spans="1:9" ht="17.25" customHeight="1" x14ac:dyDescent="0.15">
      <c r="A226" s="795">
        <v>1</v>
      </c>
      <c r="B226" s="795">
        <v>21829</v>
      </c>
      <c r="C226" s="843" t="s">
        <v>11618</v>
      </c>
      <c r="D226" s="795">
        <v>21829</v>
      </c>
      <c r="E226" s="843"/>
      <c r="F226" s="843"/>
      <c r="G226" s="843"/>
      <c r="H226" s="843"/>
      <c r="I226" s="843"/>
    </row>
    <row r="227" spans="1:9" ht="17.25" customHeight="1" x14ac:dyDescent="0.15">
      <c r="A227" s="795">
        <v>2</v>
      </c>
      <c r="B227" s="795">
        <v>21830</v>
      </c>
      <c r="C227" s="843" t="s">
        <v>11619</v>
      </c>
      <c r="D227" s="795">
        <v>21830</v>
      </c>
      <c r="E227" s="843"/>
      <c r="F227" s="843"/>
      <c r="G227" s="843"/>
      <c r="H227" s="843"/>
      <c r="I227" s="843"/>
    </row>
    <row r="228" spans="1:9" ht="17.25" customHeight="1" x14ac:dyDescent="0.15">
      <c r="A228" s="795">
        <v>3</v>
      </c>
      <c r="B228" s="795">
        <v>21831</v>
      </c>
      <c r="C228" s="843" t="s">
        <v>11620</v>
      </c>
      <c r="D228" s="795">
        <v>21831</v>
      </c>
      <c r="E228" s="843"/>
      <c r="F228" s="843"/>
      <c r="G228" s="843"/>
      <c r="H228" s="843"/>
      <c r="I228" s="843"/>
    </row>
    <row r="229" spans="1:9" ht="17.25" customHeight="1" x14ac:dyDescent="0.15">
      <c r="A229" s="795">
        <v>4</v>
      </c>
      <c r="B229" s="795">
        <v>21832</v>
      </c>
      <c r="C229" s="843" t="s">
        <v>11621</v>
      </c>
      <c r="D229" s="795">
        <v>21832</v>
      </c>
      <c r="E229" s="843"/>
      <c r="F229" s="843"/>
      <c r="G229" s="843"/>
      <c r="H229" s="843"/>
      <c r="I229" s="843"/>
    </row>
    <row r="230" spans="1:9" ht="17.25" customHeight="1" x14ac:dyDescent="0.15">
      <c r="A230" s="795">
        <v>5</v>
      </c>
      <c r="B230" s="795">
        <v>21833</v>
      </c>
      <c r="C230" s="843" t="s">
        <v>11622</v>
      </c>
      <c r="D230" s="795">
        <v>21833</v>
      </c>
      <c r="E230" s="843"/>
      <c r="F230" s="843"/>
      <c r="G230" s="843"/>
      <c r="H230" s="843"/>
      <c r="I230" s="843"/>
    </row>
    <row r="231" spans="1:9" ht="17.25" customHeight="1" x14ac:dyDescent="0.15">
      <c r="A231" s="795">
        <v>6</v>
      </c>
      <c r="B231" s="795">
        <v>21834</v>
      </c>
      <c r="C231" s="843" t="s">
        <v>11623</v>
      </c>
      <c r="D231" s="795">
        <v>21834</v>
      </c>
      <c r="E231" s="843"/>
      <c r="F231" s="843"/>
      <c r="G231" s="843"/>
      <c r="H231" s="843"/>
      <c r="I231" s="843"/>
    </row>
    <row r="232" spans="1:9" ht="17.25" customHeight="1" x14ac:dyDescent="0.15">
      <c r="A232" s="795">
        <v>7</v>
      </c>
      <c r="B232" s="795">
        <v>21835</v>
      </c>
      <c r="C232" s="843" t="s">
        <v>11624</v>
      </c>
      <c r="D232" s="795">
        <v>21835</v>
      </c>
      <c r="E232" s="843"/>
      <c r="F232" s="843"/>
      <c r="G232" s="843"/>
      <c r="H232" s="843"/>
      <c r="I232" s="843"/>
    </row>
    <row r="233" spans="1:9" ht="17.25" customHeight="1" x14ac:dyDescent="0.15">
      <c r="A233" s="795">
        <v>8</v>
      </c>
      <c r="B233" s="795">
        <v>21836</v>
      </c>
      <c r="C233" s="843" t="s">
        <v>11625</v>
      </c>
      <c r="D233" s="795">
        <v>21836</v>
      </c>
      <c r="E233" s="843"/>
      <c r="F233" s="843"/>
      <c r="G233" s="843"/>
      <c r="H233" s="843"/>
      <c r="I233" s="843"/>
    </row>
    <row r="234" spans="1:9" ht="17.25" customHeight="1" x14ac:dyDescent="0.15">
      <c r="A234" s="795">
        <v>9</v>
      </c>
      <c r="B234" s="795">
        <v>21837</v>
      </c>
      <c r="C234" s="843" t="s">
        <v>11626</v>
      </c>
      <c r="D234" s="795">
        <v>21837</v>
      </c>
      <c r="E234" s="843"/>
      <c r="F234" s="843"/>
      <c r="G234" s="843"/>
      <c r="H234" s="843"/>
      <c r="I234" s="843"/>
    </row>
    <row r="235" spans="1:9" ht="17.25" customHeight="1" x14ac:dyDescent="0.15">
      <c r="A235" s="795">
        <v>10</v>
      </c>
      <c r="B235" s="795">
        <v>21838</v>
      </c>
      <c r="C235" s="843" t="s">
        <v>11627</v>
      </c>
      <c r="D235" s="795">
        <v>21838</v>
      </c>
      <c r="E235" s="843"/>
      <c r="F235" s="843"/>
      <c r="G235" s="843"/>
      <c r="H235" s="843"/>
      <c r="I235" s="843"/>
    </row>
    <row r="236" spans="1:9" ht="17.25" customHeight="1" x14ac:dyDescent="0.15">
      <c r="A236" s="795">
        <v>11</v>
      </c>
      <c r="B236" s="795">
        <v>21839</v>
      </c>
      <c r="C236" s="843" t="s">
        <v>11628</v>
      </c>
      <c r="D236" s="795">
        <v>21839</v>
      </c>
      <c r="E236" s="843"/>
      <c r="F236" s="843"/>
      <c r="G236" s="843"/>
      <c r="H236" s="843"/>
      <c r="I236" s="843"/>
    </row>
    <row r="237" spans="1:9" ht="17.25" customHeight="1" x14ac:dyDescent="0.15">
      <c r="A237" s="795">
        <v>12</v>
      </c>
      <c r="B237" s="795">
        <v>21840</v>
      </c>
      <c r="C237" s="843" t="s">
        <v>11629</v>
      </c>
      <c r="D237" s="795">
        <v>21840</v>
      </c>
      <c r="E237" s="843"/>
      <c r="F237" s="843"/>
      <c r="G237" s="843"/>
      <c r="H237" s="843"/>
      <c r="I237" s="843"/>
    </row>
    <row r="238" spans="1:9" ht="17.25" customHeight="1" x14ac:dyDescent="0.15">
      <c r="A238" s="795">
        <v>13</v>
      </c>
      <c r="B238" s="795">
        <v>21842</v>
      </c>
      <c r="C238" s="843" t="s">
        <v>11630</v>
      </c>
      <c r="D238" s="795">
        <v>21842</v>
      </c>
      <c r="E238" s="843"/>
      <c r="F238" s="843"/>
      <c r="G238" s="843"/>
      <c r="H238" s="843"/>
      <c r="I238" s="843"/>
    </row>
    <row r="239" spans="1:9" ht="17.25" customHeight="1" x14ac:dyDescent="0.15">
      <c r="A239" s="795">
        <v>14</v>
      </c>
      <c r="B239" s="795">
        <v>21843</v>
      </c>
      <c r="C239" s="843" t="s">
        <v>11631</v>
      </c>
      <c r="D239" s="795">
        <v>21843</v>
      </c>
      <c r="E239" s="843"/>
      <c r="F239" s="843"/>
      <c r="G239" s="843"/>
      <c r="H239" s="843"/>
      <c r="I239" s="843"/>
    </row>
    <row r="240" spans="1:9" ht="17.25" customHeight="1" x14ac:dyDescent="0.15">
      <c r="A240" s="795">
        <v>15</v>
      </c>
      <c r="B240" s="795">
        <v>21844</v>
      </c>
      <c r="C240" s="843" t="s">
        <v>11632</v>
      </c>
      <c r="D240" s="795">
        <v>21844</v>
      </c>
      <c r="E240" s="843"/>
      <c r="F240" s="843"/>
      <c r="G240" s="843"/>
      <c r="H240" s="843"/>
      <c r="I240" s="843"/>
    </row>
    <row r="241" spans="1:9" ht="17.25" customHeight="1" x14ac:dyDescent="0.15">
      <c r="A241" s="795">
        <v>16</v>
      </c>
      <c r="B241" s="795">
        <v>22841</v>
      </c>
      <c r="C241" s="923" t="s">
        <v>9608</v>
      </c>
      <c r="D241" s="795">
        <v>22841</v>
      </c>
      <c r="E241" s="843"/>
      <c r="F241" s="843"/>
      <c r="G241" s="843"/>
      <c r="H241" s="843"/>
      <c r="I241" s="843"/>
    </row>
    <row r="242" spans="1:9" ht="17.25" customHeight="1" x14ac:dyDescent="0.15">
      <c r="A242" s="795">
        <v>17</v>
      </c>
      <c r="B242" s="795">
        <v>21845</v>
      </c>
      <c r="C242" s="843" t="s">
        <v>11633</v>
      </c>
      <c r="D242" s="795">
        <v>21845</v>
      </c>
      <c r="E242" s="843"/>
      <c r="F242" s="843"/>
      <c r="G242" s="843"/>
      <c r="H242" s="843"/>
      <c r="I242" s="843"/>
    </row>
    <row r="243" spans="1:9" ht="17.25" customHeight="1" x14ac:dyDescent="0.15">
      <c r="A243" s="795">
        <v>18</v>
      </c>
      <c r="B243" s="795">
        <v>21846</v>
      </c>
      <c r="C243" s="843" t="s">
        <v>11634</v>
      </c>
      <c r="D243" s="795">
        <v>21846</v>
      </c>
      <c r="E243" s="843"/>
      <c r="F243" s="843"/>
      <c r="G243" s="843"/>
      <c r="H243" s="843"/>
      <c r="I243" s="843"/>
    </row>
    <row r="244" spans="1:9" ht="17.25" customHeight="1" x14ac:dyDescent="0.15">
      <c r="A244" s="795">
        <v>19</v>
      </c>
      <c r="B244" s="795">
        <v>21847</v>
      </c>
      <c r="C244" s="843" t="s">
        <v>11635</v>
      </c>
      <c r="D244" s="795">
        <v>21847</v>
      </c>
      <c r="E244" s="843"/>
      <c r="F244" s="843"/>
      <c r="G244" s="843"/>
      <c r="H244" s="843"/>
      <c r="I244" s="843"/>
    </row>
    <row r="245" spans="1:9" ht="17.25" customHeight="1" x14ac:dyDescent="0.15">
      <c r="A245" s="795">
        <v>20</v>
      </c>
      <c r="B245" s="795">
        <v>21848</v>
      </c>
      <c r="C245" s="843" t="s">
        <v>11636</v>
      </c>
      <c r="D245" s="795">
        <v>21848</v>
      </c>
      <c r="E245" s="843"/>
      <c r="F245" s="843"/>
      <c r="G245" s="843"/>
      <c r="H245" s="843"/>
      <c r="I245" s="843"/>
    </row>
    <row r="246" spans="1:9" ht="17.25" customHeight="1" x14ac:dyDescent="0.15">
      <c r="A246" s="795">
        <v>21</v>
      </c>
      <c r="B246" s="795">
        <v>21849</v>
      </c>
      <c r="C246" s="843" t="s">
        <v>11637</v>
      </c>
      <c r="D246" s="795">
        <v>21849</v>
      </c>
      <c r="E246" s="843"/>
      <c r="F246" s="843"/>
      <c r="G246" s="843"/>
      <c r="H246" s="843"/>
      <c r="I246" s="843"/>
    </row>
    <row r="247" spans="1:9" ht="17.25" customHeight="1" x14ac:dyDescent="0.15">
      <c r="A247" s="795">
        <v>22</v>
      </c>
      <c r="B247" s="795">
        <v>21850</v>
      </c>
      <c r="C247" s="843" t="s">
        <v>11638</v>
      </c>
      <c r="D247" s="795">
        <v>21850</v>
      </c>
      <c r="E247" s="843"/>
      <c r="F247" s="843"/>
      <c r="G247" s="843"/>
      <c r="H247" s="843"/>
      <c r="I247" s="843"/>
    </row>
    <row r="248" spans="1:9" ht="17.25" customHeight="1" x14ac:dyDescent="0.15">
      <c r="A248" s="795">
        <v>23</v>
      </c>
      <c r="B248" s="795">
        <v>21851</v>
      </c>
      <c r="C248" s="843" t="s">
        <v>11639</v>
      </c>
      <c r="D248" s="795">
        <v>21851</v>
      </c>
      <c r="E248" s="843"/>
      <c r="F248" s="843"/>
      <c r="G248" s="843"/>
      <c r="H248" s="843"/>
      <c r="I248" s="843"/>
    </row>
    <row r="249" spans="1:9" ht="17.25" customHeight="1" x14ac:dyDescent="0.15">
      <c r="A249" s="795">
        <v>24</v>
      </c>
      <c r="B249" s="795">
        <v>21854</v>
      </c>
      <c r="C249" s="843" t="s">
        <v>11640</v>
      </c>
      <c r="D249" s="795">
        <v>21854</v>
      </c>
      <c r="E249" s="843"/>
      <c r="F249" s="843"/>
      <c r="G249" s="843"/>
      <c r="H249" s="843"/>
      <c r="I249" s="843"/>
    </row>
    <row r="250" spans="1:9" ht="17.25" customHeight="1" x14ac:dyDescent="0.15">
      <c r="A250" s="795">
        <v>25</v>
      </c>
      <c r="B250" s="795">
        <v>21855</v>
      </c>
      <c r="C250" s="843" t="s">
        <v>11641</v>
      </c>
      <c r="D250" s="795">
        <v>21855</v>
      </c>
      <c r="E250" s="843"/>
      <c r="F250" s="843"/>
      <c r="G250" s="843"/>
      <c r="H250" s="843"/>
      <c r="I250" s="843"/>
    </row>
    <row r="251" spans="1:9" ht="17.25" customHeight="1" x14ac:dyDescent="0.15">
      <c r="A251" s="795">
        <v>26</v>
      </c>
      <c r="B251" s="795">
        <v>21856</v>
      </c>
      <c r="C251" s="843" t="s">
        <v>11642</v>
      </c>
      <c r="D251" s="795">
        <v>21856</v>
      </c>
      <c r="E251" s="843"/>
      <c r="F251" s="843"/>
      <c r="G251" s="843"/>
      <c r="H251" s="843"/>
      <c r="I251" s="843"/>
    </row>
    <row r="252" spans="1:9" ht="17.25" customHeight="1" x14ac:dyDescent="0.15">
      <c r="A252" s="795">
        <v>27</v>
      </c>
      <c r="B252" s="795">
        <v>21857</v>
      </c>
      <c r="C252" s="843" t="s">
        <v>11643</v>
      </c>
      <c r="D252" s="795">
        <v>21857</v>
      </c>
      <c r="E252" s="843"/>
      <c r="F252" s="843"/>
      <c r="G252" s="843"/>
      <c r="H252" s="843"/>
      <c r="I252" s="843"/>
    </row>
    <row r="253" spans="1:9" ht="17.25" customHeight="1" x14ac:dyDescent="0.15">
      <c r="A253" s="795">
        <v>28</v>
      </c>
      <c r="B253" s="795">
        <v>21858</v>
      </c>
      <c r="C253" s="843" t="s">
        <v>11644</v>
      </c>
      <c r="D253" s="795">
        <v>21858</v>
      </c>
      <c r="E253" s="843"/>
      <c r="F253" s="843"/>
      <c r="G253" s="843"/>
      <c r="H253" s="843"/>
      <c r="I253" s="843"/>
    </row>
    <row r="254" spans="1:9" ht="17.25" customHeight="1" x14ac:dyDescent="0.15">
      <c r="A254" s="795">
        <v>29</v>
      </c>
      <c r="B254" s="795">
        <v>21859</v>
      </c>
      <c r="C254" s="843" t="s">
        <v>11645</v>
      </c>
      <c r="D254" s="795">
        <v>21859</v>
      </c>
      <c r="E254" s="843"/>
      <c r="F254" s="843"/>
      <c r="G254" s="843"/>
      <c r="H254" s="843"/>
      <c r="I254" s="843"/>
    </row>
    <row r="255" spans="1:9" ht="17.25" customHeight="1" x14ac:dyDescent="0.15">
      <c r="A255" s="795">
        <v>30</v>
      </c>
      <c r="B255" s="795">
        <v>21861</v>
      </c>
      <c r="C255" s="843" t="s">
        <v>11646</v>
      </c>
      <c r="D255" s="795">
        <v>21861</v>
      </c>
      <c r="E255" s="843"/>
      <c r="F255" s="843"/>
      <c r="G255" s="843"/>
      <c r="H255" s="843"/>
      <c r="I255" s="843"/>
    </row>
    <row r="256" spans="1:9" ht="17.25" customHeight="1" x14ac:dyDescent="0.15">
      <c r="A256" s="795">
        <v>31</v>
      </c>
      <c r="B256" s="795">
        <v>21863</v>
      </c>
      <c r="C256" s="843" t="s">
        <v>11647</v>
      </c>
      <c r="D256" s="795">
        <v>21863</v>
      </c>
      <c r="E256" s="843"/>
      <c r="F256" s="843"/>
      <c r="G256" s="843"/>
      <c r="H256" s="843"/>
      <c r="I256" s="843"/>
    </row>
    <row r="257" spans="1:9" ht="17.25" customHeight="1" x14ac:dyDescent="0.15">
      <c r="A257" s="795">
        <v>32</v>
      </c>
      <c r="B257" s="795">
        <v>21864</v>
      </c>
      <c r="C257" s="843" t="s">
        <v>11648</v>
      </c>
      <c r="D257" s="795">
        <v>21864</v>
      </c>
      <c r="E257" s="843"/>
      <c r="F257" s="843"/>
      <c r="G257" s="843"/>
      <c r="H257" s="843"/>
      <c r="I257" s="843"/>
    </row>
    <row r="258" spans="1:9" ht="17.25" customHeight="1" x14ac:dyDescent="0.15">
      <c r="A258" s="795">
        <v>33</v>
      </c>
      <c r="B258" s="795">
        <v>21865</v>
      </c>
      <c r="C258" s="843" t="s">
        <v>11649</v>
      </c>
      <c r="D258" s="795">
        <v>21865</v>
      </c>
      <c r="E258" s="843"/>
      <c r="F258" s="843"/>
      <c r="G258" s="843"/>
      <c r="H258" s="843"/>
      <c r="I258" s="843"/>
    </row>
    <row r="259" spans="1:9" ht="17.25" customHeight="1" x14ac:dyDescent="0.15">
      <c r="A259" s="795">
        <v>34</v>
      </c>
      <c r="B259" s="795">
        <v>21866</v>
      </c>
      <c r="C259" s="843" t="s">
        <v>11650</v>
      </c>
      <c r="D259" s="795">
        <v>21866</v>
      </c>
      <c r="E259" s="843"/>
      <c r="F259" s="843"/>
      <c r="G259" s="843"/>
      <c r="H259" s="843"/>
      <c r="I259" s="843"/>
    </row>
    <row r="260" spans="1:9" ht="17.25" customHeight="1" x14ac:dyDescent="0.15">
      <c r="A260" s="795">
        <v>35</v>
      </c>
      <c r="B260" s="795">
        <v>21867</v>
      </c>
      <c r="C260" s="843" t="s">
        <v>11651</v>
      </c>
      <c r="D260" s="795">
        <v>21867</v>
      </c>
      <c r="E260" s="843"/>
      <c r="F260" s="843"/>
      <c r="G260" s="843"/>
      <c r="H260" s="843"/>
      <c r="I260" s="843"/>
    </row>
    <row r="261" spans="1:9" ht="17.25" customHeight="1" x14ac:dyDescent="0.15">
      <c r="A261" s="795">
        <v>36</v>
      </c>
      <c r="B261" s="795">
        <v>21868</v>
      </c>
      <c r="C261" s="843" t="s">
        <v>11652</v>
      </c>
      <c r="D261" s="795">
        <v>21868</v>
      </c>
      <c r="E261" s="843"/>
      <c r="F261" s="843"/>
      <c r="G261" s="843"/>
      <c r="H261" s="843"/>
      <c r="I261" s="843"/>
    </row>
    <row r="262" spans="1:9" s="956" customFormat="1" ht="17.25" customHeight="1" x14ac:dyDescent="0.15">
      <c r="A262" s="795">
        <v>37</v>
      </c>
      <c r="B262" s="795">
        <v>22250</v>
      </c>
      <c r="C262" s="954" t="s">
        <v>11653</v>
      </c>
      <c r="D262" s="795">
        <v>22250</v>
      </c>
      <c r="E262" s="907"/>
      <c r="F262" s="907"/>
      <c r="G262" s="907"/>
      <c r="H262" s="764"/>
      <c r="I262" s="764"/>
    </row>
    <row r="263" spans="1:9" s="956" customFormat="1" ht="17.25" customHeight="1" x14ac:dyDescent="0.15">
      <c r="A263" s="795">
        <v>38</v>
      </c>
      <c r="B263" s="795">
        <v>22842</v>
      </c>
      <c r="C263" s="954" t="s">
        <v>9611</v>
      </c>
      <c r="D263" s="795">
        <v>22842</v>
      </c>
      <c r="E263" s="907"/>
      <c r="F263" s="907"/>
      <c r="G263" s="907"/>
      <c r="H263" s="764"/>
      <c r="I263" s="764"/>
    </row>
    <row r="264" spans="1:9" ht="17.25" customHeight="1" x14ac:dyDescent="0.15">
      <c r="A264" s="953"/>
      <c r="B264" s="953"/>
      <c r="D264" s="953"/>
    </row>
    <row r="265" spans="1:9" s="571" customFormat="1" ht="17.25" customHeight="1" x14ac:dyDescent="0.45">
      <c r="A265" s="572"/>
      <c r="B265" s="1030" t="s">
        <v>11654</v>
      </c>
      <c r="C265" s="1030"/>
      <c r="D265" s="1030" t="s">
        <v>11654</v>
      </c>
      <c r="E265" s="1030"/>
      <c r="F265" s="1030"/>
      <c r="G265" s="1030"/>
      <c r="H265" s="1030"/>
      <c r="I265" s="1030"/>
    </row>
    <row r="266" spans="1:9" s="571" customFormat="1" ht="17.25" customHeight="1" x14ac:dyDescent="0.45">
      <c r="A266" s="1030" t="s">
        <v>9797</v>
      </c>
      <c r="B266" s="1030"/>
      <c r="C266" s="1030"/>
      <c r="D266" s="1030"/>
      <c r="E266" s="1030"/>
      <c r="F266" s="1030"/>
      <c r="G266" s="1030"/>
      <c r="H266" s="1030"/>
      <c r="I266" s="1030"/>
    </row>
    <row r="267" spans="1:9" s="571" customFormat="1" ht="17.25" customHeight="1" x14ac:dyDescent="0.45">
      <c r="A267" s="1030" t="s">
        <v>11655</v>
      </c>
      <c r="B267" s="1030"/>
      <c r="C267" s="1030"/>
      <c r="D267" s="1030"/>
      <c r="E267" s="1030"/>
      <c r="F267" s="1030"/>
      <c r="G267" s="1030"/>
      <c r="H267" s="1030"/>
      <c r="I267" s="1030"/>
    </row>
    <row r="268" spans="1:9" ht="17.25" customHeight="1" x14ac:dyDescent="0.45">
      <c r="A268" s="573" t="s">
        <v>8377</v>
      </c>
      <c r="B268" s="924" t="s">
        <v>8352</v>
      </c>
      <c r="C268" s="575" t="s">
        <v>9799</v>
      </c>
      <c r="D268" s="924" t="s">
        <v>8352</v>
      </c>
      <c r="E268" s="576"/>
      <c r="F268" s="576"/>
      <c r="G268" s="576"/>
      <c r="H268" s="843"/>
      <c r="I268" s="843"/>
    </row>
    <row r="269" spans="1:9" ht="17.25" customHeight="1" x14ac:dyDescent="0.15">
      <c r="A269" s="795">
        <v>1</v>
      </c>
      <c r="B269" s="795">
        <v>21869</v>
      </c>
      <c r="C269" s="843" t="s">
        <v>11656</v>
      </c>
      <c r="D269" s="795">
        <v>21869</v>
      </c>
      <c r="E269" s="843"/>
      <c r="F269" s="843"/>
      <c r="G269" s="843"/>
      <c r="H269" s="843"/>
      <c r="I269" s="843"/>
    </row>
    <row r="270" spans="1:9" ht="17.25" customHeight="1" x14ac:dyDescent="0.15">
      <c r="A270" s="795">
        <v>2</v>
      </c>
      <c r="B270" s="795">
        <v>21870</v>
      </c>
      <c r="C270" s="843" t="s">
        <v>11657</v>
      </c>
      <c r="D270" s="795">
        <v>21870</v>
      </c>
      <c r="E270" s="843"/>
      <c r="F270" s="843"/>
      <c r="G270" s="843"/>
      <c r="H270" s="843"/>
      <c r="I270" s="843"/>
    </row>
    <row r="271" spans="1:9" ht="17.25" customHeight="1" x14ac:dyDescent="0.15">
      <c r="A271" s="795">
        <v>3</v>
      </c>
      <c r="B271" s="795">
        <v>21871</v>
      </c>
      <c r="C271" s="843" t="s">
        <v>11658</v>
      </c>
      <c r="D271" s="795">
        <v>21871</v>
      </c>
      <c r="E271" s="843"/>
      <c r="F271" s="843"/>
      <c r="G271" s="843"/>
      <c r="H271" s="843"/>
      <c r="I271" s="843"/>
    </row>
    <row r="272" spans="1:9" ht="17.25" customHeight="1" x14ac:dyDescent="0.15">
      <c r="A272" s="795">
        <v>4</v>
      </c>
      <c r="B272" s="795">
        <v>21872</v>
      </c>
      <c r="C272" s="843" t="s">
        <v>11659</v>
      </c>
      <c r="D272" s="795">
        <v>21872</v>
      </c>
      <c r="E272" s="843"/>
      <c r="F272" s="843"/>
      <c r="G272" s="843"/>
      <c r="H272" s="843"/>
      <c r="I272" s="843"/>
    </row>
    <row r="273" spans="1:9" ht="17.25" customHeight="1" x14ac:dyDescent="0.15">
      <c r="A273" s="795">
        <v>5</v>
      </c>
      <c r="B273" s="795">
        <v>21873</v>
      </c>
      <c r="C273" s="843" t="s">
        <v>11660</v>
      </c>
      <c r="D273" s="795">
        <v>21873</v>
      </c>
      <c r="E273" s="843"/>
      <c r="F273" s="843"/>
      <c r="G273" s="843"/>
      <c r="H273" s="843"/>
      <c r="I273" s="843"/>
    </row>
    <row r="274" spans="1:9" ht="17.25" customHeight="1" x14ac:dyDescent="0.15">
      <c r="A274" s="795">
        <v>6</v>
      </c>
      <c r="B274" s="795">
        <v>21874</v>
      </c>
      <c r="C274" s="843" t="s">
        <v>11661</v>
      </c>
      <c r="D274" s="795">
        <v>21874</v>
      </c>
      <c r="E274" s="843"/>
      <c r="F274" s="843"/>
      <c r="G274" s="843"/>
      <c r="H274" s="843"/>
      <c r="I274" s="843"/>
    </row>
    <row r="275" spans="1:9" ht="17.25" customHeight="1" x14ac:dyDescent="0.15">
      <c r="A275" s="795">
        <v>7</v>
      </c>
      <c r="B275" s="795">
        <v>21875</v>
      </c>
      <c r="C275" s="843" t="s">
        <v>11662</v>
      </c>
      <c r="D275" s="795">
        <v>21875</v>
      </c>
      <c r="E275" s="843"/>
      <c r="F275" s="843"/>
      <c r="G275" s="843"/>
      <c r="H275" s="843"/>
      <c r="I275" s="843"/>
    </row>
    <row r="276" spans="1:9" ht="17.25" customHeight="1" x14ac:dyDescent="0.15">
      <c r="A276" s="795">
        <v>8</v>
      </c>
      <c r="B276" s="795">
        <v>21876</v>
      </c>
      <c r="C276" s="843" t="s">
        <v>11663</v>
      </c>
      <c r="D276" s="795">
        <v>21876</v>
      </c>
      <c r="E276" s="843"/>
      <c r="F276" s="843"/>
      <c r="G276" s="843"/>
      <c r="H276" s="843"/>
      <c r="I276" s="843"/>
    </row>
    <row r="277" spans="1:9" ht="17.25" customHeight="1" x14ac:dyDescent="0.15">
      <c r="A277" s="795">
        <v>9</v>
      </c>
      <c r="B277" s="795">
        <v>21877</v>
      </c>
      <c r="C277" s="843" t="s">
        <v>11664</v>
      </c>
      <c r="D277" s="795">
        <v>21877</v>
      </c>
      <c r="E277" s="843"/>
      <c r="F277" s="843"/>
      <c r="G277" s="843"/>
      <c r="H277" s="843"/>
      <c r="I277" s="843"/>
    </row>
    <row r="278" spans="1:9" ht="17.25" customHeight="1" x14ac:dyDescent="0.15">
      <c r="A278" s="795">
        <v>10</v>
      </c>
      <c r="B278" s="795">
        <v>21878</v>
      </c>
      <c r="C278" s="843" t="s">
        <v>11665</v>
      </c>
      <c r="D278" s="795">
        <v>21878</v>
      </c>
      <c r="E278" s="843"/>
      <c r="F278" s="843"/>
      <c r="G278" s="843"/>
      <c r="H278" s="843"/>
      <c r="I278" s="843"/>
    </row>
    <row r="279" spans="1:9" ht="17.25" customHeight="1" x14ac:dyDescent="0.15">
      <c r="A279" s="795">
        <v>11</v>
      </c>
      <c r="B279" s="795">
        <v>21879</v>
      </c>
      <c r="C279" s="843" t="s">
        <v>11666</v>
      </c>
      <c r="D279" s="795">
        <v>21879</v>
      </c>
      <c r="E279" s="843"/>
      <c r="F279" s="843"/>
      <c r="G279" s="843"/>
      <c r="H279" s="843"/>
      <c r="I279" s="843"/>
    </row>
    <row r="280" spans="1:9" ht="17.25" customHeight="1" x14ac:dyDescent="0.15">
      <c r="A280" s="795">
        <v>12</v>
      </c>
      <c r="B280" s="795">
        <v>21880</v>
      </c>
      <c r="C280" s="843" t="s">
        <v>11667</v>
      </c>
      <c r="D280" s="795">
        <v>21880</v>
      </c>
      <c r="E280" s="843"/>
      <c r="F280" s="843"/>
      <c r="G280" s="843"/>
      <c r="H280" s="843"/>
      <c r="I280" s="843"/>
    </row>
    <row r="281" spans="1:9" ht="17.25" customHeight="1" x14ac:dyDescent="0.15">
      <c r="A281" s="795">
        <v>13</v>
      </c>
      <c r="B281" s="795">
        <v>21881</v>
      </c>
      <c r="C281" s="843" t="s">
        <v>11668</v>
      </c>
      <c r="D281" s="795">
        <v>21881</v>
      </c>
      <c r="E281" s="843"/>
      <c r="F281" s="843"/>
      <c r="G281" s="843"/>
      <c r="H281" s="843"/>
      <c r="I281" s="843"/>
    </row>
    <row r="282" spans="1:9" ht="17.25" customHeight="1" x14ac:dyDescent="0.15">
      <c r="A282" s="795">
        <v>14</v>
      </c>
      <c r="B282" s="795">
        <v>21882</v>
      </c>
      <c r="C282" s="843" t="s">
        <v>11669</v>
      </c>
      <c r="D282" s="795">
        <v>21882</v>
      </c>
      <c r="E282" s="843"/>
      <c r="F282" s="843"/>
      <c r="G282" s="843"/>
      <c r="H282" s="843"/>
      <c r="I282" s="843"/>
    </row>
    <row r="283" spans="1:9" ht="17.25" customHeight="1" x14ac:dyDescent="0.15">
      <c r="A283" s="795">
        <v>15</v>
      </c>
      <c r="B283" s="795">
        <v>21883</v>
      </c>
      <c r="C283" s="843" t="s">
        <v>11670</v>
      </c>
      <c r="D283" s="795">
        <v>21883</v>
      </c>
      <c r="E283" s="843"/>
      <c r="F283" s="843"/>
      <c r="G283" s="843"/>
      <c r="H283" s="843"/>
      <c r="I283" s="843"/>
    </row>
    <row r="284" spans="1:9" ht="17.25" customHeight="1" x14ac:dyDescent="0.15">
      <c r="A284" s="795">
        <v>16</v>
      </c>
      <c r="B284" s="795">
        <v>21884</v>
      </c>
      <c r="C284" s="843" t="s">
        <v>11671</v>
      </c>
      <c r="D284" s="795">
        <v>21884</v>
      </c>
      <c r="E284" s="843"/>
      <c r="F284" s="843"/>
      <c r="G284" s="843"/>
      <c r="H284" s="843"/>
      <c r="I284" s="843"/>
    </row>
    <row r="285" spans="1:9" ht="17.25" customHeight="1" x14ac:dyDescent="0.15">
      <c r="A285" s="795">
        <v>17</v>
      </c>
      <c r="B285" s="795">
        <v>21886</v>
      </c>
      <c r="C285" s="843" t="s">
        <v>11672</v>
      </c>
      <c r="D285" s="795">
        <v>21886</v>
      </c>
      <c r="E285" s="843"/>
      <c r="F285" s="843"/>
      <c r="G285" s="843"/>
      <c r="H285" s="843"/>
      <c r="I285" s="843"/>
    </row>
    <row r="286" spans="1:9" ht="17.25" customHeight="1" x14ac:dyDescent="0.15">
      <c r="A286" s="795">
        <v>18</v>
      </c>
      <c r="B286" s="795">
        <v>21887</v>
      </c>
      <c r="C286" s="843" t="s">
        <v>11673</v>
      </c>
      <c r="D286" s="795">
        <v>21887</v>
      </c>
      <c r="E286" s="843"/>
      <c r="F286" s="843"/>
      <c r="G286" s="843"/>
      <c r="H286" s="843"/>
      <c r="I286" s="843"/>
    </row>
    <row r="287" spans="1:9" ht="17.25" customHeight="1" x14ac:dyDescent="0.15">
      <c r="A287" s="795">
        <v>19</v>
      </c>
      <c r="B287" s="795">
        <v>21889</v>
      </c>
      <c r="C287" s="843" t="s">
        <v>11674</v>
      </c>
      <c r="D287" s="795">
        <v>21889</v>
      </c>
      <c r="E287" s="843"/>
      <c r="F287" s="843"/>
      <c r="G287" s="843"/>
      <c r="H287" s="843"/>
      <c r="I287" s="843"/>
    </row>
    <row r="288" spans="1:9" ht="17.25" customHeight="1" x14ac:dyDescent="0.15">
      <c r="A288" s="795">
        <v>20</v>
      </c>
      <c r="B288" s="795">
        <v>21890</v>
      </c>
      <c r="C288" s="843" t="s">
        <v>11675</v>
      </c>
      <c r="D288" s="795">
        <v>21890</v>
      </c>
      <c r="E288" s="843"/>
      <c r="F288" s="843"/>
      <c r="G288" s="843"/>
      <c r="H288" s="843"/>
      <c r="I288" s="843"/>
    </row>
    <row r="289" spans="1:9" ht="17.25" customHeight="1" x14ac:dyDescent="0.15">
      <c r="A289" s="795">
        <v>21</v>
      </c>
      <c r="B289" s="795">
        <v>22843</v>
      </c>
      <c r="C289" s="843" t="s">
        <v>9614</v>
      </c>
      <c r="D289" s="795">
        <v>22843</v>
      </c>
      <c r="E289" s="843"/>
      <c r="F289" s="843"/>
      <c r="G289" s="843"/>
      <c r="H289" s="843"/>
      <c r="I289" s="843"/>
    </row>
    <row r="290" spans="1:9" ht="17.25" customHeight="1" x14ac:dyDescent="0.15">
      <c r="A290" s="795">
        <v>22</v>
      </c>
      <c r="B290" s="795">
        <v>21892</v>
      </c>
      <c r="C290" s="843" t="s">
        <v>11676</v>
      </c>
      <c r="D290" s="795">
        <v>21892</v>
      </c>
      <c r="E290" s="843"/>
      <c r="F290" s="843"/>
      <c r="G290" s="843"/>
      <c r="H290" s="843"/>
      <c r="I290" s="843"/>
    </row>
    <row r="291" spans="1:9" ht="17.25" customHeight="1" x14ac:dyDescent="0.15">
      <c r="A291" s="795">
        <v>23</v>
      </c>
      <c r="B291" s="795">
        <v>21893</v>
      </c>
      <c r="C291" s="843" t="s">
        <v>11677</v>
      </c>
      <c r="D291" s="795">
        <v>21893</v>
      </c>
      <c r="E291" s="843"/>
      <c r="F291" s="843"/>
      <c r="G291" s="843"/>
      <c r="H291" s="843"/>
      <c r="I291" s="843"/>
    </row>
    <row r="292" spans="1:9" ht="17.25" customHeight="1" x14ac:dyDescent="0.15">
      <c r="A292" s="795">
        <v>24</v>
      </c>
      <c r="B292" s="795">
        <v>21894</v>
      </c>
      <c r="C292" s="843" t="s">
        <v>11678</v>
      </c>
      <c r="D292" s="795">
        <v>21894</v>
      </c>
      <c r="E292" s="843"/>
      <c r="F292" s="843"/>
      <c r="G292" s="843"/>
      <c r="H292" s="843"/>
      <c r="I292" s="843"/>
    </row>
    <row r="293" spans="1:9" ht="17.25" customHeight="1" x14ac:dyDescent="0.15">
      <c r="A293" s="795">
        <v>25</v>
      </c>
      <c r="B293" s="795">
        <v>21896</v>
      </c>
      <c r="C293" s="843" t="s">
        <v>11679</v>
      </c>
      <c r="D293" s="795">
        <v>21896</v>
      </c>
      <c r="E293" s="843"/>
      <c r="F293" s="843"/>
      <c r="G293" s="843"/>
      <c r="H293" s="843"/>
      <c r="I293" s="843"/>
    </row>
    <row r="294" spans="1:9" ht="17.25" customHeight="1" x14ac:dyDescent="0.15">
      <c r="A294" s="795">
        <v>26</v>
      </c>
      <c r="B294" s="795">
        <v>21898</v>
      </c>
      <c r="C294" s="843" t="s">
        <v>11680</v>
      </c>
      <c r="D294" s="795">
        <v>21898</v>
      </c>
      <c r="E294" s="843"/>
      <c r="F294" s="843"/>
      <c r="G294" s="843"/>
      <c r="H294" s="843"/>
      <c r="I294" s="843"/>
    </row>
    <row r="295" spans="1:9" ht="17.25" customHeight="1" x14ac:dyDescent="0.15">
      <c r="A295" s="795">
        <v>27</v>
      </c>
      <c r="B295" s="795">
        <v>21900</v>
      </c>
      <c r="C295" s="843" t="s">
        <v>11681</v>
      </c>
      <c r="D295" s="795">
        <v>21900</v>
      </c>
      <c r="E295" s="843"/>
      <c r="F295" s="843"/>
      <c r="G295" s="843"/>
      <c r="H295" s="843"/>
      <c r="I295" s="843"/>
    </row>
    <row r="296" spans="1:9" ht="17.25" customHeight="1" x14ac:dyDescent="0.15">
      <c r="A296" s="795">
        <v>28</v>
      </c>
      <c r="B296" s="795">
        <v>21901</v>
      </c>
      <c r="C296" s="843" t="s">
        <v>11682</v>
      </c>
      <c r="D296" s="795">
        <v>21901</v>
      </c>
      <c r="E296" s="843"/>
      <c r="F296" s="843"/>
      <c r="G296" s="843"/>
      <c r="H296" s="843"/>
      <c r="I296" s="843"/>
    </row>
    <row r="297" spans="1:9" ht="17.25" customHeight="1" x14ac:dyDescent="0.15">
      <c r="A297" s="795">
        <v>29</v>
      </c>
      <c r="B297" s="795">
        <v>21902</v>
      </c>
      <c r="C297" s="843" t="s">
        <v>11683</v>
      </c>
      <c r="D297" s="795">
        <v>21902</v>
      </c>
      <c r="E297" s="843"/>
      <c r="F297" s="843"/>
      <c r="G297" s="843"/>
      <c r="H297" s="843"/>
      <c r="I297" s="843"/>
    </row>
    <row r="298" spans="1:9" ht="17.25" customHeight="1" x14ac:dyDescent="0.15">
      <c r="A298" s="795">
        <v>30</v>
      </c>
      <c r="B298" s="795">
        <v>21903</v>
      </c>
      <c r="C298" s="843" t="s">
        <v>11684</v>
      </c>
      <c r="D298" s="795">
        <v>21903</v>
      </c>
      <c r="E298" s="843"/>
      <c r="F298" s="843"/>
      <c r="G298" s="843"/>
      <c r="H298" s="843"/>
      <c r="I298" s="843"/>
    </row>
    <row r="299" spans="1:9" ht="17.25" customHeight="1" x14ac:dyDescent="0.15">
      <c r="A299" s="795">
        <v>31</v>
      </c>
      <c r="B299" s="795">
        <v>21904</v>
      </c>
      <c r="C299" s="843" t="s">
        <v>11685</v>
      </c>
      <c r="D299" s="795">
        <v>21904</v>
      </c>
      <c r="E299" s="843"/>
      <c r="F299" s="843"/>
      <c r="G299" s="843"/>
      <c r="H299" s="843"/>
      <c r="I299" s="843"/>
    </row>
    <row r="300" spans="1:9" ht="17.25" customHeight="1" x14ac:dyDescent="0.15">
      <c r="A300" s="795">
        <v>32</v>
      </c>
      <c r="B300" s="795">
        <v>21905</v>
      </c>
      <c r="C300" s="843" t="s">
        <v>11686</v>
      </c>
      <c r="D300" s="795">
        <v>21905</v>
      </c>
      <c r="E300" s="843"/>
      <c r="F300" s="843"/>
      <c r="G300" s="843"/>
      <c r="H300" s="843"/>
      <c r="I300" s="843"/>
    </row>
    <row r="301" spans="1:9" ht="17.25" customHeight="1" x14ac:dyDescent="0.15">
      <c r="A301" s="795">
        <v>33</v>
      </c>
      <c r="B301" s="795">
        <v>21907</v>
      </c>
      <c r="C301" s="843" t="s">
        <v>11687</v>
      </c>
      <c r="D301" s="795">
        <v>21907</v>
      </c>
      <c r="E301" s="843"/>
      <c r="F301" s="843"/>
      <c r="G301" s="843"/>
      <c r="H301" s="843"/>
      <c r="I301" s="843"/>
    </row>
    <row r="302" spans="1:9" ht="17.25" customHeight="1" x14ac:dyDescent="0.15">
      <c r="A302" s="795">
        <v>34</v>
      </c>
      <c r="B302" s="795">
        <v>21908</v>
      </c>
      <c r="C302" s="843" t="s">
        <v>11688</v>
      </c>
      <c r="D302" s="795">
        <v>21908</v>
      </c>
      <c r="E302" s="843"/>
      <c r="F302" s="843"/>
      <c r="G302" s="843"/>
      <c r="H302" s="843"/>
      <c r="I302" s="843"/>
    </row>
    <row r="303" spans="1:9" s="956" customFormat="1" ht="17.25" customHeight="1" x14ac:dyDescent="0.15">
      <c r="A303" s="795">
        <v>35</v>
      </c>
      <c r="B303" s="795">
        <v>22251</v>
      </c>
      <c r="C303" s="954" t="s">
        <v>11689</v>
      </c>
      <c r="D303" s="795">
        <v>22251</v>
      </c>
      <c r="E303" s="907"/>
      <c r="F303" s="907"/>
      <c r="G303" s="907"/>
      <c r="H303" s="764"/>
      <c r="I303" s="764"/>
    </row>
    <row r="304" spans="1:9" s="956" customFormat="1" ht="17.25" customHeight="1" x14ac:dyDescent="0.15">
      <c r="A304" s="795">
        <v>36</v>
      </c>
      <c r="B304" s="795">
        <v>23552</v>
      </c>
      <c r="C304" s="954" t="s">
        <v>9720</v>
      </c>
      <c r="D304" s="795">
        <v>23552</v>
      </c>
      <c r="E304" s="907"/>
      <c r="F304" s="907"/>
      <c r="G304" s="907"/>
      <c r="H304" s="764"/>
      <c r="I304" s="764"/>
    </row>
    <row r="305" spans="1:9" s="956" customFormat="1" ht="17.25" customHeight="1" x14ac:dyDescent="0.15">
      <c r="A305" s="795">
        <v>37</v>
      </c>
      <c r="B305" s="795">
        <v>23553</v>
      </c>
      <c r="C305" s="954" t="s">
        <v>9721</v>
      </c>
      <c r="D305" s="795">
        <v>23553</v>
      </c>
      <c r="E305" s="907"/>
      <c r="F305" s="907"/>
      <c r="G305" s="907"/>
      <c r="H305" s="764"/>
      <c r="I305" s="764"/>
    </row>
    <row r="306" spans="1:9" ht="17.25" customHeight="1" x14ac:dyDescent="0.15">
      <c r="A306" s="953"/>
      <c r="B306" s="953"/>
      <c r="D306" s="953"/>
    </row>
    <row r="307" spans="1:9" s="571" customFormat="1" ht="17.25" customHeight="1" x14ac:dyDescent="0.45">
      <c r="A307" s="572"/>
      <c r="B307" s="1030" t="s">
        <v>11690</v>
      </c>
      <c r="C307" s="1030"/>
      <c r="D307" s="1030" t="s">
        <v>11690</v>
      </c>
      <c r="E307" s="1030"/>
      <c r="F307" s="1030"/>
      <c r="G307" s="1030"/>
      <c r="H307" s="1030"/>
      <c r="I307" s="1030"/>
    </row>
    <row r="308" spans="1:9" s="571" customFormat="1" ht="17.25" customHeight="1" x14ac:dyDescent="0.45">
      <c r="A308" s="1030" t="s">
        <v>9797</v>
      </c>
      <c r="B308" s="1030"/>
      <c r="C308" s="1030"/>
      <c r="D308" s="1030"/>
      <c r="E308" s="1030"/>
      <c r="F308" s="1030"/>
      <c r="G308" s="1030"/>
      <c r="H308" s="1030"/>
      <c r="I308" s="1030"/>
    </row>
    <row r="309" spans="1:9" s="571" customFormat="1" ht="17.25" customHeight="1" x14ac:dyDescent="0.45">
      <c r="A309" s="1030" t="s">
        <v>11691</v>
      </c>
      <c r="B309" s="1030"/>
      <c r="C309" s="1030"/>
      <c r="D309" s="1030"/>
      <c r="E309" s="1030"/>
      <c r="F309" s="1030"/>
      <c r="G309" s="1030"/>
      <c r="H309" s="1030"/>
      <c r="I309" s="1030"/>
    </row>
    <row r="310" spans="1:9" ht="17.25" customHeight="1" x14ac:dyDescent="0.45">
      <c r="A310" s="573" t="s">
        <v>8377</v>
      </c>
      <c r="B310" s="924" t="s">
        <v>8352</v>
      </c>
      <c r="C310" s="575" t="s">
        <v>9799</v>
      </c>
      <c r="D310" s="924" t="s">
        <v>8352</v>
      </c>
      <c r="E310" s="576"/>
      <c r="F310" s="576"/>
      <c r="G310" s="576"/>
      <c r="H310" s="843"/>
      <c r="I310" s="843"/>
    </row>
    <row r="311" spans="1:9" ht="17.25" customHeight="1" x14ac:dyDescent="0.15">
      <c r="A311" s="795">
        <v>1</v>
      </c>
      <c r="B311" s="795">
        <v>21909</v>
      </c>
      <c r="C311" s="843" t="s">
        <v>11692</v>
      </c>
      <c r="D311" s="795">
        <v>21909</v>
      </c>
      <c r="E311" s="843"/>
      <c r="F311" s="843"/>
      <c r="G311" s="843"/>
      <c r="H311" s="843"/>
      <c r="I311" s="843"/>
    </row>
    <row r="312" spans="1:9" ht="17.25" customHeight="1" x14ac:dyDescent="0.15">
      <c r="A312" s="795">
        <v>2</v>
      </c>
      <c r="B312" s="795">
        <v>21910</v>
      </c>
      <c r="C312" s="843" t="s">
        <v>11693</v>
      </c>
      <c r="D312" s="795">
        <v>21910</v>
      </c>
      <c r="E312" s="843"/>
      <c r="F312" s="843"/>
      <c r="G312" s="843"/>
      <c r="H312" s="843"/>
      <c r="I312" s="843"/>
    </row>
    <row r="313" spans="1:9" ht="17.25" customHeight="1" x14ac:dyDescent="0.15">
      <c r="A313" s="795">
        <v>3</v>
      </c>
      <c r="B313" s="795">
        <v>21911</v>
      </c>
      <c r="C313" s="843" t="s">
        <v>11694</v>
      </c>
      <c r="D313" s="795">
        <v>21911</v>
      </c>
      <c r="E313" s="843"/>
      <c r="F313" s="843"/>
      <c r="G313" s="843"/>
      <c r="H313" s="843"/>
      <c r="I313" s="843"/>
    </row>
    <row r="314" spans="1:9" ht="17.25" customHeight="1" x14ac:dyDescent="0.15">
      <c r="A314" s="795">
        <v>4</v>
      </c>
      <c r="B314" s="795">
        <v>21912</v>
      </c>
      <c r="C314" s="843" t="s">
        <v>11695</v>
      </c>
      <c r="D314" s="795">
        <v>21912</v>
      </c>
      <c r="E314" s="843"/>
      <c r="F314" s="843"/>
      <c r="G314" s="843"/>
      <c r="H314" s="843"/>
      <c r="I314" s="843"/>
    </row>
    <row r="315" spans="1:9" ht="17.25" customHeight="1" x14ac:dyDescent="0.15">
      <c r="A315" s="795">
        <v>5</v>
      </c>
      <c r="B315" s="795">
        <v>21913</v>
      </c>
      <c r="C315" s="843" t="s">
        <v>11696</v>
      </c>
      <c r="D315" s="795">
        <v>21913</v>
      </c>
      <c r="E315" s="843"/>
      <c r="F315" s="843"/>
      <c r="G315" s="843"/>
      <c r="H315" s="843"/>
      <c r="I315" s="843"/>
    </row>
    <row r="316" spans="1:9" ht="17.25" customHeight="1" x14ac:dyDescent="0.15">
      <c r="A316" s="795">
        <v>6</v>
      </c>
      <c r="B316" s="795">
        <v>21914</v>
      </c>
      <c r="C316" s="843" t="s">
        <v>11697</v>
      </c>
      <c r="D316" s="795">
        <v>21914</v>
      </c>
      <c r="E316" s="843"/>
      <c r="F316" s="843"/>
      <c r="G316" s="843"/>
      <c r="H316" s="843"/>
      <c r="I316" s="843"/>
    </row>
    <row r="317" spans="1:9" ht="17.25" customHeight="1" x14ac:dyDescent="0.15">
      <c r="A317" s="795">
        <v>7</v>
      </c>
      <c r="B317" s="795">
        <v>21915</v>
      </c>
      <c r="C317" s="843" t="s">
        <v>11698</v>
      </c>
      <c r="D317" s="795">
        <v>21915</v>
      </c>
      <c r="E317" s="843"/>
      <c r="F317" s="843"/>
      <c r="G317" s="843"/>
      <c r="H317" s="843"/>
      <c r="I317" s="843"/>
    </row>
    <row r="318" spans="1:9" ht="17.25" customHeight="1" x14ac:dyDescent="0.15">
      <c r="A318" s="795">
        <v>8</v>
      </c>
      <c r="B318" s="795">
        <v>21916</v>
      </c>
      <c r="C318" s="843" t="s">
        <v>11699</v>
      </c>
      <c r="D318" s="795">
        <v>21916</v>
      </c>
      <c r="E318" s="843"/>
      <c r="F318" s="843"/>
      <c r="G318" s="843"/>
      <c r="H318" s="843"/>
      <c r="I318" s="843"/>
    </row>
    <row r="319" spans="1:9" ht="17.25" customHeight="1" x14ac:dyDescent="0.15">
      <c r="A319" s="795">
        <v>9</v>
      </c>
      <c r="B319" s="795">
        <v>21917</v>
      </c>
      <c r="C319" s="843" t="s">
        <v>11700</v>
      </c>
      <c r="D319" s="795">
        <v>21917</v>
      </c>
      <c r="E319" s="843"/>
      <c r="F319" s="843"/>
      <c r="G319" s="843"/>
      <c r="H319" s="843"/>
      <c r="I319" s="843"/>
    </row>
    <row r="320" spans="1:9" ht="17.25" customHeight="1" x14ac:dyDescent="0.15">
      <c r="A320" s="795">
        <v>10</v>
      </c>
      <c r="B320" s="795">
        <v>21918</v>
      </c>
      <c r="C320" s="843" t="s">
        <v>11701</v>
      </c>
      <c r="D320" s="795">
        <v>21918</v>
      </c>
      <c r="E320" s="843"/>
      <c r="F320" s="843"/>
      <c r="G320" s="843"/>
      <c r="H320" s="843"/>
      <c r="I320" s="843"/>
    </row>
    <row r="321" spans="1:9" ht="17.25" customHeight="1" x14ac:dyDescent="0.15">
      <c r="A321" s="795">
        <v>11</v>
      </c>
      <c r="B321" s="795">
        <v>21919</v>
      </c>
      <c r="C321" s="843" t="s">
        <v>11702</v>
      </c>
      <c r="D321" s="795">
        <v>21919</v>
      </c>
      <c r="E321" s="843"/>
      <c r="F321" s="843"/>
      <c r="G321" s="843"/>
      <c r="H321" s="843"/>
      <c r="I321" s="843"/>
    </row>
    <row r="322" spans="1:9" ht="17.25" customHeight="1" x14ac:dyDescent="0.15">
      <c r="A322" s="795">
        <v>12</v>
      </c>
      <c r="B322" s="795">
        <v>21920</v>
      </c>
      <c r="C322" s="843" t="s">
        <v>11703</v>
      </c>
      <c r="D322" s="795">
        <v>21920</v>
      </c>
      <c r="E322" s="843"/>
      <c r="F322" s="843"/>
      <c r="G322" s="843"/>
      <c r="H322" s="843"/>
      <c r="I322" s="843"/>
    </row>
    <row r="323" spans="1:9" ht="17.25" customHeight="1" x14ac:dyDescent="0.15">
      <c r="A323" s="795">
        <v>13</v>
      </c>
      <c r="B323" s="795">
        <v>21921</v>
      </c>
      <c r="C323" s="843" t="s">
        <v>11704</v>
      </c>
      <c r="D323" s="795">
        <v>21921</v>
      </c>
      <c r="E323" s="843"/>
      <c r="F323" s="843"/>
      <c r="G323" s="843"/>
      <c r="H323" s="843"/>
      <c r="I323" s="843"/>
    </row>
    <row r="324" spans="1:9" ht="17.25" customHeight="1" x14ac:dyDescent="0.15">
      <c r="A324" s="795">
        <v>14</v>
      </c>
      <c r="B324" s="795">
        <v>21922</v>
      </c>
      <c r="C324" s="843" t="s">
        <v>11705</v>
      </c>
      <c r="D324" s="795">
        <v>21922</v>
      </c>
      <c r="E324" s="843"/>
      <c r="F324" s="843"/>
      <c r="G324" s="843"/>
      <c r="H324" s="843"/>
      <c r="I324" s="843"/>
    </row>
    <row r="325" spans="1:9" ht="17.25" customHeight="1" x14ac:dyDescent="0.15">
      <c r="A325" s="795">
        <v>15</v>
      </c>
      <c r="B325" s="795">
        <v>21923</v>
      </c>
      <c r="C325" s="843" t="s">
        <v>11706</v>
      </c>
      <c r="D325" s="795">
        <v>21923</v>
      </c>
      <c r="E325" s="843"/>
      <c r="F325" s="843"/>
      <c r="G325" s="843"/>
      <c r="H325" s="843"/>
      <c r="I325" s="843"/>
    </row>
    <row r="326" spans="1:9" ht="17.25" customHeight="1" x14ac:dyDescent="0.15">
      <c r="A326" s="795">
        <v>16</v>
      </c>
      <c r="B326" s="795">
        <v>21924</v>
      </c>
      <c r="C326" s="843" t="s">
        <v>11707</v>
      </c>
      <c r="D326" s="795">
        <v>21924</v>
      </c>
      <c r="E326" s="843"/>
      <c r="F326" s="843"/>
      <c r="G326" s="843"/>
      <c r="H326" s="843"/>
      <c r="I326" s="843"/>
    </row>
    <row r="327" spans="1:9" ht="17.25" customHeight="1" x14ac:dyDescent="0.15">
      <c r="A327" s="795">
        <v>17</v>
      </c>
      <c r="B327" s="795">
        <v>21925</v>
      </c>
      <c r="C327" s="843" t="s">
        <v>11708</v>
      </c>
      <c r="D327" s="795">
        <v>21925</v>
      </c>
      <c r="E327" s="843"/>
      <c r="F327" s="843"/>
      <c r="G327" s="843"/>
      <c r="H327" s="843"/>
      <c r="I327" s="843"/>
    </row>
    <row r="328" spans="1:9" ht="17.25" customHeight="1" x14ac:dyDescent="0.15">
      <c r="A328" s="795">
        <v>18</v>
      </c>
      <c r="B328" s="795">
        <v>21926</v>
      </c>
      <c r="C328" s="843" t="s">
        <v>11709</v>
      </c>
      <c r="D328" s="795">
        <v>21926</v>
      </c>
      <c r="E328" s="843"/>
      <c r="F328" s="843"/>
      <c r="G328" s="843"/>
      <c r="H328" s="843"/>
      <c r="I328" s="843"/>
    </row>
    <row r="329" spans="1:9" ht="17.25" customHeight="1" x14ac:dyDescent="0.15">
      <c r="A329" s="795">
        <v>19</v>
      </c>
      <c r="B329" s="795">
        <v>21927</v>
      </c>
      <c r="C329" s="843" t="s">
        <v>11710</v>
      </c>
      <c r="D329" s="795">
        <v>21927</v>
      </c>
      <c r="E329" s="843"/>
      <c r="F329" s="843"/>
      <c r="G329" s="843"/>
      <c r="H329" s="843"/>
      <c r="I329" s="843"/>
    </row>
    <row r="330" spans="1:9" ht="17.25" customHeight="1" x14ac:dyDescent="0.15">
      <c r="A330" s="795">
        <v>20</v>
      </c>
      <c r="B330" s="795">
        <v>21928</v>
      </c>
      <c r="C330" s="843" t="s">
        <v>11711</v>
      </c>
      <c r="D330" s="795">
        <v>21928</v>
      </c>
      <c r="E330" s="843"/>
      <c r="F330" s="843"/>
      <c r="G330" s="843"/>
      <c r="H330" s="843"/>
      <c r="I330" s="843"/>
    </row>
    <row r="331" spans="1:9" ht="17.25" customHeight="1" x14ac:dyDescent="0.15">
      <c r="A331" s="795">
        <v>21</v>
      </c>
      <c r="B331" s="795">
        <v>21929</v>
      </c>
      <c r="C331" s="843" t="s">
        <v>11712</v>
      </c>
      <c r="D331" s="795">
        <v>21929</v>
      </c>
      <c r="E331" s="843"/>
      <c r="F331" s="843"/>
      <c r="G331" s="843"/>
      <c r="H331" s="843"/>
      <c r="I331" s="843"/>
    </row>
    <row r="332" spans="1:9" ht="17.25" customHeight="1" x14ac:dyDescent="0.15">
      <c r="A332" s="795">
        <v>22</v>
      </c>
      <c r="B332" s="795">
        <v>21930</v>
      </c>
      <c r="C332" s="843" t="s">
        <v>11713</v>
      </c>
      <c r="D332" s="795">
        <v>21930</v>
      </c>
      <c r="E332" s="843"/>
      <c r="F332" s="843"/>
      <c r="G332" s="843"/>
      <c r="H332" s="843"/>
      <c r="I332" s="843"/>
    </row>
    <row r="333" spans="1:9" ht="17.25" customHeight="1" x14ac:dyDescent="0.15">
      <c r="A333" s="795">
        <v>23</v>
      </c>
      <c r="B333" s="795">
        <v>21931</v>
      </c>
      <c r="C333" s="843" t="s">
        <v>11714</v>
      </c>
      <c r="D333" s="795">
        <v>21931</v>
      </c>
      <c r="E333" s="843"/>
      <c r="F333" s="843"/>
      <c r="G333" s="843"/>
      <c r="H333" s="843"/>
      <c r="I333" s="843"/>
    </row>
    <row r="334" spans="1:9" ht="17.25" customHeight="1" x14ac:dyDescent="0.15">
      <c r="A334" s="795">
        <v>24</v>
      </c>
      <c r="B334" s="795">
        <v>21932</v>
      </c>
      <c r="C334" s="843" t="s">
        <v>11715</v>
      </c>
      <c r="D334" s="795">
        <v>21932</v>
      </c>
      <c r="E334" s="843"/>
      <c r="F334" s="843"/>
      <c r="G334" s="843"/>
      <c r="H334" s="843"/>
      <c r="I334" s="843"/>
    </row>
    <row r="335" spans="1:9" ht="17.25" customHeight="1" x14ac:dyDescent="0.15">
      <c r="A335" s="795">
        <v>25</v>
      </c>
      <c r="B335" s="795">
        <v>21933</v>
      </c>
      <c r="C335" s="843" t="s">
        <v>11716</v>
      </c>
      <c r="D335" s="795">
        <v>21933</v>
      </c>
      <c r="E335" s="843"/>
      <c r="F335" s="843"/>
      <c r="G335" s="843"/>
      <c r="H335" s="843"/>
      <c r="I335" s="843"/>
    </row>
    <row r="336" spans="1:9" ht="17.25" customHeight="1" x14ac:dyDescent="0.15">
      <c r="A336" s="795">
        <v>26</v>
      </c>
      <c r="B336" s="795">
        <v>21934</v>
      </c>
      <c r="C336" s="843" t="s">
        <v>11717</v>
      </c>
      <c r="D336" s="795">
        <v>21934</v>
      </c>
      <c r="E336" s="843"/>
      <c r="F336" s="843"/>
      <c r="G336" s="843"/>
      <c r="H336" s="843"/>
      <c r="I336" s="843"/>
    </row>
    <row r="337" spans="1:26" ht="17.25" customHeight="1" x14ac:dyDescent="0.15">
      <c r="A337" s="795">
        <v>27</v>
      </c>
      <c r="B337" s="795">
        <v>21935</v>
      </c>
      <c r="C337" s="843" t="s">
        <v>11718</v>
      </c>
      <c r="D337" s="795">
        <v>21935</v>
      </c>
      <c r="E337" s="843"/>
      <c r="F337" s="843"/>
      <c r="G337" s="843"/>
      <c r="H337" s="843"/>
      <c r="I337" s="843"/>
    </row>
    <row r="338" spans="1:26" ht="17.25" customHeight="1" x14ac:dyDescent="0.5">
      <c r="A338" s="795">
        <v>28</v>
      </c>
      <c r="B338" s="978">
        <v>21936</v>
      </c>
      <c r="C338" s="906" t="s">
        <v>11719</v>
      </c>
      <c r="D338" s="978">
        <v>21936</v>
      </c>
      <c r="E338" s="906"/>
      <c r="F338" s="906"/>
      <c r="G338" s="906"/>
      <c r="H338" s="906"/>
      <c r="I338" s="979"/>
      <c r="J338" s="956" t="s">
        <v>11720</v>
      </c>
      <c r="K338" s="980"/>
      <c r="L338" s="980"/>
      <c r="M338" s="980"/>
      <c r="N338" s="980"/>
      <c r="O338" s="980"/>
      <c r="P338" s="980"/>
      <c r="Q338" s="980"/>
      <c r="R338" s="980"/>
      <c r="S338" s="980"/>
      <c r="T338" s="980"/>
      <c r="U338" s="980"/>
      <c r="V338" s="980"/>
      <c r="W338" s="980"/>
      <c r="X338" s="980"/>
      <c r="Y338" s="980"/>
      <c r="Z338" s="980"/>
    </row>
    <row r="339" spans="1:26" ht="17.25" customHeight="1" x14ac:dyDescent="0.15">
      <c r="A339" s="795">
        <v>29</v>
      </c>
      <c r="B339" s="795">
        <v>21937</v>
      </c>
      <c r="C339" s="843" t="s">
        <v>11721</v>
      </c>
      <c r="D339" s="795">
        <v>21937</v>
      </c>
      <c r="E339" s="843"/>
      <c r="F339" s="843"/>
      <c r="G339" s="843"/>
      <c r="H339" s="843"/>
      <c r="I339" s="843"/>
    </row>
    <row r="340" spans="1:26" ht="17.25" customHeight="1" x14ac:dyDescent="0.15">
      <c r="A340" s="795">
        <v>30</v>
      </c>
      <c r="B340" s="795">
        <v>21938</v>
      </c>
      <c r="C340" s="843" t="s">
        <v>11722</v>
      </c>
      <c r="D340" s="795">
        <v>21938</v>
      </c>
      <c r="E340" s="843"/>
      <c r="F340" s="843"/>
      <c r="G340" s="843"/>
      <c r="H340" s="843"/>
      <c r="I340" s="843"/>
    </row>
    <row r="341" spans="1:26" ht="17.25" customHeight="1" x14ac:dyDescent="0.15">
      <c r="A341" s="795">
        <v>31</v>
      </c>
      <c r="B341" s="795">
        <v>21939</v>
      </c>
      <c r="C341" s="843" t="s">
        <v>11723</v>
      </c>
      <c r="D341" s="795">
        <v>21939</v>
      </c>
      <c r="E341" s="843"/>
      <c r="F341" s="843"/>
      <c r="G341" s="843"/>
      <c r="H341" s="843"/>
      <c r="I341" s="843"/>
    </row>
    <row r="342" spans="1:26" ht="17.25" customHeight="1" x14ac:dyDescent="0.15">
      <c r="A342" s="795">
        <v>32</v>
      </c>
      <c r="B342" s="795">
        <v>21941</v>
      </c>
      <c r="C342" s="843" t="s">
        <v>11724</v>
      </c>
      <c r="D342" s="795">
        <v>21941</v>
      </c>
      <c r="E342" s="843"/>
      <c r="F342" s="843"/>
      <c r="G342" s="843"/>
      <c r="H342" s="843"/>
      <c r="I342" s="843"/>
    </row>
    <row r="343" spans="1:26" ht="17.25" customHeight="1" x14ac:dyDescent="0.15">
      <c r="A343" s="795">
        <v>33</v>
      </c>
      <c r="B343" s="795">
        <v>21942</v>
      </c>
      <c r="C343" s="843" t="s">
        <v>11725</v>
      </c>
      <c r="D343" s="795">
        <v>21942</v>
      </c>
      <c r="E343" s="843"/>
      <c r="F343" s="843"/>
      <c r="G343" s="843"/>
      <c r="H343" s="843"/>
      <c r="I343" s="843"/>
    </row>
    <row r="344" spans="1:26" ht="17.25" customHeight="1" x14ac:dyDescent="0.15">
      <c r="A344" s="795">
        <v>34</v>
      </c>
      <c r="B344" s="795">
        <v>21943</v>
      </c>
      <c r="C344" s="843" t="s">
        <v>11726</v>
      </c>
      <c r="D344" s="795">
        <v>21943</v>
      </c>
      <c r="E344" s="843"/>
      <c r="F344" s="843"/>
      <c r="G344" s="843"/>
      <c r="H344" s="843"/>
      <c r="I344" s="843"/>
    </row>
    <row r="345" spans="1:26" ht="17.25" customHeight="1" x14ac:dyDescent="0.15">
      <c r="A345" s="795">
        <v>35</v>
      </c>
      <c r="B345" s="795">
        <v>21944</v>
      </c>
      <c r="C345" s="843" t="s">
        <v>11727</v>
      </c>
      <c r="D345" s="795">
        <v>21944</v>
      </c>
      <c r="E345" s="843"/>
      <c r="F345" s="843"/>
      <c r="G345" s="843"/>
      <c r="H345" s="843"/>
      <c r="I345" s="843"/>
    </row>
    <row r="346" spans="1:26" ht="17.25" customHeight="1" x14ac:dyDescent="0.15">
      <c r="A346" s="795">
        <v>36</v>
      </c>
      <c r="B346" s="795">
        <v>21945</v>
      </c>
      <c r="C346" s="843" t="s">
        <v>11728</v>
      </c>
      <c r="D346" s="795">
        <v>21945</v>
      </c>
      <c r="E346" s="843"/>
      <c r="F346" s="843"/>
      <c r="G346" s="843"/>
      <c r="H346" s="843"/>
      <c r="I346" s="843"/>
    </row>
    <row r="347" spans="1:26" ht="17.25" customHeight="1" x14ac:dyDescent="0.15">
      <c r="A347" s="795">
        <v>37</v>
      </c>
      <c r="B347" s="795">
        <v>21946</v>
      </c>
      <c r="C347" s="843" t="s">
        <v>11729</v>
      </c>
      <c r="D347" s="795">
        <v>21946</v>
      </c>
      <c r="E347" s="843"/>
      <c r="F347" s="843"/>
      <c r="G347" s="843"/>
      <c r="H347" s="843"/>
      <c r="I347" s="843"/>
    </row>
    <row r="348" spans="1:26" ht="17.25" customHeight="1" x14ac:dyDescent="0.15">
      <c r="A348" s="795">
        <v>38</v>
      </c>
      <c r="B348" s="795">
        <v>21948</v>
      </c>
      <c r="C348" s="843" t="s">
        <v>11730</v>
      </c>
      <c r="D348" s="795">
        <v>21948</v>
      </c>
      <c r="E348" s="843"/>
      <c r="F348" s="843"/>
      <c r="G348" s="843"/>
      <c r="H348" s="843"/>
      <c r="I348" s="843"/>
    </row>
    <row r="349" spans="1:26" ht="17.25" customHeight="1" x14ac:dyDescent="0.15">
      <c r="A349" s="795">
        <v>39</v>
      </c>
      <c r="B349" s="953">
        <v>23554</v>
      </c>
      <c r="C349" s="955" t="s">
        <v>9722</v>
      </c>
      <c r="D349" s="953">
        <v>23554</v>
      </c>
      <c r="E349" s="904"/>
      <c r="F349" s="843"/>
      <c r="G349" s="843"/>
      <c r="H349" s="843"/>
      <c r="I349" s="843"/>
    </row>
    <row r="350" spans="1:26" ht="17.25" customHeight="1" x14ac:dyDescent="0.15">
      <c r="A350" s="953"/>
      <c r="B350" s="953"/>
      <c r="D350" s="953"/>
    </row>
    <row r="351" spans="1:26" s="571" customFormat="1" ht="17.25" customHeight="1" x14ac:dyDescent="0.45">
      <c r="A351" s="572"/>
      <c r="B351" s="1030" t="s">
        <v>11731</v>
      </c>
      <c r="C351" s="1030"/>
      <c r="D351" s="1030" t="s">
        <v>11731</v>
      </c>
      <c r="E351" s="1030"/>
      <c r="F351" s="1030"/>
      <c r="G351" s="1030"/>
      <c r="H351" s="1030"/>
      <c r="I351" s="1030"/>
    </row>
    <row r="352" spans="1:26" s="571" customFormat="1" ht="17.25" customHeight="1" x14ac:dyDescent="0.45">
      <c r="A352" s="1030" t="s">
        <v>9797</v>
      </c>
      <c r="B352" s="1030"/>
      <c r="C352" s="1030"/>
      <c r="D352" s="1030"/>
      <c r="E352" s="1030"/>
      <c r="F352" s="1030"/>
      <c r="G352" s="1030"/>
      <c r="H352" s="1030"/>
      <c r="I352" s="1030"/>
    </row>
    <row r="353" spans="1:9" s="571" customFormat="1" ht="17.25" customHeight="1" x14ac:dyDescent="0.45">
      <c r="A353" s="1031" t="s">
        <v>11732</v>
      </c>
      <c r="B353" s="1031"/>
      <c r="C353" s="1031"/>
      <c r="D353" s="1031"/>
      <c r="E353" s="1031"/>
      <c r="F353" s="1031"/>
      <c r="G353" s="1031"/>
      <c r="H353" s="1031"/>
      <c r="I353" s="1031"/>
    </row>
    <row r="354" spans="1:9" ht="17.25" customHeight="1" x14ac:dyDescent="0.45">
      <c r="A354" s="573" t="s">
        <v>8377</v>
      </c>
      <c r="B354" s="924" t="s">
        <v>8352</v>
      </c>
      <c r="C354" s="575" t="s">
        <v>9799</v>
      </c>
      <c r="D354" s="924" t="s">
        <v>8352</v>
      </c>
      <c r="E354" s="576"/>
      <c r="F354" s="576"/>
      <c r="G354" s="576"/>
      <c r="H354" s="843"/>
      <c r="I354" s="843"/>
    </row>
    <row r="355" spans="1:9" ht="17.25" customHeight="1" x14ac:dyDescent="0.15">
      <c r="A355" s="795">
        <v>1</v>
      </c>
      <c r="B355" s="795">
        <v>21949</v>
      </c>
      <c r="C355" s="843" t="s">
        <v>11733</v>
      </c>
      <c r="D355" s="795">
        <v>21949</v>
      </c>
      <c r="E355" s="843"/>
      <c r="F355" s="843"/>
      <c r="G355" s="843"/>
      <c r="H355" s="843"/>
      <c r="I355" s="843"/>
    </row>
    <row r="356" spans="1:9" ht="17.25" customHeight="1" x14ac:dyDescent="0.15">
      <c r="A356" s="795">
        <v>2</v>
      </c>
      <c r="B356" s="795">
        <v>21950</v>
      </c>
      <c r="C356" s="843" t="s">
        <v>11734</v>
      </c>
      <c r="D356" s="795">
        <v>21950</v>
      </c>
      <c r="E356" s="843"/>
      <c r="F356" s="843"/>
      <c r="G356" s="843"/>
      <c r="H356" s="843"/>
      <c r="I356" s="843"/>
    </row>
    <row r="357" spans="1:9" ht="17.25" customHeight="1" x14ac:dyDescent="0.15">
      <c r="A357" s="795">
        <v>3</v>
      </c>
      <c r="B357" s="795">
        <v>21951</v>
      </c>
      <c r="C357" s="843" t="s">
        <v>11735</v>
      </c>
      <c r="D357" s="795">
        <v>21951</v>
      </c>
      <c r="E357" s="843"/>
      <c r="F357" s="843"/>
      <c r="G357" s="843"/>
      <c r="H357" s="843"/>
      <c r="I357" s="843"/>
    </row>
    <row r="358" spans="1:9" ht="17.25" customHeight="1" x14ac:dyDescent="0.15">
      <c r="A358" s="795">
        <v>4</v>
      </c>
      <c r="B358" s="795">
        <v>21952</v>
      </c>
      <c r="C358" s="843" t="s">
        <v>11736</v>
      </c>
      <c r="D358" s="795">
        <v>21952</v>
      </c>
      <c r="E358" s="843"/>
      <c r="F358" s="843"/>
      <c r="G358" s="843"/>
      <c r="H358" s="843"/>
      <c r="I358" s="843"/>
    </row>
    <row r="359" spans="1:9" ht="17.25" customHeight="1" x14ac:dyDescent="0.15">
      <c r="A359" s="795">
        <v>5</v>
      </c>
      <c r="B359" s="795">
        <v>21953</v>
      </c>
      <c r="C359" s="843" t="s">
        <v>11737</v>
      </c>
      <c r="D359" s="795">
        <v>21953</v>
      </c>
      <c r="E359" s="843"/>
      <c r="F359" s="843"/>
      <c r="G359" s="843"/>
      <c r="H359" s="843"/>
      <c r="I359" s="843"/>
    </row>
    <row r="360" spans="1:9" ht="17.25" customHeight="1" x14ac:dyDescent="0.15">
      <c r="A360" s="795">
        <v>6</v>
      </c>
      <c r="B360" s="795">
        <v>21956</v>
      </c>
      <c r="C360" s="843" t="s">
        <v>11738</v>
      </c>
      <c r="D360" s="795">
        <v>21956</v>
      </c>
      <c r="E360" s="843"/>
      <c r="F360" s="843"/>
      <c r="G360" s="843"/>
      <c r="H360" s="843"/>
      <c r="I360" s="843"/>
    </row>
    <row r="361" spans="1:9" ht="17.25" customHeight="1" x14ac:dyDescent="0.15">
      <c r="A361" s="795">
        <v>7</v>
      </c>
      <c r="B361" s="795">
        <v>21957</v>
      </c>
      <c r="C361" s="843" t="s">
        <v>11739</v>
      </c>
      <c r="D361" s="795">
        <v>21957</v>
      </c>
      <c r="E361" s="843"/>
      <c r="F361" s="843"/>
      <c r="G361" s="843"/>
      <c r="H361" s="843"/>
      <c r="I361" s="843"/>
    </row>
    <row r="362" spans="1:9" ht="17.25" customHeight="1" x14ac:dyDescent="0.15">
      <c r="A362" s="795">
        <v>8</v>
      </c>
      <c r="B362" s="795">
        <v>21958</v>
      </c>
      <c r="C362" s="843" t="s">
        <v>11740</v>
      </c>
      <c r="D362" s="795">
        <v>21958</v>
      </c>
      <c r="E362" s="843"/>
      <c r="F362" s="843"/>
      <c r="G362" s="843"/>
      <c r="H362" s="843"/>
      <c r="I362" s="843"/>
    </row>
    <row r="363" spans="1:9" ht="17.25" customHeight="1" x14ac:dyDescent="0.15">
      <c r="A363" s="795">
        <v>9</v>
      </c>
      <c r="B363" s="795">
        <v>21959</v>
      </c>
      <c r="C363" s="843" t="s">
        <v>11741</v>
      </c>
      <c r="D363" s="795">
        <v>21959</v>
      </c>
      <c r="E363" s="843"/>
      <c r="F363" s="843"/>
      <c r="G363" s="843"/>
      <c r="H363" s="843"/>
      <c r="I363" s="843"/>
    </row>
    <row r="364" spans="1:9" ht="17.25" customHeight="1" x14ac:dyDescent="0.15">
      <c r="A364" s="795">
        <v>10</v>
      </c>
      <c r="B364" s="795">
        <v>21960</v>
      </c>
      <c r="C364" s="843" t="s">
        <v>11742</v>
      </c>
      <c r="D364" s="795">
        <v>21960</v>
      </c>
      <c r="E364" s="843"/>
      <c r="F364" s="843"/>
      <c r="G364" s="843"/>
      <c r="H364" s="843"/>
      <c r="I364" s="843"/>
    </row>
    <row r="365" spans="1:9" ht="17.25" customHeight="1" x14ac:dyDescent="0.15">
      <c r="A365" s="795">
        <v>11</v>
      </c>
      <c r="B365" s="795">
        <v>21961</v>
      </c>
      <c r="C365" s="843" t="s">
        <v>11743</v>
      </c>
      <c r="D365" s="795">
        <v>21961</v>
      </c>
      <c r="E365" s="843"/>
      <c r="F365" s="843"/>
      <c r="G365" s="843"/>
      <c r="H365" s="843"/>
      <c r="I365" s="843"/>
    </row>
    <row r="366" spans="1:9" ht="17.25" customHeight="1" x14ac:dyDescent="0.15">
      <c r="A366" s="795">
        <v>12</v>
      </c>
      <c r="B366" s="795">
        <v>21962</v>
      </c>
      <c r="C366" s="843" t="s">
        <v>11744</v>
      </c>
      <c r="D366" s="795">
        <v>21962</v>
      </c>
      <c r="E366" s="843"/>
      <c r="F366" s="843"/>
      <c r="G366" s="843"/>
      <c r="H366" s="843"/>
      <c r="I366" s="843"/>
    </row>
    <row r="367" spans="1:9" ht="17.25" customHeight="1" x14ac:dyDescent="0.15">
      <c r="A367" s="795">
        <v>13</v>
      </c>
      <c r="B367" s="795">
        <v>21963</v>
      </c>
      <c r="C367" s="843" t="s">
        <v>11745</v>
      </c>
      <c r="D367" s="795">
        <v>21963</v>
      </c>
      <c r="E367" s="843"/>
      <c r="F367" s="843"/>
      <c r="G367" s="843"/>
      <c r="H367" s="843"/>
      <c r="I367" s="843"/>
    </row>
    <row r="368" spans="1:9" ht="17.25" customHeight="1" x14ac:dyDescent="0.15">
      <c r="A368" s="795">
        <v>14</v>
      </c>
      <c r="B368" s="795">
        <v>21964</v>
      </c>
      <c r="C368" s="843" t="s">
        <v>11746</v>
      </c>
      <c r="D368" s="795">
        <v>21964</v>
      </c>
      <c r="E368" s="843"/>
      <c r="F368" s="843"/>
      <c r="G368" s="843"/>
      <c r="H368" s="843"/>
      <c r="I368" s="843"/>
    </row>
    <row r="369" spans="1:9" ht="17.25" customHeight="1" x14ac:dyDescent="0.15">
      <c r="A369" s="795">
        <v>15</v>
      </c>
      <c r="B369" s="953">
        <v>23555</v>
      </c>
      <c r="C369" s="954" t="s">
        <v>9723</v>
      </c>
      <c r="D369" s="953">
        <v>23555</v>
      </c>
      <c r="E369" s="843"/>
      <c r="F369" s="843"/>
      <c r="G369" s="843"/>
      <c r="H369" s="843"/>
      <c r="I369" s="843"/>
    </row>
    <row r="370" spans="1:9" ht="17.25" customHeight="1" x14ac:dyDescent="0.15">
      <c r="A370" s="795">
        <v>16</v>
      </c>
      <c r="B370" s="795">
        <v>21965</v>
      </c>
      <c r="C370" s="843" t="s">
        <v>11747</v>
      </c>
      <c r="D370" s="795">
        <v>21965</v>
      </c>
      <c r="E370" s="843"/>
      <c r="F370" s="843"/>
      <c r="G370" s="843"/>
      <c r="H370" s="843"/>
      <c r="I370" s="843"/>
    </row>
    <row r="371" spans="1:9" ht="17.25" customHeight="1" x14ac:dyDescent="0.15">
      <c r="A371" s="795">
        <v>17</v>
      </c>
      <c r="B371" s="795">
        <v>21966</v>
      </c>
      <c r="C371" s="843" t="s">
        <v>11748</v>
      </c>
      <c r="D371" s="795">
        <v>21966</v>
      </c>
      <c r="E371" s="843"/>
      <c r="F371" s="843"/>
      <c r="G371" s="843"/>
      <c r="H371" s="843"/>
      <c r="I371" s="843"/>
    </row>
    <row r="372" spans="1:9" ht="17.25" customHeight="1" x14ac:dyDescent="0.15">
      <c r="A372" s="795">
        <v>18</v>
      </c>
      <c r="B372" s="795">
        <v>21967</v>
      </c>
      <c r="C372" s="843" t="s">
        <v>11749</v>
      </c>
      <c r="D372" s="795">
        <v>21967</v>
      </c>
      <c r="E372" s="843"/>
      <c r="F372" s="843"/>
      <c r="G372" s="843"/>
      <c r="H372" s="843"/>
      <c r="I372" s="843"/>
    </row>
    <row r="373" spans="1:9" ht="17.25" customHeight="1" x14ac:dyDescent="0.15">
      <c r="A373" s="795">
        <v>19</v>
      </c>
      <c r="B373" s="795">
        <v>21969</v>
      </c>
      <c r="C373" s="843" t="s">
        <v>11750</v>
      </c>
      <c r="D373" s="795">
        <v>21969</v>
      </c>
      <c r="E373" s="843"/>
      <c r="F373" s="843"/>
      <c r="G373" s="843"/>
      <c r="H373" s="843"/>
      <c r="I373" s="843"/>
    </row>
    <row r="374" spans="1:9" ht="17.25" customHeight="1" x14ac:dyDescent="0.15">
      <c r="A374" s="795">
        <v>20</v>
      </c>
      <c r="B374" s="795">
        <v>21970</v>
      </c>
      <c r="C374" s="843" t="s">
        <v>11751</v>
      </c>
      <c r="D374" s="795">
        <v>21970</v>
      </c>
      <c r="E374" s="843"/>
      <c r="F374" s="843"/>
      <c r="G374" s="843"/>
      <c r="H374" s="843"/>
      <c r="I374" s="843"/>
    </row>
    <row r="375" spans="1:9" ht="17.25" customHeight="1" x14ac:dyDescent="0.15">
      <c r="A375" s="795">
        <v>21</v>
      </c>
      <c r="B375" s="795">
        <v>21971</v>
      </c>
      <c r="C375" s="843" t="s">
        <v>11752</v>
      </c>
      <c r="D375" s="795">
        <v>21971</v>
      </c>
      <c r="E375" s="843"/>
      <c r="F375" s="843"/>
      <c r="G375" s="843"/>
      <c r="H375" s="843"/>
      <c r="I375" s="843"/>
    </row>
    <row r="376" spans="1:9" ht="17.25" customHeight="1" x14ac:dyDescent="0.15">
      <c r="A376" s="795">
        <v>22</v>
      </c>
      <c r="B376" s="795">
        <v>21972</v>
      </c>
      <c r="C376" s="843" t="s">
        <v>11753</v>
      </c>
      <c r="D376" s="795">
        <v>21972</v>
      </c>
      <c r="E376" s="843"/>
      <c r="F376" s="843"/>
      <c r="G376" s="843"/>
      <c r="H376" s="843"/>
      <c r="I376" s="843"/>
    </row>
    <row r="377" spans="1:9" ht="17.25" customHeight="1" x14ac:dyDescent="0.15">
      <c r="A377" s="795">
        <v>23</v>
      </c>
      <c r="B377" s="795">
        <v>21973</v>
      </c>
      <c r="C377" s="843" t="s">
        <v>11754</v>
      </c>
      <c r="D377" s="795">
        <v>21973</v>
      </c>
      <c r="E377" s="843"/>
      <c r="F377" s="843"/>
      <c r="G377" s="843"/>
      <c r="H377" s="843"/>
      <c r="I377" s="843"/>
    </row>
    <row r="378" spans="1:9" ht="17.25" customHeight="1" x14ac:dyDescent="0.15">
      <c r="A378" s="795">
        <v>24</v>
      </c>
      <c r="B378" s="795">
        <v>21974</v>
      </c>
      <c r="C378" s="843" t="s">
        <v>11755</v>
      </c>
      <c r="D378" s="795">
        <v>21974</v>
      </c>
      <c r="E378" s="843"/>
      <c r="F378" s="843"/>
      <c r="G378" s="843"/>
      <c r="H378" s="843"/>
      <c r="I378" s="843"/>
    </row>
    <row r="379" spans="1:9" ht="17.25" customHeight="1" x14ac:dyDescent="0.15">
      <c r="A379" s="795">
        <v>25</v>
      </c>
      <c r="B379" s="795">
        <v>21975</v>
      </c>
      <c r="C379" s="843" t="s">
        <v>11756</v>
      </c>
      <c r="D379" s="795">
        <v>21975</v>
      </c>
      <c r="E379" s="843"/>
      <c r="F379" s="843"/>
      <c r="G379" s="843"/>
      <c r="H379" s="843"/>
      <c r="I379" s="843"/>
    </row>
    <row r="380" spans="1:9" ht="17.25" customHeight="1" x14ac:dyDescent="0.15">
      <c r="A380" s="795">
        <v>26</v>
      </c>
      <c r="B380" s="795">
        <v>21976</v>
      </c>
      <c r="C380" s="843" t="s">
        <v>11757</v>
      </c>
      <c r="D380" s="795">
        <v>21976</v>
      </c>
      <c r="E380" s="843"/>
      <c r="F380" s="843"/>
      <c r="G380" s="843"/>
      <c r="H380" s="843"/>
      <c r="I380" s="843"/>
    </row>
    <row r="381" spans="1:9" ht="17.25" customHeight="1" x14ac:dyDescent="0.15">
      <c r="A381" s="795">
        <v>27</v>
      </c>
      <c r="B381" s="795">
        <v>21977</v>
      </c>
      <c r="C381" s="843" t="s">
        <v>11758</v>
      </c>
      <c r="D381" s="795">
        <v>21977</v>
      </c>
      <c r="E381" s="843"/>
      <c r="F381" s="843"/>
      <c r="G381" s="843"/>
      <c r="H381" s="843"/>
      <c r="I381" s="843"/>
    </row>
    <row r="382" spans="1:9" ht="17.25" customHeight="1" x14ac:dyDescent="0.15">
      <c r="A382" s="795">
        <v>28</v>
      </c>
      <c r="B382" s="795">
        <v>21980</v>
      </c>
      <c r="C382" s="843" t="s">
        <v>11759</v>
      </c>
      <c r="D382" s="795">
        <v>21980</v>
      </c>
      <c r="E382" s="843"/>
      <c r="F382" s="843"/>
      <c r="G382" s="843"/>
      <c r="H382" s="843"/>
      <c r="I382" s="843"/>
    </row>
    <row r="383" spans="1:9" ht="17.25" customHeight="1" x14ac:dyDescent="0.15">
      <c r="A383" s="795">
        <v>29</v>
      </c>
      <c r="B383" s="795">
        <v>21981</v>
      </c>
      <c r="C383" s="843" t="s">
        <v>11760</v>
      </c>
      <c r="D383" s="795">
        <v>21981</v>
      </c>
      <c r="E383" s="843"/>
      <c r="F383" s="843"/>
      <c r="G383" s="843"/>
      <c r="H383" s="843"/>
      <c r="I383" s="843"/>
    </row>
    <row r="384" spans="1:9" ht="17.25" customHeight="1" x14ac:dyDescent="0.15">
      <c r="A384" s="795">
        <v>30</v>
      </c>
      <c r="B384" s="795">
        <v>21982</v>
      </c>
      <c r="C384" s="843" t="s">
        <v>11761</v>
      </c>
      <c r="D384" s="795">
        <v>21982</v>
      </c>
      <c r="E384" s="843"/>
      <c r="F384" s="843"/>
      <c r="G384" s="843"/>
      <c r="H384" s="843"/>
      <c r="I384" s="843"/>
    </row>
    <row r="385" spans="1:9" ht="17.25" customHeight="1" x14ac:dyDescent="0.15">
      <c r="A385" s="795">
        <v>31</v>
      </c>
      <c r="B385" s="795">
        <v>21983</v>
      </c>
      <c r="C385" s="843" t="s">
        <v>11762</v>
      </c>
      <c r="D385" s="795">
        <v>21983</v>
      </c>
      <c r="E385" s="843"/>
      <c r="F385" s="843"/>
      <c r="G385" s="843"/>
      <c r="H385" s="843"/>
      <c r="I385" s="843"/>
    </row>
    <row r="386" spans="1:9" ht="17.25" customHeight="1" x14ac:dyDescent="0.15">
      <c r="A386" s="795">
        <v>32</v>
      </c>
      <c r="B386" s="795">
        <v>21984</v>
      </c>
      <c r="C386" s="843" t="s">
        <v>11763</v>
      </c>
      <c r="D386" s="795">
        <v>21984</v>
      </c>
      <c r="E386" s="843"/>
      <c r="F386" s="843"/>
      <c r="G386" s="843"/>
      <c r="H386" s="843"/>
      <c r="I386" s="843"/>
    </row>
    <row r="387" spans="1:9" ht="17.25" customHeight="1" x14ac:dyDescent="0.15">
      <c r="A387" s="795">
        <v>33</v>
      </c>
      <c r="B387" s="795">
        <v>21985</v>
      </c>
      <c r="C387" s="843" t="s">
        <v>11764</v>
      </c>
      <c r="D387" s="795">
        <v>21985</v>
      </c>
      <c r="E387" s="843"/>
      <c r="F387" s="843"/>
      <c r="G387" s="843"/>
      <c r="H387" s="843"/>
      <c r="I387" s="843"/>
    </row>
    <row r="388" spans="1:9" ht="17.25" customHeight="1" x14ac:dyDescent="0.15">
      <c r="A388" s="795">
        <v>34</v>
      </c>
      <c r="B388" s="795">
        <v>21986</v>
      </c>
      <c r="C388" s="843" t="s">
        <v>11765</v>
      </c>
      <c r="D388" s="795">
        <v>21986</v>
      </c>
      <c r="E388" s="843"/>
      <c r="F388" s="843"/>
      <c r="G388" s="843"/>
      <c r="H388" s="843"/>
      <c r="I388" s="843"/>
    </row>
    <row r="389" spans="1:9" ht="17.25" customHeight="1" x14ac:dyDescent="0.15">
      <c r="A389" s="795">
        <v>35</v>
      </c>
      <c r="B389" s="795">
        <v>21987</v>
      </c>
      <c r="C389" s="843" t="s">
        <v>11766</v>
      </c>
      <c r="D389" s="795">
        <v>21987</v>
      </c>
      <c r="E389" s="843"/>
      <c r="F389" s="843"/>
      <c r="G389" s="843"/>
      <c r="H389" s="843"/>
      <c r="I389" s="843"/>
    </row>
    <row r="390" spans="1:9" ht="17.25" customHeight="1" x14ac:dyDescent="0.15">
      <c r="A390" s="795">
        <v>36</v>
      </c>
      <c r="B390" s="795">
        <v>21988</v>
      </c>
      <c r="C390" s="843" t="s">
        <v>11767</v>
      </c>
      <c r="D390" s="795">
        <v>21988</v>
      </c>
      <c r="E390" s="843"/>
      <c r="F390" s="843"/>
      <c r="G390" s="843"/>
      <c r="H390" s="843"/>
      <c r="I390" s="843"/>
    </row>
    <row r="391" spans="1:9" ht="17.25" customHeight="1" x14ac:dyDescent="0.15">
      <c r="A391" s="795">
        <v>37</v>
      </c>
      <c r="B391" s="795">
        <v>22844</v>
      </c>
      <c r="C391" s="954" t="s">
        <v>9617</v>
      </c>
      <c r="D391" s="795">
        <v>22844</v>
      </c>
      <c r="E391" s="843"/>
      <c r="F391" s="843"/>
      <c r="G391" s="843"/>
      <c r="H391" s="843"/>
      <c r="I391" s="843"/>
    </row>
    <row r="392" spans="1:9" ht="17.25" customHeight="1" x14ac:dyDescent="0.15">
      <c r="A392" s="795">
        <v>38</v>
      </c>
      <c r="B392" s="795">
        <v>23556</v>
      </c>
      <c r="C392" s="954" t="s">
        <v>9724</v>
      </c>
      <c r="D392" s="795">
        <v>23556</v>
      </c>
      <c r="E392" s="843"/>
      <c r="F392" s="843"/>
      <c r="G392" s="843"/>
      <c r="H392" s="843"/>
      <c r="I392" s="843"/>
    </row>
    <row r="393" spans="1:9" ht="17.25" customHeight="1" x14ac:dyDescent="0.15">
      <c r="A393" s="953"/>
      <c r="B393" s="953"/>
      <c r="D393" s="953"/>
    </row>
    <row r="394" spans="1:9" s="571" customFormat="1" ht="17.25" customHeight="1" x14ac:dyDescent="0.45">
      <c r="A394" s="572"/>
      <c r="B394" s="1030" t="s">
        <v>11768</v>
      </c>
      <c r="C394" s="1030"/>
      <c r="D394" s="1030" t="s">
        <v>11768</v>
      </c>
      <c r="E394" s="1030"/>
      <c r="F394" s="1030"/>
      <c r="G394" s="1030"/>
      <c r="H394" s="1030"/>
      <c r="I394" s="1030"/>
    </row>
    <row r="395" spans="1:9" s="571" customFormat="1" ht="17.25" customHeight="1" x14ac:dyDescent="0.45">
      <c r="A395" s="1030" t="s">
        <v>9797</v>
      </c>
      <c r="B395" s="1030"/>
      <c r="C395" s="1030"/>
      <c r="D395" s="1030"/>
      <c r="E395" s="1030"/>
      <c r="F395" s="1030"/>
      <c r="G395" s="1030"/>
      <c r="H395" s="1030"/>
      <c r="I395" s="1030"/>
    </row>
    <row r="396" spans="1:9" s="571" customFormat="1" ht="17.25" customHeight="1" x14ac:dyDescent="0.45">
      <c r="A396" s="1030" t="s">
        <v>11769</v>
      </c>
      <c r="B396" s="1030"/>
      <c r="C396" s="1030"/>
      <c r="D396" s="1030"/>
      <c r="E396" s="1030"/>
      <c r="F396" s="1030"/>
      <c r="G396" s="1030"/>
      <c r="H396" s="1030"/>
      <c r="I396" s="1030"/>
    </row>
    <row r="397" spans="1:9" ht="17.25" customHeight="1" x14ac:dyDescent="0.45">
      <c r="A397" s="573" t="s">
        <v>8377</v>
      </c>
      <c r="B397" s="924" t="s">
        <v>8352</v>
      </c>
      <c r="C397" s="575" t="s">
        <v>9799</v>
      </c>
      <c r="D397" s="924" t="s">
        <v>8352</v>
      </c>
      <c r="E397" s="576"/>
      <c r="F397" s="576"/>
      <c r="G397" s="576"/>
      <c r="H397" s="843"/>
      <c r="I397" s="843"/>
    </row>
    <row r="398" spans="1:9" ht="17.25" customHeight="1" x14ac:dyDescent="0.15">
      <c r="A398" s="795">
        <v>1</v>
      </c>
      <c r="B398" s="795">
        <v>21989</v>
      </c>
      <c r="C398" s="843" t="s">
        <v>11770</v>
      </c>
      <c r="D398" s="795">
        <v>21989</v>
      </c>
      <c r="E398" s="843"/>
      <c r="F398" s="843"/>
      <c r="G398" s="843"/>
      <c r="H398" s="843"/>
      <c r="I398" s="843"/>
    </row>
    <row r="399" spans="1:9" ht="17.25" customHeight="1" x14ac:dyDescent="0.15">
      <c r="A399" s="795">
        <v>2</v>
      </c>
      <c r="B399" s="795">
        <v>21990</v>
      </c>
      <c r="C399" s="843" t="s">
        <v>11771</v>
      </c>
      <c r="D399" s="795">
        <v>21990</v>
      </c>
      <c r="E399" s="843"/>
      <c r="F399" s="843"/>
      <c r="G399" s="843"/>
      <c r="H399" s="843"/>
      <c r="I399" s="843"/>
    </row>
    <row r="400" spans="1:9" ht="17.25" customHeight="1" x14ac:dyDescent="0.15">
      <c r="A400" s="795">
        <v>3</v>
      </c>
      <c r="B400" s="795">
        <v>21991</v>
      </c>
      <c r="C400" s="843" t="s">
        <v>11772</v>
      </c>
      <c r="D400" s="795">
        <v>21991</v>
      </c>
      <c r="E400" s="843"/>
      <c r="F400" s="843"/>
      <c r="G400" s="843"/>
      <c r="H400" s="843"/>
      <c r="I400" s="843"/>
    </row>
    <row r="401" spans="1:9" ht="17.25" customHeight="1" x14ac:dyDescent="0.15">
      <c r="A401" s="795">
        <v>4</v>
      </c>
      <c r="B401" s="795">
        <v>21992</v>
      </c>
      <c r="C401" s="843" t="s">
        <v>11773</v>
      </c>
      <c r="D401" s="795">
        <v>21992</v>
      </c>
      <c r="E401" s="843"/>
      <c r="F401" s="843"/>
      <c r="G401" s="843"/>
      <c r="H401" s="843"/>
      <c r="I401" s="843"/>
    </row>
    <row r="402" spans="1:9" ht="17.25" customHeight="1" x14ac:dyDescent="0.15">
      <c r="A402" s="795">
        <v>5</v>
      </c>
      <c r="B402" s="795">
        <v>21993</v>
      </c>
      <c r="C402" s="843" t="s">
        <v>11774</v>
      </c>
      <c r="D402" s="795">
        <v>21993</v>
      </c>
      <c r="E402" s="843"/>
      <c r="F402" s="843"/>
      <c r="G402" s="843"/>
      <c r="H402" s="843"/>
      <c r="I402" s="843"/>
    </row>
    <row r="403" spans="1:9" ht="17.25" customHeight="1" x14ac:dyDescent="0.15">
      <c r="A403" s="795">
        <v>6</v>
      </c>
      <c r="B403" s="795">
        <v>21994</v>
      </c>
      <c r="C403" s="843" t="s">
        <v>11775</v>
      </c>
      <c r="D403" s="795">
        <v>21994</v>
      </c>
      <c r="E403" s="843"/>
      <c r="F403" s="843"/>
      <c r="G403" s="843"/>
      <c r="H403" s="843"/>
      <c r="I403" s="843"/>
    </row>
    <row r="404" spans="1:9" ht="17.25" customHeight="1" x14ac:dyDescent="0.15">
      <c r="A404" s="795">
        <v>7</v>
      </c>
      <c r="B404" s="795">
        <v>21995</v>
      </c>
      <c r="C404" s="843" t="s">
        <v>11776</v>
      </c>
      <c r="D404" s="795">
        <v>21995</v>
      </c>
      <c r="E404" s="843"/>
      <c r="F404" s="843"/>
      <c r="G404" s="843"/>
      <c r="H404" s="843"/>
      <c r="I404" s="843"/>
    </row>
    <row r="405" spans="1:9" ht="17.25" customHeight="1" x14ac:dyDescent="0.15">
      <c r="A405" s="795">
        <v>8</v>
      </c>
      <c r="B405" s="795">
        <v>21996</v>
      </c>
      <c r="C405" s="843" t="s">
        <v>11777</v>
      </c>
      <c r="D405" s="795">
        <v>21996</v>
      </c>
      <c r="E405" s="843"/>
      <c r="F405" s="843"/>
      <c r="G405" s="843"/>
      <c r="H405" s="843"/>
      <c r="I405" s="843"/>
    </row>
    <row r="406" spans="1:9" ht="17.25" customHeight="1" x14ac:dyDescent="0.15">
      <c r="A406" s="795">
        <v>9</v>
      </c>
      <c r="B406" s="795">
        <v>21997</v>
      </c>
      <c r="C406" s="843" t="s">
        <v>11778</v>
      </c>
      <c r="D406" s="795">
        <v>21997</v>
      </c>
      <c r="E406" s="843"/>
      <c r="F406" s="843"/>
      <c r="G406" s="843"/>
      <c r="H406" s="843"/>
      <c r="I406" s="843"/>
    </row>
    <row r="407" spans="1:9" ht="17.25" customHeight="1" x14ac:dyDescent="0.15">
      <c r="A407" s="795">
        <v>10</v>
      </c>
      <c r="B407" s="795">
        <v>21998</v>
      </c>
      <c r="C407" s="843" t="s">
        <v>11779</v>
      </c>
      <c r="D407" s="795">
        <v>21998</v>
      </c>
      <c r="E407" s="843"/>
      <c r="F407" s="843"/>
      <c r="G407" s="843"/>
      <c r="H407" s="843"/>
      <c r="I407" s="843"/>
    </row>
    <row r="408" spans="1:9" ht="17.25" customHeight="1" x14ac:dyDescent="0.15">
      <c r="A408" s="795">
        <v>11</v>
      </c>
      <c r="B408" s="795">
        <v>21999</v>
      </c>
      <c r="C408" s="843" t="s">
        <v>11780</v>
      </c>
      <c r="D408" s="795">
        <v>21999</v>
      </c>
      <c r="E408" s="843"/>
      <c r="F408" s="843"/>
      <c r="G408" s="843"/>
      <c r="H408" s="843"/>
      <c r="I408" s="843"/>
    </row>
    <row r="409" spans="1:9" ht="17.25" customHeight="1" x14ac:dyDescent="0.15">
      <c r="A409" s="795">
        <v>12</v>
      </c>
      <c r="B409" s="795">
        <v>22000</v>
      </c>
      <c r="C409" s="843" t="s">
        <v>11781</v>
      </c>
      <c r="D409" s="795">
        <v>22000</v>
      </c>
      <c r="E409" s="843"/>
      <c r="F409" s="843"/>
      <c r="G409" s="843"/>
      <c r="H409" s="843"/>
      <c r="I409" s="843"/>
    </row>
    <row r="410" spans="1:9" ht="17.25" customHeight="1" x14ac:dyDescent="0.15">
      <c r="A410" s="795">
        <v>13</v>
      </c>
      <c r="B410" s="795">
        <v>22001</v>
      </c>
      <c r="C410" s="843" t="s">
        <v>11782</v>
      </c>
      <c r="D410" s="795">
        <v>22001</v>
      </c>
      <c r="E410" s="843"/>
      <c r="F410" s="843"/>
      <c r="G410" s="843"/>
      <c r="H410" s="843"/>
      <c r="I410" s="843"/>
    </row>
    <row r="411" spans="1:9" ht="17.25" customHeight="1" x14ac:dyDescent="0.15">
      <c r="A411" s="795">
        <v>14</v>
      </c>
      <c r="B411" s="795">
        <v>22002</v>
      </c>
      <c r="C411" s="843" t="s">
        <v>11783</v>
      </c>
      <c r="D411" s="795">
        <v>22002</v>
      </c>
      <c r="E411" s="843"/>
      <c r="F411" s="843"/>
      <c r="G411" s="843"/>
      <c r="H411" s="843"/>
      <c r="I411" s="843"/>
    </row>
    <row r="412" spans="1:9" ht="17.25" customHeight="1" x14ac:dyDescent="0.15">
      <c r="A412" s="795">
        <v>15</v>
      </c>
      <c r="B412" s="795">
        <v>22003</v>
      </c>
      <c r="C412" s="843" t="s">
        <v>11784</v>
      </c>
      <c r="D412" s="795">
        <v>22003</v>
      </c>
      <c r="E412" s="843"/>
      <c r="F412" s="843"/>
      <c r="G412" s="843"/>
      <c r="H412" s="843"/>
      <c r="I412" s="843"/>
    </row>
    <row r="413" spans="1:9" ht="17.25" customHeight="1" x14ac:dyDescent="0.15">
      <c r="A413" s="795">
        <v>16</v>
      </c>
      <c r="B413" s="795">
        <v>22004</v>
      </c>
      <c r="C413" s="843" t="s">
        <v>11785</v>
      </c>
      <c r="D413" s="795">
        <v>22004</v>
      </c>
      <c r="E413" s="843"/>
      <c r="F413" s="843"/>
      <c r="G413" s="843"/>
      <c r="H413" s="843"/>
      <c r="I413" s="843"/>
    </row>
    <row r="414" spans="1:9" ht="17.25" customHeight="1" x14ac:dyDescent="0.15">
      <c r="A414" s="795">
        <v>17</v>
      </c>
      <c r="B414" s="795">
        <v>22005</v>
      </c>
      <c r="C414" s="843" t="s">
        <v>11786</v>
      </c>
      <c r="D414" s="795">
        <v>22005</v>
      </c>
      <c r="E414" s="843"/>
      <c r="F414" s="843"/>
      <c r="G414" s="843"/>
      <c r="H414" s="843"/>
      <c r="I414" s="843"/>
    </row>
    <row r="415" spans="1:9" ht="17.25" customHeight="1" x14ac:dyDescent="0.15">
      <c r="A415" s="795">
        <v>18</v>
      </c>
      <c r="B415" s="795">
        <v>22006</v>
      </c>
      <c r="C415" s="843" t="s">
        <v>11787</v>
      </c>
      <c r="D415" s="795">
        <v>22006</v>
      </c>
      <c r="E415" s="843"/>
      <c r="F415" s="843"/>
      <c r="G415" s="843"/>
      <c r="H415" s="843"/>
      <c r="I415" s="843"/>
    </row>
    <row r="416" spans="1:9" ht="17.25" customHeight="1" x14ac:dyDescent="0.15">
      <c r="A416" s="795">
        <v>19</v>
      </c>
      <c r="B416" s="795">
        <v>22007</v>
      </c>
      <c r="C416" s="843" t="s">
        <v>11788</v>
      </c>
      <c r="D416" s="795">
        <v>22007</v>
      </c>
      <c r="E416" s="843"/>
      <c r="F416" s="843"/>
      <c r="G416" s="843"/>
      <c r="H416" s="843"/>
      <c r="I416" s="843"/>
    </row>
    <row r="417" spans="1:9" ht="17.25" customHeight="1" x14ac:dyDescent="0.15">
      <c r="A417" s="795">
        <v>20</v>
      </c>
      <c r="B417" s="795">
        <v>22008</v>
      </c>
      <c r="C417" s="843" t="s">
        <v>11789</v>
      </c>
      <c r="D417" s="795">
        <v>22008</v>
      </c>
      <c r="E417" s="843"/>
      <c r="F417" s="843"/>
      <c r="G417" s="843"/>
      <c r="H417" s="843"/>
      <c r="I417" s="843"/>
    </row>
    <row r="418" spans="1:9" ht="17.25" customHeight="1" x14ac:dyDescent="0.15">
      <c r="A418" s="795">
        <v>21</v>
      </c>
      <c r="B418" s="795">
        <v>22009</v>
      </c>
      <c r="C418" s="843" t="s">
        <v>11790</v>
      </c>
      <c r="D418" s="795">
        <v>22009</v>
      </c>
      <c r="E418" s="843"/>
      <c r="F418" s="843"/>
      <c r="G418" s="843"/>
      <c r="H418" s="843"/>
      <c r="I418" s="843"/>
    </row>
    <row r="419" spans="1:9" ht="17.25" customHeight="1" x14ac:dyDescent="0.15">
      <c r="A419" s="795">
        <v>22</v>
      </c>
      <c r="B419" s="795">
        <v>22010</v>
      </c>
      <c r="C419" s="843" t="s">
        <v>11791</v>
      </c>
      <c r="D419" s="795">
        <v>22010</v>
      </c>
      <c r="E419" s="843"/>
      <c r="F419" s="843"/>
      <c r="G419" s="843"/>
      <c r="H419" s="843"/>
      <c r="I419" s="843"/>
    </row>
    <row r="420" spans="1:9" ht="17.25" customHeight="1" x14ac:dyDescent="0.15">
      <c r="A420" s="795">
        <v>23</v>
      </c>
      <c r="B420" s="795">
        <v>22011</v>
      </c>
      <c r="C420" s="843" t="s">
        <v>11792</v>
      </c>
      <c r="D420" s="795">
        <v>22011</v>
      </c>
      <c r="E420" s="843"/>
      <c r="F420" s="843"/>
      <c r="G420" s="843"/>
      <c r="H420" s="843"/>
      <c r="I420" s="843"/>
    </row>
    <row r="421" spans="1:9" ht="17.25" customHeight="1" x14ac:dyDescent="0.15">
      <c r="A421" s="795">
        <v>24</v>
      </c>
      <c r="B421" s="795">
        <v>22012</v>
      </c>
      <c r="C421" s="843" t="s">
        <v>11793</v>
      </c>
      <c r="D421" s="795">
        <v>22012</v>
      </c>
      <c r="E421" s="843"/>
      <c r="F421" s="843"/>
      <c r="G421" s="843"/>
      <c r="H421" s="843"/>
      <c r="I421" s="843"/>
    </row>
    <row r="422" spans="1:9" ht="17.25" customHeight="1" x14ac:dyDescent="0.15">
      <c r="A422" s="795">
        <v>25</v>
      </c>
      <c r="B422" s="795">
        <v>22013</v>
      </c>
      <c r="C422" s="843" t="s">
        <v>11794</v>
      </c>
      <c r="D422" s="795">
        <v>22013</v>
      </c>
      <c r="E422" s="843"/>
      <c r="F422" s="843"/>
      <c r="G422" s="843"/>
      <c r="H422" s="843"/>
      <c r="I422" s="843"/>
    </row>
    <row r="423" spans="1:9" ht="17.25" customHeight="1" x14ac:dyDescent="0.15">
      <c r="A423" s="795">
        <v>26</v>
      </c>
      <c r="B423" s="795">
        <v>22014</v>
      </c>
      <c r="C423" s="843" t="s">
        <v>11795</v>
      </c>
      <c r="D423" s="795">
        <v>22014</v>
      </c>
      <c r="E423" s="843"/>
      <c r="F423" s="843"/>
      <c r="G423" s="843"/>
      <c r="H423" s="843"/>
      <c r="I423" s="843"/>
    </row>
    <row r="424" spans="1:9" ht="17.25" customHeight="1" x14ac:dyDescent="0.15">
      <c r="A424" s="795">
        <v>27</v>
      </c>
      <c r="B424" s="795">
        <v>22016</v>
      </c>
      <c r="C424" s="843" t="s">
        <v>11796</v>
      </c>
      <c r="D424" s="795">
        <v>22016</v>
      </c>
      <c r="E424" s="843"/>
      <c r="F424" s="843"/>
      <c r="G424" s="843"/>
      <c r="H424" s="843"/>
      <c r="I424" s="843"/>
    </row>
    <row r="425" spans="1:9" ht="17.25" customHeight="1" x14ac:dyDescent="0.15">
      <c r="A425" s="795">
        <v>28</v>
      </c>
      <c r="B425" s="795">
        <v>22017</v>
      </c>
      <c r="C425" s="843" t="s">
        <v>11797</v>
      </c>
      <c r="D425" s="795">
        <v>22017</v>
      </c>
      <c r="E425" s="843"/>
      <c r="F425" s="843"/>
      <c r="G425" s="843"/>
      <c r="H425" s="843"/>
      <c r="I425" s="843"/>
    </row>
    <row r="426" spans="1:9" ht="17.25" customHeight="1" x14ac:dyDescent="0.15">
      <c r="A426" s="795">
        <v>29</v>
      </c>
      <c r="B426" s="795">
        <v>22018</v>
      </c>
      <c r="C426" s="843" t="s">
        <v>11798</v>
      </c>
      <c r="D426" s="795">
        <v>22018</v>
      </c>
      <c r="E426" s="843"/>
      <c r="F426" s="843"/>
      <c r="G426" s="843"/>
      <c r="H426" s="843"/>
      <c r="I426" s="843"/>
    </row>
    <row r="427" spans="1:9" ht="17.25" customHeight="1" x14ac:dyDescent="0.15">
      <c r="A427" s="795">
        <v>30</v>
      </c>
      <c r="B427" s="795">
        <v>22019</v>
      </c>
      <c r="C427" s="843" t="s">
        <v>11799</v>
      </c>
      <c r="D427" s="795">
        <v>22019</v>
      </c>
      <c r="E427" s="843"/>
      <c r="F427" s="843"/>
      <c r="G427" s="843"/>
      <c r="H427" s="843"/>
      <c r="I427" s="843"/>
    </row>
    <row r="428" spans="1:9" ht="17.25" customHeight="1" x14ac:dyDescent="0.15">
      <c r="A428" s="795">
        <v>31</v>
      </c>
      <c r="B428" s="795">
        <v>22020</v>
      </c>
      <c r="C428" s="843" t="s">
        <v>11800</v>
      </c>
      <c r="D428" s="795">
        <v>22020</v>
      </c>
      <c r="E428" s="843"/>
      <c r="F428" s="843"/>
      <c r="G428" s="843"/>
      <c r="H428" s="843"/>
      <c r="I428" s="843"/>
    </row>
    <row r="429" spans="1:9" ht="17.25" customHeight="1" x14ac:dyDescent="0.15">
      <c r="A429" s="795">
        <v>32</v>
      </c>
      <c r="B429" s="795">
        <v>22021</v>
      </c>
      <c r="C429" s="843" t="s">
        <v>11801</v>
      </c>
      <c r="D429" s="795">
        <v>22021</v>
      </c>
      <c r="E429" s="843"/>
      <c r="F429" s="843"/>
      <c r="G429" s="843"/>
      <c r="H429" s="843"/>
      <c r="I429" s="843"/>
    </row>
    <row r="430" spans="1:9" ht="17.25" customHeight="1" x14ac:dyDescent="0.15">
      <c r="A430" s="795">
        <v>33</v>
      </c>
      <c r="B430" s="795">
        <v>22022</v>
      </c>
      <c r="C430" s="843" t="s">
        <v>11802</v>
      </c>
      <c r="D430" s="795">
        <v>22022</v>
      </c>
      <c r="E430" s="843"/>
      <c r="F430" s="843"/>
      <c r="G430" s="843"/>
      <c r="H430" s="843"/>
      <c r="I430" s="843"/>
    </row>
    <row r="431" spans="1:9" ht="17.25" customHeight="1" x14ac:dyDescent="0.15">
      <c r="A431" s="795">
        <v>34</v>
      </c>
      <c r="B431" s="795">
        <v>22023</v>
      </c>
      <c r="C431" s="843" t="s">
        <v>11803</v>
      </c>
      <c r="D431" s="795">
        <v>22023</v>
      </c>
      <c r="E431" s="843"/>
      <c r="F431" s="843"/>
      <c r="G431" s="843"/>
      <c r="H431" s="843"/>
      <c r="I431" s="843"/>
    </row>
    <row r="432" spans="1:9" ht="17.25" customHeight="1" x14ac:dyDescent="0.15">
      <c r="A432" s="795">
        <v>35</v>
      </c>
      <c r="B432" s="795">
        <v>22024</v>
      </c>
      <c r="C432" s="843" t="s">
        <v>11804</v>
      </c>
      <c r="D432" s="795">
        <v>22024</v>
      </c>
      <c r="E432" s="843"/>
      <c r="F432" s="843"/>
      <c r="G432" s="843"/>
      <c r="H432" s="843"/>
      <c r="I432" s="843"/>
    </row>
    <row r="433" spans="1:9" ht="17.25" customHeight="1" x14ac:dyDescent="0.15">
      <c r="A433" s="795">
        <v>36</v>
      </c>
      <c r="B433" s="795">
        <v>22025</v>
      </c>
      <c r="C433" s="843" t="s">
        <v>11805</v>
      </c>
      <c r="D433" s="795">
        <v>22025</v>
      </c>
      <c r="E433" s="843"/>
      <c r="F433" s="843"/>
      <c r="G433" s="843"/>
      <c r="H433" s="843"/>
      <c r="I433" s="843"/>
    </row>
    <row r="434" spans="1:9" ht="17.25" customHeight="1" x14ac:dyDescent="0.15">
      <c r="A434" s="795">
        <v>37</v>
      </c>
      <c r="B434" s="795">
        <v>22026</v>
      </c>
      <c r="C434" s="843" t="s">
        <v>11806</v>
      </c>
      <c r="D434" s="795">
        <v>22026</v>
      </c>
      <c r="E434" s="843"/>
      <c r="F434" s="843"/>
      <c r="G434" s="843"/>
      <c r="H434" s="843"/>
      <c r="I434" s="843"/>
    </row>
    <row r="435" spans="1:9" ht="17.25" customHeight="1" x14ac:dyDescent="0.15">
      <c r="A435" s="795">
        <v>38</v>
      </c>
      <c r="B435" s="795">
        <v>22027</v>
      </c>
      <c r="C435" s="843" t="s">
        <v>11807</v>
      </c>
      <c r="D435" s="795">
        <v>22027</v>
      </c>
      <c r="E435" s="843"/>
      <c r="F435" s="843"/>
      <c r="G435" s="843"/>
      <c r="H435" s="843"/>
      <c r="I435" s="843"/>
    </row>
    <row r="436" spans="1:9" ht="17.25" customHeight="1" x14ac:dyDescent="0.15">
      <c r="A436" s="795">
        <v>39</v>
      </c>
      <c r="B436" s="795">
        <v>22028</v>
      </c>
      <c r="C436" s="843" t="s">
        <v>11808</v>
      </c>
      <c r="D436" s="795">
        <v>22028</v>
      </c>
      <c r="E436" s="843"/>
      <c r="F436" s="843"/>
      <c r="G436" s="843"/>
      <c r="H436" s="843"/>
      <c r="I436" s="843"/>
    </row>
    <row r="437" spans="1:9" s="571" customFormat="1" ht="17.25" customHeight="1" x14ac:dyDescent="0.45">
      <c r="A437" s="572"/>
      <c r="B437" s="1030" t="s">
        <v>11809</v>
      </c>
      <c r="C437" s="1030"/>
      <c r="D437" s="1030" t="s">
        <v>11809</v>
      </c>
      <c r="E437" s="1030"/>
      <c r="F437" s="1030"/>
      <c r="G437" s="1030"/>
      <c r="H437" s="1030"/>
      <c r="I437" s="1030"/>
    </row>
    <row r="438" spans="1:9" s="571" customFormat="1" ht="17.25" customHeight="1" x14ac:dyDescent="0.45">
      <c r="A438" s="1030" t="s">
        <v>9797</v>
      </c>
      <c r="B438" s="1030"/>
      <c r="C438" s="1030"/>
      <c r="D438" s="1030"/>
      <c r="E438" s="1030"/>
      <c r="F438" s="1030"/>
      <c r="G438" s="1030"/>
      <c r="H438" s="1030"/>
      <c r="I438" s="1030"/>
    </row>
    <row r="439" spans="1:9" s="571" customFormat="1" ht="17.25" customHeight="1" x14ac:dyDescent="0.45">
      <c r="A439" s="1030" t="s">
        <v>11810</v>
      </c>
      <c r="B439" s="1030"/>
      <c r="C439" s="1030"/>
      <c r="D439" s="1030"/>
      <c r="E439" s="1030"/>
      <c r="F439" s="1030"/>
      <c r="G439" s="1030"/>
      <c r="H439" s="1030"/>
      <c r="I439" s="1030"/>
    </row>
    <row r="440" spans="1:9" ht="17.25" customHeight="1" x14ac:dyDescent="0.45">
      <c r="A440" s="573" t="s">
        <v>8377</v>
      </c>
      <c r="B440" s="924" t="s">
        <v>8352</v>
      </c>
      <c r="C440" s="575" t="s">
        <v>9799</v>
      </c>
      <c r="D440" s="924" t="s">
        <v>8352</v>
      </c>
      <c r="E440" s="576"/>
      <c r="F440" s="576"/>
      <c r="G440" s="576"/>
      <c r="H440" s="843"/>
      <c r="I440" s="843"/>
    </row>
    <row r="441" spans="1:9" ht="17.25" customHeight="1" x14ac:dyDescent="0.15">
      <c r="A441" s="957">
        <v>1</v>
      </c>
      <c r="B441" s="795">
        <v>22029</v>
      </c>
      <c r="C441" s="843" t="s">
        <v>11811</v>
      </c>
      <c r="D441" s="795">
        <v>22029</v>
      </c>
      <c r="E441" s="843"/>
      <c r="F441" s="843"/>
      <c r="G441" s="843"/>
      <c r="H441" s="843"/>
      <c r="I441" s="843"/>
    </row>
    <row r="442" spans="1:9" ht="17.25" customHeight="1" x14ac:dyDescent="0.15">
      <c r="A442" s="957">
        <v>2</v>
      </c>
      <c r="B442" s="795">
        <v>22030</v>
      </c>
      <c r="C442" s="843" t="s">
        <v>11812</v>
      </c>
      <c r="D442" s="795">
        <v>22030</v>
      </c>
      <c r="E442" s="843"/>
      <c r="F442" s="843"/>
      <c r="G442" s="843"/>
      <c r="H442" s="843"/>
      <c r="I442" s="843"/>
    </row>
    <row r="443" spans="1:9" ht="17.25" customHeight="1" x14ac:dyDescent="0.15">
      <c r="A443" s="957">
        <v>3</v>
      </c>
      <c r="B443" s="795">
        <v>22031</v>
      </c>
      <c r="C443" s="843" t="s">
        <v>11813</v>
      </c>
      <c r="D443" s="795">
        <v>22031</v>
      </c>
      <c r="E443" s="843"/>
      <c r="F443" s="843"/>
      <c r="G443" s="843"/>
      <c r="H443" s="843"/>
      <c r="I443" s="843"/>
    </row>
    <row r="444" spans="1:9" ht="17.25" customHeight="1" x14ac:dyDescent="0.15">
      <c r="A444" s="957">
        <v>4</v>
      </c>
      <c r="B444" s="795">
        <v>22032</v>
      </c>
      <c r="C444" s="843" t="s">
        <v>11814</v>
      </c>
      <c r="D444" s="795">
        <v>22032</v>
      </c>
      <c r="E444" s="843"/>
      <c r="F444" s="843"/>
      <c r="G444" s="843"/>
      <c r="H444" s="843"/>
      <c r="I444" s="843"/>
    </row>
    <row r="445" spans="1:9" ht="17.25" customHeight="1" x14ac:dyDescent="0.15">
      <c r="A445" s="957">
        <v>5</v>
      </c>
      <c r="B445" s="795">
        <v>22033</v>
      </c>
      <c r="C445" s="843" t="s">
        <v>11815</v>
      </c>
      <c r="D445" s="795">
        <v>22033</v>
      </c>
      <c r="E445" s="843"/>
      <c r="F445" s="843"/>
      <c r="G445" s="843"/>
      <c r="H445" s="843"/>
      <c r="I445" s="843"/>
    </row>
    <row r="446" spans="1:9" ht="17.25" customHeight="1" x14ac:dyDescent="0.15">
      <c r="A446" s="957">
        <v>6</v>
      </c>
      <c r="B446" s="795">
        <v>22034</v>
      </c>
      <c r="C446" s="843" t="s">
        <v>11816</v>
      </c>
      <c r="D446" s="795">
        <v>22034</v>
      </c>
      <c r="E446" s="843"/>
      <c r="F446" s="843"/>
      <c r="G446" s="843"/>
      <c r="H446" s="843"/>
      <c r="I446" s="843"/>
    </row>
    <row r="447" spans="1:9" ht="17.25" customHeight="1" x14ac:dyDescent="0.15">
      <c r="A447" s="957">
        <v>7</v>
      </c>
      <c r="B447" s="795">
        <v>22035</v>
      </c>
      <c r="C447" s="843" t="s">
        <v>11817</v>
      </c>
      <c r="D447" s="795">
        <v>22035</v>
      </c>
      <c r="E447" s="843"/>
      <c r="F447" s="843"/>
      <c r="G447" s="843"/>
      <c r="H447" s="843"/>
      <c r="I447" s="843"/>
    </row>
    <row r="448" spans="1:9" ht="17.25" customHeight="1" x14ac:dyDescent="0.15">
      <c r="A448" s="957">
        <v>8</v>
      </c>
      <c r="B448" s="795">
        <v>22036</v>
      </c>
      <c r="C448" s="843" t="s">
        <v>11818</v>
      </c>
      <c r="D448" s="795">
        <v>22036</v>
      </c>
      <c r="E448" s="843"/>
      <c r="F448" s="843"/>
      <c r="G448" s="843"/>
      <c r="H448" s="843"/>
      <c r="I448" s="843"/>
    </row>
    <row r="449" spans="1:9" ht="17.25" customHeight="1" x14ac:dyDescent="0.15">
      <c r="A449" s="957">
        <v>9</v>
      </c>
      <c r="B449" s="795">
        <v>22037</v>
      </c>
      <c r="C449" s="843" t="s">
        <v>11819</v>
      </c>
      <c r="D449" s="795">
        <v>22037</v>
      </c>
      <c r="E449" s="843"/>
      <c r="F449" s="843"/>
      <c r="G449" s="843"/>
      <c r="H449" s="843"/>
      <c r="I449" s="843"/>
    </row>
    <row r="450" spans="1:9" ht="17.25" customHeight="1" x14ac:dyDescent="0.15">
      <c r="A450" s="957">
        <v>10</v>
      </c>
      <c r="B450" s="795">
        <v>22039</v>
      </c>
      <c r="C450" s="843" t="s">
        <v>11820</v>
      </c>
      <c r="D450" s="795">
        <v>22039</v>
      </c>
      <c r="E450" s="843"/>
      <c r="F450" s="843"/>
      <c r="G450" s="843"/>
      <c r="H450" s="843"/>
      <c r="I450" s="843"/>
    </row>
    <row r="451" spans="1:9" ht="17.25" customHeight="1" x14ac:dyDescent="0.15">
      <c r="A451" s="957">
        <v>11</v>
      </c>
      <c r="B451" s="795">
        <v>22041</v>
      </c>
      <c r="C451" s="843" t="s">
        <v>11821</v>
      </c>
      <c r="D451" s="795">
        <v>22041</v>
      </c>
      <c r="E451" s="843"/>
      <c r="F451" s="843"/>
      <c r="G451" s="843"/>
      <c r="H451" s="843"/>
      <c r="I451" s="843"/>
    </row>
    <row r="452" spans="1:9" ht="17.25" customHeight="1" x14ac:dyDescent="0.15">
      <c r="A452" s="957">
        <v>12</v>
      </c>
      <c r="B452" s="795">
        <v>22042</v>
      </c>
      <c r="C452" s="843" t="s">
        <v>11822</v>
      </c>
      <c r="D452" s="795">
        <v>22042</v>
      </c>
      <c r="E452" s="843"/>
      <c r="F452" s="843"/>
      <c r="G452" s="843"/>
      <c r="H452" s="843"/>
      <c r="I452" s="843"/>
    </row>
    <row r="453" spans="1:9" ht="17.25" customHeight="1" x14ac:dyDescent="0.15">
      <c r="A453" s="957">
        <v>13</v>
      </c>
      <c r="B453" s="795">
        <v>22043</v>
      </c>
      <c r="C453" s="843" t="s">
        <v>11823</v>
      </c>
      <c r="D453" s="795">
        <v>22043</v>
      </c>
      <c r="E453" s="843"/>
      <c r="F453" s="843"/>
      <c r="G453" s="843"/>
      <c r="H453" s="843"/>
      <c r="I453" s="843"/>
    </row>
    <row r="454" spans="1:9" ht="17.25" customHeight="1" x14ac:dyDescent="0.15">
      <c r="A454" s="957">
        <v>14</v>
      </c>
      <c r="B454" s="795">
        <v>22044</v>
      </c>
      <c r="C454" s="843" t="s">
        <v>11824</v>
      </c>
      <c r="D454" s="795">
        <v>22044</v>
      </c>
      <c r="E454" s="843"/>
      <c r="F454" s="843"/>
      <c r="G454" s="843"/>
      <c r="H454" s="843"/>
      <c r="I454" s="843"/>
    </row>
    <row r="455" spans="1:9" ht="17.25" customHeight="1" x14ac:dyDescent="0.15">
      <c r="A455" s="957">
        <v>15</v>
      </c>
      <c r="B455" s="795">
        <v>22045</v>
      </c>
      <c r="C455" s="843" t="s">
        <v>11825</v>
      </c>
      <c r="D455" s="795">
        <v>22045</v>
      </c>
      <c r="E455" s="843"/>
      <c r="F455" s="843"/>
      <c r="G455" s="843"/>
      <c r="H455" s="843"/>
      <c r="I455" s="843"/>
    </row>
    <row r="456" spans="1:9" ht="17.25" customHeight="1" x14ac:dyDescent="0.15">
      <c r="A456" s="957">
        <v>16</v>
      </c>
      <c r="B456" s="795">
        <v>22046</v>
      </c>
      <c r="C456" s="843" t="s">
        <v>11826</v>
      </c>
      <c r="D456" s="795">
        <v>22046</v>
      </c>
      <c r="E456" s="843"/>
      <c r="F456" s="843"/>
      <c r="G456" s="843"/>
      <c r="H456" s="843"/>
      <c r="I456" s="843"/>
    </row>
    <row r="457" spans="1:9" ht="17.25" customHeight="1" x14ac:dyDescent="0.15">
      <c r="A457" s="957">
        <v>17</v>
      </c>
      <c r="B457" s="795">
        <v>22047</v>
      </c>
      <c r="C457" s="843" t="s">
        <v>11827</v>
      </c>
      <c r="D457" s="795">
        <v>22047</v>
      </c>
      <c r="E457" s="843"/>
      <c r="F457" s="843"/>
      <c r="G457" s="843"/>
      <c r="H457" s="843"/>
      <c r="I457" s="843"/>
    </row>
    <row r="458" spans="1:9" ht="17.25" customHeight="1" x14ac:dyDescent="0.15">
      <c r="A458" s="957">
        <v>18</v>
      </c>
      <c r="B458" s="795">
        <v>22048</v>
      </c>
      <c r="C458" s="843" t="s">
        <v>11828</v>
      </c>
      <c r="D458" s="795">
        <v>22048</v>
      </c>
      <c r="E458" s="843"/>
      <c r="F458" s="843"/>
      <c r="G458" s="843"/>
      <c r="H458" s="843"/>
      <c r="I458" s="843"/>
    </row>
    <row r="459" spans="1:9" ht="17.25" customHeight="1" x14ac:dyDescent="0.15">
      <c r="A459" s="957">
        <v>19</v>
      </c>
      <c r="B459" s="795">
        <v>22049</v>
      </c>
      <c r="C459" s="843" t="s">
        <v>11829</v>
      </c>
      <c r="D459" s="795">
        <v>22049</v>
      </c>
      <c r="E459" s="843"/>
      <c r="F459" s="843"/>
      <c r="G459" s="843"/>
      <c r="H459" s="843"/>
      <c r="I459" s="843"/>
    </row>
    <row r="460" spans="1:9" ht="17.25" customHeight="1" x14ac:dyDescent="0.15">
      <c r="A460" s="957">
        <v>20</v>
      </c>
      <c r="B460" s="795">
        <v>22050</v>
      </c>
      <c r="C460" s="843" t="s">
        <v>11830</v>
      </c>
      <c r="D460" s="795">
        <v>22050</v>
      </c>
      <c r="E460" s="843"/>
      <c r="F460" s="843"/>
      <c r="G460" s="843"/>
      <c r="H460" s="843"/>
      <c r="I460" s="843"/>
    </row>
    <row r="461" spans="1:9" ht="17.25" customHeight="1" x14ac:dyDescent="0.15">
      <c r="A461" s="957">
        <v>21</v>
      </c>
      <c r="B461" s="795">
        <v>22051</v>
      </c>
      <c r="C461" s="843" t="s">
        <v>11831</v>
      </c>
      <c r="D461" s="795">
        <v>22051</v>
      </c>
      <c r="E461" s="843"/>
      <c r="F461" s="843"/>
      <c r="G461" s="843"/>
      <c r="H461" s="843"/>
      <c r="I461" s="843"/>
    </row>
    <row r="462" spans="1:9" ht="17.25" customHeight="1" x14ac:dyDescent="0.15">
      <c r="A462" s="957">
        <v>22</v>
      </c>
      <c r="B462" s="795">
        <v>22052</v>
      </c>
      <c r="C462" s="843" t="s">
        <v>11832</v>
      </c>
      <c r="D462" s="795">
        <v>22052</v>
      </c>
      <c r="E462" s="843"/>
      <c r="F462" s="843"/>
      <c r="G462" s="843"/>
      <c r="H462" s="843"/>
      <c r="I462" s="843"/>
    </row>
    <row r="463" spans="1:9" ht="17.25" customHeight="1" x14ac:dyDescent="0.15">
      <c r="A463" s="957">
        <v>23</v>
      </c>
      <c r="B463" s="795">
        <v>22053</v>
      </c>
      <c r="C463" s="843" t="s">
        <v>11833</v>
      </c>
      <c r="D463" s="795">
        <v>22053</v>
      </c>
      <c r="E463" s="843"/>
      <c r="F463" s="843"/>
      <c r="G463" s="843"/>
      <c r="H463" s="843"/>
      <c r="I463" s="843"/>
    </row>
    <row r="464" spans="1:9" ht="17.25" customHeight="1" x14ac:dyDescent="0.15">
      <c r="A464" s="957">
        <v>24</v>
      </c>
      <c r="B464" s="795">
        <v>22054</v>
      </c>
      <c r="C464" s="843" t="s">
        <v>11834</v>
      </c>
      <c r="D464" s="795">
        <v>22054</v>
      </c>
      <c r="E464" s="843"/>
      <c r="F464" s="843"/>
      <c r="G464" s="843"/>
      <c r="H464" s="843"/>
      <c r="I464" s="843"/>
    </row>
    <row r="465" spans="1:9" ht="17.25" customHeight="1" x14ac:dyDescent="0.15">
      <c r="A465" s="957">
        <v>25</v>
      </c>
      <c r="B465" s="795">
        <v>22055</v>
      </c>
      <c r="C465" s="843" t="s">
        <v>11835</v>
      </c>
      <c r="D465" s="795">
        <v>22055</v>
      </c>
      <c r="E465" s="843"/>
      <c r="F465" s="843"/>
      <c r="G465" s="843"/>
      <c r="H465" s="843"/>
      <c r="I465" s="843"/>
    </row>
    <row r="466" spans="1:9" ht="17.25" customHeight="1" x14ac:dyDescent="0.15">
      <c r="A466" s="957">
        <v>26</v>
      </c>
      <c r="B466" s="795">
        <v>22056</v>
      </c>
      <c r="C466" s="843" t="s">
        <v>11836</v>
      </c>
      <c r="D466" s="795">
        <v>22056</v>
      </c>
      <c r="E466" s="843"/>
      <c r="F466" s="843"/>
      <c r="G466" s="843"/>
      <c r="H466" s="843"/>
      <c r="I466" s="843"/>
    </row>
    <row r="467" spans="1:9" ht="17.25" customHeight="1" x14ac:dyDescent="0.15">
      <c r="A467" s="957">
        <v>27</v>
      </c>
      <c r="B467" s="795">
        <v>22057</v>
      </c>
      <c r="C467" s="843" t="s">
        <v>11837</v>
      </c>
      <c r="D467" s="795">
        <v>22057</v>
      </c>
      <c r="E467" s="843"/>
      <c r="F467" s="843"/>
      <c r="G467" s="843"/>
      <c r="H467" s="843"/>
      <c r="I467" s="843"/>
    </row>
    <row r="468" spans="1:9" ht="17.25" customHeight="1" x14ac:dyDescent="0.15">
      <c r="A468" s="957">
        <v>28</v>
      </c>
      <c r="B468" s="795">
        <v>22058</v>
      </c>
      <c r="C468" s="843" t="s">
        <v>11838</v>
      </c>
      <c r="D468" s="795">
        <v>22058</v>
      </c>
      <c r="E468" s="843"/>
      <c r="F468" s="843"/>
      <c r="G468" s="843"/>
      <c r="H468" s="843"/>
      <c r="I468" s="843"/>
    </row>
    <row r="469" spans="1:9" ht="17.25" customHeight="1" x14ac:dyDescent="0.15">
      <c r="A469" s="957">
        <v>29</v>
      </c>
      <c r="B469" s="795">
        <v>22059</v>
      </c>
      <c r="C469" s="843" t="s">
        <v>11839</v>
      </c>
      <c r="D469" s="795">
        <v>22059</v>
      </c>
      <c r="E469" s="843"/>
      <c r="F469" s="843"/>
      <c r="G469" s="843"/>
      <c r="H469" s="843"/>
      <c r="I469" s="843"/>
    </row>
    <row r="470" spans="1:9" ht="17.25" customHeight="1" x14ac:dyDescent="0.15">
      <c r="A470" s="957">
        <v>30</v>
      </c>
      <c r="B470" s="795">
        <v>22060</v>
      </c>
      <c r="C470" s="843" t="s">
        <v>11840</v>
      </c>
      <c r="D470" s="795">
        <v>22060</v>
      </c>
      <c r="E470" s="843"/>
      <c r="F470" s="843"/>
      <c r="G470" s="843"/>
      <c r="H470" s="843"/>
      <c r="I470" s="843"/>
    </row>
    <row r="471" spans="1:9" ht="17.25" customHeight="1" x14ac:dyDescent="0.15">
      <c r="A471" s="957">
        <v>31</v>
      </c>
      <c r="B471" s="795">
        <v>22061</v>
      </c>
      <c r="C471" s="843" t="s">
        <v>11841</v>
      </c>
      <c r="D471" s="795">
        <v>22061</v>
      </c>
      <c r="E471" s="843"/>
      <c r="F471" s="843"/>
      <c r="G471" s="843"/>
      <c r="H471" s="843"/>
      <c r="I471" s="843"/>
    </row>
    <row r="472" spans="1:9" ht="17.25" customHeight="1" x14ac:dyDescent="0.15">
      <c r="A472" s="957">
        <v>32</v>
      </c>
      <c r="B472" s="795">
        <v>22062</v>
      </c>
      <c r="C472" s="843" t="s">
        <v>11842</v>
      </c>
      <c r="D472" s="795">
        <v>22062</v>
      </c>
      <c r="E472" s="843"/>
      <c r="F472" s="843"/>
      <c r="G472" s="843"/>
      <c r="H472" s="843"/>
      <c r="I472" s="843"/>
    </row>
    <row r="473" spans="1:9" s="571" customFormat="1" ht="17.25" customHeight="1" x14ac:dyDescent="0.45">
      <c r="A473" s="572"/>
      <c r="B473" s="1030" t="s">
        <v>11843</v>
      </c>
      <c r="C473" s="1030"/>
      <c r="D473" s="1030" t="s">
        <v>11843</v>
      </c>
      <c r="E473" s="1030"/>
      <c r="F473" s="1030"/>
      <c r="G473" s="1030"/>
      <c r="H473" s="1030"/>
      <c r="I473" s="1030"/>
    </row>
    <row r="474" spans="1:9" s="571" customFormat="1" ht="17.25" customHeight="1" x14ac:dyDescent="0.45">
      <c r="A474" s="1030" t="s">
        <v>9797</v>
      </c>
      <c r="B474" s="1030"/>
      <c r="C474" s="1030"/>
      <c r="D474" s="1030"/>
      <c r="E474" s="1030"/>
      <c r="F474" s="1030"/>
      <c r="G474" s="1030"/>
      <c r="H474" s="1030"/>
      <c r="I474" s="1030"/>
    </row>
    <row r="475" spans="1:9" s="571" customFormat="1" ht="17.25" customHeight="1" x14ac:dyDescent="0.45">
      <c r="A475" s="1031" t="s">
        <v>11844</v>
      </c>
      <c r="B475" s="1031"/>
      <c r="C475" s="1031"/>
      <c r="D475" s="1031"/>
      <c r="E475" s="1031"/>
      <c r="F475" s="1031"/>
      <c r="G475" s="1031"/>
      <c r="H475" s="1031"/>
      <c r="I475" s="1031"/>
    </row>
    <row r="476" spans="1:9" ht="17.25" customHeight="1" x14ac:dyDescent="0.45">
      <c r="A476" s="573" t="s">
        <v>8377</v>
      </c>
      <c r="B476" s="924" t="s">
        <v>8352</v>
      </c>
      <c r="C476" s="575" t="s">
        <v>9799</v>
      </c>
      <c r="D476" s="924" t="s">
        <v>8352</v>
      </c>
      <c r="E476" s="576"/>
      <c r="F476" s="576"/>
      <c r="G476" s="576"/>
      <c r="H476" s="843"/>
      <c r="I476" s="843"/>
    </row>
    <row r="477" spans="1:9" ht="17.25" customHeight="1" x14ac:dyDescent="0.15">
      <c r="A477" s="795">
        <v>1</v>
      </c>
      <c r="B477" s="795">
        <v>22063</v>
      </c>
      <c r="C477" s="843" t="s">
        <v>11845</v>
      </c>
      <c r="D477" s="795">
        <v>22063</v>
      </c>
      <c r="E477" s="843"/>
      <c r="F477" s="843"/>
      <c r="G477" s="843"/>
      <c r="H477" s="843"/>
      <c r="I477" s="843"/>
    </row>
    <row r="478" spans="1:9" ht="17.25" customHeight="1" x14ac:dyDescent="0.15">
      <c r="A478" s="795">
        <v>2</v>
      </c>
      <c r="B478" s="795">
        <v>22064</v>
      </c>
      <c r="C478" s="843" t="s">
        <v>11846</v>
      </c>
      <c r="D478" s="795">
        <v>22064</v>
      </c>
      <c r="E478" s="843"/>
      <c r="F478" s="843"/>
      <c r="G478" s="843"/>
      <c r="H478" s="843"/>
      <c r="I478" s="843"/>
    </row>
    <row r="479" spans="1:9" ht="17.25" customHeight="1" x14ac:dyDescent="0.15">
      <c r="A479" s="795">
        <v>3</v>
      </c>
      <c r="B479" s="795">
        <v>22065</v>
      </c>
      <c r="C479" s="843" t="s">
        <v>11847</v>
      </c>
      <c r="D479" s="795">
        <v>22065</v>
      </c>
      <c r="E479" s="843"/>
      <c r="F479" s="843"/>
      <c r="G479" s="843"/>
      <c r="H479" s="843"/>
      <c r="I479" s="843"/>
    </row>
    <row r="480" spans="1:9" ht="17.25" customHeight="1" x14ac:dyDescent="0.15">
      <c r="A480" s="795">
        <v>4</v>
      </c>
      <c r="B480" s="795">
        <v>22066</v>
      </c>
      <c r="C480" s="843" t="s">
        <v>11848</v>
      </c>
      <c r="D480" s="795">
        <v>22066</v>
      </c>
      <c r="E480" s="843"/>
      <c r="F480" s="843"/>
      <c r="G480" s="843"/>
      <c r="H480" s="843"/>
      <c r="I480" s="843"/>
    </row>
    <row r="481" spans="1:9" ht="17.25" customHeight="1" x14ac:dyDescent="0.15">
      <c r="A481" s="795">
        <v>5</v>
      </c>
      <c r="B481" s="795">
        <v>22067</v>
      </c>
      <c r="C481" s="843" t="s">
        <v>11849</v>
      </c>
      <c r="D481" s="795">
        <v>22067</v>
      </c>
      <c r="E481" s="843"/>
      <c r="F481" s="843"/>
      <c r="G481" s="843"/>
      <c r="H481" s="843"/>
      <c r="I481" s="843"/>
    </row>
    <row r="482" spans="1:9" ht="17.25" customHeight="1" x14ac:dyDescent="0.15">
      <c r="A482" s="795">
        <v>6</v>
      </c>
      <c r="B482" s="795">
        <v>22068</v>
      </c>
      <c r="C482" s="843" t="s">
        <v>11850</v>
      </c>
      <c r="D482" s="795">
        <v>22068</v>
      </c>
      <c r="E482" s="843"/>
      <c r="F482" s="843"/>
      <c r="G482" s="843"/>
      <c r="H482" s="843"/>
      <c r="I482" s="843"/>
    </row>
    <row r="483" spans="1:9" ht="17.25" customHeight="1" x14ac:dyDescent="0.15">
      <c r="A483" s="795">
        <v>7</v>
      </c>
      <c r="B483" s="795">
        <v>22069</v>
      </c>
      <c r="C483" s="843" t="s">
        <v>11851</v>
      </c>
      <c r="D483" s="795">
        <v>22069</v>
      </c>
      <c r="E483" s="843"/>
      <c r="F483" s="843"/>
      <c r="G483" s="843"/>
      <c r="H483" s="843"/>
      <c r="I483" s="843"/>
    </row>
    <row r="484" spans="1:9" ht="17.25" customHeight="1" x14ac:dyDescent="0.15">
      <c r="A484" s="795">
        <v>8</v>
      </c>
      <c r="B484" s="795">
        <v>22070</v>
      </c>
      <c r="C484" s="843" t="s">
        <v>11852</v>
      </c>
      <c r="D484" s="795">
        <v>22070</v>
      </c>
      <c r="E484" s="843"/>
      <c r="F484" s="843"/>
      <c r="G484" s="843"/>
      <c r="H484" s="843"/>
      <c r="I484" s="843"/>
    </row>
    <row r="485" spans="1:9" ht="17.25" customHeight="1" x14ac:dyDescent="0.15">
      <c r="A485" s="795">
        <v>9</v>
      </c>
      <c r="B485" s="795">
        <v>22071</v>
      </c>
      <c r="C485" s="843" t="s">
        <v>11853</v>
      </c>
      <c r="D485" s="795">
        <v>22071</v>
      </c>
      <c r="E485" s="843"/>
      <c r="F485" s="843"/>
      <c r="G485" s="843"/>
      <c r="H485" s="843"/>
      <c r="I485" s="843"/>
    </row>
    <row r="486" spans="1:9" ht="17.25" customHeight="1" x14ac:dyDescent="0.15">
      <c r="A486" s="795">
        <v>10</v>
      </c>
      <c r="B486" s="795">
        <v>22072</v>
      </c>
      <c r="C486" s="843" t="s">
        <v>11854</v>
      </c>
      <c r="D486" s="795">
        <v>22072</v>
      </c>
      <c r="E486" s="843"/>
      <c r="F486" s="843"/>
      <c r="G486" s="843"/>
      <c r="H486" s="843"/>
      <c r="I486" s="843"/>
    </row>
    <row r="487" spans="1:9" ht="17.25" customHeight="1" x14ac:dyDescent="0.15">
      <c r="A487" s="795">
        <v>11</v>
      </c>
      <c r="B487" s="795">
        <v>22073</v>
      </c>
      <c r="C487" s="843" t="s">
        <v>11855</v>
      </c>
      <c r="D487" s="795">
        <v>22073</v>
      </c>
      <c r="E487" s="843"/>
      <c r="F487" s="843"/>
      <c r="G487" s="843"/>
      <c r="H487" s="843"/>
      <c r="I487" s="843"/>
    </row>
    <row r="488" spans="1:9" s="956" customFormat="1" ht="19.5" customHeight="1" x14ac:dyDescent="0.15">
      <c r="A488" s="795">
        <v>12</v>
      </c>
      <c r="B488" s="795">
        <v>22252</v>
      </c>
      <c r="C488" s="954" t="s">
        <v>11856</v>
      </c>
      <c r="D488" s="795">
        <v>22252</v>
      </c>
      <c r="E488" s="907"/>
      <c r="F488" s="907"/>
      <c r="G488" s="907"/>
      <c r="H488" s="764"/>
      <c r="I488" s="764"/>
    </row>
    <row r="489" spans="1:9" ht="17.25" customHeight="1" x14ac:dyDescent="0.15">
      <c r="A489" s="795">
        <v>13</v>
      </c>
      <c r="B489" s="795">
        <v>22074</v>
      </c>
      <c r="C489" s="843" t="s">
        <v>11857</v>
      </c>
      <c r="D489" s="795">
        <v>22074</v>
      </c>
      <c r="E489" s="843"/>
      <c r="F489" s="843"/>
      <c r="G489" s="843"/>
      <c r="H489" s="843"/>
      <c r="I489" s="843"/>
    </row>
    <row r="490" spans="1:9" ht="17.25" customHeight="1" x14ac:dyDescent="0.15">
      <c r="A490" s="795">
        <v>14</v>
      </c>
      <c r="B490" s="795">
        <v>22075</v>
      </c>
      <c r="C490" s="843" t="s">
        <v>11858</v>
      </c>
      <c r="D490" s="795">
        <v>22075</v>
      </c>
      <c r="E490" s="843"/>
      <c r="F490" s="843"/>
      <c r="G490" s="843"/>
      <c r="H490" s="843"/>
      <c r="I490" s="843"/>
    </row>
    <row r="491" spans="1:9" ht="17.25" customHeight="1" x14ac:dyDescent="0.15">
      <c r="A491" s="795">
        <v>15</v>
      </c>
      <c r="B491" s="795">
        <v>22076</v>
      </c>
      <c r="C491" s="843" t="s">
        <v>11859</v>
      </c>
      <c r="D491" s="795">
        <v>22076</v>
      </c>
      <c r="E491" s="843"/>
      <c r="F491" s="843"/>
      <c r="G491" s="843"/>
      <c r="H491" s="843"/>
      <c r="I491" s="843"/>
    </row>
    <row r="492" spans="1:9" ht="17.25" customHeight="1" x14ac:dyDescent="0.15">
      <c r="A492" s="795">
        <v>16</v>
      </c>
      <c r="B492" s="795">
        <v>22077</v>
      </c>
      <c r="C492" s="843" t="s">
        <v>11860</v>
      </c>
      <c r="D492" s="795">
        <v>22077</v>
      </c>
      <c r="E492" s="843"/>
      <c r="F492" s="843"/>
      <c r="G492" s="843"/>
      <c r="H492" s="843"/>
      <c r="I492" s="843"/>
    </row>
    <row r="493" spans="1:9" ht="17.25" customHeight="1" x14ac:dyDescent="0.15">
      <c r="A493" s="795">
        <v>17</v>
      </c>
      <c r="B493" s="795">
        <v>22078</v>
      </c>
      <c r="C493" s="843" t="s">
        <v>11861</v>
      </c>
      <c r="D493" s="795">
        <v>22078</v>
      </c>
      <c r="E493" s="843"/>
      <c r="F493" s="843"/>
      <c r="G493" s="843"/>
      <c r="H493" s="843"/>
      <c r="I493" s="843"/>
    </row>
    <row r="494" spans="1:9" ht="17.25" customHeight="1" x14ac:dyDescent="0.15">
      <c r="A494" s="795">
        <v>18</v>
      </c>
      <c r="B494" s="795">
        <v>22079</v>
      </c>
      <c r="C494" s="843" t="s">
        <v>11862</v>
      </c>
      <c r="D494" s="795">
        <v>22079</v>
      </c>
      <c r="E494" s="843"/>
      <c r="F494" s="843"/>
      <c r="G494" s="843"/>
      <c r="H494" s="843"/>
      <c r="I494" s="843"/>
    </row>
    <row r="495" spans="1:9" ht="17.25" customHeight="1" x14ac:dyDescent="0.15">
      <c r="A495" s="795">
        <v>19</v>
      </c>
      <c r="B495" s="795">
        <v>22081</v>
      </c>
      <c r="C495" s="843" t="s">
        <v>11863</v>
      </c>
      <c r="D495" s="795">
        <v>22081</v>
      </c>
      <c r="E495" s="843"/>
      <c r="F495" s="843"/>
      <c r="G495" s="843"/>
      <c r="H495" s="843"/>
      <c r="I495" s="843"/>
    </row>
    <row r="496" spans="1:9" ht="17.25" customHeight="1" x14ac:dyDescent="0.15">
      <c r="A496" s="795">
        <v>20</v>
      </c>
      <c r="B496" s="795">
        <v>22083</v>
      </c>
      <c r="C496" s="843" t="s">
        <v>11864</v>
      </c>
      <c r="D496" s="795">
        <v>22083</v>
      </c>
      <c r="E496" s="843"/>
      <c r="F496" s="843"/>
      <c r="G496" s="843"/>
      <c r="H496" s="843"/>
      <c r="I496" s="843"/>
    </row>
    <row r="497" spans="1:26" ht="17.25" customHeight="1" x14ac:dyDescent="0.15">
      <c r="A497" s="795">
        <v>21</v>
      </c>
      <c r="B497" s="795">
        <v>22084</v>
      </c>
      <c r="C497" s="843" t="s">
        <v>11865</v>
      </c>
      <c r="D497" s="795">
        <v>22084</v>
      </c>
      <c r="E497" s="843"/>
      <c r="F497" s="843"/>
      <c r="G497" s="843"/>
      <c r="H497" s="843"/>
      <c r="I497" s="843"/>
    </row>
    <row r="498" spans="1:26" ht="17.25" customHeight="1" x14ac:dyDescent="0.15">
      <c r="A498" s="795">
        <v>22</v>
      </c>
      <c r="B498" s="795">
        <v>22085</v>
      </c>
      <c r="C498" s="843" t="s">
        <v>11866</v>
      </c>
      <c r="D498" s="795">
        <v>22085</v>
      </c>
      <c r="E498" s="843"/>
      <c r="F498" s="843"/>
      <c r="G498" s="843"/>
      <c r="H498" s="843"/>
      <c r="I498" s="843"/>
    </row>
    <row r="499" spans="1:26" ht="17.25" customHeight="1" x14ac:dyDescent="0.15">
      <c r="A499" s="795">
        <v>23</v>
      </c>
      <c r="B499" s="795">
        <v>22086</v>
      </c>
      <c r="C499" s="843" t="s">
        <v>11867</v>
      </c>
      <c r="D499" s="795">
        <v>22086</v>
      </c>
      <c r="E499" s="843"/>
      <c r="F499" s="843"/>
      <c r="G499" s="843"/>
      <c r="H499" s="843"/>
      <c r="I499" s="843"/>
    </row>
    <row r="500" spans="1:26" ht="17.25" customHeight="1" x14ac:dyDescent="0.15">
      <c r="A500" s="795">
        <v>24</v>
      </c>
      <c r="B500" s="795">
        <v>22209</v>
      </c>
      <c r="C500" s="843" t="s">
        <v>11868</v>
      </c>
      <c r="D500" s="795">
        <v>22209</v>
      </c>
      <c r="E500" s="843"/>
      <c r="F500" s="843"/>
      <c r="G500" s="843"/>
      <c r="H500" s="843"/>
      <c r="I500" s="843"/>
    </row>
    <row r="501" spans="1:26" ht="17.25" customHeight="1" x14ac:dyDescent="0.15">
      <c r="A501" s="795"/>
      <c r="B501" s="795"/>
      <c r="C501" s="843"/>
      <c r="D501" s="795"/>
      <c r="E501" s="843"/>
      <c r="F501" s="843"/>
      <c r="G501" s="843"/>
      <c r="H501" s="843"/>
      <c r="I501" s="843"/>
    </row>
    <row r="502" spans="1:26" ht="17.25" customHeight="1" x14ac:dyDescent="0.15">
      <c r="A502" s="958">
        <v>38</v>
      </c>
      <c r="B502" s="795">
        <v>21667</v>
      </c>
      <c r="C502" s="904" t="s">
        <v>11869</v>
      </c>
      <c r="D502" s="795">
        <v>21667</v>
      </c>
      <c r="E502" s="904" t="s">
        <v>9537</v>
      </c>
      <c r="F502" s="843"/>
      <c r="G502" s="843"/>
      <c r="H502" s="843"/>
      <c r="I502" s="843"/>
    </row>
    <row r="503" spans="1:26" ht="17.25" customHeight="1" x14ac:dyDescent="0.15">
      <c r="A503" s="958">
        <v>12</v>
      </c>
      <c r="B503" s="795">
        <v>21680</v>
      </c>
      <c r="C503" s="904" t="s">
        <v>11870</v>
      </c>
      <c r="D503" s="795">
        <v>21680</v>
      </c>
      <c r="E503" s="904" t="s">
        <v>11871</v>
      </c>
      <c r="F503" s="843"/>
      <c r="G503" s="843"/>
      <c r="H503" s="843"/>
      <c r="I503" s="843"/>
    </row>
    <row r="504" spans="1:26" ht="17.25" customHeight="1" x14ac:dyDescent="0.15">
      <c r="A504" s="958">
        <v>1</v>
      </c>
      <c r="B504" s="795">
        <v>21709</v>
      </c>
      <c r="C504" s="904" t="s">
        <v>11872</v>
      </c>
      <c r="D504" s="795">
        <v>21709</v>
      </c>
      <c r="E504" s="904" t="s">
        <v>11873</v>
      </c>
      <c r="F504" s="843"/>
      <c r="G504" s="843"/>
      <c r="H504" s="843"/>
      <c r="I504" s="843"/>
    </row>
    <row r="505" spans="1:26" ht="17.25" customHeight="1" x14ac:dyDescent="0.15">
      <c r="A505" s="958">
        <v>29</v>
      </c>
      <c r="B505" s="795">
        <v>21737</v>
      </c>
      <c r="C505" s="904" t="s">
        <v>11874</v>
      </c>
      <c r="D505" s="795">
        <v>21737</v>
      </c>
      <c r="E505" s="904" t="s">
        <v>11875</v>
      </c>
      <c r="F505" s="843"/>
      <c r="G505" s="843"/>
      <c r="H505" s="843"/>
      <c r="I505" s="843"/>
    </row>
    <row r="506" spans="1:26" ht="17.25" customHeight="1" thickBot="1" x14ac:dyDescent="0.2">
      <c r="A506" s="958">
        <v>34</v>
      </c>
      <c r="B506" s="795">
        <v>21782</v>
      </c>
      <c r="C506" s="904" t="s">
        <v>11876</v>
      </c>
      <c r="D506" s="795">
        <v>21782</v>
      </c>
      <c r="E506" s="904" t="s">
        <v>11877</v>
      </c>
      <c r="F506" s="904"/>
      <c r="G506" s="843"/>
      <c r="H506" s="843"/>
      <c r="I506" s="843"/>
    </row>
    <row r="507" spans="1:26" ht="17.25" customHeight="1" thickBot="1" x14ac:dyDescent="0.55000000000000004">
      <c r="A507" s="972">
        <v>38</v>
      </c>
      <c r="B507" s="973">
        <v>21826</v>
      </c>
      <c r="C507" s="974" t="s">
        <v>11878</v>
      </c>
      <c r="D507" s="973">
        <v>21826</v>
      </c>
      <c r="E507" s="959" t="s">
        <v>11879</v>
      </c>
      <c r="F507" s="971"/>
      <c r="G507" s="975"/>
      <c r="H507" s="975"/>
      <c r="I507" s="981"/>
      <c r="J507" s="980"/>
      <c r="K507" s="980"/>
      <c r="L507" s="980"/>
      <c r="M507" s="980"/>
      <c r="N507" s="980"/>
      <c r="O507" s="980"/>
      <c r="P507" s="980"/>
      <c r="Q507" s="980"/>
      <c r="R507" s="980"/>
      <c r="S507" s="980"/>
      <c r="T507" s="980"/>
      <c r="U507" s="980"/>
      <c r="V507" s="980"/>
      <c r="W507" s="980"/>
      <c r="X507" s="980"/>
      <c r="Y507" s="980"/>
      <c r="Z507" s="980"/>
    </row>
    <row r="508" spans="1:26" ht="17.25" customHeight="1" x14ac:dyDescent="0.15">
      <c r="A508" s="958">
        <v>24</v>
      </c>
      <c r="B508" s="795">
        <v>21852</v>
      </c>
      <c r="C508" s="904" t="s">
        <v>11880</v>
      </c>
      <c r="D508" s="795">
        <v>21852</v>
      </c>
      <c r="E508" s="904" t="s">
        <v>11881</v>
      </c>
      <c r="F508" s="843"/>
      <c r="G508" s="843"/>
      <c r="H508" s="843"/>
      <c r="I508" s="843"/>
    </row>
    <row r="509" spans="1:26" ht="17.25" customHeight="1" x14ac:dyDescent="0.15">
      <c r="A509" s="958">
        <v>11</v>
      </c>
      <c r="B509" s="795">
        <v>21759</v>
      </c>
      <c r="C509" s="904" t="s">
        <v>11882</v>
      </c>
      <c r="D509" s="795">
        <v>21759</v>
      </c>
      <c r="E509" s="904" t="s">
        <v>11883</v>
      </c>
      <c r="F509" s="843"/>
      <c r="G509" s="843"/>
      <c r="H509" s="843"/>
      <c r="I509" s="843"/>
    </row>
    <row r="510" spans="1:26" ht="17.25" customHeight="1" x14ac:dyDescent="0.15">
      <c r="A510" s="958">
        <v>20</v>
      </c>
      <c r="B510" s="795">
        <v>21808</v>
      </c>
      <c r="C510" s="904" t="s">
        <v>11884</v>
      </c>
      <c r="D510" s="795">
        <v>21808</v>
      </c>
      <c r="E510" s="904" t="s">
        <v>11883</v>
      </c>
      <c r="F510" s="843"/>
      <c r="G510" s="843"/>
      <c r="H510" s="843"/>
      <c r="I510" s="843"/>
    </row>
    <row r="511" spans="1:26" ht="17.25" customHeight="1" x14ac:dyDescent="0.15">
      <c r="A511" s="795">
        <v>23</v>
      </c>
      <c r="B511" s="795">
        <v>21891</v>
      </c>
      <c r="C511" s="904" t="s">
        <v>11885</v>
      </c>
      <c r="D511" s="795">
        <v>21891</v>
      </c>
      <c r="E511" s="904" t="s">
        <v>9537</v>
      </c>
      <c r="F511" s="843"/>
      <c r="G511" s="843"/>
      <c r="H511" s="843"/>
      <c r="I511" s="843"/>
    </row>
    <row r="514" spans="1:9" ht="17.25" customHeight="1" x14ac:dyDescent="0.15">
      <c r="A514" s="957">
        <v>10</v>
      </c>
      <c r="B514" s="795">
        <v>22038</v>
      </c>
      <c r="C514" s="843" t="s">
        <v>11886</v>
      </c>
      <c r="D514" s="795">
        <v>22038</v>
      </c>
      <c r="E514" s="843" t="s">
        <v>10333</v>
      </c>
      <c r="F514" s="843"/>
      <c r="G514" s="843"/>
      <c r="H514" s="843"/>
      <c r="I514" s="843"/>
    </row>
    <row r="515" spans="1:9" ht="17.25" customHeight="1" x14ac:dyDescent="0.15">
      <c r="A515" s="957">
        <v>12</v>
      </c>
      <c r="B515" s="795">
        <v>22040</v>
      </c>
      <c r="C515" s="843" t="s">
        <v>11887</v>
      </c>
      <c r="D515" s="795">
        <v>22040</v>
      </c>
      <c r="E515" s="843" t="s">
        <v>10333</v>
      </c>
      <c r="F515" s="843"/>
      <c r="G515" s="843"/>
      <c r="H515" s="843"/>
      <c r="I515" s="843"/>
    </row>
    <row r="518" spans="1:9" ht="17.25" customHeight="1" x14ac:dyDescent="0.15">
      <c r="A518" s="958">
        <v>35</v>
      </c>
      <c r="B518" s="795">
        <v>21703</v>
      </c>
      <c r="C518" s="976" t="s">
        <v>9532</v>
      </c>
      <c r="D518" s="795">
        <v>21703</v>
      </c>
      <c r="E518" s="958" t="s">
        <v>9533</v>
      </c>
      <c r="F518" s="982">
        <v>243695</v>
      </c>
      <c r="G518" s="843"/>
      <c r="H518" s="843"/>
      <c r="I518" s="843"/>
    </row>
    <row r="519" spans="1:9" ht="17.25" customHeight="1" x14ac:dyDescent="0.15">
      <c r="A519" s="958">
        <v>35</v>
      </c>
      <c r="B519" s="795">
        <v>21744</v>
      </c>
      <c r="C519" s="904" t="s">
        <v>9535</v>
      </c>
      <c r="D519" s="795">
        <v>21744</v>
      </c>
      <c r="E519" s="904" t="s">
        <v>9537</v>
      </c>
      <c r="F519" s="983">
        <v>243612</v>
      </c>
      <c r="G519" s="904" t="s">
        <v>9538</v>
      </c>
      <c r="H519" s="843"/>
      <c r="I519" s="843"/>
    </row>
    <row r="520" spans="1:9" ht="17.25" customHeight="1" x14ac:dyDescent="0.15">
      <c r="A520" s="958">
        <v>21</v>
      </c>
      <c r="B520" s="795">
        <v>21810</v>
      </c>
      <c r="C520" s="904" t="s">
        <v>9540</v>
      </c>
      <c r="D520" s="795">
        <v>21810</v>
      </c>
      <c r="E520" s="904" t="s">
        <v>9537</v>
      </c>
      <c r="F520" s="983">
        <v>243695</v>
      </c>
      <c r="G520" s="904" t="s">
        <v>9541</v>
      </c>
      <c r="H520" s="843"/>
      <c r="I520" s="843"/>
    </row>
    <row r="521" spans="1:9" ht="17.25" customHeight="1" x14ac:dyDescent="0.15">
      <c r="A521" s="958">
        <v>13</v>
      </c>
      <c r="B521" s="795">
        <v>21841</v>
      </c>
      <c r="C521" s="904" t="s">
        <v>9543</v>
      </c>
      <c r="D521" s="795">
        <v>21841</v>
      </c>
      <c r="E521" s="904" t="s">
        <v>9544</v>
      </c>
      <c r="F521" s="984">
        <v>243683</v>
      </c>
      <c r="G521" s="843"/>
      <c r="H521" s="843"/>
      <c r="I521" s="843"/>
    </row>
    <row r="522" spans="1:9" ht="17.25" customHeight="1" x14ac:dyDescent="0.15">
      <c r="A522" s="958">
        <v>33</v>
      </c>
      <c r="B522" s="795">
        <v>21862</v>
      </c>
      <c r="C522" s="904" t="s">
        <v>9546</v>
      </c>
      <c r="D522" s="795">
        <v>21862</v>
      </c>
      <c r="E522" s="904" t="s">
        <v>9537</v>
      </c>
      <c r="F522" s="904" t="s">
        <v>9547</v>
      </c>
      <c r="G522" s="843"/>
      <c r="H522" s="843"/>
      <c r="I522" s="843"/>
    </row>
    <row r="523" spans="1:9" ht="17.25" customHeight="1" x14ac:dyDescent="0.15">
      <c r="A523" s="958">
        <v>26</v>
      </c>
      <c r="B523" s="795">
        <v>21895</v>
      </c>
      <c r="C523" s="904" t="s">
        <v>9549</v>
      </c>
      <c r="D523" s="795">
        <v>21895</v>
      </c>
      <c r="E523" s="904" t="s">
        <v>9537</v>
      </c>
      <c r="F523" s="984">
        <v>243695</v>
      </c>
      <c r="G523" s="904" t="s">
        <v>9551</v>
      </c>
      <c r="H523" s="843"/>
      <c r="I523" s="843"/>
    </row>
    <row r="524" spans="1:9" ht="17.25" customHeight="1" x14ac:dyDescent="0.15">
      <c r="A524" s="958">
        <v>28</v>
      </c>
      <c r="B524" s="795">
        <v>21897</v>
      </c>
      <c r="C524" s="904" t="s">
        <v>9553</v>
      </c>
      <c r="D524" s="795">
        <v>21897</v>
      </c>
      <c r="E524" s="904" t="s">
        <v>9537</v>
      </c>
      <c r="F524" s="984">
        <v>243695</v>
      </c>
      <c r="G524" s="904" t="s">
        <v>9554</v>
      </c>
      <c r="H524" s="843"/>
      <c r="I524" s="843"/>
    </row>
    <row r="525" spans="1:9" ht="17.25" customHeight="1" x14ac:dyDescent="0.15">
      <c r="A525" s="958">
        <v>37</v>
      </c>
      <c r="B525" s="795">
        <v>21906</v>
      </c>
      <c r="C525" s="904" t="s">
        <v>9556</v>
      </c>
      <c r="D525" s="795">
        <v>21906</v>
      </c>
      <c r="E525" s="904" t="s">
        <v>9537</v>
      </c>
      <c r="F525" s="984">
        <v>243695</v>
      </c>
      <c r="G525" s="904" t="s">
        <v>9557</v>
      </c>
      <c r="H525" s="843"/>
      <c r="I525" s="843"/>
    </row>
    <row r="526" spans="1:9" ht="17.25" customHeight="1" x14ac:dyDescent="0.15">
      <c r="A526" s="958">
        <v>39</v>
      </c>
      <c r="B526" s="795">
        <v>21947</v>
      </c>
      <c r="C526" s="904" t="s">
        <v>9559</v>
      </c>
      <c r="D526" s="795">
        <v>21947</v>
      </c>
      <c r="E526" s="904" t="s">
        <v>9537</v>
      </c>
      <c r="F526" s="984">
        <v>243609</v>
      </c>
      <c r="G526" s="904" t="s">
        <v>9560</v>
      </c>
      <c r="H526" s="843"/>
      <c r="I526" s="843"/>
    </row>
    <row r="527" spans="1:9" ht="17.25" customHeight="1" x14ac:dyDescent="0.15">
      <c r="A527" s="958">
        <v>6</v>
      </c>
      <c r="B527" s="795">
        <v>21954</v>
      </c>
      <c r="C527" s="904" t="s">
        <v>9562</v>
      </c>
      <c r="D527" s="795">
        <v>21954</v>
      </c>
      <c r="E527" s="904" t="s">
        <v>9537</v>
      </c>
      <c r="F527" s="984">
        <v>243705</v>
      </c>
      <c r="G527" s="904" t="s">
        <v>9564</v>
      </c>
      <c r="H527" s="843"/>
      <c r="I527" s="843"/>
    </row>
    <row r="528" spans="1:9" ht="17.25" customHeight="1" x14ac:dyDescent="0.15">
      <c r="A528" s="958">
        <v>30</v>
      </c>
      <c r="B528" s="795">
        <v>21978</v>
      </c>
      <c r="C528" s="904" t="s">
        <v>9566</v>
      </c>
      <c r="D528" s="795">
        <v>21978</v>
      </c>
      <c r="E528" s="904" t="s">
        <v>9537</v>
      </c>
      <c r="F528" s="984">
        <v>243695</v>
      </c>
      <c r="G528" s="904" t="s">
        <v>9567</v>
      </c>
      <c r="H528" s="843"/>
      <c r="I528" s="843"/>
    </row>
    <row r="529" spans="1:9" ht="17.25" customHeight="1" x14ac:dyDescent="0.15">
      <c r="A529" s="958">
        <v>20</v>
      </c>
      <c r="B529" s="795">
        <v>22082</v>
      </c>
      <c r="C529" s="904" t="s">
        <v>9569</v>
      </c>
      <c r="D529" s="795">
        <v>22082</v>
      </c>
      <c r="E529" s="904" t="s">
        <v>9537</v>
      </c>
      <c r="F529" s="984">
        <v>243703</v>
      </c>
      <c r="G529" s="904" t="s">
        <v>9570</v>
      </c>
      <c r="H529" s="843"/>
      <c r="I529" s="843"/>
    </row>
    <row r="531" spans="1:9" ht="17.25" customHeight="1" x14ac:dyDescent="0.15">
      <c r="A531" s="795">
        <v>26</v>
      </c>
      <c r="B531" s="795">
        <v>21654</v>
      </c>
      <c r="C531" s="843" t="s">
        <v>11888</v>
      </c>
      <c r="D531" s="795">
        <v>21654</v>
      </c>
      <c r="E531" s="843"/>
      <c r="F531" s="843"/>
      <c r="G531" s="843"/>
      <c r="H531" s="843"/>
      <c r="I531" s="843"/>
    </row>
    <row r="534" spans="1:9" ht="17.25" customHeight="1" x14ac:dyDescent="0.15">
      <c r="A534" s="958">
        <v>39</v>
      </c>
      <c r="B534" s="795">
        <v>21707</v>
      </c>
      <c r="C534" s="904" t="s">
        <v>11889</v>
      </c>
      <c r="D534" s="795">
        <v>21707</v>
      </c>
      <c r="E534" s="904" t="s">
        <v>11890</v>
      </c>
      <c r="F534" s="904"/>
      <c r="G534" s="843"/>
      <c r="H534" s="843"/>
      <c r="I534" s="843"/>
    </row>
    <row r="535" spans="1:9" ht="17.25" customHeight="1" x14ac:dyDescent="0.15">
      <c r="A535" s="958">
        <v>31</v>
      </c>
      <c r="B535" s="795">
        <v>21860</v>
      </c>
      <c r="C535" s="904" t="s">
        <v>11891</v>
      </c>
      <c r="D535" s="795">
        <v>21860</v>
      </c>
      <c r="E535" s="904" t="s">
        <v>9537</v>
      </c>
      <c r="F535" s="904"/>
      <c r="G535" s="843"/>
      <c r="H535" s="843"/>
      <c r="I535" s="843"/>
    </row>
    <row r="536" spans="1:9" ht="17.25" customHeight="1" x14ac:dyDescent="0.15">
      <c r="A536" s="958">
        <v>28</v>
      </c>
      <c r="B536" s="795">
        <v>21695</v>
      </c>
      <c r="C536" s="904" t="s">
        <v>11892</v>
      </c>
      <c r="D536" s="795">
        <v>21695</v>
      </c>
      <c r="E536" s="904" t="s">
        <v>11893</v>
      </c>
      <c r="F536" s="904"/>
      <c r="G536" s="843"/>
      <c r="H536" s="843"/>
      <c r="I536" s="843"/>
    </row>
    <row r="537" spans="1:9" ht="17.25" customHeight="1" x14ac:dyDescent="0.15">
      <c r="A537" s="958">
        <v>20</v>
      </c>
      <c r="B537" s="795">
        <v>21769</v>
      </c>
      <c r="C537" s="904" t="s">
        <v>11894</v>
      </c>
      <c r="D537" s="795">
        <v>21769</v>
      </c>
      <c r="E537" s="904" t="s">
        <v>11895</v>
      </c>
      <c r="F537" s="904"/>
      <c r="G537" s="843"/>
      <c r="H537" s="843"/>
      <c r="I537" s="843"/>
    </row>
    <row r="538" spans="1:9" ht="17.25" customHeight="1" x14ac:dyDescent="0.15">
      <c r="A538" s="958">
        <v>28</v>
      </c>
      <c r="B538" s="795">
        <v>21816</v>
      </c>
      <c r="C538" s="904" t="s">
        <v>11896</v>
      </c>
      <c r="D538" s="795">
        <v>21816</v>
      </c>
      <c r="E538" s="904" t="s">
        <v>11897</v>
      </c>
      <c r="F538" s="904"/>
      <c r="G538" s="843"/>
      <c r="H538" s="843"/>
      <c r="I538" s="843"/>
    </row>
    <row r="539" spans="1:9" ht="17.25" customHeight="1" x14ac:dyDescent="0.15">
      <c r="A539" s="958">
        <v>19</v>
      </c>
      <c r="B539" s="795">
        <v>21968</v>
      </c>
      <c r="C539" s="904" t="s">
        <v>11898</v>
      </c>
      <c r="D539" s="795">
        <v>21968</v>
      </c>
      <c r="E539" s="904" t="s">
        <v>11899</v>
      </c>
      <c r="F539" s="904"/>
      <c r="G539" s="843"/>
      <c r="H539" s="843"/>
      <c r="I539" s="843"/>
    </row>
    <row r="540" spans="1:9" ht="17.25" customHeight="1" x14ac:dyDescent="0.15">
      <c r="A540" s="958">
        <v>2</v>
      </c>
      <c r="B540" s="795">
        <v>21750</v>
      </c>
      <c r="C540" s="904" t="s">
        <v>11900</v>
      </c>
      <c r="D540" s="795">
        <v>21750</v>
      </c>
      <c r="E540" s="904" t="s">
        <v>9533</v>
      </c>
      <c r="F540" s="843"/>
      <c r="G540" s="843"/>
      <c r="H540" s="843"/>
      <c r="I540" s="843"/>
    </row>
    <row r="541" spans="1:9" ht="17.25" customHeight="1" x14ac:dyDescent="0.15">
      <c r="A541" s="958">
        <v>39</v>
      </c>
      <c r="B541" s="795">
        <v>22845</v>
      </c>
      <c r="C541" s="904" t="s">
        <v>9620</v>
      </c>
      <c r="D541" s="795">
        <v>22845</v>
      </c>
      <c r="E541" s="904" t="s">
        <v>9533</v>
      </c>
      <c r="F541" s="843"/>
      <c r="G541" s="843"/>
      <c r="H541" s="843"/>
      <c r="I541" s="843"/>
    </row>
    <row r="542" spans="1:9" ht="17.25" customHeight="1" x14ac:dyDescent="0.15">
      <c r="A542" s="958">
        <v>6</v>
      </c>
      <c r="B542" s="795">
        <v>21794</v>
      </c>
      <c r="C542" s="904" t="s">
        <v>11901</v>
      </c>
      <c r="D542" s="795">
        <v>21794</v>
      </c>
      <c r="E542" s="904" t="s">
        <v>11902</v>
      </c>
      <c r="F542" s="904"/>
      <c r="G542" s="843"/>
      <c r="H542" s="843"/>
      <c r="I542" s="843"/>
    </row>
    <row r="550" spans="1:9" ht="17.25" customHeight="1" x14ac:dyDescent="0.15">
      <c r="A550" s="958">
        <v>16</v>
      </c>
      <c r="B550" s="958">
        <v>21725</v>
      </c>
      <c r="C550" s="904" t="s">
        <v>11903</v>
      </c>
      <c r="D550" s="958">
        <v>21725</v>
      </c>
      <c r="E550" s="904" t="s">
        <v>9537</v>
      </c>
      <c r="F550" s="843"/>
      <c r="G550" s="843"/>
      <c r="H550" s="843"/>
      <c r="I550" s="843"/>
    </row>
    <row r="551" spans="1:9" ht="17.25" customHeight="1" x14ac:dyDescent="0.15">
      <c r="A551" s="958">
        <v>17</v>
      </c>
      <c r="B551" s="958">
        <v>21885</v>
      </c>
      <c r="C551" s="904" t="s">
        <v>11904</v>
      </c>
      <c r="D551" s="958">
        <v>21885</v>
      </c>
      <c r="E551" s="904" t="s">
        <v>9537</v>
      </c>
      <c r="F551" s="843"/>
      <c r="G551" s="843"/>
      <c r="H551" s="843"/>
      <c r="I551" s="843"/>
    </row>
    <row r="552" spans="1:9" ht="22.5" customHeight="1" x14ac:dyDescent="0.15"/>
    <row r="553" spans="1:9" s="986" customFormat="1" ht="17.25" customHeight="1" x14ac:dyDescent="0.15">
      <c r="A553" s="958">
        <v>1</v>
      </c>
      <c r="B553" s="795">
        <v>21789</v>
      </c>
      <c r="C553" s="904" t="s">
        <v>11905</v>
      </c>
      <c r="D553" s="795">
        <v>21789</v>
      </c>
      <c r="E553" s="985" t="s">
        <v>11906</v>
      </c>
      <c r="F553" s="985"/>
      <c r="G553" s="904"/>
      <c r="H553" s="904"/>
      <c r="I553" s="904"/>
    </row>
    <row r="554" spans="1:9" ht="17.25" customHeight="1" x14ac:dyDescent="0.15">
      <c r="A554" s="958">
        <v>26</v>
      </c>
      <c r="B554" s="795">
        <v>21777</v>
      </c>
      <c r="C554" s="904" t="s">
        <v>11907</v>
      </c>
      <c r="D554" s="795">
        <v>21777</v>
      </c>
      <c r="E554" s="985" t="s">
        <v>9544</v>
      </c>
      <c r="F554" s="843"/>
      <c r="G554" s="843"/>
      <c r="H554" s="843"/>
      <c r="I554" s="843"/>
    </row>
    <row r="556" spans="1:9" ht="17.25" customHeight="1" x14ac:dyDescent="0.15">
      <c r="A556" s="958">
        <v>10</v>
      </c>
      <c r="B556" s="795">
        <v>21638</v>
      </c>
      <c r="C556" s="904" t="s">
        <v>11908</v>
      </c>
      <c r="D556" s="795">
        <v>21638</v>
      </c>
      <c r="E556" s="904" t="s">
        <v>9537</v>
      </c>
      <c r="F556" s="843"/>
      <c r="G556" s="843"/>
      <c r="H556" s="843"/>
      <c r="I556" s="843"/>
    </row>
    <row r="557" spans="1:9" ht="17.25" customHeight="1" x14ac:dyDescent="0.15">
      <c r="A557" s="795">
        <v>39</v>
      </c>
      <c r="B557" s="795">
        <v>22865</v>
      </c>
      <c r="C557" s="904" t="s">
        <v>9584</v>
      </c>
      <c r="D557" s="795">
        <v>22865</v>
      </c>
      <c r="E557" s="904" t="s">
        <v>9537</v>
      </c>
      <c r="F557" s="843"/>
      <c r="G557" s="843"/>
      <c r="H557" s="843"/>
      <c r="I557" s="843"/>
    </row>
    <row r="558" spans="1:9" ht="17.25" customHeight="1" x14ac:dyDescent="0.15">
      <c r="A558" s="958">
        <v>29</v>
      </c>
      <c r="B558" s="795">
        <v>21899</v>
      </c>
      <c r="C558" s="904" t="s">
        <v>11909</v>
      </c>
      <c r="D558" s="795">
        <v>21899</v>
      </c>
      <c r="E558" s="904" t="s">
        <v>9537</v>
      </c>
      <c r="F558" s="843"/>
      <c r="G558" s="843"/>
      <c r="H558" s="843"/>
      <c r="I558" s="843"/>
    </row>
    <row r="559" spans="1:9" ht="17.25" customHeight="1" x14ac:dyDescent="0.15">
      <c r="A559" s="795">
        <v>32</v>
      </c>
      <c r="B559" s="795">
        <v>21940</v>
      </c>
      <c r="C559" s="904" t="s">
        <v>11910</v>
      </c>
      <c r="D559" s="795">
        <v>21940</v>
      </c>
      <c r="E559" s="904" t="s">
        <v>9537</v>
      </c>
      <c r="F559" s="843"/>
      <c r="G559" s="843"/>
      <c r="H559" s="843"/>
      <c r="I559" s="843"/>
    </row>
    <row r="560" spans="1:9" ht="17.25" customHeight="1" x14ac:dyDescent="0.15">
      <c r="A560" s="795">
        <v>40</v>
      </c>
      <c r="B560" s="795">
        <v>22080</v>
      </c>
      <c r="C560" s="904" t="s">
        <v>11911</v>
      </c>
      <c r="D560" s="795">
        <v>22080</v>
      </c>
      <c r="E560" s="904" t="s">
        <v>9537</v>
      </c>
      <c r="F560" s="843"/>
      <c r="G560" s="843"/>
      <c r="H560" s="843"/>
      <c r="I560" s="843"/>
    </row>
    <row r="561" spans="1:9" ht="17.25" customHeight="1" x14ac:dyDescent="0.15">
      <c r="A561" s="795">
        <v>27</v>
      </c>
      <c r="B561" s="795">
        <v>22015</v>
      </c>
      <c r="C561" s="843" t="s">
        <v>11912</v>
      </c>
      <c r="D561" s="795">
        <v>22015</v>
      </c>
      <c r="E561" s="843" t="s">
        <v>11913</v>
      </c>
      <c r="F561" s="843"/>
      <c r="G561" s="843"/>
      <c r="H561" s="843"/>
      <c r="I561" s="843"/>
    </row>
    <row r="564" spans="1:9" s="956" customFormat="1" ht="18" customHeight="1" x14ac:dyDescent="0.15">
      <c r="A564" s="958">
        <v>22</v>
      </c>
      <c r="B564" s="958">
        <v>22860</v>
      </c>
      <c r="C564" s="994" t="s">
        <v>9577</v>
      </c>
      <c r="D564" s="958">
        <v>22860</v>
      </c>
      <c r="E564" s="995" t="s">
        <v>11914</v>
      </c>
      <c r="F564" s="907"/>
      <c r="G564" s="907"/>
      <c r="H564" s="764"/>
      <c r="I564" s="764"/>
    </row>
    <row r="565" spans="1:9" ht="17.25" customHeight="1" x14ac:dyDescent="0.15">
      <c r="A565" s="958">
        <v>37</v>
      </c>
      <c r="B565" s="958">
        <v>21748</v>
      </c>
      <c r="C565" s="904" t="s">
        <v>11915</v>
      </c>
      <c r="D565" s="958">
        <v>21748</v>
      </c>
      <c r="E565" s="904" t="s">
        <v>11916</v>
      </c>
      <c r="F565" s="904"/>
      <c r="G565" s="843"/>
      <c r="H565" s="843"/>
      <c r="I565" s="843"/>
    </row>
    <row r="566" spans="1:9" ht="17.25" customHeight="1" x14ac:dyDescent="0.15">
      <c r="A566" s="958">
        <v>24</v>
      </c>
      <c r="B566" s="958">
        <v>21853</v>
      </c>
      <c r="C566" s="904" t="s">
        <v>11917</v>
      </c>
      <c r="D566" s="958">
        <v>21853</v>
      </c>
      <c r="E566" s="904" t="s">
        <v>11918</v>
      </c>
      <c r="F566" s="904"/>
      <c r="G566" s="904"/>
      <c r="H566" s="843"/>
      <c r="I566" s="843"/>
    </row>
    <row r="567" spans="1:9" ht="17.25" customHeight="1" x14ac:dyDescent="0.15">
      <c r="A567" s="958">
        <v>19</v>
      </c>
      <c r="B567" s="958">
        <v>21888</v>
      </c>
      <c r="C567" s="904" t="s">
        <v>11919</v>
      </c>
      <c r="D567" s="958">
        <v>21888</v>
      </c>
      <c r="E567" s="904"/>
      <c r="F567" s="843"/>
      <c r="G567" s="843"/>
      <c r="H567" s="843"/>
      <c r="I567" s="843"/>
    </row>
  </sheetData>
  <sortState xmlns:xlrd2="http://schemas.microsoft.com/office/spreadsheetml/2017/richdata2" ref="C269:C302">
    <sortCondition ref="C269:C302"/>
  </sortState>
  <pageMargins left="0.70866141732283472" right="0.70866141732283472" top="0.39370078740157483" bottom="0.35433070866141736" header="0.11811023622047245" footer="0.11811023622047245"/>
  <pageSetup paperSize="9" scale="87" fitToHeight="0" orientation="portrait" r:id="rId1"/>
  <rowBreaks count="11" manualBreakCount="11">
    <brk id="44" max="16383" man="1"/>
    <brk id="89" max="16383" man="1"/>
    <brk id="132" max="16383" man="1"/>
    <brk id="175" max="8" man="1"/>
    <brk id="220" max="8" man="1"/>
    <brk id="263" max="8" man="1"/>
    <brk id="305" max="8" man="1"/>
    <brk id="349" max="8" man="1"/>
    <brk id="392" max="8" man="1"/>
    <brk id="436" max="16383" man="1"/>
    <brk id="472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394D-6173-4AB9-B326-85E796ACEEA6}">
  <dimension ref="A1:J519"/>
  <sheetViews>
    <sheetView view="pageBreakPreview" topLeftCell="A243" zoomScale="148" zoomScaleNormal="100" zoomScaleSheetLayoutView="148" workbookViewId="0">
      <selection activeCell="A246" sqref="A246:D246"/>
    </sheetView>
  </sheetViews>
  <sheetFormatPr defaultRowHeight="19.149999999999999" customHeight="1" x14ac:dyDescent="0.15"/>
  <cols>
    <col min="1" max="1" width="4.9921875" style="534" customWidth="1"/>
    <col min="2" max="2" width="10.36328125" style="534" customWidth="1"/>
    <col min="3" max="3" width="26.9765625" style="585" customWidth="1"/>
    <col min="4" max="9" width="8.2421875" style="461" customWidth="1"/>
    <col min="10" max="12" width="6.2421875" style="461" customWidth="1"/>
    <col min="13" max="224" width="10.36328125" style="461" customWidth="1"/>
    <col min="225" max="225" width="4.9921875" style="461" customWidth="1"/>
    <col min="226" max="226" width="11.61328125" style="461" customWidth="1"/>
    <col min="227" max="227" width="24.3515625" style="461" customWidth="1"/>
    <col min="228" max="235" width="5.7421875" style="461" customWidth="1"/>
    <col min="236" max="480" width="10.36328125" style="461" customWidth="1"/>
    <col min="481" max="481" width="4.9921875" style="461" customWidth="1"/>
    <col min="482" max="482" width="11.61328125" style="461" customWidth="1"/>
    <col min="483" max="483" width="24.3515625" style="461" customWidth="1"/>
    <col min="484" max="491" width="5.7421875" style="461" customWidth="1"/>
    <col min="492" max="736" width="10.36328125" style="461" customWidth="1"/>
    <col min="737" max="737" width="4.9921875" style="461" customWidth="1"/>
    <col min="738" max="738" width="11.61328125" style="461" customWidth="1"/>
    <col min="739" max="739" width="24.3515625" style="461" customWidth="1"/>
    <col min="740" max="747" width="5.7421875" style="461" customWidth="1"/>
    <col min="748" max="992" width="10.36328125" style="461" customWidth="1"/>
    <col min="993" max="993" width="4.9921875" style="461" customWidth="1"/>
    <col min="994" max="994" width="11.61328125" style="461" customWidth="1"/>
    <col min="995" max="995" width="24.3515625" style="461" customWidth="1"/>
    <col min="996" max="1003" width="5.7421875" style="461" customWidth="1"/>
    <col min="1004" max="1248" width="10.36328125" style="461" customWidth="1"/>
    <col min="1249" max="1249" width="4.9921875" style="461" customWidth="1"/>
    <col min="1250" max="1250" width="11.61328125" style="461" customWidth="1"/>
    <col min="1251" max="1251" width="24.3515625" style="461" customWidth="1"/>
    <col min="1252" max="1259" width="5.7421875" style="461" customWidth="1"/>
    <col min="1260" max="1504" width="10.36328125" style="461" customWidth="1"/>
    <col min="1505" max="1505" width="4.9921875" style="461" customWidth="1"/>
    <col min="1506" max="1506" width="11.61328125" style="461" customWidth="1"/>
    <col min="1507" max="1507" width="24.3515625" style="461" customWidth="1"/>
    <col min="1508" max="1515" width="5.7421875" style="461" customWidth="1"/>
    <col min="1516" max="1760" width="10.36328125" style="461" customWidth="1"/>
    <col min="1761" max="1761" width="4.9921875" style="461" customWidth="1"/>
    <col min="1762" max="1762" width="11.61328125" style="461" customWidth="1"/>
    <col min="1763" max="1763" width="24.3515625" style="461" customWidth="1"/>
    <col min="1764" max="1771" width="5.7421875" style="461" customWidth="1"/>
    <col min="1772" max="2016" width="10.36328125" style="461" customWidth="1"/>
    <col min="2017" max="2017" width="4.9921875" style="461" customWidth="1"/>
    <col min="2018" max="2018" width="11.61328125" style="461" customWidth="1"/>
    <col min="2019" max="2019" width="24.3515625" style="461" customWidth="1"/>
    <col min="2020" max="2027" width="5.7421875" style="461" customWidth="1"/>
    <col min="2028" max="2272" width="10.36328125" style="461" customWidth="1"/>
    <col min="2273" max="2273" width="4.9921875" style="461" customWidth="1"/>
    <col min="2274" max="2274" width="11.61328125" style="461" customWidth="1"/>
    <col min="2275" max="2275" width="24.3515625" style="461" customWidth="1"/>
    <col min="2276" max="2283" width="5.7421875" style="461" customWidth="1"/>
    <col min="2284" max="2528" width="10.36328125" style="461" customWidth="1"/>
    <col min="2529" max="2529" width="4.9921875" style="461" customWidth="1"/>
    <col min="2530" max="2530" width="11.61328125" style="461" customWidth="1"/>
    <col min="2531" max="2531" width="24.3515625" style="461" customWidth="1"/>
    <col min="2532" max="2539" width="5.7421875" style="461" customWidth="1"/>
    <col min="2540" max="2784" width="10.36328125" style="461" customWidth="1"/>
    <col min="2785" max="2785" width="4.9921875" style="461" customWidth="1"/>
    <col min="2786" max="2786" width="11.61328125" style="461" customWidth="1"/>
    <col min="2787" max="2787" width="24.3515625" style="461" customWidth="1"/>
    <col min="2788" max="2795" width="5.7421875" style="461" customWidth="1"/>
    <col min="2796" max="3040" width="10.36328125" style="461" customWidth="1"/>
    <col min="3041" max="3041" width="4.9921875" style="461" customWidth="1"/>
    <col min="3042" max="3042" width="11.61328125" style="461" customWidth="1"/>
    <col min="3043" max="3043" width="24.3515625" style="461" customWidth="1"/>
    <col min="3044" max="3051" width="5.7421875" style="461" customWidth="1"/>
    <col min="3052" max="3296" width="10.36328125" style="461" customWidth="1"/>
    <col min="3297" max="3297" width="4.9921875" style="461" customWidth="1"/>
    <col min="3298" max="3298" width="11.61328125" style="461" customWidth="1"/>
    <col min="3299" max="3299" width="24.3515625" style="461" customWidth="1"/>
    <col min="3300" max="3307" width="5.7421875" style="461" customWidth="1"/>
    <col min="3308" max="3552" width="10.36328125" style="461" customWidth="1"/>
    <col min="3553" max="3553" width="4.9921875" style="461" customWidth="1"/>
    <col min="3554" max="3554" width="11.61328125" style="461" customWidth="1"/>
    <col min="3555" max="3555" width="24.3515625" style="461" customWidth="1"/>
    <col min="3556" max="3563" width="5.7421875" style="461" customWidth="1"/>
    <col min="3564" max="3808" width="10.36328125" style="461" customWidth="1"/>
    <col min="3809" max="3809" width="4.9921875" style="461" customWidth="1"/>
    <col min="3810" max="3810" width="11.61328125" style="461" customWidth="1"/>
    <col min="3811" max="3811" width="24.3515625" style="461" customWidth="1"/>
    <col min="3812" max="3819" width="5.7421875" style="461" customWidth="1"/>
    <col min="3820" max="4064" width="10.36328125" style="461" customWidth="1"/>
    <col min="4065" max="4065" width="4.9921875" style="461" customWidth="1"/>
    <col min="4066" max="4066" width="11.61328125" style="461" customWidth="1"/>
    <col min="4067" max="4067" width="24.3515625" style="461" customWidth="1"/>
    <col min="4068" max="4075" width="5.7421875" style="461" customWidth="1"/>
    <col min="4076" max="4320" width="10.36328125" style="461" customWidth="1"/>
    <col min="4321" max="4321" width="4.9921875" style="461" customWidth="1"/>
    <col min="4322" max="4322" width="11.61328125" style="461" customWidth="1"/>
    <col min="4323" max="4323" width="24.3515625" style="461" customWidth="1"/>
    <col min="4324" max="4331" width="5.7421875" style="461" customWidth="1"/>
    <col min="4332" max="4576" width="10.36328125" style="461" customWidth="1"/>
    <col min="4577" max="4577" width="4.9921875" style="461" customWidth="1"/>
    <col min="4578" max="4578" width="11.61328125" style="461" customWidth="1"/>
    <col min="4579" max="4579" width="24.3515625" style="461" customWidth="1"/>
    <col min="4580" max="4587" width="5.7421875" style="461" customWidth="1"/>
    <col min="4588" max="4832" width="10.36328125" style="461" customWidth="1"/>
    <col min="4833" max="4833" width="4.9921875" style="461" customWidth="1"/>
    <col min="4834" max="4834" width="11.61328125" style="461" customWidth="1"/>
    <col min="4835" max="4835" width="24.3515625" style="461" customWidth="1"/>
    <col min="4836" max="4843" width="5.7421875" style="461" customWidth="1"/>
    <col min="4844" max="5088" width="10.36328125" style="461" customWidth="1"/>
    <col min="5089" max="5089" width="4.9921875" style="461" customWidth="1"/>
    <col min="5090" max="5090" width="11.61328125" style="461" customWidth="1"/>
    <col min="5091" max="5091" width="24.3515625" style="461" customWidth="1"/>
    <col min="5092" max="5099" width="5.7421875" style="461" customWidth="1"/>
    <col min="5100" max="5344" width="10.36328125" style="461" customWidth="1"/>
    <col min="5345" max="5345" width="4.9921875" style="461" customWidth="1"/>
    <col min="5346" max="5346" width="11.61328125" style="461" customWidth="1"/>
    <col min="5347" max="5347" width="24.3515625" style="461" customWidth="1"/>
    <col min="5348" max="5355" width="5.7421875" style="461" customWidth="1"/>
    <col min="5356" max="5600" width="10.36328125" style="461" customWidth="1"/>
    <col min="5601" max="5601" width="4.9921875" style="461" customWidth="1"/>
    <col min="5602" max="5602" width="11.61328125" style="461" customWidth="1"/>
    <col min="5603" max="5603" width="24.3515625" style="461" customWidth="1"/>
    <col min="5604" max="5611" width="5.7421875" style="461" customWidth="1"/>
    <col min="5612" max="5856" width="10.36328125" style="461" customWidth="1"/>
    <col min="5857" max="5857" width="4.9921875" style="461" customWidth="1"/>
    <col min="5858" max="5858" width="11.61328125" style="461" customWidth="1"/>
    <col min="5859" max="5859" width="24.3515625" style="461" customWidth="1"/>
    <col min="5860" max="5867" width="5.7421875" style="461" customWidth="1"/>
    <col min="5868" max="6112" width="10.36328125" style="461" customWidth="1"/>
    <col min="6113" max="6113" width="4.9921875" style="461" customWidth="1"/>
    <col min="6114" max="6114" width="11.61328125" style="461" customWidth="1"/>
    <col min="6115" max="6115" width="24.3515625" style="461" customWidth="1"/>
    <col min="6116" max="6123" width="5.7421875" style="461" customWidth="1"/>
    <col min="6124" max="6368" width="10.36328125" style="461" customWidth="1"/>
    <col min="6369" max="6369" width="4.9921875" style="461" customWidth="1"/>
    <col min="6370" max="6370" width="11.61328125" style="461" customWidth="1"/>
    <col min="6371" max="6371" width="24.3515625" style="461" customWidth="1"/>
    <col min="6372" max="6379" width="5.7421875" style="461" customWidth="1"/>
    <col min="6380" max="6624" width="10.36328125" style="461" customWidth="1"/>
    <col min="6625" max="6625" width="4.9921875" style="461" customWidth="1"/>
    <col min="6626" max="6626" width="11.61328125" style="461" customWidth="1"/>
    <col min="6627" max="6627" width="24.3515625" style="461" customWidth="1"/>
    <col min="6628" max="6635" width="5.7421875" style="461" customWidth="1"/>
    <col min="6636" max="6880" width="10.36328125" style="461" customWidth="1"/>
    <col min="6881" max="6881" width="4.9921875" style="461" customWidth="1"/>
    <col min="6882" max="6882" width="11.61328125" style="461" customWidth="1"/>
    <col min="6883" max="6883" width="24.3515625" style="461" customWidth="1"/>
    <col min="6884" max="6891" width="5.7421875" style="461" customWidth="1"/>
    <col min="6892" max="7136" width="10.36328125" style="461" customWidth="1"/>
    <col min="7137" max="7137" width="4.9921875" style="461" customWidth="1"/>
    <col min="7138" max="7138" width="11.61328125" style="461" customWidth="1"/>
    <col min="7139" max="7139" width="24.3515625" style="461" customWidth="1"/>
    <col min="7140" max="7147" width="5.7421875" style="461" customWidth="1"/>
    <col min="7148" max="7392" width="10.36328125" style="461" customWidth="1"/>
    <col min="7393" max="7393" width="4.9921875" style="461" customWidth="1"/>
    <col min="7394" max="7394" width="11.61328125" style="461" customWidth="1"/>
    <col min="7395" max="7395" width="24.3515625" style="461" customWidth="1"/>
    <col min="7396" max="7403" width="5.7421875" style="461" customWidth="1"/>
    <col min="7404" max="7648" width="10.36328125" style="461" customWidth="1"/>
    <col min="7649" max="7649" width="4.9921875" style="461" customWidth="1"/>
    <col min="7650" max="7650" width="11.61328125" style="461" customWidth="1"/>
    <col min="7651" max="7651" width="24.3515625" style="461" customWidth="1"/>
    <col min="7652" max="7659" width="5.7421875" style="461" customWidth="1"/>
    <col min="7660" max="7904" width="10.36328125" style="461" customWidth="1"/>
    <col min="7905" max="7905" width="4.9921875" style="461" customWidth="1"/>
    <col min="7906" max="7906" width="11.61328125" style="461" customWidth="1"/>
    <col min="7907" max="7907" width="24.3515625" style="461" customWidth="1"/>
    <col min="7908" max="7915" width="5.7421875" style="461" customWidth="1"/>
    <col min="7916" max="8160" width="10.36328125" style="461" customWidth="1"/>
    <col min="8161" max="8161" width="4.9921875" style="461" customWidth="1"/>
    <col min="8162" max="8162" width="11.61328125" style="461" customWidth="1"/>
    <col min="8163" max="8163" width="24.3515625" style="461" customWidth="1"/>
    <col min="8164" max="8171" width="5.7421875" style="461" customWidth="1"/>
    <col min="8172" max="8416" width="10.36328125" style="461" customWidth="1"/>
    <col min="8417" max="8417" width="4.9921875" style="461" customWidth="1"/>
    <col min="8418" max="8418" width="11.61328125" style="461" customWidth="1"/>
    <col min="8419" max="8419" width="24.3515625" style="461" customWidth="1"/>
    <col min="8420" max="8427" width="5.7421875" style="461" customWidth="1"/>
    <col min="8428" max="8672" width="10.36328125" style="461" customWidth="1"/>
    <col min="8673" max="8673" width="4.9921875" style="461" customWidth="1"/>
    <col min="8674" max="8674" width="11.61328125" style="461" customWidth="1"/>
    <col min="8675" max="8675" width="24.3515625" style="461" customWidth="1"/>
    <col min="8676" max="8683" width="5.7421875" style="461" customWidth="1"/>
    <col min="8684" max="8928" width="10.36328125" style="461" customWidth="1"/>
    <col min="8929" max="8929" width="4.9921875" style="461" customWidth="1"/>
    <col min="8930" max="8930" width="11.61328125" style="461" customWidth="1"/>
    <col min="8931" max="8931" width="24.3515625" style="461" customWidth="1"/>
    <col min="8932" max="8939" width="5.7421875" style="461" customWidth="1"/>
    <col min="8940" max="9184" width="10.36328125" style="461" customWidth="1"/>
    <col min="9185" max="9185" width="4.9921875" style="461" customWidth="1"/>
    <col min="9186" max="9186" width="11.61328125" style="461" customWidth="1"/>
    <col min="9187" max="9187" width="24.3515625" style="461" customWidth="1"/>
    <col min="9188" max="9195" width="5.7421875" style="461" customWidth="1"/>
    <col min="9196" max="9440" width="10.36328125" style="461" customWidth="1"/>
    <col min="9441" max="9441" width="4.9921875" style="461" customWidth="1"/>
    <col min="9442" max="9442" width="11.61328125" style="461" customWidth="1"/>
    <col min="9443" max="9443" width="24.3515625" style="461" customWidth="1"/>
    <col min="9444" max="9451" width="5.7421875" style="461" customWidth="1"/>
    <col min="9452" max="9696" width="10.36328125" style="461" customWidth="1"/>
    <col min="9697" max="9697" width="4.9921875" style="461" customWidth="1"/>
    <col min="9698" max="9698" width="11.61328125" style="461" customWidth="1"/>
    <col min="9699" max="9699" width="24.3515625" style="461" customWidth="1"/>
    <col min="9700" max="9707" width="5.7421875" style="461" customWidth="1"/>
    <col min="9708" max="9952" width="10.36328125" style="461" customWidth="1"/>
    <col min="9953" max="9953" width="4.9921875" style="461" customWidth="1"/>
    <col min="9954" max="9954" width="11.61328125" style="461" customWidth="1"/>
    <col min="9955" max="9955" width="24.3515625" style="461" customWidth="1"/>
    <col min="9956" max="9963" width="5.7421875" style="461" customWidth="1"/>
    <col min="9964" max="10208" width="10.36328125" style="461" customWidth="1"/>
    <col min="10209" max="10209" width="4.9921875" style="461" customWidth="1"/>
    <col min="10210" max="10210" width="11.61328125" style="461" customWidth="1"/>
    <col min="10211" max="10211" width="24.3515625" style="461" customWidth="1"/>
    <col min="10212" max="10219" width="5.7421875" style="461" customWidth="1"/>
    <col min="10220" max="10464" width="10.36328125" style="461" customWidth="1"/>
    <col min="10465" max="10465" width="4.9921875" style="461" customWidth="1"/>
    <col min="10466" max="10466" width="11.61328125" style="461" customWidth="1"/>
    <col min="10467" max="10467" width="24.3515625" style="461" customWidth="1"/>
    <col min="10468" max="10475" width="5.7421875" style="461" customWidth="1"/>
    <col min="10476" max="10720" width="10.36328125" style="461" customWidth="1"/>
    <col min="10721" max="10721" width="4.9921875" style="461" customWidth="1"/>
    <col min="10722" max="10722" width="11.61328125" style="461" customWidth="1"/>
    <col min="10723" max="10723" width="24.3515625" style="461" customWidth="1"/>
    <col min="10724" max="10731" width="5.7421875" style="461" customWidth="1"/>
    <col min="10732" max="10976" width="10.36328125" style="461" customWidth="1"/>
    <col min="10977" max="10977" width="4.9921875" style="461" customWidth="1"/>
    <col min="10978" max="10978" width="11.61328125" style="461" customWidth="1"/>
    <col min="10979" max="10979" width="24.3515625" style="461" customWidth="1"/>
    <col min="10980" max="10987" width="5.7421875" style="461" customWidth="1"/>
    <col min="10988" max="11232" width="10.36328125" style="461" customWidth="1"/>
    <col min="11233" max="11233" width="4.9921875" style="461" customWidth="1"/>
    <col min="11234" max="11234" width="11.61328125" style="461" customWidth="1"/>
    <col min="11235" max="11235" width="24.3515625" style="461" customWidth="1"/>
    <col min="11236" max="11243" width="5.7421875" style="461" customWidth="1"/>
    <col min="11244" max="11488" width="10.36328125" style="461" customWidth="1"/>
    <col min="11489" max="11489" width="4.9921875" style="461" customWidth="1"/>
    <col min="11490" max="11490" width="11.61328125" style="461" customWidth="1"/>
    <col min="11491" max="11491" width="24.3515625" style="461" customWidth="1"/>
    <col min="11492" max="11499" width="5.7421875" style="461" customWidth="1"/>
    <col min="11500" max="11744" width="10.36328125" style="461" customWidth="1"/>
    <col min="11745" max="11745" width="4.9921875" style="461" customWidth="1"/>
    <col min="11746" max="11746" width="11.61328125" style="461" customWidth="1"/>
    <col min="11747" max="11747" width="24.3515625" style="461" customWidth="1"/>
    <col min="11748" max="11755" width="5.7421875" style="461" customWidth="1"/>
    <col min="11756" max="12000" width="10.36328125" style="461" customWidth="1"/>
    <col min="12001" max="12001" width="4.9921875" style="461" customWidth="1"/>
    <col min="12002" max="12002" width="11.61328125" style="461" customWidth="1"/>
    <col min="12003" max="12003" width="24.3515625" style="461" customWidth="1"/>
    <col min="12004" max="12011" width="5.7421875" style="461" customWidth="1"/>
    <col min="12012" max="12256" width="10.36328125" style="461" customWidth="1"/>
    <col min="12257" max="12257" width="4.9921875" style="461" customWidth="1"/>
    <col min="12258" max="12258" width="11.61328125" style="461" customWidth="1"/>
    <col min="12259" max="12259" width="24.3515625" style="461" customWidth="1"/>
    <col min="12260" max="12267" width="5.7421875" style="461" customWidth="1"/>
    <col min="12268" max="12512" width="10.36328125" style="461" customWidth="1"/>
    <col min="12513" max="12513" width="4.9921875" style="461" customWidth="1"/>
    <col min="12514" max="12514" width="11.61328125" style="461" customWidth="1"/>
    <col min="12515" max="12515" width="24.3515625" style="461" customWidth="1"/>
    <col min="12516" max="12523" width="5.7421875" style="461" customWidth="1"/>
    <col min="12524" max="12768" width="10.36328125" style="461" customWidth="1"/>
    <col min="12769" max="12769" width="4.9921875" style="461" customWidth="1"/>
    <col min="12770" max="12770" width="11.61328125" style="461" customWidth="1"/>
    <col min="12771" max="12771" width="24.3515625" style="461" customWidth="1"/>
    <col min="12772" max="12779" width="5.7421875" style="461" customWidth="1"/>
    <col min="12780" max="13024" width="10.36328125" style="461" customWidth="1"/>
    <col min="13025" max="13025" width="4.9921875" style="461" customWidth="1"/>
    <col min="13026" max="13026" width="11.61328125" style="461" customWidth="1"/>
    <col min="13027" max="13027" width="24.3515625" style="461" customWidth="1"/>
    <col min="13028" max="13035" width="5.7421875" style="461" customWidth="1"/>
    <col min="13036" max="13280" width="10.36328125" style="461" customWidth="1"/>
    <col min="13281" max="13281" width="4.9921875" style="461" customWidth="1"/>
    <col min="13282" max="13282" width="11.61328125" style="461" customWidth="1"/>
    <col min="13283" max="13283" width="24.3515625" style="461" customWidth="1"/>
    <col min="13284" max="13291" width="5.7421875" style="461" customWidth="1"/>
    <col min="13292" max="13536" width="10.36328125" style="461" customWidth="1"/>
    <col min="13537" max="13537" width="4.9921875" style="461" customWidth="1"/>
    <col min="13538" max="13538" width="11.61328125" style="461" customWidth="1"/>
    <col min="13539" max="13539" width="24.3515625" style="461" customWidth="1"/>
    <col min="13540" max="13547" width="5.7421875" style="461" customWidth="1"/>
    <col min="13548" max="13792" width="10.36328125" style="461" customWidth="1"/>
    <col min="13793" max="13793" width="4.9921875" style="461" customWidth="1"/>
    <col min="13794" max="13794" width="11.61328125" style="461" customWidth="1"/>
    <col min="13795" max="13795" width="24.3515625" style="461" customWidth="1"/>
    <col min="13796" max="13803" width="5.7421875" style="461" customWidth="1"/>
    <col min="13804" max="14048" width="10.36328125" style="461" customWidth="1"/>
    <col min="14049" max="14049" width="4.9921875" style="461" customWidth="1"/>
    <col min="14050" max="14050" width="11.61328125" style="461" customWidth="1"/>
    <col min="14051" max="14051" width="24.3515625" style="461" customWidth="1"/>
    <col min="14052" max="14059" width="5.7421875" style="461" customWidth="1"/>
    <col min="14060" max="14304" width="10.36328125" style="461" customWidth="1"/>
    <col min="14305" max="14305" width="4.9921875" style="461" customWidth="1"/>
    <col min="14306" max="14306" width="11.61328125" style="461" customWidth="1"/>
    <col min="14307" max="14307" width="24.3515625" style="461" customWidth="1"/>
    <col min="14308" max="14315" width="5.7421875" style="461" customWidth="1"/>
    <col min="14316" max="14560" width="10.36328125" style="461" customWidth="1"/>
    <col min="14561" max="14561" width="4.9921875" style="461" customWidth="1"/>
    <col min="14562" max="14562" width="11.61328125" style="461" customWidth="1"/>
    <col min="14563" max="14563" width="24.3515625" style="461" customWidth="1"/>
    <col min="14564" max="14571" width="5.7421875" style="461" customWidth="1"/>
    <col min="14572" max="14816" width="10.36328125" style="461" customWidth="1"/>
    <col min="14817" max="14817" width="4.9921875" style="461" customWidth="1"/>
    <col min="14818" max="14818" width="11.61328125" style="461" customWidth="1"/>
    <col min="14819" max="14819" width="24.3515625" style="461" customWidth="1"/>
    <col min="14820" max="14827" width="5.7421875" style="461" customWidth="1"/>
    <col min="14828" max="15072" width="10.36328125" style="461" customWidth="1"/>
    <col min="15073" max="15073" width="4.9921875" style="461" customWidth="1"/>
    <col min="15074" max="15074" width="11.61328125" style="461" customWidth="1"/>
    <col min="15075" max="15075" width="24.3515625" style="461" customWidth="1"/>
    <col min="15076" max="15083" width="5.7421875" style="461" customWidth="1"/>
    <col min="15084" max="15328" width="10.36328125" style="461" customWidth="1"/>
    <col min="15329" max="15329" width="4.9921875" style="461" customWidth="1"/>
    <col min="15330" max="15330" width="11.61328125" style="461" customWidth="1"/>
    <col min="15331" max="15331" width="24.3515625" style="461" customWidth="1"/>
    <col min="15332" max="15339" width="5.7421875" style="461" customWidth="1"/>
    <col min="15340" max="15584" width="10.36328125" style="461" customWidth="1"/>
    <col min="15585" max="15585" width="4.9921875" style="461" customWidth="1"/>
    <col min="15586" max="15586" width="11.61328125" style="461" customWidth="1"/>
    <col min="15587" max="15587" width="24.3515625" style="461" customWidth="1"/>
    <col min="15588" max="15595" width="5.7421875" style="461" customWidth="1"/>
    <col min="15596" max="15840" width="10.36328125" style="461" customWidth="1"/>
    <col min="15841" max="15841" width="4.9921875" style="461" customWidth="1"/>
    <col min="15842" max="15842" width="11.61328125" style="461" customWidth="1"/>
    <col min="15843" max="15843" width="24.3515625" style="461" customWidth="1"/>
    <col min="15844" max="15851" width="5.7421875" style="461" customWidth="1"/>
    <col min="15852" max="16096" width="10.36328125" style="461" customWidth="1"/>
    <col min="16097" max="16097" width="4.9921875" style="461" customWidth="1"/>
    <col min="16098" max="16098" width="11.61328125" style="461" customWidth="1"/>
    <col min="16099" max="16099" width="24.3515625" style="461" customWidth="1"/>
    <col min="16100" max="16107" width="5.7421875" style="461" customWidth="1"/>
    <col min="16108" max="16384" width="10.36328125" style="461" customWidth="1"/>
  </cols>
  <sheetData>
    <row r="1" spans="1:9" s="571" customFormat="1" ht="21" customHeight="1" x14ac:dyDescent="0.15">
      <c r="A1" s="1272" t="s">
        <v>9795</v>
      </c>
      <c r="B1" s="1272"/>
      <c r="C1" s="1272"/>
      <c r="D1" s="1272"/>
      <c r="E1" s="1272"/>
      <c r="F1" s="1272"/>
      <c r="G1" s="1272"/>
      <c r="H1" s="1272"/>
      <c r="I1" s="1272"/>
    </row>
    <row r="2" spans="1:9" s="571" customFormat="1" ht="21" customHeight="1" x14ac:dyDescent="0.15">
      <c r="A2" s="572"/>
      <c r="B2" s="1272" t="s">
        <v>11920</v>
      </c>
      <c r="C2" s="1272"/>
      <c r="D2" s="1272"/>
      <c r="E2" s="1272"/>
      <c r="F2" s="1272"/>
      <c r="G2" s="1272"/>
      <c r="H2" s="1272"/>
      <c r="I2" s="1272"/>
    </row>
    <row r="3" spans="1:9" s="571" customFormat="1" ht="21" customHeight="1" x14ac:dyDescent="0.15">
      <c r="A3" s="1272" t="s">
        <v>9797</v>
      </c>
      <c r="B3" s="1272"/>
      <c r="C3" s="1272"/>
      <c r="D3" s="1272"/>
      <c r="E3" s="1272"/>
      <c r="F3" s="1272"/>
      <c r="G3" s="1272"/>
      <c r="H3" s="1272"/>
      <c r="I3" s="1272"/>
    </row>
    <row r="4" spans="1:9" s="571" customFormat="1" ht="21" customHeight="1" x14ac:dyDescent="0.15">
      <c r="A4" s="1271" t="s">
        <v>11921</v>
      </c>
      <c r="B4" s="1271"/>
      <c r="C4" s="1271"/>
      <c r="D4" s="1271"/>
      <c r="E4" s="1271"/>
      <c r="F4" s="1271"/>
      <c r="G4" s="1271"/>
      <c r="H4" s="1271"/>
      <c r="I4" s="1271"/>
    </row>
    <row r="5" spans="1:9" s="577" customFormat="1" ht="21.75" customHeight="1" x14ac:dyDescent="0.45">
      <c r="A5" s="573" t="s">
        <v>8377</v>
      </c>
      <c r="B5" s="574" t="s">
        <v>8352</v>
      </c>
      <c r="C5" s="575" t="s">
        <v>9799</v>
      </c>
      <c r="D5" s="576"/>
      <c r="E5" s="576"/>
      <c r="F5" s="576"/>
      <c r="G5" s="576"/>
      <c r="H5" s="576"/>
      <c r="I5" s="576"/>
    </row>
    <row r="6" spans="1:9" ht="19.149999999999999" customHeight="1" x14ac:dyDescent="0.15">
      <c r="A6" s="456">
        <v>1</v>
      </c>
      <c r="B6" s="456">
        <v>21093</v>
      </c>
      <c r="C6" s="464" t="s">
        <v>11922</v>
      </c>
      <c r="D6" s="456"/>
      <c r="E6" s="486"/>
      <c r="F6" s="486"/>
      <c r="G6" s="486"/>
      <c r="H6" s="486"/>
      <c r="I6" s="486"/>
    </row>
    <row r="7" spans="1:9" ht="19.149999999999999" customHeight="1" x14ac:dyDescent="0.15">
      <c r="A7" s="456">
        <v>2</v>
      </c>
      <c r="B7" s="456">
        <v>21095</v>
      </c>
      <c r="C7" s="464" t="s">
        <v>11923</v>
      </c>
      <c r="D7" s="456"/>
      <c r="E7" s="486"/>
      <c r="F7" s="486"/>
      <c r="G7" s="486"/>
      <c r="H7" s="486"/>
      <c r="I7" s="486"/>
    </row>
    <row r="8" spans="1:9" ht="19.149999999999999" customHeight="1" x14ac:dyDescent="0.15">
      <c r="A8" s="456">
        <v>3</v>
      </c>
      <c r="B8" s="456">
        <v>21096</v>
      </c>
      <c r="C8" s="464" t="s">
        <v>11924</v>
      </c>
      <c r="D8" s="456"/>
      <c r="E8" s="486"/>
      <c r="F8" s="486"/>
      <c r="G8" s="486"/>
      <c r="H8" s="486"/>
      <c r="I8" s="486"/>
    </row>
    <row r="9" spans="1:9" ht="19.149999999999999" customHeight="1" x14ac:dyDescent="0.15">
      <c r="A9" s="456">
        <v>4</v>
      </c>
      <c r="B9" s="456">
        <v>21097</v>
      </c>
      <c r="C9" s="464" t="s">
        <v>11925</v>
      </c>
      <c r="D9" s="456"/>
      <c r="E9" s="486"/>
      <c r="F9" s="486"/>
      <c r="G9" s="486"/>
      <c r="H9" s="486"/>
      <c r="I9" s="486"/>
    </row>
    <row r="10" spans="1:9" ht="19.149999999999999" customHeight="1" x14ac:dyDescent="0.15">
      <c r="A10" s="456">
        <v>5</v>
      </c>
      <c r="B10" s="456">
        <v>21098</v>
      </c>
      <c r="C10" s="464" t="s">
        <v>11926</v>
      </c>
      <c r="D10" s="456"/>
      <c r="E10" s="486"/>
      <c r="F10" s="486"/>
      <c r="G10" s="486"/>
      <c r="H10" s="486"/>
      <c r="I10" s="486"/>
    </row>
    <row r="11" spans="1:9" ht="19.149999999999999" customHeight="1" x14ac:dyDescent="0.15">
      <c r="A11" s="456">
        <v>6</v>
      </c>
      <c r="B11" s="456">
        <v>21101</v>
      </c>
      <c r="C11" s="464" t="s">
        <v>11927</v>
      </c>
      <c r="D11" s="456"/>
      <c r="E11" s="486"/>
      <c r="F11" s="486"/>
      <c r="G11" s="486"/>
      <c r="H11" s="486"/>
      <c r="I11" s="486"/>
    </row>
    <row r="12" spans="1:9" ht="19.149999999999999" customHeight="1" x14ac:dyDescent="0.15">
      <c r="A12" s="456">
        <v>7</v>
      </c>
      <c r="B12" s="456">
        <v>21102</v>
      </c>
      <c r="C12" s="464" t="s">
        <v>11928</v>
      </c>
      <c r="D12" s="456"/>
      <c r="E12" s="486"/>
      <c r="F12" s="486"/>
      <c r="G12" s="486"/>
      <c r="H12" s="486"/>
      <c r="I12" s="486"/>
    </row>
    <row r="13" spans="1:9" ht="19.149999999999999" customHeight="1" x14ac:dyDescent="0.15">
      <c r="A13" s="456">
        <v>8</v>
      </c>
      <c r="B13" s="456">
        <v>21103</v>
      </c>
      <c r="C13" s="464" t="s">
        <v>11929</v>
      </c>
      <c r="D13" s="456"/>
      <c r="E13" s="486"/>
      <c r="F13" s="486"/>
      <c r="G13" s="486"/>
      <c r="H13" s="486"/>
      <c r="I13" s="486"/>
    </row>
    <row r="14" spans="1:9" ht="19.149999999999999" customHeight="1" x14ac:dyDescent="0.15">
      <c r="A14" s="456">
        <v>9</v>
      </c>
      <c r="B14" s="456">
        <v>21104</v>
      </c>
      <c r="C14" s="464" t="s">
        <v>11930</v>
      </c>
      <c r="D14" s="456"/>
      <c r="E14" s="486"/>
      <c r="F14" s="486"/>
      <c r="G14" s="486"/>
      <c r="H14" s="486"/>
      <c r="I14" s="486"/>
    </row>
    <row r="15" spans="1:9" ht="19.149999999999999" customHeight="1" x14ac:dyDescent="0.15">
      <c r="A15" s="456">
        <v>10</v>
      </c>
      <c r="B15" s="456">
        <v>21105</v>
      </c>
      <c r="C15" s="464" t="s">
        <v>11931</v>
      </c>
      <c r="D15" s="456"/>
      <c r="E15" s="486"/>
      <c r="F15" s="486"/>
      <c r="G15" s="486"/>
      <c r="H15" s="486"/>
      <c r="I15" s="486"/>
    </row>
    <row r="16" spans="1:9" ht="19.149999999999999" customHeight="1" x14ac:dyDescent="0.15">
      <c r="A16" s="456">
        <v>11</v>
      </c>
      <c r="B16" s="456">
        <v>21106</v>
      </c>
      <c r="C16" s="464" t="s">
        <v>11932</v>
      </c>
      <c r="D16" s="456"/>
      <c r="E16" s="486"/>
      <c r="F16" s="486"/>
      <c r="G16" s="486"/>
      <c r="H16" s="486"/>
      <c r="I16" s="486"/>
    </row>
    <row r="17" spans="1:9" ht="19.149999999999999" customHeight="1" x14ac:dyDescent="0.15">
      <c r="A17" s="456">
        <v>12</v>
      </c>
      <c r="B17" s="456">
        <v>21107</v>
      </c>
      <c r="C17" s="464" t="s">
        <v>11933</v>
      </c>
      <c r="D17" s="456"/>
      <c r="E17" s="486"/>
      <c r="F17" s="486"/>
      <c r="G17" s="486"/>
      <c r="H17" s="486"/>
      <c r="I17" s="486"/>
    </row>
    <row r="18" spans="1:9" ht="19.149999999999999" customHeight="1" x14ac:dyDescent="0.15">
      <c r="A18" s="456">
        <v>13</v>
      </c>
      <c r="B18" s="456">
        <v>21108</v>
      </c>
      <c r="C18" s="464" t="s">
        <v>11934</v>
      </c>
      <c r="D18" s="456"/>
      <c r="E18" s="486"/>
      <c r="F18" s="486"/>
      <c r="G18" s="486"/>
      <c r="H18" s="486"/>
      <c r="I18" s="486"/>
    </row>
    <row r="19" spans="1:9" ht="19.149999999999999" customHeight="1" x14ac:dyDescent="0.15">
      <c r="A19" s="456">
        <v>14</v>
      </c>
      <c r="B19" s="456">
        <v>21109</v>
      </c>
      <c r="C19" s="464" t="s">
        <v>11935</v>
      </c>
      <c r="D19" s="456"/>
      <c r="E19" s="486"/>
      <c r="F19" s="486"/>
      <c r="G19" s="486"/>
      <c r="H19" s="486"/>
      <c r="I19" s="486"/>
    </row>
    <row r="20" spans="1:9" ht="19.149999999999999" customHeight="1" x14ac:dyDescent="0.45">
      <c r="A20" s="456">
        <v>15</v>
      </c>
      <c r="B20" s="456">
        <v>22238</v>
      </c>
      <c r="C20" s="460" t="s">
        <v>9519</v>
      </c>
      <c r="D20" s="456"/>
      <c r="E20" s="486"/>
      <c r="F20" s="486"/>
      <c r="G20" s="486"/>
      <c r="H20" s="486"/>
      <c r="I20" s="486"/>
    </row>
    <row r="21" spans="1:9" ht="19.149999999999999" customHeight="1" x14ac:dyDescent="0.45">
      <c r="A21" s="456">
        <v>16</v>
      </c>
      <c r="B21" s="465">
        <v>22242</v>
      </c>
      <c r="C21" s="466" t="s">
        <v>9525</v>
      </c>
      <c r="D21" s="466"/>
      <c r="E21" s="486"/>
      <c r="F21" s="486"/>
      <c r="G21" s="486"/>
      <c r="H21" s="486"/>
      <c r="I21" s="486"/>
    </row>
    <row r="22" spans="1:9" ht="19.149999999999999" customHeight="1" x14ac:dyDescent="0.45">
      <c r="A22" s="456">
        <v>17</v>
      </c>
      <c r="B22" s="475">
        <v>22864</v>
      </c>
      <c r="C22" s="466" t="s">
        <v>9627</v>
      </c>
      <c r="D22" s="466"/>
      <c r="E22" s="486"/>
      <c r="F22" s="486"/>
      <c r="G22" s="486"/>
      <c r="H22" s="486"/>
      <c r="I22" s="486"/>
    </row>
    <row r="23" spans="1:9" ht="19.149999999999999" customHeight="1" x14ac:dyDescent="0.15">
      <c r="A23" s="456">
        <v>18</v>
      </c>
      <c r="B23" s="456">
        <v>21110</v>
      </c>
      <c r="C23" s="464" t="s">
        <v>11936</v>
      </c>
      <c r="D23" s="456"/>
      <c r="E23" s="486"/>
      <c r="F23" s="486"/>
      <c r="G23" s="486"/>
      <c r="H23" s="486"/>
      <c r="I23" s="486"/>
    </row>
    <row r="24" spans="1:9" s="578" customFormat="1" ht="19.149999999999999" customHeight="1" x14ac:dyDescent="0.15">
      <c r="A24" s="456">
        <v>19</v>
      </c>
      <c r="B24" s="456">
        <v>21111</v>
      </c>
      <c r="C24" s="464" t="s">
        <v>11937</v>
      </c>
      <c r="D24" s="456"/>
      <c r="E24" s="486"/>
      <c r="F24" s="564"/>
      <c r="G24" s="564"/>
      <c r="H24" s="564"/>
      <c r="I24" s="564"/>
    </row>
    <row r="25" spans="1:9" ht="19.149999999999999" customHeight="1" x14ac:dyDescent="0.15">
      <c r="A25" s="456">
        <v>20</v>
      </c>
      <c r="B25" s="456">
        <v>21113</v>
      </c>
      <c r="C25" s="464" t="s">
        <v>11938</v>
      </c>
      <c r="D25" s="456"/>
      <c r="E25" s="486"/>
      <c r="F25" s="486"/>
      <c r="G25" s="486"/>
      <c r="H25" s="486"/>
      <c r="I25" s="486"/>
    </row>
    <row r="26" spans="1:9" ht="19.149999999999999" customHeight="1" x14ac:dyDescent="0.15">
      <c r="A26" s="456">
        <v>21</v>
      </c>
      <c r="B26" s="456">
        <v>21114</v>
      </c>
      <c r="C26" s="464" t="s">
        <v>11939</v>
      </c>
      <c r="D26" s="456"/>
      <c r="E26" s="486"/>
      <c r="F26" s="486"/>
      <c r="G26" s="486"/>
      <c r="H26" s="486"/>
      <c r="I26" s="486"/>
    </row>
    <row r="27" spans="1:9" ht="19.149999999999999" customHeight="1" x14ac:dyDescent="0.15">
      <c r="A27" s="456">
        <v>22</v>
      </c>
      <c r="B27" s="456">
        <v>21115</v>
      </c>
      <c r="C27" s="464" t="s">
        <v>11940</v>
      </c>
      <c r="D27" s="456"/>
      <c r="E27" s="486"/>
      <c r="F27" s="486"/>
      <c r="G27" s="486"/>
      <c r="H27" s="486"/>
      <c r="I27" s="486"/>
    </row>
    <row r="28" spans="1:9" ht="19.149999999999999" customHeight="1" x14ac:dyDescent="0.15">
      <c r="A28" s="456">
        <v>23</v>
      </c>
      <c r="B28" s="456">
        <v>21116</v>
      </c>
      <c r="C28" s="464" t="s">
        <v>11941</v>
      </c>
      <c r="D28" s="456"/>
      <c r="E28" s="486"/>
      <c r="F28" s="486"/>
      <c r="G28" s="486"/>
      <c r="H28" s="486"/>
      <c r="I28" s="486"/>
    </row>
    <row r="29" spans="1:9" ht="19.149999999999999" customHeight="1" x14ac:dyDescent="0.15">
      <c r="A29" s="456">
        <v>24</v>
      </c>
      <c r="B29" s="456">
        <v>21119</v>
      </c>
      <c r="C29" s="464" t="s">
        <v>11942</v>
      </c>
      <c r="D29" s="456"/>
      <c r="E29" s="486"/>
      <c r="F29" s="486"/>
      <c r="G29" s="486"/>
      <c r="H29" s="486"/>
      <c r="I29" s="486"/>
    </row>
    <row r="30" spans="1:9" ht="19.149999999999999" customHeight="1" x14ac:dyDescent="0.15">
      <c r="A30" s="456">
        <v>25</v>
      </c>
      <c r="B30" s="456">
        <v>21121</v>
      </c>
      <c r="C30" s="464" t="s">
        <v>11943</v>
      </c>
      <c r="D30" s="456"/>
      <c r="E30" s="486"/>
      <c r="F30" s="486"/>
      <c r="G30" s="486"/>
      <c r="H30" s="486"/>
      <c r="I30" s="486"/>
    </row>
    <row r="31" spans="1:9" ht="19.149999999999999" customHeight="1" x14ac:dyDescent="0.15">
      <c r="A31" s="456">
        <v>26</v>
      </c>
      <c r="B31" s="456">
        <v>21122</v>
      </c>
      <c r="C31" s="464" t="s">
        <v>11944</v>
      </c>
      <c r="D31" s="456"/>
      <c r="E31" s="486"/>
      <c r="F31" s="486"/>
      <c r="G31" s="486"/>
      <c r="H31" s="486"/>
      <c r="I31" s="486"/>
    </row>
    <row r="32" spans="1:9" ht="19.149999999999999" customHeight="1" x14ac:dyDescent="0.45">
      <c r="A32" s="456">
        <v>27</v>
      </c>
      <c r="B32" s="456">
        <v>21123</v>
      </c>
      <c r="C32" s="464" t="s">
        <v>11945</v>
      </c>
      <c r="D32" s="456"/>
      <c r="E32" s="582"/>
      <c r="F32" s="583"/>
      <c r="G32" s="583"/>
      <c r="H32" s="486"/>
      <c r="I32" s="486"/>
    </row>
    <row r="33" spans="1:9" ht="19.149999999999999" customHeight="1" x14ac:dyDescent="0.15">
      <c r="A33" s="456">
        <v>28</v>
      </c>
      <c r="B33" s="456">
        <v>21124</v>
      </c>
      <c r="C33" s="464" t="s">
        <v>11946</v>
      </c>
      <c r="D33" s="456"/>
      <c r="E33" s="486"/>
      <c r="F33" s="486"/>
      <c r="G33" s="486"/>
      <c r="H33" s="486"/>
      <c r="I33" s="486"/>
    </row>
    <row r="34" spans="1:9" ht="19.149999999999999" customHeight="1" x14ac:dyDescent="0.15">
      <c r="A34" s="456">
        <v>29</v>
      </c>
      <c r="B34" s="456">
        <v>21125</v>
      </c>
      <c r="C34" s="464" t="s">
        <v>11947</v>
      </c>
      <c r="D34" s="456"/>
      <c r="E34" s="486"/>
      <c r="F34" s="486"/>
      <c r="G34" s="486"/>
      <c r="H34" s="486"/>
      <c r="I34" s="486"/>
    </row>
    <row r="35" spans="1:9" ht="19.149999999999999" customHeight="1" x14ac:dyDescent="0.15">
      <c r="A35" s="456">
        <v>30</v>
      </c>
      <c r="B35" s="456">
        <v>21126</v>
      </c>
      <c r="C35" s="464" t="s">
        <v>11948</v>
      </c>
      <c r="D35" s="456"/>
      <c r="E35" s="486"/>
      <c r="F35" s="486"/>
      <c r="G35" s="486"/>
      <c r="H35" s="486"/>
      <c r="I35" s="486"/>
    </row>
    <row r="36" spans="1:9" ht="19.149999999999999" customHeight="1" x14ac:dyDescent="0.15">
      <c r="A36" s="456">
        <v>31</v>
      </c>
      <c r="B36" s="456">
        <v>21127</v>
      </c>
      <c r="C36" s="464" t="s">
        <v>11949</v>
      </c>
      <c r="D36" s="456"/>
      <c r="E36" s="486"/>
      <c r="F36" s="486"/>
      <c r="G36" s="486"/>
      <c r="H36" s="486"/>
      <c r="I36" s="486"/>
    </row>
    <row r="37" spans="1:9" ht="19.149999999999999" customHeight="1" x14ac:dyDescent="0.15">
      <c r="A37" s="456">
        <v>32</v>
      </c>
      <c r="B37" s="456">
        <v>22210</v>
      </c>
      <c r="C37" s="464" t="s">
        <v>11950</v>
      </c>
      <c r="D37" s="456"/>
      <c r="E37" s="486"/>
      <c r="F37" s="486"/>
      <c r="G37" s="486"/>
      <c r="H37" s="486"/>
      <c r="I37" s="486"/>
    </row>
    <row r="38" spans="1:9" ht="19.149999999999999" customHeight="1" x14ac:dyDescent="0.45">
      <c r="A38" s="456">
        <v>33</v>
      </c>
      <c r="B38" s="475">
        <v>22863</v>
      </c>
      <c r="C38" s="466" t="s">
        <v>9623</v>
      </c>
      <c r="D38" s="456"/>
      <c r="E38" s="486"/>
      <c r="F38" s="486"/>
      <c r="G38" s="486"/>
      <c r="H38" s="486"/>
      <c r="I38" s="486"/>
    </row>
    <row r="39" spans="1:9" s="571" customFormat="1" ht="21" customHeight="1" x14ac:dyDescent="0.15">
      <c r="A39" s="1272" t="s">
        <v>9795</v>
      </c>
      <c r="B39" s="1272"/>
      <c r="C39" s="1272"/>
      <c r="D39" s="1272"/>
      <c r="E39" s="1272"/>
      <c r="F39" s="1272"/>
      <c r="G39" s="1272"/>
      <c r="H39" s="1272"/>
      <c r="I39" s="1272"/>
    </row>
    <row r="40" spans="1:9" s="571" customFormat="1" ht="21" customHeight="1" x14ac:dyDescent="0.15">
      <c r="A40" s="572"/>
      <c r="B40" s="1272" t="s">
        <v>11951</v>
      </c>
      <c r="C40" s="1272"/>
      <c r="D40" s="1272"/>
      <c r="E40" s="1272"/>
      <c r="F40" s="1272"/>
      <c r="G40" s="1272"/>
      <c r="H40" s="1272"/>
      <c r="I40" s="1272"/>
    </row>
    <row r="41" spans="1:9" s="571" customFormat="1" ht="21" customHeight="1" x14ac:dyDescent="0.15">
      <c r="A41" s="1272" t="s">
        <v>9797</v>
      </c>
      <c r="B41" s="1272"/>
      <c r="C41" s="1272"/>
      <c r="D41" s="1272"/>
      <c r="E41" s="1272"/>
      <c r="F41" s="1272"/>
      <c r="G41" s="1272"/>
      <c r="H41" s="1272"/>
      <c r="I41" s="1272"/>
    </row>
    <row r="42" spans="1:9" s="571" customFormat="1" ht="21" customHeight="1" x14ac:dyDescent="0.15">
      <c r="A42" s="1271" t="s">
        <v>11952</v>
      </c>
      <c r="B42" s="1271"/>
      <c r="C42" s="1271"/>
      <c r="D42" s="1271"/>
      <c r="E42" s="1271"/>
      <c r="F42" s="1271"/>
      <c r="G42" s="1271"/>
      <c r="H42" s="1271"/>
      <c r="I42" s="1271"/>
    </row>
    <row r="43" spans="1:9" s="577" customFormat="1" ht="21.75" customHeight="1" x14ac:dyDescent="0.45">
      <c r="A43" s="573" t="s">
        <v>8377</v>
      </c>
      <c r="B43" s="574" t="s">
        <v>8352</v>
      </c>
      <c r="C43" s="575" t="s">
        <v>9799</v>
      </c>
      <c r="D43" s="576"/>
      <c r="E43" s="576"/>
      <c r="F43" s="576"/>
      <c r="G43" s="576"/>
      <c r="H43" s="576"/>
      <c r="I43" s="576"/>
    </row>
    <row r="44" spans="1:9" ht="19.149999999999999" customHeight="1" x14ac:dyDescent="0.15">
      <c r="A44" s="456">
        <v>1</v>
      </c>
      <c r="B44" s="456">
        <v>21128</v>
      </c>
      <c r="C44" s="464" t="s">
        <v>11953</v>
      </c>
      <c r="D44" s="456"/>
      <c r="E44" s="486"/>
      <c r="F44" s="486"/>
      <c r="G44" s="486"/>
      <c r="H44" s="486"/>
      <c r="I44" s="486"/>
    </row>
    <row r="45" spans="1:9" ht="19.149999999999999" customHeight="1" x14ac:dyDescent="0.15">
      <c r="A45" s="456">
        <v>2</v>
      </c>
      <c r="B45" s="456">
        <v>21129</v>
      </c>
      <c r="C45" s="464" t="s">
        <v>11954</v>
      </c>
      <c r="D45" s="456"/>
      <c r="E45" s="486"/>
      <c r="F45" s="486"/>
      <c r="G45" s="486"/>
      <c r="H45" s="486"/>
      <c r="I45" s="486"/>
    </row>
    <row r="46" spans="1:9" ht="19.149999999999999" customHeight="1" x14ac:dyDescent="0.15">
      <c r="A46" s="456">
        <v>3</v>
      </c>
      <c r="B46" s="456">
        <v>21130</v>
      </c>
      <c r="C46" s="464" t="s">
        <v>11955</v>
      </c>
      <c r="D46" s="456"/>
      <c r="E46" s="486"/>
      <c r="F46" s="486"/>
      <c r="G46" s="486"/>
      <c r="H46" s="486"/>
      <c r="I46" s="486"/>
    </row>
    <row r="47" spans="1:9" ht="19.149999999999999" customHeight="1" x14ac:dyDescent="0.15">
      <c r="A47" s="456">
        <v>4</v>
      </c>
      <c r="B47" s="456">
        <v>21131</v>
      </c>
      <c r="C47" s="464" t="s">
        <v>11956</v>
      </c>
      <c r="D47" s="456"/>
      <c r="E47" s="486"/>
      <c r="F47" s="486"/>
      <c r="G47" s="486"/>
      <c r="H47" s="486"/>
      <c r="I47" s="486"/>
    </row>
    <row r="48" spans="1:9" ht="19.149999999999999" customHeight="1" x14ac:dyDescent="0.15">
      <c r="A48" s="456">
        <v>5</v>
      </c>
      <c r="B48" s="456">
        <v>21132</v>
      </c>
      <c r="C48" s="464" t="s">
        <v>11957</v>
      </c>
      <c r="D48" s="456"/>
      <c r="E48" s="486"/>
      <c r="F48" s="486"/>
      <c r="G48" s="486"/>
      <c r="H48" s="486"/>
      <c r="I48" s="486"/>
    </row>
    <row r="49" spans="1:9" ht="19.149999999999999" customHeight="1" x14ac:dyDescent="0.15">
      <c r="A49" s="456">
        <v>6</v>
      </c>
      <c r="B49" s="456">
        <v>21133</v>
      </c>
      <c r="C49" s="464" t="s">
        <v>11958</v>
      </c>
      <c r="D49" s="456"/>
      <c r="E49" s="486"/>
      <c r="F49" s="486"/>
      <c r="G49" s="486"/>
      <c r="H49" s="486"/>
      <c r="I49" s="486"/>
    </row>
    <row r="50" spans="1:9" ht="19.149999999999999" customHeight="1" x14ac:dyDescent="0.15">
      <c r="A50" s="456">
        <v>7</v>
      </c>
      <c r="B50" s="456">
        <v>21134</v>
      </c>
      <c r="C50" s="464" t="s">
        <v>11959</v>
      </c>
      <c r="D50" s="456"/>
      <c r="E50" s="486"/>
      <c r="F50" s="486"/>
      <c r="G50" s="486"/>
      <c r="H50" s="486"/>
      <c r="I50" s="486"/>
    </row>
    <row r="51" spans="1:9" ht="19.149999999999999" customHeight="1" x14ac:dyDescent="0.15">
      <c r="A51" s="456">
        <v>8</v>
      </c>
      <c r="B51" s="456">
        <v>21135</v>
      </c>
      <c r="C51" s="464" t="s">
        <v>11960</v>
      </c>
      <c r="D51" s="456"/>
      <c r="E51" s="486"/>
      <c r="F51" s="486"/>
      <c r="G51" s="486"/>
      <c r="H51" s="486"/>
      <c r="I51" s="486"/>
    </row>
    <row r="52" spans="1:9" ht="19.149999999999999" customHeight="1" x14ac:dyDescent="0.15">
      <c r="A52" s="456">
        <v>9</v>
      </c>
      <c r="B52" s="456">
        <v>21136</v>
      </c>
      <c r="C52" s="464" t="s">
        <v>11961</v>
      </c>
      <c r="D52" s="456"/>
      <c r="E52" s="486"/>
      <c r="F52" s="486"/>
      <c r="G52" s="486"/>
      <c r="H52" s="486"/>
      <c r="I52" s="486"/>
    </row>
    <row r="53" spans="1:9" ht="19.149999999999999" customHeight="1" x14ac:dyDescent="0.15">
      <c r="A53" s="456">
        <v>10</v>
      </c>
      <c r="B53" s="456">
        <v>21137</v>
      </c>
      <c r="C53" s="464" t="s">
        <v>11962</v>
      </c>
      <c r="D53" s="456"/>
      <c r="E53" s="486"/>
      <c r="F53" s="486"/>
      <c r="G53" s="486"/>
      <c r="H53" s="486"/>
      <c r="I53" s="486"/>
    </row>
    <row r="54" spans="1:9" ht="19.149999999999999" customHeight="1" x14ac:dyDescent="0.15">
      <c r="A54" s="456">
        <v>11</v>
      </c>
      <c r="B54" s="456">
        <v>21138</v>
      </c>
      <c r="C54" s="464" t="s">
        <v>11963</v>
      </c>
      <c r="D54" s="456"/>
      <c r="E54" s="486"/>
      <c r="F54" s="486"/>
      <c r="G54" s="486"/>
      <c r="H54" s="486"/>
      <c r="I54" s="486"/>
    </row>
    <row r="55" spans="1:9" ht="19.149999999999999" customHeight="1" x14ac:dyDescent="0.15">
      <c r="A55" s="456">
        <v>12</v>
      </c>
      <c r="B55" s="456">
        <v>21139</v>
      </c>
      <c r="C55" s="464" t="s">
        <v>11964</v>
      </c>
      <c r="D55" s="456"/>
      <c r="E55" s="486"/>
      <c r="F55" s="486"/>
      <c r="G55" s="486"/>
      <c r="H55" s="486"/>
      <c r="I55" s="486"/>
    </row>
    <row r="56" spans="1:9" ht="19.149999999999999" customHeight="1" x14ac:dyDescent="0.15">
      <c r="A56" s="456">
        <v>13</v>
      </c>
      <c r="B56" s="456">
        <v>21140</v>
      </c>
      <c r="C56" s="464" t="s">
        <v>11965</v>
      </c>
      <c r="D56" s="456"/>
      <c r="E56" s="486"/>
      <c r="F56" s="486"/>
      <c r="G56" s="486"/>
      <c r="H56" s="486"/>
      <c r="I56" s="486"/>
    </row>
    <row r="57" spans="1:9" ht="19.149999999999999" customHeight="1" x14ac:dyDescent="0.15">
      <c r="A57" s="456">
        <v>14</v>
      </c>
      <c r="B57" s="456">
        <v>21141</v>
      </c>
      <c r="C57" s="464" t="s">
        <v>11966</v>
      </c>
      <c r="D57" s="456"/>
      <c r="E57" s="486"/>
      <c r="F57" s="486"/>
      <c r="G57" s="486"/>
      <c r="H57" s="486"/>
      <c r="I57" s="486"/>
    </row>
    <row r="58" spans="1:9" ht="19.149999999999999" customHeight="1" x14ac:dyDescent="0.15">
      <c r="A58" s="456">
        <v>15</v>
      </c>
      <c r="B58" s="456">
        <v>21142</v>
      </c>
      <c r="C58" s="464" t="s">
        <v>11967</v>
      </c>
      <c r="D58" s="456"/>
      <c r="E58" s="486"/>
      <c r="F58" s="486"/>
      <c r="G58" s="486"/>
      <c r="H58" s="486"/>
      <c r="I58" s="486"/>
    </row>
    <row r="59" spans="1:9" ht="19.149999999999999" customHeight="1" x14ac:dyDescent="0.15">
      <c r="A59" s="456">
        <v>16</v>
      </c>
      <c r="B59" s="456">
        <v>21143</v>
      </c>
      <c r="C59" s="464" t="s">
        <v>11968</v>
      </c>
      <c r="D59" s="456"/>
      <c r="E59" s="486"/>
      <c r="F59" s="486"/>
      <c r="G59" s="486"/>
      <c r="H59" s="486"/>
      <c r="I59" s="486"/>
    </row>
    <row r="60" spans="1:9" ht="19.149999999999999" customHeight="1" x14ac:dyDescent="0.45">
      <c r="A60" s="456">
        <v>17</v>
      </c>
      <c r="B60" s="458">
        <v>21618</v>
      </c>
      <c r="C60" s="459" t="s">
        <v>9429</v>
      </c>
      <c r="D60" s="456"/>
      <c r="E60" s="486"/>
      <c r="F60" s="486"/>
      <c r="G60" s="486"/>
      <c r="H60" s="486"/>
      <c r="I60" s="486"/>
    </row>
    <row r="61" spans="1:9" s="622" customFormat="1" ht="18.75" customHeight="1" x14ac:dyDescent="0.5">
      <c r="A61" s="456">
        <v>18</v>
      </c>
      <c r="B61" s="456">
        <v>22253</v>
      </c>
      <c r="C61" s="763" t="s">
        <v>11969</v>
      </c>
      <c r="D61" s="792"/>
      <c r="E61" s="465"/>
      <c r="F61" s="465"/>
      <c r="G61" s="582"/>
    </row>
    <row r="62" spans="1:9" ht="19.149999999999999" customHeight="1" x14ac:dyDescent="0.15">
      <c r="A62" s="456">
        <v>19</v>
      </c>
      <c r="B62" s="456">
        <v>21144</v>
      </c>
      <c r="C62" s="464" t="s">
        <v>11970</v>
      </c>
      <c r="D62" s="456"/>
      <c r="E62" s="486"/>
      <c r="F62" s="486"/>
      <c r="G62" s="486"/>
      <c r="H62" s="486"/>
      <c r="I62" s="486"/>
    </row>
    <row r="63" spans="1:9" ht="19.149999999999999" customHeight="1" x14ac:dyDescent="0.15">
      <c r="A63" s="456">
        <v>20</v>
      </c>
      <c r="B63" s="456">
        <v>21145</v>
      </c>
      <c r="C63" s="464" t="s">
        <v>11971</v>
      </c>
      <c r="D63" s="456"/>
      <c r="E63" s="486"/>
      <c r="F63" s="486"/>
      <c r="G63" s="486"/>
      <c r="H63" s="486"/>
      <c r="I63" s="486"/>
    </row>
    <row r="64" spans="1:9" ht="19.149999999999999" customHeight="1" x14ac:dyDescent="0.15">
      <c r="A64" s="456">
        <v>21</v>
      </c>
      <c r="B64" s="456">
        <v>21146</v>
      </c>
      <c r="C64" s="464" t="s">
        <v>11972</v>
      </c>
      <c r="D64" s="456"/>
      <c r="E64" s="486"/>
      <c r="F64" s="486"/>
      <c r="G64" s="486"/>
      <c r="H64" s="486"/>
      <c r="I64" s="486"/>
    </row>
    <row r="65" spans="1:9" ht="19.149999999999999" customHeight="1" x14ac:dyDescent="0.15">
      <c r="A65" s="456">
        <v>22</v>
      </c>
      <c r="B65" s="456">
        <v>21147</v>
      </c>
      <c r="C65" s="464" t="s">
        <v>11973</v>
      </c>
      <c r="D65" s="456"/>
      <c r="E65" s="486"/>
      <c r="F65" s="486"/>
      <c r="G65" s="486"/>
      <c r="H65" s="486"/>
      <c r="I65" s="486"/>
    </row>
    <row r="66" spans="1:9" ht="19.149999999999999" customHeight="1" x14ac:dyDescent="0.15">
      <c r="A66" s="456">
        <v>23</v>
      </c>
      <c r="B66" s="456">
        <v>21148</v>
      </c>
      <c r="C66" s="464" t="s">
        <v>11974</v>
      </c>
      <c r="D66" s="456"/>
      <c r="E66" s="486"/>
      <c r="F66" s="486"/>
      <c r="G66" s="486"/>
      <c r="H66" s="486"/>
      <c r="I66" s="486"/>
    </row>
    <row r="67" spans="1:9" ht="19.149999999999999" customHeight="1" x14ac:dyDescent="0.15">
      <c r="A67" s="456">
        <v>24</v>
      </c>
      <c r="B67" s="456">
        <v>21149</v>
      </c>
      <c r="C67" s="464" t="s">
        <v>11975</v>
      </c>
      <c r="D67" s="456"/>
      <c r="E67" s="486"/>
      <c r="F67" s="486"/>
      <c r="G67" s="486"/>
      <c r="H67" s="486"/>
      <c r="I67" s="486"/>
    </row>
    <row r="68" spans="1:9" ht="19.149999999999999" customHeight="1" x14ac:dyDescent="0.15">
      <c r="A68" s="456">
        <v>25</v>
      </c>
      <c r="B68" s="456">
        <v>21150</v>
      </c>
      <c r="C68" s="464" t="s">
        <v>11976</v>
      </c>
      <c r="D68" s="456"/>
      <c r="E68" s="486"/>
      <c r="F68" s="486"/>
      <c r="G68" s="486"/>
      <c r="H68" s="486"/>
      <c r="I68" s="486"/>
    </row>
    <row r="69" spans="1:9" ht="19.149999999999999" customHeight="1" x14ac:dyDescent="0.15">
      <c r="A69" s="456">
        <v>26</v>
      </c>
      <c r="B69" s="456">
        <v>21151</v>
      </c>
      <c r="C69" s="464" t="s">
        <v>11977</v>
      </c>
      <c r="D69" s="456"/>
      <c r="E69" s="486"/>
      <c r="F69" s="486"/>
      <c r="G69" s="486"/>
      <c r="H69" s="486"/>
      <c r="I69" s="486"/>
    </row>
    <row r="70" spans="1:9" ht="19.149999999999999" customHeight="1" x14ac:dyDescent="0.15">
      <c r="A70" s="456">
        <v>27</v>
      </c>
      <c r="B70" s="456">
        <v>21152</v>
      </c>
      <c r="C70" s="464" t="s">
        <v>11978</v>
      </c>
      <c r="D70" s="456"/>
      <c r="E70" s="486"/>
      <c r="F70" s="486"/>
      <c r="G70" s="486"/>
      <c r="H70" s="486"/>
      <c r="I70" s="486"/>
    </row>
    <row r="71" spans="1:9" ht="19.149999999999999" customHeight="1" x14ac:dyDescent="0.15">
      <c r="A71" s="456">
        <v>28</v>
      </c>
      <c r="B71" s="456">
        <v>21153</v>
      </c>
      <c r="C71" s="464" t="s">
        <v>11979</v>
      </c>
      <c r="D71" s="456"/>
      <c r="E71" s="486"/>
      <c r="F71" s="486"/>
      <c r="G71" s="486"/>
      <c r="H71" s="486"/>
      <c r="I71" s="486"/>
    </row>
    <row r="72" spans="1:9" ht="19.149999999999999" customHeight="1" x14ac:dyDescent="0.15">
      <c r="A72" s="456">
        <v>29</v>
      </c>
      <c r="B72" s="456">
        <v>21154</v>
      </c>
      <c r="C72" s="464" t="s">
        <v>11980</v>
      </c>
      <c r="D72" s="456"/>
      <c r="E72" s="486"/>
      <c r="F72" s="486"/>
      <c r="G72" s="486"/>
      <c r="H72" s="486"/>
      <c r="I72" s="486"/>
    </row>
    <row r="73" spans="1:9" ht="19.149999999999999" customHeight="1" x14ac:dyDescent="0.15">
      <c r="A73" s="456">
        <v>30</v>
      </c>
      <c r="B73" s="456">
        <v>21155</v>
      </c>
      <c r="C73" s="464" t="s">
        <v>11981</v>
      </c>
      <c r="D73" s="456"/>
      <c r="E73" s="486"/>
      <c r="F73" s="486"/>
      <c r="G73" s="486"/>
      <c r="H73" s="486"/>
      <c r="I73" s="486"/>
    </row>
    <row r="74" spans="1:9" ht="19.149999999999999" customHeight="1" x14ac:dyDescent="0.15">
      <c r="A74" s="456">
        <v>31</v>
      </c>
      <c r="B74" s="456">
        <v>21157</v>
      </c>
      <c r="C74" s="464" t="s">
        <v>11982</v>
      </c>
      <c r="D74" s="456"/>
      <c r="E74" s="486"/>
      <c r="F74" s="486"/>
      <c r="G74" s="486"/>
      <c r="H74" s="486"/>
      <c r="I74" s="486"/>
    </row>
    <row r="75" spans="1:9" ht="19.149999999999999" customHeight="1" x14ac:dyDescent="0.15">
      <c r="A75" s="456">
        <v>32</v>
      </c>
      <c r="B75" s="456">
        <v>21158</v>
      </c>
      <c r="C75" s="464" t="s">
        <v>11983</v>
      </c>
      <c r="D75" s="456"/>
      <c r="E75" s="486"/>
      <c r="F75" s="486"/>
      <c r="G75" s="486"/>
      <c r="H75" s="486"/>
      <c r="I75" s="486"/>
    </row>
    <row r="76" spans="1:9" ht="19.149999999999999" customHeight="1" x14ac:dyDescent="0.15">
      <c r="A76" s="456">
        <v>33</v>
      </c>
      <c r="B76" s="456">
        <v>21159</v>
      </c>
      <c r="C76" s="464" t="s">
        <v>11984</v>
      </c>
      <c r="D76" s="456"/>
      <c r="E76" s="486"/>
      <c r="F76" s="486"/>
      <c r="G76" s="486"/>
      <c r="H76" s="486"/>
      <c r="I76" s="486"/>
    </row>
    <row r="77" spans="1:9" ht="19.149999999999999" customHeight="1" x14ac:dyDescent="0.15">
      <c r="A77" s="456">
        <v>34</v>
      </c>
      <c r="B77" s="456">
        <v>21160</v>
      </c>
      <c r="C77" s="464" t="s">
        <v>11985</v>
      </c>
      <c r="D77" s="456"/>
      <c r="E77" s="486"/>
      <c r="F77" s="486"/>
      <c r="G77" s="486"/>
      <c r="H77" s="486"/>
      <c r="I77" s="486"/>
    </row>
    <row r="78" spans="1:9" ht="19.149999999999999" customHeight="1" x14ac:dyDescent="0.15">
      <c r="A78" s="456">
        <v>35</v>
      </c>
      <c r="B78" s="456">
        <v>21161</v>
      </c>
      <c r="C78" s="464" t="s">
        <v>11986</v>
      </c>
      <c r="D78" s="456"/>
      <c r="E78" s="486"/>
      <c r="F78" s="486"/>
      <c r="G78" s="486"/>
      <c r="H78" s="486"/>
      <c r="I78" s="486"/>
    </row>
    <row r="79" spans="1:9" ht="19.149999999999999" customHeight="1" x14ac:dyDescent="0.45">
      <c r="A79" s="456">
        <v>36</v>
      </c>
      <c r="B79" s="456">
        <v>22211</v>
      </c>
      <c r="C79" s="460" t="s">
        <v>11987</v>
      </c>
      <c r="D79" s="456"/>
      <c r="E79" s="486"/>
      <c r="F79" s="486"/>
      <c r="G79" s="486"/>
      <c r="H79" s="486"/>
      <c r="I79" s="486"/>
    </row>
    <row r="80" spans="1:9" ht="19.149999999999999" customHeight="1" x14ac:dyDescent="0.45">
      <c r="A80" s="456">
        <v>37</v>
      </c>
      <c r="B80" s="467">
        <v>22846</v>
      </c>
      <c r="C80" s="460" t="s">
        <v>9636</v>
      </c>
      <c r="D80" s="456"/>
      <c r="E80" s="486"/>
      <c r="F80" s="486"/>
      <c r="G80" s="486"/>
      <c r="H80" s="486"/>
      <c r="I80" s="486"/>
    </row>
    <row r="82" spans="1:9" s="571" customFormat="1" ht="21" customHeight="1" x14ac:dyDescent="0.15">
      <c r="A82" s="1272" t="s">
        <v>9795</v>
      </c>
      <c r="B82" s="1272"/>
      <c r="C82" s="1272"/>
      <c r="D82" s="1272"/>
      <c r="E82" s="1272"/>
      <c r="F82" s="1272"/>
      <c r="G82" s="1272"/>
      <c r="H82" s="1272"/>
      <c r="I82" s="1272"/>
    </row>
    <row r="83" spans="1:9" s="571" customFormat="1" ht="21" customHeight="1" x14ac:dyDescent="0.15">
      <c r="A83" s="572"/>
      <c r="B83" s="1272" t="s">
        <v>11988</v>
      </c>
      <c r="C83" s="1272"/>
      <c r="D83" s="1272"/>
      <c r="E83" s="1272"/>
      <c r="F83" s="1272"/>
      <c r="G83" s="1272"/>
      <c r="H83" s="1272"/>
      <c r="I83" s="1272"/>
    </row>
    <row r="84" spans="1:9" s="571" customFormat="1" ht="21" customHeight="1" x14ac:dyDescent="0.15">
      <c r="A84" s="1272" t="s">
        <v>9797</v>
      </c>
      <c r="B84" s="1272"/>
      <c r="C84" s="1272"/>
      <c r="D84" s="1272"/>
      <c r="E84" s="1272"/>
      <c r="F84" s="1272"/>
      <c r="G84" s="1272"/>
      <c r="H84" s="1272"/>
      <c r="I84" s="1272"/>
    </row>
    <row r="85" spans="1:9" s="571" customFormat="1" ht="21" customHeight="1" x14ac:dyDescent="0.15">
      <c r="A85" s="1271" t="s">
        <v>11989</v>
      </c>
      <c r="B85" s="1271"/>
      <c r="C85" s="1271"/>
      <c r="D85" s="1271"/>
      <c r="E85" s="1271"/>
      <c r="F85" s="1271"/>
      <c r="G85" s="1271"/>
      <c r="H85" s="1271"/>
      <c r="I85" s="1271"/>
    </row>
    <row r="86" spans="1:9" s="577" customFormat="1" ht="21.75" customHeight="1" x14ac:dyDescent="0.45">
      <c r="A86" s="573" t="s">
        <v>8377</v>
      </c>
      <c r="B86" s="574" t="s">
        <v>8352</v>
      </c>
      <c r="C86" s="575" t="s">
        <v>9799</v>
      </c>
      <c r="D86" s="576"/>
      <c r="E86" s="576"/>
      <c r="F86" s="576"/>
      <c r="G86" s="576"/>
      <c r="H86" s="576"/>
      <c r="I86" s="576"/>
    </row>
    <row r="87" spans="1:9" ht="19.149999999999999" customHeight="1" x14ac:dyDescent="0.15">
      <c r="A87" s="456">
        <v>1</v>
      </c>
      <c r="B87" s="456">
        <v>21163</v>
      </c>
      <c r="C87" s="464" t="s">
        <v>11990</v>
      </c>
      <c r="D87" s="456"/>
      <c r="E87" s="486"/>
      <c r="F87" s="486"/>
      <c r="G87" s="486"/>
      <c r="H87" s="486"/>
      <c r="I87" s="486"/>
    </row>
    <row r="88" spans="1:9" ht="19.149999999999999" customHeight="1" x14ac:dyDescent="0.15">
      <c r="A88" s="456">
        <v>2</v>
      </c>
      <c r="B88" s="456">
        <v>21165</v>
      </c>
      <c r="C88" s="464" t="s">
        <v>11991</v>
      </c>
      <c r="D88" s="456"/>
      <c r="E88" s="486"/>
      <c r="F88" s="486"/>
      <c r="G88" s="486"/>
      <c r="H88" s="486"/>
      <c r="I88" s="486"/>
    </row>
    <row r="89" spans="1:9" ht="19.149999999999999" customHeight="1" x14ac:dyDescent="0.15">
      <c r="A89" s="456">
        <v>3</v>
      </c>
      <c r="B89" s="456">
        <v>21167</v>
      </c>
      <c r="C89" s="464" t="s">
        <v>11992</v>
      </c>
      <c r="D89" s="456"/>
      <c r="E89" s="486"/>
      <c r="F89" s="486"/>
      <c r="G89" s="486"/>
      <c r="H89" s="486"/>
      <c r="I89" s="486"/>
    </row>
    <row r="90" spans="1:9" ht="19.149999999999999" customHeight="1" x14ac:dyDescent="0.15">
      <c r="A90" s="456">
        <v>4</v>
      </c>
      <c r="B90" s="456">
        <v>21168</v>
      </c>
      <c r="C90" s="464" t="s">
        <v>11993</v>
      </c>
      <c r="D90" s="456"/>
      <c r="E90" s="486"/>
      <c r="F90" s="486"/>
      <c r="G90" s="486"/>
      <c r="H90" s="486"/>
      <c r="I90" s="486"/>
    </row>
    <row r="91" spans="1:9" ht="19.149999999999999" customHeight="1" x14ac:dyDescent="0.15">
      <c r="A91" s="456">
        <v>5</v>
      </c>
      <c r="B91" s="456">
        <v>21169</v>
      </c>
      <c r="C91" s="464" t="s">
        <v>11994</v>
      </c>
      <c r="D91" s="456"/>
      <c r="E91" s="486"/>
      <c r="F91" s="486"/>
      <c r="G91" s="486"/>
      <c r="H91" s="486"/>
      <c r="I91" s="486"/>
    </row>
    <row r="92" spans="1:9" ht="19.149999999999999" customHeight="1" x14ac:dyDescent="0.15">
      <c r="A92" s="456">
        <v>6</v>
      </c>
      <c r="B92" s="456">
        <v>21170</v>
      </c>
      <c r="C92" s="464" t="s">
        <v>11995</v>
      </c>
      <c r="D92" s="456"/>
      <c r="E92" s="486"/>
      <c r="F92" s="486"/>
      <c r="G92" s="486"/>
      <c r="H92" s="486"/>
      <c r="I92" s="486"/>
    </row>
    <row r="93" spans="1:9" ht="19.149999999999999" customHeight="1" x14ac:dyDescent="0.15">
      <c r="A93" s="456">
        <v>7</v>
      </c>
      <c r="B93" s="456">
        <v>21171</v>
      </c>
      <c r="C93" s="464" t="s">
        <v>11996</v>
      </c>
      <c r="D93" s="456"/>
      <c r="E93" s="486"/>
      <c r="F93" s="486"/>
      <c r="G93" s="486"/>
      <c r="H93" s="486"/>
      <c r="I93" s="486"/>
    </row>
    <row r="94" spans="1:9" ht="19.149999999999999" customHeight="1" x14ac:dyDescent="0.15">
      <c r="A94" s="456">
        <v>8</v>
      </c>
      <c r="B94" s="456">
        <v>21173</v>
      </c>
      <c r="C94" s="464" t="s">
        <v>11997</v>
      </c>
      <c r="D94" s="456"/>
      <c r="E94" s="486"/>
      <c r="F94" s="486"/>
      <c r="G94" s="486"/>
      <c r="H94" s="486"/>
      <c r="I94" s="486"/>
    </row>
    <row r="95" spans="1:9" ht="19.149999999999999" customHeight="1" x14ac:dyDescent="0.15">
      <c r="A95" s="456">
        <v>9</v>
      </c>
      <c r="B95" s="456">
        <v>21174</v>
      </c>
      <c r="C95" s="464" t="s">
        <v>11998</v>
      </c>
      <c r="D95" s="456"/>
      <c r="E95" s="486"/>
      <c r="F95" s="486"/>
      <c r="G95" s="486"/>
      <c r="H95" s="486"/>
      <c r="I95" s="486"/>
    </row>
    <row r="96" spans="1:9" ht="19.149999999999999" customHeight="1" x14ac:dyDescent="0.15">
      <c r="A96" s="456">
        <v>10</v>
      </c>
      <c r="B96" s="456">
        <v>21175</v>
      </c>
      <c r="C96" s="464" t="s">
        <v>11999</v>
      </c>
      <c r="D96" s="456"/>
      <c r="E96" s="486"/>
      <c r="F96" s="486"/>
      <c r="G96" s="486"/>
      <c r="H96" s="486"/>
      <c r="I96" s="486"/>
    </row>
    <row r="97" spans="1:9" ht="19.149999999999999" customHeight="1" x14ac:dyDescent="0.15">
      <c r="A97" s="456">
        <v>11</v>
      </c>
      <c r="B97" s="456">
        <v>21176</v>
      </c>
      <c r="C97" s="464" t="s">
        <v>12000</v>
      </c>
      <c r="D97" s="456"/>
      <c r="E97" s="486"/>
      <c r="F97" s="486"/>
      <c r="G97" s="486"/>
      <c r="H97" s="486"/>
      <c r="I97" s="486"/>
    </row>
    <row r="98" spans="1:9" ht="19.149999999999999" customHeight="1" x14ac:dyDescent="0.45">
      <c r="A98" s="456">
        <v>12</v>
      </c>
      <c r="B98" s="456">
        <v>22212</v>
      </c>
      <c r="C98" s="460" t="s">
        <v>9464</v>
      </c>
      <c r="D98" s="456"/>
      <c r="E98" s="486"/>
      <c r="F98" s="486"/>
      <c r="G98" s="486"/>
      <c r="H98" s="486"/>
      <c r="I98" s="486"/>
    </row>
    <row r="99" spans="1:9" ht="19.149999999999999" customHeight="1" x14ac:dyDescent="0.15">
      <c r="A99" s="456">
        <v>13</v>
      </c>
      <c r="B99" s="456">
        <v>21177</v>
      </c>
      <c r="C99" s="464" t="s">
        <v>12001</v>
      </c>
      <c r="D99" s="456"/>
      <c r="E99" s="486"/>
      <c r="F99" s="486"/>
      <c r="G99" s="486"/>
      <c r="H99" s="486"/>
      <c r="I99" s="486"/>
    </row>
    <row r="100" spans="1:9" ht="19.149999999999999" customHeight="1" x14ac:dyDescent="0.15">
      <c r="A100" s="456">
        <v>14</v>
      </c>
      <c r="B100" s="456">
        <v>21179</v>
      </c>
      <c r="C100" s="464" t="s">
        <v>12002</v>
      </c>
      <c r="D100" s="456"/>
      <c r="E100" s="486"/>
      <c r="F100" s="486"/>
      <c r="G100" s="486"/>
      <c r="H100" s="486"/>
      <c r="I100" s="486"/>
    </row>
    <row r="101" spans="1:9" ht="19.149999999999999" customHeight="1" x14ac:dyDescent="0.15">
      <c r="A101" s="456">
        <v>15</v>
      </c>
      <c r="B101" s="456">
        <v>21180</v>
      </c>
      <c r="C101" s="464" t="s">
        <v>12003</v>
      </c>
      <c r="D101" s="456"/>
      <c r="E101" s="486"/>
      <c r="F101" s="486"/>
      <c r="G101" s="486"/>
      <c r="H101" s="486"/>
      <c r="I101" s="486"/>
    </row>
    <row r="102" spans="1:9" ht="19.149999999999999" customHeight="1" x14ac:dyDescent="0.15">
      <c r="A102" s="456">
        <v>16</v>
      </c>
      <c r="B102" s="456">
        <v>21181</v>
      </c>
      <c r="C102" s="464" t="s">
        <v>12004</v>
      </c>
      <c r="D102" s="456"/>
      <c r="E102" s="486"/>
      <c r="F102" s="486"/>
      <c r="G102" s="486"/>
      <c r="H102" s="486"/>
      <c r="I102" s="486"/>
    </row>
    <row r="103" spans="1:9" ht="19.149999999999999" customHeight="1" x14ac:dyDescent="0.15">
      <c r="A103" s="456">
        <v>17</v>
      </c>
      <c r="B103" s="456">
        <v>21182</v>
      </c>
      <c r="C103" s="464" t="s">
        <v>12005</v>
      </c>
      <c r="D103" s="456"/>
      <c r="E103" s="486"/>
      <c r="F103" s="486"/>
      <c r="G103" s="486"/>
      <c r="H103" s="486"/>
      <c r="I103" s="486"/>
    </row>
    <row r="104" spans="1:9" ht="19.149999999999999" customHeight="1" x14ac:dyDescent="0.15">
      <c r="A104" s="456">
        <v>18</v>
      </c>
      <c r="B104" s="456">
        <v>21183</v>
      </c>
      <c r="C104" s="464" t="s">
        <v>12006</v>
      </c>
      <c r="D104" s="456"/>
      <c r="E104" s="486"/>
      <c r="F104" s="486"/>
      <c r="G104" s="486"/>
      <c r="H104" s="486"/>
      <c r="I104" s="486"/>
    </row>
    <row r="105" spans="1:9" ht="19.149999999999999" customHeight="1" x14ac:dyDescent="0.15">
      <c r="A105" s="456">
        <v>19</v>
      </c>
      <c r="B105" s="456">
        <v>21184</v>
      </c>
      <c r="C105" s="464" t="s">
        <v>12007</v>
      </c>
      <c r="D105" s="456"/>
      <c r="E105" s="486"/>
      <c r="F105" s="486"/>
      <c r="G105" s="486"/>
      <c r="H105" s="486"/>
      <c r="I105" s="486"/>
    </row>
    <row r="106" spans="1:9" ht="19.149999999999999" customHeight="1" x14ac:dyDescent="0.15">
      <c r="A106" s="456">
        <v>20</v>
      </c>
      <c r="B106" s="456">
        <v>21185</v>
      </c>
      <c r="C106" s="464" t="s">
        <v>12008</v>
      </c>
      <c r="D106" s="456"/>
      <c r="E106" s="486"/>
      <c r="F106" s="486"/>
      <c r="G106" s="486"/>
      <c r="H106" s="486"/>
      <c r="I106" s="486"/>
    </row>
    <row r="107" spans="1:9" ht="19.149999999999999" customHeight="1" x14ac:dyDescent="0.15">
      <c r="A107" s="456">
        <v>21</v>
      </c>
      <c r="B107" s="456">
        <v>21186</v>
      </c>
      <c r="C107" s="464" t="s">
        <v>12009</v>
      </c>
      <c r="D107" s="456"/>
      <c r="E107" s="486"/>
      <c r="F107" s="486"/>
      <c r="G107" s="486"/>
      <c r="H107" s="486"/>
      <c r="I107" s="486"/>
    </row>
    <row r="108" spans="1:9" ht="19.149999999999999" customHeight="1" x14ac:dyDescent="0.15">
      <c r="A108" s="456">
        <v>22</v>
      </c>
      <c r="B108" s="456">
        <v>21187</v>
      </c>
      <c r="C108" s="464" t="s">
        <v>12010</v>
      </c>
      <c r="D108" s="456"/>
      <c r="E108" s="486"/>
      <c r="F108" s="486"/>
      <c r="G108" s="486"/>
      <c r="H108" s="486"/>
      <c r="I108" s="486"/>
    </row>
    <row r="109" spans="1:9" ht="19.149999999999999" customHeight="1" x14ac:dyDescent="0.15">
      <c r="A109" s="456">
        <v>23</v>
      </c>
      <c r="B109" s="456">
        <v>21188</v>
      </c>
      <c r="C109" s="464" t="s">
        <v>12011</v>
      </c>
      <c r="D109" s="456"/>
      <c r="E109" s="486"/>
      <c r="F109" s="486"/>
      <c r="G109" s="486"/>
      <c r="H109" s="486"/>
      <c r="I109" s="486"/>
    </row>
    <row r="110" spans="1:9" ht="19.149999999999999" customHeight="1" x14ac:dyDescent="0.15">
      <c r="A110" s="456">
        <v>24</v>
      </c>
      <c r="B110" s="456">
        <v>21189</v>
      </c>
      <c r="C110" s="464" t="s">
        <v>12012</v>
      </c>
      <c r="D110" s="456"/>
      <c r="E110" s="486"/>
      <c r="F110" s="486"/>
      <c r="G110" s="486"/>
      <c r="H110" s="486"/>
      <c r="I110" s="486"/>
    </row>
    <row r="111" spans="1:9" ht="19.149999999999999" customHeight="1" x14ac:dyDescent="0.15">
      <c r="A111" s="456">
        <v>25</v>
      </c>
      <c r="B111" s="456">
        <v>21190</v>
      </c>
      <c r="C111" s="464" t="s">
        <v>12013</v>
      </c>
      <c r="D111" s="456"/>
      <c r="E111" s="486"/>
      <c r="F111" s="486"/>
      <c r="G111" s="486"/>
      <c r="H111" s="486"/>
      <c r="I111" s="486"/>
    </row>
    <row r="112" spans="1:9" ht="19.149999999999999" customHeight="1" x14ac:dyDescent="0.15">
      <c r="A112" s="456">
        <v>26</v>
      </c>
      <c r="B112" s="456">
        <v>21191</v>
      </c>
      <c r="C112" s="464" t="s">
        <v>12014</v>
      </c>
      <c r="D112" s="456"/>
      <c r="E112" s="486"/>
      <c r="F112" s="486"/>
      <c r="G112" s="486"/>
      <c r="H112" s="486"/>
      <c r="I112" s="486"/>
    </row>
    <row r="113" spans="1:9" ht="19.149999999999999" customHeight="1" x14ac:dyDescent="0.15">
      <c r="A113" s="456">
        <v>27</v>
      </c>
      <c r="B113" s="456">
        <v>21192</v>
      </c>
      <c r="C113" s="464" t="s">
        <v>12015</v>
      </c>
      <c r="D113" s="456"/>
      <c r="E113" s="486"/>
      <c r="F113" s="486"/>
      <c r="G113" s="486"/>
      <c r="H113" s="486"/>
      <c r="I113" s="486"/>
    </row>
    <row r="114" spans="1:9" ht="19.149999999999999" customHeight="1" x14ac:dyDescent="0.15">
      <c r="A114" s="456">
        <v>28</v>
      </c>
      <c r="B114" s="456">
        <v>21193</v>
      </c>
      <c r="C114" s="464" t="s">
        <v>12016</v>
      </c>
      <c r="D114" s="456"/>
      <c r="E114" s="486"/>
      <c r="F114" s="486"/>
      <c r="G114" s="486"/>
      <c r="H114" s="486"/>
      <c r="I114" s="486"/>
    </row>
    <row r="115" spans="1:9" ht="19.149999999999999" customHeight="1" x14ac:dyDescent="0.15">
      <c r="A115" s="456">
        <v>29</v>
      </c>
      <c r="B115" s="456">
        <v>21194</v>
      </c>
      <c r="C115" s="464" t="s">
        <v>12017</v>
      </c>
      <c r="D115" s="456"/>
      <c r="E115" s="486"/>
      <c r="F115" s="486"/>
      <c r="G115" s="486"/>
      <c r="H115" s="486"/>
      <c r="I115" s="486"/>
    </row>
    <row r="116" spans="1:9" ht="19.149999999999999" customHeight="1" x14ac:dyDescent="0.15">
      <c r="A116" s="456">
        <v>30</v>
      </c>
      <c r="B116" s="456">
        <v>21195</v>
      </c>
      <c r="C116" s="464" t="s">
        <v>12018</v>
      </c>
      <c r="D116" s="456"/>
      <c r="E116" s="486"/>
      <c r="F116" s="486"/>
      <c r="G116" s="486"/>
      <c r="H116" s="486"/>
      <c r="I116" s="486"/>
    </row>
    <row r="117" spans="1:9" ht="19.149999999999999" customHeight="1" x14ac:dyDescent="0.45">
      <c r="A117" s="456">
        <v>31</v>
      </c>
      <c r="B117" s="542">
        <v>21615</v>
      </c>
      <c r="C117" s="580" t="s">
        <v>12019</v>
      </c>
      <c r="D117" s="539"/>
      <c r="E117" s="581"/>
      <c r="F117" s="581"/>
      <c r="G117" s="581"/>
      <c r="H117" s="581"/>
      <c r="I117" s="581"/>
    </row>
    <row r="118" spans="1:9" ht="19.149999999999999" customHeight="1" x14ac:dyDescent="0.45">
      <c r="A118" s="456">
        <v>32</v>
      </c>
      <c r="B118" s="458">
        <v>21621</v>
      </c>
      <c r="C118" s="509" t="s">
        <v>12020</v>
      </c>
      <c r="D118" s="456"/>
      <c r="E118" s="486"/>
      <c r="F118" s="486"/>
      <c r="G118" s="486"/>
      <c r="H118" s="486"/>
      <c r="I118" s="486"/>
    </row>
    <row r="119" spans="1:9" ht="19.149999999999999" customHeight="1" x14ac:dyDescent="0.45">
      <c r="A119" s="456">
        <v>33</v>
      </c>
      <c r="B119" s="467">
        <v>22847</v>
      </c>
      <c r="C119" s="509" t="s">
        <v>9640</v>
      </c>
      <c r="D119" s="456"/>
      <c r="E119" s="486"/>
      <c r="F119" s="486"/>
      <c r="G119" s="486"/>
      <c r="H119" s="486"/>
      <c r="I119" s="486"/>
    </row>
    <row r="120" spans="1:9" s="571" customFormat="1" ht="21" customHeight="1" x14ac:dyDescent="0.15">
      <c r="A120" s="1272" t="s">
        <v>9795</v>
      </c>
      <c r="B120" s="1272"/>
      <c r="C120" s="1272"/>
      <c r="D120" s="1272"/>
      <c r="E120" s="1272"/>
      <c r="F120" s="1272"/>
      <c r="G120" s="1272"/>
      <c r="H120" s="1272"/>
      <c r="I120" s="1272"/>
    </row>
    <row r="121" spans="1:9" s="571" customFormat="1" ht="21" customHeight="1" x14ac:dyDescent="0.15">
      <c r="A121" s="572"/>
      <c r="B121" s="1272" t="s">
        <v>12021</v>
      </c>
      <c r="C121" s="1272"/>
      <c r="D121" s="1272"/>
      <c r="E121" s="1272"/>
      <c r="F121" s="1272"/>
      <c r="G121" s="1272"/>
      <c r="H121" s="1272"/>
      <c r="I121" s="1272"/>
    </row>
    <row r="122" spans="1:9" s="571" customFormat="1" ht="21" customHeight="1" x14ac:dyDescent="0.15">
      <c r="A122" s="1272" t="s">
        <v>9797</v>
      </c>
      <c r="B122" s="1272"/>
      <c r="C122" s="1272"/>
      <c r="D122" s="1272"/>
      <c r="E122" s="1272"/>
      <c r="F122" s="1272"/>
      <c r="G122" s="1272"/>
      <c r="H122" s="1272"/>
      <c r="I122" s="1272"/>
    </row>
    <row r="123" spans="1:9" s="571" customFormat="1" ht="21" customHeight="1" x14ac:dyDescent="0.15">
      <c r="A123" s="1271" t="s">
        <v>12022</v>
      </c>
      <c r="B123" s="1271"/>
      <c r="C123" s="1271"/>
      <c r="D123" s="1271"/>
      <c r="E123" s="1271"/>
      <c r="F123" s="1271"/>
      <c r="G123" s="1271"/>
      <c r="H123" s="1271"/>
      <c r="I123" s="1271"/>
    </row>
    <row r="124" spans="1:9" s="577" customFormat="1" ht="21.75" customHeight="1" x14ac:dyDescent="0.45">
      <c r="A124" s="573" t="s">
        <v>8377</v>
      </c>
      <c r="B124" s="574" t="s">
        <v>8352</v>
      </c>
      <c r="C124" s="575" t="s">
        <v>9799</v>
      </c>
      <c r="D124" s="576"/>
      <c r="E124" s="576"/>
      <c r="F124" s="576"/>
      <c r="G124" s="576"/>
      <c r="H124" s="576"/>
      <c r="I124" s="576"/>
    </row>
    <row r="125" spans="1:9" ht="19.149999999999999" customHeight="1" x14ac:dyDescent="0.15">
      <c r="A125" s="456">
        <v>1</v>
      </c>
      <c r="B125" s="456">
        <v>21196</v>
      </c>
      <c r="C125" s="464" t="s">
        <v>12023</v>
      </c>
      <c r="D125" s="456"/>
      <c r="E125" s="486"/>
      <c r="F125" s="486"/>
      <c r="G125" s="486"/>
      <c r="H125" s="486"/>
      <c r="I125" s="486"/>
    </row>
    <row r="126" spans="1:9" ht="19.149999999999999" customHeight="1" x14ac:dyDescent="0.15">
      <c r="A126" s="456">
        <v>2</v>
      </c>
      <c r="B126" s="456">
        <v>21197</v>
      </c>
      <c r="C126" s="464" t="s">
        <v>12024</v>
      </c>
      <c r="D126" s="456"/>
      <c r="E126" s="486"/>
      <c r="F126" s="486"/>
      <c r="G126" s="486"/>
      <c r="H126" s="486"/>
      <c r="I126" s="486"/>
    </row>
    <row r="127" spans="1:9" ht="19.149999999999999" customHeight="1" x14ac:dyDescent="0.15">
      <c r="A127" s="456">
        <v>3</v>
      </c>
      <c r="B127" s="456">
        <v>21198</v>
      </c>
      <c r="C127" s="464" t="s">
        <v>12025</v>
      </c>
      <c r="D127" s="456"/>
      <c r="E127" s="486"/>
      <c r="F127" s="486"/>
      <c r="G127" s="486"/>
      <c r="H127" s="486"/>
      <c r="I127" s="486"/>
    </row>
    <row r="128" spans="1:9" ht="19.149999999999999" customHeight="1" x14ac:dyDescent="0.15">
      <c r="A128" s="456">
        <v>4</v>
      </c>
      <c r="B128" s="456">
        <v>21199</v>
      </c>
      <c r="C128" s="464" t="s">
        <v>12026</v>
      </c>
      <c r="D128" s="456"/>
      <c r="E128" s="486"/>
      <c r="F128" s="486"/>
      <c r="G128" s="486"/>
      <c r="H128" s="486"/>
      <c r="I128" s="486"/>
    </row>
    <row r="129" spans="1:9" ht="19.149999999999999" customHeight="1" x14ac:dyDescent="0.15">
      <c r="A129" s="456">
        <v>5</v>
      </c>
      <c r="B129" s="456">
        <v>21200</v>
      </c>
      <c r="C129" s="464" t="s">
        <v>12027</v>
      </c>
      <c r="D129" s="456"/>
      <c r="E129" s="486"/>
      <c r="F129" s="486"/>
      <c r="G129" s="486"/>
      <c r="H129" s="486"/>
      <c r="I129" s="486"/>
    </row>
    <row r="130" spans="1:9" ht="19.149999999999999" customHeight="1" x14ac:dyDescent="0.15">
      <c r="A130" s="456">
        <v>6</v>
      </c>
      <c r="B130" s="456">
        <v>21201</v>
      </c>
      <c r="C130" s="464" t="s">
        <v>12028</v>
      </c>
      <c r="D130" s="456"/>
      <c r="E130" s="486"/>
      <c r="F130" s="486"/>
      <c r="G130" s="486"/>
      <c r="H130" s="486"/>
      <c r="I130" s="486"/>
    </row>
    <row r="131" spans="1:9" ht="19.149999999999999" customHeight="1" x14ac:dyDescent="0.15">
      <c r="A131" s="456">
        <v>7</v>
      </c>
      <c r="B131" s="456">
        <v>21203</v>
      </c>
      <c r="C131" s="464" t="s">
        <v>12029</v>
      </c>
      <c r="D131" s="456"/>
      <c r="E131" s="486"/>
      <c r="F131" s="486"/>
      <c r="G131" s="486"/>
      <c r="H131" s="486"/>
      <c r="I131" s="486"/>
    </row>
    <row r="132" spans="1:9" ht="19.149999999999999" customHeight="1" x14ac:dyDescent="0.15">
      <c r="A132" s="456">
        <v>8</v>
      </c>
      <c r="B132" s="456">
        <v>21204</v>
      </c>
      <c r="C132" s="464" t="s">
        <v>12030</v>
      </c>
      <c r="D132" s="456"/>
      <c r="E132" s="486"/>
      <c r="F132" s="486"/>
      <c r="G132" s="486"/>
      <c r="H132" s="486"/>
      <c r="I132" s="486"/>
    </row>
    <row r="133" spans="1:9" ht="19.149999999999999" customHeight="1" x14ac:dyDescent="0.15">
      <c r="A133" s="456">
        <v>9</v>
      </c>
      <c r="B133" s="456">
        <v>21205</v>
      </c>
      <c r="C133" s="464" t="s">
        <v>12031</v>
      </c>
      <c r="D133" s="456"/>
      <c r="E133" s="486"/>
      <c r="F133" s="486"/>
      <c r="G133" s="486"/>
      <c r="H133" s="486"/>
      <c r="I133" s="486"/>
    </row>
    <row r="134" spans="1:9" ht="19.149999999999999" customHeight="1" x14ac:dyDescent="0.15">
      <c r="A134" s="456">
        <v>10</v>
      </c>
      <c r="B134" s="456">
        <v>21206</v>
      </c>
      <c r="C134" s="464" t="s">
        <v>12032</v>
      </c>
      <c r="D134" s="456"/>
      <c r="E134" s="486"/>
      <c r="F134" s="486"/>
      <c r="G134" s="486"/>
      <c r="H134" s="486"/>
      <c r="I134" s="486"/>
    </row>
    <row r="135" spans="1:9" ht="19.149999999999999" customHeight="1" x14ac:dyDescent="0.15">
      <c r="A135" s="456">
        <v>11</v>
      </c>
      <c r="B135" s="456">
        <v>21207</v>
      </c>
      <c r="C135" s="464" t="s">
        <v>12033</v>
      </c>
      <c r="D135" s="456"/>
      <c r="E135" s="486"/>
      <c r="F135" s="486"/>
      <c r="G135" s="486"/>
      <c r="H135" s="486"/>
      <c r="I135" s="486"/>
    </row>
    <row r="136" spans="1:9" ht="19.149999999999999" customHeight="1" x14ac:dyDescent="0.15">
      <c r="A136" s="456">
        <v>12</v>
      </c>
      <c r="B136" s="456">
        <v>21208</v>
      </c>
      <c r="C136" s="464" t="s">
        <v>12034</v>
      </c>
      <c r="D136" s="456"/>
      <c r="E136" s="486"/>
      <c r="F136" s="486"/>
      <c r="G136" s="486"/>
      <c r="H136" s="486"/>
      <c r="I136" s="486"/>
    </row>
    <row r="137" spans="1:9" ht="19.149999999999999" customHeight="1" x14ac:dyDescent="0.15">
      <c r="A137" s="456">
        <v>13</v>
      </c>
      <c r="B137" s="456">
        <v>21209</v>
      </c>
      <c r="C137" s="464" t="s">
        <v>12035</v>
      </c>
      <c r="D137" s="456"/>
      <c r="E137" s="486"/>
      <c r="F137" s="486"/>
      <c r="G137" s="486"/>
      <c r="H137" s="486"/>
      <c r="I137" s="486"/>
    </row>
    <row r="138" spans="1:9" ht="19.149999999999999" customHeight="1" x14ac:dyDescent="0.15">
      <c r="A138" s="456">
        <v>14</v>
      </c>
      <c r="B138" s="456">
        <v>21210</v>
      </c>
      <c r="C138" s="464" t="s">
        <v>12036</v>
      </c>
      <c r="D138" s="456"/>
      <c r="E138" s="486"/>
      <c r="F138" s="486"/>
      <c r="G138" s="486"/>
      <c r="H138" s="486"/>
      <c r="I138" s="486"/>
    </row>
    <row r="139" spans="1:9" ht="19.149999999999999" customHeight="1" x14ac:dyDescent="0.45">
      <c r="A139" s="456">
        <v>15</v>
      </c>
      <c r="B139" s="465">
        <v>22243</v>
      </c>
      <c r="C139" s="466" t="s">
        <v>9526</v>
      </c>
      <c r="D139" s="466"/>
      <c r="E139" s="486"/>
      <c r="F139" s="486"/>
      <c r="G139" s="486"/>
      <c r="H139" s="486"/>
      <c r="I139" s="486"/>
    </row>
    <row r="140" spans="1:9" s="622" customFormat="1" ht="24" x14ac:dyDescent="0.5">
      <c r="A140" s="456">
        <v>16</v>
      </c>
      <c r="B140" s="458">
        <v>22254</v>
      </c>
      <c r="C140" s="466" t="s">
        <v>12037</v>
      </c>
      <c r="D140" s="792"/>
      <c r="E140" s="465"/>
      <c r="F140" s="465"/>
      <c r="G140" s="465"/>
      <c r="H140" s="734"/>
      <c r="I140" s="734"/>
    </row>
    <row r="141" spans="1:9" ht="19.149999999999999" customHeight="1" x14ac:dyDescent="0.15">
      <c r="A141" s="456">
        <v>17</v>
      </c>
      <c r="B141" s="456">
        <v>21211</v>
      </c>
      <c r="C141" s="464" t="s">
        <v>12038</v>
      </c>
      <c r="D141" s="456"/>
      <c r="E141" s="486"/>
      <c r="F141" s="486"/>
      <c r="G141" s="486"/>
      <c r="H141" s="486"/>
      <c r="I141" s="486"/>
    </row>
    <row r="142" spans="1:9" ht="19.149999999999999" customHeight="1" x14ac:dyDescent="0.15">
      <c r="A142" s="456">
        <v>18</v>
      </c>
      <c r="B142" s="456">
        <v>21212</v>
      </c>
      <c r="C142" s="464" t="s">
        <v>12039</v>
      </c>
      <c r="D142" s="456"/>
      <c r="E142" s="486"/>
      <c r="F142" s="486"/>
      <c r="G142" s="486"/>
      <c r="H142" s="486"/>
      <c r="I142" s="486"/>
    </row>
    <row r="143" spans="1:9" ht="19.149999999999999" customHeight="1" x14ac:dyDescent="0.15">
      <c r="A143" s="456">
        <v>19</v>
      </c>
      <c r="B143" s="456">
        <v>21213</v>
      </c>
      <c r="C143" s="464" t="s">
        <v>12040</v>
      </c>
      <c r="D143" s="456"/>
      <c r="E143" s="486"/>
      <c r="F143" s="486"/>
      <c r="G143" s="486"/>
      <c r="H143" s="486"/>
      <c r="I143" s="486"/>
    </row>
    <row r="144" spans="1:9" ht="19.149999999999999" customHeight="1" x14ac:dyDescent="0.15">
      <c r="A144" s="456">
        <v>20</v>
      </c>
      <c r="B144" s="456">
        <v>21214</v>
      </c>
      <c r="C144" s="464" t="s">
        <v>12041</v>
      </c>
      <c r="D144" s="456"/>
      <c r="E144" s="486"/>
      <c r="F144" s="486"/>
      <c r="G144" s="486"/>
      <c r="H144" s="486"/>
      <c r="I144" s="486"/>
    </row>
    <row r="145" spans="1:10" ht="19.149999999999999" customHeight="1" x14ac:dyDescent="0.15">
      <c r="A145" s="456">
        <v>21</v>
      </c>
      <c r="B145" s="456">
        <v>21215</v>
      </c>
      <c r="C145" s="464" t="s">
        <v>12042</v>
      </c>
      <c r="D145" s="456"/>
      <c r="E145" s="486"/>
      <c r="F145" s="486"/>
      <c r="G145" s="486"/>
      <c r="H145" s="486"/>
      <c r="I145" s="486"/>
    </row>
    <row r="146" spans="1:10" ht="19.149999999999999" customHeight="1" x14ac:dyDescent="0.15">
      <c r="A146" s="456">
        <v>22</v>
      </c>
      <c r="B146" s="456">
        <v>21216</v>
      </c>
      <c r="C146" s="464" t="s">
        <v>12043</v>
      </c>
      <c r="D146" s="456"/>
      <c r="E146" s="486"/>
      <c r="F146" s="486"/>
      <c r="G146" s="486"/>
      <c r="H146" s="486"/>
      <c r="I146" s="486"/>
    </row>
    <row r="147" spans="1:10" ht="19.149999999999999" customHeight="1" x14ac:dyDescent="0.15">
      <c r="A147" s="456">
        <v>23</v>
      </c>
      <c r="B147" s="456">
        <v>21217</v>
      </c>
      <c r="C147" s="464" t="s">
        <v>12044</v>
      </c>
      <c r="D147" s="456"/>
      <c r="E147" s="486"/>
      <c r="F147" s="486"/>
      <c r="G147" s="486"/>
      <c r="H147" s="486"/>
      <c r="I147" s="486"/>
    </row>
    <row r="148" spans="1:10" ht="19.149999999999999" customHeight="1" x14ac:dyDescent="0.15">
      <c r="A148" s="456">
        <v>24</v>
      </c>
      <c r="B148" s="456">
        <v>21218</v>
      </c>
      <c r="C148" s="464" t="s">
        <v>12045</v>
      </c>
      <c r="D148" s="456"/>
      <c r="E148" s="486"/>
      <c r="F148" s="486"/>
      <c r="G148" s="486"/>
      <c r="H148" s="486"/>
      <c r="I148" s="486"/>
    </row>
    <row r="149" spans="1:10" ht="19.149999999999999" customHeight="1" x14ac:dyDescent="0.15">
      <c r="A149" s="456">
        <v>25</v>
      </c>
      <c r="B149" s="456">
        <v>21219</v>
      </c>
      <c r="C149" s="464" t="s">
        <v>12046</v>
      </c>
      <c r="D149" s="456"/>
      <c r="E149" s="486"/>
      <c r="F149" s="486"/>
      <c r="G149" s="486"/>
      <c r="H149" s="486"/>
      <c r="I149" s="486"/>
    </row>
    <row r="150" spans="1:10" ht="19.149999999999999" customHeight="1" x14ac:dyDescent="0.15">
      <c r="A150" s="456">
        <v>26</v>
      </c>
      <c r="B150" s="456">
        <v>21220</v>
      </c>
      <c r="C150" s="464" t="s">
        <v>12047</v>
      </c>
      <c r="D150" s="456"/>
      <c r="E150" s="486"/>
      <c r="F150" s="486"/>
      <c r="G150" s="486"/>
      <c r="H150" s="486"/>
      <c r="I150" s="486"/>
      <c r="J150" s="461" t="s">
        <v>12048</v>
      </c>
    </row>
    <row r="151" spans="1:10" ht="19.149999999999999" customHeight="1" x14ac:dyDescent="0.15">
      <c r="A151" s="456">
        <v>27</v>
      </c>
      <c r="B151" s="456">
        <v>21221</v>
      </c>
      <c r="C151" s="464" t="s">
        <v>12049</v>
      </c>
      <c r="D151" s="456"/>
      <c r="E151" s="486"/>
      <c r="F151" s="486"/>
      <c r="G151" s="486"/>
      <c r="H151" s="486"/>
      <c r="I151" s="486"/>
    </row>
    <row r="152" spans="1:10" ht="19.149999999999999" customHeight="1" x14ac:dyDescent="0.15">
      <c r="A152" s="456">
        <v>28</v>
      </c>
      <c r="B152" s="456">
        <v>21222</v>
      </c>
      <c r="C152" s="464" t="s">
        <v>12050</v>
      </c>
      <c r="D152" s="456"/>
      <c r="E152" s="486"/>
      <c r="F152" s="486"/>
      <c r="G152" s="486"/>
      <c r="H152" s="486"/>
      <c r="I152" s="486"/>
    </row>
    <row r="153" spans="1:10" ht="19.149999999999999" customHeight="1" x14ac:dyDescent="0.15">
      <c r="A153" s="456">
        <v>29</v>
      </c>
      <c r="B153" s="456">
        <v>21223</v>
      </c>
      <c r="C153" s="464" t="s">
        <v>12051</v>
      </c>
      <c r="D153" s="456"/>
      <c r="E153" s="486"/>
      <c r="F153" s="486"/>
      <c r="G153" s="486"/>
      <c r="H153" s="486"/>
      <c r="I153" s="486"/>
    </row>
    <row r="154" spans="1:10" ht="19.149999999999999" customHeight="1" x14ac:dyDescent="0.15">
      <c r="A154" s="456">
        <v>30</v>
      </c>
      <c r="B154" s="456">
        <v>21224</v>
      </c>
      <c r="C154" s="464" t="s">
        <v>12052</v>
      </c>
      <c r="D154" s="456"/>
      <c r="E154" s="486"/>
      <c r="F154" s="486"/>
      <c r="G154" s="486"/>
      <c r="H154" s="486"/>
      <c r="I154" s="486"/>
    </row>
    <row r="155" spans="1:10" ht="19.149999999999999" customHeight="1" x14ac:dyDescent="0.15">
      <c r="A155" s="456">
        <v>31</v>
      </c>
      <c r="B155" s="456">
        <v>21226</v>
      </c>
      <c r="C155" s="464" t="s">
        <v>12053</v>
      </c>
      <c r="D155" s="456"/>
      <c r="E155" s="486"/>
      <c r="F155" s="486"/>
      <c r="G155" s="486"/>
      <c r="H155" s="486"/>
      <c r="I155" s="486"/>
    </row>
    <row r="156" spans="1:10" ht="19.149999999999999" customHeight="1" x14ac:dyDescent="0.15">
      <c r="A156" s="456">
        <v>32</v>
      </c>
      <c r="B156" s="456">
        <v>21227</v>
      </c>
      <c r="C156" s="464" t="s">
        <v>12054</v>
      </c>
      <c r="D156" s="456"/>
      <c r="E156" s="486"/>
      <c r="F156" s="486"/>
      <c r="G156" s="486"/>
      <c r="H156" s="486"/>
      <c r="I156" s="486"/>
    </row>
    <row r="157" spans="1:10" ht="19.149999999999999" customHeight="1" x14ac:dyDescent="0.15">
      <c r="A157" s="456">
        <v>33</v>
      </c>
      <c r="B157" s="456">
        <v>21228</v>
      </c>
      <c r="C157" s="464" t="s">
        <v>12055</v>
      </c>
      <c r="D157" s="456"/>
      <c r="E157" s="486"/>
      <c r="F157" s="486"/>
      <c r="G157" s="486"/>
      <c r="H157" s="486"/>
      <c r="I157" s="486"/>
    </row>
    <row r="158" spans="1:10" ht="19.149999999999999" customHeight="1" x14ac:dyDescent="0.15">
      <c r="A158" s="456">
        <v>34</v>
      </c>
      <c r="B158" s="456">
        <v>21229</v>
      </c>
      <c r="C158" s="464" t="s">
        <v>12056</v>
      </c>
      <c r="D158" s="456"/>
      <c r="E158" s="486"/>
      <c r="F158" s="486"/>
      <c r="G158" s="486"/>
      <c r="H158" s="486"/>
      <c r="I158" s="486"/>
    </row>
    <row r="159" spans="1:10" ht="19.149999999999999" customHeight="1" x14ac:dyDescent="0.45">
      <c r="A159" s="456">
        <v>35</v>
      </c>
      <c r="B159" s="458">
        <v>21611</v>
      </c>
      <c r="C159" s="459" t="s">
        <v>9419</v>
      </c>
      <c r="D159" s="456"/>
      <c r="E159" s="486"/>
      <c r="F159" s="486"/>
      <c r="G159" s="486"/>
      <c r="H159" s="486"/>
      <c r="I159" s="486"/>
    </row>
    <row r="160" spans="1:10" ht="19.149999999999999" customHeight="1" x14ac:dyDescent="0.45">
      <c r="A160" s="456">
        <v>36</v>
      </c>
      <c r="B160" s="475">
        <v>22848</v>
      </c>
      <c r="C160" s="459" t="s">
        <v>12057</v>
      </c>
      <c r="D160" s="456"/>
      <c r="E160" s="486"/>
      <c r="F160" s="486"/>
      <c r="G160" s="486"/>
      <c r="H160" s="486"/>
      <c r="I160" s="486"/>
    </row>
    <row r="161" spans="1:9" s="571" customFormat="1" ht="21" customHeight="1" x14ac:dyDescent="0.15">
      <c r="A161" s="1272" t="s">
        <v>9795</v>
      </c>
      <c r="B161" s="1272"/>
      <c r="C161" s="1272"/>
      <c r="D161" s="1272"/>
      <c r="E161" s="1272"/>
      <c r="F161" s="1272"/>
      <c r="G161" s="1272"/>
      <c r="H161" s="1272"/>
      <c r="I161" s="1272"/>
    </row>
    <row r="162" spans="1:9" s="571" customFormat="1" ht="21" customHeight="1" x14ac:dyDescent="0.15">
      <c r="A162" s="572"/>
      <c r="B162" s="1272" t="s">
        <v>12058</v>
      </c>
      <c r="C162" s="1272"/>
      <c r="D162" s="1272"/>
      <c r="E162" s="1272"/>
      <c r="F162" s="1272"/>
      <c r="G162" s="1272"/>
      <c r="H162" s="1272"/>
      <c r="I162" s="1272"/>
    </row>
    <row r="163" spans="1:9" s="571" customFormat="1" ht="21" customHeight="1" x14ac:dyDescent="0.15">
      <c r="A163" s="1272" t="s">
        <v>9797</v>
      </c>
      <c r="B163" s="1272"/>
      <c r="C163" s="1272"/>
      <c r="D163" s="1272"/>
      <c r="E163" s="1272"/>
      <c r="F163" s="1272"/>
      <c r="G163" s="1272"/>
      <c r="H163" s="1272"/>
      <c r="I163" s="1272"/>
    </row>
    <row r="164" spans="1:9" s="571" customFormat="1" ht="21" customHeight="1" x14ac:dyDescent="0.15">
      <c r="A164" s="1271" t="s">
        <v>12059</v>
      </c>
      <c r="B164" s="1271"/>
      <c r="C164" s="1271"/>
      <c r="D164" s="1271"/>
      <c r="E164" s="1271"/>
      <c r="F164" s="1271"/>
      <c r="G164" s="1271"/>
      <c r="H164" s="1271"/>
      <c r="I164" s="1271"/>
    </row>
    <row r="165" spans="1:9" s="577" customFormat="1" ht="21.75" customHeight="1" x14ac:dyDescent="0.45">
      <c r="A165" s="573" t="s">
        <v>8377</v>
      </c>
      <c r="B165" s="574" t="s">
        <v>8352</v>
      </c>
      <c r="C165" s="575" t="s">
        <v>9799</v>
      </c>
      <c r="D165" s="576"/>
      <c r="E165" s="576"/>
      <c r="F165" s="576"/>
      <c r="G165" s="576"/>
      <c r="H165" s="576"/>
      <c r="I165" s="576"/>
    </row>
    <row r="166" spans="1:9" ht="19.149999999999999" customHeight="1" x14ac:dyDescent="0.15">
      <c r="A166" s="456">
        <v>1</v>
      </c>
      <c r="B166" s="456">
        <v>21230</v>
      </c>
      <c r="C166" s="464" t="s">
        <v>12060</v>
      </c>
      <c r="D166" s="456"/>
      <c r="E166" s="486"/>
      <c r="F166" s="486"/>
      <c r="G166" s="486"/>
      <c r="H166" s="486"/>
      <c r="I166" s="486"/>
    </row>
    <row r="167" spans="1:9" ht="19.149999999999999" customHeight="1" x14ac:dyDescent="0.5">
      <c r="A167" s="456">
        <v>2</v>
      </c>
      <c r="B167" s="456">
        <v>21231</v>
      </c>
      <c r="C167" s="579" t="s">
        <v>9469</v>
      </c>
      <c r="D167" s="456"/>
      <c r="E167" s="486"/>
      <c r="F167" s="486"/>
      <c r="G167" s="486"/>
      <c r="H167" s="486"/>
      <c r="I167" s="486"/>
    </row>
    <row r="168" spans="1:9" ht="19.149999999999999" customHeight="1" x14ac:dyDescent="0.15">
      <c r="A168" s="456">
        <v>3</v>
      </c>
      <c r="B168" s="456">
        <v>21233</v>
      </c>
      <c r="C168" s="464" t="s">
        <v>12061</v>
      </c>
      <c r="D168" s="456"/>
      <c r="E168" s="486"/>
      <c r="F168" s="486"/>
      <c r="G168" s="486"/>
      <c r="H168" s="486"/>
      <c r="I168" s="486"/>
    </row>
    <row r="169" spans="1:9" ht="19.149999999999999" customHeight="1" x14ac:dyDescent="0.15">
      <c r="A169" s="456">
        <v>4</v>
      </c>
      <c r="B169" s="456">
        <v>21235</v>
      </c>
      <c r="C169" s="464" t="s">
        <v>12062</v>
      </c>
      <c r="D169" s="456"/>
      <c r="E169" s="486"/>
      <c r="F169" s="486"/>
      <c r="G169" s="486"/>
      <c r="H169" s="486"/>
      <c r="I169" s="486"/>
    </row>
    <row r="170" spans="1:9" ht="19.149999999999999" customHeight="1" x14ac:dyDescent="0.15">
      <c r="A170" s="456">
        <v>5</v>
      </c>
      <c r="B170" s="456">
        <v>21236</v>
      </c>
      <c r="C170" s="464" t="s">
        <v>12063</v>
      </c>
      <c r="D170" s="456"/>
      <c r="E170" s="486"/>
      <c r="F170" s="486"/>
      <c r="G170" s="486"/>
      <c r="H170" s="486"/>
      <c r="I170" s="486"/>
    </row>
    <row r="171" spans="1:9" ht="19.149999999999999" customHeight="1" x14ac:dyDescent="0.15">
      <c r="A171" s="456">
        <v>6</v>
      </c>
      <c r="B171" s="456">
        <v>21237</v>
      </c>
      <c r="C171" s="464" t="s">
        <v>12064</v>
      </c>
      <c r="D171" s="456"/>
      <c r="E171" s="486"/>
      <c r="F171" s="486"/>
      <c r="G171" s="486"/>
      <c r="H171" s="486"/>
      <c r="I171" s="486"/>
    </row>
    <row r="172" spans="1:9" ht="19.149999999999999" customHeight="1" x14ac:dyDescent="0.15">
      <c r="A172" s="456">
        <v>7</v>
      </c>
      <c r="B172" s="456">
        <v>21238</v>
      </c>
      <c r="C172" s="464" t="s">
        <v>12065</v>
      </c>
      <c r="D172" s="456"/>
      <c r="E172" s="486"/>
      <c r="F172" s="486"/>
      <c r="G172" s="486"/>
      <c r="H172" s="486"/>
      <c r="I172" s="486"/>
    </row>
    <row r="173" spans="1:9" ht="19.149999999999999" customHeight="1" x14ac:dyDescent="0.15">
      <c r="A173" s="456">
        <v>8</v>
      </c>
      <c r="B173" s="456">
        <v>21239</v>
      </c>
      <c r="C173" s="464" t="s">
        <v>12066</v>
      </c>
      <c r="D173" s="456"/>
      <c r="E173" s="486"/>
      <c r="F173" s="486"/>
      <c r="G173" s="486"/>
      <c r="H173" s="486"/>
      <c r="I173" s="486"/>
    </row>
    <row r="174" spans="1:9" ht="19.149999999999999" customHeight="1" x14ac:dyDescent="0.15">
      <c r="A174" s="456">
        <v>9</v>
      </c>
      <c r="B174" s="456">
        <v>21241</v>
      </c>
      <c r="C174" s="464" t="s">
        <v>12067</v>
      </c>
      <c r="D174" s="456"/>
      <c r="E174" s="486"/>
      <c r="F174" s="486"/>
      <c r="G174" s="486"/>
      <c r="H174" s="486"/>
      <c r="I174" s="486"/>
    </row>
    <row r="175" spans="1:9" ht="19.149999999999999" customHeight="1" x14ac:dyDescent="0.15">
      <c r="A175" s="456">
        <v>10</v>
      </c>
      <c r="B175" s="456">
        <v>21243</v>
      </c>
      <c r="C175" s="464" t="s">
        <v>12068</v>
      </c>
      <c r="D175" s="456"/>
      <c r="E175" s="486"/>
      <c r="F175" s="486"/>
      <c r="G175" s="486"/>
      <c r="H175" s="486"/>
      <c r="I175" s="486"/>
    </row>
    <row r="176" spans="1:9" ht="19.149999999999999" customHeight="1" x14ac:dyDescent="0.15">
      <c r="A176" s="456">
        <v>11</v>
      </c>
      <c r="B176" s="456">
        <v>21613</v>
      </c>
      <c r="C176" s="464" t="s">
        <v>9421</v>
      </c>
      <c r="D176" s="456"/>
      <c r="E176" s="486"/>
      <c r="F176" s="486"/>
      <c r="G176" s="486"/>
      <c r="H176" s="486"/>
      <c r="I176" s="486"/>
    </row>
    <row r="177" spans="1:9" ht="19.149999999999999" customHeight="1" x14ac:dyDescent="0.5">
      <c r="A177" s="456">
        <v>12</v>
      </c>
      <c r="B177" s="456">
        <v>22215</v>
      </c>
      <c r="C177" s="579" t="s">
        <v>9471</v>
      </c>
      <c r="D177" s="456"/>
      <c r="E177" s="486"/>
      <c r="F177" s="486"/>
      <c r="G177" s="486"/>
      <c r="H177" s="486"/>
      <c r="I177" s="486"/>
    </row>
    <row r="178" spans="1:9" ht="19.149999999999999" customHeight="1" x14ac:dyDescent="0.15">
      <c r="A178" s="456">
        <v>13</v>
      </c>
      <c r="B178" s="467">
        <v>22849</v>
      </c>
      <c r="C178" s="843" t="s">
        <v>9648</v>
      </c>
      <c r="D178" s="456"/>
      <c r="E178" s="486"/>
      <c r="F178" s="486"/>
      <c r="G178" s="486"/>
      <c r="H178" s="486"/>
      <c r="I178" s="486"/>
    </row>
    <row r="179" spans="1:9" ht="19.149999999999999" customHeight="1" x14ac:dyDescent="0.15">
      <c r="A179" s="456">
        <v>14</v>
      </c>
      <c r="B179" s="456">
        <v>21244</v>
      </c>
      <c r="C179" s="464" t="s">
        <v>12069</v>
      </c>
      <c r="D179" s="456"/>
      <c r="E179" s="486"/>
      <c r="F179" s="486"/>
      <c r="G179" s="486"/>
      <c r="H179" s="486"/>
      <c r="I179" s="486"/>
    </row>
    <row r="180" spans="1:9" ht="19.149999999999999" customHeight="1" x14ac:dyDescent="0.15">
      <c r="A180" s="456">
        <v>15</v>
      </c>
      <c r="B180" s="456">
        <v>21245</v>
      </c>
      <c r="C180" s="464" t="s">
        <v>12070</v>
      </c>
      <c r="D180" s="456"/>
      <c r="E180" s="486"/>
      <c r="F180" s="486"/>
      <c r="G180" s="486"/>
      <c r="H180" s="486"/>
      <c r="I180" s="486"/>
    </row>
    <row r="181" spans="1:9" ht="19.149999999999999" customHeight="1" x14ac:dyDescent="0.15">
      <c r="A181" s="456">
        <v>16</v>
      </c>
      <c r="B181" s="456">
        <v>21246</v>
      </c>
      <c r="C181" s="464" t="s">
        <v>12071</v>
      </c>
      <c r="D181" s="456"/>
      <c r="E181" s="486"/>
      <c r="F181" s="486"/>
      <c r="G181" s="486"/>
      <c r="H181" s="486"/>
      <c r="I181" s="486"/>
    </row>
    <row r="182" spans="1:9" ht="19.149999999999999" customHeight="1" x14ac:dyDescent="0.15">
      <c r="A182" s="456">
        <v>17</v>
      </c>
      <c r="B182" s="456">
        <v>21247</v>
      </c>
      <c r="C182" s="464" t="s">
        <v>12072</v>
      </c>
      <c r="D182" s="456"/>
      <c r="E182" s="486"/>
      <c r="F182" s="486"/>
      <c r="G182" s="486"/>
      <c r="H182" s="486"/>
      <c r="I182" s="486"/>
    </row>
    <row r="183" spans="1:9" ht="19.149999999999999" customHeight="1" x14ac:dyDescent="0.15">
      <c r="A183" s="456">
        <v>18</v>
      </c>
      <c r="B183" s="456">
        <v>21248</v>
      </c>
      <c r="C183" s="464" t="s">
        <v>12073</v>
      </c>
      <c r="D183" s="456"/>
      <c r="E183" s="486"/>
      <c r="F183" s="486"/>
      <c r="G183" s="486"/>
      <c r="H183" s="486"/>
      <c r="I183" s="486"/>
    </row>
    <row r="184" spans="1:9" ht="19.149999999999999" customHeight="1" x14ac:dyDescent="0.15">
      <c r="A184" s="456">
        <v>19</v>
      </c>
      <c r="B184" s="456">
        <v>21249</v>
      </c>
      <c r="C184" s="464" t="s">
        <v>12074</v>
      </c>
      <c r="D184" s="456"/>
      <c r="E184" s="486"/>
      <c r="F184" s="486"/>
      <c r="G184" s="486"/>
      <c r="H184" s="486"/>
      <c r="I184" s="486"/>
    </row>
    <row r="185" spans="1:9" ht="19.149999999999999" customHeight="1" x14ac:dyDescent="0.15">
      <c r="A185" s="456">
        <v>20</v>
      </c>
      <c r="B185" s="456">
        <v>21250</v>
      </c>
      <c r="C185" s="464" t="s">
        <v>12075</v>
      </c>
      <c r="D185" s="456"/>
      <c r="E185" s="486"/>
      <c r="F185" s="486"/>
      <c r="G185" s="486"/>
      <c r="H185" s="486"/>
      <c r="I185" s="486"/>
    </row>
    <row r="186" spans="1:9" ht="19.149999999999999" customHeight="1" x14ac:dyDescent="0.15">
      <c r="A186" s="456">
        <v>21</v>
      </c>
      <c r="B186" s="456">
        <v>21251</v>
      </c>
      <c r="C186" s="464" t="s">
        <v>12076</v>
      </c>
      <c r="D186" s="456"/>
      <c r="E186" s="486"/>
      <c r="F186" s="486"/>
      <c r="G186" s="486"/>
      <c r="H186" s="486"/>
      <c r="I186" s="486"/>
    </row>
    <row r="187" spans="1:9" ht="19.149999999999999" customHeight="1" x14ac:dyDescent="0.15">
      <c r="A187" s="456">
        <v>22</v>
      </c>
      <c r="B187" s="456">
        <v>21252</v>
      </c>
      <c r="C187" s="464" t="s">
        <v>12077</v>
      </c>
      <c r="D187" s="456"/>
      <c r="E187" s="486"/>
      <c r="F187" s="486"/>
      <c r="G187" s="486"/>
      <c r="H187" s="486"/>
      <c r="I187" s="486"/>
    </row>
    <row r="188" spans="1:9" ht="19.149999999999999" customHeight="1" x14ac:dyDescent="0.15">
      <c r="A188" s="456">
        <v>23</v>
      </c>
      <c r="B188" s="456">
        <v>21253</v>
      </c>
      <c r="C188" s="464" t="s">
        <v>12078</v>
      </c>
      <c r="D188" s="456"/>
      <c r="E188" s="486"/>
      <c r="F188" s="486"/>
      <c r="G188" s="486"/>
      <c r="H188" s="486"/>
      <c r="I188" s="486"/>
    </row>
    <row r="189" spans="1:9" ht="19.149999999999999" customHeight="1" x14ac:dyDescent="0.15">
      <c r="A189" s="456">
        <v>24</v>
      </c>
      <c r="B189" s="456">
        <v>21254</v>
      </c>
      <c r="C189" s="464" t="s">
        <v>12079</v>
      </c>
      <c r="D189" s="456"/>
      <c r="E189" s="486"/>
      <c r="F189" s="486"/>
      <c r="G189" s="486"/>
      <c r="H189" s="486"/>
      <c r="I189" s="486"/>
    </row>
    <row r="190" spans="1:9" ht="19.149999999999999" customHeight="1" x14ac:dyDescent="0.15">
      <c r="A190" s="456">
        <v>25</v>
      </c>
      <c r="B190" s="456">
        <v>21255</v>
      </c>
      <c r="C190" s="464" t="s">
        <v>12080</v>
      </c>
      <c r="D190" s="456"/>
      <c r="E190" s="486"/>
      <c r="F190" s="486"/>
      <c r="G190" s="486"/>
      <c r="H190" s="486"/>
      <c r="I190" s="486"/>
    </row>
    <row r="191" spans="1:9" ht="19.149999999999999" customHeight="1" x14ac:dyDescent="0.15">
      <c r="A191" s="456">
        <v>26</v>
      </c>
      <c r="B191" s="456">
        <v>21256</v>
      </c>
      <c r="C191" s="464" t="s">
        <v>12081</v>
      </c>
      <c r="D191" s="456"/>
      <c r="E191" s="486"/>
      <c r="F191" s="486"/>
      <c r="G191" s="486"/>
      <c r="H191" s="486"/>
      <c r="I191" s="486"/>
    </row>
    <row r="192" spans="1:9" ht="19.149999999999999" customHeight="1" x14ac:dyDescent="0.15">
      <c r="A192" s="456">
        <v>27</v>
      </c>
      <c r="B192" s="456">
        <v>21257</v>
      </c>
      <c r="C192" s="464" t="s">
        <v>12082</v>
      </c>
      <c r="D192" s="456"/>
      <c r="E192" s="486"/>
      <c r="F192" s="486"/>
      <c r="G192" s="486"/>
      <c r="H192" s="486"/>
      <c r="I192" s="486"/>
    </row>
    <row r="193" spans="1:9" ht="19.149999999999999" customHeight="1" x14ac:dyDescent="0.15">
      <c r="A193" s="456">
        <v>28</v>
      </c>
      <c r="B193" s="456">
        <v>21258</v>
      </c>
      <c r="C193" s="464" t="s">
        <v>12083</v>
      </c>
      <c r="D193" s="456"/>
      <c r="E193" s="486"/>
      <c r="F193" s="486"/>
      <c r="G193" s="486"/>
      <c r="H193" s="486"/>
      <c r="I193" s="486"/>
    </row>
    <row r="194" spans="1:9" ht="19.149999999999999" customHeight="1" x14ac:dyDescent="0.15">
      <c r="A194" s="456">
        <v>29</v>
      </c>
      <c r="B194" s="456">
        <v>21259</v>
      </c>
      <c r="C194" s="464" t="s">
        <v>12084</v>
      </c>
      <c r="D194" s="456"/>
      <c r="E194" s="486"/>
      <c r="F194" s="486"/>
      <c r="G194" s="486"/>
      <c r="H194" s="486"/>
      <c r="I194" s="486"/>
    </row>
    <row r="195" spans="1:9" ht="19.149999999999999" customHeight="1" x14ac:dyDescent="0.15">
      <c r="A195" s="456">
        <v>30</v>
      </c>
      <c r="B195" s="456">
        <v>21261</v>
      </c>
      <c r="C195" s="584" t="s">
        <v>12085</v>
      </c>
      <c r="D195" s="456"/>
      <c r="E195" s="486"/>
      <c r="F195" s="486"/>
      <c r="G195" s="486"/>
      <c r="H195" s="486"/>
      <c r="I195" s="486"/>
    </row>
    <row r="196" spans="1:9" ht="19.149999999999999" customHeight="1" x14ac:dyDescent="0.15">
      <c r="A196" s="456">
        <v>31</v>
      </c>
      <c r="B196" s="456">
        <v>21262</v>
      </c>
      <c r="C196" s="464" t="s">
        <v>12086</v>
      </c>
      <c r="D196" s="456"/>
      <c r="E196" s="486"/>
      <c r="F196" s="486"/>
      <c r="G196" s="486"/>
      <c r="H196" s="486"/>
      <c r="I196" s="486"/>
    </row>
    <row r="197" spans="1:9" s="571" customFormat="1" ht="21" customHeight="1" x14ac:dyDescent="0.15">
      <c r="A197" s="1272" t="s">
        <v>9795</v>
      </c>
      <c r="B197" s="1272"/>
      <c r="C197" s="1272"/>
      <c r="D197" s="1272"/>
      <c r="E197" s="1272"/>
      <c r="F197" s="1272"/>
      <c r="G197" s="1272"/>
      <c r="H197" s="1272"/>
      <c r="I197" s="1272"/>
    </row>
    <row r="198" spans="1:9" s="571" customFormat="1" ht="21" customHeight="1" x14ac:dyDescent="0.15">
      <c r="A198" s="572"/>
      <c r="B198" s="1272" t="s">
        <v>12087</v>
      </c>
      <c r="C198" s="1272"/>
      <c r="D198" s="1272"/>
      <c r="E198" s="1272"/>
      <c r="F198" s="1272"/>
      <c r="G198" s="1272"/>
      <c r="H198" s="1272"/>
      <c r="I198" s="1272"/>
    </row>
    <row r="199" spans="1:9" s="571" customFormat="1" ht="21" customHeight="1" x14ac:dyDescent="0.15">
      <c r="A199" s="1272" t="s">
        <v>9797</v>
      </c>
      <c r="B199" s="1272"/>
      <c r="C199" s="1272"/>
      <c r="D199" s="1272"/>
      <c r="E199" s="1272"/>
      <c r="F199" s="1272"/>
      <c r="G199" s="1272"/>
      <c r="H199" s="1272"/>
      <c r="I199" s="1272"/>
    </row>
    <row r="200" spans="1:9" s="571" customFormat="1" ht="21" customHeight="1" x14ac:dyDescent="0.15">
      <c r="A200" s="1271" t="s">
        <v>12088</v>
      </c>
      <c r="B200" s="1271"/>
      <c r="C200" s="1271"/>
      <c r="D200" s="1271"/>
      <c r="E200" s="1271"/>
      <c r="F200" s="1271"/>
      <c r="G200" s="1271"/>
      <c r="H200" s="1271"/>
      <c r="I200" s="1271"/>
    </row>
    <row r="201" spans="1:9" s="577" customFormat="1" ht="21.75" customHeight="1" x14ac:dyDescent="0.45">
      <c r="A201" s="573" t="s">
        <v>8377</v>
      </c>
      <c r="B201" s="574" t="s">
        <v>8352</v>
      </c>
      <c r="C201" s="575" t="s">
        <v>9799</v>
      </c>
      <c r="D201" s="576"/>
      <c r="E201" s="576"/>
      <c r="F201" s="576"/>
      <c r="G201" s="576"/>
      <c r="H201" s="576"/>
      <c r="I201" s="576"/>
    </row>
    <row r="202" spans="1:9" ht="19.149999999999999" customHeight="1" x14ac:dyDescent="0.15">
      <c r="A202" s="456">
        <v>1</v>
      </c>
      <c r="B202" s="456">
        <v>21264</v>
      </c>
      <c r="C202" s="464" t="s">
        <v>12089</v>
      </c>
      <c r="D202" s="456"/>
      <c r="E202" s="486"/>
      <c r="F202" s="486"/>
      <c r="G202" s="486"/>
      <c r="H202" s="486"/>
      <c r="I202" s="486"/>
    </row>
    <row r="203" spans="1:9" ht="19.149999999999999" customHeight="1" x14ac:dyDescent="0.15">
      <c r="A203" s="456">
        <v>2</v>
      </c>
      <c r="B203" s="456">
        <v>21266</v>
      </c>
      <c r="C203" s="464" t="s">
        <v>12090</v>
      </c>
      <c r="D203" s="456"/>
      <c r="E203" s="486"/>
      <c r="F203" s="486"/>
      <c r="G203" s="486"/>
      <c r="H203" s="486"/>
      <c r="I203" s="486"/>
    </row>
    <row r="204" spans="1:9" ht="19.149999999999999" customHeight="1" x14ac:dyDescent="0.15">
      <c r="A204" s="456">
        <v>3</v>
      </c>
      <c r="B204" s="456">
        <v>21267</v>
      </c>
      <c r="C204" s="464" t="s">
        <v>12091</v>
      </c>
      <c r="D204" s="456"/>
      <c r="E204" s="486"/>
      <c r="F204" s="486"/>
      <c r="G204" s="486"/>
      <c r="H204" s="486"/>
      <c r="I204" s="486"/>
    </row>
    <row r="205" spans="1:9" ht="19.149999999999999" customHeight="1" x14ac:dyDescent="0.15">
      <c r="A205" s="456">
        <v>4</v>
      </c>
      <c r="B205" s="456">
        <v>21268</v>
      </c>
      <c r="C205" s="464" t="s">
        <v>12092</v>
      </c>
      <c r="D205" s="456"/>
      <c r="E205" s="486"/>
      <c r="F205" s="486"/>
      <c r="G205" s="486"/>
      <c r="H205" s="486"/>
      <c r="I205" s="486"/>
    </row>
    <row r="206" spans="1:9" ht="19.149999999999999" customHeight="1" x14ac:dyDescent="0.15">
      <c r="A206" s="456">
        <v>5</v>
      </c>
      <c r="B206" s="456">
        <v>21269</v>
      </c>
      <c r="C206" s="464" t="s">
        <v>12093</v>
      </c>
      <c r="D206" s="456"/>
      <c r="E206" s="486"/>
      <c r="F206" s="486"/>
      <c r="G206" s="486"/>
      <c r="H206" s="486"/>
      <c r="I206" s="486"/>
    </row>
    <row r="207" spans="1:9" ht="19.149999999999999" customHeight="1" x14ac:dyDescent="0.15">
      <c r="A207" s="456">
        <v>6</v>
      </c>
      <c r="B207" s="456">
        <v>21270</v>
      </c>
      <c r="C207" s="464" t="s">
        <v>12094</v>
      </c>
      <c r="D207" s="456"/>
      <c r="E207" s="486"/>
      <c r="F207" s="486"/>
      <c r="G207" s="486"/>
      <c r="H207" s="486"/>
      <c r="I207" s="486"/>
    </row>
    <row r="208" spans="1:9" ht="19.149999999999999" customHeight="1" x14ac:dyDescent="0.15">
      <c r="A208" s="456">
        <v>7</v>
      </c>
      <c r="B208" s="456">
        <v>21271</v>
      </c>
      <c r="C208" s="464" t="s">
        <v>12095</v>
      </c>
      <c r="D208" s="456"/>
      <c r="E208" s="486"/>
      <c r="F208" s="486"/>
      <c r="G208" s="486"/>
      <c r="H208" s="486"/>
      <c r="I208" s="486"/>
    </row>
    <row r="209" spans="1:9" ht="19.149999999999999" customHeight="1" x14ac:dyDescent="0.15">
      <c r="A209" s="456">
        <v>8</v>
      </c>
      <c r="B209" s="456">
        <v>21272</v>
      </c>
      <c r="C209" s="464" t="s">
        <v>12096</v>
      </c>
      <c r="D209" s="456"/>
      <c r="E209" s="486"/>
      <c r="F209" s="486"/>
      <c r="G209" s="486"/>
      <c r="H209" s="486"/>
      <c r="I209" s="486"/>
    </row>
    <row r="210" spans="1:9" ht="19.149999999999999" customHeight="1" x14ac:dyDescent="0.15">
      <c r="A210" s="456">
        <v>9</v>
      </c>
      <c r="B210" s="456">
        <v>21274</v>
      </c>
      <c r="C210" s="464" t="s">
        <v>12097</v>
      </c>
      <c r="D210" s="456"/>
      <c r="E210" s="486"/>
      <c r="F210" s="486"/>
      <c r="G210" s="486"/>
      <c r="H210" s="486"/>
      <c r="I210" s="486"/>
    </row>
    <row r="211" spans="1:9" ht="19.149999999999999" customHeight="1" x14ac:dyDescent="0.15">
      <c r="A211" s="456">
        <v>10</v>
      </c>
      <c r="B211" s="456">
        <v>21275</v>
      </c>
      <c r="C211" s="464" t="s">
        <v>12098</v>
      </c>
      <c r="D211" s="456"/>
      <c r="E211" s="486"/>
      <c r="F211" s="486"/>
      <c r="G211" s="486"/>
      <c r="H211" s="486"/>
      <c r="I211" s="486"/>
    </row>
    <row r="212" spans="1:9" ht="19.149999999999999" customHeight="1" x14ac:dyDescent="0.15">
      <c r="A212" s="456">
        <v>11</v>
      </c>
      <c r="B212" s="456">
        <v>21276</v>
      </c>
      <c r="C212" s="464" t="s">
        <v>12099</v>
      </c>
      <c r="D212" s="456"/>
      <c r="E212" s="486"/>
      <c r="F212" s="486"/>
      <c r="G212" s="486"/>
      <c r="H212" s="486"/>
      <c r="I212" s="486"/>
    </row>
    <row r="213" spans="1:9" ht="19.149999999999999" customHeight="1" x14ac:dyDescent="0.15">
      <c r="A213" s="456">
        <v>12</v>
      </c>
      <c r="B213" s="456">
        <v>21277</v>
      </c>
      <c r="C213" s="464" t="s">
        <v>12100</v>
      </c>
      <c r="D213" s="456"/>
      <c r="E213" s="486"/>
      <c r="F213" s="486"/>
      <c r="G213" s="486"/>
      <c r="H213" s="486"/>
      <c r="I213" s="486"/>
    </row>
    <row r="214" spans="1:9" ht="19.149999999999999" customHeight="1" x14ac:dyDescent="0.15">
      <c r="A214" s="456">
        <v>13</v>
      </c>
      <c r="B214" s="456">
        <v>21278</v>
      </c>
      <c r="C214" s="464" t="s">
        <v>12101</v>
      </c>
      <c r="D214" s="456"/>
      <c r="E214" s="486"/>
      <c r="F214" s="486"/>
      <c r="G214" s="486"/>
      <c r="H214" s="486"/>
      <c r="I214" s="486"/>
    </row>
    <row r="215" spans="1:9" s="622" customFormat="1" ht="24" x14ac:dyDescent="0.5">
      <c r="A215" s="456">
        <v>14</v>
      </c>
      <c r="B215" s="458">
        <v>22255</v>
      </c>
      <c r="C215" s="466" t="s">
        <v>12102</v>
      </c>
      <c r="D215" s="794"/>
      <c r="E215" s="465"/>
      <c r="F215" s="465"/>
      <c r="G215" s="582"/>
    </row>
    <row r="216" spans="1:9" ht="19.149999999999999" customHeight="1" x14ac:dyDescent="0.15">
      <c r="A216" s="456">
        <v>15</v>
      </c>
      <c r="B216" s="456">
        <v>21279</v>
      </c>
      <c r="C216" s="464" t="s">
        <v>12103</v>
      </c>
      <c r="D216" s="456"/>
      <c r="E216" s="486"/>
      <c r="F216" s="486"/>
      <c r="G216" s="486"/>
      <c r="H216" s="486"/>
      <c r="I216" s="486"/>
    </row>
    <row r="217" spans="1:9" ht="19.149999999999999" customHeight="1" x14ac:dyDescent="0.15">
      <c r="A217" s="456">
        <v>16</v>
      </c>
      <c r="B217" s="456">
        <v>21280</v>
      </c>
      <c r="C217" s="464" t="s">
        <v>12104</v>
      </c>
      <c r="D217" s="456"/>
      <c r="E217" s="486"/>
      <c r="F217" s="486"/>
      <c r="G217" s="486"/>
      <c r="H217" s="486"/>
      <c r="I217" s="486"/>
    </row>
    <row r="218" spans="1:9" ht="19.149999999999999" customHeight="1" x14ac:dyDescent="0.15">
      <c r="A218" s="456">
        <v>17</v>
      </c>
      <c r="B218" s="456">
        <v>21281</v>
      </c>
      <c r="C218" s="464" t="s">
        <v>12105</v>
      </c>
      <c r="D218" s="456"/>
      <c r="E218" s="486"/>
      <c r="F218" s="486"/>
      <c r="G218" s="486"/>
      <c r="H218" s="486"/>
      <c r="I218" s="486"/>
    </row>
    <row r="219" spans="1:9" ht="19.149999999999999" customHeight="1" x14ac:dyDescent="0.15">
      <c r="A219" s="456">
        <v>18</v>
      </c>
      <c r="B219" s="456">
        <v>21282</v>
      </c>
      <c r="C219" s="464" t="s">
        <v>12106</v>
      </c>
      <c r="D219" s="456"/>
      <c r="E219" s="486"/>
      <c r="F219" s="486"/>
      <c r="G219" s="486"/>
      <c r="H219" s="486"/>
      <c r="I219" s="486"/>
    </row>
    <row r="220" spans="1:9" ht="19.149999999999999" customHeight="1" x14ac:dyDescent="0.15">
      <c r="A220" s="456">
        <v>19</v>
      </c>
      <c r="B220" s="456">
        <v>21283</v>
      </c>
      <c r="C220" s="464" t="s">
        <v>12107</v>
      </c>
      <c r="D220" s="456"/>
      <c r="E220" s="486"/>
      <c r="F220" s="486"/>
      <c r="G220" s="486"/>
      <c r="H220" s="486"/>
      <c r="I220" s="486"/>
    </row>
    <row r="221" spans="1:9" ht="19.149999999999999" customHeight="1" x14ac:dyDescent="0.15">
      <c r="A221" s="456">
        <v>20</v>
      </c>
      <c r="B221" s="456">
        <v>21284</v>
      </c>
      <c r="C221" s="464" t="s">
        <v>12108</v>
      </c>
      <c r="D221" s="456"/>
      <c r="E221" s="486"/>
      <c r="F221" s="486"/>
      <c r="G221" s="486"/>
      <c r="H221" s="486"/>
      <c r="I221" s="486"/>
    </row>
    <row r="222" spans="1:9" ht="19.149999999999999" customHeight="1" x14ac:dyDescent="0.15">
      <c r="A222" s="456">
        <v>21</v>
      </c>
      <c r="B222" s="456">
        <v>21285</v>
      </c>
      <c r="C222" s="464" t="s">
        <v>12109</v>
      </c>
      <c r="D222" s="456"/>
      <c r="E222" s="486"/>
      <c r="F222" s="486"/>
      <c r="G222" s="486"/>
      <c r="H222" s="486"/>
      <c r="I222" s="486"/>
    </row>
    <row r="223" spans="1:9" ht="19.149999999999999" customHeight="1" x14ac:dyDescent="0.15">
      <c r="A223" s="456">
        <v>22</v>
      </c>
      <c r="B223" s="456">
        <v>21286</v>
      </c>
      <c r="C223" s="464" t="s">
        <v>12110</v>
      </c>
      <c r="D223" s="456"/>
      <c r="E223" s="486"/>
      <c r="F223" s="486"/>
      <c r="G223" s="486"/>
      <c r="H223" s="486"/>
      <c r="I223" s="486"/>
    </row>
    <row r="224" spans="1:9" ht="19.149999999999999" customHeight="1" x14ac:dyDescent="0.15">
      <c r="A224" s="456">
        <v>23</v>
      </c>
      <c r="B224" s="456">
        <v>21287</v>
      </c>
      <c r="C224" s="464" t="s">
        <v>12111</v>
      </c>
      <c r="D224" s="456"/>
      <c r="E224" s="486"/>
      <c r="F224" s="486"/>
      <c r="G224" s="486"/>
      <c r="H224" s="486"/>
      <c r="I224" s="486"/>
    </row>
    <row r="225" spans="1:9" ht="19.149999999999999" customHeight="1" x14ac:dyDescent="0.15">
      <c r="A225" s="456">
        <v>24</v>
      </c>
      <c r="B225" s="456">
        <v>21288</v>
      </c>
      <c r="C225" s="464" t="s">
        <v>12112</v>
      </c>
      <c r="D225" s="456"/>
      <c r="E225" s="486"/>
      <c r="F225" s="486"/>
      <c r="G225" s="486"/>
      <c r="H225" s="486"/>
      <c r="I225" s="486"/>
    </row>
    <row r="226" spans="1:9" ht="19.149999999999999" customHeight="1" x14ac:dyDescent="0.15">
      <c r="A226" s="456">
        <v>25</v>
      </c>
      <c r="B226" s="456">
        <v>21289</v>
      </c>
      <c r="C226" s="464" t="s">
        <v>12113</v>
      </c>
      <c r="D226" s="456"/>
      <c r="E226" s="486"/>
      <c r="F226" s="486"/>
      <c r="G226" s="486"/>
      <c r="H226" s="486"/>
      <c r="I226" s="486"/>
    </row>
    <row r="227" spans="1:9" ht="19.149999999999999" customHeight="1" x14ac:dyDescent="0.15">
      <c r="A227" s="456">
        <v>26</v>
      </c>
      <c r="B227" s="456">
        <v>21290</v>
      </c>
      <c r="C227" s="464" t="s">
        <v>12114</v>
      </c>
      <c r="D227" s="456"/>
      <c r="E227" s="486"/>
      <c r="F227" s="486"/>
      <c r="G227" s="486"/>
      <c r="H227" s="486"/>
      <c r="I227" s="486"/>
    </row>
    <row r="228" spans="1:9" ht="19.149999999999999" customHeight="1" x14ac:dyDescent="0.15">
      <c r="A228" s="456">
        <v>27</v>
      </c>
      <c r="B228" s="456">
        <v>21292</v>
      </c>
      <c r="C228" s="464" t="s">
        <v>12115</v>
      </c>
      <c r="D228" s="456"/>
      <c r="E228" s="486"/>
      <c r="F228" s="486"/>
      <c r="G228" s="486"/>
      <c r="H228" s="486"/>
      <c r="I228" s="486"/>
    </row>
    <row r="229" spans="1:9" ht="19.149999999999999" customHeight="1" x14ac:dyDescent="0.15">
      <c r="A229" s="456">
        <v>28</v>
      </c>
      <c r="B229" s="456">
        <v>21293</v>
      </c>
      <c r="C229" s="464" t="s">
        <v>12116</v>
      </c>
      <c r="D229" s="456"/>
      <c r="E229" s="486"/>
      <c r="F229" s="486"/>
      <c r="G229" s="486"/>
      <c r="H229" s="486"/>
      <c r="I229" s="486"/>
    </row>
    <row r="230" spans="1:9" ht="19.149999999999999" customHeight="1" x14ac:dyDescent="0.15">
      <c r="A230" s="456">
        <v>29</v>
      </c>
      <c r="B230" s="456">
        <v>21294</v>
      </c>
      <c r="C230" s="464" t="s">
        <v>12117</v>
      </c>
      <c r="D230" s="456"/>
      <c r="E230" s="486"/>
      <c r="F230" s="486"/>
      <c r="G230" s="486"/>
      <c r="H230" s="486"/>
      <c r="I230" s="486"/>
    </row>
    <row r="231" spans="1:9" ht="19.149999999999999" customHeight="1" x14ac:dyDescent="0.15">
      <c r="A231" s="456">
        <v>30</v>
      </c>
      <c r="B231" s="456">
        <v>21295</v>
      </c>
      <c r="C231" s="464" t="s">
        <v>12118</v>
      </c>
      <c r="D231" s="456"/>
      <c r="E231" s="486"/>
      <c r="F231" s="486"/>
      <c r="G231" s="486"/>
      <c r="H231" s="486"/>
      <c r="I231" s="486"/>
    </row>
    <row r="232" spans="1:9" ht="19.149999999999999" customHeight="1" x14ac:dyDescent="0.15">
      <c r="A232" s="456">
        <v>31</v>
      </c>
      <c r="B232" s="456">
        <v>21296</v>
      </c>
      <c r="C232" s="464" t="s">
        <v>12119</v>
      </c>
      <c r="D232" s="456"/>
      <c r="E232" s="486"/>
      <c r="F232" s="486"/>
      <c r="G232" s="486"/>
      <c r="H232" s="486"/>
      <c r="I232" s="486"/>
    </row>
    <row r="233" spans="1:9" ht="19.149999999999999" customHeight="1" x14ac:dyDescent="0.15">
      <c r="A233" s="456">
        <v>32</v>
      </c>
      <c r="B233" s="456">
        <v>21297</v>
      </c>
      <c r="C233" s="464" t="s">
        <v>12120</v>
      </c>
      <c r="D233" s="456"/>
      <c r="E233" s="486"/>
      <c r="F233" s="486"/>
      <c r="G233" s="486"/>
      <c r="H233" s="486"/>
      <c r="I233" s="486"/>
    </row>
    <row r="234" spans="1:9" ht="19.149999999999999" customHeight="1" x14ac:dyDescent="0.45">
      <c r="A234" s="456">
        <v>33</v>
      </c>
      <c r="B234" s="458">
        <v>21616</v>
      </c>
      <c r="C234" s="464" t="s">
        <v>9425</v>
      </c>
      <c r="D234" s="456"/>
      <c r="E234" s="486"/>
      <c r="F234" s="486"/>
      <c r="G234" s="486"/>
      <c r="H234" s="486"/>
      <c r="I234" s="486"/>
    </row>
    <row r="235" spans="1:9" ht="19.149999999999999" customHeight="1" x14ac:dyDescent="0.45">
      <c r="A235" s="456">
        <v>34</v>
      </c>
      <c r="B235" s="475">
        <v>22850</v>
      </c>
      <c r="C235" s="843" t="s">
        <v>9652</v>
      </c>
      <c r="D235" s="456"/>
      <c r="E235" s="486"/>
      <c r="F235" s="486"/>
      <c r="G235" s="486"/>
      <c r="H235" s="486"/>
      <c r="I235" s="486"/>
    </row>
    <row r="236" spans="1:9" s="571" customFormat="1" ht="21" customHeight="1" x14ac:dyDescent="0.15">
      <c r="A236" s="1272" t="s">
        <v>9795</v>
      </c>
      <c r="B236" s="1272"/>
      <c r="C236" s="1272"/>
      <c r="D236" s="1272"/>
      <c r="E236" s="1272"/>
      <c r="F236" s="1272"/>
      <c r="G236" s="1272"/>
      <c r="H236" s="1272"/>
      <c r="I236" s="1272"/>
    </row>
    <row r="237" spans="1:9" s="571" customFormat="1" ht="21" customHeight="1" x14ac:dyDescent="0.15">
      <c r="A237" s="572"/>
      <c r="B237" s="1272" t="s">
        <v>12121</v>
      </c>
      <c r="C237" s="1272"/>
      <c r="D237" s="1272"/>
      <c r="E237" s="1272"/>
      <c r="F237" s="1272"/>
      <c r="G237" s="1272"/>
      <c r="H237" s="1272"/>
      <c r="I237" s="1272"/>
    </row>
    <row r="238" spans="1:9" s="571" customFormat="1" ht="21" customHeight="1" x14ac:dyDescent="0.15">
      <c r="A238" s="1272" t="s">
        <v>9797</v>
      </c>
      <c r="B238" s="1272"/>
      <c r="C238" s="1272"/>
      <c r="D238" s="1272"/>
      <c r="E238" s="1272"/>
      <c r="F238" s="1272"/>
      <c r="G238" s="1272"/>
      <c r="H238" s="1272"/>
      <c r="I238" s="1272"/>
    </row>
    <row r="239" spans="1:9" s="571" customFormat="1" ht="21" customHeight="1" x14ac:dyDescent="0.15">
      <c r="A239" s="1271" t="s">
        <v>12122</v>
      </c>
      <c r="B239" s="1271"/>
      <c r="C239" s="1271"/>
      <c r="D239" s="1271"/>
      <c r="E239" s="1271"/>
      <c r="F239" s="1271"/>
      <c r="G239" s="1271"/>
      <c r="H239" s="1271"/>
      <c r="I239" s="1271"/>
    </row>
    <row r="240" spans="1:9" s="577" customFormat="1" ht="21.75" customHeight="1" x14ac:dyDescent="0.45">
      <c r="A240" s="573" t="s">
        <v>8377</v>
      </c>
      <c r="B240" s="574" t="s">
        <v>8352</v>
      </c>
      <c r="C240" s="575" t="s">
        <v>9799</v>
      </c>
      <c r="D240" s="576"/>
      <c r="E240" s="576"/>
      <c r="F240" s="576"/>
      <c r="G240" s="576"/>
      <c r="H240" s="576"/>
      <c r="I240" s="576"/>
    </row>
    <row r="241" spans="1:9" ht="19.149999999999999" customHeight="1" x14ac:dyDescent="0.15">
      <c r="A241" s="456">
        <v>1</v>
      </c>
      <c r="B241" s="456">
        <v>21298</v>
      </c>
      <c r="C241" s="464" t="s">
        <v>12123</v>
      </c>
      <c r="D241" s="456"/>
      <c r="E241" s="486"/>
      <c r="F241" s="486"/>
      <c r="G241" s="486"/>
      <c r="H241" s="486"/>
      <c r="I241" s="486"/>
    </row>
    <row r="242" spans="1:9" ht="19.149999999999999" customHeight="1" x14ac:dyDescent="0.15">
      <c r="A242" s="456">
        <v>2</v>
      </c>
      <c r="B242" s="456">
        <v>21299</v>
      </c>
      <c r="C242" s="464" t="s">
        <v>12124</v>
      </c>
      <c r="D242" s="456"/>
      <c r="E242" s="486"/>
      <c r="F242" s="486"/>
      <c r="G242" s="486"/>
      <c r="H242" s="486"/>
      <c r="I242" s="486"/>
    </row>
    <row r="243" spans="1:9" ht="19.149999999999999" customHeight="1" x14ac:dyDescent="0.15">
      <c r="A243" s="456">
        <v>3</v>
      </c>
      <c r="B243" s="456">
        <v>21300</v>
      </c>
      <c r="C243" s="464" t="s">
        <v>12125</v>
      </c>
      <c r="D243" s="456"/>
      <c r="E243" s="486"/>
      <c r="F243" s="486"/>
      <c r="G243" s="486"/>
      <c r="H243" s="486"/>
      <c r="I243" s="486"/>
    </row>
    <row r="244" spans="1:9" ht="19.149999999999999" customHeight="1" x14ac:dyDescent="0.15">
      <c r="A244" s="456">
        <v>4</v>
      </c>
      <c r="B244" s="456">
        <v>21301</v>
      </c>
      <c r="C244" s="464" t="s">
        <v>12126</v>
      </c>
      <c r="D244" s="456"/>
      <c r="E244" s="486"/>
      <c r="F244" s="486"/>
      <c r="G244" s="486"/>
      <c r="H244" s="486"/>
      <c r="I244" s="486"/>
    </row>
    <row r="245" spans="1:9" ht="19.149999999999999" customHeight="1" x14ac:dyDescent="0.15">
      <c r="A245" s="456">
        <v>5</v>
      </c>
      <c r="B245" s="456">
        <v>21302</v>
      </c>
      <c r="C245" s="464" t="s">
        <v>12127</v>
      </c>
      <c r="D245" s="456"/>
      <c r="E245" s="486"/>
      <c r="F245" s="486"/>
      <c r="G245" s="486"/>
      <c r="H245" s="486"/>
      <c r="I245" s="486"/>
    </row>
    <row r="246" spans="1:9" ht="19.149999999999999" customHeight="1" x14ac:dyDescent="0.15">
      <c r="A246" s="456">
        <v>6</v>
      </c>
      <c r="B246" s="456">
        <v>21303</v>
      </c>
      <c r="C246" s="464" t="s">
        <v>12128</v>
      </c>
      <c r="D246" s="456"/>
      <c r="E246" s="486"/>
      <c r="F246" s="486"/>
      <c r="G246" s="486"/>
      <c r="H246" s="486"/>
      <c r="I246" s="486"/>
    </row>
    <row r="247" spans="1:9" ht="19.149999999999999" customHeight="1" x14ac:dyDescent="0.15">
      <c r="A247" s="456">
        <v>7</v>
      </c>
      <c r="B247" s="456">
        <v>21304</v>
      </c>
      <c r="C247" s="464" t="s">
        <v>12129</v>
      </c>
      <c r="D247" s="456"/>
      <c r="E247" s="486"/>
      <c r="F247" s="486"/>
      <c r="G247" s="486"/>
      <c r="H247" s="486"/>
      <c r="I247" s="486"/>
    </row>
    <row r="248" spans="1:9" ht="19.149999999999999" customHeight="1" x14ac:dyDescent="0.15">
      <c r="A248" s="456">
        <v>8</v>
      </c>
      <c r="B248" s="456">
        <v>21305</v>
      </c>
      <c r="C248" s="464" t="s">
        <v>12130</v>
      </c>
      <c r="D248" s="456"/>
      <c r="E248" s="486"/>
      <c r="F248" s="486"/>
      <c r="G248" s="486"/>
      <c r="H248" s="486"/>
      <c r="I248" s="486"/>
    </row>
    <row r="249" spans="1:9" ht="19.149999999999999" customHeight="1" x14ac:dyDescent="0.15">
      <c r="A249" s="456">
        <v>9</v>
      </c>
      <c r="B249" s="456">
        <v>21306</v>
      </c>
      <c r="C249" s="464" t="s">
        <v>12131</v>
      </c>
      <c r="D249" s="456"/>
      <c r="E249" s="486"/>
      <c r="F249" s="486"/>
      <c r="G249" s="486"/>
      <c r="H249" s="486"/>
      <c r="I249" s="486"/>
    </row>
    <row r="250" spans="1:9" ht="19.149999999999999" customHeight="1" x14ac:dyDescent="0.15">
      <c r="A250" s="456">
        <v>10</v>
      </c>
      <c r="B250" s="456">
        <v>21307</v>
      </c>
      <c r="C250" s="464" t="s">
        <v>12132</v>
      </c>
      <c r="D250" s="456"/>
      <c r="E250" s="486"/>
      <c r="F250" s="486"/>
      <c r="G250" s="486"/>
      <c r="H250" s="486"/>
      <c r="I250" s="486"/>
    </row>
    <row r="251" spans="1:9" ht="19.149999999999999" customHeight="1" x14ac:dyDescent="0.15">
      <c r="A251" s="456">
        <v>11</v>
      </c>
      <c r="B251" s="456">
        <v>21308</v>
      </c>
      <c r="C251" s="464" t="s">
        <v>12133</v>
      </c>
      <c r="D251" s="456"/>
      <c r="E251" s="486"/>
      <c r="F251" s="486"/>
      <c r="G251" s="486"/>
      <c r="H251" s="486"/>
      <c r="I251" s="486"/>
    </row>
    <row r="252" spans="1:9" ht="19.149999999999999" customHeight="1" x14ac:dyDescent="0.15">
      <c r="A252" s="456">
        <v>12</v>
      </c>
      <c r="B252" s="456">
        <v>21309</v>
      </c>
      <c r="C252" s="464" t="s">
        <v>12134</v>
      </c>
      <c r="D252" s="456"/>
      <c r="E252" s="486"/>
      <c r="F252" s="486"/>
      <c r="G252" s="486"/>
      <c r="H252" s="486"/>
      <c r="I252" s="486"/>
    </row>
    <row r="253" spans="1:9" ht="19.149999999999999" customHeight="1" x14ac:dyDescent="0.15">
      <c r="A253" s="456">
        <v>13</v>
      </c>
      <c r="B253" s="456">
        <v>21310</v>
      </c>
      <c r="C253" s="464" t="s">
        <v>12135</v>
      </c>
      <c r="D253" s="456"/>
      <c r="E253" s="486"/>
      <c r="F253" s="486"/>
      <c r="G253" s="486"/>
      <c r="H253" s="486"/>
      <c r="I253" s="486"/>
    </row>
    <row r="254" spans="1:9" ht="19.149999999999999" customHeight="1" x14ac:dyDescent="0.15">
      <c r="A254" s="456">
        <v>14</v>
      </c>
      <c r="B254" s="456">
        <v>21311</v>
      </c>
      <c r="C254" s="464" t="s">
        <v>12136</v>
      </c>
      <c r="D254" s="456"/>
      <c r="E254" s="486"/>
      <c r="F254" s="486"/>
      <c r="G254" s="486"/>
      <c r="H254" s="486"/>
      <c r="I254" s="486"/>
    </row>
    <row r="255" spans="1:9" ht="19.149999999999999" customHeight="1" x14ac:dyDescent="0.15">
      <c r="A255" s="456">
        <v>15</v>
      </c>
      <c r="B255" s="456">
        <v>21312</v>
      </c>
      <c r="C255" s="464" t="s">
        <v>12137</v>
      </c>
      <c r="D255" s="456"/>
      <c r="E255" s="486"/>
      <c r="F255" s="486"/>
      <c r="G255" s="486"/>
      <c r="H255" s="486"/>
      <c r="I255" s="486"/>
    </row>
    <row r="256" spans="1:9" ht="19.149999999999999" customHeight="1" x14ac:dyDescent="0.15">
      <c r="A256" s="456">
        <v>16</v>
      </c>
      <c r="B256" s="456">
        <v>21313</v>
      </c>
      <c r="C256" s="464" t="s">
        <v>12138</v>
      </c>
      <c r="D256" s="456"/>
      <c r="E256" s="486"/>
      <c r="F256" s="486"/>
      <c r="G256" s="486"/>
      <c r="H256" s="486"/>
      <c r="I256" s="486"/>
    </row>
    <row r="257" spans="1:9" ht="19.149999999999999" customHeight="1" x14ac:dyDescent="0.15">
      <c r="A257" s="456">
        <v>17</v>
      </c>
      <c r="B257" s="456">
        <v>21315</v>
      </c>
      <c r="C257" s="464" t="s">
        <v>12139</v>
      </c>
      <c r="D257" s="456"/>
      <c r="E257" s="486"/>
      <c r="F257" s="486"/>
      <c r="G257" s="486"/>
      <c r="H257" s="486"/>
      <c r="I257" s="486"/>
    </row>
    <row r="258" spans="1:9" ht="19.149999999999999" customHeight="1" x14ac:dyDescent="0.15">
      <c r="A258" s="456">
        <v>18</v>
      </c>
      <c r="B258" s="456">
        <v>21316</v>
      </c>
      <c r="C258" s="464" t="s">
        <v>12140</v>
      </c>
      <c r="D258" s="456"/>
      <c r="E258" s="486"/>
      <c r="F258" s="486"/>
      <c r="G258" s="486"/>
      <c r="H258" s="486"/>
      <c r="I258" s="486"/>
    </row>
    <row r="259" spans="1:9" ht="19.149999999999999" customHeight="1" x14ac:dyDescent="0.15">
      <c r="A259" s="456">
        <v>19</v>
      </c>
      <c r="B259" s="456">
        <v>21317</v>
      </c>
      <c r="C259" s="464" t="s">
        <v>12141</v>
      </c>
      <c r="D259" s="456"/>
      <c r="E259" s="486"/>
      <c r="F259" s="486"/>
      <c r="G259" s="486"/>
      <c r="H259" s="486"/>
      <c r="I259" s="486"/>
    </row>
    <row r="260" spans="1:9" ht="19.149999999999999" customHeight="1" x14ac:dyDescent="0.15">
      <c r="A260" s="456">
        <v>20</v>
      </c>
      <c r="B260" s="456">
        <v>21318</v>
      </c>
      <c r="C260" s="464" t="s">
        <v>12142</v>
      </c>
      <c r="D260" s="456"/>
      <c r="E260" s="486"/>
      <c r="F260" s="486"/>
      <c r="G260" s="486"/>
      <c r="H260" s="486"/>
      <c r="I260" s="486"/>
    </row>
    <row r="261" spans="1:9" ht="19.149999999999999" customHeight="1" x14ac:dyDescent="0.15">
      <c r="A261" s="456">
        <v>21</v>
      </c>
      <c r="B261" s="456">
        <v>21319</v>
      </c>
      <c r="C261" s="464" t="s">
        <v>12143</v>
      </c>
      <c r="D261" s="456"/>
      <c r="E261" s="486"/>
      <c r="F261" s="486"/>
      <c r="G261" s="486"/>
      <c r="H261" s="486"/>
      <c r="I261" s="486"/>
    </row>
    <row r="262" spans="1:9" ht="19.149999999999999" customHeight="1" x14ac:dyDescent="0.15">
      <c r="A262" s="456">
        <v>22</v>
      </c>
      <c r="B262" s="456">
        <v>21320</v>
      </c>
      <c r="C262" s="464" t="s">
        <v>12144</v>
      </c>
      <c r="D262" s="456"/>
      <c r="E262" s="486"/>
      <c r="F262" s="486"/>
      <c r="G262" s="486"/>
      <c r="H262" s="486"/>
      <c r="I262" s="486"/>
    </row>
    <row r="263" spans="1:9" ht="19.149999999999999" customHeight="1" x14ac:dyDescent="0.15">
      <c r="A263" s="456">
        <v>23</v>
      </c>
      <c r="B263" s="456">
        <v>21321</v>
      </c>
      <c r="C263" s="464" t="s">
        <v>12145</v>
      </c>
      <c r="D263" s="456"/>
      <c r="E263" s="486"/>
      <c r="F263" s="486"/>
      <c r="G263" s="486"/>
      <c r="H263" s="486"/>
      <c r="I263" s="486"/>
    </row>
    <row r="264" spans="1:9" ht="19.149999999999999" customHeight="1" x14ac:dyDescent="0.15">
      <c r="A264" s="456">
        <v>24</v>
      </c>
      <c r="B264" s="456">
        <v>21322</v>
      </c>
      <c r="C264" s="464" t="s">
        <v>12146</v>
      </c>
      <c r="D264" s="456"/>
      <c r="E264" s="486"/>
      <c r="F264" s="486"/>
      <c r="G264" s="486"/>
      <c r="H264" s="486"/>
      <c r="I264" s="486"/>
    </row>
    <row r="265" spans="1:9" ht="19.149999999999999" customHeight="1" x14ac:dyDescent="0.15">
      <c r="A265" s="456">
        <v>25</v>
      </c>
      <c r="B265" s="456">
        <v>21323</v>
      </c>
      <c r="C265" s="464" t="s">
        <v>12147</v>
      </c>
      <c r="D265" s="456"/>
      <c r="E265" s="486"/>
      <c r="F265" s="486"/>
      <c r="G265" s="486"/>
      <c r="H265" s="486"/>
      <c r="I265" s="486"/>
    </row>
    <row r="266" spans="1:9" ht="19.149999999999999" customHeight="1" x14ac:dyDescent="0.15">
      <c r="A266" s="456">
        <v>26</v>
      </c>
      <c r="B266" s="456">
        <v>21324</v>
      </c>
      <c r="C266" s="464" t="s">
        <v>12148</v>
      </c>
      <c r="D266" s="456"/>
      <c r="E266" s="486"/>
      <c r="F266" s="486"/>
      <c r="G266" s="486"/>
      <c r="H266" s="486"/>
      <c r="I266" s="486"/>
    </row>
    <row r="267" spans="1:9" ht="19.149999999999999" customHeight="1" x14ac:dyDescent="0.15">
      <c r="A267" s="456">
        <v>27</v>
      </c>
      <c r="B267" s="456">
        <v>21325</v>
      </c>
      <c r="C267" s="464" t="s">
        <v>12149</v>
      </c>
      <c r="D267" s="456"/>
      <c r="E267" s="486"/>
      <c r="F267" s="486"/>
      <c r="G267" s="486"/>
      <c r="H267" s="486"/>
      <c r="I267" s="486"/>
    </row>
    <row r="268" spans="1:9" ht="19.149999999999999" customHeight="1" x14ac:dyDescent="0.15">
      <c r="A268" s="456">
        <v>28</v>
      </c>
      <c r="B268" s="456">
        <v>21326</v>
      </c>
      <c r="C268" s="464" t="s">
        <v>12150</v>
      </c>
      <c r="D268" s="456"/>
      <c r="E268" s="486"/>
      <c r="F268" s="486"/>
      <c r="G268" s="486"/>
      <c r="H268" s="486"/>
      <c r="I268" s="486"/>
    </row>
    <row r="269" spans="1:9" ht="19.149999999999999" customHeight="1" x14ac:dyDescent="0.15">
      <c r="A269" s="456">
        <v>29</v>
      </c>
      <c r="B269" s="456">
        <v>21327</v>
      </c>
      <c r="C269" s="464" t="s">
        <v>12151</v>
      </c>
      <c r="D269" s="456"/>
      <c r="E269" s="486"/>
      <c r="F269" s="486"/>
      <c r="G269" s="486"/>
      <c r="H269" s="486"/>
      <c r="I269" s="486"/>
    </row>
    <row r="270" spans="1:9" ht="19.149999999999999" customHeight="1" x14ac:dyDescent="0.15">
      <c r="A270" s="456">
        <v>30</v>
      </c>
      <c r="B270" s="456">
        <v>21328</v>
      </c>
      <c r="C270" s="464" t="s">
        <v>12152</v>
      </c>
      <c r="D270" s="456"/>
      <c r="E270" s="486"/>
      <c r="F270" s="486"/>
      <c r="G270" s="486"/>
      <c r="H270" s="486"/>
      <c r="I270" s="486"/>
    </row>
    <row r="271" spans="1:9" ht="19.149999999999999" customHeight="1" x14ac:dyDescent="0.15">
      <c r="A271" s="456">
        <v>31</v>
      </c>
      <c r="B271" s="456">
        <v>21330</v>
      </c>
      <c r="C271" s="464" t="s">
        <v>12153</v>
      </c>
      <c r="D271" s="456"/>
      <c r="E271" s="486"/>
      <c r="F271" s="486"/>
      <c r="G271" s="486"/>
      <c r="H271" s="486"/>
      <c r="I271" s="486"/>
    </row>
    <row r="272" spans="1:9" ht="19.149999999999999" customHeight="1" x14ac:dyDescent="0.45">
      <c r="A272" s="456">
        <v>32</v>
      </c>
      <c r="B272" s="456">
        <v>22217</v>
      </c>
      <c r="C272" s="459" t="s">
        <v>9475</v>
      </c>
      <c r="D272" s="456"/>
      <c r="E272" s="486"/>
      <c r="F272" s="486"/>
      <c r="G272" s="486"/>
      <c r="H272" s="486"/>
      <c r="I272" s="486"/>
    </row>
    <row r="273" spans="1:9" ht="19.149999999999999" customHeight="1" x14ac:dyDescent="0.45">
      <c r="A273" s="456">
        <v>33</v>
      </c>
      <c r="B273" s="467">
        <v>22851</v>
      </c>
      <c r="C273" s="459" t="s">
        <v>9656</v>
      </c>
      <c r="D273" s="456"/>
      <c r="E273" s="486"/>
      <c r="F273" s="486"/>
      <c r="G273" s="486"/>
      <c r="H273" s="486"/>
      <c r="I273" s="486"/>
    </row>
    <row r="274" spans="1:9" s="571" customFormat="1" ht="21" customHeight="1" x14ac:dyDescent="0.15">
      <c r="A274" s="1272" t="s">
        <v>9795</v>
      </c>
      <c r="B274" s="1272"/>
      <c r="C274" s="1272"/>
      <c r="D274" s="1272"/>
      <c r="E274" s="1272"/>
      <c r="F274" s="1272"/>
      <c r="G274" s="1272"/>
      <c r="H274" s="1272"/>
      <c r="I274" s="1272"/>
    </row>
    <row r="275" spans="1:9" s="571" customFormat="1" ht="21" customHeight="1" x14ac:dyDescent="0.15">
      <c r="A275" s="572"/>
      <c r="B275" s="1272" t="s">
        <v>12154</v>
      </c>
      <c r="C275" s="1272"/>
      <c r="D275" s="1272"/>
      <c r="E275" s="1272"/>
      <c r="F275" s="1272"/>
      <c r="G275" s="1272"/>
      <c r="H275" s="1272"/>
      <c r="I275" s="1272"/>
    </row>
    <row r="276" spans="1:9" s="571" customFormat="1" ht="21" customHeight="1" x14ac:dyDescent="0.15">
      <c r="A276" s="1272" t="s">
        <v>9797</v>
      </c>
      <c r="B276" s="1272"/>
      <c r="C276" s="1272"/>
      <c r="D276" s="1272"/>
      <c r="E276" s="1272"/>
      <c r="F276" s="1272"/>
      <c r="G276" s="1272"/>
      <c r="H276" s="1272"/>
      <c r="I276" s="1272"/>
    </row>
    <row r="277" spans="1:9" s="571" customFormat="1" ht="21" customHeight="1" x14ac:dyDescent="0.15">
      <c r="A277" s="1271" t="s">
        <v>12155</v>
      </c>
      <c r="B277" s="1271"/>
      <c r="C277" s="1271"/>
      <c r="D277" s="1271"/>
      <c r="E277" s="1271"/>
      <c r="F277" s="1271"/>
      <c r="G277" s="1271"/>
      <c r="H277" s="1271"/>
      <c r="I277" s="1271"/>
    </row>
    <row r="278" spans="1:9" s="577" customFormat="1" ht="21.75" customHeight="1" x14ac:dyDescent="0.45">
      <c r="A278" s="573" t="s">
        <v>8377</v>
      </c>
      <c r="B278" s="574" t="s">
        <v>8352</v>
      </c>
      <c r="C278" s="575" t="s">
        <v>9799</v>
      </c>
      <c r="D278" s="576"/>
      <c r="E278" s="576"/>
      <c r="F278" s="576"/>
      <c r="G278" s="576"/>
      <c r="H278" s="576"/>
      <c r="I278" s="576"/>
    </row>
    <row r="279" spans="1:9" ht="19.149999999999999" customHeight="1" x14ac:dyDescent="0.15">
      <c r="A279" s="456">
        <v>1</v>
      </c>
      <c r="B279" s="456">
        <v>21332</v>
      </c>
      <c r="C279" s="464" t="s">
        <v>12156</v>
      </c>
      <c r="D279" s="456"/>
      <c r="E279" s="486"/>
      <c r="F279" s="486"/>
      <c r="G279" s="486"/>
      <c r="H279" s="486"/>
      <c r="I279" s="486"/>
    </row>
    <row r="280" spans="1:9" ht="19.149999999999999" customHeight="1" x14ac:dyDescent="0.15">
      <c r="A280" s="456">
        <v>2</v>
      </c>
      <c r="B280" s="456">
        <v>21333</v>
      </c>
      <c r="C280" s="464" t="s">
        <v>12157</v>
      </c>
      <c r="D280" s="456"/>
      <c r="E280" s="486"/>
      <c r="F280" s="486"/>
      <c r="G280" s="486"/>
      <c r="H280" s="486"/>
      <c r="I280" s="486"/>
    </row>
    <row r="281" spans="1:9" ht="19.149999999999999" customHeight="1" x14ac:dyDescent="0.15">
      <c r="A281" s="456">
        <v>3</v>
      </c>
      <c r="B281" s="456">
        <v>21334</v>
      </c>
      <c r="C281" s="464" t="s">
        <v>12158</v>
      </c>
      <c r="D281" s="456"/>
      <c r="E281" s="486"/>
      <c r="F281" s="486"/>
      <c r="G281" s="486"/>
      <c r="H281" s="486"/>
      <c r="I281" s="486"/>
    </row>
    <row r="282" spans="1:9" ht="19.149999999999999" customHeight="1" x14ac:dyDescent="0.15">
      <c r="A282" s="456">
        <v>4</v>
      </c>
      <c r="B282" s="456">
        <v>21335</v>
      </c>
      <c r="C282" s="464" t="s">
        <v>12159</v>
      </c>
      <c r="D282" s="456"/>
      <c r="E282" s="486"/>
      <c r="F282" s="486"/>
      <c r="G282" s="486"/>
      <c r="H282" s="486"/>
      <c r="I282" s="486"/>
    </row>
    <row r="283" spans="1:9" ht="19.149999999999999" customHeight="1" x14ac:dyDescent="0.15">
      <c r="A283" s="456">
        <v>5</v>
      </c>
      <c r="B283" s="456">
        <v>21336</v>
      </c>
      <c r="C283" s="464" t="s">
        <v>12160</v>
      </c>
      <c r="D283" s="456"/>
      <c r="E283" s="486"/>
      <c r="F283" s="486"/>
      <c r="G283" s="486"/>
      <c r="H283" s="486"/>
      <c r="I283" s="486"/>
    </row>
    <row r="284" spans="1:9" ht="19.149999999999999" customHeight="1" x14ac:dyDescent="0.15">
      <c r="A284" s="456">
        <v>6</v>
      </c>
      <c r="B284" s="456">
        <v>21337</v>
      </c>
      <c r="C284" s="464" t="s">
        <v>12161</v>
      </c>
      <c r="D284" s="456"/>
      <c r="E284" s="486"/>
      <c r="F284" s="486"/>
      <c r="G284" s="486"/>
      <c r="H284" s="486"/>
      <c r="I284" s="486"/>
    </row>
    <row r="285" spans="1:9" ht="19.149999999999999" customHeight="1" x14ac:dyDescent="0.15">
      <c r="A285" s="456">
        <v>7</v>
      </c>
      <c r="B285" s="456">
        <v>21338</v>
      </c>
      <c r="C285" s="464" t="s">
        <v>12162</v>
      </c>
      <c r="D285" s="456"/>
      <c r="E285" s="486"/>
      <c r="F285" s="486"/>
      <c r="G285" s="486"/>
      <c r="H285" s="486"/>
      <c r="I285" s="486"/>
    </row>
    <row r="286" spans="1:9" ht="19.149999999999999" customHeight="1" x14ac:dyDescent="0.15">
      <c r="A286" s="456">
        <v>8</v>
      </c>
      <c r="B286" s="456">
        <v>21339</v>
      </c>
      <c r="C286" s="464" t="s">
        <v>12163</v>
      </c>
      <c r="D286" s="456"/>
      <c r="E286" s="486"/>
      <c r="F286" s="486"/>
      <c r="G286" s="486"/>
      <c r="H286" s="486"/>
      <c r="I286" s="486"/>
    </row>
    <row r="287" spans="1:9" ht="19.149999999999999" customHeight="1" x14ac:dyDescent="0.15">
      <c r="A287" s="456">
        <v>9</v>
      </c>
      <c r="B287" s="456">
        <v>21341</v>
      </c>
      <c r="C287" s="464" t="s">
        <v>12164</v>
      </c>
      <c r="D287" s="456"/>
      <c r="E287" s="486"/>
      <c r="F287" s="486"/>
      <c r="G287" s="486"/>
      <c r="H287" s="486"/>
      <c r="I287" s="486"/>
    </row>
    <row r="288" spans="1:9" ht="19.149999999999999" customHeight="1" x14ac:dyDescent="0.15">
      <c r="A288" s="456">
        <v>10</v>
      </c>
      <c r="B288" s="456">
        <v>21342</v>
      </c>
      <c r="C288" s="464" t="s">
        <v>12165</v>
      </c>
      <c r="D288" s="456"/>
      <c r="E288" s="486"/>
      <c r="F288" s="486"/>
      <c r="G288" s="486"/>
      <c r="H288" s="486"/>
      <c r="I288" s="486"/>
    </row>
    <row r="289" spans="1:9" ht="19.149999999999999" customHeight="1" x14ac:dyDescent="0.15">
      <c r="A289" s="456">
        <v>11</v>
      </c>
      <c r="B289" s="456">
        <v>21343</v>
      </c>
      <c r="C289" s="464" t="s">
        <v>12166</v>
      </c>
      <c r="D289" s="456"/>
      <c r="E289" s="486"/>
      <c r="F289" s="486"/>
      <c r="G289" s="486"/>
      <c r="H289" s="486"/>
      <c r="I289" s="486"/>
    </row>
    <row r="290" spans="1:9" ht="19.149999999999999" customHeight="1" x14ac:dyDescent="0.15">
      <c r="A290" s="456">
        <v>12</v>
      </c>
      <c r="B290" s="456">
        <v>21344</v>
      </c>
      <c r="C290" s="464" t="s">
        <v>12167</v>
      </c>
      <c r="D290" s="456"/>
      <c r="E290" s="486"/>
      <c r="F290" s="486"/>
      <c r="G290" s="486"/>
      <c r="H290" s="486"/>
      <c r="I290" s="486"/>
    </row>
    <row r="291" spans="1:9" ht="19.149999999999999" customHeight="1" x14ac:dyDescent="0.15">
      <c r="A291" s="456">
        <v>13</v>
      </c>
      <c r="B291" s="456">
        <v>21345</v>
      </c>
      <c r="C291" s="464" t="s">
        <v>12168</v>
      </c>
      <c r="D291" s="456"/>
      <c r="E291" s="486"/>
      <c r="F291" s="486"/>
      <c r="G291" s="486"/>
      <c r="H291" s="486"/>
      <c r="I291" s="486"/>
    </row>
    <row r="292" spans="1:9" ht="19.149999999999999" customHeight="1" x14ac:dyDescent="0.15">
      <c r="A292" s="456">
        <v>14</v>
      </c>
      <c r="B292" s="456">
        <v>21347</v>
      </c>
      <c r="C292" s="464" t="s">
        <v>12169</v>
      </c>
      <c r="D292" s="456"/>
      <c r="E292" s="486"/>
      <c r="F292" s="486"/>
      <c r="G292" s="486"/>
      <c r="H292" s="486"/>
      <c r="I292" s="486"/>
    </row>
    <row r="293" spans="1:9" ht="19.149999999999999" customHeight="1" x14ac:dyDescent="0.45">
      <c r="A293" s="456">
        <v>15</v>
      </c>
      <c r="B293" s="458">
        <v>21619</v>
      </c>
      <c r="C293" s="459" t="s">
        <v>9430</v>
      </c>
      <c r="D293" s="456"/>
      <c r="E293" s="486"/>
      <c r="F293" s="486"/>
      <c r="G293" s="486"/>
      <c r="H293" s="486"/>
      <c r="I293" s="486"/>
    </row>
    <row r="294" spans="1:9" ht="19.149999999999999" customHeight="1" x14ac:dyDescent="0.15">
      <c r="A294" s="456">
        <v>16</v>
      </c>
      <c r="B294" s="456">
        <v>21348</v>
      </c>
      <c r="C294" s="464" t="s">
        <v>12170</v>
      </c>
      <c r="D294" s="456"/>
      <c r="E294" s="486"/>
      <c r="F294" s="486"/>
      <c r="G294" s="486"/>
      <c r="H294" s="486"/>
      <c r="I294" s="486"/>
    </row>
    <row r="295" spans="1:9" ht="19.149999999999999" customHeight="1" x14ac:dyDescent="0.15">
      <c r="A295" s="456">
        <v>17</v>
      </c>
      <c r="B295" s="456">
        <v>21349</v>
      </c>
      <c r="C295" s="464" t="s">
        <v>12171</v>
      </c>
      <c r="D295" s="456"/>
      <c r="E295" s="486"/>
      <c r="F295" s="486"/>
      <c r="G295" s="486"/>
      <c r="H295" s="486"/>
      <c r="I295" s="486"/>
    </row>
    <row r="296" spans="1:9" ht="19.149999999999999" customHeight="1" x14ac:dyDescent="0.15">
      <c r="A296" s="456">
        <v>18</v>
      </c>
      <c r="B296" s="456">
        <v>21350</v>
      </c>
      <c r="C296" s="464" t="s">
        <v>12172</v>
      </c>
      <c r="D296" s="456"/>
      <c r="E296" s="486"/>
      <c r="F296" s="486"/>
      <c r="G296" s="486"/>
      <c r="H296" s="486"/>
      <c r="I296" s="486"/>
    </row>
    <row r="297" spans="1:9" ht="19.149999999999999" customHeight="1" x14ac:dyDescent="0.15">
      <c r="A297" s="456">
        <v>19</v>
      </c>
      <c r="B297" s="456">
        <v>21351</v>
      </c>
      <c r="C297" s="464" t="s">
        <v>12173</v>
      </c>
      <c r="D297" s="456"/>
      <c r="E297" s="486"/>
      <c r="F297" s="486"/>
      <c r="G297" s="486"/>
      <c r="H297" s="486"/>
      <c r="I297" s="486"/>
    </row>
    <row r="298" spans="1:9" ht="19.149999999999999" customHeight="1" x14ac:dyDescent="0.15">
      <c r="A298" s="456">
        <v>20</v>
      </c>
      <c r="B298" s="456">
        <v>21352</v>
      </c>
      <c r="C298" s="464" t="s">
        <v>12174</v>
      </c>
      <c r="D298" s="456"/>
      <c r="E298" s="486"/>
      <c r="F298" s="486"/>
      <c r="G298" s="486"/>
      <c r="H298" s="486"/>
      <c r="I298" s="486"/>
    </row>
    <row r="299" spans="1:9" ht="19.149999999999999" customHeight="1" x14ac:dyDescent="0.15">
      <c r="A299" s="456">
        <v>21</v>
      </c>
      <c r="B299" s="456">
        <v>21355</v>
      </c>
      <c r="C299" s="464" t="s">
        <v>12175</v>
      </c>
      <c r="D299" s="456"/>
      <c r="E299" s="486"/>
      <c r="F299" s="486"/>
      <c r="G299" s="486"/>
      <c r="H299" s="486"/>
      <c r="I299" s="486"/>
    </row>
    <row r="300" spans="1:9" ht="19.149999999999999" customHeight="1" x14ac:dyDescent="0.15">
      <c r="A300" s="456">
        <v>22</v>
      </c>
      <c r="B300" s="456">
        <v>21356</v>
      </c>
      <c r="C300" s="464" t="s">
        <v>12176</v>
      </c>
      <c r="D300" s="456"/>
      <c r="E300" s="486"/>
      <c r="F300" s="486"/>
      <c r="G300" s="486"/>
      <c r="H300" s="486"/>
      <c r="I300" s="486"/>
    </row>
    <row r="301" spans="1:9" ht="19.149999999999999" customHeight="1" x14ac:dyDescent="0.15">
      <c r="A301" s="456">
        <v>23</v>
      </c>
      <c r="B301" s="456">
        <v>21357</v>
      </c>
      <c r="C301" s="464" t="s">
        <v>12177</v>
      </c>
      <c r="D301" s="456"/>
      <c r="E301" s="486"/>
      <c r="F301" s="486"/>
      <c r="G301" s="486"/>
      <c r="H301" s="486"/>
      <c r="I301" s="486"/>
    </row>
    <row r="302" spans="1:9" ht="19.149999999999999" customHeight="1" x14ac:dyDescent="0.15">
      <c r="A302" s="456">
        <v>24</v>
      </c>
      <c r="B302" s="456">
        <v>21358</v>
      </c>
      <c r="C302" s="464" t="s">
        <v>12178</v>
      </c>
      <c r="D302" s="456"/>
      <c r="E302" s="486"/>
      <c r="F302" s="486"/>
      <c r="G302" s="486"/>
      <c r="H302" s="486"/>
      <c r="I302" s="486"/>
    </row>
    <row r="303" spans="1:9" ht="19.149999999999999" customHeight="1" x14ac:dyDescent="0.15">
      <c r="A303" s="456">
        <v>25</v>
      </c>
      <c r="B303" s="456">
        <v>21359</v>
      </c>
      <c r="C303" s="464" t="s">
        <v>12179</v>
      </c>
      <c r="D303" s="456"/>
      <c r="E303" s="486"/>
      <c r="F303" s="486"/>
      <c r="G303" s="486"/>
      <c r="H303" s="486"/>
      <c r="I303" s="486"/>
    </row>
    <row r="304" spans="1:9" ht="19.149999999999999" customHeight="1" x14ac:dyDescent="0.15">
      <c r="A304" s="456">
        <v>26</v>
      </c>
      <c r="B304" s="456">
        <v>21360</v>
      </c>
      <c r="C304" s="464" t="s">
        <v>12180</v>
      </c>
      <c r="D304" s="456"/>
      <c r="E304" s="486"/>
      <c r="F304" s="486"/>
      <c r="G304" s="486"/>
      <c r="H304" s="486"/>
      <c r="I304" s="486"/>
    </row>
    <row r="305" spans="1:9" ht="19.149999999999999" customHeight="1" x14ac:dyDescent="0.15">
      <c r="A305" s="456">
        <v>27</v>
      </c>
      <c r="B305" s="456">
        <v>21361</v>
      </c>
      <c r="C305" s="464" t="s">
        <v>12181</v>
      </c>
      <c r="D305" s="456"/>
      <c r="E305" s="486"/>
      <c r="F305" s="486"/>
      <c r="G305" s="486"/>
      <c r="H305" s="486"/>
      <c r="I305" s="486"/>
    </row>
    <row r="306" spans="1:9" ht="19.149999999999999" customHeight="1" x14ac:dyDescent="0.15">
      <c r="A306" s="456">
        <v>28</v>
      </c>
      <c r="B306" s="456">
        <v>21362</v>
      </c>
      <c r="C306" s="464" t="s">
        <v>12182</v>
      </c>
      <c r="D306" s="456"/>
      <c r="E306" s="486"/>
      <c r="F306" s="486"/>
      <c r="G306" s="486"/>
      <c r="H306" s="486"/>
      <c r="I306" s="486"/>
    </row>
    <row r="307" spans="1:9" ht="19.149999999999999" customHeight="1" x14ac:dyDescent="0.15">
      <c r="A307" s="456">
        <v>29</v>
      </c>
      <c r="B307" s="456">
        <v>21363</v>
      </c>
      <c r="C307" s="464" t="s">
        <v>12183</v>
      </c>
      <c r="D307" s="456"/>
      <c r="E307" s="486"/>
      <c r="F307" s="486"/>
      <c r="G307" s="486"/>
      <c r="H307" s="486"/>
      <c r="I307" s="486"/>
    </row>
    <row r="308" spans="1:9" ht="19.149999999999999" customHeight="1" x14ac:dyDescent="0.15">
      <c r="A308" s="456">
        <v>30</v>
      </c>
      <c r="B308" s="456">
        <v>21364</v>
      </c>
      <c r="C308" s="464" t="s">
        <v>12184</v>
      </c>
      <c r="D308" s="456"/>
      <c r="E308" s="486"/>
      <c r="F308" s="486"/>
      <c r="G308" s="486"/>
      <c r="H308" s="486"/>
      <c r="I308" s="486"/>
    </row>
    <row r="309" spans="1:9" ht="19.149999999999999" customHeight="1" x14ac:dyDescent="0.15">
      <c r="A309" s="456">
        <v>31</v>
      </c>
      <c r="B309" s="456">
        <v>21365</v>
      </c>
      <c r="C309" s="464" t="s">
        <v>12185</v>
      </c>
      <c r="D309" s="456"/>
      <c r="E309" s="486"/>
      <c r="F309" s="486"/>
      <c r="G309" s="486"/>
      <c r="H309" s="486"/>
      <c r="I309" s="486"/>
    </row>
    <row r="310" spans="1:9" ht="19.149999999999999" customHeight="1" x14ac:dyDescent="0.5">
      <c r="A310" s="456">
        <v>32</v>
      </c>
      <c r="B310" s="456">
        <v>22219</v>
      </c>
      <c r="C310" s="579" t="s">
        <v>9478</v>
      </c>
      <c r="D310" s="456"/>
      <c r="E310" s="486"/>
      <c r="F310" s="486"/>
      <c r="G310" s="486"/>
      <c r="H310" s="486"/>
      <c r="I310" s="486"/>
    </row>
    <row r="311" spans="1:9" s="571" customFormat="1" ht="21" customHeight="1" x14ac:dyDescent="0.15">
      <c r="A311" s="1272" t="s">
        <v>9795</v>
      </c>
      <c r="B311" s="1272"/>
      <c r="C311" s="1272"/>
      <c r="D311" s="1272"/>
      <c r="E311" s="1272"/>
      <c r="F311" s="1272"/>
      <c r="G311" s="1272"/>
      <c r="H311" s="1272"/>
      <c r="I311" s="1272"/>
    </row>
    <row r="312" spans="1:9" s="571" customFormat="1" ht="21" customHeight="1" x14ac:dyDescent="0.15">
      <c r="A312" s="572"/>
      <c r="B312" s="1272" t="s">
        <v>12186</v>
      </c>
      <c r="C312" s="1272"/>
      <c r="D312" s="1272"/>
      <c r="E312" s="1272"/>
      <c r="F312" s="1272"/>
      <c r="G312" s="1272"/>
      <c r="H312" s="1272"/>
      <c r="I312" s="1272"/>
    </row>
    <row r="313" spans="1:9" s="571" customFormat="1" ht="21" customHeight="1" x14ac:dyDescent="0.15">
      <c r="A313" s="1272" t="s">
        <v>9797</v>
      </c>
      <c r="B313" s="1272"/>
      <c r="C313" s="1272"/>
      <c r="D313" s="1272"/>
      <c r="E313" s="1272"/>
      <c r="F313" s="1272"/>
      <c r="G313" s="1272"/>
      <c r="H313" s="1272"/>
      <c r="I313" s="1272"/>
    </row>
    <row r="314" spans="1:9" s="571" customFormat="1" ht="21" customHeight="1" x14ac:dyDescent="0.15">
      <c r="A314" s="1271" t="s">
        <v>12187</v>
      </c>
      <c r="B314" s="1271"/>
      <c r="C314" s="1271"/>
      <c r="D314" s="1271"/>
      <c r="E314" s="1271"/>
      <c r="F314" s="1271"/>
      <c r="G314" s="1271"/>
      <c r="H314" s="1271"/>
      <c r="I314" s="1271"/>
    </row>
    <row r="315" spans="1:9" s="577" customFormat="1" ht="21.75" customHeight="1" x14ac:dyDescent="0.45">
      <c r="A315" s="573" t="s">
        <v>8377</v>
      </c>
      <c r="B315" s="574" t="s">
        <v>8352</v>
      </c>
      <c r="C315" s="575" t="s">
        <v>9799</v>
      </c>
      <c r="D315" s="576"/>
      <c r="E315" s="576"/>
      <c r="F315" s="576"/>
      <c r="G315" s="576"/>
      <c r="H315" s="576"/>
      <c r="I315" s="576"/>
    </row>
    <row r="316" spans="1:9" ht="19.149999999999999" customHeight="1" x14ac:dyDescent="0.15">
      <c r="A316" s="456">
        <v>1</v>
      </c>
      <c r="B316" s="456">
        <v>21366</v>
      </c>
      <c r="C316" s="464" t="s">
        <v>12188</v>
      </c>
      <c r="D316" s="456"/>
      <c r="E316" s="486"/>
      <c r="F316" s="486"/>
      <c r="G316" s="486"/>
      <c r="H316" s="486"/>
      <c r="I316" s="486"/>
    </row>
    <row r="317" spans="1:9" ht="19.149999999999999" customHeight="1" x14ac:dyDescent="0.15">
      <c r="A317" s="456">
        <v>2</v>
      </c>
      <c r="B317" s="456">
        <v>21367</v>
      </c>
      <c r="C317" s="464" t="s">
        <v>12189</v>
      </c>
      <c r="D317" s="456"/>
      <c r="E317" s="486"/>
      <c r="F317" s="486"/>
      <c r="G317" s="486"/>
      <c r="H317" s="486"/>
      <c r="I317" s="486"/>
    </row>
    <row r="318" spans="1:9" ht="19.149999999999999" customHeight="1" x14ac:dyDescent="0.15">
      <c r="A318" s="456">
        <v>3</v>
      </c>
      <c r="B318" s="456">
        <v>21368</v>
      </c>
      <c r="C318" s="464" t="s">
        <v>12190</v>
      </c>
      <c r="D318" s="456"/>
      <c r="E318" s="486"/>
      <c r="F318" s="486"/>
      <c r="G318" s="486"/>
      <c r="H318" s="486"/>
      <c r="I318" s="486"/>
    </row>
    <row r="319" spans="1:9" ht="19.149999999999999" customHeight="1" x14ac:dyDescent="0.15">
      <c r="A319" s="456">
        <v>4</v>
      </c>
      <c r="B319" s="456">
        <v>21369</v>
      </c>
      <c r="C319" s="464" t="s">
        <v>12191</v>
      </c>
      <c r="D319" s="456"/>
      <c r="E319" s="486"/>
      <c r="F319" s="486"/>
      <c r="G319" s="486"/>
      <c r="H319" s="486"/>
      <c r="I319" s="486"/>
    </row>
    <row r="320" spans="1:9" ht="19.149999999999999" customHeight="1" x14ac:dyDescent="0.15">
      <c r="A320" s="456">
        <v>5</v>
      </c>
      <c r="B320" s="456">
        <v>21370</v>
      </c>
      <c r="C320" s="464" t="s">
        <v>12192</v>
      </c>
      <c r="D320" s="456"/>
      <c r="E320" s="486"/>
      <c r="F320" s="486"/>
      <c r="G320" s="486"/>
      <c r="H320" s="486"/>
      <c r="I320" s="486"/>
    </row>
    <row r="321" spans="1:9" ht="19.149999999999999" customHeight="1" x14ac:dyDescent="0.15">
      <c r="A321" s="456">
        <v>6</v>
      </c>
      <c r="B321" s="456">
        <v>21371</v>
      </c>
      <c r="C321" s="464" t="s">
        <v>12193</v>
      </c>
      <c r="D321" s="456"/>
      <c r="E321" s="486"/>
      <c r="F321" s="486"/>
      <c r="G321" s="486"/>
      <c r="H321" s="486"/>
      <c r="I321" s="486"/>
    </row>
    <row r="322" spans="1:9" ht="19.149999999999999" customHeight="1" x14ac:dyDescent="0.15">
      <c r="A322" s="456">
        <v>7</v>
      </c>
      <c r="B322" s="456">
        <v>21372</v>
      </c>
      <c r="C322" s="464" t="s">
        <v>12194</v>
      </c>
      <c r="D322" s="456"/>
      <c r="E322" s="486"/>
      <c r="F322" s="486"/>
      <c r="G322" s="486"/>
      <c r="H322" s="486"/>
      <c r="I322" s="486"/>
    </row>
    <row r="323" spans="1:9" ht="19.149999999999999" customHeight="1" x14ac:dyDescent="0.15">
      <c r="A323" s="456">
        <v>8</v>
      </c>
      <c r="B323" s="456">
        <v>21373</v>
      </c>
      <c r="C323" s="464" t="s">
        <v>12195</v>
      </c>
      <c r="D323" s="456"/>
      <c r="E323" s="486"/>
      <c r="F323" s="486"/>
      <c r="G323" s="486"/>
      <c r="H323" s="486"/>
      <c r="I323" s="486"/>
    </row>
    <row r="324" spans="1:9" ht="19.149999999999999" customHeight="1" x14ac:dyDescent="0.15">
      <c r="A324" s="456">
        <v>9</v>
      </c>
      <c r="B324" s="456">
        <v>21376</v>
      </c>
      <c r="C324" s="464" t="s">
        <v>12196</v>
      </c>
      <c r="D324" s="456"/>
      <c r="E324" s="486"/>
      <c r="F324" s="486"/>
      <c r="G324" s="486"/>
      <c r="H324" s="486"/>
      <c r="I324" s="486"/>
    </row>
    <row r="325" spans="1:9" ht="19.149999999999999" customHeight="1" x14ac:dyDescent="0.15">
      <c r="A325" s="456">
        <v>10</v>
      </c>
      <c r="B325" s="456">
        <v>21378</v>
      </c>
      <c r="C325" s="464" t="s">
        <v>12197</v>
      </c>
      <c r="D325" s="456"/>
      <c r="E325" s="486"/>
      <c r="F325" s="486"/>
      <c r="G325" s="486"/>
      <c r="H325" s="486"/>
      <c r="I325" s="486"/>
    </row>
    <row r="326" spans="1:9" ht="19.149999999999999" customHeight="1" x14ac:dyDescent="0.15">
      <c r="A326" s="456">
        <v>11</v>
      </c>
      <c r="B326" s="456">
        <v>21379</v>
      </c>
      <c r="C326" s="464" t="s">
        <v>12198</v>
      </c>
      <c r="D326" s="456"/>
      <c r="E326" s="486"/>
      <c r="F326" s="486"/>
      <c r="G326" s="486"/>
      <c r="H326" s="486"/>
      <c r="I326" s="486"/>
    </row>
    <row r="327" spans="1:9" ht="19.149999999999999" customHeight="1" x14ac:dyDescent="0.15">
      <c r="A327" s="456">
        <v>12</v>
      </c>
      <c r="B327" s="456">
        <v>21380</v>
      </c>
      <c r="C327" s="464" t="s">
        <v>12199</v>
      </c>
      <c r="D327" s="456"/>
      <c r="E327" s="486"/>
      <c r="F327" s="486"/>
      <c r="G327" s="486"/>
      <c r="H327" s="486"/>
      <c r="I327" s="486"/>
    </row>
    <row r="328" spans="1:9" ht="19.149999999999999" customHeight="1" x14ac:dyDescent="0.15">
      <c r="A328" s="456">
        <v>13</v>
      </c>
      <c r="B328" s="456">
        <v>21381</v>
      </c>
      <c r="C328" s="464" t="s">
        <v>12200</v>
      </c>
      <c r="D328" s="456"/>
      <c r="E328" s="486"/>
      <c r="F328" s="486"/>
      <c r="G328" s="486"/>
      <c r="H328" s="486"/>
      <c r="I328" s="486"/>
    </row>
    <row r="329" spans="1:9" ht="19.149999999999999" customHeight="1" x14ac:dyDescent="0.15">
      <c r="A329" s="456">
        <v>14</v>
      </c>
      <c r="B329" s="467">
        <v>22852</v>
      </c>
      <c r="C329" s="464" t="s">
        <v>9660</v>
      </c>
      <c r="D329" s="456"/>
      <c r="E329" s="486"/>
      <c r="F329" s="486"/>
      <c r="G329" s="486"/>
      <c r="H329" s="486"/>
      <c r="I329" s="486"/>
    </row>
    <row r="330" spans="1:9" ht="19.149999999999999" customHeight="1" x14ac:dyDescent="0.15">
      <c r="A330" s="456">
        <v>15</v>
      </c>
      <c r="B330" s="456">
        <v>21382</v>
      </c>
      <c r="C330" s="464" t="s">
        <v>12201</v>
      </c>
      <c r="D330" s="456"/>
      <c r="E330" s="486"/>
      <c r="F330" s="486"/>
      <c r="G330" s="486"/>
      <c r="H330" s="486"/>
      <c r="I330" s="486"/>
    </row>
    <row r="331" spans="1:9" ht="19.149999999999999" customHeight="1" x14ac:dyDescent="0.15">
      <c r="A331" s="456">
        <v>16</v>
      </c>
      <c r="B331" s="456">
        <v>21383</v>
      </c>
      <c r="C331" s="464" t="s">
        <v>12202</v>
      </c>
      <c r="D331" s="456"/>
      <c r="E331" s="486"/>
      <c r="F331" s="486"/>
      <c r="G331" s="486"/>
      <c r="H331" s="486"/>
      <c r="I331" s="486"/>
    </row>
    <row r="332" spans="1:9" ht="19.149999999999999" customHeight="1" x14ac:dyDescent="0.15">
      <c r="A332" s="456">
        <v>17</v>
      </c>
      <c r="B332" s="456">
        <v>21384</v>
      </c>
      <c r="C332" s="464" t="s">
        <v>12203</v>
      </c>
      <c r="D332" s="456"/>
      <c r="E332" s="486"/>
      <c r="F332" s="486"/>
      <c r="G332" s="486"/>
      <c r="H332" s="486"/>
      <c r="I332" s="486"/>
    </row>
    <row r="333" spans="1:9" ht="19.149999999999999" customHeight="1" x14ac:dyDescent="0.15">
      <c r="A333" s="456">
        <v>18</v>
      </c>
      <c r="B333" s="456">
        <v>21385</v>
      </c>
      <c r="C333" s="464" t="s">
        <v>12204</v>
      </c>
      <c r="D333" s="456"/>
      <c r="E333" s="486"/>
      <c r="F333" s="486"/>
      <c r="G333" s="486"/>
      <c r="H333" s="486"/>
      <c r="I333" s="486"/>
    </row>
    <row r="334" spans="1:9" ht="19.149999999999999" customHeight="1" x14ac:dyDescent="0.15">
      <c r="A334" s="456">
        <v>19</v>
      </c>
      <c r="B334" s="456">
        <v>21388</v>
      </c>
      <c r="C334" s="464" t="s">
        <v>12205</v>
      </c>
      <c r="D334" s="456"/>
      <c r="E334" s="486"/>
      <c r="F334" s="486"/>
      <c r="G334" s="486"/>
      <c r="H334" s="486"/>
      <c r="I334" s="486"/>
    </row>
    <row r="335" spans="1:9" ht="19.149999999999999" customHeight="1" x14ac:dyDescent="0.15">
      <c r="A335" s="456">
        <v>20</v>
      </c>
      <c r="B335" s="456">
        <v>21389</v>
      </c>
      <c r="C335" s="464" t="s">
        <v>12206</v>
      </c>
      <c r="D335" s="456"/>
      <c r="E335" s="486"/>
      <c r="F335" s="486"/>
      <c r="G335" s="486"/>
      <c r="H335" s="486"/>
      <c r="I335" s="486"/>
    </row>
    <row r="336" spans="1:9" ht="19.149999999999999" customHeight="1" x14ac:dyDescent="0.15">
      <c r="A336" s="456">
        <v>21</v>
      </c>
      <c r="B336" s="456">
        <v>21390</v>
      </c>
      <c r="C336" s="464" t="s">
        <v>12207</v>
      </c>
      <c r="D336" s="456"/>
      <c r="E336" s="486"/>
      <c r="F336" s="486"/>
      <c r="G336" s="486"/>
      <c r="H336" s="486"/>
      <c r="I336" s="486"/>
    </row>
    <row r="337" spans="1:9" ht="19.149999999999999" customHeight="1" x14ac:dyDescent="0.15">
      <c r="A337" s="456">
        <v>22</v>
      </c>
      <c r="B337" s="456">
        <v>21391</v>
      </c>
      <c r="C337" s="464" t="s">
        <v>12208</v>
      </c>
      <c r="D337" s="456"/>
      <c r="E337" s="486"/>
      <c r="F337" s="486"/>
      <c r="G337" s="486"/>
      <c r="H337" s="486"/>
      <c r="I337" s="486"/>
    </row>
    <row r="338" spans="1:9" ht="19.149999999999999" customHeight="1" x14ac:dyDescent="0.15">
      <c r="A338" s="456">
        <v>23</v>
      </c>
      <c r="B338" s="456">
        <v>21392</v>
      </c>
      <c r="C338" s="464" t="s">
        <v>12209</v>
      </c>
      <c r="D338" s="456"/>
      <c r="E338" s="486"/>
      <c r="F338" s="486"/>
      <c r="G338" s="486"/>
      <c r="H338" s="486"/>
      <c r="I338" s="486"/>
    </row>
    <row r="339" spans="1:9" ht="19.149999999999999" customHeight="1" x14ac:dyDescent="0.15">
      <c r="A339" s="456">
        <v>24</v>
      </c>
      <c r="B339" s="456">
        <v>21393</v>
      </c>
      <c r="C339" s="464" t="s">
        <v>12210</v>
      </c>
      <c r="D339" s="456"/>
      <c r="E339" s="486"/>
      <c r="F339" s="486"/>
      <c r="G339" s="486"/>
      <c r="H339" s="486"/>
      <c r="I339" s="486"/>
    </row>
    <row r="340" spans="1:9" ht="19.149999999999999" customHeight="1" x14ac:dyDescent="0.15">
      <c r="A340" s="456">
        <v>25</v>
      </c>
      <c r="B340" s="456">
        <v>21394</v>
      </c>
      <c r="C340" s="464" t="s">
        <v>12211</v>
      </c>
      <c r="D340" s="456"/>
      <c r="E340" s="486"/>
      <c r="F340" s="486"/>
      <c r="G340" s="486"/>
      <c r="H340" s="486"/>
      <c r="I340" s="486"/>
    </row>
    <row r="341" spans="1:9" ht="19.149999999999999" customHeight="1" x14ac:dyDescent="0.15">
      <c r="A341" s="456">
        <v>26</v>
      </c>
      <c r="B341" s="456">
        <v>21396</v>
      </c>
      <c r="C341" s="464" t="s">
        <v>12212</v>
      </c>
      <c r="D341" s="456"/>
      <c r="E341" s="486"/>
      <c r="F341" s="486"/>
      <c r="G341" s="486"/>
      <c r="H341" s="486"/>
      <c r="I341" s="486"/>
    </row>
    <row r="342" spans="1:9" ht="19.149999999999999" customHeight="1" x14ac:dyDescent="0.15">
      <c r="A342" s="456">
        <v>27</v>
      </c>
      <c r="B342" s="456">
        <v>21397</v>
      </c>
      <c r="C342" s="464" t="s">
        <v>12213</v>
      </c>
      <c r="D342" s="456"/>
      <c r="E342" s="486"/>
      <c r="F342" s="486"/>
      <c r="G342" s="486"/>
      <c r="H342" s="486"/>
      <c r="I342" s="486"/>
    </row>
    <row r="343" spans="1:9" ht="19.149999999999999" customHeight="1" x14ac:dyDescent="0.15">
      <c r="A343" s="456">
        <v>28</v>
      </c>
      <c r="B343" s="456">
        <v>21398</v>
      </c>
      <c r="C343" s="464" t="s">
        <v>12214</v>
      </c>
      <c r="D343" s="456"/>
      <c r="E343" s="486"/>
      <c r="F343" s="486"/>
      <c r="G343" s="486"/>
      <c r="H343" s="486"/>
      <c r="I343" s="486"/>
    </row>
    <row r="344" spans="1:9" ht="19.149999999999999" customHeight="1" x14ac:dyDescent="0.15">
      <c r="A344" s="456">
        <v>29</v>
      </c>
      <c r="B344" s="456">
        <v>21399</v>
      </c>
      <c r="C344" s="464" t="s">
        <v>12215</v>
      </c>
      <c r="D344" s="456"/>
      <c r="E344" s="486"/>
      <c r="F344" s="486"/>
      <c r="G344" s="486"/>
      <c r="H344" s="486"/>
      <c r="I344" s="486"/>
    </row>
    <row r="345" spans="1:9" ht="19.149999999999999" customHeight="1" x14ac:dyDescent="0.15">
      <c r="A345" s="456">
        <v>30</v>
      </c>
      <c r="B345" s="467">
        <v>22853</v>
      </c>
      <c r="C345" s="464" t="s">
        <v>9664</v>
      </c>
      <c r="D345" s="456"/>
      <c r="E345" s="486"/>
      <c r="F345" s="486"/>
      <c r="G345" s="486"/>
      <c r="H345" s="486"/>
      <c r="I345" s="486"/>
    </row>
    <row r="346" spans="1:9" ht="19.149999999999999" customHeight="1" x14ac:dyDescent="0.15">
      <c r="A346" s="456">
        <v>31</v>
      </c>
      <c r="B346" s="467">
        <v>22854</v>
      </c>
      <c r="C346" s="464" t="s">
        <v>9668</v>
      </c>
      <c r="D346" s="456"/>
      <c r="E346" s="486"/>
      <c r="F346" s="486"/>
      <c r="G346" s="486"/>
      <c r="H346" s="486"/>
      <c r="I346" s="486"/>
    </row>
    <row r="347" spans="1:9" s="571" customFormat="1" ht="21" customHeight="1" x14ac:dyDescent="0.15">
      <c r="A347" s="1272" t="s">
        <v>9795</v>
      </c>
      <c r="B347" s="1272"/>
      <c r="C347" s="1272"/>
      <c r="D347" s="1272"/>
      <c r="E347" s="1272"/>
      <c r="F347" s="1272"/>
      <c r="G347" s="1272"/>
      <c r="H347" s="1272"/>
      <c r="I347" s="1272"/>
    </row>
    <row r="348" spans="1:9" s="571" customFormat="1" ht="21" customHeight="1" x14ac:dyDescent="0.15">
      <c r="A348" s="572"/>
      <c r="B348" s="1272" t="s">
        <v>12216</v>
      </c>
      <c r="C348" s="1272"/>
      <c r="D348" s="1272"/>
      <c r="E348" s="1272"/>
      <c r="F348" s="1272"/>
      <c r="G348" s="1272"/>
      <c r="H348" s="1272"/>
      <c r="I348" s="1272"/>
    </row>
    <row r="349" spans="1:9" s="571" customFormat="1" ht="21" customHeight="1" x14ac:dyDescent="0.15">
      <c r="A349" s="1272" t="s">
        <v>9797</v>
      </c>
      <c r="B349" s="1272"/>
      <c r="C349" s="1272"/>
      <c r="D349" s="1272"/>
      <c r="E349" s="1272"/>
      <c r="F349" s="1272"/>
      <c r="G349" s="1272"/>
      <c r="H349" s="1272"/>
      <c r="I349" s="1272"/>
    </row>
    <row r="350" spans="1:9" s="571" customFormat="1" ht="21" customHeight="1" x14ac:dyDescent="0.15">
      <c r="A350" s="1271" t="s">
        <v>12217</v>
      </c>
      <c r="B350" s="1271"/>
      <c r="C350" s="1271"/>
      <c r="D350" s="1271"/>
      <c r="E350" s="1271"/>
      <c r="F350" s="1271"/>
      <c r="G350" s="1271"/>
      <c r="H350" s="1271"/>
      <c r="I350" s="1271"/>
    </row>
    <row r="351" spans="1:9" s="577" customFormat="1" ht="21.75" customHeight="1" x14ac:dyDescent="0.45">
      <c r="A351" s="573" t="s">
        <v>8377</v>
      </c>
      <c r="B351" s="574" t="s">
        <v>8352</v>
      </c>
      <c r="C351" s="575" t="s">
        <v>9799</v>
      </c>
      <c r="D351" s="576"/>
      <c r="E351" s="576"/>
      <c r="F351" s="576"/>
      <c r="G351" s="576"/>
      <c r="H351" s="576"/>
      <c r="I351" s="576"/>
    </row>
    <row r="352" spans="1:9" ht="17.45" customHeight="1" x14ac:dyDescent="0.15">
      <c r="A352" s="456">
        <v>1</v>
      </c>
      <c r="B352" s="456">
        <v>21400</v>
      </c>
      <c r="C352" s="464" t="s">
        <v>12218</v>
      </c>
      <c r="D352" s="456"/>
      <c r="E352" s="486"/>
      <c r="F352" s="486"/>
      <c r="G352" s="486"/>
      <c r="H352" s="486"/>
      <c r="I352" s="486"/>
    </row>
    <row r="353" spans="1:9" ht="17.45" customHeight="1" x14ac:dyDescent="0.15">
      <c r="A353" s="456">
        <v>2</v>
      </c>
      <c r="B353" s="456">
        <v>21401</v>
      </c>
      <c r="C353" s="464" t="s">
        <v>12219</v>
      </c>
      <c r="D353" s="456"/>
      <c r="E353" s="486"/>
      <c r="F353" s="486"/>
      <c r="G353" s="486"/>
      <c r="H353" s="486"/>
      <c r="I353" s="486"/>
    </row>
    <row r="354" spans="1:9" ht="17.45" customHeight="1" x14ac:dyDescent="0.15">
      <c r="A354" s="456">
        <v>3</v>
      </c>
      <c r="B354" s="456">
        <v>21402</v>
      </c>
      <c r="C354" s="464" t="s">
        <v>12220</v>
      </c>
      <c r="D354" s="456"/>
      <c r="E354" s="486"/>
      <c r="F354" s="486"/>
      <c r="G354" s="486"/>
      <c r="H354" s="486"/>
      <c r="I354" s="486"/>
    </row>
    <row r="355" spans="1:9" ht="17.45" customHeight="1" x14ac:dyDescent="0.15">
      <c r="A355" s="456">
        <v>4</v>
      </c>
      <c r="B355" s="456">
        <v>21403</v>
      </c>
      <c r="C355" s="464" t="s">
        <v>12221</v>
      </c>
      <c r="D355" s="456"/>
      <c r="E355" s="486"/>
      <c r="F355" s="486"/>
      <c r="G355" s="486"/>
      <c r="H355" s="486"/>
      <c r="I355" s="486"/>
    </row>
    <row r="356" spans="1:9" ht="17.45" customHeight="1" x14ac:dyDescent="0.15">
      <c r="A356" s="456">
        <v>5</v>
      </c>
      <c r="B356" s="456">
        <v>21404</v>
      </c>
      <c r="C356" s="464" t="s">
        <v>12222</v>
      </c>
      <c r="D356" s="456"/>
      <c r="E356" s="486"/>
      <c r="F356" s="486"/>
      <c r="G356" s="486"/>
      <c r="H356" s="486"/>
      <c r="I356" s="486"/>
    </row>
    <row r="357" spans="1:9" ht="17.45" customHeight="1" x14ac:dyDescent="0.15">
      <c r="A357" s="456">
        <v>6</v>
      </c>
      <c r="B357" s="456">
        <v>21405</v>
      </c>
      <c r="C357" s="464" t="s">
        <v>12223</v>
      </c>
      <c r="D357" s="456"/>
      <c r="E357" s="486"/>
      <c r="F357" s="486"/>
      <c r="G357" s="486"/>
      <c r="H357" s="486"/>
      <c r="I357" s="486"/>
    </row>
    <row r="358" spans="1:9" ht="17.45" customHeight="1" x14ac:dyDescent="0.15">
      <c r="A358" s="456">
        <v>7</v>
      </c>
      <c r="B358" s="456">
        <v>21406</v>
      </c>
      <c r="C358" s="464" t="s">
        <v>12224</v>
      </c>
      <c r="D358" s="456"/>
      <c r="E358" s="486"/>
      <c r="F358" s="486"/>
      <c r="G358" s="486"/>
      <c r="H358" s="486"/>
      <c r="I358" s="486"/>
    </row>
    <row r="359" spans="1:9" ht="17.45" customHeight="1" x14ac:dyDescent="0.15">
      <c r="A359" s="456">
        <v>8</v>
      </c>
      <c r="B359" s="456">
        <v>21407</v>
      </c>
      <c r="C359" s="464" t="s">
        <v>12225</v>
      </c>
      <c r="D359" s="456"/>
      <c r="E359" s="486"/>
      <c r="F359" s="486"/>
      <c r="G359" s="486"/>
      <c r="H359" s="486"/>
      <c r="I359" s="486"/>
    </row>
    <row r="360" spans="1:9" ht="17.45" customHeight="1" x14ac:dyDescent="0.15">
      <c r="A360" s="456">
        <v>9</v>
      </c>
      <c r="B360" s="456">
        <v>21409</v>
      </c>
      <c r="C360" s="464" t="s">
        <v>12226</v>
      </c>
      <c r="D360" s="456"/>
      <c r="E360" s="486"/>
      <c r="F360" s="486"/>
      <c r="G360" s="486"/>
      <c r="H360" s="486"/>
      <c r="I360" s="486"/>
    </row>
    <row r="361" spans="1:9" ht="17.45" customHeight="1" x14ac:dyDescent="0.15">
      <c r="A361" s="456">
        <v>10</v>
      </c>
      <c r="B361" s="456">
        <v>21410</v>
      </c>
      <c r="C361" s="464" t="s">
        <v>12227</v>
      </c>
      <c r="D361" s="456"/>
      <c r="E361" s="486"/>
      <c r="F361" s="486"/>
      <c r="G361" s="486"/>
      <c r="H361" s="486"/>
      <c r="I361" s="486"/>
    </row>
    <row r="362" spans="1:9" ht="17.45" customHeight="1" x14ac:dyDescent="0.15">
      <c r="A362" s="456">
        <v>11</v>
      </c>
      <c r="B362" s="456">
        <v>21412</v>
      </c>
      <c r="C362" s="464" t="s">
        <v>12228</v>
      </c>
      <c r="D362" s="456"/>
      <c r="E362" s="486"/>
      <c r="F362" s="486"/>
      <c r="G362" s="486"/>
      <c r="H362" s="486"/>
      <c r="I362" s="486"/>
    </row>
    <row r="363" spans="1:9" ht="17.45" customHeight="1" x14ac:dyDescent="0.15">
      <c r="A363" s="456">
        <v>12</v>
      </c>
      <c r="B363" s="456">
        <v>21413</v>
      </c>
      <c r="C363" s="464" t="s">
        <v>12229</v>
      </c>
      <c r="D363" s="456"/>
      <c r="E363" s="486"/>
      <c r="F363" s="486"/>
      <c r="G363" s="486"/>
      <c r="H363" s="486"/>
      <c r="I363" s="486"/>
    </row>
    <row r="364" spans="1:9" ht="17.45" customHeight="1" x14ac:dyDescent="0.15">
      <c r="A364" s="456">
        <v>13</v>
      </c>
      <c r="B364" s="456">
        <v>21414</v>
      </c>
      <c r="C364" s="464" t="s">
        <v>12230</v>
      </c>
      <c r="D364" s="456"/>
      <c r="E364" s="486"/>
      <c r="F364" s="486"/>
      <c r="G364" s="486"/>
      <c r="H364" s="486"/>
      <c r="I364" s="486"/>
    </row>
    <row r="365" spans="1:9" ht="17.45" customHeight="1" x14ac:dyDescent="0.15">
      <c r="A365" s="456">
        <v>14</v>
      </c>
      <c r="B365" s="456">
        <v>21415</v>
      </c>
      <c r="C365" s="464" t="s">
        <v>12231</v>
      </c>
      <c r="D365" s="456"/>
      <c r="E365" s="486"/>
      <c r="F365" s="486"/>
      <c r="G365" s="486"/>
      <c r="H365" s="486"/>
      <c r="I365" s="486"/>
    </row>
    <row r="366" spans="1:9" ht="17.45" customHeight="1" x14ac:dyDescent="0.15">
      <c r="A366" s="456">
        <v>15</v>
      </c>
      <c r="B366" s="456">
        <v>21416</v>
      </c>
      <c r="C366" s="464" t="s">
        <v>12232</v>
      </c>
      <c r="D366" s="456"/>
      <c r="E366" s="486"/>
      <c r="F366" s="486"/>
      <c r="G366" s="486"/>
      <c r="H366" s="486"/>
      <c r="I366" s="486"/>
    </row>
    <row r="367" spans="1:9" ht="17.45" customHeight="1" x14ac:dyDescent="0.15">
      <c r="A367" s="456">
        <v>16</v>
      </c>
      <c r="B367" s="456">
        <v>21417</v>
      </c>
      <c r="C367" s="464" t="s">
        <v>12233</v>
      </c>
      <c r="D367" s="456"/>
      <c r="E367" s="486"/>
      <c r="F367" s="486"/>
      <c r="G367" s="486"/>
      <c r="H367" s="486"/>
      <c r="I367" s="486"/>
    </row>
    <row r="368" spans="1:9" ht="17.45" customHeight="1" x14ac:dyDescent="0.15">
      <c r="A368" s="456">
        <v>17</v>
      </c>
      <c r="B368" s="456">
        <v>21418</v>
      </c>
      <c r="C368" s="464" t="s">
        <v>12234</v>
      </c>
      <c r="D368" s="456"/>
      <c r="E368" s="486"/>
      <c r="F368" s="486"/>
      <c r="G368" s="486"/>
      <c r="H368" s="486"/>
      <c r="I368" s="486"/>
    </row>
    <row r="369" spans="1:9" ht="17.45" customHeight="1" x14ac:dyDescent="0.15">
      <c r="A369" s="456">
        <v>18</v>
      </c>
      <c r="B369" s="456">
        <v>21419</v>
      </c>
      <c r="C369" s="464" t="s">
        <v>12235</v>
      </c>
      <c r="D369" s="456"/>
      <c r="E369" s="486"/>
      <c r="F369" s="486"/>
      <c r="G369" s="486"/>
      <c r="H369" s="486"/>
      <c r="I369" s="486"/>
    </row>
    <row r="370" spans="1:9" ht="17.45" customHeight="1" x14ac:dyDescent="0.15">
      <c r="A370" s="456">
        <v>19</v>
      </c>
      <c r="B370" s="456">
        <v>21420</v>
      </c>
      <c r="C370" s="464" t="s">
        <v>12236</v>
      </c>
      <c r="D370" s="456"/>
      <c r="E370" s="486"/>
      <c r="F370" s="486"/>
      <c r="G370" s="486"/>
      <c r="H370" s="486"/>
      <c r="I370" s="486"/>
    </row>
    <row r="371" spans="1:9" ht="17.45" customHeight="1" x14ac:dyDescent="0.15">
      <c r="A371" s="456">
        <v>20</v>
      </c>
      <c r="B371" s="456">
        <v>21422</v>
      </c>
      <c r="C371" s="464" t="s">
        <v>12237</v>
      </c>
      <c r="D371" s="456"/>
      <c r="E371" s="486"/>
      <c r="F371" s="486"/>
      <c r="G371" s="486"/>
      <c r="H371" s="486"/>
      <c r="I371" s="486"/>
    </row>
    <row r="372" spans="1:9" ht="17.45" customHeight="1" x14ac:dyDescent="0.15">
      <c r="A372" s="456">
        <v>21</v>
      </c>
      <c r="B372" s="456">
        <v>21423</v>
      </c>
      <c r="C372" s="464" t="s">
        <v>12238</v>
      </c>
      <c r="D372" s="456"/>
      <c r="E372" s="486"/>
      <c r="F372" s="486"/>
      <c r="G372" s="486"/>
      <c r="H372" s="486"/>
      <c r="I372" s="486"/>
    </row>
    <row r="373" spans="1:9" ht="17.45" customHeight="1" x14ac:dyDescent="0.15">
      <c r="A373" s="456">
        <v>22</v>
      </c>
      <c r="B373" s="456">
        <v>21425</v>
      </c>
      <c r="C373" s="464" t="s">
        <v>12239</v>
      </c>
      <c r="D373" s="456"/>
      <c r="E373" s="486"/>
      <c r="F373" s="486"/>
      <c r="G373" s="486"/>
      <c r="H373" s="486"/>
      <c r="I373" s="486"/>
    </row>
    <row r="374" spans="1:9" ht="17.45" customHeight="1" x14ac:dyDescent="0.15">
      <c r="A374" s="456">
        <v>23</v>
      </c>
      <c r="B374" s="456">
        <v>21426</v>
      </c>
      <c r="C374" s="464" t="s">
        <v>12240</v>
      </c>
      <c r="D374" s="456"/>
      <c r="E374" s="486"/>
      <c r="F374" s="486"/>
      <c r="G374" s="486"/>
      <c r="H374" s="486"/>
      <c r="I374" s="486"/>
    </row>
    <row r="375" spans="1:9" ht="17.45" customHeight="1" x14ac:dyDescent="0.15">
      <c r="A375" s="456">
        <v>24</v>
      </c>
      <c r="B375" s="456">
        <v>21427</v>
      </c>
      <c r="C375" s="464" t="s">
        <v>12241</v>
      </c>
      <c r="D375" s="456"/>
      <c r="E375" s="486"/>
      <c r="F375" s="486"/>
      <c r="G375" s="486"/>
      <c r="H375" s="486"/>
      <c r="I375" s="486"/>
    </row>
    <row r="376" spans="1:9" ht="17.45" customHeight="1" x14ac:dyDescent="0.15">
      <c r="A376" s="456">
        <v>25</v>
      </c>
      <c r="B376" s="456">
        <v>21428</v>
      </c>
      <c r="C376" s="464" t="s">
        <v>12242</v>
      </c>
      <c r="D376" s="456"/>
      <c r="E376" s="486"/>
      <c r="F376" s="486"/>
      <c r="G376" s="486"/>
      <c r="H376" s="486"/>
      <c r="I376" s="486"/>
    </row>
    <row r="377" spans="1:9" ht="17.45" customHeight="1" x14ac:dyDescent="0.15">
      <c r="A377" s="456">
        <v>26</v>
      </c>
      <c r="B377" s="456">
        <v>21429</v>
      </c>
      <c r="C377" s="464" t="s">
        <v>12243</v>
      </c>
      <c r="D377" s="456"/>
      <c r="E377" s="486"/>
      <c r="F377" s="486"/>
      <c r="G377" s="486"/>
      <c r="H377" s="486"/>
      <c r="I377" s="486"/>
    </row>
    <row r="378" spans="1:9" ht="17.45" customHeight="1" x14ac:dyDescent="0.15">
      <c r="A378" s="456">
        <v>27</v>
      </c>
      <c r="B378" s="456">
        <v>21430</v>
      </c>
      <c r="C378" s="464" t="s">
        <v>12244</v>
      </c>
      <c r="D378" s="456"/>
      <c r="E378" s="486"/>
      <c r="F378" s="486"/>
      <c r="G378" s="486"/>
      <c r="H378" s="486"/>
      <c r="I378" s="486"/>
    </row>
    <row r="379" spans="1:9" ht="17.45" customHeight="1" x14ac:dyDescent="0.15">
      <c r="A379" s="456">
        <v>28</v>
      </c>
      <c r="B379" s="456">
        <v>21431</v>
      </c>
      <c r="C379" s="464" t="s">
        <v>12245</v>
      </c>
      <c r="D379" s="456"/>
      <c r="E379" s="486"/>
      <c r="F379" s="486"/>
      <c r="G379" s="486"/>
      <c r="H379" s="486"/>
      <c r="I379" s="486"/>
    </row>
    <row r="380" spans="1:9" ht="17.45" customHeight="1" x14ac:dyDescent="0.15">
      <c r="A380" s="456">
        <v>29</v>
      </c>
      <c r="B380" s="456">
        <v>21432</v>
      </c>
      <c r="C380" s="464" t="s">
        <v>12246</v>
      </c>
      <c r="D380" s="456"/>
      <c r="E380" s="486"/>
      <c r="F380" s="486"/>
      <c r="G380" s="486"/>
      <c r="H380" s="486"/>
      <c r="I380" s="486"/>
    </row>
    <row r="381" spans="1:9" ht="17.45" customHeight="1" x14ac:dyDescent="0.15">
      <c r="A381" s="456">
        <v>30</v>
      </c>
      <c r="B381" s="456">
        <v>21433</v>
      </c>
      <c r="C381" s="464" t="s">
        <v>12247</v>
      </c>
      <c r="D381" s="456"/>
      <c r="E381" s="486"/>
      <c r="F381" s="486"/>
      <c r="G381" s="486"/>
      <c r="H381" s="486"/>
      <c r="I381" s="486"/>
    </row>
    <row r="382" spans="1:9" ht="17.45" customHeight="1" x14ac:dyDescent="0.15">
      <c r="A382" s="456">
        <v>31</v>
      </c>
      <c r="B382" s="456">
        <v>21434</v>
      </c>
      <c r="C382" s="464" t="s">
        <v>12248</v>
      </c>
      <c r="D382" s="456"/>
      <c r="E382" s="486"/>
      <c r="F382" s="486"/>
      <c r="G382" s="486"/>
      <c r="H382" s="486"/>
      <c r="I382" s="486"/>
    </row>
    <row r="383" spans="1:9" ht="17.45" customHeight="1" x14ac:dyDescent="0.15">
      <c r="A383" s="456">
        <v>32</v>
      </c>
      <c r="B383" s="456">
        <v>21435</v>
      </c>
      <c r="C383" s="464" t="s">
        <v>12249</v>
      </c>
      <c r="D383" s="456"/>
      <c r="E383" s="486"/>
      <c r="F383" s="486"/>
      <c r="G383" s="486"/>
      <c r="H383" s="486"/>
      <c r="I383" s="486"/>
    </row>
    <row r="384" spans="1:9" ht="17.45" customHeight="1" x14ac:dyDescent="0.15">
      <c r="A384" s="456">
        <v>33</v>
      </c>
      <c r="B384" s="456">
        <v>21436</v>
      </c>
      <c r="C384" s="464" t="s">
        <v>12250</v>
      </c>
      <c r="D384" s="456"/>
      <c r="E384" s="486"/>
      <c r="F384" s="486"/>
      <c r="G384" s="486"/>
      <c r="H384" s="486"/>
      <c r="I384" s="486"/>
    </row>
    <row r="385" spans="1:9" ht="17.45" customHeight="1" x14ac:dyDescent="0.15">
      <c r="A385" s="456">
        <v>34</v>
      </c>
      <c r="B385" s="456">
        <v>21437</v>
      </c>
      <c r="C385" s="464" t="s">
        <v>12251</v>
      </c>
      <c r="D385" s="456"/>
      <c r="E385" s="486"/>
      <c r="F385" s="486"/>
      <c r="G385" s="486"/>
      <c r="H385" s="486"/>
      <c r="I385" s="486"/>
    </row>
    <row r="387" spans="1:9" s="571" customFormat="1" ht="21" customHeight="1" x14ac:dyDescent="0.15">
      <c r="A387" s="1272" t="s">
        <v>9795</v>
      </c>
      <c r="B387" s="1272"/>
      <c r="C387" s="1272"/>
      <c r="D387" s="1272"/>
      <c r="E387" s="1272"/>
      <c r="F387" s="1272"/>
      <c r="G387" s="1272"/>
      <c r="H387" s="1272"/>
      <c r="I387" s="1272"/>
    </row>
    <row r="388" spans="1:9" s="571" customFormat="1" ht="21" customHeight="1" x14ac:dyDescent="0.15">
      <c r="A388" s="572"/>
      <c r="B388" s="1272" t="s">
        <v>12252</v>
      </c>
      <c r="C388" s="1272"/>
      <c r="D388" s="1272"/>
      <c r="E388" s="1272"/>
      <c r="F388" s="1272"/>
      <c r="G388" s="1272"/>
      <c r="H388" s="1272"/>
      <c r="I388" s="1272"/>
    </row>
    <row r="389" spans="1:9" s="571" customFormat="1" ht="21" customHeight="1" x14ac:dyDescent="0.15">
      <c r="A389" s="1272" t="s">
        <v>9797</v>
      </c>
      <c r="B389" s="1272"/>
      <c r="C389" s="1272"/>
      <c r="D389" s="1272"/>
      <c r="E389" s="1272"/>
      <c r="F389" s="1272"/>
      <c r="G389" s="1272"/>
      <c r="H389" s="1272"/>
      <c r="I389" s="1272"/>
    </row>
    <row r="390" spans="1:9" s="571" customFormat="1" ht="21" customHeight="1" x14ac:dyDescent="0.15">
      <c r="A390" s="1271" t="s">
        <v>12253</v>
      </c>
      <c r="B390" s="1271"/>
      <c r="C390" s="1271"/>
      <c r="D390" s="1271"/>
      <c r="E390" s="1271"/>
      <c r="F390" s="1271"/>
      <c r="G390" s="1271"/>
      <c r="H390" s="1271"/>
      <c r="I390" s="1271"/>
    </row>
    <row r="391" spans="1:9" s="577" customFormat="1" ht="21.75" customHeight="1" x14ac:dyDescent="0.45">
      <c r="A391" s="573" t="s">
        <v>8377</v>
      </c>
      <c r="B391" s="574" t="s">
        <v>8352</v>
      </c>
      <c r="C391" s="575" t="s">
        <v>9799</v>
      </c>
      <c r="D391" s="576"/>
      <c r="E391" s="576"/>
      <c r="F391" s="576"/>
      <c r="G391" s="576"/>
      <c r="H391" s="576"/>
      <c r="I391" s="576"/>
    </row>
    <row r="392" spans="1:9" ht="19.149999999999999" customHeight="1" x14ac:dyDescent="0.15">
      <c r="A392" s="456">
        <v>1</v>
      </c>
      <c r="B392" s="456">
        <v>21438</v>
      </c>
      <c r="C392" s="464" t="s">
        <v>12254</v>
      </c>
      <c r="D392" s="456"/>
      <c r="E392" s="486"/>
      <c r="F392" s="486"/>
      <c r="G392" s="486"/>
      <c r="H392" s="486"/>
      <c r="I392" s="486"/>
    </row>
    <row r="393" spans="1:9" ht="19.149999999999999" customHeight="1" x14ac:dyDescent="0.15">
      <c r="A393" s="456">
        <v>2</v>
      </c>
      <c r="B393" s="456">
        <v>21439</v>
      </c>
      <c r="C393" s="464" t="s">
        <v>12255</v>
      </c>
      <c r="D393" s="456"/>
      <c r="E393" s="486"/>
      <c r="F393" s="486"/>
      <c r="G393" s="486"/>
      <c r="H393" s="486"/>
      <c r="I393" s="486"/>
    </row>
    <row r="394" spans="1:9" ht="19.149999999999999" customHeight="1" x14ac:dyDescent="0.15">
      <c r="A394" s="456">
        <v>3</v>
      </c>
      <c r="B394" s="456">
        <v>21440</v>
      </c>
      <c r="C394" s="464" t="s">
        <v>12256</v>
      </c>
      <c r="D394" s="456"/>
      <c r="E394" s="486"/>
      <c r="F394" s="486"/>
      <c r="G394" s="486"/>
      <c r="H394" s="486"/>
      <c r="I394" s="486"/>
    </row>
    <row r="395" spans="1:9" ht="19.149999999999999" customHeight="1" x14ac:dyDescent="0.15">
      <c r="A395" s="456">
        <v>4</v>
      </c>
      <c r="B395" s="456">
        <v>21441</v>
      </c>
      <c r="C395" s="464" t="s">
        <v>12257</v>
      </c>
      <c r="D395" s="456"/>
      <c r="E395" s="486"/>
      <c r="F395" s="486"/>
      <c r="G395" s="486"/>
      <c r="H395" s="486"/>
      <c r="I395" s="486"/>
    </row>
    <row r="396" spans="1:9" ht="19.149999999999999" customHeight="1" x14ac:dyDescent="0.15">
      <c r="A396" s="456">
        <v>5</v>
      </c>
      <c r="B396" s="456">
        <v>21442</v>
      </c>
      <c r="C396" s="464" t="s">
        <v>12258</v>
      </c>
      <c r="D396" s="456"/>
      <c r="E396" s="486"/>
      <c r="F396" s="486"/>
      <c r="G396" s="486"/>
      <c r="H396" s="486"/>
      <c r="I396" s="486"/>
    </row>
    <row r="397" spans="1:9" ht="19.149999999999999" customHeight="1" x14ac:dyDescent="0.15">
      <c r="A397" s="456">
        <v>6</v>
      </c>
      <c r="B397" s="456">
        <v>21443</v>
      </c>
      <c r="C397" s="464" t="s">
        <v>12259</v>
      </c>
      <c r="D397" s="456"/>
      <c r="E397" s="486"/>
      <c r="F397" s="486"/>
      <c r="G397" s="486"/>
      <c r="H397" s="486"/>
      <c r="I397" s="486"/>
    </row>
    <row r="398" spans="1:9" ht="19.149999999999999" customHeight="1" x14ac:dyDescent="0.15">
      <c r="A398" s="456">
        <v>7</v>
      </c>
      <c r="B398" s="456">
        <v>21444</v>
      </c>
      <c r="C398" s="464" t="s">
        <v>12260</v>
      </c>
      <c r="D398" s="456"/>
      <c r="E398" s="486"/>
      <c r="F398" s="486"/>
      <c r="G398" s="486"/>
      <c r="H398" s="486"/>
      <c r="I398" s="486"/>
    </row>
    <row r="399" spans="1:9" ht="19.149999999999999" customHeight="1" x14ac:dyDescent="0.15">
      <c r="A399" s="456">
        <v>8</v>
      </c>
      <c r="B399" s="456">
        <v>21445</v>
      </c>
      <c r="C399" s="464" t="s">
        <v>12261</v>
      </c>
      <c r="D399" s="456"/>
      <c r="E399" s="486"/>
      <c r="F399" s="486"/>
      <c r="G399" s="486"/>
      <c r="H399" s="486"/>
      <c r="I399" s="486"/>
    </row>
    <row r="400" spans="1:9" ht="19.149999999999999" customHeight="1" x14ac:dyDescent="0.15">
      <c r="A400" s="456">
        <v>9</v>
      </c>
      <c r="B400" s="456">
        <v>21446</v>
      </c>
      <c r="C400" s="464" t="s">
        <v>12262</v>
      </c>
      <c r="D400" s="456"/>
      <c r="E400" s="486"/>
      <c r="F400" s="486"/>
      <c r="G400" s="486"/>
      <c r="H400" s="486"/>
      <c r="I400" s="486"/>
    </row>
    <row r="401" spans="1:9" ht="19.149999999999999" customHeight="1" x14ac:dyDescent="0.15">
      <c r="A401" s="456">
        <v>10</v>
      </c>
      <c r="B401" s="456">
        <v>21447</v>
      </c>
      <c r="C401" s="464" t="s">
        <v>12263</v>
      </c>
      <c r="D401" s="456"/>
      <c r="E401" s="486"/>
      <c r="F401" s="486"/>
      <c r="G401" s="486"/>
      <c r="H401" s="486"/>
      <c r="I401" s="486"/>
    </row>
    <row r="402" spans="1:9" ht="19.149999999999999" customHeight="1" x14ac:dyDescent="0.15">
      <c r="A402" s="456">
        <v>11</v>
      </c>
      <c r="B402" s="456">
        <v>21448</v>
      </c>
      <c r="C402" s="464" t="s">
        <v>12264</v>
      </c>
      <c r="D402" s="456"/>
      <c r="E402" s="486"/>
      <c r="F402" s="486"/>
      <c r="G402" s="486"/>
      <c r="H402" s="486"/>
      <c r="I402" s="486"/>
    </row>
    <row r="403" spans="1:9" ht="19.149999999999999" customHeight="1" x14ac:dyDescent="0.15">
      <c r="A403" s="456">
        <v>12</v>
      </c>
      <c r="B403" s="456">
        <v>21450</v>
      </c>
      <c r="C403" s="464" t="s">
        <v>12265</v>
      </c>
      <c r="D403" s="456"/>
      <c r="E403" s="486"/>
      <c r="F403" s="486"/>
      <c r="G403" s="486"/>
      <c r="H403" s="486"/>
      <c r="I403" s="486"/>
    </row>
    <row r="404" spans="1:9" ht="19.149999999999999" customHeight="1" x14ac:dyDescent="0.15">
      <c r="A404" s="456">
        <v>13</v>
      </c>
      <c r="B404" s="456">
        <v>21451</v>
      </c>
      <c r="C404" s="464" t="s">
        <v>12266</v>
      </c>
      <c r="D404" s="456"/>
      <c r="E404" s="486"/>
      <c r="F404" s="486"/>
      <c r="G404" s="486"/>
      <c r="H404" s="486"/>
      <c r="I404" s="486"/>
    </row>
    <row r="405" spans="1:9" ht="19.149999999999999" customHeight="1" x14ac:dyDescent="0.15">
      <c r="A405" s="456">
        <v>14</v>
      </c>
      <c r="B405" s="456">
        <v>21452</v>
      </c>
      <c r="C405" s="464" t="s">
        <v>12267</v>
      </c>
      <c r="D405" s="456"/>
      <c r="E405" s="486"/>
      <c r="F405" s="486"/>
      <c r="G405" s="486"/>
      <c r="H405" s="486"/>
      <c r="I405" s="486"/>
    </row>
    <row r="406" spans="1:9" ht="19.149999999999999" customHeight="1" x14ac:dyDescent="0.15">
      <c r="A406" s="456">
        <v>15</v>
      </c>
      <c r="B406" s="456">
        <v>21453</v>
      </c>
      <c r="C406" s="464" t="s">
        <v>12268</v>
      </c>
      <c r="D406" s="456"/>
      <c r="E406" s="486"/>
      <c r="F406" s="486"/>
      <c r="G406" s="486"/>
      <c r="H406" s="486"/>
      <c r="I406" s="486"/>
    </row>
    <row r="407" spans="1:9" ht="19.149999999999999" customHeight="1" x14ac:dyDescent="0.15">
      <c r="A407" s="456">
        <v>16</v>
      </c>
      <c r="B407" s="456">
        <v>21454</v>
      </c>
      <c r="C407" s="464" t="s">
        <v>12269</v>
      </c>
      <c r="D407" s="456"/>
      <c r="E407" s="486"/>
      <c r="F407" s="486"/>
      <c r="G407" s="486"/>
      <c r="H407" s="486"/>
      <c r="I407" s="486"/>
    </row>
    <row r="408" spans="1:9" ht="19.149999999999999" customHeight="1" x14ac:dyDescent="0.15">
      <c r="A408" s="456">
        <v>17</v>
      </c>
      <c r="B408" s="456">
        <v>21455</v>
      </c>
      <c r="C408" s="464" t="s">
        <v>12270</v>
      </c>
      <c r="D408" s="456"/>
      <c r="E408" s="486"/>
      <c r="F408" s="486"/>
      <c r="G408" s="486"/>
      <c r="H408" s="486"/>
      <c r="I408" s="486"/>
    </row>
    <row r="409" spans="1:9" ht="19.149999999999999" customHeight="1" x14ac:dyDescent="0.15">
      <c r="A409" s="456">
        <v>18</v>
      </c>
      <c r="B409" s="467">
        <v>22855</v>
      </c>
      <c r="C409" s="464" t="s">
        <v>9632</v>
      </c>
      <c r="D409" s="456"/>
      <c r="E409" s="486"/>
      <c r="F409" s="486"/>
      <c r="G409" s="486"/>
      <c r="H409" s="486"/>
      <c r="I409" s="486"/>
    </row>
    <row r="410" spans="1:9" ht="19.149999999999999" customHeight="1" x14ac:dyDescent="0.15">
      <c r="A410" s="456">
        <v>19</v>
      </c>
      <c r="B410" s="456">
        <v>21178</v>
      </c>
      <c r="C410" s="464" t="s">
        <v>12271</v>
      </c>
      <c r="D410" s="456"/>
      <c r="E410" s="486"/>
      <c r="F410" s="486"/>
      <c r="G410" s="486"/>
      <c r="H410" s="486"/>
      <c r="I410" s="486"/>
    </row>
    <row r="411" spans="1:9" ht="19.149999999999999" customHeight="1" x14ac:dyDescent="0.15">
      <c r="A411" s="456">
        <v>20</v>
      </c>
      <c r="B411" s="456">
        <v>21456</v>
      </c>
      <c r="C411" s="464" t="s">
        <v>12272</v>
      </c>
      <c r="D411" s="456"/>
      <c r="E411" s="486"/>
      <c r="F411" s="486"/>
      <c r="G411" s="486"/>
      <c r="H411" s="486"/>
      <c r="I411" s="486"/>
    </row>
    <row r="412" spans="1:9" ht="19.149999999999999" customHeight="1" x14ac:dyDescent="0.15">
      <c r="A412" s="456">
        <v>21</v>
      </c>
      <c r="B412" s="456">
        <v>21457</v>
      </c>
      <c r="C412" s="464" t="s">
        <v>12273</v>
      </c>
      <c r="D412" s="456"/>
      <c r="E412" s="486"/>
      <c r="F412" s="486"/>
      <c r="G412" s="486"/>
      <c r="H412" s="486"/>
      <c r="I412" s="486"/>
    </row>
    <row r="413" spans="1:9" ht="19.149999999999999" customHeight="1" x14ac:dyDescent="0.15">
      <c r="A413" s="456">
        <v>22</v>
      </c>
      <c r="B413" s="456">
        <v>21458</v>
      </c>
      <c r="C413" s="464" t="s">
        <v>12274</v>
      </c>
      <c r="D413" s="456"/>
      <c r="E413" s="486"/>
      <c r="F413" s="486"/>
      <c r="G413" s="486"/>
      <c r="H413" s="486"/>
      <c r="I413" s="486"/>
    </row>
    <row r="414" spans="1:9" ht="19.149999999999999" customHeight="1" x14ac:dyDescent="0.15">
      <c r="A414" s="456">
        <v>23</v>
      </c>
      <c r="B414" s="456">
        <v>21459</v>
      </c>
      <c r="C414" s="464" t="s">
        <v>12275</v>
      </c>
      <c r="D414" s="456"/>
      <c r="E414" s="486"/>
      <c r="F414" s="486"/>
      <c r="G414" s="486"/>
      <c r="H414" s="486"/>
      <c r="I414" s="486"/>
    </row>
    <row r="415" spans="1:9" ht="19.149999999999999" customHeight="1" x14ac:dyDescent="0.15">
      <c r="A415" s="456">
        <v>24</v>
      </c>
      <c r="B415" s="456">
        <v>21460</v>
      </c>
      <c r="C415" s="464" t="s">
        <v>12276</v>
      </c>
      <c r="D415" s="456"/>
      <c r="E415" s="486"/>
      <c r="F415" s="486"/>
      <c r="G415" s="486"/>
      <c r="H415" s="486"/>
      <c r="I415" s="486"/>
    </row>
    <row r="416" spans="1:9" ht="19.149999999999999" customHeight="1" x14ac:dyDescent="0.15">
      <c r="A416" s="456">
        <v>25</v>
      </c>
      <c r="B416" s="456">
        <v>21461</v>
      </c>
      <c r="C416" s="464" t="s">
        <v>12277</v>
      </c>
      <c r="D416" s="456"/>
      <c r="E416" s="486"/>
      <c r="F416" s="486"/>
      <c r="G416" s="486"/>
      <c r="H416" s="486"/>
      <c r="I416" s="486"/>
    </row>
    <row r="417" spans="1:10" ht="19.149999999999999" customHeight="1" x14ac:dyDescent="0.15">
      <c r="A417" s="456">
        <v>26</v>
      </c>
      <c r="B417" s="456">
        <v>21462</v>
      </c>
      <c r="C417" s="464" t="s">
        <v>12278</v>
      </c>
      <c r="D417" s="456"/>
      <c r="E417" s="486"/>
      <c r="F417" s="486"/>
      <c r="G417" s="486"/>
      <c r="H417" s="486"/>
      <c r="I417" s="486"/>
    </row>
    <row r="418" spans="1:10" ht="19.149999999999999" customHeight="1" x14ac:dyDescent="0.15">
      <c r="A418" s="456">
        <v>27</v>
      </c>
      <c r="B418" s="456">
        <v>21463</v>
      </c>
      <c r="C418" s="464" t="s">
        <v>12279</v>
      </c>
      <c r="D418" s="456"/>
      <c r="E418" s="486"/>
      <c r="F418" s="486"/>
      <c r="G418" s="486"/>
      <c r="H418" s="486"/>
      <c r="I418" s="486"/>
    </row>
    <row r="419" spans="1:10" ht="19.149999999999999" customHeight="1" x14ac:dyDescent="0.15">
      <c r="A419" s="456">
        <v>28</v>
      </c>
      <c r="B419" s="456">
        <v>21464</v>
      </c>
      <c r="C419" s="464" t="s">
        <v>12280</v>
      </c>
      <c r="D419" s="456"/>
      <c r="E419" s="486"/>
      <c r="F419" s="486"/>
      <c r="G419" s="486"/>
      <c r="H419" s="486"/>
      <c r="I419" s="486"/>
    </row>
    <row r="420" spans="1:10" ht="19.149999999999999" customHeight="1" x14ac:dyDescent="0.15">
      <c r="A420" s="456">
        <v>29</v>
      </c>
      <c r="B420" s="456">
        <v>21465</v>
      </c>
      <c r="C420" s="464" t="s">
        <v>12281</v>
      </c>
      <c r="D420" s="456"/>
      <c r="E420" s="486"/>
      <c r="F420" s="486"/>
      <c r="G420" s="486"/>
      <c r="H420" s="486"/>
      <c r="I420" s="486"/>
    </row>
    <row r="421" spans="1:10" ht="19.149999999999999" customHeight="1" x14ac:dyDescent="0.15">
      <c r="A421" s="456">
        <v>30</v>
      </c>
      <c r="B421" s="456">
        <v>21466</v>
      </c>
      <c r="C421" s="464" t="s">
        <v>12282</v>
      </c>
      <c r="D421" s="456"/>
      <c r="E421" s="486"/>
      <c r="F421" s="486"/>
      <c r="G421" s="486"/>
      <c r="H421" s="486"/>
      <c r="I421" s="486"/>
    </row>
    <row r="422" spans="1:10" ht="19.149999999999999" customHeight="1" x14ac:dyDescent="0.15">
      <c r="A422" s="456">
        <v>31</v>
      </c>
      <c r="B422" s="456">
        <v>21467</v>
      </c>
      <c r="C422" s="464" t="s">
        <v>12283</v>
      </c>
      <c r="D422" s="456"/>
      <c r="E422" s="486"/>
      <c r="F422" s="486"/>
      <c r="G422" s="486"/>
      <c r="H422" s="486"/>
      <c r="I422" s="486"/>
    </row>
    <row r="423" spans="1:10" ht="19.149999999999999" customHeight="1" x14ac:dyDescent="0.15">
      <c r="A423" s="456">
        <v>32</v>
      </c>
      <c r="B423" s="456">
        <v>21468</v>
      </c>
      <c r="C423" s="464" t="s">
        <v>12284</v>
      </c>
      <c r="D423" s="456"/>
      <c r="E423" s="486"/>
      <c r="F423" s="486"/>
      <c r="G423" s="486"/>
      <c r="H423" s="486"/>
      <c r="I423" s="486"/>
    </row>
    <row r="424" spans="1:10" ht="19.149999999999999" customHeight="1" x14ac:dyDescent="0.45">
      <c r="A424" s="456">
        <v>33</v>
      </c>
      <c r="B424" s="456">
        <v>21469</v>
      </c>
      <c r="C424" s="622" t="s">
        <v>12285</v>
      </c>
      <c r="D424" s="456"/>
      <c r="E424" s="486"/>
      <c r="F424" s="486"/>
      <c r="G424" s="486"/>
      <c r="H424" s="486"/>
      <c r="I424" s="486"/>
      <c r="J424" s="461" t="s">
        <v>12286</v>
      </c>
    </row>
    <row r="425" spans="1:10" ht="19.149999999999999" customHeight="1" x14ac:dyDescent="0.15">
      <c r="A425" s="456">
        <v>34</v>
      </c>
      <c r="B425" s="456">
        <v>21470</v>
      </c>
      <c r="C425" s="464" t="s">
        <v>12287</v>
      </c>
      <c r="D425" s="456"/>
      <c r="E425" s="486"/>
      <c r="F425" s="486"/>
      <c r="G425" s="486"/>
      <c r="H425" s="486"/>
      <c r="I425" s="486"/>
    </row>
    <row r="426" spans="1:10" s="571" customFormat="1" ht="21" customHeight="1" x14ac:dyDescent="0.15">
      <c r="A426" s="1272" t="s">
        <v>9795</v>
      </c>
      <c r="B426" s="1272"/>
      <c r="C426" s="1272"/>
      <c r="D426" s="1272"/>
      <c r="E426" s="1272"/>
      <c r="F426" s="1272"/>
      <c r="G426" s="1272"/>
      <c r="H426" s="1272"/>
      <c r="I426" s="1272"/>
    </row>
    <row r="427" spans="1:10" s="571" customFormat="1" ht="21" customHeight="1" x14ac:dyDescent="0.15">
      <c r="A427" s="572"/>
      <c r="B427" s="1272" t="s">
        <v>12288</v>
      </c>
      <c r="C427" s="1272"/>
      <c r="D427" s="1272"/>
      <c r="E427" s="1272"/>
      <c r="F427" s="1272"/>
      <c r="G427" s="1272"/>
      <c r="H427" s="1272"/>
      <c r="I427" s="1272"/>
    </row>
    <row r="428" spans="1:10" s="571" customFormat="1" ht="21" customHeight="1" x14ac:dyDescent="0.15">
      <c r="A428" s="1272" t="s">
        <v>9797</v>
      </c>
      <c r="B428" s="1272"/>
      <c r="C428" s="1272"/>
      <c r="D428" s="1272"/>
      <c r="E428" s="1272"/>
      <c r="F428" s="1272"/>
      <c r="G428" s="1272"/>
      <c r="H428" s="1272"/>
      <c r="I428" s="1272"/>
    </row>
    <row r="429" spans="1:10" s="571" customFormat="1" ht="21" customHeight="1" x14ac:dyDescent="0.15">
      <c r="A429" s="1271" t="s">
        <v>12289</v>
      </c>
      <c r="B429" s="1271"/>
      <c r="C429" s="1271"/>
      <c r="D429" s="1271"/>
      <c r="E429" s="1271"/>
      <c r="F429" s="1271"/>
      <c r="G429" s="1271"/>
      <c r="H429" s="1271"/>
      <c r="I429" s="1271"/>
    </row>
    <row r="430" spans="1:10" s="577" customFormat="1" ht="21.75" customHeight="1" x14ac:dyDescent="0.45">
      <c r="A430" s="573" t="s">
        <v>8377</v>
      </c>
      <c r="B430" s="574" t="s">
        <v>8352</v>
      </c>
      <c r="C430" s="575" t="s">
        <v>9799</v>
      </c>
      <c r="D430" s="576"/>
      <c r="E430" s="576"/>
      <c r="F430" s="576"/>
      <c r="G430" s="576"/>
      <c r="H430" s="576"/>
      <c r="I430" s="576"/>
    </row>
    <row r="431" spans="1:10" ht="19.149999999999999" customHeight="1" x14ac:dyDescent="0.15">
      <c r="A431" s="456">
        <v>1</v>
      </c>
      <c r="B431" s="456">
        <v>21471</v>
      </c>
      <c r="C431" s="464" t="s">
        <v>12290</v>
      </c>
      <c r="D431" s="456"/>
      <c r="E431" s="486"/>
      <c r="F431" s="486"/>
      <c r="G431" s="486"/>
      <c r="H431" s="486"/>
      <c r="I431" s="486"/>
    </row>
    <row r="432" spans="1:10" ht="19.149999999999999" customHeight="1" x14ac:dyDescent="0.15">
      <c r="A432" s="456">
        <v>2</v>
      </c>
      <c r="B432" s="456">
        <v>21472</v>
      </c>
      <c r="C432" s="464" t="s">
        <v>12291</v>
      </c>
      <c r="D432" s="486"/>
      <c r="E432" s="486"/>
      <c r="F432" s="486"/>
      <c r="G432" s="486"/>
      <c r="H432" s="486"/>
      <c r="I432" s="486"/>
    </row>
    <row r="433" spans="1:9" ht="19.149999999999999" customHeight="1" x14ac:dyDescent="0.15">
      <c r="A433" s="456">
        <v>3</v>
      </c>
      <c r="B433" s="456">
        <v>21473</v>
      </c>
      <c r="C433" s="464" t="s">
        <v>12292</v>
      </c>
      <c r="D433" s="486"/>
      <c r="E433" s="486"/>
      <c r="F433" s="486"/>
      <c r="G433" s="486"/>
      <c r="H433" s="486"/>
      <c r="I433" s="486"/>
    </row>
    <row r="434" spans="1:9" ht="19.149999999999999" customHeight="1" x14ac:dyDescent="0.15">
      <c r="A434" s="456">
        <v>4</v>
      </c>
      <c r="B434" s="456">
        <v>21474</v>
      </c>
      <c r="C434" s="464" t="s">
        <v>12293</v>
      </c>
      <c r="D434" s="486"/>
      <c r="E434" s="486"/>
      <c r="F434" s="486"/>
      <c r="G434" s="486"/>
      <c r="H434" s="486"/>
      <c r="I434" s="486"/>
    </row>
    <row r="435" spans="1:9" ht="19.149999999999999" customHeight="1" x14ac:dyDescent="0.15">
      <c r="A435" s="456">
        <v>5</v>
      </c>
      <c r="B435" s="456">
        <v>21475</v>
      </c>
      <c r="C435" s="464" t="s">
        <v>12294</v>
      </c>
      <c r="D435" s="486"/>
      <c r="E435" s="486"/>
      <c r="F435" s="486"/>
      <c r="G435" s="486"/>
      <c r="H435" s="486"/>
      <c r="I435" s="486"/>
    </row>
    <row r="436" spans="1:9" ht="19.149999999999999" customHeight="1" x14ac:dyDescent="0.15">
      <c r="A436" s="456">
        <v>6</v>
      </c>
      <c r="B436" s="456">
        <v>21476</v>
      </c>
      <c r="C436" s="464" t="s">
        <v>12295</v>
      </c>
      <c r="D436" s="486"/>
      <c r="E436" s="486"/>
      <c r="F436" s="486"/>
      <c r="G436" s="486"/>
      <c r="H436" s="486"/>
      <c r="I436" s="486"/>
    </row>
    <row r="437" spans="1:9" ht="19.149999999999999" customHeight="1" x14ac:dyDescent="0.15">
      <c r="A437" s="456">
        <v>7</v>
      </c>
      <c r="B437" s="456">
        <v>21477</v>
      </c>
      <c r="C437" s="464" t="s">
        <v>12296</v>
      </c>
      <c r="D437" s="456"/>
      <c r="E437" s="486"/>
      <c r="F437" s="486"/>
      <c r="G437" s="486"/>
      <c r="H437" s="486"/>
      <c r="I437" s="486"/>
    </row>
    <row r="438" spans="1:9" ht="19.149999999999999" customHeight="1" x14ac:dyDescent="0.15">
      <c r="A438" s="456">
        <v>8</v>
      </c>
      <c r="B438" s="456">
        <v>21478</v>
      </c>
      <c r="C438" s="464" t="s">
        <v>12297</v>
      </c>
      <c r="D438" s="486"/>
      <c r="E438" s="486"/>
      <c r="F438" s="486"/>
      <c r="G438" s="486" t="s">
        <v>12298</v>
      </c>
      <c r="H438" s="486"/>
      <c r="I438" s="486"/>
    </row>
    <row r="439" spans="1:9" ht="19.149999999999999" customHeight="1" x14ac:dyDescent="0.15">
      <c r="A439" s="456">
        <v>9</v>
      </c>
      <c r="B439" s="456">
        <v>21479</v>
      </c>
      <c r="C439" s="464" t="s">
        <v>12299</v>
      </c>
      <c r="D439" s="486"/>
      <c r="E439" s="486"/>
      <c r="F439" s="486"/>
      <c r="G439" s="486"/>
      <c r="H439" s="486"/>
      <c r="I439" s="486"/>
    </row>
    <row r="440" spans="1:9" ht="19.149999999999999" customHeight="1" x14ac:dyDescent="0.15">
      <c r="A440" s="456">
        <v>10</v>
      </c>
      <c r="B440" s="456">
        <v>21481</v>
      </c>
      <c r="C440" s="464" t="s">
        <v>12300</v>
      </c>
      <c r="D440" s="486"/>
      <c r="E440" s="486"/>
      <c r="F440" s="486"/>
      <c r="G440" s="486"/>
      <c r="H440" s="486"/>
      <c r="I440" s="486"/>
    </row>
    <row r="441" spans="1:9" ht="19.149999999999999" customHeight="1" x14ac:dyDescent="0.15">
      <c r="A441" s="456">
        <v>11</v>
      </c>
      <c r="B441" s="456">
        <v>21482</v>
      </c>
      <c r="C441" s="464" t="s">
        <v>12301</v>
      </c>
      <c r="D441" s="486"/>
      <c r="E441" s="486"/>
      <c r="F441" s="486"/>
      <c r="G441" s="486"/>
      <c r="H441" s="486"/>
      <c r="I441" s="486"/>
    </row>
    <row r="442" spans="1:9" ht="19.149999999999999" customHeight="1" x14ac:dyDescent="0.15">
      <c r="A442" s="456">
        <v>7</v>
      </c>
      <c r="B442" s="456">
        <v>21099</v>
      </c>
      <c r="C442" s="464" t="s">
        <v>12302</v>
      </c>
      <c r="D442" s="456" t="s">
        <v>9009</v>
      </c>
      <c r="E442" s="486" t="s">
        <v>9533</v>
      </c>
      <c r="F442" s="486" t="s">
        <v>12303</v>
      </c>
      <c r="G442" s="486"/>
      <c r="H442" s="486"/>
      <c r="I442" s="486"/>
    </row>
    <row r="443" spans="1:9" ht="19.149999999999999" customHeight="1" x14ac:dyDescent="0.15">
      <c r="A443" s="456">
        <v>25</v>
      </c>
      <c r="B443" s="456">
        <v>21117</v>
      </c>
      <c r="C443" s="464" t="s">
        <v>12304</v>
      </c>
      <c r="D443" s="456" t="s">
        <v>8998</v>
      </c>
      <c r="E443" s="486" t="s">
        <v>9533</v>
      </c>
      <c r="F443" s="486" t="s">
        <v>12303</v>
      </c>
      <c r="G443" s="486"/>
      <c r="H443" s="486"/>
      <c r="I443" s="486"/>
    </row>
    <row r="444" spans="1:9" ht="9.75" customHeight="1" x14ac:dyDescent="0.15"/>
    <row r="445" spans="1:9" ht="9.75" customHeight="1" x14ac:dyDescent="0.15">
      <c r="A445" s="456">
        <v>27</v>
      </c>
      <c r="B445" s="456">
        <v>21120</v>
      </c>
      <c r="C445" s="464" t="s">
        <v>12305</v>
      </c>
      <c r="D445" s="456" t="s">
        <v>12306</v>
      </c>
      <c r="E445" s="486" t="s">
        <v>9537</v>
      </c>
      <c r="F445" s="586" t="s">
        <v>12307</v>
      </c>
      <c r="G445" s="486"/>
      <c r="H445" s="486"/>
      <c r="I445" s="486"/>
    </row>
    <row r="446" spans="1:9" ht="9.75" customHeight="1" x14ac:dyDescent="0.15">
      <c r="A446" s="456">
        <v>1</v>
      </c>
      <c r="B446" s="456">
        <v>21162</v>
      </c>
      <c r="C446" s="464" t="s">
        <v>12308</v>
      </c>
      <c r="D446" s="456" t="s">
        <v>9536</v>
      </c>
      <c r="E446" s="486" t="s">
        <v>9537</v>
      </c>
      <c r="F446" s="586" t="s">
        <v>12307</v>
      </c>
      <c r="G446" s="486"/>
      <c r="H446" s="486"/>
      <c r="I446" s="486"/>
    </row>
    <row r="447" spans="1:9" ht="9.75" customHeight="1" x14ac:dyDescent="0.15">
      <c r="A447" s="456">
        <v>2</v>
      </c>
      <c r="B447" s="456">
        <v>21265</v>
      </c>
      <c r="C447" s="464" t="s">
        <v>12309</v>
      </c>
      <c r="D447" s="456" t="s">
        <v>9315</v>
      </c>
      <c r="E447" s="486" t="s">
        <v>9537</v>
      </c>
      <c r="F447" s="586" t="s">
        <v>12307</v>
      </c>
      <c r="G447" s="486"/>
      <c r="H447" s="486"/>
      <c r="I447" s="486"/>
    </row>
    <row r="448" spans="1:9" ht="9.75" customHeight="1" x14ac:dyDescent="0.15">
      <c r="A448" s="456">
        <v>14</v>
      </c>
      <c r="B448" s="456">
        <v>21346</v>
      </c>
      <c r="C448" s="464" t="s">
        <v>12310</v>
      </c>
      <c r="D448" s="456" t="s">
        <v>9298</v>
      </c>
      <c r="E448" s="486" t="s">
        <v>9537</v>
      </c>
      <c r="F448" s="586" t="s">
        <v>12307</v>
      </c>
      <c r="G448" s="486"/>
      <c r="H448" s="486"/>
      <c r="I448" s="486"/>
    </row>
    <row r="449" spans="1:9" ht="9.75" customHeight="1" x14ac:dyDescent="0.15">
      <c r="A449" s="456">
        <v>25</v>
      </c>
      <c r="B449" s="456">
        <v>21424</v>
      </c>
      <c r="C449" s="464" t="s">
        <v>12311</v>
      </c>
      <c r="D449" s="456" t="s">
        <v>9015</v>
      </c>
      <c r="E449" s="486" t="s">
        <v>9537</v>
      </c>
      <c r="F449" s="586" t="s">
        <v>12307</v>
      </c>
      <c r="G449" s="486"/>
      <c r="H449" s="486"/>
      <c r="I449" s="486"/>
    </row>
    <row r="450" spans="1:9" ht="9.75" customHeight="1" x14ac:dyDescent="0.15">
      <c r="A450" s="456">
        <v>12</v>
      </c>
      <c r="B450" s="456">
        <v>21449</v>
      </c>
      <c r="C450" s="464" t="s">
        <v>12312</v>
      </c>
      <c r="D450" s="456" t="s">
        <v>9438</v>
      </c>
      <c r="E450" s="486" t="s">
        <v>9537</v>
      </c>
      <c r="F450" s="586" t="s">
        <v>12307</v>
      </c>
      <c r="G450" s="486"/>
      <c r="H450" s="486"/>
      <c r="I450" s="486"/>
    </row>
    <row r="451" spans="1:9" ht="19.149999999999999" customHeight="1" x14ac:dyDescent="0.15">
      <c r="A451" s="456">
        <v>10</v>
      </c>
      <c r="B451" s="456">
        <v>21480</v>
      </c>
      <c r="C451" s="464" t="s">
        <v>12313</v>
      </c>
      <c r="D451" s="486" t="s">
        <v>9301</v>
      </c>
      <c r="E451" s="486" t="s">
        <v>9537</v>
      </c>
      <c r="F451" s="586" t="s">
        <v>12307</v>
      </c>
      <c r="G451" s="486"/>
      <c r="H451" s="486"/>
      <c r="I451" s="486"/>
    </row>
    <row r="452" spans="1:9" ht="9.75" customHeight="1" x14ac:dyDescent="0.15"/>
    <row r="453" spans="1:9" ht="9.75" customHeight="1" x14ac:dyDescent="0.15">
      <c r="A453" s="456">
        <v>29</v>
      </c>
      <c r="B453" s="456">
        <v>21225</v>
      </c>
      <c r="C453" s="464" t="s">
        <v>12314</v>
      </c>
      <c r="D453" s="456" t="s">
        <v>12315</v>
      </c>
      <c r="E453" s="486" t="s">
        <v>12316</v>
      </c>
      <c r="F453" s="486"/>
      <c r="G453" s="486"/>
      <c r="H453" s="486"/>
      <c r="I453" s="486"/>
    </row>
    <row r="454" spans="1:9" ht="9.75" customHeight="1" x14ac:dyDescent="0.15"/>
    <row r="455" spans="1:9" ht="9.75" customHeight="1" x14ac:dyDescent="0.15">
      <c r="A455" s="456">
        <v>3</v>
      </c>
      <c r="B455" s="456">
        <v>21164</v>
      </c>
      <c r="C455" s="464" t="s">
        <v>12317</v>
      </c>
      <c r="D455" s="456" t="s">
        <v>9536</v>
      </c>
      <c r="E455" s="486" t="s">
        <v>12318</v>
      </c>
      <c r="F455" s="486"/>
      <c r="G455" s="486"/>
      <c r="H455" s="486"/>
      <c r="I455" s="486"/>
    </row>
    <row r="456" spans="1:9" ht="9.75" customHeight="1" x14ac:dyDescent="0.15">
      <c r="A456" s="456">
        <v>7</v>
      </c>
      <c r="B456" s="456">
        <v>21202</v>
      </c>
      <c r="C456" s="464" t="s">
        <v>12319</v>
      </c>
      <c r="D456" s="456" t="s">
        <v>12315</v>
      </c>
      <c r="E456" s="464" t="s">
        <v>12320</v>
      </c>
      <c r="F456" s="486"/>
      <c r="G456" s="486"/>
      <c r="H456" s="486"/>
      <c r="I456" s="486"/>
    </row>
    <row r="457" spans="1:9" ht="9.75" customHeight="1" x14ac:dyDescent="0.15">
      <c r="A457" s="456">
        <v>2</v>
      </c>
      <c r="B457" s="456">
        <v>21231</v>
      </c>
      <c r="C457" s="464" t="s">
        <v>9469</v>
      </c>
      <c r="D457" s="456" t="s">
        <v>9203</v>
      </c>
      <c r="E457" s="486" t="s">
        <v>12321</v>
      </c>
      <c r="F457" s="486"/>
      <c r="G457" s="486"/>
      <c r="H457" s="486"/>
      <c r="I457" s="486"/>
    </row>
    <row r="458" spans="1:9" ht="9.75" customHeight="1" x14ac:dyDescent="0.15">
      <c r="A458" s="456">
        <v>9</v>
      </c>
      <c r="B458" s="456">
        <v>21340</v>
      </c>
      <c r="C458" s="464" t="s">
        <v>12322</v>
      </c>
      <c r="D458" s="456" t="s">
        <v>9298</v>
      </c>
      <c r="E458" s="486" t="s">
        <v>12323</v>
      </c>
      <c r="F458" s="486"/>
      <c r="G458" s="486"/>
      <c r="H458" s="486"/>
      <c r="I458" s="486"/>
    </row>
    <row r="459" spans="1:9" ht="19.149999999999999" customHeight="1" x14ac:dyDescent="0.5">
      <c r="A459" s="456">
        <v>2</v>
      </c>
      <c r="B459" s="456">
        <v>21231</v>
      </c>
      <c r="C459" s="579" t="s">
        <v>9469</v>
      </c>
      <c r="D459" s="456" t="s">
        <v>8993</v>
      </c>
      <c r="E459" s="486" t="s">
        <v>9537</v>
      </c>
      <c r="F459" s="486"/>
      <c r="G459" s="486"/>
      <c r="H459" s="486"/>
      <c r="I459" s="486"/>
    </row>
    <row r="460" spans="1:9" ht="9.75" customHeight="1" x14ac:dyDescent="0.15"/>
    <row r="461" spans="1:9" ht="9.75" customHeight="1" x14ac:dyDescent="0.15"/>
    <row r="462" spans="1:9" ht="9.75" customHeight="1" x14ac:dyDescent="0.15"/>
    <row r="463" spans="1:9" ht="9.75" customHeight="1" x14ac:dyDescent="0.15">
      <c r="A463" s="456">
        <v>11</v>
      </c>
      <c r="B463" s="456">
        <v>21172</v>
      </c>
      <c r="C463" s="464" t="s">
        <v>12324</v>
      </c>
      <c r="D463" s="456" t="s">
        <v>12325</v>
      </c>
      <c r="E463" s="486" t="s">
        <v>12326</v>
      </c>
      <c r="F463" s="486"/>
      <c r="G463" s="486"/>
      <c r="H463" s="486"/>
      <c r="I463" s="486"/>
    </row>
    <row r="464" spans="1:9" ht="9.75" customHeight="1" x14ac:dyDescent="0.15">
      <c r="A464" s="456">
        <v>34</v>
      </c>
      <c r="B464" s="456">
        <v>21263</v>
      </c>
      <c r="C464" s="464" t="s">
        <v>12327</v>
      </c>
      <c r="D464" s="456" t="s">
        <v>12328</v>
      </c>
      <c r="E464" s="486" t="s">
        <v>12326</v>
      </c>
      <c r="F464" s="486"/>
      <c r="G464" s="486"/>
      <c r="H464" s="486"/>
      <c r="I464" s="486"/>
    </row>
    <row r="465" spans="1:9" ht="9.75" customHeight="1" x14ac:dyDescent="0.15">
      <c r="A465" s="456">
        <v>28</v>
      </c>
      <c r="B465" s="456">
        <v>21291</v>
      </c>
      <c r="C465" s="464" t="s">
        <v>12329</v>
      </c>
      <c r="D465" s="456" t="s">
        <v>9315</v>
      </c>
      <c r="E465" s="486" t="s">
        <v>9537</v>
      </c>
      <c r="F465" s="486"/>
      <c r="G465" s="486"/>
      <c r="H465" s="486"/>
      <c r="I465" s="486"/>
    </row>
    <row r="466" spans="1:9" ht="9.75" customHeight="1" x14ac:dyDescent="0.15">
      <c r="A466" s="456">
        <v>17</v>
      </c>
      <c r="B466" s="456">
        <v>21314</v>
      </c>
      <c r="C466" s="464" t="s">
        <v>12330</v>
      </c>
      <c r="D466" s="456" t="s">
        <v>9550</v>
      </c>
      <c r="E466" s="486" t="s">
        <v>9537</v>
      </c>
      <c r="F466" s="486"/>
      <c r="G466" s="486"/>
      <c r="H466" s="486"/>
      <c r="I466" s="486"/>
    </row>
    <row r="467" spans="1:9" ht="9.75" customHeight="1" x14ac:dyDescent="0.15">
      <c r="A467" s="456">
        <v>21</v>
      </c>
      <c r="B467" s="456">
        <v>21386</v>
      </c>
      <c r="C467" s="464" t="s">
        <v>12331</v>
      </c>
      <c r="D467" s="456" t="s">
        <v>12332</v>
      </c>
      <c r="E467" s="486"/>
      <c r="F467" s="486"/>
      <c r="G467" s="486"/>
      <c r="H467" s="486"/>
      <c r="I467" s="486"/>
    </row>
    <row r="468" spans="1:9" ht="9.75" customHeight="1" x14ac:dyDescent="0.15"/>
    <row r="469" spans="1:9" ht="9.75" customHeight="1" x14ac:dyDescent="0.15"/>
    <row r="470" spans="1:9" ht="19.149999999999999" customHeight="1" x14ac:dyDescent="0.15">
      <c r="A470" s="456">
        <v>5</v>
      </c>
      <c r="B470" s="456">
        <v>21234</v>
      </c>
      <c r="C470" s="464" t="s">
        <v>12333</v>
      </c>
      <c r="D470" s="456" t="s">
        <v>8993</v>
      </c>
      <c r="E470" s="486" t="s">
        <v>12334</v>
      </c>
      <c r="F470" s="486"/>
      <c r="G470" s="486"/>
      <c r="H470" s="486"/>
      <c r="I470" s="486"/>
    </row>
    <row r="471" spans="1:9" ht="19.149999999999999" customHeight="1" x14ac:dyDescent="0.15">
      <c r="A471" s="456">
        <v>9</v>
      </c>
      <c r="B471" s="456">
        <v>21273</v>
      </c>
      <c r="C471" s="464" t="s">
        <v>12335</v>
      </c>
      <c r="D471" s="456" t="s">
        <v>8994</v>
      </c>
      <c r="E471" s="486" t="s">
        <v>9537</v>
      </c>
      <c r="F471" s="486"/>
      <c r="G471" s="486"/>
      <c r="H471" s="486"/>
      <c r="I471" s="486"/>
    </row>
    <row r="472" spans="1:9" ht="9.75" customHeight="1" x14ac:dyDescent="0.15"/>
    <row r="473" spans="1:9" ht="9.75" customHeight="1" x14ac:dyDescent="0.15"/>
    <row r="474" spans="1:9" ht="9.75" customHeight="1" x14ac:dyDescent="0.15"/>
    <row r="475" spans="1:9" ht="19.149999999999999" customHeight="1" x14ac:dyDescent="0.15">
      <c r="A475" s="456">
        <v>21</v>
      </c>
      <c r="B475" s="456">
        <v>21353</v>
      </c>
      <c r="C475" s="464" t="s">
        <v>12336</v>
      </c>
      <c r="D475" s="456" t="s">
        <v>8995</v>
      </c>
      <c r="E475" s="486" t="s">
        <v>9533</v>
      </c>
      <c r="F475" s="486"/>
      <c r="G475" s="486"/>
      <c r="H475" s="486"/>
      <c r="I475" s="486"/>
    </row>
    <row r="476" spans="1:9" ht="19.149999999999999" customHeight="1" x14ac:dyDescent="0.15">
      <c r="A476" s="456">
        <v>12</v>
      </c>
      <c r="B476" s="456">
        <v>21377</v>
      </c>
      <c r="C476" s="464" t="s">
        <v>12337</v>
      </c>
      <c r="D476" s="456" t="s">
        <v>9594</v>
      </c>
      <c r="E476" s="486" t="s">
        <v>9533</v>
      </c>
      <c r="F476" s="486"/>
      <c r="G476" s="486"/>
      <c r="H476" s="486"/>
      <c r="I476" s="486"/>
    </row>
    <row r="477" spans="1:9" ht="9.75" customHeight="1" x14ac:dyDescent="0.15"/>
    <row r="478" spans="1:9" ht="9.75" customHeight="1" x14ac:dyDescent="0.15"/>
    <row r="479" spans="1:9" ht="9.75" customHeight="1" x14ac:dyDescent="0.15"/>
    <row r="480" spans="1:9" ht="9.75" customHeight="1" x14ac:dyDescent="0.15"/>
    <row r="481" spans="1:10" ht="9.75" customHeight="1" x14ac:dyDescent="0.15"/>
    <row r="482" spans="1:10" ht="9.75" customHeight="1" x14ac:dyDescent="0.15"/>
    <row r="483" spans="1:10" ht="9.75" customHeight="1" x14ac:dyDescent="0.15"/>
    <row r="484" spans="1:10" ht="9.75" customHeight="1" x14ac:dyDescent="0.15"/>
    <row r="485" spans="1:10" ht="9.75" customHeight="1" x14ac:dyDescent="0.15"/>
    <row r="486" spans="1:10" ht="9.75" customHeight="1" x14ac:dyDescent="0.15"/>
    <row r="487" spans="1:10" ht="9.75" customHeight="1" x14ac:dyDescent="0.15"/>
    <row r="488" spans="1:10" ht="19.149999999999999" customHeight="1" x14ac:dyDescent="0.15">
      <c r="A488" s="456">
        <v>34</v>
      </c>
      <c r="B488" s="456">
        <v>21617</v>
      </c>
      <c r="C488" s="464" t="s">
        <v>9427</v>
      </c>
      <c r="D488" s="456" t="s">
        <v>12338</v>
      </c>
      <c r="E488" s="486" t="s">
        <v>12339</v>
      </c>
      <c r="F488" s="486"/>
      <c r="G488" s="486"/>
      <c r="H488" s="486"/>
      <c r="I488" s="486"/>
    </row>
    <row r="489" spans="1:10" ht="17.45" customHeight="1" x14ac:dyDescent="0.15">
      <c r="A489" s="456">
        <v>9</v>
      </c>
      <c r="B489" s="456">
        <v>21408</v>
      </c>
      <c r="C489" s="464" t="s">
        <v>12340</v>
      </c>
      <c r="D489" s="456" t="s">
        <v>9603</v>
      </c>
      <c r="E489" s="486" t="s">
        <v>12341</v>
      </c>
      <c r="F489" s="486"/>
      <c r="G489" s="486"/>
      <c r="H489" s="486"/>
      <c r="I489" s="486"/>
    </row>
    <row r="491" spans="1:10" ht="19.149999999999999" customHeight="1" x14ac:dyDescent="0.15">
      <c r="A491" s="467">
        <v>7</v>
      </c>
      <c r="B491" s="467">
        <v>21100</v>
      </c>
      <c r="C491" s="561" t="s">
        <v>12342</v>
      </c>
      <c r="D491" s="467" t="s">
        <v>8998</v>
      </c>
      <c r="E491" s="468" t="s">
        <v>9537</v>
      </c>
      <c r="F491" s="486"/>
      <c r="G491" s="486"/>
      <c r="H491" s="486"/>
      <c r="I491" s="486"/>
    </row>
    <row r="492" spans="1:10" ht="19.149999999999999" customHeight="1" thickBot="1" x14ac:dyDescent="0.2">
      <c r="A492" s="467">
        <v>20</v>
      </c>
      <c r="B492" s="467">
        <v>21387</v>
      </c>
      <c r="C492" s="561" t="s">
        <v>12343</v>
      </c>
      <c r="D492" s="467" t="s">
        <v>9594</v>
      </c>
      <c r="E492" s="468" t="s">
        <v>9537</v>
      </c>
      <c r="F492" s="486"/>
      <c r="G492" s="486"/>
      <c r="H492" s="486"/>
      <c r="I492" s="486"/>
    </row>
    <row r="493" spans="1:10" ht="19.149999999999999" customHeight="1" thickBot="1" x14ac:dyDescent="0.5">
      <c r="A493" s="467">
        <v>34</v>
      </c>
      <c r="B493" s="475">
        <v>21622</v>
      </c>
      <c r="C493" s="521" t="s">
        <v>12344</v>
      </c>
      <c r="D493" s="566" t="s">
        <v>9403</v>
      </c>
      <c r="E493" s="469" t="s">
        <v>12345</v>
      </c>
      <c r="F493" s="569"/>
      <c r="G493" s="486"/>
      <c r="H493" s="486"/>
      <c r="I493" s="486"/>
      <c r="J493" s="587" t="s">
        <v>12346</v>
      </c>
    </row>
    <row r="494" spans="1:10" ht="19.149999999999999" customHeight="1" x14ac:dyDescent="0.5">
      <c r="A494" s="467">
        <v>35</v>
      </c>
      <c r="B494" s="467">
        <v>22218</v>
      </c>
      <c r="C494" s="796" t="s">
        <v>9476</v>
      </c>
      <c r="D494" s="467" t="s">
        <v>9044</v>
      </c>
      <c r="E494" s="468" t="s">
        <v>12347</v>
      </c>
      <c r="F494" s="468"/>
      <c r="G494" s="486"/>
      <c r="H494" s="486"/>
      <c r="I494" s="486"/>
    </row>
    <row r="496" spans="1:10" ht="19.149999999999999" customHeight="1" x14ac:dyDescent="0.15">
      <c r="A496" s="467">
        <v>20</v>
      </c>
      <c r="B496" s="467">
        <v>21112</v>
      </c>
      <c r="C496" s="561" t="s">
        <v>9572</v>
      </c>
      <c r="D496" s="467" t="s">
        <v>8998</v>
      </c>
      <c r="E496" s="468" t="s">
        <v>9544</v>
      </c>
      <c r="F496" s="803">
        <v>243641</v>
      </c>
      <c r="G496" s="486"/>
      <c r="H496" s="486"/>
      <c r="I496" s="486"/>
    </row>
    <row r="497" spans="1:10" ht="19.149999999999999" customHeight="1" x14ac:dyDescent="0.15">
      <c r="A497" s="456">
        <v>25</v>
      </c>
      <c r="B497" s="467">
        <v>21118</v>
      </c>
      <c r="C497" s="561" t="s">
        <v>9574</v>
      </c>
      <c r="D497" s="467" t="s">
        <v>8998</v>
      </c>
      <c r="E497" s="468" t="s">
        <v>9537</v>
      </c>
      <c r="F497" s="803">
        <v>243692</v>
      </c>
      <c r="G497" s="468" t="s">
        <v>9575</v>
      </c>
      <c r="H497" s="486"/>
      <c r="I497" s="486"/>
    </row>
    <row r="498" spans="1:10" ht="19.149999999999999" customHeight="1" x14ac:dyDescent="0.15">
      <c r="A498" s="456">
        <v>3</v>
      </c>
      <c r="B498" s="467">
        <v>21166</v>
      </c>
      <c r="C498" s="561" t="s">
        <v>9576</v>
      </c>
      <c r="D498" s="467" t="s">
        <v>8986</v>
      </c>
      <c r="E498" s="468" t="s">
        <v>9544</v>
      </c>
      <c r="F498" s="803">
        <v>243665</v>
      </c>
      <c r="G498" s="486"/>
      <c r="H498" s="486"/>
      <c r="I498" s="486"/>
    </row>
    <row r="499" spans="1:10" ht="19.149999999999999" customHeight="1" x14ac:dyDescent="0.45">
      <c r="A499" s="467">
        <v>35</v>
      </c>
      <c r="B499" s="475">
        <v>22214</v>
      </c>
      <c r="C499" s="521" t="s">
        <v>9579</v>
      </c>
      <c r="D499" s="467" t="s">
        <v>8986</v>
      </c>
      <c r="E499" s="468" t="s">
        <v>9537</v>
      </c>
      <c r="F499" s="803">
        <v>243645</v>
      </c>
      <c r="G499" s="486"/>
      <c r="H499" s="486"/>
      <c r="I499" s="486"/>
    </row>
    <row r="500" spans="1:10" ht="19.149999999999999" customHeight="1" x14ac:dyDescent="0.15">
      <c r="A500" s="456">
        <v>10</v>
      </c>
      <c r="B500" s="467">
        <v>21240</v>
      </c>
      <c r="C500" s="561" t="s">
        <v>9582</v>
      </c>
      <c r="D500" s="467" t="s">
        <v>8993</v>
      </c>
      <c r="E500" s="468" t="s">
        <v>9537</v>
      </c>
      <c r="F500" s="804">
        <v>243974</v>
      </c>
      <c r="G500" s="468" t="s">
        <v>9583</v>
      </c>
      <c r="H500" s="486"/>
      <c r="I500" s="486"/>
    </row>
    <row r="501" spans="1:10" ht="19.149999999999999" customHeight="1" x14ac:dyDescent="0.15">
      <c r="A501" s="467">
        <v>12</v>
      </c>
      <c r="B501" s="467">
        <v>21242</v>
      </c>
      <c r="C501" s="561" t="s">
        <v>9585</v>
      </c>
      <c r="D501" s="467" t="s">
        <v>8993</v>
      </c>
      <c r="E501" s="468" t="s">
        <v>9537</v>
      </c>
      <c r="F501" s="803">
        <v>243710</v>
      </c>
      <c r="G501" s="468" t="s">
        <v>9586</v>
      </c>
      <c r="H501" s="486"/>
      <c r="I501" s="486"/>
    </row>
    <row r="502" spans="1:10" ht="19.149999999999999" customHeight="1" x14ac:dyDescent="0.15">
      <c r="A502" s="456">
        <v>33</v>
      </c>
      <c r="B502" s="467">
        <v>21331</v>
      </c>
      <c r="C502" s="561" t="s">
        <v>9589</v>
      </c>
      <c r="D502" s="467" t="s">
        <v>9044</v>
      </c>
      <c r="E502" s="468" t="s">
        <v>9537</v>
      </c>
      <c r="F502" s="803">
        <v>243710</v>
      </c>
      <c r="G502" s="468" t="s">
        <v>9590</v>
      </c>
      <c r="H502" s="486"/>
      <c r="I502" s="486"/>
    </row>
    <row r="503" spans="1:10" ht="19.149999999999999" customHeight="1" x14ac:dyDescent="0.15">
      <c r="A503" s="456">
        <v>9</v>
      </c>
      <c r="B503" s="467">
        <v>21374</v>
      </c>
      <c r="C503" s="561" t="s">
        <v>9593</v>
      </c>
      <c r="D503" s="467" t="s">
        <v>9594</v>
      </c>
      <c r="E503" s="468" t="s">
        <v>9537</v>
      </c>
      <c r="F503" s="803">
        <v>243705</v>
      </c>
      <c r="G503" s="468" t="s">
        <v>9595</v>
      </c>
      <c r="H503" s="486"/>
      <c r="I503" s="486"/>
    </row>
    <row r="504" spans="1:10" ht="19.149999999999999" customHeight="1" x14ac:dyDescent="0.15">
      <c r="A504" s="456">
        <v>10</v>
      </c>
      <c r="B504" s="467">
        <v>21375</v>
      </c>
      <c r="C504" s="561" t="s">
        <v>9598</v>
      </c>
      <c r="D504" s="467" t="s">
        <v>9594</v>
      </c>
      <c r="E504" s="468" t="s">
        <v>9537</v>
      </c>
      <c r="F504" s="803">
        <v>243710</v>
      </c>
      <c r="G504" s="468" t="s">
        <v>9599</v>
      </c>
      <c r="H504" s="486"/>
      <c r="I504" s="486"/>
    </row>
    <row r="505" spans="1:10" ht="17.45" customHeight="1" x14ac:dyDescent="0.15">
      <c r="A505" s="456">
        <v>11</v>
      </c>
      <c r="B505" s="467">
        <v>21411</v>
      </c>
      <c r="C505" s="561" t="s">
        <v>9602</v>
      </c>
      <c r="D505" s="467" t="s">
        <v>9603</v>
      </c>
      <c r="E505" s="468" t="s">
        <v>9537</v>
      </c>
      <c r="F505" s="803">
        <v>243703</v>
      </c>
      <c r="G505" s="468" t="s">
        <v>9604</v>
      </c>
      <c r="H505" s="486"/>
      <c r="I505" s="486"/>
    </row>
    <row r="506" spans="1:10" ht="19.149999999999999" customHeight="1" x14ac:dyDescent="0.15">
      <c r="A506" s="467">
        <v>2</v>
      </c>
      <c r="B506" s="467">
        <v>21094</v>
      </c>
      <c r="C506" s="561" t="s">
        <v>12348</v>
      </c>
      <c r="D506" s="867" t="s">
        <v>12349</v>
      </c>
      <c r="E506" s="486"/>
      <c r="F506" s="486"/>
      <c r="G506" s="486"/>
      <c r="H506" s="486"/>
      <c r="I506" s="486"/>
    </row>
    <row r="507" spans="1:10" ht="19.149999999999999" customHeight="1" x14ac:dyDescent="0.45">
      <c r="A507" s="467">
        <v>33</v>
      </c>
      <c r="B507" s="467">
        <v>22213</v>
      </c>
      <c r="C507" s="521" t="s">
        <v>9466</v>
      </c>
      <c r="D507" s="461" t="s">
        <v>8996</v>
      </c>
      <c r="E507" s="867" t="s">
        <v>12350</v>
      </c>
      <c r="F507" s="486"/>
      <c r="G507" s="486"/>
      <c r="H507" s="486"/>
      <c r="I507" s="486"/>
    </row>
    <row r="508" spans="1:10" ht="19.149999999999999" customHeight="1" x14ac:dyDescent="0.15">
      <c r="A508" s="456">
        <v>3</v>
      </c>
      <c r="B508" s="456">
        <v>21232</v>
      </c>
      <c r="C508" s="464" t="s">
        <v>12351</v>
      </c>
      <c r="D508" s="456"/>
      <c r="E508" s="486"/>
      <c r="F508" s="486"/>
      <c r="G508" s="486"/>
      <c r="H508" s="486"/>
      <c r="I508" s="486"/>
      <c r="J508" s="464" t="s">
        <v>12352</v>
      </c>
    </row>
    <row r="509" spans="1:10" ht="19.149999999999999" customHeight="1" x14ac:dyDescent="0.15">
      <c r="A509" s="456">
        <v>31</v>
      </c>
      <c r="B509" s="456">
        <v>21260</v>
      </c>
      <c r="C509" s="464" t="s">
        <v>12353</v>
      </c>
      <c r="D509" s="456"/>
      <c r="E509" s="486"/>
      <c r="F509" s="486"/>
      <c r="G509" s="486"/>
      <c r="H509" s="486"/>
      <c r="I509" s="486"/>
    </row>
    <row r="510" spans="1:10" ht="19.149999999999999" customHeight="1" x14ac:dyDescent="0.15">
      <c r="A510" s="456">
        <v>26</v>
      </c>
      <c r="B510" s="456">
        <v>21395</v>
      </c>
      <c r="C510" s="464" t="s">
        <v>12354</v>
      </c>
      <c r="D510" s="868" t="s">
        <v>9013</v>
      </c>
      <c r="E510" s="867" t="s">
        <v>12355</v>
      </c>
      <c r="F510" s="869"/>
      <c r="G510" s="486"/>
      <c r="H510" s="486"/>
      <c r="I510" s="486"/>
    </row>
    <row r="515" spans="1:9" ht="19.149999999999999" customHeight="1" x14ac:dyDescent="0.15">
      <c r="A515" s="467">
        <v>31</v>
      </c>
      <c r="B515" s="467">
        <v>21156</v>
      </c>
      <c r="C515" s="561" t="s">
        <v>12356</v>
      </c>
      <c r="D515" s="467" t="s">
        <v>9006</v>
      </c>
      <c r="E515" s="468" t="s">
        <v>12357</v>
      </c>
      <c r="F515" s="486"/>
      <c r="G515" s="486"/>
      <c r="H515" s="486"/>
      <c r="I515" s="486"/>
    </row>
    <row r="516" spans="1:9" ht="19.149999999999999" customHeight="1" x14ac:dyDescent="0.5">
      <c r="A516" s="456">
        <v>34</v>
      </c>
      <c r="B516" s="475">
        <v>22216</v>
      </c>
      <c r="C516" s="796" t="s">
        <v>9473</v>
      </c>
      <c r="D516" s="467" t="s">
        <v>9011</v>
      </c>
      <c r="E516" s="468" t="s">
        <v>12358</v>
      </c>
      <c r="F516" s="468" t="s">
        <v>12359</v>
      </c>
      <c r="G516" s="486"/>
      <c r="H516" s="486"/>
      <c r="I516" s="486"/>
    </row>
    <row r="517" spans="1:9" ht="17.45" customHeight="1" x14ac:dyDescent="0.15">
      <c r="A517" s="467">
        <v>20</v>
      </c>
      <c r="B517" s="467">
        <v>21421</v>
      </c>
      <c r="C517" s="561" t="s">
        <v>12360</v>
      </c>
      <c r="D517" s="467" t="s">
        <v>9066</v>
      </c>
      <c r="E517" s="468" t="s">
        <v>9537</v>
      </c>
      <c r="F517" s="803">
        <v>243731</v>
      </c>
      <c r="G517" s="486"/>
      <c r="H517" s="486"/>
      <c r="I517" s="486"/>
    </row>
    <row r="518" spans="1:9" ht="19.149999999999999" customHeight="1" x14ac:dyDescent="0.15">
      <c r="A518" s="467">
        <v>21</v>
      </c>
      <c r="B518" s="467">
        <v>21354</v>
      </c>
      <c r="C518" s="561" t="s">
        <v>12361</v>
      </c>
      <c r="D518" s="467" t="s">
        <v>9012</v>
      </c>
      <c r="E518" s="468" t="s">
        <v>12362</v>
      </c>
      <c r="F518" s="468"/>
      <c r="G518" s="486"/>
      <c r="H518" s="486"/>
      <c r="I518" s="486"/>
    </row>
    <row r="519" spans="1:9" ht="19.149999999999999" customHeight="1" x14ac:dyDescent="0.15">
      <c r="A519" s="467">
        <v>31</v>
      </c>
      <c r="B519" s="467">
        <v>21329</v>
      </c>
      <c r="C519" s="561" t="s">
        <v>12363</v>
      </c>
      <c r="D519" s="467" t="s">
        <v>9271</v>
      </c>
      <c r="E519" s="468" t="s">
        <v>12364</v>
      </c>
      <c r="F519" s="468"/>
      <c r="G519" s="486"/>
      <c r="H519" s="486"/>
      <c r="I519" s="486"/>
    </row>
  </sheetData>
  <sortState xmlns:xlrd2="http://schemas.microsoft.com/office/spreadsheetml/2017/richdata2" ref="C23:C36">
    <sortCondition ref="C23:C36"/>
  </sortState>
  <mergeCells count="48">
    <mergeCell ref="B427:I427"/>
    <mergeCell ref="A428:I428"/>
    <mergeCell ref="A429:I429"/>
    <mergeCell ref="A387:I387"/>
    <mergeCell ref="B388:I388"/>
    <mergeCell ref="A389:I389"/>
    <mergeCell ref="A390:I390"/>
    <mergeCell ref="A426:I426"/>
    <mergeCell ref="A314:I314"/>
    <mergeCell ref="A347:I347"/>
    <mergeCell ref="B348:I348"/>
    <mergeCell ref="A349:I349"/>
    <mergeCell ref="A350:I350"/>
    <mergeCell ref="A276:I276"/>
    <mergeCell ref="A277:I277"/>
    <mergeCell ref="A311:I311"/>
    <mergeCell ref="B312:I312"/>
    <mergeCell ref="A313:I313"/>
    <mergeCell ref="B237:I237"/>
    <mergeCell ref="A238:I238"/>
    <mergeCell ref="A239:I239"/>
    <mergeCell ref="A274:I274"/>
    <mergeCell ref="B275:I275"/>
    <mergeCell ref="A197:I197"/>
    <mergeCell ref="B198:I198"/>
    <mergeCell ref="A199:I199"/>
    <mergeCell ref="A200:I200"/>
    <mergeCell ref="A236:I236"/>
    <mergeCell ref="A123:I123"/>
    <mergeCell ref="A161:I161"/>
    <mergeCell ref="B162:I162"/>
    <mergeCell ref="A163:I163"/>
    <mergeCell ref="A164:I164"/>
    <mergeCell ref="A84:I84"/>
    <mergeCell ref="A85:I85"/>
    <mergeCell ref="A120:I120"/>
    <mergeCell ref="B121:I121"/>
    <mergeCell ref="A122:I122"/>
    <mergeCell ref="B40:I40"/>
    <mergeCell ref="A41:I41"/>
    <mergeCell ref="A42:I42"/>
    <mergeCell ref="A82:I82"/>
    <mergeCell ref="B83:I83"/>
    <mergeCell ref="A1:I1"/>
    <mergeCell ref="B2:I2"/>
    <mergeCell ref="A3:I3"/>
    <mergeCell ref="A4:I4"/>
    <mergeCell ref="A39:I39"/>
  </mergeCells>
  <phoneticPr fontId="59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8" orientation="portrait" r:id="rId1"/>
  <rowBreaks count="11" manualBreakCount="11">
    <brk id="38" max="16383" man="1"/>
    <brk id="80" max="8" man="1"/>
    <brk id="119" max="16383" man="1"/>
    <brk id="160" max="16383" man="1"/>
    <brk id="196" max="16383" man="1"/>
    <brk id="235" max="16383" man="1"/>
    <brk id="273" max="16383" man="1"/>
    <brk id="310" max="16383" man="1"/>
    <brk id="346" max="16383" man="1"/>
    <brk id="385" max="16383" man="1"/>
    <brk id="425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91F7-73E8-4460-ACA6-CEB8F941B939}">
  <dimension ref="A1:E24"/>
  <sheetViews>
    <sheetView topLeftCell="A5" workbookViewId="0">
      <selection sqref="A1:E24"/>
    </sheetView>
  </sheetViews>
  <sheetFormatPr defaultRowHeight="24" x14ac:dyDescent="0.5"/>
  <cols>
    <col min="1" max="1" width="9.1171875" style="281"/>
    <col min="2" max="3" width="12.23828125" style="281" customWidth="1"/>
    <col min="4" max="4" width="26.2265625" style="281" customWidth="1"/>
    <col min="5" max="5" width="13.86328125" style="281" customWidth="1"/>
  </cols>
  <sheetData>
    <row r="1" spans="1:5" x14ac:dyDescent="0.5">
      <c r="A1" s="1282" t="s">
        <v>12365</v>
      </c>
      <c r="B1" s="1282"/>
      <c r="C1" s="1282"/>
      <c r="D1" s="1282"/>
      <c r="E1" s="1282"/>
    </row>
    <row r="2" spans="1:5" x14ac:dyDescent="0.5">
      <c r="A2" s="177" t="s">
        <v>5</v>
      </c>
      <c r="B2" s="177" t="s">
        <v>12366</v>
      </c>
      <c r="C2" s="177" t="s">
        <v>12367</v>
      </c>
      <c r="D2" s="177" t="s">
        <v>12368</v>
      </c>
      <c r="E2" s="177" t="s">
        <v>12369</v>
      </c>
    </row>
    <row r="3" spans="1:5" x14ac:dyDescent="0.5">
      <c r="A3" s="297" t="s">
        <v>9009</v>
      </c>
      <c r="B3" s="297"/>
      <c r="C3" s="297"/>
      <c r="D3" s="297"/>
      <c r="E3" s="297"/>
    </row>
    <row r="4" spans="1:5" x14ac:dyDescent="0.5">
      <c r="A4" s="297" t="s">
        <v>9006</v>
      </c>
      <c r="B4" s="297"/>
      <c r="C4" s="297"/>
      <c r="D4" s="297"/>
      <c r="E4" s="297"/>
    </row>
    <row r="5" spans="1:5" x14ac:dyDescent="0.5">
      <c r="A5" s="297" t="s">
        <v>8996</v>
      </c>
      <c r="B5" s="297"/>
      <c r="C5" s="297"/>
      <c r="D5" s="297"/>
      <c r="E5" s="297"/>
    </row>
    <row r="6" spans="1:5" x14ac:dyDescent="0.5">
      <c r="A6" s="297" t="s">
        <v>9010</v>
      </c>
      <c r="B6" s="297"/>
      <c r="C6" s="297"/>
      <c r="D6" s="297"/>
      <c r="E6" s="297"/>
    </row>
    <row r="7" spans="1:5" x14ac:dyDescent="0.5">
      <c r="A7" s="297" t="s">
        <v>8997</v>
      </c>
      <c r="B7" s="297"/>
      <c r="C7" s="297"/>
      <c r="D7" s="297"/>
      <c r="E7" s="297"/>
    </row>
    <row r="8" spans="1:5" x14ac:dyDescent="0.5">
      <c r="A8" s="297" t="s">
        <v>9011</v>
      </c>
      <c r="B8" s="297"/>
      <c r="C8" s="297"/>
      <c r="D8" s="297"/>
      <c r="E8" s="297"/>
    </row>
    <row r="9" spans="1:5" x14ac:dyDescent="0.5">
      <c r="A9" s="297" t="s">
        <v>9271</v>
      </c>
      <c r="B9" s="297"/>
      <c r="C9" s="297"/>
      <c r="D9" s="297"/>
      <c r="E9" s="297"/>
    </row>
    <row r="10" spans="1:5" x14ac:dyDescent="0.5">
      <c r="A10" s="297" t="s">
        <v>9012</v>
      </c>
      <c r="B10" s="297"/>
      <c r="C10" s="297"/>
      <c r="D10" s="297"/>
      <c r="E10" s="297"/>
    </row>
    <row r="11" spans="1:5" x14ac:dyDescent="0.5">
      <c r="A11" s="297" t="s">
        <v>9013</v>
      </c>
      <c r="B11" s="297"/>
      <c r="C11" s="297"/>
      <c r="D11" s="297"/>
      <c r="E11" s="297"/>
    </row>
    <row r="12" spans="1:5" x14ac:dyDescent="0.5">
      <c r="A12" s="297" t="s">
        <v>9066</v>
      </c>
      <c r="B12" s="297"/>
      <c r="C12" s="297"/>
      <c r="D12" s="297"/>
      <c r="E12" s="297"/>
    </row>
    <row r="13" spans="1:5" x14ac:dyDescent="0.5">
      <c r="A13" s="297" t="s">
        <v>9485</v>
      </c>
      <c r="B13" s="297"/>
      <c r="C13" s="297"/>
      <c r="D13" s="297"/>
      <c r="E13" s="297"/>
    </row>
    <row r="14" spans="1:5" x14ac:dyDescent="0.5">
      <c r="A14" s="297" t="s">
        <v>12370</v>
      </c>
      <c r="B14" s="297"/>
      <c r="C14" s="297"/>
      <c r="D14" s="297"/>
      <c r="E14" s="297"/>
    </row>
    <row r="15" spans="1:5" x14ac:dyDescent="0.5">
      <c r="A15" s="297"/>
      <c r="B15" s="297"/>
      <c r="C15" s="297"/>
      <c r="D15" s="297"/>
      <c r="E15" s="297"/>
    </row>
    <row r="16" spans="1:5" x14ac:dyDescent="0.5">
      <c r="A16" s="297" t="s">
        <v>12371</v>
      </c>
      <c r="B16" s="297"/>
      <c r="C16" s="297"/>
      <c r="D16" s="297"/>
      <c r="E16" s="297"/>
    </row>
    <row r="17" spans="1:5" x14ac:dyDescent="0.5">
      <c r="A17" s="297" t="s">
        <v>9002</v>
      </c>
      <c r="B17" s="297"/>
      <c r="C17" s="297"/>
      <c r="D17" s="297"/>
      <c r="E17" s="297"/>
    </row>
    <row r="18" spans="1:5" x14ac:dyDescent="0.5">
      <c r="A18" s="297" t="s">
        <v>9309</v>
      </c>
      <c r="B18" s="297"/>
      <c r="C18" s="297"/>
      <c r="D18" s="297"/>
      <c r="E18" s="297"/>
    </row>
    <row r="19" spans="1:5" x14ac:dyDescent="0.5">
      <c r="A19" s="297" t="s">
        <v>9418</v>
      </c>
      <c r="B19" s="297"/>
      <c r="C19" s="297"/>
      <c r="D19" s="297"/>
      <c r="E19" s="297"/>
    </row>
    <row r="20" spans="1:5" x14ac:dyDescent="0.5">
      <c r="A20" s="297" t="s">
        <v>12372</v>
      </c>
      <c r="B20" s="297"/>
      <c r="C20" s="297"/>
      <c r="D20" s="297"/>
      <c r="E20" s="297"/>
    </row>
    <row r="21" spans="1:5" x14ac:dyDescent="0.5">
      <c r="A21" s="297" t="s">
        <v>9070</v>
      </c>
      <c r="B21" s="297"/>
      <c r="C21" s="297"/>
      <c r="D21" s="297"/>
      <c r="E21" s="297"/>
    </row>
    <row r="22" spans="1:5" x14ac:dyDescent="0.5">
      <c r="A22" s="297" t="s">
        <v>9513</v>
      </c>
      <c r="B22" s="297"/>
      <c r="C22" s="297"/>
      <c r="D22" s="297"/>
      <c r="E22" s="297"/>
    </row>
    <row r="23" spans="1:5" x14ac:dyDescent="0.5">
      <c r="A23" s="297" t="s">
        <v>9289</v>
      </c>
      <c r="B23" s="297"/>
      <c r="C23" s="297"/>
      <c r="D23" s="297"/>
      <c r="E23" s="297"/>
    </row>
    <row r="24" spans="1:5" x14ac:dyDescent="0.5">
      <c r="A24" s="297" t="s">
        <v>12373</v>
      </c>
      <c r="B24" s="297"/>
      <c r="C24" s="297"/>
      <c r="D24" s="297"/>
      <c r="E24" s="297"/>
    </row>
  </sheetData>
  <mergeCells count="1">
    <mergeCell ref="A1:E1"/>
  </mergeCells>
  <phoneticPr fontId="5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7A38B-8117-46A3-9D68-EC8EC59C288B}">
  <dimension ref="A1:L663"/>
  <sheetViews>
    <sheetView view="pageBreakPreview" topLeftCell="A519" zoomScale="130" zoomScaleNormal="100" zoomScaleSheetLayoutView="130" workbookViewId="0">
      <selection activeCell="C531" sqref="C531"/>
    </sheetView>
  </sheetViews>
  <sheetFormatPr defaultRowHeight="16.149999999999999" customHeight="1" x14ac:dyDescent="0.15"/>
  <cols>
    <col min="1" max="1" width="4.9921875" style="538" customWidth="1"/>
    <col min="2" max="2" width="10.36328125" style="538" customWidth="1"/>
    <col min="3" max="3" width="24.3515625" style="547" customWidth="1"/>
    <col min="4" max="4" width="7.8671875" style="548" customWidth="1"/>
    <col min="5" max="11" width="6.2421875" style="538" customWidth="1"/>
    <col min="12" max="12" width="22.23046875" style="538" customWidth="1"/>
    <col min="13" max="224" width="10.36328125" style="538" customWidth="1"/>
    <col min="225" max="225" width="4.9921875" style="538" customWidth="1"/>
    <col min="226" max="226" width="11.61328125" style="538" customWidth="1"/>
    <col min="227" max="227" width="24.3515625" style="538" customWidth="1"/>
    <col min="228" max="235" width="5.7421875" style="538" customWidth="1"/>
    <col min="236" max="480" width="10.36328125" style="538" customWidth="1"/>
    <col min="481" max="481" width="4.9921875" style="538" customWidth="1"/>
    <col min="482" max="482" width="11.61328125" style="538" customWidth="1"/>
    <col min="483" max="483" width="24.3515625" style="538" customWidth="1"/>
    <col min="484" max="491" width="5.7421875" style="538" customWidth="1"/>
    <col min="492" max="736" width="10.36328125" style="538" customWidth="1"/>
    <col min="737" max="737" width="4.9921875" style="538" customWidth="1"/>
    <col min="738" max="738" width="11.61328125" style="538" customWidth="1"/>
    <col min="739" max="739" width="24.3515625" style="538" customWidth="1"/>
    <col min="740" max="747" width="5.7421875" style="538" customWidth="1"/>
    <col min="748" max="992" width="10.36328125" style="538" customWidth="1"/>
    <col min="993" max="993" width="4.9921875" style="538" customWidth="1"/>
    <col min="994" max="994" width="11.61328125" style="538" customWidth="1"/>
    <col min="995" max="995" width="24.3515625" style="538" customWidth="1"/>
    <col min="996" max="1003" width="5.7421875" style="538" customWidth="1"/>
    <col min="1004" max="1248" width="10.36328125" style="538" customWidth="1"/>
    <col min="1249" max="1249" width="4.9921875" style="538" customWidth="1"/>
    <col min="1250" max="1250" width="11.61328125" style="538" customWidth="1"/>
    <col min="1251" max="1251" width="24.3515625" style="538" customWidth="1"/>
    <col min="1252" max="1259" width="5.7421875" style="538" customWidth="1"/>
    <col min="1260" max="1504" width="10.36328125" style="538" customWidth="1"/>
    <col min="1505" max="1505" width="4.9921875" style="538" customWidth="1"/>
    <col min="1506" max="1506" width="11.61328125" style="538" customWidth="1"/>
    <col min="1507" max="1507" width="24.3515625" style="538" customWidth="1"/>
    <col min="1508" max="1515" width="5.7421875" style="538" customWidth="1"/>
    <col min="1516" max="1760" width="10.36328125" style="538" customWidth="1"/>
    <col min="1761" max="1761" width="4.9921875" style="538" customWidth="1"/>
    <col min="1762" max="1762" width="11.61328125" style="538" customWidth="1"/>
    <col min="1763" max="1763" width="24.3515625" style="538" customWidth="1"/>
    <col min="1764" max="1771" width="5.7421875" style="538" customWidth="1"/>
    <col min="1772" max="2016" width="10.36328125" style="538" customWidth="1"/>
    <col min="2017" max="2017" width="4.9921875" style="538" customWidth="1"/>
    <col min="2018" max="2018" width="11.61328125" style="538" customWidth="1"/>
    <col min="2019" max="2019" width="24.3515625" style="538" customWidth="1"/>
    <col min="2020" max="2027" width="5.7421875" style="538" customWidth="1"/>
    <col min="2028" max="2272" width="10.36328125" style="538" customWidth="1"/>
    <col min="2273" max="2273" width="4.9921875" style="538" customWidth="1"/>
    <col min="2274" max="2274" width="11.61328125" style="538" customWidth="1"/>
    <col min="2275" max="2275" width="24.3515625" style="538" customWidth="1"/>
    <col min="2276" max="2283" width="5.7421875" style="538" customWidth="1"/>
    <col min="2284" max="2528" width="10.36328125" style="538" customWidth="1"/>
    <col min="2529" max="2529" width="4.9921875" style="538" customWidth="1"/>
    <col min="2530" max="2530" width="11.61328125" style="538" customWidth="1"/>
    <col min="2531" max="2531" width="24.3515625" style="538" customWidth="1"/>
    <col min="2532" max="2539" width="5.7421875" style="538" customWidth="1"/>
    <col min="2540" max="2784" width="10.36328125" style="538" customWidth="1"/>
    <col min="2785" max="2785" width="4.9921875" style="538" customWidth="1"/>
    <col min="2786" max="2786" width="11.61328125" style="538" customWidth="1"/>
    <col min="2787" max="2787" width="24.3515625" style="538" customWidth="1"/>
    <col min="2788" max="2795" width="5.7421875" style="538" customWidth="1"/>
    <col min="2796" max="3040" width="10.36328125" style="538" customWidth="1"/>
    <col min="3041" max="3041" width="4.9921875" style="538" customWidth="1"/>
    <col min="3042" max="3042" width="11.61328125" style="538" customWidth="1"/>
    <col min="3043" max="3043" width="24.3515625" style="538" customWidth="1"/>
    <col min="3044" max="3051" width="5.7421875" style="538" customWidth="1"/>
    <col min="3052" max="3296" width="10.36328125" style="538" customWidth="1"/>
    <col min="3297" max="3297" width="4.9921875" style="538" customWidth="1"/>
    <col min="3298" max="3298" width="11.61328125" style="538" customWidth="1"/>
    <col min="3299" max="3299" width="24.3515625" style="538" customWidth="1"/>
    <col min="3300" max="3307" width="5.7421875" style="538" customWidth="1"/>
    <col min="3308" max="3552" width="10.36328125" style="538" customWidth="1"/>
    <col min="3553" max="3553" width="4.9921875" style="538" customWidth="1"/>
    <col min="3554" max="3554" width="11.61328125" style="538" customWidth="1"/>
    <col min="3555" max="3555" width="24.3515625" style="538" customWidth="1"/>
    <col min="3556" max="3563" width="5.7421875" style="538" customWidth="1"/>
    <col min="3564" max="3808" width="10.36328125" style="538" customWidth="1"/>
    <col min="3809" max="3809" width="4.9921875" style="538" customWidth="1"/>
    <col min="3810" max="3810" width="11.61328125" style="538" customWidth="1"/>
    <col min="3811" max="3811" width="24.3515625" style="538" customWidth="1"/>
    <col min="3812" max="3819" width="5.7421875" style="538" customWidth="1"/>
    <col min="3820" max="4064" width="10.36328125" style="538" customWidth="1"/>
    <col min="4065" max="4065" width="4.9921875" style="538" customWidth="1"/>
    <col min="4066" max="4066" width="11.61328125" style="538" customWidth="1"/>
    <col min="4067" max="4067" width="24.3515625" style="538" customWidth="1"/>
    <col min="4068" max="4075" width="5.7421875" style="538" customWidth="1"/>
    <col min="4076" max="4320" width="10.36328125" style="538" customWidth="1"/>
    <col min="4321" max="4321" width="4.9921875" style="538" customWidth="1"/>
    <col min="4322" max="4322" width="11.61328125" style="538" customWidth="1"/>
    <col min="4323" max="4323" width="24.3515625" style="538" customWidth="1"/>
    <col min="4324" max="4331" width="5.7421875" style="538" customWidth="1"/>
    <col min="4332" max="4576" width="10.36328125" style="538" customWidth="1"/>
    <col min="4577" max="4577" width="4.9921875" style="538" customWidth="1"/>
    <col min="4578" max="4578" width="11.61328125" style="538" customWidth="1"/>
    <col min="4579" max="4579" width="24.3515625" style="538" customWidth="1"/>
    <col min="4580" max="4587" width="5.7421875" style="538" customWidth="1"/>
    <col min="4588" max="4832" width="10.36328125" style="538" customWidth="1"/>
    <col min="4833" max="4833" width="4.9921875" style="538" customWidth="1"/>
    <col min="4834" max="4834" width="11.61328125" style="538" customWidth="1"/>
    <col min="4835" max="4835" width="24.3515625" style="538" customWidth="1"/>
    <col min="4836" max="4843" width="5.7421875" style="538" customWidth="1"/>
    <col min="4844" max="5088" width="10.36328125" style="538" customWidth="1"/>
    <col min="5089" max="5089" width="4.9921875" style="538" customWidth="1"/>
    <col min="5090" max="5090" width="11.61328125" style="538" customWidth="1"/>
    <col min="5091" max="5091" width="24.3515625" style="538" customWidth="1"/>
    <col min="5092" max="5099" width="5.7421875" style="538" customWidth="1"/>
    <col min="5100" max="5344" width="10.36328125" style="538" customWidth="1"/>
    <col min="5345" max="5345" width="4.9921875" style="538" customWidth="1"/>
    <col min="5346" max="5346" width="11.61328125" style="538" customWidth="1"/>
    <col min="5347" max="5347" width="24.3515625" style="538" customWidth="1"/>
    <col min="5348" max="5355" width="5.7421875" style="538" customWidth="1"/>
    <col min="5356" max="5600" width="10.36328125" style="538" customWidth="1"/>
    <col min="5601" max="5601" width="4.9921875" style="538" customWidth="1"/>
    <col min="5602" max="5602" width="11.61328125" style="538" customWidth="1"/>
    <col min="5603" max="5603" width="24.3515625" style="538" customWidth="1"/>
    <col min="5604" max="5611" width="5.7421875" style="538" customWidth="1"/>
    <col min="5612" max="5856" width="10.36328125" style="538" customWidth="1"/>
    <col min="5857" max="5857" width="4.9921875" style="538" customWidth="1"/>
    <col min="5858" max="5858" width="11.61328125" style="538" customWidth="1"/>
    <col min="5859" max="5859" width="24.3515625" style="538" customWidth="1"/>
    <col min="5860" max="5867" width="5.7421875" style="538" customWidth="1"/>
    <col min="5868" max="6112" width="10.36328125" style="538" customWidth="1"/>
    <col min="6113" max="6113" width="4.9921875" style="538" customWidth="1"/>
    <col min="6114" max="6114" width="11.61328125" style="538" customWidth="1"/>
    <col min="6115" max="6115" width="24.3515625" style="538" customWidth="1"/>
    <col min="6116" max="6123" width="5.7421875" style="538" customWidth="1"/>
    <col min="6124" max="6368" width="10.36328125" style="538" customWidth="1"/>
    <col min="6369" max="6369" width="4.9921875" style="538" customWidth="1"/>
    <col min="6370" max="6370" width="11.61328125" style="538" customWidth="1"/>
    <col min="6371" max="6371" width="24.3515625" style="538" customWidth="1"/>
    <col min="6372" max="6379" width="5.7421875" style="538" customWidth="1"/>
    <col min="6380" max="6624" width="10.36328125" style="538" customWidth="1"/>
    <col min="6625" max="6625" width="4.9921875" style="538" customWidth="1"/>
    <col min="6626" max="6626" width="11.61328125" style="538" customWidth="1"/>
    <col min="6627" max="6627" width="24.3515625" style="538" customWidth="1"/>
    <col min="6628" max="6635" width="5.7421875" style="538" customWidth="1"/>
    <col min="6636" max="6880" width="10.36328125" style="538" customWidth="1"/>
    <col min="6881" max="6881" width="4.9921875" style="538" customWidth="1"/>
    <col min="6882" max="6882" width="11.61328125" style="538" customWidth="1"/>
    <col min="6883" max="6883" width="24.3515625" style="538" customWidth="1"/>
    <col min="6884" max="6891" width="5.7421875" style="538" customWidth="1"/>
    <col min="6892" max="7136" width="10.36328125" style="538" customWidth="1"/>
    <col min="7137" max="7137" width="4.9921875" style="538" customWidth="1"/>
    <col min="7138" max="7138" width="11.61328125" style="538" customWidth="1"/>
    <col min="7139" max="7139" width="24.3515625" style="538" customWidth="1"/>
    <col min="7140" max="7147" width="5.7421875" style="538" customWidth="1"/>
    <col min="7148" max="7392" width="10.36328125" style="538" customWidth="1"/>
    <col min="7393" max="7393" width="4.9921875" style="538" customWidth="1"/>
    <col min="7394" max="7394" width="11.61328125" style="538" customWidth="1"/>
    <col min="7395" max="7395" width="24.3515625" style="538" customWidth="1"/>
    <col min="7396" max="7403" width="5.7421875" style="538" customWidth="1"/>
    <col min="7404" max="7648" width="10.36328125" style="538" customWidth="1"/>
    <col min="7649" max="7649" width="4.9921875" style="538" customWidth="1"/>
    <col min="7650" max="7650" width="11.61328125" style="538" customWidth="1"/>
    <col min="7651" max="7651" width="24.3515625" style="538" customWidth="1"/>
    <col min="7652" max="7659" width="5.7421875" style="538" customWidth="1"/>
    <col min="7660" max="7904" width="10.36328125" style="538" customWidth="1"/>
    <col min="7905" max="7905" width="4.9921875" style="538" customWidth="1"/>
    <col min="7906" max="7906" width="11.61328125" style="538" customWidth="1"/>
    <col min="7907" max="7907" width="24.3515625" style="538" customWidth="1"/>
    <col min="7908" max="7915" width="5.7421875" style="538" customWidth="1"/>
    <col min="7916" max="8160" width="10.36328125" style="538" customWidth="1"/>
    <col min="8161" max="8161" width="4.9921875" style="538" customWidth="1"/>
    <col min="8162" max="8162" width="11.61328125" style="538" customWidth="1"/>
    <col min="8163" max="8163" width="24.3515625" style="538" customWidth="1"/>
    <col min="8164" max="8171" width="5.7421875" style="538" customWidth="1"/>
    <col min="8172" max="8416" width="10.36328125" style="538" customWidth="1"/>
    <col min="8417" max="8417" width="4.9921875" style="538" customWidth="1"/>
    <col min="8418" max="8418" width="11.61328125" style="538" customWidth="1"/>
    <col min="8419" max="8419" width="24.3515625" style="538" customWidth="1"/>
    <col min="8420" max="8427" width="5.7421875" style="538" customWidth="1"/>
    <col min="8428" max="8672" width="10.36328125" style="538" customWidth="1"/>
    <col min="8673" max="8673" width="4.9921875" style="538" customWidth="1"/>
    <col min="8674" max="8674" width="11.61328125" style="538" customWidth="1"/>
    <col min="8675" max="8675" width="24.3515625" style="538" customWidth="1"/>
    <col min="8676" max="8683" width="5.7421875" style="538" customWidth="1"/>
    <col min="8684" max="8928" width="10.36328125" style="538" customWidth="1"/>
    <col min="8929" max="8929" width="4.9921875" style="538" customWidth="1"/>
    <col min="8930" max="8930" width="11.61328125" style="538" customWidth="1"/>
    <col min="8931" max="8931" width="24.3515625" style="538" customWidth="1"/>
    <col min="8932" max="8939" width="5.7421875" style="538" customWidth="1"/>
    <col min="8940" max="9184" width="10.36328125" style="538" customWidth="1"/>
    <col min="9185" max="9185" width="4.9921875" style="538" customWidth="1"/>
    <col min="9186" max="9186" width="11.61328125" style="538" customWidth="1"/>
    <col min="9187" max="9187" width="24.3515625" style="538" customWidth="1"/>
    <col min="9188" max="9195" width="5.7421875" style="538" customWidth="1"/>
    <col min="9196" max="9440" width="10.36328125" style="538" customWidth="1"/>
    <col min="9441" max="9441" width="4.9921875" style="538" customWidth="1"/>
    <col min="9442" max="9442" width="11.61328125" style="538" customWidth="1"/>
    <col min="9443" max="9443" width="24.3515625" style="538" customWidth="1"/>
    <col min="9444" max="9451" width="5.7421875" style="538" customWidth="1"/>
    <col min="9452" max="9696" width="10.36328125" style="538" customWidth="1"/>
    <col min="9697" max="9697" width="4.9921875" style="538" customWidth="1"/>
    <col min="9698" max="9698" width="11.61328125" style="538" customWidth="1"/>
    <col min="9699" max="9699" width="24.3515625" style="538" customWidth="1"/>
    <col min="9700" max="9707" width="5.7421875" style="538" customWidth="1"/>
    <col min="9708" max="9952" width="10.36328125" style="538" customWidth="1"/>
    <col min="9953" max="9953" width="4.9921875" style="538" customWidth="1"/>
    <col min="9954" max="9954" width="11.61328125" style="538" customWidth="1"/>
    <col min="9955" max="9955" width="24.3515625" style="538" customWidth="1"/>
    <col min="9956" max="9963" width="5.7421875" style="538" customWidth="1"/>
    <col min="9964" max="10208" width="10.36328125" style="538" customWidth="1"/>
    <col min="10209" max="10209" width="4.9921875" style="538" customWidth="1"/>
    <col min="10210" max="10210" width="11.61328125" style="538" customWidth="1"/>
    <col min="10211" max="10211" width="24.3515625" style="538" customWidth="1"/>
    <col min="10212" max="10219" width="5.7421875" style="538" customWidth="1"/>
    <col min="10220" max="10464" width="10.36328125" style="538" customWidth="1"/>
    <col min="10465" max="10465" width="4.9921875" style="538" customWidth="1"/>
    <col min="10466" max="10466" width="11.61328125" style="538" customWidth="1"/>
    <col min="10467" max="10467" width="24.3515625" style="538" customWidth="1"/>
    <col min="10468" max="10475" width="5.7421875" style="538" customWidth="1"/>
    <col min="10476" max="10720" width="10.36328125" style="538" customWidth="1"/>
    <col min="10721" max="10721" width="4.9921875" style="538" customWidth="1"/>
    <col min="10722" max="10722" width="11.61328125" style="538" customWidth="1"/>
    <col min="10723" max="10723" width="24.3515625" style="538" customWidth="1"/>
    <col min="10724" max="10731" width="5.7421875" style="538" customWidth="1"/>
    <col min="10732" max="10976" width="10.36328125" style="538" customWidth="1"/>
    <col min="10977" max="10977" width="4.9921875" style="538" customWidth="1"/>
    <col min="10978" max="10978" width="11.61328125" style="538" customWidth="1"/>
    <col min="10979" max="10979" width="24.3515625" style="538" customWidth="1"/>
    <col min="10980" max="10987" width="5.7421875" style="538" customWidth="1"/>
    <col min="10988" max="11232" width="10.36328125" style="538" customWidth="1"/>
    <col min="11233" max="11233" width="4.9921875" style="538" customWidth="1"/>
    <col min="11234" max="11234" width="11.61328125" style="538" customWidth="1"/>
    <col min="11235" max="11235" width="24.3515625" style="538" customWidth="1"/>
    <col min="11236" max="11243" width="5.7421875" style="538" customWidth="1"/>
    <col min="11244" max="11488" width="10.36328125" style="538" customWidth="1"/>
    <col min="11489" max="11489" width="4.9921875" style="538" customWidth="1"/>
    <col min="11490" max="11490" width="11.61328125" style="538" customWidth="1"/>
    <col min="11491" max="11491" width="24.3515625" style="538" customWidth="1"/>
    <col min="11492" max="11499" width="5.7421875" style="538" customWidth="1"/>
    <col min="11500" max="11744" width="10.36328125" style="538" customWidth="1"/>
    <col min="11745" max="11745" width="4.9921875" style="538" customWidth="1"/>
    <col min="11746" max="11746" width="11.61328125" style="538" customWidth="1"/>
    <col min="11747" max="11747" width="24.3515625" style="538" customWidth="1"/>
    <col min="11748" max="11755" width="5.7421875" style="538" customWidth="1"/>
    <col min="11756" max="12000" width="10.36328125" style="538" customWidth="1"/>
    <col min="12001" max="12001" width="4.9921875" style="538" customWidth="1"/>
    <col min="12002" max="12002" width="11.61328125" style="538" customWidth="1"/>
    <col min="12003" max="12003" width="24.3515625" style="538" customWidth="1"/>
    <col min="12004" max="12011" width="5.7421875" style="538" customWidth="1"/>
    <col min="12012" max="12256" width="10.36328125" style="538" customWidth="1"/>
    <col min="12257" max="12257" width="4.9921875" style="538" customWidth="1"/>
    <col min="12258" max="12258" width="11.61328125" style="538" customWidth="1"/>
    <col min="12259" max="12259" width="24.3515625" style="538" customWidth="1"/>
    <col min="12260" max="12267" width="5.7421875" style="538" customWidth="1"/>
    <col min="12268" max="12512" width="10.36328125" style="538" customWidth="1"/>
    <col min="12513" max="12513" width="4.9921875" style="538" customWidth="1"/>
    <col min="12514" max="12514" width="11.61328125" style="538" customWidth="1"/>
    <col min="12515" max="12515" width="24.3515625" style="538" customWidth="1"/>
    <col min="12516" max="12523" width="5.7421875" style="538" customWidth="1"/>
    <col min="12524" max="12768" width="10.36328125" style="538" customWidth="1"/>
    <col min="12769" max="12769" width="4.9921875" style="538" customWidth="1"/>
    <col min="12770" max="12770" width="11.61328125" style="538" customWidth="1"/>
    <col min="12771" max="12771" width="24.3515625" style="538" customWidth="1"/>
    <col min="12772" max="12779" width="5.7421875" style="538" customWidth="1"/>
    <col min="12780" max="13024" width="10.36328125" style="538" customWidth="1"/>
    <col min="13025" max="13025" width="4.9921875" style="538" customWidth="1"/>
    <col min="13026" max="13026" width="11.61328125" style="538" customWidth="1"/>
    <col min="13027" max="13027" width="24.3515625" style="538" customWidth="1"/>
    <col min="13028" max="13035" width="5.7421875" style="538" customWidth="1"/>
    <col min="13036" max="13280" width="10.36328125" style="538" customWidth="1"/>
    <col min="13281" max="13281" width="4.9921875" style="538" customWidth="1"/>
    <col min="13282" max="13282" width="11.61328125" style="538" customWidth="1"/>
    <col min="13283" max="13283" width="24.3515625" style="538" customWidth="1"/>
    <col min="13284" max="13291" width="5.7421875" style="538" customWidth="1"/>
    <col min="13292" max="13536" width="10.36328125" style="538" customWidth="1"/>
    <col min="13537" max="13537" width="4.9921875" style="538" customWidth="1"/>
    <col min="13538" max="13538" width="11.61328125" style="538" customWidth="1"/>
    <col min="13539" max="13539" width="24.3515625" style="538" customWidth="1"/>
    <col min="13540" max="13547" width="5.7421875" style="538" customWidth="1"/>
    <col min="13548" max="13792" width="10.36328125" style="538" customWidth="1"/>
    <col min="13793" max="13793" width="4.9921875" style="538" customWidth="1"/>
    <col min="13794" max="13794" width="11.61328125" style="538" customWidth="1"/>
    <col min="13795" max="13795" width="24.3515625" style="538" customWidth="1"/>
    <col min="13796" max="13803" width="5.7421875" style="538" customWidth="1"/>
    <col min="13804" max="14048" width="10.36328125" style="538" customWidth="1"/>
    <col min="14049" max="14049" width="4.9921875" style="538" customWidth="1"/>
    <col min="14050" max="14050" width="11.61328125" style="538" customWidth="1"/>
    <col min="14051" max="14051" width="24.3515625" style="538" customWidth="1"/>
    <col min="14052" max="14059" width="5.7421875" style="538" customWidth="1"/>
    <col min="14060" max="14304" width="10.36328125" style="538" customWidth="1"/>
    <col min="14305" max="14305" width="4.9921875" style="538" customWidth="1"/>
    <col min="14306" max="14306" width="11.61328125" style="538" customWidth="1"/>
    <col min="14307" max="14307" width="24.3515625" style="538" customWidth="1"/>
    <col min="14308" max="14315" width="5.7421875" style="538" customWidth="1"/>
    <col min="14316" max="14560" width="10.36328125" style="538" customWidth="1"/>
    <col min="14561" max="14561" width="4.9921875" style="538" customWidth="1"/>
    <col min="14562" max="14562" width="11.61328125" style="538" customWidth="1"/>
    <col min="14563" max="14563" width="24.3515625" style="538" customWidth="1"/>
    <col min="14564" max="14571" width="5.7421875" style="538" customWidth="1"/>
    <col min="14572" max="14816" width="10.36328125" style="538" customWidth="1"/>
    <col min="14817" max="14817" width="4.9921875" style="538" customWidth="1"/>
    <col min="14818" max="14818" width="11.61328125" style="538" customWidth="1"/>
    <col min="14819" max="14819" width="24.3515625" style="538" customWidth="1"/>
    <col min="14820" max="14827" width="5.7421875" style="538" customWidth="1"/>
    <col min="14828" max="15072" width="10.36328125" style="538" customWidth="1"/>
    <col min="15073" max="15073" width="4.9921875" style="538" customWidth="1"/>
    <col min="15074" max="15074" width="11.61328125" style="538" customWidth="1"/>
    <col min="15075" max="15075" width="24.3515625" style="538" customWidth="1"/>
    <col min="15076" max="15083" width="5.7421875" style="538" customWidth="1"/>
    <col min="15084" max="15328" width="10.36328125" style="538" customWidth="1"/>
    <col min="15329" max="15329" width="4.9921875" style="538" customWidth="1"/>
    <col min="15330" max="15330" width="11.61328125" style="538" customWidth="1"/>
    <col min="15331" max="15331" width="24.3515625" style="538" customWidth="1"/>
    <col min="15332" max="15339" width="5.7421875" style="538" customWidth="1"/>
    <col min="15340" max="15584" width="10.36328125" style="538" customWidth="1"/>
    <col min="15585" max="15585" width="4.9921875" style="538" customWidth="1"/>
    <col min="15586" max="15586" width="11.61328125" style="538" customWidth="1"/>
    <col min="15587" max="15587" width="24.3515625" style="538" customWidth="1"/>
    <col min="15588" max="15595" width="5.7421875" style="538" customWidth="1"/>
    <col min="15596" max="15840" width="10.36328125" style="538" customWidth="1"/>
    <col min="15841" max="15841" width="4.9921875" style="538" customWidth="1"/>
    <col min="15842" max="15842" width="11.61328125" style="538" customWidth="1"/>
    <col min="15843" max="15843" width="24.3515625" style="538" customWidth="1"/>
    <col min="15844" max="15851" width="5.7421875" style="538" customWidth="1"/>
    <col min="15852" max="16096" width="10.36328125" style="538" customWidth="1"/>
    <col min="16097" max="16097" width="4.9921875" style="538" customWidth="1"/>
    <col min="16098" max="16098" width="11.61328125" style="538" customWidth="1"/>
    <col min="16099" max="16099" width="24.3515625" style="538" customWidth="1"/>
    <col min="16100" max="16107" width="5.7421875" style="538" customWidth="1"/>
    <col min="16108" max="16384" width="10.36328125" style="538" customWidth="1"/>
  </cols>
  <sheetData>
    <row r="1" spans="1:11" s="530" customFormat="1" ht="21" customHeight="1" x14ac:dyDescent="0.15">
      <c r="A1" s="1274" t="s">
        <v>9795</v>
      </c>
      <c r="B1" s="1274"/>
      <c r="C1" s="1274"/>
      <c r="D1" s="1274"/>
      <c r="E1" s="1274"/>
      <c r="F1" s="1274"/>
      <c r="G1" s="1274"/>
      <c r="H1" s="1274"/>
      <c r="I1" s="1274"/>
      <c r="J1" s="1274"/>
      <c r="K1" s="1274"/>
    </row>
    <row r="2" spans="1:11" s="530" customFormat="1" ht="21" customHeight="1" x14ac:dyDescent="0.15">
      <c r="A2" s="1274" t="s">
        <v>12374</v>
      </c>
      <c r="B2" s="1274"/>
      <c r="C2" s="1274"/>
      <c r="D2" s="1274"/>
      <c r="E2" s="1274"/>
      <c r="F2" s="1274"/>
      <c r="G2" s="1274"/>
      <c r="H2" s="1274"/>
      <c r="I2" s="1274"/>
      <c r="J2" s="1274"/>
      <c r="K2" s="1274"/>
    </row>
    <row r="3" spans="1:11" s="530" customFormat="1" ht="21" customHeight="1" x14ac:dyDescent="0.15">
      <c r="A3" s="1274" t="s">
        <v>12375</v>
      </c>
      <c r="B3" s="1274"/>
      <c r="C3" s="1274"/>
      <c r="D3" s="1274"/>
      <c r="E3" s="1274"/>
      <c r="F3" s="1274"/>
      <c r="G3" s="1274"/>
      <c r="H3" s="1274"/>
      <c r="I3" s="1274"/>
      <c r="J3" s="1274"/>
      <c r="K3" s="1274"/>
    </row>
    <row r="4" spans="1:11" s="530" customFormat="1" ht="21" customHeight="1" x14ac:dyDescent="0.15">
      <c r="A4" s="1281" t="s">
        <v>12376</v>
      </c>
      <c r="B4" s="1281"/>
      <c r="C4" s="1281"/>
      <c r="D4" s="1281"/>
      <c r="E4" s="1281"/>
      <c r="F4" s="1281"/>
      <c r="G4" s="1281"/>
      <c r="H4" s="1281"/>
      <c r="I4" s="1281"/>
      <c r="J4" s="1281"/>
      <c r="K4" s="1281"/>
    </row>
    <row r="5" spans="1:11" s="534" customFormat="1" ht="21.75" customHeight="1" x14ac:dyDescent="0.4">
      <c r="A5" s="453" t="s">
        <v>8377</v>
      </c>
      <c r="B5" s="531" t="s">
        <v>8352</v>
      </c>
      <c r="C5" s="532" t="s">
        <v>9799</v>
      </c>
      <c r="D5" s="533"/>
      <c r="E5" s="453"/>
      <c r="F5" s="453"/>
      <c r="G5" s="453"/>
      <c r="H5" s="453"/>
      <c r="I5" s="453"/>
      <c r="J5" s="453"/>
      <c r="K5" s="453"/>
    </row>
    <row r="6" spans="1:11" ht="16.149999999999999" customHeight="1" x14ac:dyDescent="0.45">
      <c r="A6" s="535">
        <v>1</v>
      </c>
      <c r="B6" s="536">
        <v>20432</v>
      </c>
      <c r="C6" s="537" t="s">
        <v>12377</v>
      </c>
      <c r="D6" s="481"/>
      <c r="E6" s="535"/>
      <c r="F6" s="535"/>
      <c r="G6" s="535"/>
      <c r="H6" s="535"/>
      <c r="I6" s="535"/>
      <c r="J6" s="535"/>
      <c r="K6" s="535"/>
    </row>
    <row r="7" spans="1:11" ht="16.149999999999999" customHeight="1" x14ac:dyDescent="0.45">
      <c r="A7" s="535">
        <v>2</v>
      </c>
      <c r="B7" s="536">
        <v>20433</v>
      </c>
      <c r="C7" s="537" t="s">
        <v>12378</v>
      </c>
      <c r="D7" s="481"/>
      <c r="E7" s="535"/>
      <c r="F7" s="535"/>
      <c r="G7" s="535"/>
      <c r="H7" s="535"/>
      <c r="I7" s="535"/>
      <c r="J7" s="535"/>
      <c r="K7" s="535"/>
    </row>
    <row r="8" spans="1:11" ht="16.149999999999999" customHeight="1" x14ac:dyDescent="0.45">
      <c r="A8" s="535">
        <v>3</v>
      </c>
      <c r="B8" s="536">
        <v>20434</v>
      </c>
      <c r="C8" s="537" t="s">
        <v>12379</v>
      </c>
      <c r="D8" s="481"/>
      <c r="E8" s="535"/>
      <c r="F8" s="535"/>
      <c r="G8" s="535"/>
      <c r="H8" s="535"/>
      <c r="I8" s="535"/>
      <c r="J8" s="535"/>
      <c r="K8" s="535"/>
    </row>
    <row r="9" spans="1:11" ht="16.149999999999999" customHeight="1" x14ac:dyDescent="0.45">
      <c r="A9" s="535">
        <v>4</v>
      </c>
      <c r="B9" s="536">
        <v>20436</v>
      </c>
      <c r="C9" s="537" t="s">
        <v>12380</v>
      </c>
      <c r="D9" s="481"/>
      <c r="E9" s="535"/>
      <c r="F9" s="535"/>
      <c r="G9" s="535"/>
      <c r="H9" s="535"/>
      <c r="I9" s="535"/>
      <c r="J9" s="535"/>
      <c r="K9" s="535"/>
    </row>
    <row r="10" spans="1:11" ht="16.149999999999999" customHeight="1" x14ac:dyDescent="0.45">
      <c r="A10" s="535">
        <v>5</v>
      </c>
      <c r="B10" s="536">
        <v>20437</v>
      </c>
      <c r="C10" s="537" t="s">
        <v>12381</v>
      </c>
      <c r="D10" s="481"/>
      <c r="E10" s="535"/>
      <c r="F10" s="535"/>
      <c r="G10" s="535"/>
      <c r="H10" s="535"/>
      <c r="I10" s="535"/>
      <c r="J10" s="535"/>
      <c r="K10" s="535"/>
    </row>
    <row r="11" spans="1:11" ht="16.149999999999999" customHeight="1" x14ac:dyDescent="0.45">
      <c r="A11" s="535">
        <v>6</v>
      </c>
      <c r="B11" s="536">
        <v>20438</v>
      </c>
      <c r="C11" s="537" t="s">
        <v>12382</v>
      </c>
      <c r="D11" s="481"/>
      <c r="E11" s="535"/>
      <c r="F11" s="535"/>
      <c r="G11" s="535"/>
      <c r="H11" s="535"/>
      <c r="I11" s="535"/>
      <c r="J11" s="535"/>
      <c r="K11" s="535"/>
    </row>
    <row r="12" spans="1:11" ht="16.149999999999999" customHeight="1" x14ac:dyDescent="0.45">
      <c r="A12" s="535">
        <v>7</v>
      </c>
      <c r="B12" s="536">
        <v>20439</v>
      </c>
      <c r="C12" s="537" t="s">
        <v>12383</v>
      </c>
      <c r="D12" s="481"/>
      <c r="E12" s="535"/>
      <c r="F12" s="535"/>
      <c r="G12" s="535"/>
      <c r="H12" s="535"/>
      <c r="I12" s="535"/>
      <c r="J12" s="535"/>
      <c r="K12" s="535"/>
    </row>
    <row r="13" spans="1:11" ht="16.149999999999999" customHeight="1" x14ac:dyDescent="0.45">
      <c r="A13" s="535">
        <v>8</v>
      </c>
      <c r="B13" s="536">
        <v>20440</v>
      </c>
      <c r="C13" s="537" t="s">
        <v>12384</v>
      </c>
      <c r="D13" s="481"/>
      <c r="E13" s="535"/>
      <c r="F13" s="535"/>
      <c r="G13" s="535"/>
      <c r="H13" s="535"/>
      <c r="I13" s="535"/>
      <c r="J13" s="535"/>
      <c r="K13" s="535"/>
    </row>
    <row r="14" spans="1:11" ht="16.149999999999999" customHeight="1" x14ac:dyDescent="0.45">
      <c r="A14" s="535">
        <v>9</v>
      </c>
      <c r="B14" s="536">
        <v>20443</v>
      </c>
      <c r="C14" s="537" t="s">
        <v>12385</v>
      </c>
      <c r="D14" s="481"/>
      <c r="E14" s="535"/>
      <c r="F14" s="535"/>
      <c r="G14" s="535"/>
      <c r="H14" s="535"/>
      <c r="I14" s="535"/>
      <c r="J14" s="535"/>
      <c r="K14" s="535"/>
    </row>
    <row r="15" spans="1:11" ht="16.149999999999999" customHeight="1" x14ac:dyDescent="0.45">
      <c r="A15" s="535">
        <v>10</v>
      </c>
      <c r="B15" s="536">
        <v>20444</v>
      </c>
      <c r="C15" s="537" t="s">
        <v>12386</v>
      </c>
      <c r="D15" s="481"/>
      <c r="E15" s="535"/>
      <c r="F15" s="535"/>
      <c r="G15" s="535"/>
      <c r="H15" s="535"/>
      <c r="I15" s="535"/>
      <c r="J15" s="535"/>
      <c r="K15" s="535"/>
    </row>
    <row r="16" spans="1:11" ht="16.149999999999999" customHeight="1" x14ac:dyDescent="0.45">
      <c r="A16" s="535">
        <v>11</v>
      </c>
      <c r="B16" s="536">
        <v>20446</v>
      </c>
      <c r="C16" s="537" t="s">
        <v>12387</v>
      </c>
      <c r="D16" s="481"/>
      <c r="E16" s="535"/>
      <c r="F16" s="535"/>
      <c r="G16" s="535"/>
      <c r="H16" s="535"/>
      <c r="I16" s="535"/>
      <c r="J16" s="535"/>
      <c r="K16" s="535"/>
    </row>
    <row r="17" spans="1:11" ht="16.149999999999999" customHeight="1" x14ac:dyDescent="0.45">
      <c r="A17" s="535">
        <v>12</v>
      </c>
      <c r="B17" s="536">
        <v>20447</v>
      </c>
      <c r="C17" s="537" t="s">
        <v>12388</v>
      </c>
      <c r="D17" s="481"/>
      <c r="E17" s="535"/>
      <c r="F17" s="535"/>
      <c r="G17" s="535"/>
      <c r="H17" s="535"/>
      <c r="I17" s="535"/>
      <c r="J17" s="535"/>
      <c r="K17" s="535"/>
    </row>
    <row r="18" spans="1:11" ht="16.149999999999999" customHeight="1" x14ac:dyDescent="0.45">
      <c r="A18" s="535">
        <v>13</v>
      </c>
      <c r="B18" s="536">
        <v>20448</v>
      </c>
      <c r="C18" s="537" t="s">
        <v>12389</v>
      </c>
      <c r="D18" s="481"/>
      <c r="E18" s="535"/>
      <c r="F18" s="535"/>
      <c r="G18" s="535"/>
      <c r="H18" s="535"/>
      <c r="I18" s="535"/>
      <c r="J18" s="535"/>
      <c r="K18" s="535"/>
    </row>
    <row r="19" spans="1:11" ht="16.149999999999999" customHeight="1" x14ac:dyDescent="0.45">
      <c r="A19" s="535">
        <v>14</v>
      </c>
      <c r="B19" s="536">
        <v>20449</v>
      </c>
      <c r="C19" s="537" t="s">
        <v>12390</v>
      </c>
      <c r="D19" s="481"/>
      <c r="E19" s="535"/>
      <c r="F19" s="535"/>
      <c r="G19" s="535"/>
      <c r="H19" s="535"/>
      <c r="I19" s="535"/>
      <c r="J19" s="535"/>
      <c r="K19" s="535"/>
    </row>
    <row r="20" spans="1:11" ht="16.149999999999999" customHeight="1" x14ac:dyDescent="0.45">
      <c r="A20" s="535">
        <v>15</v>
      </c>
      <c r="B20" s="536">
        <v>20450</v>
      </c>
      <c r="C20" s="537" t="s">
        <v>12391</v>
      </c>
      <c r="D20" s="481"/>
      <c r="E20" s="535"/>
      <c r="F20" s="535"/>
      <c r="G20" s="535"/>
      <c r="H20" s="535"/>
      <c r="I20" s="535"/>
      <c r="J20" s="535"/>
      <c r="K20" s="535"/>
    </row>
    <row r="21" spans="1:11" ht="16.149999999999999" customHeight="1" x14ac:dyDescent="0.45">
      <c r="A21" s="535">
        <v>16</v>
      </c>
      <c r="B21" s="536">
        <v>20451</v>
      </c>
      <c r="C21" s="537" t="s">
        <v>12392</v>
      </c>
      <c r="D21" s="481"/>
      <c r="E21" s="535"/>
      <c r="F21" s="535"/>
      <c r="G21" s="535"/>
      <c r="H21" s="535"/>
      <c r="I21" s="535"/>
      <c r="J21" s="535"/>
      <c r="K21" s="535"/>
    </row>
    <row r="22" spans="1:11" ht="16.149999999999999" customHeight="1" x14ac:dyDescent="0.45">
      <c r="A22" s="535">
        <v>17</v>
      </c>
      <c r="B22" s="536">
        <v>20452</v>
      </c>
      <c r="C22" s="537" t="s">
        <v>12393</v>
      </c>
      <c r="D22" s="481"/>
      <c r="E22" s="535"/>
      <c r="F22" s="535"/>
      <c r="G22" s="535"/>
      <c r="H22" s="535"/>
      <c r="I22" s="535"/>
      <c r="J22" s="535"/>
      <c r="K22" s="535"/>
    </row>
    <row r="23" spans="1:11" ht="16.149999999999999" customHeight="1" x14ac:dyDescent="0.45">
      <c r="A23" s="535">
        <v>18</v>
      </c>
      <c r="B23" s="536">
        <v>20453</v>
      </c>
      <c r="C23" s="537" t="s">
        <v>12394</v>
      </c>
      <c r="D23" s="481"/>
      <c r="E23" s="535"/>
      <c r="F23" s="535"/>
      <c r="G23" s="535"/>
      <c r="H23" s="535"/>
      <c r="I23" s="535"/>
      <c r="J23" s="535"/>
      <c r="K23" s="535"/>
    </row>
    <row r="24" spans="1:11" ht="16.149999999999999" customHeight="1" x14ac:dyDescent="0.45">
      <c r="A24" s="535">
        <v>19</v>
      </c>
      <c r="B24" s="536">
        <v>20454</v>
      </c>
      <c r="C24" s="537" t="s">
        <v>12395</v>
      </c>
      <c r="D24" s="481"/>
      <c r="E24" s="535"/>
      <c r="F24" s="535"/>
      <c r="G24" s="535"/>
      <c r="H24" s="535"/>
      <c r="I24" s="535"/>
      <c r="J24" s="535"/>
      <c r="K24" s="535"/>
    </row>
    <row r="25" spans="1:11" ht="16.149999999999999" customHeight="1" x14ac:dyDescent="0.45">
      <c r="A25" s="535">
        <v>20</v>
      </c>
      <c r="B25" s="536">
        <v>20455</v>
      </c>
      <c r="C25" s="537" t="s">
        <v>12396</v>
      </c>
      <c r="D25" s="481"/>
      <c r="E25" s="535"/>
      <c r="F25" s="535"/>
      <c r="G25" s="535"/>
      <c r="H25" s="535"/>
      <c r="I25" s="535"/>
      <c r="J25" s="535"/>
      <c r="K25" s="535"/>
    </row>
    <row r="26" spans="1:11" ht="16.149999999999999" customHeight="1" x14ac:dyDescent="0.45">
      <c r="A26" s="535">
        <v>21</v>
      </c>
      <c r="B26" s="536">
        <v>20457</v>
      </c>
      <c r="C26" s="537" t="s">
        <v>12397</v>
      </c>
      <c r="D26" s="481"/>
      <c r="E26" s="535"/>
      <c r="F26" s="535"/>
      <c r="G26" s="535"/>
      <c r="H26" s="535"/>
      <c r="I26" s="535"/>
      <c r="J26" s="535"/>
      <c r="K26" s="535"/>
    </row>
    <row r="27" spans="1:11" ht="16.149999999999999" customHeight="1" x14ac:dyDescent="0.45">
      <c r="A27" s="535">
        <v>22</v>
      </c>
      <c r="B27" s="536">
        <v>20458</v>
      </c>
      <c r="C27" s="537" t="s">
        <v>12398</v>
      </c>
      <c r="D27" s="481"/>
      <c r="E27" s="535"/>
      <c r="F27" s="535"/>
      <c r="G27" s="535"/>
      <c r="H27" s="535"/>
      <c r="I27" s="535"/>
      <c r="J27" s="535"/>
      <c r="K27" s="535"/>
    </row>
    <row r="28" spans="1:11" ht="16.149999999999999" customHeight="1" x14ac:dyDescent="0.45">
      <c r="A28" s="535">
        <v>23</v>
      </c>
      <c r="B28" s="536">
        <v>20459</v>
      </c>
      <c r="C28" s="537" t="s">
        <v>12399</v>
      </c>
      <c r="D28" s="481"/>
      <c r="E28" s="535"/>
      <c r="F28" s="535"/>
      <c r="G28" s="535"/>
      <c r="H28" s="535"/>
      <c r="I28" s="535"/>
      <c r="J28" s="535"/>
      <c r="K28" s="535"/>
    </row>
    <row r="29" spans="1:11" ht="16.149999999999999" customHeight="1" x14ac:dyDescent="0.45">
      <c r="A29" s="535">
        <v>24</v>
      </c>
      <c r="B29" s="536">
        <v>20461</v>
      </c>
      <c r="C29" s="537" t="s">
        <v>12400</v>
      </c>
      <c r="D29" s="481"/>
      <c r="E29" s="535"/>
      <c r="F29" s="535"/>
      <c r="G29" s="535"/>
      <c r="H29" s="535"/>
      <c r="I29" s="535"/>
      <c r="J29" s="535"/>
      <c r="K29" s="535"/>
    </row>
    <row r="30" spans="1:11" ht="16.149999999999999" customHeight="1" x14ac:dyDescent="0.45">
      <c r="A30" s="535">
        <v>25</v>
      </c>
      <c r="B30" s="536">
        <v>20462</v>
      </c>
      <c r="C30" s="537" t="s">
        <v>12401</v>
      </c>
      <c r="D30" s="481"/>
      <c r="E30" s="535"/>
      <c r="F30" s="535"/>
      <c r="G30" s="535"/>
      <c r="H30" s="535"/>
      <c r="I30" s="535"/>
      <c r="J30" s="535"/>
      <c r="K30" s="535"/>
    </row>
    <row r="31" spans="1:11" ht="16.149999999999999" customHeight="1" x14ac:dyDescent="0.45">
      <c r="A31" s="535">
        <v>26</v>
      </c>
      <c r="B31" s="536">
        <v>20463</v>
      </c>
      <c r="C31" s="537" t="s">
        <v>12402</v>
      </c>
      <c r="D31" s="481"/>
      <c r="E31" s="535"/>
      <c r="F31" s="535"/>
      <c r="G31" s="535"/>
      <c r="H31" s="535"/>
      <c r="I31" s="535"/>
      <c r="J31" s="535"/>
      <c r="K31" s="535"/>
    </row>
    <row r="32" spans="1:11" ht="16.149999999999999" customHeight="1" x14ac:dyDescent="0.45">
      <c r="A32" s="535">
        <v>27</v>
      </c>
      <c r="B32" s="536">
        <v>20464</v>
      </c>
      <c r="C32" s="537" t="s">
        <v>12403</v>
      </c>
      <c r="D32" s="481"/>
      <c r="E32" s="535"/>
      <c r="F32" s="535"/>
      <c r="G32" s="535"/>
      <c r="H32" s="535"/>
      <c r="I32" s="535"/>
      <c r="J32" s="535"/>
      <c r="K32" s="535"/>
    </row>
    <row r="33" spans="1:12" ht="16.149999999999999" customHeight="1" x14ac:dyDescent="0.45">
      <c r="A33" s="535">
        <v>28</v>
      </c>
      <c r="B33" s="536">
        <v>20465</v>
      </c>
      <c r="C33" s="537" t="s">
        <v>12404</v>
      </c>
      <c r="D33" s="481"/>
      <c r="E33" s="535"/>
      <c r="F33" s="535"/>
      <c r="G33" s="535"/>
      <c r="H33" s="535"/>
      <c r="I33" s="535"/>
      <c r="J33" s="535"/>
      <c r="K33" s="535"/>
    </row>
    <row r="34" spans="1:12" ht="16.149999999999999" customHeight="1" x14ac:dyDescent="0.45">
      <c r="A34" s="535">
        <v>29</v>
      </c>
      <c r="B34" s="536">
        <v>20466</v>
      </c>
      <c r="C34" s="537" t="s">
        <v>12405</v>
      </c>
      <c r="D34" s="481"/>
      <c r="E34" s="535"/>
      <c r="F34" s="535"/>
      <c r="G34" s="535"/>
      <c r="H34" s="535"/>
      <c r="I34" s="535"/>
      <c r="J34" s="535"/>
      <c r="K34" s="535"/>
    </row>
    <row r="35" spans="1:12" ht="16.149999999999999" customHeight="1" x14ac:dyDescent="0.45">
      <c r="A35" s="535">
        <v>30</v>
      </c>
      <c r="B35" s="536">
        <v>20467</v>
      </c>
      <c r="C35" s="537" t="s">
        <v>12406</v>
      </c>
      <c r="D35" s="481"/>
      <c r="E35" s="535"/>
      <c r="F35" s="535"/>
      <c r="G35" s="535"/>
      <c r="H35" s="535"/>
      <c r="I35" s="535"/>
      <c r="J35" s="535"/>
      <c r="K35" s="535"/>
    </row>
    <row r="36" spans="1:12" ht="16.149999999999999" customHeight="1" x14ac:dyDescent="0.45">
      <c r="A36" s="535">
        <v>31</v>
      </c>
      <c r="B36" s="536">
        <v>20468</v>
      </c>
      <c r="C36" s="537" t="s">
        <v>12407</v>
      </c>
      <c r="D36" s="481"/>
      <c r="E36" s="535"/>
      <c r="F36" s="535"/>
      <c r="G36" s="535"/>
      <c r="H36" s="535"/>
      <c r="I36" s="535"/>
      <c r="J36" s="535"/>
      <c r="K36" s="535"/>
    </row>
    <row r="37" spans="1:12" ht="16.149999999999999" customHeight="1" x14ac:dyDescent="0.45">
      <c r="A37" s="535">
        <v>32</v>
      </c>
      <c r="B37" s="536">
        <v>20469</v>
      </c>
      <c r="C37" s="537" t="s">
        <v>12408</v>
      </c>
      <c r="D37" s="481"/>
      <c r="E37" s="535"/>
      <c r="F37" s="535"/>
      <c r="G37" s="535"/>
      <c r="H37" s="535"/>
      <c r="I37" s="535"/>
      <c r="J37" s="535"/>
      <c r="K37" s="535"/>
      <c r="L37" s="537" t="s">
        <v>12409</v>
      </c>
    </row>
    <row r="38" spans="1:12" ht="16.149999999999999" customHeight="1" x14ac:dyDescent="0.45">
      <c r="A38" s="535">
        <v>33</v>
      </c>
      <c r="B38" s="536">
        <v>20470</v>
      </c>
      <c r="C38" s="498" t="s">
        <v>12410</v>
      </c>
      <c r="D38" s="481"/>
      <c r="E38" s="535"/>
      <c r="F38" s="535"/>
      <c r="G38" s="535"/>
      <c r="H38" s="535"/>
      <c r="I38" s="535"/>
      <c r="J38" s="535"/>
      <c r="K38" s="535"/>
    </row>
    <row r="39" spans="1:12" ht="16.149999999999999" customHeight="1" x14ac:dyDescent="0.45">
      <c r="A39" s="535">
        <v>34</v>
      </c>
      <c r="B39" s="536">
        <v>20471</v>
      </c>
      <c r="C39" s="537" t="s">
        <v>12411</v>
      </c>
      <c r="D39" s="481"/>
      <c r="E39" s="535"/>
      <c r="F39" s="535"/>
      <c r="G39" s="535"/>
      <c r="H39" s="535"/>
      <c r="I39" s="535"/>
      <c r="J39" s="535"/>
      <c r="K39" s="535"/>
    </row>
    <row r="40" spans="1:12" ht="16.149999999999999" customHeight="1" x14ac:dyDescent="0.45">
      <c r="A40" s="535">
        <v>35</v>
      </c>
      <c r="B40" s="536">
        <v>20472</v>
      </c>
      <c r="C40" s="537" t="s">
        <v>12412</v>
      </c>
      <c r="D40" s="481"/>
      <c r="E40" s="535"/>
      <c r="F40" s="535"/>
      <c r="G40" s="535"/>
      <c r="H40" s="535"/>
      <c r="I40" s="535"/>
      <c r="J40" s="535"/>
      <c r="K40" s="535"/>
    </row>
    <row r="41" spans="1:12" ht="16.149999999999999" customHeight="1" x14ac:dyDescent="0.45">
      <c r="A41" s="535">
        <v>36</v>
      </c>
      <c r="B41" s="536">
        <v>20473</v>
      </c>
      <c r="C41" s="537" t="s">
        <v>12413</v>
      </c>
      <c r="D41" s="481"/>
      <c r="E41" s="535"/>
      <c r="F41" s="535"/>
      <c r="G41" s="535"/>
      <c r="H41" s="535"/>
      <c r="I41" s="535"/>
      <c r="J41" s="535"/>
      <c r="K41" s="535"/>
    </row>
    <row r="42" spans="1:12" s="543" customFormat="1" ht="15.75" customHeight="1" x14ac:dyDescent="0.45">
      <c r="A42" s="535">
        <v>37</v>
      </c>
      <c r="B42" s="539">
        <v>21588</v>
      </c>
      <c r="C42" s="540" t="s">
        <v>12414</v>
      </c>
      <c r="D42" s="541"/>
      <c r="E42" s="542"/>
      <c r="F42" s="542"/>
      <c r="G42" s="542"/>
      <c r="H42" s="542"/>
      <c r="I42" s="542"/>
      <c r="J42" s="542"/>
      <c r="K42" s="542"/>
    </row>
    <row r="43" spans="1:12" s="543" customFormat="1" ht="15.75" customHeight="1" x14ac:dyDescent="0.45">
      <c r="A43" s="535">
        <v>38</v>
      </c>
      <c r="B43" s="456">
        <v>22223</v>
      </c>
      <c r="C43" s="459" t="s">
        <v>9487</v>
      </c>
      <c r="D43" s="485"/>
      <c r="E43" s="458"/>
      <c r="F43" s="458"/>
      <c r="G43" s="458"/>
      <c r="H43" s="458"/>
      <c r="I43" s="458"/>
      <c r="J43" s="458"/>
      <c r="K43" s="458"/>
    </row>
    <row r="44" spans="1:12" s="530" customFormat="1" ht="21" customHeight="1" x14ac:dyDescent="0.15">
      <c r="A44" s="1274" t="s">
        <v>9795</v>
      </c>
      <c r="B44" s="1274"/>
      <c r="C44" s="1274"/>
      <c r="D44" s="1274"/>
      <c r="E44" s="1274"/>
      <c r="F44" s="1274"/>
      <c r="G44" s="1274"/>
      <c r="H44" s="1274"/>
      <c r="I44" s="1274"/>
      <c r="J44" s="1274"/>
      <c r="K44" s="1274"/>
    </row>
    <row r="45" spans="1:12" s="530" customFormat="1" ht="21" customHeight="1" x14ac:dyDescent="0.15">
      <c r="B45" s="1274" t="s">
        <v>12415</v>
      </c>
      <c r="C45" s="1274"/>
      <c r="D45" s="1274"/>
      <c r="E45" s="1274"/>
      <c r="F45" s="1274"/>
      <c r="G45" s="1274"/>
      <c r="H45" s="1274"/>
      <c r="I45" s="1274"/>
      <c r="J45" s="1274"/>
      <c r="K45" s="1274"/>
    </row>
    <row r="46" spans="1:12" s="530" customFormat="1" ht="21" customHeight="1" x14ac:dyDescent="0.15">
      <c r="A46" s="1274" t="s">
        <v>12375</v>
      </c>
      <c r="B46" s="1274"/>
      <c r="C46" s="1274"/>
      <c r="D46" s="1274"/>
      <c r="E46" s="1274"/>
      <c r="F46" s="1274"/>
      <c r="G46" s="1274"/>
      <c r="H46" s="1274"/>
      <c r="I46" s="1274"/>
      <c r="J46" s="1274"/>
      <c r="K46" s="1274"/>
    </row>
    <row r="47" spans="1:12" s="530" customFormat="1" ht="21" customHeight="1" x14ac:dyDescent="0.15">
      <c r="A47" s="1281" t="s">
        <v>12416</v>
      </c>
      <c r="B47" s="1281"/>
      <c r="C47" s="1281"/>
      <c r="D47" s="1281"/>
      <c r="E47" s="1281"/>
      <c r="F47" s="1281"/>
      <c r="G47" s="1281"/>
      <c r="H47" s="1281"/>
      <c r="I47" s="1281"/>
      <c r="J47" s="1281"/>
      <c r="K47" s="1281"/>
    </row>
    <row r="48" spans="1:12" s="534" customFormat="1" ht="21.75" customHeight="1" x14ac:dyDescent="0.4">
      <c r="A48" s="453" t="s">
        <v>8377</v>
      </c>
      <c r="B48" s="531" t="s">
        <v>8352</v>
      </c>
      <c r="C48" s="532" t="s">
        <v>9799</v>
      </c>
      <c r="D48" s="533"/>
      <c r="E48" s="453"/>
      <c r="F48" s="453"/>
      <c r="G48" s="453"/>
      <c r="H48" s="453"/>
      <c r="I48" s="453"/>
      <c r="J48" s="453"/>
      <c r="K48" s="453"/>
    </row>
    <row r="49" spans="1:11" ht="16.149999999999999" customHeight="1" x14ac:dyDescent="0.45">
      <c r="A49" s="535">
        <v>1</v>
      </c>
      <c r="B49" s="536">
        <v>20474</v>
      </c>
      <c r="C49" s="537" t="s">
        <v>12417</v>
      </c>
      <c r="D49" s="481"/>
      <c r="E49" s="535"/>
      <c r="F49" s="535"/>
      <c r="G49" s="535"/>
      <c r="H49" s="535"/>
      <c r="I49" s="535"/>
      <c r="J49" s="535"/>
      <c r="K49" s="535"/>
    </row>
    <row r="50" spans="1:11" ht="16.149999999999999" customHeight="1" x14ac:dyDescent="0.45">
      <c r="A50" s="535">
        <v>2</v>
      </c>
      <c r="B50" s="536">
        <v>20475</v>
      </c>
      <c r="C50" s="537" t="s">
        <v>12418</v>
      </c>
      <c r="D50" s="481"/>
      <c r="E50" s="535"/>
      <c r="F50" s="535"/>
      <c r="G50" s="535"/>
      <c r="H50" s="535"/>
      <c r="I50" s="535"/>
      <c r="J50" s="535"/>
      <c r="K50" s="535"/>
    </row>
    <row r="51" spans="1:11" ht="16.149999999999999" customHeight="1" x14ac:dyDescent="0.45">
      <c r="A51" s="535">
        <v>3</v>
      </c>
      <c r="B51" s="536">
        <v>20477</v>
      </c>
      <c r="C51" s="537" t="s">
        <v>12419</v>
      </c>
      <c r="D51" s="481"/>
      <c r="E51" s="535"/>
      <c r="F51" s="535"/>
      <c r="G51" s="535"/>
      <c r="H51" s="535"/>
      <c r="I51" s="535"/>
      <c r="J51" s="535"/>
      <c r="K51" s="535"/>
    </row>
    <row r="52" spans="1:11" ht="16.149999999999999" customHeight="1" x14ac:dyDescent="0.45">
      <c r="A52" s="535">
        <v>4</v>
      </c>
      <c r="B52" s="536">
        <v>20478</v>
      </c>
      <c r="C52" s="537" t="s">
        <v>12420</v>
      </c>
      <c r="D52" s="481"/>
      <c r="E52" s="535"/>
      <c r="F52" s="535"/>
      <c r="G52" s="535"/>
      <c r="H52" s="535"/>
      <c r="I52" s="535"/>
      <c r="J52" s="535"/>
      <c r="K52" s="535"/>
    </row>
    <row r="53" spans="1:11" ht="16.149999999999999" customHeight="1" x14ac:dyDescent="0.45">
      <c r="A53" s="535">
        <v>5</v>
      </c>
      <c r="B53" s="536">
        <v>20480</v>
      </c>
      <c r="C53" s="537" t="s">
        <v>12421</v>
      </c>
      <c r="D53" s="481"/>
      <c r="E53" s="535"/>
      <c r="F53" s="535"/>
      <c r="G53" s="535"/>
      <c r="H53" s="535"/>
      <c r="I53" s="535"/>
      <c r="J53" s="535"/>
      <c r="K53" s="535"/>
    </row>
    <row r="54" spans="1:11" ht="16.149999999999999" customHeight="1" x14ac:dyDescent="0.45">
      <c r="A54" s="535">
        <v>6</v>
      </c>
      <c r="B54" s="536">
        <v>20482</v>
      </c>
      <c r="C54" s="537" t="s">
        <v>12422</v>
      </c>
      <c r="D54" s="481"/>
      <c r="E54" s="535"/>
      <c r="F54" s="535"/>
      <c r="G54" s="535"/>
      <c r="H54" s="535"/>
      <c r="I54" s="535"/>
      <c r="J54" s="535"/>
      <c r="K54" s="535"/>
    </row>
    <row r="55" spans="1:11" ht="16.149999999999999" customHeight="1" x14ac:dyDescent="0.45">
      <c r="A55" s="535">
        <v>7</v>
      </c>
      <c r="B55" s="536">
        <v>20483</v>
      </c>
      <c r="C55" s="537" t="s">
        <v>12423</v>
      </c>
      <c r="D55" s="481"/>
      <c r="E55" s="535"/>
      <c r="F55" s="535"/>
      <c r="G55" s="535"/>
      <c r="H55" s="535"/>
      <c r="I55" s="535"/>
      <c r="J55" s="535"/>
      <c r="K55" s="535"/>
    </row>
    <row r="56" spans="1:11" ht="16.149999999999999" customHeight="1" x14ac:dyDescent="0.45">
      <c r="A56" s="535">
        <v>8</v>
      </c>
      <c r="B56" s="536">
        <v>20484</v>
      </c>
      <c r="C56" s="537" t="s">
        <v>12424</v>
      </c>
      <c r="D56" s="481"/>
      <c r="E56" s="535"/>
      <c r="F56" s="535"/>
      <c r="G56" s="535"/>
      <c r="H56" s="535"/>
      <c r="I56" s="535"/>
      <c r="J56" s="535"/>
      <c r="K56" s="535"/>
    </row>
    <row r="57" spans="1:11" ht="16.149999999999999" customHeight="1" x14ac:dyDescent="0.45">
      <c r="A57" s="535">
        <v>9</v>
      </c>
      <c r="B57" s="536">
        <v>20485</v>
      </c>
      <c r="C57" s="537" t="s">
        <v>12425</v>
      </c>
      <c r="D57" s="481"/>
      <c r="E57" s="535"/>
      <c r="F57" s="535"/>
      <c r="G57" s="535"/>
      <c r="H57" s="535"/>
      <c r="I57" s="535"/>
      <c r="J57" s="535"/>
      <c r="K57" s="535"/>
    </row>
    <row r="58" spans="1:11" ht="16.149999999999999" customHeight="1" x14ac:dyDescent="0.45">
      <c r="A58" s="535">
        <v>10</v>
      </c>
      <c r="B58" s="536">
        <v>20486</v>
      </c>
      <c r="C58" s="537" t="s">
        <v>12426</v>
      </c>
      <c r="D58" s="481"/>
      <c r="E58" s="535"/>
      <c r="F58" s="535"/>
      <c r="G58" s="535"/>
      <c r="H58" s="535"/>
      <c r="I58" s="535"/>
      <c r="J58" s="535"/>
      <c r="K58" s="535"/>
    </row>
    <row r="59" spans="1:11" ht="16.149999999999999" customHeight="1" x14ac:dyDescent="0.45">
      <c r="A59" s="535">
        <v>11</v>
      </c>
      <c r="B59" s="536">
        <v>20487</v>
      </c>
      <c r="C59" s="537" t="s">
        <v>12427</v>
      </c>
      <c r="D59" s="481"/>
      <c r="E59" s="535"/>
      <c r="F59" s="535"/>
      <c r="G59" s="535"/>
      <c r="H59" s="535"/>
      <c r="I59" s="535"/>
      <c r="J59" s="535"/>
      <c r="K59" s="535"/>
    </row>
    <row r="60" spans="1:11" ht="16.149999999999999" customHeight="1" x14ac:dyDescent="0.45">
      <c r="A60" s="535">
        <v>12</v>
      </c>
      <c r="B60" s="536">
        <v>20488</v>
      </c>
      <c r="C60" s="537" t="s">
        <v>12428</v>
      </c>
      <c r="D60" s="481"/>
      <c r="E60" s="535"/>
      <c r="F60" s="535"/>
      <c r="G60" s="535"/>
      <c r="H60" s="535"/>
      <c r="I60" s="535"/>
      <c r="J60" s="535"/>
      <c r="K60" s="535"/>
    </row>
    <row r="61" spans="1:11" ht="16.149999999999999" customHeight="1" x14ac:dyDescent="0.45">
      <c r="A61" s="535">
        <v>13</v>
      </c>
      <c r="B61" s="536">
        <v>20489</v>
      </c>
      <c r="C61" s="537" t="s">
        <v>12429</v>
      </c>
      <c r="D61" s="481"/>
      <c r="E61" s="535"/>
      <c r="F61" s="535"/>
      <c r="G61" s="535"/>
      <c r="H61" s="535"/>
      <c r="I61" s="535"/>
      <c r="J61" s="535"/>
      <c r="K61" s="535"/>
    </row>
    <row r="62" spans="1:11" ht="16.149999999999999" customHeight="1" x14ac:dyDescent="0.45">
      <c r="A62" s="535">
        <v>14</v>
      </c>
      <c r="B62" s="536">
        <v>20490</v>
      </c>
      <c r="C62" s="537" t="s">
        <v>12430</v>
      </c>
      <c r="D62" s="481"/>
      <c r="E62" s="535"/>
      <c r="F62" s="535"/>
      <c r="G62" s="535"/>
      <c r="H62" s="535"/>
      <c r="I62" s="535"/>
      <c r="J62" s="535"/>
      <c r="K62" s="535"/>
    </row>
    <row r="63" spans="1:11" ht="16.149999999999999" customHeight="1" x14ac:dyDescent="0.45">
      <c r="A63" s="535">
        <v>15</v>
      </c>
      <c r="B63" s="536">
        <v>20491</v>
      </c>
      <c r="C63" s="537" t="s">
        <v>12431</v>
      </c>
      <c r="D63" s="481"/>
      <c r="E63" s="535"/>
      <c r="F63" s="535"/>
      <c r="G63" s="535"/>
      <c r="H63" s="535"/>
      <c r="I63" s="535"/>
      <c r="J63" s="535"/>
      <c r="K63" s="535"/>
    </row>
    <row r="64" spans="1:11" ht="16.149999999999999" customHeight="1" x14ac:dyDescent="0.45">
      <c r="A64" s="535">
        <v>16</v>
      </c>
      <c r="B64" s="536">
        <v>20492</v>
      </c>
      <c r="C64" s="537" t="s">
        <v>12432</v>
      </c>
      <c r="D64" s="481"/>
      <c r="E64" s="535"/>
      <c r="F64" s="535"/>
      <c r="G64" s="535"/>
      <c r="H64" s="535"/>
      <c r="I64" s="535"/>
      <c r="J64" s="535"/>
      <c r="K64" s="535"/>
    </row>
    <row r="65" spans="1:11" ht="16.149999999999999" customHeight="1" x14ac:dyDescent="0.45">
      <c r="A65" s="535">
        <v>17</v>
      </c>
      <c r="B65" s="536">
        <v>20493</v>
      </c>
      <c r="C65" s="537" t="s">
        <v>12433</v>
      </c>
      <c r="D65" s="481"/>
      <c r="E65" s="535"/>
      <c r="F65" s="535"/>
      <c r="G65" s="535"/>
      <c r="H65" s="535"/>
      <c r="I65" s="535"/>
      <c r="J65" s="535"/>
      <c r="K65" s="535"/>
    </row>
    <row r="66" spans="1:11" ht="16.149999999999999" customHeight="1" x14ac:dyDescent="0.45">
      <c r="A66" s="535">
        <v>18</v>
      </c>
      <c r="B66" s="536">
        <v>20494</v>
      </c>
      <c r="C66" s="537" t="s">
        <v>12434</v>
      </c>
      <c r="D66" s="481"/>
      <c r="E66" s="535"/>
      <c r="F66" s="535"/>
      <c r="G66" s="535"/>
      <c r="H66" s="535"/>
      <c r="I66" s="535"/>
      <c r="J66" s="535"/>
      <c r="K66" s="535"/>
    </row>
    <row r="67" spans="1:11" ht="16.149999999999999" customHeight="1" x14ac:dyDescent="0.45">
      <c r="A67" s="535">
        <v>19</v>
      </c>
      <c r="B67" s="536">
        <v>20495</v>
      </c>
      <c r="C67" s="537" t="s">
        <v>12435</v>
      </c>
      <c r="D67" s="481"/>
      <c r="E67" s="535"/>
      <c r="F67" s="535"/>
      <c r="G67" s="535"/>
      <c r="H67" s="535"/>
      <c r="I67" s="535"/>
      <c r="J67" s="535"/>
      <c r="K67" s="535"/>
    </row>
    <row r="68" spans="1:11" ht="16.149999999999999" customHeight="1" x14ac:dyDescent="0.45">
      <c r="A68" s="535">
        <v>20</v>
      </c>
      <c r="B68" s="536">
        <v>20496</v>
      </c>
      <c r="C68" s="537" t="s">
        <v>12436</v>
      </c>
      <c r="D68" s="481"/>
      <c r="E68" s="535"/>
      <c r="F68" s="535"/>
      <c r="G68" s="535"/>
      <c r="H68" s="535"/>
      <c r="I68" s="535"/>
      <c r="J68" s="535"/>
      <c r="K68" s="535"/>
    </row>
    <row r="69" spans="1:11" ht="16.149999999999999" customHeight="1" x14ac:dyDescent="0.45">
      <c r="A69" s="535">
        <v>21</v>
      </c>
      <c r="B69" s="536">
        <v>20497</v>
      </c>
      <c r="C69" s="537" t="s">
        <v>12437</v>
      </c>
      <c r="D69" s="481"/>
      <c r="E69" s="535"/>
      <c r="F69" s="535"/>
      <c r="G69" s="535"/>
      <c r="H69" s="535"/>
      <c r="I69" s="535"/>
      <c r="J69" s="535"/>
      <c r="K69" s="535"/>
    </row>
    <row r="70" spans="1:11" ht="16.149999999999999" customHeight="1" x14ac:dyDescent="0.45">
      <c r="A70" s="535">
        <v>22</v>
      </c>
      <c r="B70" s="536">
        <v>20498</v>
      </c>
      <c r="C70" s="537" t="s">
        <v>12438</v>
      </c>
      <c r="D70" s="481"/>
      <c r="E70" s="535"/>
      <c r="F70" s="535"/>
      <c r="G70" s="535"/>
      <c r="H70" s="535"/>
      <c r="I70" s="535"/>
      <c r="J70" s="535"/>
      <c r="K70" s="535"/>
    </row>
    <row r="71" spans="1:11" ht="16.149999999999999" customHeight="1" x14ac:dyDescent="0.45">
      <c r="A71" s="535">
        <v>23</v>
      </c>
      <c r="B71" s="536">
        <v>20499</v>
      </c>
      <c r="C71" s="537" t="s">
        <v>12439</v>
      </c>
      <c r="D71" s="481"/>
      <c r="E71" s="535"/>
      <c r="F71" s="535"/>
      <c r="G71" s="535"/>
      <c r="H71" s="535"/>
      <c r="I71" s="535"/>
      <c r="J71" s="535"/>
      <c r="K71" s="535"/>
    </row>
    <row r="72" spans="1:11" ht="16.149999999999999" customHeight="1" x14ac:dyDescent="0.45">
      <c r="A72" s="535">
        <v>24</v>
      </c>
      <c r="B72" s="536">
        <v>20500</v>
      </c>
      <c r="C72" s="537" t="s">
        <v>12440</v>
      </c>
      <c r="D72" s="481"/>
      <c r="E72" s="535"/>
      <c r="F72" s="535"/>
      <c r="G72" s="535"/>
      <c r="H72" s="535"/>
      <c r="I72" s="535"/>
      <c r="J72" s="535"/>
      <c r="K72" s="535"/>
    </row>
    <row r="73" spans="1:11" ht="16.149999999999999" customHeight="1" x14ac:dyDescent="0.45">
      <c r="A73" s="535">
        <v>25</v>
      </c>
      <c r="B73" s="536">
        <v>20501</v>
      </c>
      <c r="C73" s="537" t="s">
        <v>12441</v>
      </c>
      <c r="D73" s="481"/>
      <c r="E73" s="535"/>
      <c r="F73" s="535"/>
      <c r="G73" s="535"/>
      <c r="H73" s="535"/>
      <c r="I73" s="535"/>
      <c r="J73" s="535"/>
      <c r="K73" s="535"/>
    </row>
    <row r="74" spans="1:11" ht="16.149999999999999" customHeight="1" x14ac:dyDescent="0.45">
      <c r="A74" s="535">
        <v>26</v>
      </c>
      <c r="B74" s="536">
        <v>20502</v>
      </c>
      <c r="C74" s="537" t="s">
        <v>12442</v>
      </c>
      <c r="D74" s="481"/>
      <c r="E74" s="535"/>
      <c r="F74" s="535"/>
      <c r="G74" s="535"/>
      <c r="H74" s="535"/>
      <c r="I74" s="535"/>
      <c r="J74" s="535"/>
      <c r="K74" s="535"/>
    </row>
    <row r="75" spans="1:11" ht="16.149999999999999" customHeight="1" x14ac:dyDescent="0.45">
      <c r="A75" s="535">
        <v>27</v>
      </c>
      <c r="B75" s="536">
        <v>20503</v>
      </c>
      <c r="C75" s="537" t="s">
        <v>12443</v>
      </c>
      <c r="D75" s="481"/>
      <c r="E75" s="535"/>
      <c r="F75" s="535"/>
      <c r="G75" s="535"/>
      <c r="H75" s="535"/>
      <c r="I75" s="535"/>
      <c r="J75" s="535"/>
      <c r="K75" s="535"/>
    </row>
    <row r="76" spans="1:11" ht="16.149999999999999" customHeight="1" x14ac:dyDescent="0.45">
      <c r="A76" s="535">
        <v>28</v>
      </c>
      <c r="B76" s="536">
        <v>20504</v>
      </c>
      <c r="C76" s="537" t="s">
        <v>12444</v>
      </c>
      <c r="D76" s="481"/>
      <c r="E76" s="535"/>
      <c r="F76" s="535"/>
      <c r="G76" s="535"/>
      <c r="H76" s="535"/>
      <c r="I76" s="535"/>
      <c r="J76" s="535"/>
      <c r="K76" s="535"/>
    </row>
    <row r="77" spans="1:11" ht="16.149999999999999" customHeight="1" x14ac:dyDescent="0.45">
      <c r="A77" s="535">
        <v>29</v>
      </c>
      <c r="B77" s="536">
        <v>20505</v>
      </c>
      <c r="C77" s="537" t="s">
        <v>12445</v>
      </c>
      <c r="D77" s="481"/>
      <c r="E77" s="535"/>
      <c r="F77" s="535"/>
      <c r="G77" s="535"/>
      <c r="H77" s="535"/>
      <c r="I77" s="535"/>
      <c r="J77" s="535"/>
      <c r="K77" s="535"/>
    </row>
    <row r="78" spans="1:11" ht="16.149999999999999" customHeight="1" x14ac:dyDescent="0.45">
      <c r="A78" s="535">
        <v>30</v>
      </c>
      <c r="B78" s="536">
        <v>20506</v>
      </c>
      <c r="C78" s="537" t="s">
        <v>12446</v>
      </c>
      <c r="D78" s="481"/>
      <c r="E78" s="535"/>
      <c r="F78" s="535"/>
      <c r="G78" s="535"/>
      <c r="H78" s="535"/>
      <c r="I78" s="535"/>
      <c r="J78" s="535"/>
      <c r="K78" s="535"/>
    </row>
    <row r="79" spans="1:11" ht="16.149999999999999" customHeight="1" x14ac:dyDescent="0.45">
      <c r="A79" s="535">
        <v>31</v>
      </c>
      <c r="B79" s="536">
        <v>20507</v>
      </c>
      <c r="C79" s="537" t="s">
        <v>12447</v>
      </c>
      <c r="D79" s="481"/>
      <c r="E79" s="535"/>
      <c r="F79" s="535"/>
      <c r="G79" s="535"/>
      <c r="H79" s="535"/>
      <c r="I79" s="535"/>
      <c r="J79" s="535"/>
      <c r="K79" s="535"/>
    </row>
    <row r="80" spans="1:11" ht="16.149999999999999" customHeight="1" x14ac:dyDescent="0.45">
      <c r="A80" s="535">
        <v>32</v>
      </c>
      <c r="B80" s="536">
        <v>20508</v>
      </c>
      <c r="C80" s="537" t="s">
        <v>12448</v>
      </c>
      <c r="D80" s="481"/>
      <c r="E80" s="535"/>
      <c r="F80" s="535"/>
      <c r="G80" s="535"/>
      <c r="H80" s="535"/>
      <c r="I80" s="535"/>
      <c r="J80" s="535"/>
      <c r="K80" s="535"/>
    </row>
    <row r="81" spans="1:11" ht="16.149999999999999" customHeight="1" x14ac:dyDescent="0.45">
      <c r="A81" s="535">
        <v>33</v>
      </c>
      <c r="B81" s="536">
        <v>20510</v>
      </c>
      <c r="C81" s="537" t="s">
        <v>12449</v>
      </c>
      <c r="D81" s="481"/>
      <c r="E81" s="535"/>
      <c r="F81" s="535"/>
      <c r="G81" s="535"/>
      <c r="H81" s="535"/>
      <c r="I81" s="535"/>
      <c r="J81" s="535"/>
      <c r="K81" s="535"/>
    </row>
    <row r="82" spans="1:11" ht="16.149999999999999" customHeight="1" x14ac:dyDescent="0.45">
      <c r="A82" s="535">
        <v>34</v>
      </c>
      <c r="B82" s="536">
        <v>20511</v>
      </c>
      <c r="C82" s="537" t="s">
        <v>12450</v>
      </c>
      <c r="D82" s="481"/>
      <c r="E82" s="535"/>
      <c r="F82" s="535"/>
      <c r="G82" s="535"/>
      <c r="H82" s="535"/>
      <c r="I82" s="535"/>
      <c r="J82" s="535"/>
      <c r="K82" s="535"/>
    </row>
    <row r="83" spans="1:11" ht="16.149999999999999" customHeight="1" x14ac:dyDescent="0.45">
      <c r="A83" s="535">
        <v>35</v>
      </c>
      <c r="B83" s="536">
        <v>20512</v>
      </c>
      <c r="C83" s="537" t="s">
        <v>12451</v>
      </c>
      <c r="D83" s="481"/>
      <c r="E83" s="535"/>
      <c r="F83" s="535"/>
      <c r="G83" s="535"/>
      <c r="H83" s="535"/>
      <c r="I83" s="535"/>
      <c r="J83" s="535"/>
      <c r="K83" s="535"/>
    </row>
    <row r="84" spans="1:11" ht="16.149999999999999" customHeight="1" x14ac:dyDescent="0.45">
      <c r="A84" s="535">
        <v>36</v>
      </c>
      <c r="B84" s="536">
        <v>20513</v>
      </c>
      <c r="C84" s="537" t="s">
        <v>12452</v>
      </c>
      <c r="D84" s="481"/>
      <c r="E84" s="535"/>
      <c r="F84" s="535"/>
      <c r="G84" s="535"/>
      <c r="H84" s="535"/>
      <c r="I84" s="535"/>
      <c r="J84" s="535"/>
      <c r="K84" s="535"/>
    </row>
    <row r="85" spans="1:11" ht="16.149999999999999" customHeight="1" x14ac:dyDescent="0.45">
      <c r="A85" s="535">
        <v>37</v>
      </c>
      <c r="B85" s="536">
        <v>20514</v>
      </c>
      <c r="C85" s="537" t="s">
        <v>12453</v>
      </c>
      <c r="D85" s="481"/>
      <c r="E85" s="535"/>
      <c r="F85" s="535"/>
      <c r="G85" s="535"/>
      <c r="H85" s="535"/>
      <c r="I85" s="535"/>
      <c r="J85" s="535"/>
      <c r="K85" s="535"/>
    </row>
    <row r="86" spans="1:11" ht="16.149999999999999" customHeight="1" x14ac:dyDescent="0.45">
      <c r="A86" s="535">
        <v>38</v>
      </c>
      <c r="B86" s="536">
        <v>20515</v>
      </c>
      <c r="C86" s="537" t="s">
        <v>12454</v>
      </c>
      <c r="D86" s="481"/>
      <c r="E86" s="535"/>
      <c r="F86" s="535"/>
      <c r="G86" s="535"/>
      <c r="H86" s="535"/>
      <c r="I86" s="535"/>
      <c r="J86" s="535"/>
      <c r="K86" s="535"/>
    </row>
    <row r="87" spans="1:11" ht="15.75" customHeight="1" x14ac:dyDescent="0.45">
      <c r="A87" s="535">
        <v>39</v>
      </c>
      <c r="B87" s="536">
        <v>20516</v>
      </c>
      <c r="C87" s="537" t="s">
        <v>12455</v>
      </c>
      <c r="D87" s="481"/>
      <c r="E87" s="535"/>
      <c r="F87" s="535"/>
      <c r="G87" s="535"/>
      <c r="H87" s="535"/>
      <c r="I87" s="535"/>
      <c r="J87" s="535"/>
      <c r="K87" s="535"/>
    </row>
    <row r="88" spans="1:11" s="534" customFormat="1" ht="15.75" customHeight="1" x14ac:dyDescent="0.15">
      <c r="A88" s="535">
        <v>40</v>
      </c>
      <c r="B88" s="456">
        <v>21589</v>
      </c>
      <c r="C88" s="540" t="s">
        <v>12456</v>
      </c>
      <c r="D88" s="541"/>
      <c r="E88" s="539"/>
      <c r="F88" s="539"/>
      <c r="G88" s="539"/>
      <c r="H88" s="539"/>
      <c r="I88" s="539"/>
      <c r="J88" s="539"/>
      <c r="K88" s="539"/>
    </row>
    <row r="89" spans="1:11" ht="16.149999999999999" customHeight="1" x14ac:dyDescent="0.15">
      <c r="A89" s="535">
        <v>41</v>
      </c>
      <c r="B89" s="456">
        <v>21612</v>
      </c>
      <c r="C89" s="464" t="s">
        <v>12457</v>
      </c>
      <c r="D89" s="481"/>
      <c r="E89" s="535"/>
      <c r="F89" s="535"/>
      <c r="G89" s="535"/>
      <c r="H89" s="535"/>
      <c r="I89" s="535"/>
      <c r="J89" s="535"/>
      <c r="K89" s="535"/>
    </row>
    <row r="90" spans="1:11" ht="16.149999999999999" customHeight="1" x14ac:dyDescent="0.15">
      <c r="A90" s="535">
        <v>42</v>
      </c>
      <c r="B90" s="456">
        <v>22224</v>
      </c>
      <c r="C90" s="464" t="s">
        <v>9489</v>
      </c>
      <c r="D90" s="481"/>
      <c r="E90" s="535"/>
      <c r="F90" s="535"/>
      <c r="G90" s="535"/>
      <c r="H90" s="535"/>
      <c r="I90" s="535"/>
      <c r="J90" s="535"/>
      <c r="K90" s="535"/>
    </row>
    <row r="91" spans="1:11" ht="16.149999999999999" customHeight="1" x14ac:dyDescent="0.15">
      <c r="A91" s="535">
        <v>43</v>
      </c>
      <c r="B91" s="456">
        <v>22225</v>
      </c>
      <c r="C91" s="464" t="s">
        <v>9491</v>
      </c>
      <c r="D91" s="481"/>
      <c r="E91" s="535"/>
      <c r="F91" s="535"/>
      <c r="G91" s="535"/>
      <c r="H91" s="535"/>
      <c r="I91" s="535"/>
      <c r="J91" s="535"/>
      <c r="K91" s="535"/>
    </row>
    <row r="92" spans="1:11" s="530" customFormat="1" ht="21" customHeight="1" x14ac:dyDescent="0.15">
      <c r="A92" s="1274" t="s">
        <v>9795</v>
      </c>
      <c r="B92" s="1274"/>
      <c r="C92" s="1274"/>
      <c r="D92" s="1274"/>
      <c r="E92" s="1274"/>
      <c r="F92" s="1274"/>
      <c r="G92" s="1274"/>
      <c r="H92" s="1274"/>
      <c r="I92" s="1274"/>
      <c r="J92" s="1274"/>
      <c r="K92" s="1274"/>
    </row>
    <row r="93" spans="1:11" s="530" customFormat="1" ht="21" customHeight="1" x14ac:dyDescent="0.15">
      <c r="B93" s="1274" t="s">
        <v>12458</v>
      </c>
      <c r="C93" s="1274"/>
      <c r="D93" s="1274"/>
      <c r="E93" s="1274"/>
      <c r="F93" s="1274"/>
      <c r="G93" s="1274"/>
      <c r="H93" s="1274"/>
      <c r="I93" s="1274"/>
      <c r="J93" s="1274"/>
      <c r="K93" s="1274"/>
    </row>
    <row r="94" spans="1:11" s="530" customFormat="1" ht="21" customHeight="1" x14ac:dyDescent="0.15">
      <c r="A94" s="1274" t="s">
        <v>12375</v>
      </c>
      <c r="B94" s="1274"/>
      <c r="C94" s="1274"/>
      <c r="D94" s="1274"/>
      <c r="E94" s="1274"/>
      <c r="F94" s="1274"/>
      <c r="G94" s="1274"/>
      <c r="H94" s="1274"/>
      <c r="I94" s="1274"/>
      <c r="J94" s="1274"/>
      <c r="K94" s="1274"/>
    </row>
    <row r="95" spans="1:11" s="530" customFormat="1" ht="21" customHeight="1" x14ac:dyDescent="0.15">
      <c r="A95" s="1281" t="s">
        <v>12459</v>
      </c>
      <c r="B95" s="1281"/>
      <c r="C95" s="1281"/>
      <c r="D95" s="1281"/>
      <c r="E95" s="1281"/>
      <c r="F95" s="1281"/>
      <c r="G95" s="1281"/>
      <c r="H95" s="1281"/>
      <c r="I95" s="1281"/>
      <c r="J95" s="1281"/>
      <c r="K95" s="1281"/>
    </row>
    <row r="96" spans="1:11" s="534" customFormat="1" ht="21.75" customHeight="1" x14ac:dyDescent="0.4">
      <c r="A96" s="453" t="s">
        <v>8377</v>
      </c>
      <c r="B96" s="531" t="s">
        <v>8352</v>
      </c>
      <c r="C96" s="532" t="s">
        <v>9799</v>
      </c>
      <c r="D96" s="533"/>
      <c r="E96" s="453"/>
      <c r="F96" s="453"/>
      <c r="G96" s="453"/>
      <c r="H96" s="453"/>
      <c r="I96" s="453"/>
      <c r="J96" s="453"/>
      <c r="K96" s="453"/>
    </row>
    <row r="97" spans="1:11" ht="16.149999999999999" customHeight="1" x14ac:dyDescent="0.45">
      <c r="A97" s="535">
        <v>1</v>
      </c>
      <c r="B97" s="536">
        <v>20517</v>
      </c>
      <c r="C97" s="537" t="s">
        <v>12460</v>
      </c>
      <c r="D97" s="481"/>
      <c r="E97" s="535"/>
      <c r="F97" s="535"/>
      <c r="G97" s="535"/>
      <c r="H97" s="535"/>
      <c r="I97" s="535"/>
      <c r="J97" s="535"/>
      <c r="K97" s="535"/>
    </row>
    <row r="98" spans="1:11" ht="16.149999999999999" customHeight="1" x14ac:dyDescent="0.45">
      <c r="A98" s="535">
        <v>2</v>
      </c>
      <c r="B98" s="536">
        <v>20518</v>
      </c>
      <c r="C98" s="537" t="s">
        <v>12461</v>
      </c>
      <c r="D98" s="481"/>
      <c r="E98" s="535"/>
      <c r="F98" s="535"/>
      <c r="G98" s="535"/>
      <c r="H98" s="535"/>
      <c r="I98" s="535"/>
      <c r="J98" s="535"/>
      <c r="K98" s="535"/>
    </row>
    <row r="99" spans="1:11" ht="16.149999999999999" customHeight="1" x14ac:dyDescent="0.45">
      <c r="A99" s="535">
        <v>3</v>
      </c>
      <c r="B99" s="536">
        <v>20519</v>
      </c>
      <c r="C99" s="537" t="s">
        <v>12462</v>
      </c>
      <c r="D99" s="481"/>
      <c r="E99" s="535"/>
      <c r="F99" s="535"/>
      <c r="G99" s="535"/>
      <c r="H99" s="535"/>
      <c r="I99" s="535"/>
      <c r="J99" s="535"/>
      <c r="K99" s="535"/>
    </row>
    <row r="100" spans="1:11" ht="16.149999999999999" customHeight="1" x14ac:dyDescent="0.45">
      <c r="A100" s="535">
        <v>4</v>
      </c>
      <c r="B100" s="536">
        <v>20520</v>
      </c>
      <c r="C100" s="537" t="s">
        <v>12463</v>
      </c>
      <c r="D100" s="481"/>
      <c r="E100" s="535"/>
      <c r="F100" s="535"/>
      <c r="G100" s="535"/>
      <c r="H100" s="535"/>
      <c r="I100" s="535"/>
      <c r="J100" s="535"/>
      <c r="K100" s="535"/>
    </row>
    <row r="101" spans="1:11" ht="16.149999999999999" customHeight="1" x14ac:dyDescent="0.45">
      <c r="A101" s="535">
        <v>5</v>
      </c>
      <c r="B101" s="536">
        <v>20521</v>
      </c>
      <c r="C101" s="537" t="s">
        <v>12464</v>
      </c>
      <c r="D101" s="481"/>
      <c r="E101" s="535"/>
      <c r="F101" s="535"/>
      <c r="G101" s="535"/>
      <c r="H101" s="535"/>
      <c r="I101" s="535"/>
      <c r="J101" s="535"/>
      <c r="K101" s="535"/>
    </row>
    <row r="102" spans="1:11" ht="16.149999999999999" customHeight="1" x14ac:dyDescent="0.45">
      <c r="A102" s="535">
        <v>6</v>
      </c>
      <c r="B102" s="536">
        <v>20522</v>
      </c>
      <c r="C102" s="537" t="s">
        <v>12465</v>
      </c>
      <c r="D102" s="481"/>
      <c r="E102" s="535"/>
      <c r="F102" s="535"/>
      <c r="G102" s="535"/>
      <c r="H102" s="535"/>
      <c r="I102" s="535"/>
      <c r="J102" s="535"/>
      <c r="K102" s="535"/>
    </row>
    <row r="103" spans="1:11" ht="16.149999999999999" customHeight="1" x14ac:dyDescent="0.45">
      <c r="A103" s="535">
        <v>7</v>
      </c>
      <c r="B103" s="536">
        <v>20523</v>
      </c>
      <c r="C103" s="537" t="s">
        <v>12466</v>
      </c>
      <c r="D103" s="481"/>
      <c r="E103" s="535"/>
      <c r="F103" s="535"/>
      <c r="G103" s="535"/>
      <c r="H103" s="535"/>
      <c r="I103" s="535"/>
      <c r="J103" s="535"/>
      <c r="K103" s="535"/>
    </row>
    <row r="104" spans="1:11" ht="16.149999999999999" customHeight="1" x14ac:dyDescent="0.45">
      <c r="A104" s="535">
        <v>8</v>
      </c>
      <c r="B104" s="536">
        <v>20524</v>
      </c>
      <c r="C104" s="537" t="s">
        <v>12467</v>
      </c>
      <c r="D104" s="481"/>
      <c r="E104" s="535"/>
      <c r="F104" s="535"/>
      <c r="G104" s="535"/>
      <c r="H104" s="535"/>
      <c r="I104" s="535"/>
      <c r="J104" s="535"/>
      <c r="K104" s="535"/>
    </row>
    <row r="105" spans="1:11" ht="16.149999999999999" customHeight="1" x14ac:dyDescent="0.45">
      <c r="A105" s="535">
        <v>9</v>
      </c>
      <c r="B105" s="536">
        <v>20525</v>
      </c>
      <c r="C105" s="537" t="s">
        <v>12468</v>
      </c>
      <c r="D105" s="481"/>
      <c r="E105" s="535"/>
      <c r="F105" s="535"/>
      <c r="G105" s="535"/>
      <c r="H105" s="535"/>
      <c r="I105" s="535"/>
      <c r="J105" s="535"/>
      <c r="K105" s="535"/>
    </row>
    <row r="106" spans="1:11" ht="16.149999999999999" customHeight="1" x14ac:dyDescent="0.45">
      <c r="A106" s="535">
        <v>10</v>
      </c>
      <c r="B106" s="536">
        <v>20526</v>
      </c>
      <c r="C106" s="537" t="s">
        <v>12469</v>
      </c>
      <c r="D106" s="481"/>
      <c r="E106" s="535"/>
      <c r="F106" s="535"/>
      <c r="G106" s="535"/>
      <c r="H106" s="535"/>
      <c r="I106" s="535"/>
      <c r="J106" s="535"/>
      <c r="K106" s="535"/>
    </row>
    <row r="107" spans="1:11" ht="16.149999999999999" customHeight="1" x14ac:dyDescent="0.45">
      <c r="A107" s="535">
        <v>11</v>
      </c>
      <c r="B107" s="536">
        <v>20527</v>
      </c>
      <c r="C107" s="537" t="s">
        <v>12470</v>
      </c>
      <c r="D107" s="481"/>
      <c r="E107" s="535"/>
      <c r="F107" s="535"/>
      <c r="G107" s="535"/>
      <c r="H107" s="535"/>
      <c r="I107" s="535"/>
      <c r="J107" s="535"/>
      <c r="K107" s="535"/>
    </row>
    <row r="108" spans="1:11" ht="16.149999999999999" customHeight="1" x14ac:dyDescent="0.45">
      <c r="A108" s="535">
        <v>12</v>
      </c>
      <c r="B108" s="536">
        <v>20528</v>
      </c>
      <c r="C108" s="537" t="s">
        <v>12471</v>
      </c>
      <c r="D108" s="481"/>
      <c r="E108" s="535"/>
      <c r="F108" s="535"/>
      <c r="G108" s="535"/>
      <c r="H108" s="535"/>
      <c r="I108" s="535"/>
      <c r="J108" s="535"/>
      <c r="K108" s="535"/>
    </row>
    <row r="109" spans="1:11" ht="16.149999999999999" customHeight="1" x14ac:dyDescent="0.45">
      <c r="A109" s="535">
        <v>13</v>
      </c>
      <c r="B109" s="536">
        <v>20529</v>
      </c>
      <c r="C109" s="537" t="s">
        <v>12472</v>
      </c>
      <c r="D109" s="481"/>
      <c r="E109" s="535"/>
      <c r="F109" s="535"/>
      <c r="G109" s="535"/>
      <c r="H109" s="535"/>
      <c r="I109" s="535"/>
      <c r="J109" s="535"/>
      <c r="K109" s="535"/>
    </row>
    <row r="110" spans="1:11" ht="16.149999999999999" customHeight="1" x14ac:dyDescent="0.45">
      <c r="A110" s="535">
        <v>14</v>
      </c>
      <c r="B110" s="536">
        <v>20530</v>
      </c>
      <c r="C110" s="537" t="s">
        <v>12473</v>
      </c>
      <c r="D110" s="481"/>
      <c r="E110" s="535"/>
      <c r="F110" s="535"/>
      <c r="G110" s="535"/>
      <c r="H110" s="535"/>
      <c r="I110" s="535"/>
      <c r="J110" s="535"/>
      <c r="K110" s="535"/>
    </row>
    <row r="111" spans="1:11" ht="16.149999999999999" customHeight="1" x14ac:dyDescent="0.45">
      <c r="A111" s="535">
        <v>15</v>
      </c>
      <c r="B111" s="536">
        <v>20531</v>
      </c>
      <c r="C111" s="537" t="s">
        <v>12474</v>
      </c>
      <c r="D111" s="481"/>
      <c r="E111" s="535"/>
      <c r="F111" s="535"/>
      <c r="G111" s="535"/>
      <c r="H111" s="535"/>
      <c r="I111" s="535"/>
      <c r="J111" s="535"/>
      <c r="K111" s="535"/>
    </row>
    <row r="112" spans="1:11" ht="16.149999999999999" customHeight="1" x14ac:dyDescent="0.45">
      <c r="A112" s="535">
        <v>16</v>
      </c>
      <c r="B112" s="536">
        <v>20532</v>
      </c>
      <c r="C112" s="537" t="s">
        <v>12475</v>
      </c>
      <c r="D112" s="481"/>
      <c r="E112" s="535"/>
      <c r="F112" s="535"/>
      <c r="G112" s="535"/>
      <c r="H112" s="535"/>
      <c r="I112" s="535"/>
      <c r="J112" s="535"/>
      <c r="K112" s="535"/>
    </row>
    <row r="113" spans="1:11" ht="16.149999999999999" customHeight="1" x14ac:dyDescent="0.45">
      <c r="A113" s="535">
        <v>17</v>
      </c>
      <c r="B113" s="536">
        <v>20533</v>
      </c>
      <c r="C113" s="537" t="s">
        <v>12476</v>
      </c>
      <c r="D113" s="481"/>
      <c r="E113" s="535"/>
      <c r="F113" s="535"/>
      <c r="G113" s="535"/>
      <c r="H113" s="535"/>
      <c r="I113" s="535"/>
      <c r="J113" s="535"/>
      <c r="K113" s="535"/>
    </row>
    <row r="114" spans="1:11" ht="16.149999999999999" customHeight="1" x14ac:dyDescent="0.45">
      <c r="A114" s="535">
        <v>18</v>
      </c>
      <c r="B114" s="536">
        <v>20534</v>
      </c>
      <c r="C114" s="537" t="s">
        <v>12477</v>
      </c>
      <c r="D114" s="481"/>
      <c r="E114" s="535"/>
      <c r="F114" s="535"/>
      <c r="G114" s="535"/>
      <c r="H114" s="535"/>
      <c r="I114" s="535"/>
      <c r="J114" s="535"/>
      <c r="K114" s="535"/>
    </row>
    <row r="115" spans="1:11" ht="16.149999999999999" customHeight="1" x14ac:dyDescent="0.45">
      <c r="A115" s="535">
        <v>19</v>
      </c>
      <c r="B115" s="536">
        <v>20535</v>
      </c>
      <c r="C115" s="537" t="s">
        <v>12478</v>
      </c>
      <c r="D115" s="481"/>
      <c r="E115" s="535"/>
      <c r="F115" s="535"/>
      <c r="G115" s="535"/>
      <c r="H115" s="535"/>
      <c r="I115" s="535"/>
      <c r="J115" s="535"/>
      <c r="K115" s="535"/>
    </row>
    <row r="116" spans="1:11" ht="16.149999999999999" customHeight="1" x14ac:dyDescent="0.45">
      <c r="A116" s="535">
        <v>20</v>
      </c>
      <c r="B116" s="536">
        <v>20536</v>
      </c>
      <c r="C116" s="537" t="s">
        <v>12479</v>
      </c>
      <c r="D116" s="481"/>
      <c r="E116" s="535"/>
      <c r="F116" s="535"/>
      <c r="G116" s="535"/>
      <c r="H116" s="535"/>
      <c r="I116" s="535"/>
      <c r="J116" s="535"/>
      <c r="K116" s="535"/>
    </row>
    <row r="117" spans="1:11" ht="16.149999999999999" customHeight="1" x14ac:dyDescent="0.45">
      <c r="A117" s="535">
        <v>21</v>
      </c>
      <c r="B117" s="536">
        <v>20537</v>
      </c>
      <c r="C117" s="537" t="s">
        <v>12480</v>
      </c>
      <c r="D117" s="481"/>
      <c r="E117" s="535"/>
      <c r="F117" s="535"/>
      <c r="G117" s="535"/>
      <c r="H117" s="535"/>
      <c r="I117" s="535"/>
      <c r="J117" s="535"/>
      <c r="K117" s="535"/>
    </row>
    <row r="118" spans="1:11" ht="16.149999999999999" customHeight="1" x14ac:dyDescent="0.45">
      <c r="A118" s="535">
        <v>22</v>
      </c>
      <c r="B118" s="536">
        <v>20538</v>
      </c>
      <c r="C118" s="537" t="s">
        <v>12481</v>
      </c>
      <c r="D118" s="481"/>
      <c r="E118" s="535"/>
      <c r="F118" s="535"/>
      <c r="G118" s="535"/>
      <c r="H118" s="535"/>
      <c r="I118" s="535"/>
      <c r="J118" s="535"/>
      <c r="K118" s="535"/>
    </row>
    <row r="119" spans="1:11" ht="16.149999999999999" customHeight="1" x14ac:dyDescent="0.45">
      <c r="A119" s="535">
        <v>23</v>
      </c>
      <c r="B119" s="536">
        <v>20539</v>
      </c>
      <c r="C119" s="537" t="s">
        <v>12482</v>
      </c>
      <c r="D119" s="481"/>
      <c r="E119" s="535"/>
      <c r="F119" s="535"/>
      <c r="G119" s="535"/>
      <c r="H119" s="535"/>
      <c r="I119" s="535"/>
      <c r="J119" s="535"/>
      <c r="K119" s="535"/>
    </row>
    <row r="120" spans="1:11" ht="16.149999999999999" customHeight="1" x14ac:dyDescent="0.45">
      <c r="A120" s="535">
        <v>24</v>
      </c>
      <c r="B120" s="536">
        <v>20540</v>
      </c>
      <c r="C120" s="537" t="s">
        <v>12483</v>
      </c>
      <c r="D120" s="481"/>
      <c r="E120" s="535"/>
      <c r="F120" s="535"/>
      <c r="G120" s="535"/>
      <c r="H120" s="535"/>
      <c r="I120" s="535"/>
      <c r="J120" s="535"/>
      <c r="K120" s="535"/>
    </row>
    <row r="121" spans="1:11" ht="16.149999999999999" customHeight="1" x14ac:dyDescent="0.45">
      <c r="A121" s="535">
        <v>25</v>
      </c>
      <c r="B121" s="536">
        <v>20542</v>
      </c>
      <c r="C121" s="537" t="s">
        <v>12484</v>
      </c>
      <c r="D121" s="481"/>
      <c r="E121" s="535"/>
      <c r="F121" s="535"/>
      <c r="G121" s="535"/>
      <c r="H121" s="535"/>
      <c r="I121" s="535"/>
      <c r="J121" s="535"/>
      <c r="K121" s="535"/>
    </row>
    <row r="122" spans="1:11" ht="16.149999999999999" customHeight="1" x14ac:dyDescent="0.45">
      <c r="A122" s="535">
        <v>26</v>
      </c>
      <c r="B122" s="536">
        <v>20543</v>
      </c>
      <c r="C122" s="537" t="s">
        <v>12485</v>
      </c>
      <c r="D122" s="481"/>
      <c r="E122" s="535"/>
      <c r="F122" s="535"/>
      <c r="G122" s="535"/>
      <c r="H122" s="535"/>
      <c r="I122" s="535"/>
      <c r="J122" s="535"/>
      <c r="K122" s="535"/>
    </row>
    <row r="123" spans="1:11" ht="16.149999999999999" customHeight="1" x14ac:dyDescent="0.45">
      <c r="A123" s="535">
        <v>27</v>
      </c>
      <c r="B123" s="536">
        <v>20544</v>
      </c>
      <c r="C123" s="537" t="s">
        <v>12486</v>
      </c>
      <c r="D123" s="481"/>
      <c r="E123" s="535"/>
      <c r="F123" s="535"/>
      <c r="G123" s="535"/>
      <c r="H123" s="535"/>
      <c r="I123" s="535"/>
      <c r="J123" s="535"/>
      <c r="K123" s="535"/>
    </row>
    <row r="124" spans="1:11" ht="16.149999999999999" customHeight="1" x14ac:dyDescent="0.45">
      <c r="A124" s="535">
        <v>28</v>
      </c>
      <c r="B124" s="536">
        <v>20545</v>
      </c>
      <c r="C124" s="537" t="s">
        <v>12487</v>
      </c>
      <c r="D124" s="481"/>
      <c r="E124" s="535"/>
      <c r="F124" s="535"/>
      <c r="G124" s="535"/>
      <c r="H124" s="535"/>
      <c r="I124" s="535"/>
      <c r="J124" s="535"/>
      <c r="K124" s="535"/>
    </row>
    <row r="125" spans="1:11" ht="16.149999999999999" customHeight="1" x14ac:dyDescent="0.45">
      <c r="A125" s="535">
        <v>29</v>
      </c>
      <c r="B125" s="536">
        <v>20546</v>
      </c>
      <c r="C125" s="537" t="s">
        <v>12488</v>
      </c>
      <c r="D125" s="481"/>
      <c r="E125" s="535"/>
      <c r="F125" s="535"/>
      <c r="G125" s="535"/>
      <c r="H125" s="535"/>
      <c r="I125" s="535"/>
      <c r="J125" s="535"/>
      <c r="K125" s="535"/>
    </row>
    <row r="126" spans="1:11" ht="16.149999999999999" customHeight="1" x14ac:dyDescent="0.45">
      <c r="A126" s="535">
        <v>30</v>
      </c>
      <c r="B126" s="536">
        <v>20547</v>
      </c>
      <c r="C126" s="537" t="s">
        <v>12489</v>
      </c>
      <c r="D126" s="481"/>
      <c r="E126" s="535"/>
      <c r="F126" s="535"/>
      <c r="G126" s="535"/>
      <c r="H126" s="535"/>
      <c r="I126" s="535"/>
      <c r="J126" s="535"/>
      <c r="K126" s="535"/>
    </row>
    <row r="127" spans="1:11" ht="16.149999999999999" customHeight="1" x14ac:dyDescent="0.45">
      <c r="A127" s="535">
        <v>31</v>
      </c>
      <c r="B127" s="536">
        <v>20548</v>
      </c>
      <c r="C127" s="537" t="s">
        <v>12490</v>
      </c>
      <c r="D127" s="481"/>
      <c r="E127" s="535"/>
      <c r="F127" s="535"/>
      <c r="G127" s="535"/>
      <c r="H127" s="535"/>
      <c r="I127" s="535"/>
      <c r="J127" s="535"/>
      <c r="K127" s="535"/>
    </row>
    <row r="128" spans="1:11" ht="16.149999999999999" customHeight="1" x14ac:dyDescent="0.45">
      <c r="A128" s="535">
        <v>32</v>
      </c>
      <c r="B128" s="536">
        <v>20549</v>
      </c>
      <c r="C128" s="537" t="s">
        <v>12491</v>
      </c>
      <c r="D128" s="481"/>
      <c r="E128" s="535"/>
      <c r="F128" s="535"/>
      <c r="G128" s="535"/>
      <c r="H128" s="535"/>
      <c r="I128" s="535"/>
      <c r="J128" s="535"/>
      <c r="K128" s="535"/>
    </row>
    <row r="129" spans="1:11" ht="16.149999999999999" customHeight="1" x14ac:dyDescent="0.45">
      <c r="A129" s="535">
        <v>33</v>
      </c>
      <c r="B129" s="536">
        <v>20551</v>
      </c>
      <c r="C129" s="537" t="s">
        <v>12492</v>
      </c>
      <c r="D129" s="481"/>
      <c r="E129" s="535"/>
      <c r="F129" s="535"/>
      <c r="G129" s="535"/>
      <c r="H129" s="535"/>
      <c r="I129" s="535"/>
      <c r="J129" s="535"/>
      <c r="K129" s="535"/>
    </row>
    <row r="130" spans="1:11" ht="16.149999999999999" customHeight="1" x14ac:dyDescent="0.45">
      <c r="A130" s="535">
        <v>34</v>
      </c>
      <c r="B130" s="536">
        <v>20552</v>
      </c>
      <c r="C130" s="537" t="s">
        <v>12493</v>
      </c>
      <c r="D130" s="481"/>
      <c r="E130" s="535"/>
      <c r="F130" s="535"/>
      <c r="G130" s="535"/>
      <c r="H130" s="535"/>
      <c r="I130" s="535"/>
      <c r="J130" s="535"/>
      <c r="K130" s="535"/>
    </row>
    <row r="131" spans="1:11" ht="16.149999999999999" customHeight="1" x14ac:dyDescent="0.45">
      <c r="A131" s="535">
        <v>35</v>
      </c>
      <c r="B131" s="536">
        <v>20553</v>
      </c>
      <c r="C131" s="537" t="s">
        <v>12494</v>
      </c>
      <c r="D131" s="481"/>
      <c r="E131" s="535"/>
      <c r="F131" s="535"/>
      <c r="G131" s="535"/>
      <c r="H131" s="535"/>
      <c r="I131" s="535"/>
      <c r="J131" s="535"/>
      <c r="K131" s="535"/>
    </row>
    <row r="132" spans="1:11" ht="16.149999999999999" customHeight="1" x14ac:dyDescent="0.45">
      <c r="A132" s="535">
        <v>36</v>
      </c>
      <c r="B132" s="536">
        <v>20554</v>
      </c>
      <c r="C132" s="537" t="s">
        <v>12495</v>
      </c>
      <c r="D132" s="481"/>
      <c r="E132" s="535"/>
      <c r="F132" s="535"/>
      <c r="G132" s="535"/>
      <c r="H132" s="535"/>
      <c r="I132" s="535"/>
      <c r="J132" s="535"/>
      <c r="K132" s="535"/>
    </row>
    <row r="133" spans="1:11" ht="16.149999999999999" customHeight="1" x14ac:dyDescent="0.45">
      <c r="A133" s="535">
        <v>37</v>
      </c>
      <c r="B133" s="536">
        <v>20555</v>
      </c>
      <c r="C133" s="537" t="s">
        <v>12496</v>
      </c>
      <c r="D133" s="481"/>
      <c r="E133" s="535"/>
      <c r="F133" s="535"/>
      <c r="G133" s="535"/>
      <c r="H133" s="535"/>
      <c r="I133" s="535"/>
      <c r="J133" s="535"/>
      <c r="K133" s="535"/>
    </row>
    <row r="134" spans="1:11" ht="16.149999999999999" customHeight="1" x14ac:dyDescent="0.45">
      <c r="A134" s="535">
        <v>38</v>
      </c>
      <c r="B134" s="536">
        <v>20556</v>
      </c>
      <c r="C134" s="537" t="s">
        <v>12497</v>
      </c>
      <c r="D134" s="481"/>
      <c r="E134" s="535"/>
      <c r="F134" s="535"/>
      <c r="G134" s="535"/>
      <c r="H134" s="535"/>
      <c r="I134" s="535"/>
      <c r="J134" s="535"/>
      <c r="K134" s="535"/>
    </row>
    <row r="135" spans="1:11" ht="16.149999999999999" customHeight="1" x14ac:dyDescent="0.45">
      <c r="A135" s="535">
        <v>39</v>
      </c>
      <c r="B135" s="536">
        <v>20557</v>
      </c>
      <c r="C135" s="537" t="s">
        <v>12498</v>
      </c>
      <c r="D135" s="481"/>
      <c r="E135" s="535"/>
      <c r="F135" s="535"/>
      <c r="G135" s="535"/>
      <c r="H135" s="535"/>
      <c r="I135" s="535"/>
      <c r="J135" s="535"/>
      <c r="K135" s="535"/>
    </row>
    <row r="136" spans="1:11" ht="16.149999999999999" customHeight="1" x14ac:dyDescent="0.45">
      <c r="A136" s="535">
        <v>40</v>
      </c>
      <c r="B136" s="536">
        <v>20558</v>
      </c>
      <c r="C136" s="537" t="s">
        <v>12499</v>
      </c>
      <c r="D136" s="481"/>
      <c r="E136" s="535"/>
      <c r="F136" s="535"/>
      <c r="G136" s="535"/>
      <c r="H136" s="535"/>
      <c r="I136" s="535"/>
      <c r="J136" s="535"/>
      <c r="K136" s="535"/>
    </row>
    <row r="137" spans="1:11" ht="16.149999999999999" customHeight="1" x14ac:dyDescent="0.45">
      <c r="A137" s="535">
        <v>41</v>
      </c>
      <c r="B137" s="536">
        <v>20559</v>
      </c>
      <c r="C137" s="537" t="s">
        <v>12500</v>
      </c>
      <c r="D137" s="481"/>
      <c r="E137" s="535"/>
      <c r="F137" s="535"/>
      <c r="G137" s="535"/>
      <c r="H137" s="535"/>
      <c r="I137" s="535"/>
      <c r="J137" s="535"/>
      <c r="K137" s="535"/>
    </row>
    <row r="138" spans="1:11" s="530" customFormat="1" ht="21" customHeight="1" x14ac:dyDescent="0.15">
      <c r="A138" s="1274" t="s">
        <v>9795</v>
      </c>
      <c r="B138" s="1274"/>
      <c r="C138" s="1274"/>
      <c r="D138" s="1274"/>
      <c r="E138" s="1274"/>
      <c r="F138" s="1274"/>
      <c r="G138" s="1274"/>
      <c r="H138" s="1274"/>
      <c r="I138" s="1274"/>
      <c r="J138" s="1274"/>
      <c r="K138" s="1274"/>
    </row>
    <row r="139" spans="1:11" s="530" customFormat="1" ht="21" customHeight="1" x14ac:dyDescent="0.15">
      <c r="B139" s="1274" t="s">
        <v>12501</v>
      </c>
      <c r="C139" s="1274"/>
      <c r="D139" s="1274"/>
      <c r="E139" s="1274"/>
      <c r="F139" s="1274"/>
      <c r="G139" s="1274"/>
      <c r="H139" s="1274"/>
      <c r="I139" s="1274"/>
      <c r="J139" s="1274"/>
      <c r="K139" s="1274"/>
    </row>
    <row r="140" spans="1:11" s="530" customFormat="1" ht="21" customHeight="1" x14ac:dyDescent="0.15">
      <c r="A140" s="1274" t="s">
        <v>12375</v>
      </c>
      <c r="B140" s="1274"/>
      <c r="C140" s="1274"/>
      <c r="D140" s="1274"/>
      <c r="E140" s="1274"/>
      <c r="F140" s="1274"/>
      <c r="G140" s="1274"/>
      <c r="H140" s="1274"/>
      <c r="I140" s="1274"/>
      <c r="J140" s="1274"/>
      <c r="K140" s="1274"/>
    </row>
    <row r="141" spans="1:11" s="530" customFormat="1" ht="21" customHeight="1" x14ac:dyDescent="0.15">
      <c r="A141" s="1281" t="s">
        <v>12502</v>
      </c>
      <c r="B141" s="1281"/>
      <c r="C141" s="1281"/>
      <c r="D141" s="1281"/>
      <c r="E141" s="1281"/>
      <c r="F141" s="1281"/>
      <c r="G141" s="1281"/>
      <c r="H141" s="1281"/>
      <c r="I141" s="1281"/>
      <c r="J141" s="1281"/>
      <c r="K141" s="1281"/>
    </row>
    <row r="142" spans="1:11" s="534" customFormat="1" ht="21.75" customHeight="1" x14ac:dyDescent="0.4">
      <c r="A142" s="453" t="s">
        <v>8377</v>
      </c>
      <c r="B142" s="531" t="s">
        <v>8352</v>
      </c>
      <c r="C142" s="532" t="s">
        <v>9799</v>
      </c>
      <c r="D142" s="533"/>
      <c r="E142" s="453"/>
      <c r="F142" s="453"/>
      <c r="G142" s="453"/>
      <c r="H142" s="453"/>
      <c r="I142" s="453"/>
      <c r="J142" s="453"/>
      <c r="K142" s="453"/>
    </row>
    <row r="143" spans="1:11" ht="16.149999999999999" customHeight="1" x14ac:dyDescent="0.45">
      <c r="A143" s="535">
        <v>1</v>
      </c>
      <c r="B143" s="536">
        <v>20560</v>
      </c>
      <c r="C143" s="537" t="s">
        <v>12503</v>
      </c>
      <c r="D143" s="481"/>
      <c r="E143" s="535"/>
      <c r="F143" s="535"/>
      <c r="G143" s="535"/>
      <c r="H143" s="535"/>
      <c r="I143" s="535"/>
      <c r="J143" s="535"/>
      <c r="K143" s="535"/>
    </row>
    <row r="144" spans="1:11" ht="16.149999999999999" customHeight="1" x14ac:dyDescent="0.45">
      <c r="A144" s="535">
        <v>2</v>
      </c>
      <c r="B144" s="536">
        <v>20561</v>
      </c>
      <c r="C144" s="537" t="s">
        <v>12504</v>
      </c>
      <c r="D144" s="481"/>
      <c r="E144" s="535"/>
      <c r="F144" s="535"/>
      <c r="G144" s="535"/>
      <c r="H144" s="535"/>
      <c r="I144" s="535"/>
      <c r="J144" s="535"/>
      <c r="K144" s="535"/>
    </row>
    <row r="145" spans="1:11" ht="16.149999999999999" customHeight="1" x14ac:dyDescent="0.45">
      <c r="A145" s="535">
        <v>3</v>
      </c>
      <c r="B145" s="536">
        <v>20562</v>
      </c>
      <c r="C145" s="537" t="s">
        <v>12505</v>
      </c>
      <c r="D145" s="481"/>
      <c r="E145" s="535"/>
      <c r="F145" s="535"/>
      <c r="G145" s="535"/>
      <c r="H145" s="535"/>
      <c r="I145" s="535"/>
      <c r="J145" s="535"/>
      <c r="K145" s="535"/>
    </row>
    <row r="146" spans="1:11" ht="16.149999999999999" customHeight="1" x14ac:dyDescent="0.45">
      <c r="A146" s="535">
        <v>4</v>
      </c>
      <c r="B146" s="536">
        <v>20563</v>
      </c>
      <c r="C146" s="537" t="s">
        <v>12506</v>
      </c>
      <c r="D146" s="481"/>
      <c r="E146" s="535"/>
      <c r="F146" s="535"/>
      <c r="G146" s="535"/>
      <c r="H146" s="535"/>
      <c r="I146" s="535"/>
      <c r="J146" s="535"/>
      <c r="K146" s="535"/>
    </row>
    <row r="147" spans="1:11" ht="16.149999999999999" customHeight="1" x14ac:dyDescent="0.45">
      <c r="A147" s="535">
        <v>5</v>
      </c>
      <c r="B147" s="536">
        <v>20564</v>
      </c>
      <c r="C147" s="537" t="s">
        <v>12507</v>
      </c>
      <c r="D147" s="481"/>
      <c r="E147" s="535"/>
      <c r="F147" s="535"/>
      <c r="G147" s="535"/>
      <c r="H147" s="535"/>
      <c r="I147" s="535"/>
      <c r="J147" s="535"/>
      <c r="K147" s="535"/>
    </row>
    <row r="148" spans="1:11" ht="16.149999999999999" customHeight="1" x14ac:dyDescent="0.45">
      <c r="A148" s="535">
        <v>6</v>
      </c>
      <c r="B148" s="536">
        <v>20565</v>
      </c>
      <c r="C148" s="537" t="s">
        <v>12508</v>
      </c>
      <c r="D148" s="481"/>
      <c r="E148" s="535"/>
      <c r="F148" s="535"/>
      <c r="G148" s="535"/>
      <c r="H148" s="535"/>
      <c r="I148" s="535"/>
      <c r="J148" s="535"/>
      <c r="K148" s="535"/>
    </row>
    <row r="149" spans="1:11" ht="16.149999999999999" customHeight="1" x14ac:dyDescent="0.45">
      <c r="A149" s="535">
        <v>7</v>
      </c>
      <c r="B149" s="536">
        <v>20566</v>
      </c>
      <c r="C149" s="537" t="s">
        <v>12509</v>
      </c>
      <c r="D149" s="481"/>
      <c r="E149" s="535"/>
      <c r="F149" s="535"/>
      <c r="G149" s="535"/>
      <c r="H149" s="535"/>
      <c r="I149" s="535"/>
      <c r="J149" s="535"/>
      <c r="K149" s="535"/>
    </row>
    <row r="150" spans="1:11" ht="16.149999999999999" customHeight="1" x14ac:dyDescent="0.45">
      <c r="A150" s="535">
        <v>8</v>
      </c>
      <c r="B150" s="536">
        <v>20567</v>
      </c>
      <c r="C150" s="537" t="s">
        <v>12510</v>
      </c>
      <c r="D150" s="481"/>
      <c r="E150" s="535"/>
      <c r="F150" s="535"/>
      <c r="G150" s="535"/>
      <c r="H150" s="535"/>
      <c r="I150" s="535"/>
      <c r="J150" s="535"/>
      <c r="K150" s="535"/>
    </row>
    <row r="151" spans="1:11" ht="16.149999999999999" customHeight="1" x14ac:dyDescent="0.45">
      <c r="A151" s="535">
        <v>9</v>
      </c>
      <c r="B151" s="536">
        <v>20568</v>
      </c>
      <c r="C151" s="537" t="s">
        <v>12511</v>
      </c>
      <c r="D151" s="481"/>
      <c r="E151" s="535"/>
      <c r="F151" s="535"/>
      <c r="G151" s="535"/>
      <c r="H151" s="535"/>
      <c r="I151" s="535"/>
      <c r="J151" s="535"/>
      <c r="K151" s="535"/>
    </row>
    <row r="152" spans="1:11" ht="16.149999999999999" customHeight="1" x14ac:dyDescent="0.45">
      <c r="A152" s="535">
        <v>10</v>
      </c>
      <c r="B152" s="536">
        <v>20569</v>
      </c>
      <c r="C152" s="537" t="s">
        <v>12512</v>
      </c>
      <c r="D152" s="481"/>
      <c r="E152" s="535"/>
      <c r="F152" s="535"/>
      <c r="G152" s="535"/>
      <c r="H152" s="535"/>
      <c r="I152" s="535"/>
      <c r="J152" s="535"/>
      <c r="K152" s="535"/>
    </row>
    <row r="153" spans="1:11" ht="16.149999999999999" customHeight="1" x14ac:dyDescent="0.45">
      <c r="A153" s="535">
        <v>11</v>
      </c>
      <c r="B153" s="536">
        <v>20570</v>
      </c>
      <c r="C153" s="537" t="s">
        <v>12513</v>
      </c>
      <c r="D153" s="481"/>
      <c r="E153" s="535"/>
      <c r="F153" s="535"/>
      <c r="G153" s="535"/>
      <c r="H153" s="535"/>
      <c r="I153" s="535"/>
      <c r="J153" s="535"/>
      <c r="K153" s="535"/>
    </row>
    <row r="154" spans="1:11" ht="16.149999999999999" customHeight="1" x14ac:dyDescent="0.45">
      <c r="A154" s="535">
        <v>12</v>
      </c>
      <c r="B154" s="536">
        <v>20573</v>
      </c>
      <c r="C154" s="537" t="s">
        <v>12514</v>
      </c>
      <c r="D154" s="481"/>
      <c r="E154" s="535"/>
      <c r="F154" s="535"/>
      <c r="G154" s="535"/>
      <c r="H154" s="535"/>
      <c r="I154" s="535"/>
      <c r="J154" s="535"/>
      <c r="K154" s="535"/>
    </row>
    <row r="155" spans="1:11" ht="16.149999999999999" customHeight="1" x14ac:dyDescent="0.45">
      <c r="A155" s="535">
        <v>13</v>
      </c>
      <c r="B155" s="536">
        <v>20574</v>
      </c>
      <c r="C155" s="537" t="s">
        <v>12515</v>
      </c>
      <c r="D155" s="481"/>
      <c r="E155" s="535"/>
      <c r="F155" s="535"/>
      <c r="G155" s="535"/>
      <c r="H155" s="535"/>
      <c r="I155" s="535"/>
      <c r="J155" s="535"/>
      <c r="K155" s="535"/>
    </row>
    <row r="156" spans="1:11" ht="16.149999999999999" customHeight="1" x14ac:dyDescent="0.45">
      <c r="A156" s="535">
        <v>14</v>
      </c>
      <c r="B156" s="536">
        <v>20575</v>
      </c>
      <c r="C156" s="537" t="s">
        <v>12516</v>
      </c>
      <c r="D156" s="481"/>
      <c r="E156" s="535"/>
      <c r="F156" s="535"/>
      <c r="G156" s="535"/>
      <c r="H156" s="535"/>
      <c r="I156" s="535"/>
      <c r="J156" s="535"/>
      <c r="K156" s="535"/>
    </row>
    <row r="157" spans="1:11" ht="15.75" customHeight="1" x14ac:dyDescent="0.45">
      <c r="A157" s="535">
        <v>15</v>
      </c>
      <c r="B157" s="536">
        <v>20576</v>
      </c>
      <c r="C157" s="537" t="s">
        <v>12517</v>
      </c>
      <c r="D157" s="481"/>
      <c r="E157" s="535"/>
      <c r="F157" s="535"/>
      <c r="G157" s="535"/>
      <c r="H157" s="535"/>
      <c r="I157" s="535"/>
      <c r="J157" s="535"/>
      <c r="K157" s="535"/>
    </row>
    <row r="158" spans="1:11" ht="15.75" customHeight="1" x14ac:dyDescent="0.45">
      <c r="A158" s="535">
        <v>16</v>
      </c>
      <c r="B158" s="536">
        <v>20578</v>
      </c>
      <c r="C158" s="537" t="s">
        <v>12518</v>
      </c>
      <c r="D158" s="481"/>
      <c r="E158" s="535"/>
      <c r="F158" s="535"/>
      <c r="G158" s="535"/>
      <c r="H158" s="535"/>
      <c r="I158" s="535"/>
      <c r="J158" s="535"/>
      <c r="K158" s="535"/>
    </row>
    <row r="159" spans="1:11" ht="15.75" customHeight="1" x14ac:dyDescent="0.45">
      <c r="A159" s="535">
        <v>17</v>
      </c>
      <c r="B159" s="536">
        <v>20579</v>
      </c>
      <c r="C159" s="537" t="s">
        <v>12519</v>
      </c>
      <c r="D159" s="481"/>
      <c r="E159" s="535"/>
      <c r="F159" s="535"/>
      <c r="G159" s="535"/>
      <c r="H159" s="535"/>
      <c r="I159" s="535"/>
      <c r="J159" s="535"/>
      <c r="K159" s="535"/>
    </row>
    <row r="160" spans="1:11" ht="15.75" customHeight="1" x14ac:dyDescent="0.45">
      <c r="A160" s="535">
        <v>18</v>
      </c>
      <c r="B160" s="536">
        <v>20580</v>
      </c>
      <c r="C160" s="537" t="s">
        <v>12520</v>
      </c>
      <c r="D160" s="481"/>
      <c r="E160" s="535"/>
      <c r="F160" s="535"/>
      <c r="G160" s="535"/>
      <c r="H160" s="535"/>
      <c r="I160" s="535"/>
      <c r="J160" s="535"/>
      <c r="K160" s="535"/>
    </row>
    <row r="161" spans="1:11" ht="15.75" customHeight="1" x14ac:dyDescent="0.45">
      <c r="A161" s="535">
        <v>19</v>
      </c>
      <c r="B161" s="536">
        <v>20581</v>
      </c>
      <c r="C161" s="537" t="s">
        <v>12521</v>
      </c>
      <c r="D161" s="481"/>
      <c r="E161" s="535"/>
      <c r="F161" s="535"/>
      <c r="G161" s="535"/>
      <c r="H161" s="535"/>
      <c r="I161" s="535"/>
      <c r="J161" s="535"/>
      <c r="K161" s="535"/>
    </row>
    <row r="162" spans="1:11" ht="15.75" customHeight="1" x14ac:dyDescent="0.45">
      <c r="A162" s="535">
        <v>20</v>
      </c>
      <c r="B162" s="536">
        <v>20582</v>
      </c>
      <c r="C162" s="537" t="s">
        <v>12522</v>
      </c>
      <c r="D162" s="481"/>
      <c r="E162" s="535"/>
      <c r="F162" s="535"/>
      <c r="G162" s="535"/>
      <c r="H162" s="535"/>
      <c r="I162" s="535"/>
      <c r="J162" s="535"/>
      <c r="K162" s="535"/>
    </row>
    <row r="163" spans="1:11" ht="15.75" customHeight="1" x14ac:dyDescent="0.45">
      <c r="A163" s="535">
        <v>21</v>
      </c>
      <c r="B163" s="536">
        <v>20583</v>
      </c>
      <c r="C163" s="537" t="s">
        <v>12523</v>
      </c>
      <c r="D163" s="481"/>
      <c r="E163" s="535"/>
      <c r="F163" s="535"/>
      <c r="G163" s="535"/>
      <c r="H163" s="535"/>
      <c r="I163" s="535"/>
      <c r="J163" s="535"/>
      <c r="K163" s="535"/>
    </row>
    <row r="164" spans="1:11" ht="15.75" customHeight="1" x14ac:dyDescent="0.45">
      <c r="A164" s="535">
        <v>22</v>
      </c>
      <c r="B164" s="536">
        <v>20584</v>
      </c>
      <c r="C164" s="537" t="s">
        <v>12524</v>
      </c>
      <c r="D164" s="481"/>
      <c r="E164" s="535"/>
      <c r="F164" s="535"/>
      <c r="G164" s="535"/>
      <c r="H164" s="535"/>
      <c r="I164" s="535"/>
      <c r="J164" s="535"/>
      <c r="K164" s="535"/>
    </row>
    <row r="165" spans="1:11" ht="15.75" customHeight="1" x14ac:dyDescent="0.45">
      <c r="A165" s="535">
        <v>23</v>
      </c>
      <c r="B165" s="536">
        <v>20585</v>
      </c>
      <c r="C165" s="537" t="s">
        <v>12525</v>
      </c>
      <c r="D165" s="481"/>
      <c r="E165" s="535"/>
      <c r="F165" s="535"/>
      <c r="G165" s="535"/>
      <c r="H165" s="535"/>
      <c r="I165" s="535"/>
      <c r="J165" s="535"/>
      <c r="K165" s="535"/>
    </row>
    <row r="166" spans="1:11" ht="15.75" customHeight="1" x14ac:dyDescent="0.45">
      <c r="A166" s="535">
        <v>24</v>
      </c>
      <c r="B166" s="536">
        <v>20586</v>
      </c>
      <c r="C166" s="537" t="s">
        <v>12526</v>
      </c>
      <c r="D166" s="481"/>
      <c r="E166" s="535"/>
      <c r="F166" s="535"/>
      <c r="G166" s="535"/>
      <c r="H166" s="535"/>
      <c r="I166" s="535"/>
      <c r="J166" s="535"/>
      <c r="K166" s="535"/>
    </row>
    <row r="167" spans="1:11" ht="15.75" customHeight="1" x14ac:dyDescent="0.45">
      <c r="A167" s="535">
        <v>25</v>
      </c>
      <c r="B167" s="536">
        <v>20587</v>
      </c>
      <c r="C167" s="537" t="s">
        <v>12527</v>
      </c>
      <c r="D167" s="481"/>
      <c r="E167" s="535"/>
      <c r="F167" s="535"/>
      <c r="G167" s="535"/>
      <c r="H167" s="535"/>
      <c r="I167" s="535"/>
      <c r="J167" s="535"/>
      <c r="K167" s="535"/>
    </row>
    <row r="168" spans="1:11" ht="15.75" customHeight="1" x14ac:dyDescent="0.45">
      <c r="A168" s="535">
        <v>26</v>
      </c>
      <c r="B168" s="536">
        <v>20588</v>
      </c>
      <c r="C168" s="537" t="s">
        <v>12528</v>
      </c>
      <c r="D168" s="481"/>
      <c r="E168" s="535"/>
      <c r="F168" s="535"/>
      <c r="G168" s="535"/>
      <c r="H168" s="535"/>
      <c r="I168" s="535"/>
      <c r="J168" s="535"/>
      <c r="K168" s="535"/>
    </row>
    <row r="169" spans="1:11" ht="15.75" customHeight="1" x14ac:dyDescent="0.45">
      <c r="A169" s="535">
        <v>27</v>
      </c>
      <c r="B169" s="536">
        <v>20589</v>
      </c>
      <c r="C169" s="537" t="s">
        <v>12529</v>
      </c>
      <c r="D169" s="481"/>
      <c r="E169" s="535"/>
      <c r="F169" s="535"/>
      <c r="G169" s="535"/>
      <c r="H169" s="535"/>
      <c r="I169" s="535"/>
      <c r="J169" s="535"/>
      <c r="K169" s="535"/>
    </row>
    <row r="170" spans="1:11" ht="15.75" customHeight="1" x14ac:dyDescent="0.45">
      <c r="A170" s="535">
        <v>28</v>
      </c>
      <c r="B170" s="536">
        <v>20590</v>
      </c>
      <c r="C170" s="537" t="s">
        <v>12530</v>
      </c>
      <c r="D170" s="481"/>
      <c r="E170" s="535"/>
      <c r="F170" s="535"/>
      <c r="G170" s="535"/>
      <c r="H170" s="535"/>
      <c r="I170" s="535"/>
      <c r="J170" s="535"/>
      <c r="K170" s="535"/>
    </row>
    <row r="171" spans="1:11" ht="15.75" customHeight="1" x14ac:dyDescent="0.45">
      <c r="A171" s="535">
        <v>29</v>
      </c>
      <c r="B171" s="536">
        <v>20591</v>
      </c>
      <c r="C171" s="537" t="s">
        <v>12531</v>
      </c>
      <c r="D171" s="481"/>
      <c r="E171" s="535"/>
      <c r="F171" s="535"/>
      <c r="G171" s="535"/>
      <c r="H171" s="535"/>
      <c r="I171" s="535"/>
      <c r="J171" s="535"/>
      <c r="K171" s="535"/>
    </row>
    <row r="172" spans="1:11" ht="15.75" customHeight="1" x14ac:dyDescent="0.45">
      <c r="A172" s="535">
        <v>30</v>
      </c>
      <c r="B172" s="536">
        <v>20592</v>
      </c>
      <c r="C172" s="537" t="s">
        <v>12532</v>
      </c>
      <c r="D172" s="481"/>
      <c r="E172" s="535"/>
      <c r="F172" s="535"/>
      <c r="G172" s="535"/>
      <c r="H172" s="535"/>
      <c r="I172" s="535"/>
      <c r="J172" s="535"/>
      <c r="K172" s="535"/>
    </row>
    <row r="173" spans="1:11" ht="15.75" customHeight="1" x14ac:dyDescent="0.45">
      <c r="A173" s="535">
        <v>31</v>
      </c>
      <c r="B173" s="536">
        <v>20593</v>
      </c>
      <c r="C173" s="537" t="s">
        <v>12533</v>
      </c>
      <c r="D173" s="481"/>
      <c r="E173" s="535"/>
      <c r="F173" s="535"/>
      <c r="G173" s="535"/>
      <c r="H173" s="535"/>
      <c r="I173" s="535"/>
      <c r="J173" s="535"/>
      <c r="K173" s="535"/>
    </row>
    <row r="174" spans="1:11" ht="15.75" customHeight="1" x14ac:dyDescent="0.45">
      <c r="A174" s="535">
        <v>32</v>
      </c>
      <c r="B174" s="536">
        <v>20595</v>
      </c>
      <c r="C174" s="537" t="s">
        <v>12534</v>
      </c>
      <c r="D174" s="481"/>
      <c r="E174" s="535"/>
      <c r="F174" s="535"/>
      <c r="G174" s="535"/>
      <c r="H174" s="535"/>
      <c r="I174" s="535"/>
      <c r="J174" s="535"/>
      <c r="K174" s="535"/>
    </row>
    <row r="175" spans="1:11" ht="15.75" customHeight="1" x14ac:dyDescent="0.45">
      <c r="A175" s="535">
        <v>33</v>
      </c>
      <c r="B175" s="536">
        <v>20596</v>
      </c>
      <c r="C175" s="537" t="s">
        <v>12535</v>
      </c>
      <c r="D175" s="481"/>
      <c r="E175" s="535"/>
      <c r="F175" s="535"/>
      <c r="G175" s="535"/>
      <c r="H175" s="535"/>
      <c r="I175" s="535"/>
      <c r="J175" s="535"/>
      <c r="K175" s="535"/>
    </row>
    <row r="176" spans="1:11" ht="15.75" customHeight="1" x14ac:dyDescent="0.45">
      <c r="A176" s="535">
        <v>34</v>
      </c>
      <c r="B176" s="536">
        <v>20597</v>
      </c>
      <c r="C176" s="537" t="s">
        <v>12536</v>
      </c>
      <c r="D176" s="481"/>
      <c r="E176" s="535"/>
      <c r="F176" s="535"/>
      <c r="G176" s="535"/>
      <c r="H176" s="535"/>
      <c r="I176" s="535"/>
      <c r="J176" s="535"/>
      <c r="K176" s="535"/>
    </row>
    <row r="177" spans="1:11" ht="15.75" customHeight="1" x14ac:dyDescent="0.45">
      <c r="A177" s="535">
        <v>35</v>
      </c>
      <c r="B177" s="536">
        <v>20599</v>
      </c>
      <c r="C177" s="537" t="s">
        <v>12537</v>
      </c>
      <c r="D177" s="481"/>
      <c r="E177" s="535"/>
      <c r="F177" s="535"/>
      <c r="G177" s="535"/>
      <c r="H177" s="535"/>
      <c r="I177" s="535"/>
      <c r="J177" s="535"/>
      <c r="K177" s="535"/>
    </row>
    <row r="178" spans="1:11" ht="15.75" customHeight="1" x14ac:dyDescent="0.45">
      <c r="A178" s="535">
        <v>36</v>
      </c>
      <c r="B178" s="536">
        <v>20600</v>
      </c>
      <c r="C178" s="537" t="s">
        <v>12538</v>
      </c>
      <c r="D178" s="481"/>
      <c r="E178" s="535"/>
      <c r="F178" s="535"/>
      <c r="G178" s="535"/>
      <c r="H178" s="535"/>
      <c r="I178" s="535"/>
      <c r="J178" s="535"/>
      <c r="K178" s="535"/>
    </row>
    <row r="179" spans="1:11" ht="15.75" customHeight="1" x14ac:dyDescent="0.45">
      <c r="A179" s="535">
        <v>37</v>
      </c>
      <c r="B179" s="536">
        <v>20601</v>
      </c>
      <c r="C179" s="537" t="s">
        <v>12539</v>
      </c>
      <c r="D179" s="481"/>
      <c r="E179" s="535"/>
      <c r="F179" s="535"/>
      <c r="G179" s="535"/>
      <c r="H179" s="535"/>
      <c r="I179" s="535"/>
      <c r="J179" s="535"/>
      <c r="K179" s="535"/>
    </row>
    <row r="180" spans="1:11" ht="15.75" customHeight="1" x14ac:dyDescent="0.45">
      <c r="A180" s="535">
        <v>38</v>
      </c>
      <c r="B180" s="536">
        <v>20602</v>
      </c>
      <c r="C180" s="537" t="s">
        <v>12540</v>
      </c>
      <c r="D180" s="481"/>
      <c r="E180" s="535"/>
      <c r="F180" s="535"/>
      <c r="G180" s="535"/>
      <c r="H180" s="535"/>
      <c r="I180" s="535"/>
      <c r="J180" s="535"/>
      <c r="K180" s="535"/>
    </row>
    <row r="181" spans="1:11" ht="15.75" customHeight="1" x14ac:dyDescent="0.45">
      <c r="A181" s="535">
        <v>39</v>
      </c>
      <c r="B181" s="536">
        <v>20603</v>
      </c>
      <c r="C181" s="537" t="s">
        <v>12541</v>
      </c>
      <c r="D181" s="481"/>
      <c r="E181" s="535"/>
      <c r="F181" s="535"/>
      <c r="G181" s="535"/>
      <c r="H181" s="535"/>
      <c r="I181" s="535"/>
      <c r="J181" s="535"/>
      <c r="K181" s="535"/>
    </row>
    <row r="182" spans="1:11" s="534" customFormat="1" ht="15.75" customHeight="1" x14ac:dyDescent="0.15">
      <c r="A182" s="535">
        <v>40</v>
      </c>
      <c r="B182" s="456">
        <v>21592</v>
      </c>
      <c r="C182" s="464" t="s">
        <v>12542</v>
      </c>
      <c r="D182" s="485"/>
      <c r="E182" s="456"/>
      <c r="F182" s="456"/>
      <c r="G182" s="456"/>
      <c r="H182" s="456"/>
      <c r="I182" s="456"/>
      <c r="J182" s="456"/>
      <c r="K182" s="456"/>
    </row>
    <row r="183" spans="1:11" s="534" customFormat="1" ht="15.75" customHeight="1" x14ac:dyDescent="0.15">
      <c r="A183" s="535">
        <v>41</v>
      </c>
      <c r="B183" s="456">
        <v>22226</v>
      </c>
      <c r="C183" s="464" t="s">
        <v>9493</v>
      </c>
      <c r="D183" s="485"/>
      <c r="E183" s="456"/>
      <c r="F183" s="456"/>
      <c r="G183" s="456"/>
      <c r="H183" s="456"/>
      <c r="I183" s="456"/>
      <c r="J183" s="456"/>
      <c r="K183" s="456"/>
    </row>
    <row r="184" spans="1:11" s="534" customFormat="1" ht="15.75" customHeight="1" x14ac:dyDescent="0.15">
      <c r="A184" s="535">
        <v>42</v>
      </c>
      <c r="B184" s="456">
        <v>22227</v>
      </c>
      <c r="C184" s="464" t="s">
        <v>9495</v>
      </c>
      <c r="D184" s="485"/>
      <c r="E184" s="456"/>
      <c r="F184" s="456"/>
      <c r="G184" s="456"/>
      <c r="H184" s="456"/>
      <c r="I184" s="456"/>
      <c r="J184" s="456"/>
      <c r="K184" s="456"/>
    </row>
    <row r="185" spans="1:11" s="530" customFormat="1" ht="21" customHeight="1" x14ac:dyDescent="0.15">
      <c r="A185" s="1274" t="s">
        <v>9795</v>
      </c>
      <c r="B185" s="1274"/>
      <c r="C185" s="1274"/>
      <c r="D185" s="1274"/>
      <c r="E185" s="1274"/>
      <c r="F185" s="1274"/>
      <c r="G185" s="1274"/>
      <c r="H185" s="1274"/>
      <c r="I185" s="1274"/>
      <c r="J185" s="1274"/>
      <c r="K185" s="1274"/>
    </row>
    <row r="186" spans="1:11" s="530" customFormat="1" ht="21" customHeight="1" x14ac:dyDescent="0.15">
      <c r="B186" s="1274" t="s">
        <v>12543</v>
      </c>
      <c r="C186" s="1274"/>
      <c r="D186" s="1274"/>
      <c r="E186" s="1274"/>
      <c r="F186" s="1274"/>
      <c r="G186" s="1274"/>
      <c r="H186" s="1274"/>
      <c r="I186" s="1274"/>
      <c r="J186" s="1274"/>
      <c r="K186" s="1274"/>
    </row>
    <row r="187" spans="1:11" s="530" customFormat="1" ht="21" customHeight="1" x14ac:dyDescent="0.15">
      <c r="A187" s="1274" t="s">
        <v>12375</v>
      </c>
      <c r="B187" s="1274"/>
      <c r="C187" s="1274"/>
      <c r="D187" s="1274"/>
      <c r="E187" s="1274"/>
      <c r="F187" s="1274"/>
      <c r="G187" s="1274"/>
      <c r="H187" s="1274"/>
      <c r="I187" s="1274"/>
      <c r="J187" s="1274"/>
      <c r="K187" s="1274"/>
    </row>
    <row r="188" spans="1:11" s="530" customFormat="1" ht="21" customHeight="1" x14ac:dyDescent="0.15">
      <c r="A188" s="1281" t="s">
        <v>12544</v>
      </c>
      <c r="B188" s="1281"/>
      <c r="C188" s="1281"/>
      <c r="D188" s="1281"/>
      <c r="E188" s="1281"/>
      <c r="F188" s="1281"/>
      <c r="G188" s="1281"/>
      <c r="H188" s="1281"/>
      <c r="I188" s="1281"/>
      <c r="J188" s="1281"/>
      <c r="K188" s="1281"/>
    </row>
    <row r="189" spans="1:11" s="534" customFormat="1" ht="21.75" customHeight="1" x14ac:dyDescent="0.4">
      <c r="A189" s="453" t="s">
        <v>8377</v>
      </c>
      <c r="B189" s="531" t="s">
        <v>8352</v>
      </c>
      <c r="C189" s="532" t="s">
        <v>9799</v>
      </c>
      <c r="D189" s="533"/>
      <c r="E189" s="453"/>
      <c r="F189" s="453"/>
      <c r="G189" s="453"/>
      <c r="H189" s="453"/>
      <c r="I189" s="453"/>
      <c r="J189" s="453"/>
      <c r="K189" s="453"/>
    </row>
    <row r="190" spans="1:11" ht="16.149999999999999" customHeight="1" x14ac:dyDescent="0.45">
      <c r="A190" s="535">
        <v>1</v>
      </c>
      <c r="B190" s="536">
        <v>20604</v>
      </c>
      <c r="C190" s="537" t="s">
        <v>12545</v>
      </c>
      <c r="D190" s="481"/>
      <c r="E190" s="535"/>
      <c r="F190" s="535"/>
      <c r="G190" s="535"/>
      <c r="H190" s="535"/>
      <c r="I190" s="535"/>
      <c r="J190" s="535"/>
      <c r="K190" s="535"/>
    </row>
    <row r="191" spans="1:11" ht="16.149999999999999" customHeight="1" x14ac:dyDescent="0.45">
      <c r="A191" s="535">
        <v>2</v>
      </c>
      <c r="B191" s="536">
        <v>20605</v>
      </c>
      <c r="C191" s="537" t="s">
        <v>12546</v>
      </c>
      <c r="D191" s="481"/>
      <c r="E191" s="535"/>
      <c r="F191" s="535"/>
      <c r="G191" s="535"/>
      <c r="H191" s="535"/>
      <c r="I191" s="535"/>
      <c r="J191" s="535"/>
      <c r="K191" s="535"/>
    </row>
    <row r="192" spans="1:11" ht="16.149999999999999" customHeight="1" x14ac:dyDescent="0.45">
      <c r="A192" s="535">
        <v>3</v>
      </c>
      <c r="B192" s="536">
        <v>20606</v>
      </c>
      <c r="C192" s="537" t="s">
        <v>12547</v>
      </c>
      <c r="D192" s="481"/>
      <c r="E192" s="535"/>
      <c r="F192" s="535"/>
      <c r="G192" s="535"/>
      <c r="H192" s="535"/>
      <c r="I192" s="535"/>
      <c r="J192" s="535"/>
      <c r="K192" s="535"/>
    </row>
    <row r="193" spans="1:11" ht="16.149999999999999" customHeight="1" x14ac:dyDescent="0.45">
      <c r="A193" s="535">
        <v>4</v>
      </c>
      <c r="B193" s="536">
        <v>20608</v>
      </c>
      <c r="C193" s="537" t="s">
        <v>12548</v>
      </c>
      <c r="D193" s="481"/>
      <c r="E193" s="535"/>
      <c r="F193" s="535"/>
      <c r="G193" s="535"/>
      <c r="H193" s="535"/>
      <c r="I193" s="535"/>
      <c r="J193" s="535"/>
      <c r="K193" s="535"/>
    </row>
    <row r="194" spans="1:11" ht="16.149999999999999" customHeight="1" x14ac:dyDescent="0.45">
      <c r="A194" s="535">
        <v>5</v>
      </c>
      <c r="B194" s="536">
        <v>20609</v>
      </c>
      <c r="C194" s="537" t="s">
        <v>12549</v>
      </c>
      <c r="D194" s="481"/>
      <c r="E194" s="535"/>
      <c r="F194" s="535"/>
      <c r="G194" s="535"/>
      <c r="H194" s="535"/>
      <c r="I194" s="535"/>
      <c r="J194" s="535"/>
      <c r="K194" s="535"/>
    </row>
    <row r="195" spans="1:11" ht="16.149999999999999" customHeight="1" x14ac:dyDescent="0.45">
      <c r="A195" s="535">
        <v>6</v>
      </c>
      <c r="B195" s="536">
        <v>20612</v>
      </c>
      <c r="C195" s="537" t="s">
        <v>12550</v>
      </c>
      <c r="D195" s="481"/>
      <c r="E195" s="535"/>
      <c r="F195" s="535"/>
      <c r="G195" s="535"/>
      <c r="H195" s="535"/>
      <c r="I195" s="535"/>
      <c r="J195" s="535"/>
      <c r="K195" s="535"/>
    </row>
    <row r="196" spans="1:11" ht="16.149999999999999" customHeight="1" x14ac:dyDescent="0.45">
      <c r="A196" s="535">
        <v>7</v>
      </c>
      <c r="B196" s="536">
        <v>20613</v>
      </c>
      <c r="C196" s="537" t="s">
        <v>12551</v>
      </c>
      <c r="D196" s="481"/>
      <c r="E196" s="535"/>
      <c r="F196" s="535"/>
      <c r="G196" s="535"/>
      <c r="H196" s="535"/>
      <c r="I196" s="535"/>
      <c r="J196" s="535"/>
      <c r="K196" s="535"/>
    </row>
    <row r="197" spans="1:11" ht="16.149999999999999" customHeight="1" x14ac:dyDescent="0.45">
      <c r="A197" s="535">
        <v>8</v>
      </c>
      <c r="B197" s="536">
        <v>20614</v>
      </c>
      <c r="C197" s="537" t="s">
        <v>12552</v>
      </c>
      <c r="D197" s="481"/>
      <c r="E197" s="535"/>
      <c r="F197" s="535"/>
      <c r="G197" s="535"/>
      <c r="H197" s="535"/>
      <c r="I197" s="535"/>
      <c r="J197" s="535"/>
      <c r="K197" s="535"/>
    </row>
    <row r="198" spans="1:11" ht="16.149999999999999" customHeight="1" x14ac:dyDescent="0.45">
      <c r="A198" s="535">
        <v>9</v>
      </c>
      <c r="B198" s="536">
        <v>20615</v>
      </c>
      <c r="C198" s="537" t="s">
        <v>12553</v>
      </c>
      <c r="D198" s="481"/>
      <c r="E198" s="535"/>
      <c r="F198" s="535"/>
      <c r="G198" s="535"/>
      <c r="H198" s="535"/>
      <c r="I198" s="535"/>
      <c r="J198" s="535"/>
      <c r="K198" s="535"/>
    </row>
    <row r="199" spans="1:11" ht="16.149999999999999" customHeight="1" x14ac:dyDescent="0.45">
      <c r="A199" s="535">
        <v>10</v>
      </c>
      <c r="B199" s="536">
        <v>20616</v>
      </c>
      <c r="C199" s="537" t="s">
        <v>12554</v>
      </c>
      <c r="D199" s="481"/>
      <c r="E199" s="535"/>
      <c r="F199" s="535"/>
      <c r="G199" s="535"/>
      <c r="H199" s="535"/>
      <c r="I199" s="535"/>
      <c r="J199" s="535"/>
      <c r="K199" s="535"/>
    </row>
    <row r="200" spans="1:11" ht="16.149999999999999" customHeight="1" x14ac:dyDescent="0.45">
      <c r="A200" s="535">
        <v>11</v>
      </c>
      <c r="B200" s="536">
        <v>20618</v>
      </c>
      <c r="C200" s="537" t="s">
        <v>12555</v>
      </c>
      <c r="D200" s="481"/>
      <c r="E200" s="535"/>
      <c r="F200" s="535"/>
      <c r="G200" s="535"/>
      <c r="H200" s="535"/>
      <c r="I200" s="535"/>
      <c r="J200" s="535"/>
      <c r="K200" s="535"/>
    </row>
    <row r="201" spans="1:11" ht="16.149999999999999" customHeight="1" x14ac:dyDescent="0.45">
      <c r="A201" s="535">
        <v>12</v>
      </c>
      <c r="B201" s="536">
        <v>20619</v>
      </c>
      <c r="C201" s="537" t="s">
        <v>12556</v>
      </c>
      <c r="D201" s="481"/>
      <c r="E201" s="535"/>
      <c r="F201" s="535"/>
      <c r="G201" s="535"/>
      <c r="H201" s="535"/>
      <c r="I201" s="535"/>
      <c r="J201" s="535"/>
      <c r="K201" s="535"/>
    </row>
    <row r="202" spans="1:11" ht="16.149999999999999" customHeight="1" x14ac:dyDescent="0.45">
      <c r="A202" s="535">
        <v>13</v>
      </c>
      <c r="B202" s="536">
        <v>20620</v>
      </c>
      <c r="C202" s="537" t="s">
        <v>12557</v>
      </c>
      <c r="D202" s="481"/>
      <c r="E202" s="535"/>
      <c r="F202" s="535"/>
      <c r="G202" s="535"/>
      <c r="H202" s="535"/>
      <c r="I202" s="535"/>
      <c r="J202" s="535"/>
      <c r="K202" s="535"/>
    </row>
    <row r="203" spans="1:11" ht="16.149999999999999" customHeight="1" x14ac:dyDescent="0.45">
      <c r="A203" s="535">
        <v>14</v>
      </c>
      <c r="B203" s="536">
        <v>20621</v>
      </c>
      <c r="C203" s="537" t="s">
        <v>12558</v>
      </c>
      <c r="D203" s="481"/>
      <c r="E203" s="535"/>
      <c r="F203" s="535"/>
      <c r="G203" s="535"/>
      <c r="H203" s="535"/>
      <c r="I203" s="535"/>
      <c r="J203" s="535"/>
      <c r="K203" s="535"/>
    </row>
    <row r="204" spans="1:11" ht="16.149999999999999" customHeight="1" x14ac:dyDescent="0.45">
      <c r="A204" s="535">
        <v>15</v>
      </c>
      <c r="B204" s="536">
        <v>20622</v>
      </c>
      <c r="C204" s="537" t="s">
        <v>12559</v>
      </c>
      <c r="D204" s="481"/>
      <c r="E204" s="535"/>
      <c r="F204" s="535"/>
      <c r="G204" s="535"/>
      <c r="H204" s="535"/>
      <c r="I204" s="535"/>
      <c r="J204" s="535"/>
      <c r="K204" s="535"/>
    </row>
    <row r="205" spans="1:11" ht="16.5" customHeight="1" x14ac:dyDescent="0.45">
      <c r="A205" s="535">
        <v>16</v>
      </c>
      <c r="B205" s="536">
        <v>20623</v>
      </c>
      <c r="C205" s="537" t="s">
        <v>12560</v>
      </c>
      <c r="D205" s="481"/>
      <c r="E205" s="535"/>
      <c r="F205" s="535"/>
      <c r="G205" s="535"/>
      <c r="H205" s="535"/>
      <c r="I205" s="535"/>
      <c r="J205" s="535"/>
      <c r="K205" s="535"/>
    </row>
    <row r="206" spans="1:11" ht="16.5" customHeight="1" x14ac:dyDescent="0.45">
      <c r="A206" s="535">
        <v>17</v>
      </c>
      <c r="B206" s="536">
        <v>22228</v>
      </c>
      <c r="C206" s="459" t="s">
        <v>9497</v>
      </c>
      <c r="D206" s="481"/>
      <c r="E206" s="535"/>
      <c r="F206" s="535"/>
      <c r="G206" s="535"/>
      <c r="H206" s="535"/>
      <c r="I206" s="535"/>
      <c r="J206" s="535"/>
      <c r="K206" s="535"/>
    </row>
    <row r="207" spans="1:11" ht="16.149999999999999" customHeight="1" x14ac:dyDescent="0.45">
      <c r="A207" s="535">
        <v>18</v>
      </c>
      <c r="B207" s="536">
        <v>20624</v>
      </c>
      <c r="C207" s="537" t="s">
        <v>12561</v>
      </c>
      <c r="D207" s="481"/>
      <c r="E207" s="535"/>
      <c r="F207" s="535"/>
      <c r="G207" s="535"/>
      <c r="H207" s="535"/>
      <c r="I207" s="535"/>
      <c r="J207" s="535"/>
      <c r="K207" s="535"/>
    </row>
    <row r="208" spans="1:11" ht="16.149999999999999" customHeight="1" x14ac:dyDescent="0.45">
      <c r="A208" s="535">
        <v>19</v>
      </c>
      <c r="B208" s="536">
        <v>20625</v>
      </c>
      <c r="C208" s="537" t="s">
        <v>12562</v>
      </c>
      <c r="D208" s="481"/>
      <c r="E208" s="535"/>
      <c r="F208" s="535"/>
      <c r="G208" s="535"/>
      <c r="H208" s="535"/>
      <c r="I208" s="535"/>
      <c r="J208" s="535"/>
      <c r="K208" s="535"/>
    </row>
    <row r="209" spans="1:11" ht="16.149999999999999" customHeight="1" x14ac:dyDescent="0.45">
      <c r="A209" s="535">
        <v>20</v>
      </c>
      <c r="B209" s="536">
        <v>20626</v>
      </c>
      <c r="C209" s="537" t="s">
        <v>12563</v>
      </c>
      <c r="D209" s="481"/>
      <c r="E209" s="535"/>
      <c r="F209" s="535"/>
      <c r="G209" s="535"/>
      <c r="H209" s="535"/>
      <c r="I209" s="535"/>
      <c r="J209" s="535"/>
      <c r="K209" s="535"/>
    </row>
    <row r="210" spans="1:11" ht="16.149999999999999" customHeight="1" x14ac:dyDescent="0.45">
      <c r="A210" s="535">
        <v>21</v>
      </c>
      <c r="B210" s="536">
        <v>20627</v>
      </c>
      <c r="C210" s="537" t="s">
        <v>12564</v>
      </c>
      <c r="D210" s="481"/>
      <c r="E210" s="535"/>
      <c r="F210" s="535"/>
      <c r="G210" s="535"/>
      <c r="H210" s="535"/>
      <c r="I210" s="535"/>
      <c r="J210" s="535"/>
      <c r="K210" s="535"/>
    </row>
    <row r="211" spans="1:11" ht="16.149999999999999" customHeight="1" x14ac:dyDescent="0.45">
      <c r="A211" s="535">
        <v>22</v>
      </c>
      <c r="B211" s="536">
        <v>20629</v>
      </c>
      <c r="C211" s="537" t="s">
        <v>12565</v>
      </c>
      <c r="D211" s="481"/>
      <c r="E211" s="535"/>
      <c r="F211" s="535"/>
      <c r="G211" s="535"/>
      <c r="H211" s="535"/>
      <c r="I211" s="535"/>
      <c r="J211" s="535"/>
      <c r="K211" s="535"/>
    </row>
    <row r="212" spans="1:11" ht="16.149999999999999" customHeight="1" x14ac:dyDescent="0.45">
      <c r="A212" s="535">
        <v>23</v>
      </c>
      <c r="B212" s="536">
        <v>20630</v>
      </c>
      <c r="C212" s="537" t="s">
        <v>12566</v>
      </c>
      <c r="D212" s="481"/>
      <c r="E212" s="535"/>
      <c r="F212" s="535"/>
      <c r="G212" s="535"/>
      <c r="H212" s="535"/>
      <c r="I212" s="535"/>
      <c r="J212" s="535"/>
      <c r="K212" s="535"/>
    </row>
    <row r="213" spans="1:11" ht="16.149999999999999" customHeight="1" x14ac:dyDescent="0.45">
      <c r="A213" s="535">
        <v>24</v>
      </c>
      <c r="B213" s="536">
        <v>20631</v>
      </c>
      <c r="C213" s="537" t="s">
        <v>12567</v>
      </c>
      <c r="D213" s="481"/>
      <c r="E213" s="535"/>
      <c r="F213" s="535"/>
      <c r="G213" s="535"/>
      <c r="H213" s="535"/>
      <c r="I213" s="535"/>
      <c r="J213" s="535"/>
      <c r="K213" s="535"/>
    </row>
    <row r="214" spans="1:11" ht="16.149999999999999" customHeight="1" x14ac:dyDescent="0.45">
      <c r="A214" s="535">
        <v>25</v>
      </c>
      <c r="B214" s="536">
        <v>20632</v>
      </c>
      <c r="C214" s="537" t="s">
        <v>12568</v>
      </c>
      <c r="D214" s="481"/>
      <c r="E214" s="535"/>
      <c r="F214" s="535"/>
      <c r="G214" s="535"/>
      <c r="H214" s="535"/>
      <c r="I214" s="535"/>
      <c r="J214" s="535"/>
      <c r="K214" s="535"/>
    </row>
    <row r="215" spans="1:11" ht="16.149999999999999" customHeight="1" x14ac:dyDescent="0.45">
      <c r="A215" s="535">
        <v>26</v>
      </c>
      <c r="B215" s="536">
        <v>20633</v>
      </c>
      <c r="C215" s="537" t="s">
        <v>12569</v>
      </c>
      <c r="D215" s="481"/>
      <c r="E215" s="535"/>
      <c r="F215" s="535"/>
      <c r="G215" s="535"/>
      <c r="H215" s="535"/>
      <c r="I215" s="535"/>
      <c r="J215" s="535"/>
      <c r="K215" s="535"/>
    </row>
    <row r="216" spans="1:11" ht="16.149999999999999" customHeight="1" x14ac:dyDescent="0.45">
      <c r="A216" s="535">
        <v>27</v>
      </c>
      <c r="B216" s="536">
        <v>20634</v>
      </c>
      <c r="C216" s="537" t="s">
        <v>12570</v>
      </c>
      <c r="D216" s="481"/>
      <c r="E216" s="535"/>
      <c r="F216" s="535"/>
      <c r="G216" s="535"/>
      <c r="H216" s="535"/>
      <c r="I216" s="535"/>
      <c r="J216" s="535"/>
      <c r="K216" s="535"/>
    </row>
    <row r="217" spans="1:11" ht="16.149999999999999" customHeight="1" x14ac:dyDescent="0.45">
      <c r="A217" s="535">
        <v>28</v>
      </c>
      <c r="B217" s="536">
        <v>20636</v>
      </c>
      <c r="C217" s="537" t="s">
        <v>12571</v>
      </c>
      <c r="D217" s="481"/>
      <c r="E217" s="535"/>
      <c r="F217" s="535"/>
      <c r="G217" s="535"/>
      <c r="H217" s="535"/>
      <c r="I217" s="535"/>
      <c r="J217" s="535"/>
      <c r="K217" s="535"/>
    </row>
    <row r="218" spans="1:11" ht="16.149999999999999" customHeight="1" x14ac:dyDescent="0.45">
      <c r="A218" s="535">
        <v>29</v>
      </c>
      <c r="B218" s="536">
        <v>20638</v>
      </c>
      <c r="C218" s="537" t="s">
        <v>12572</v>
      </c>
      <c r="D218" s="481"/>
      <c r="E218" s="535"/>
      <c r="F218" s="535"/>
      <c r="G218" s="535"/>
      <c r="H218" s="535"/>
      <c r="I218" s="535"/>
      <c r="J218" s="535"/>
      <c r="K218" s="535"/>
    </row>
    <row r="219" spans="1:11" ht="16.149999999999999" customHeight="1" x14ac:dyDescent="0.45">
      <c r="A219" s="535">
        <v>30</v>
      </c>
      <c r="B219" s="536">
        <v>20639</v>
      </c>
      <c r="C219" s="537" t="s">
        <v>12573</v>
      </c>
      <c r="D219" s="481"/>
      <c r="E219" s="535"/>
      <c r="F219" s="535"/>
      <c r="G219" s="535"/>
      <c r="H219" s="535"/>
      <c r="I219" s="535"/>
      <c r="J219" s="535"/>
      <c r="K219" s="535"/>
    </row>
    <row r="220" spans="1:11" ht="16.149999999999999" customHeight="1" x14ac:dyDescent="0.45">
      <c r="A220" s="535">
        <v>31</v>
      </c>
      <c r="B220" s="536">
        <v>20640</v>
      </c>
      <c r="C220" s="537" t="s">
        <v>12574</v>
      </c>
      <c r="D220" s="481"/>
      <c r="E220" s="535"/>
      <c r="F220" s="535"/>
      <c r="G220" s="535"/>
      <c r="H220" s="535"/>
      <c r="I220" s="535"/>
      <c r="J220" s="535"/>
      <c r="K220" s="535"/>
    </row>
    <row r="221" spans="1:11" ht="16.149999999999999" customHeight="1" x14ac:dyDescent="0.45">
      <c r="A221" s="535">
        <v>32</v>
      </c>
      <c r="B221" s="536">
        <v>20641</v>
      </c>
      <c r="C221" s="537" t="s">
        <v>12575</v>
      </c>
      <c r="D221" s="481"/>
      <c r="E221" s="535"/>
      <c r="F221" s="535"/>
      <c r="G221" s="535"/>
      <c r="H221" s="535"/>
      <c r="I221" s="535"/>
      <c r="J221" s="535"/>
      <c r="K221" s="535"/>
    </row>
    <row r="222" spans="1:11" ht="16.149999999999999" customHeight="1" x14ac:dyDescent="0.45">
      <c r="A222" s="535">
        <v>33</v>
      </c>
      <c r="B222" s="536">
        <v>20642</v>
      </c>
      <c r="C222" s="537" t="s">
        <v>12576</v>
      </c>
      <c r="D222" s="481"/>
      <c r="E222" s="535"/>
      <c r="F222" s="535"/>
      <c r="G222" s="535"/>
      <c r="H222" s="535"/>
      <c r="I222" s="535"/>
      <c r="J222" s="535"/>
      <c r="K222" s="535"/>
    </row>
    <row r="223" spans="1:11" ht="16.149999999999999" customHeight="1" x14ac:dyDescent="0.45">
      <c r="A223" s="535">
        <v>34</v>
      </c>
      <c r="B223" s="536">
        <v>20643</v>
      </c>
      <c r="C223" s="537" t="s">
        <v>12577</v>
      </c>
      <c r="D223" s="481"/>
      <c r="E223" s="535"/>
      <c r="F223" s="535"/>
      <c r="G223" s="535"/>
      <c r="H223" s="535"/>
      <c r="I223" s="535"/>
      <c r="J223" s="535"/>
      <c r="K223" s="535"/>
    </row>
    <row r="224" spans="1:11" ht="16.149999999999999" customHeight="1" x14ac:dyDescent="0.45">
      <c r="A224" s="535">
        <v>35</v>
      </c>
      <c r="B224" s="536">
        <v>20644</v>
      </c>
      <c r="C224" s="537" t="s">
        <v>12578</v>
      </c>
      <c r="D224" s="481"/>
      <c r="E224" s="535"/>
      <c r="F224" s="535"/>
      <c r="G224" s="535"/>
      <c r="H224" s="535"/>
      <c r="I224" s="535"/>
      <c r="J224" s="535"/>
      <c r="K224" s="535"/>
    </row>
    <row r="225" spans="1:11" ht="16.149999999999999" customHeight="1" x14ac:dyDescent="0.45">
      <c r="A225" s="535">
        <v>36</v>
      </c>
      <c r="B225" s="536">
        <v>20645</v>
      </c>
      <c r="C225" s="537" t="s">
        <v>12579</v>
      </c>
      <c r="D225" s="481"/>
      <c r="E225" s="535"/>
      <c r="F225" s="535"/>
      <c r="G225" s="535"/>
      <c r="H225" s="535"/>
      <c r="I225" s="535"/>
      <c r="J225" s="535"/>
      <c r="K225" s="535"/>
    </row>
    <row r="226" spans="1:11" ht="16.149999999999999" customHeight="1" x14ac:dyDescent="0.45">
      <c r="A226" s="535">
        <v>37</v>
      </c>
      <c r="B226" s="536">
        <v>20646</v>
      </c>
      <c r="C226" s="537" t="s">
        <v>12580</v>
      </c>
      <c r="D226" s="481"/>
      <c r="E226" s="535"/>
      <c r="F226" s="535"/>
      <c r="G226" s="535"/>
      <c r="H226" s="535"/>
      <c r="I226" s="535"/>
      <c r="J226" s="535"/>
      <c r="K226" s="535"/>
    </row>
    <row r="227" spans="1:11" ht="16.149999999999999" customHeight="1" x14ac:dyDescent="0.45">
      <c r="A227" s="535">
        <v>38</v>
      </c>
      <c r="B227" s="536">
        <v>20647</v>
      </c>
      <c r="C227" s="537" t="s">
        <v>12581</v>
      </c>
      <c r="D227" s="481"/>
      <c r="E227" s="535"/>
      <c r="F227" s="535"/>
      <c r="G227" s="535"/>
      <c r="H227" s="535"/>
      <c r="I227" s="535"/>
      <c r="J227" s="535"/>
      <c r="K227" s="535"/>
    </row>
    <row r="228" spans="1:11" ht="16.149999999999999" customHeight="1" x14ac:dyDescent="0.45">
      <c r="A228" s="535">
        <v>39</v>
      </c>
      <c r="B228" s="536">
        <v>21623</v>
      </c>
      <c r="C228" s="544" t="s">
        <v>12582</v>
      </c>
      <c r="D228" s="481"/>
      <c r="E228" s="535"/>
      <c r="F228" s="535"/>
      <c r="G228" s="535"/>
      <c r="H228" s="535"/>
      <c r="I228" s="535"/>
      <c r="J228" s="535"/>
      <c r="K228" s="535"/>
    </row>
    <row r="229" spans="1:11" ht="16.149999999999999" customHeight="1" x14ac:dyDescent="0.45">
      <c r="A229" s="535">
        <v>40</v>
      </c>
      <c r="B229" s="536">
        <v>22230</v>
      </c>
      <c r="C229" s="459" t="s">
        <v>9501</v>
      </c>
      <c r="D229" s="481"/>
      <c r="E229" s="535"/>
      <c r="F229" s="535"/>
      <c r="G229" s="535"/>
      <c r="H229" s="535"/>
      <c r="I229" s="535"/>
      <c r="J229" s="535"/>
      <c r="K229" s="535"/>
    </row>
    <row r="230" spans="1:11" s="530" customFormat="1" ht="21" customHeight="1" x14ac:dyDescent="0.15">
      <c r="A230" s="1274" t="s">
        <v>9795</v>
      </c>
      <c r="B230" s="1274"/>
      <c r="C230" s="1274"/>
      <c r="D230" s="1274"/>
      <c r="E230" s="1274"/>
      <c r="F230" s="1274"/>
      <c r="G230" s="1274"/>
      <c r="H230" s="1274"/>
      <c r="I230" s="1274"/>
      <c r="J230" s="1274"/>
      <c r="K230" s="1274"/>
    </row>
    <row r="231" spans="1:11" s="530" customFormat="1" ht="21" customHeight="1" x14ac:dyDescent="0.15">
      <c r="B231" s="1274" t="s">
        <v>12583</v>
      </c>
      <c r="C231" s="1274"/>
      <c r="D231" s="1274"/>
      <c r="E231" s="1274"/>
      <c r="F231" s="1274"/>
      <c r="G231" s="1274"/>
      <c r="H231" s="1274"/>
      <c r="I231" s="1274"/>
      <c r="J231" s="1274"/>
      <c r="K231" s="1274"/>
    </row>
    <row r="232" spans="1:11" s="530" customFormat="1" ht="21" customHeight="1" x14ac:dyDescent="0.15">
      <c r="A232" s="1274" t="s">
        <v>12375</v>
      </c>
      <c r="B232" s="1274"/>
      <c r="C232" s="1274"/>
      <c r="D232" s="1274"/>
      <c r="E232" s="1274"/>
      <c r="F232" s="1274"/>
      <c r="G232" s="1274"/>
      <c r="H232" s="1274"/>
      <c r="I232" s="1274"/>
      <c r="J232" s="1274"/>
      <c r="K232" s="1274"/>
    </row>
    <row r="233" spans="1:11" s="530" customFormat="1" ht="21" customHeight="1" x14ac:dyDescent="0.15">
      <c r="A233" s="1281" t="s">
        <v>12584</v>
      </c>
      <c r="B233" s="1281"/>
      <c r="C233" s="1281"/>
      <c r="D233" s="1281"/>
      <c r="E233" s="1281"/>
      <c r="F233" s="1281"/>
      <c r="G233" s="1281"/>
      <c r="H233" s="1281"/>
      <c r="I233" s="1281"/>
      <c r="J233" s="1281"/>
      <c r="K233" s="1281"/>
    </row>
    <row r="234" spans="1:11" s="534" customFormat="1" ht="21.75" customHeight="1" x14ac:dyDescent="0.4">
      <c r="A234" s="453" t="s">
        <v>8377</v>
      </c>
      <c r="B234" s="531" t="s">
        <v>8352</v>
      </c>
      <c r="C234" s="532" t="s">
        <v>9799</v>
      </c>
      <c r="D234" s="533"/>
      <c r="E234" s="453"/>
      <c r="F234" s="453"/>
      <c r="G234" s="453"/>
      <c r="H234" s="453"/>
      <c r="I234" s="453"/>
      <c r="J234" s="453"/>
      <c r="K234" s="453"/>
    </row>
    <row r="235" spans="1:11" ht="16.149999999999999" customHeight="1" x14ac:dyDescent="0.45">
      <c r="A235" s="535">
        <v>1</v>
      </c>
      <c r="B235" s="536">
        <v>20648</v>
      </c>
      <c r="C235" s="537" t="s">
        <v>12585</v>
      </c>
      <c r="D235" s="481"/>
      <c r="E235" s="535"/>
      <c r="F235" s="535"/>
      <c r="G235" s="535"/>
      <c r="H235" s="535"/>
      <c r="I235" s="535"/>
      <c r="J235" s="535"/>
      <c r="K235" s="535"/>
    </row>
    <row r="236" spans="1:11" ht="16.149999999999999" customHeight="1" x14ac:dyDescent="0.45">
      <c r="A236" s="535">
        <v>2</v>
      </c>
      <c r="B236" s="536">
        <v>20649</v>
      </c>
      <c r="C236" s="537" t="s">
        <v>12586</v>
      </c>
      <c r="D236" s="481"/>
      <c r="E236" s="535"/>
      <c r="F236" s="535"/>
      <c r="G236" s="535"/>
      <c r="H236" s="535"/>
      <c r="I236" s="535"/>
      <c r="J236" s="535"/>
      <c r="K236" s="535"/>
    </row>
    <row r="237" spans="1:11" ht="16.149999999999999" customHeight="1" x14ac:dyDescent="0.45">
      <c r="A237" s="535">
        <v>3</v>
      </c>
      <c r="B237" s="536">
        <v>20650</v>
      </c>
      <c r="C237" s="537" t="s">
        <v>12587</v>
      </c>
      <c r="D237" s="481"/>
      <c r="E237" s="535"/>
      <c r="F237" s="535"/>
      <c r="G237" s="535"/>
      <c r="H237" s="535"/>
      <c r="I237" s="535"/>
      <c r="J237" s="535"/>
      <c r="K237" s="535"/>
    </row>
    <row r="238" spans="1:11" ht="16.149999999999999" customHeight="1" x14ac:dyDescent="0.45">
      <c r="A238" s="535">
        <v>4</v>
      </c>
      <c r="B238" s="536">
        <v>20651</v>
      </c>
      <c r="C238" s="537" t="s">
        <v>12588</v>
      </c>
      <c r="D238" s="481"/>
      <c r="E238" s="535"/>
      <c r="F238" s="535"/>
      <c r="G238" s="535"/>
      <c r="H238" s="535"/>
      <c r="I238" s="535"/>
      <c r="J238" s="535"/>
      <c r="K238" s="535"/>
    </row>
    <row r="239" spans="1:11" ht="16.149999999999999" customHeight="1" x14ac:dyDescent="0.45">
      <c r="A239" s="535">
        <v>5</v>
      </c>
      <c r="B239" s="536">
        <v>20652</v>
      </c>
      <c r="C239" s="537" t="s">
        <v>12589</v>
      </c>
      <c r="D239" s="481"/>
      <c r="E239" s="535"/>
      <c r="F239" s="535"/>
      <c r="G239" s="535"/>
      <c r="H239" s="535"/>
      <c r="I239" s="535"/>
      <c r="J239" s="535"/>
      <c r="K239" s="535"/>
    </row>
    <row r="240" spans="1:11" ht="16.149999999999999" customHeight="1" x14ac:dyDescent="0.45">
      <c r="A240" s="535">
        <v>6</v>
      </c>
      <c r="B240" s="536">
        <v>20653</v>
      </c>
      <c r="C240" s="537" t="s">
        <v>12590</v>
      </c>
      <c r="D240" s="481"/>
      <c r="E240" s="535"/>
      <c r="F240" s="535"/>
      <c r="G240" s="535"/>
      <c r="H240" s="535"/>
      <c r="I240" s="535"/>
      <c r="J240" s="535"/>
      <c r="K240" s="535"/>
    </row>
    <row r="241" spans="1:12" ht="16.149999999999999" customHeight="1" x14ac:dyDescent="0.45">
      <c r="A241" s="535">
        <v>7</v>
      </c>
      <c r="B241" s="536">
        <v>20654</v>
      </c>
      <c r="C241" s="537" t="s">
        <v>12591</v>
      </c>
      <c r="D241" s="481"/>
      <c r="E241" s="535"/>
      <c r="F241" s="535"/>
      <c r="G241" s="535"/>
      <c r="H241" s="535"/>
      <c r="I241" s="535"/>
      <c r="J241" s="535"/>
      <c r="K241" s="535"/>
    </row>
    <row r="242" spans="1:12" ht="16.149999999999999" customHeight="1" x14ac:dyDescent="0.45">
      <c r="A242" s="535">
        <v>8</v>
      </c>
      <c r="B242" s="536">
        <v>20655</v>
      </c>
      <c r="C242" s="537" t="s">
        <v>12592</v>
      </c>
      <c r="D242" s="481"/>
      <c r="E242" s="535"/>
      <c r="F242" s="535"/>
      <c r="G242" s="535"/>
      <c r="H242" s="535"/>
      <c r="I242" s="535"/>
      <c r="J242" s="535"/>
      <c r="K242" s="535"/>
    </row>
    <row r="243" spans="1:12" ht="16.149999999999999" customHeight="1" x14ac:dyDescent="0.45">
      <c r="A243" s="535">
        <v>9</v>
      </c>
      <c r="B243" s="536">
        <v>20657</v>
      </c>
      <c r="C243" s="537" t="s">
        <v>12593</v>
      </c>
      <c r="D243" s="481"/>
      <c r="E243" s="535"/>
      <c r="F243" s="535"/>
      <c r="G243" s="535"/>
      <c r="H243" s="535"/>
      <c r="I243" s="535"/>
      <c r="J243" s="535"/>
      <c r="K243" s="535"/>
    </row>
    <row r="244" spans="1:12" ht="16.149999999999999" customHeight="1" x14ac:dyDescent="0.45">
      <c r="A244" s="535">
        <v>10</v>
      </c>
      <c r="B244" s="536">
        <v>20658</v>
      </c>
      <c r="C244" s="537" t="s">
        <v>12594</v>
      </c>
      <c r="D244" s="481"/>
      <c r="E244" s="535"/>
      <c r="F244" s="535"/>
      <c r="G244" s="535"/>
      <c r="H244" s="535"/>
      <c r="I244" s="535"/>
      <c r="J244" s="535"/>
      <c r="K244" s="535"/>
    </row>
    <row r="245" spans="1:12" ht="16.149999999999999" customHeight="1" x14ac:dyDescent="0.45">
      <c r="A245" s="535">
        <v>11</v>
      </c>
      <c r="B245" s="536">
        <v>20659</v>
      </c>
      <c r="C245" s="537" t="s">
        <v>12595</v>
      </c>
      <c r="D245" s="481"/>
      <c r="E245" s="535"/>
      <c r="F245" s="535"/>
      <c r="G245" s="535"/>
      <c r="H245" s="535"/>
      <c r="I245" s="535"/>
      <c r="J245" s="535"/>
      <c r="K245" s="535"/>
    </row>
    <row r="246" spans="1:12" ht="16.149999999999999" customHeight="1" x14ac:dyDescent="0.45">
      <c r="A246" s="535">
        <v>12</v>
      </c>
      <c r="B246" s="536">
        <v>20660</v>
      </c>
      <c r="C246" s="537" t="s">
        <v>12596</v>
      </c>
      <c r="D246" s="481"/>
      <c r="E246" s="535"/>
      <c r="F246" s="535"/>
      <c r="G246" s="535"/>
      <c r="H246" s="535"/>
      <c r="I246" s="535"/>
      <c r="J246" s="535"/>
      <c r="K246" s="535"/>
    </row>
    <row r="247" spans="1:12" ht="16.149999999999999" customHeight="1" x14ac:dyDescent="0.45">
      <c r="A247" s="535">
        <v>13</v>
      </c>
      <c r="B247" s="536">
        <v>20661</v>
      </c>
      <c r="C247" s="537" t="s">
        <v>12597</v>
      </c>
      <c r="D247" s="481"/>
      <c r="E247" s="535"/>
      <c r="F247" s="535"/>
      <c r="G247" s="535"/>
      <c r="H247" s="535"/>
      <c r="I247" s="535"/>
      <c r="J247" s="535"/>
      <c r="K247" s="535"/>
    </row>
    <row r="248" spans="1:12" ht="16.149999999999999" customHeight="1" x14ac:dyDescent="0.45">
      <c r="A248" s="535">
        <v>14</v>
      </c>
      <c r="B248" s="536">
        <v>20662</v>
      </c>
      <c r="C248" s="537" t="s">
        <v>12598</v>
      </c>
      <c r="D248" s="481"/>
      <c r="E248" s="535"/>
      <c r="F248" s="535"/>
      <c r="G248" s="535"/>
      <c r="H248" s="535"/>
      <c r="I248" s="535"/>
      <c r="J248" s="535"/>
      <c r="K248" s="535"/>
    </row>
    <row r="249" spans="1:12" ht="16.149999999999999" customHeight="1" x14ac:dyDescent="0.45">
      <c r="A249" s="535">
        <v>15</v>
      </c>
      <c r="B249" s="536">
        <v>20663</v>
      </c>
      <c r="C249" s="537" t="s">
        <v>12599</v>
      </c>
      <c r="D249" s="481"/>
      <c r="E249" s="535"/>
      <c r="F249" s="535"/>
      <c r="G249" s="535"/>
      <c r="H249" s="535"/>
      <c r="I249" s="535"/>
      <c r="J249" s="535"/>
      <c r="K249" s="535"/>
    </row>
    <row r="250" spans="1:12" ht="16.149999999999999" customHeight="1" x14ac:dyDescent="0.45">
      <c r="A250" s="535">
        <v>16</v>
      </c>
      <c r="B250" s="536">
        <v>20664</v>
      </c>
      <c r="C250" s="537" t="s">
        <v>12600</v>
      </c>
      <c r="D250" s="481"/>
      <c r="E250" s="535"/>
      <c r="F250" s="535"/>
      <c r="G250" s="535"/>
      <c r="H250" s="535"/>
      <c r="I250" s="535"/>
      <c r="J250" s="535"/>
      <c r="K250" s="535"/>
    </row>
    <row r="251" spans="1:12" ht="16.149999999999999" customHeight="1" x14ac:dyDescent="0.45">
      <c r="A251" s="535">
        <v>17</v>
      </c>
      <c r="B251" s="536">
        <v>20665</v>
      </c>
      <c r="C251" s="537" t="s">
        <v>12601</v>
      </c>
      <c r="D251" s="481"/>
      <c r="E251" s="535"/>
      <c r="F251" s="535"/>
      <c r="G251" s="535"/>
      <c r="H251" s="535"/>
      <c r="I251" s="535"/>
      <c r="J251" s="535"/>
      <c r="K251" s="535"/>
    </row>
    <row r="252" spans="1:12" ht="16.149999999999999" customHeight="1" x14ac:dyDescent="0.45">
      <c r="A252" s="535">
        <v>18</v>
      </c>
      <c r="B252" s="536">
        <v>20666</v>
      </c>
      <c r="C252" s="537" t="s">
        <v>12602</v>
      </c>
      <c r="D252" s="481"/>
      <c r="E252" s="535"/>
      <c r="F252" s="535"/>
      <c r="G252" s="535"/>
      <c r="H252" s="535"/>
      <c r="I252" s="535"/>
      <c r="J252" s="535"/>
      <c r="K252" s="535"/>
    </row>
    <row r="253" spans="1:12" ht="16.149999999999999" customHeight="1" x14ac:dyDescent="0.45">
      <c r="A253" s="535">
        <v>19</v>
      </c>
      <c r="B253" s="536">
        <v>20667</v>
      </c>
      <c r="C253" s="537" t="s">
        <v>12603</v>
      </c>
      <c r="D253" s="481"/>
      <c r="E253" s="535"/>
      <c r="F253" s="535"/>
      <c r="G253" s="535"/>
      <c r="H253" s="535"/>
      <c r="I253" s="535"/>
      <c r="J253" s="535"/>
      <c r="K253" s="535"/>
      <c r="L253" s="538" t="s">
        <v>12604</v>
      </c>
    </row>
    <row r="254" spans="1:12" ht="16.149999999999999" customHeight="1" x14ac:dyDescent="0.45">
      <c r="A254" s="535">
        <v>20</v>
      </c>
      <c r="B254" s="536">
        <v>20668</v>
      </c>
      <c r="C254" s="537" t="s">
        <v>12605</v>
      </c>
      <c r="D254" s="481"/>
      <c r="E254" s="535"/>
      <c r="F254" s="535"/>
      <c r="G254" s="535"/>
      <c r="H254" s="535"/>
      <c r="I254" s="535"/>
      <c r="J254" s="535"/>
      <c r="K254" s="535"/>
    </row>
    <row r="255" spans="1:12" ht="16.149999999999999" customHeight="1" x14ac:dyDescent="0.45">
      <c r="A255" s="535">
        <v>21</v>
      </c>
      <c r="B255" s="536">
        <v>20669</v>
      </c>
      <c r="C255" s="537" t="s">
        <v>12606</v>
      </c>
      <c r="D255" s="481"/>
      <c r="E255" s="535"/>
      <c r="F255" s="535"/>
      <c r="G255" s="535"/>
      <c r="H255" s="535"/>
      <c r="I255" s="535"/>
      <c r="J255" s="535"/>
      <c r="K255" s="535"/>
    </row>
    <row r="256" spans="1:12" ht="16.149999999999999" customHeight="1" x14ac:dyDescent="0.45">
      <c r="A256" s="535">
        <v>22</v>
      </c>
      <c r="B256" s="536">
        <v>20670</v>
      </c>
      <c r="C256" s="537" t="s">
        <v>12607</v>
      </c>
      <c r="D256" s="481"/>
      <c r="E256" s="535"/>
      <c r="F256" s="535"/>
      <c r="G256" s="535"/>
      <c r="H256" s="535"/>
      <c r="I256" s="535"/>
      <c r="J256" s="535"/>
      <c r="K256" s="535"/>
    </row>
    <row r="257" spans="1:11" ht="16.149999999999999" customHeight="1" x14ac:dyDescent="0.45">
      <c r="A257" s="535">
        <v>23</v>
      </c>
      <c r="B257" s="536">
        <v>20671</v>
      </c>
      <c r="C257" s="537" t="s">
        <v>12608</v>
      </c>
      <c r="D257" s="481"/>
      <c r="E257" s="535"/>
      <c r="F257" s="535"/>
      <c r="G257" s="535"/>
      <c r="H257" s="535"/>
      <c r="I257" s="535"/>
      <c r="J257" s="535"/>
      <c r="K257" s="535"/>
    </row>
    <row r="258" spans="1:11" ht="16.149999999999999" customHeight="1" x14ac:dyDescent="0.45">
      <c r="A258" s="535">
        <v>24</v>
      </c>
      <c r="B258" s="536">
        <v>20673</v>
      </c>
      <c r="C258" s="537" t="s">
        <v>12609</v>
      </c>
      <c r="D258" s="481"/>
      <c r="E258" s="535"/>
      <c r="F258" s="535"/>
      <c r="G258" s="535"/>
      <c r="H258" s="535"/>
      <c r="I258" s="535"/>
      <c r="J258" s="535"/>
      <c r="K258" s="535"/>
    </row>
    <row r="259" spans="1:11" ht="16.149999999999999" customHeight="1" x14ac:dyDescent="0.45">
      <c r="A259" s="535">
        <v>25</v>
      </c>
      <c r="B259" s="536">
        <v>20674</v>
      </c>
      <c r="C259" s="537" t="s">
        <v>12610</v>
      </c>
      <c r="D259" s="481"/>
      <c r="E259" s="535"/>
      <c r="F259" s="535"/>
      <c r="G259" s="535"/>
      <c r="H259" s="535"/>
      <c r="I259" s="535"/>
      <c r="J259" s="535"/>
      <c r="K259" s="535"/>
    </row>
    <row r="260" spans="1:11" ht="16.149999999999999" customHeight="1" x14ac:dyDescent="0.45">
      <c r="A260" s="535">
        <v>26</v>
      </c>
      <c r="B260" s="536">
        <v>20675</v>
      </c>
      <c r="C260" s="537" t="s">
        <v>12611</v>
      </c>
      <c r="D260" s="481"/>
      <c r="E260" s="535"/>
      <c r="F260" s="535"/>
      <c r="G260" s="535"/>
      <c r="H260" s="535"/>
      <c r="I260" s="535"/>
      <c r="J260" s="535"/>
      <c r="K260" s="535"/>
    </row>
    <row r="261" spans="1:11" ht="16.149999999999999" customHeight="1" x14ac:dyDescent="0.45">
      <c r="A261" s="535">
        <v>27</v>
      </c>
      <c r="B261" s="536">
        <v>20676</v>
      </c>
      <c r="C261" s="537" t="s">
        <v>12612</v>
      </c>
      <c r="D261" s="481"/>
      <c r="E261" s="535"/>
      <c r="F261" s="535"/>
      <c r="G261" s="535"/>
      <c r="H261" s="535"/>
      <c r="I261" s="535"/>
      <c r="J261" s="535"/>
      <c r="K261" s="535"/>
    </row>
    <row r="262" spans="1:11" ht="16.149999999999999" customHeight="1" x14ac:dyDescent="0.45">
      <c r="A262" s="535">
        <v>28</v>
      </c>
      <c r="B262" s="536">
        <v>20677</v>
      </c>
      <c r="C262" s="537" t="s">
        <v>12613</v>
      </c>
      <c r="D262" s="481"/>
      <c r="E262" s="535"/>
      <c r="F262" s="535"/>
      <c r="G262" s="535"/>
      <c r="H262" s="535"/>
      <c r="I262" s="535"/>
      <c r="J262" s="535"/>
      <c r="K262" s="535"/>
    </row>
    <row r="263" spans="1:11" ht="16.149999999999999" customHeight="1" x14ac:dyDescent="0.45">
      <c r="A263" s="535">
        <v>29</v>
      </c>
      <c r="B263" s="536">
        <v>20678</v>
      </c>
      <c r="C263" s="537" t="s">
        <v>12614</v>
      </c>
      <c r="D263" s="481"/>
      <c r="E263" s="535"/>
      <c r="F263" s="535"/>
      <c r="G263" s="535"/>
      <c r="H263" s="535"/>
      <c r="I263" s="535"/>
      <c r="J263" s="535"/>
      <c r="K263" s="535"/>
    </row>
    <row r="264" spans="1:11" ht="16.149999999999999" customHeight="1" x14ac:dyDescent="0.45">
      <c r="A264" s="535">
        <v>30</v>
      </c>
      <c r="B264" s="536">
        <v>20679</v>
      </c>
      <c r="C264" s="537" t="s">
        <v>12615</v>
      </c>
      <c r="D264" s="481"/>
      <c r="E264" s="535"/>
      <c r="F264" s="535"/>
      <c r="G264" s="535"/>
      <c r="H264" s="535"/>
      <c r="I264" s="535"/>
      <c r="J264" s="535"/>
      <c r="K264" s="535"/>
    </row>
    <row r="265" spans="1:11" ht="16.149999999999999" customHeight="1" x14ac:dyDescent="0.45">
      <c r="A265" s="535">
        <v>31</v>
      </c>
      <c r="B265" s="536">
        <v>20680</v>
      </c>
      <c r="C265" s="537" t="s">
        <v>12616</v>
      </c>
      <c r="D265" s="481"/>
      <c r="E265" s="535"/>
      <c r="F265" s="535"/>
      <c r="G265" s="535"/>
      <c r="H265" s="535"/>
      <c r="I265" s="535"/>
      <c r="J265" s="535"/>
      <c r="K265" s="535"/>
    </row>
    <row r="266" spans="1:11" ht="16.149999999999999" customHeight="1" x14ac:dyDescent="0.45">
      <c r="A266" s="535">
        <v>32</v>
      </c>
      <c r="B266" s="536">
        <v>20681</v>
      </c>
      <c r="C266" s="537" t="s">
        <v>12617</v>
      </c>
      <c r="D266" s="481"/>
      <c r="E266" s="535"/>
      <c r="F266" s="535"/>
      <c r="G266" s="535"/>
      <c r="H266" s="535"/>
      <c r="I266" s="535"/>
      <c r="J266" s="535"/>
      <c r="K266" s="535"/>
    </row>
    <row r="267" spans="1:11" ht="16.149999999999999" customHeight="1" x14ac:dyDescent="0.45">
      <c r="A267" s="535">
        <v>33</v>
      </c>
      <c r="B267" s="536">
        <v>20682</v>
      </c>
      <c r="C267" s="537" t="s">
        <v>12618</v>
      </c>
      <c r="D267" s="481"/>
      <c r="E267" s="535"/>
      <c r="F267" s="535"/>
      <c r="G267" s="535"/>
      <c r="H267" s="535"/>
      <c r="I267" s="535"/>
      <c r="J267" s="535"/>
      <c r="K267" s="535"/>
    </row>
    <row r="268" spans="1:11" ht="16.149999999999999" customHeight="1" x14ac:dyDescent="0.45">
      <c r="A268" s="535">
        <v>34</v>
      </c>
      <c r="B268" s="536">
        <v>20683</v>
      </c>
      <c r="C268" s="537" t="s">
        <v>12619</v>
      </c>
      <c r="D268" s="481"/>
      <c r="E268" s="535"/>
      <c r="F268" s="535"/>
      <c r="G268" s="535"/>
      <c r="H268" s="535"/>
      <c r="I268" s="535"/>
      <c r="J268" s="535"/>
      <c r="K268" s="535"/>
    </row>
    <row r="269" spans="1:11" ht="16.149999999999999" customHeight="1" x14ac:dyDescent="0.45">
      <c r="A269" s="535">
        <v>35</v>
      </c>
      <c r="B269" s="536">
        <v>20684</v>
      </c>
      <c r="C269" s="537" t="s">
        <v>12620</v>
      </c>
      <c r="D269" s="481"/>
      <c r="E269" s="535"/>
      <c r="F269" s="535"/>
      <c r="G269" s="535"/>
      <c r="H269" s="535"/>
      <c r="I269" s="535"/>
      <c r="J269" s="535"/>
      <c r="K269" s="535"/>
    </row>
    <row r="270" spans="1:11" ht="16.149999999999999" customHeight="1" x14ac:dyDescent="0.45">
      <c r="A270" s="535">
        <v>36</v>
      </c>
      <c r="B270" s="536">
        <v>20685</v>
      </c>
      <c r="C270" s="537" t="s">
        <v>12621</v>
      </c>
      <c r="D270" s="481"/>
      <c r="E270" s="535"/>
      <c r="F270" s="535"/>
      <c r="G270" s="535"/>
      <c r="H270" s="535"/>
      <c r="I270" s="535"/>
      <c r="J270" s="535"/>
      <c r="K270" s="535"/>
    </row>
    <row r="271" spans="1:11" ht="16.149999999999999" customHeight="1" x14ac:dyDescent="0.45">
      <c r="A271" s="535">
        <v>37</v>
      </c>
      <c r="B271" s="536">
        <v>20686</v>
      </c>
      <c r="C271" s="537" t="s">
        <v>12622</v>
      </c>
      <c r="D271" s="481"/>
      <c r="E271" s="535"/>
      <c r="F271" s="535"/>
      <c r="G271" s="535"/>
      <c r="H271" s="535"/>
      <c r="I271" s="535"/>
      <c r="J271" s="535"/>
      <c r="K271" s="535"/>
    </row>
    <row r="272" spans="1:11" ht="16.149999999999999" customHeight="1" x14ac:dyDescent="0.45">
      <c r="A272" s="535">
        <v>38</v>
      </c>
      <c r="B272" s="536">
        <v>20687</v>
      </c>
      <c r="C272" s="537" t="s">
        <v>12623</v>
      </c>
      <c r="D272" s="481"/>
      <c r="E272" s="535"/>
      <c r="F272" s="535"/>
      <c r="G272" s="535"/>
      <c r="H272" s="535"/>
      <c r="I272" s="535"/>
      <c r="J272" s="535"/>
      <c r="K272" s="535"/>
    </row>
    <row r="273" spans="1:11" ht="16.149999999999999" customHeight="1" x14ac:dyDescent="0.45">
      <c r="A273" s="535">
        <v>39</v>
      </c>
      <c r="B273" s="536">
        <v>20688</v>
      </c>
      <c r="C273" s="537" t="s">
        <v>12624</v>
      </c>
      <c r="D273" s="481"/>
      <c r="E273" s="535"/>
      <c r="F273" s="535"/>
      <c r="G273" s="535"/>
      <c r="H273" s="535"/>
      <c r="I273" s="535"/>
      <c r="J273" s="535"/>
      <c r="K273" s="535"/>
    </row>
    <row r="274" spans="1:11" ht="16.149999999999999" customHeight="1" x14ac:dyDescent="0.45">
      <c r="A274" s="535">
        <v>40</v>
      </c>
      <c r="B274" s="536">
        <v>20689</v>
      </c>
      <c r="C274" s="537" t="s">
        <v>12625</v>
      </c>
      <c r="D274" s="481"/>
      <c r="E274" s="535"/>
      <c r="F274" s="535"/>
      <c r="G274" s="535"/>
      <c r="H274" s="535"/>
      <c r="I274" s="535"/>
      <c r="J274" s="535"/>
      <c r="K274" s="535"/>
    </row>
    <row r="275" spans="1:11" ht="16.149999999999999" customHeight="1" x14ac:dyDescent="0.45">
      <c r="A275" s="535">
        <v>41</v>
      </c>
      <c r="B275" s="536">
        <v>20690</v>
      </c>
      <c r="C275" s="537" t="s">
        <v>12626</v>
      </c>
      <c r="D275" s="481"/>
      <c r="E275" s="535"/>
      <c r="F275" s="535"/>
      <c r="G275" s="535"/>
      <c r="H275" s="535"/>
      <c r="I275" s="535"/>
      <c r="J275" s="535"/>
      <c r="K275" s="535"/>
    </row>
    <row r="276" spans="1:11" s="534" customFormat="1" ht="15" customHeight="1" x14ac:dyDescent="0.15">
      <c r="A276" s="535">
        <v>42</v>
      </c>
      <c r="B276" s="456">
        <v>21593</v>
      </c>
      <c r="C276" s="464" t="s">
        <v>12627</v>
      </c>
      <c r="D276" s="485"/>
      <c r="E276" s="456"/>
      <c r="F276" s="456"/>
      <c r="G276" s="456"/>
      <c r="H276" s="456"/>
      <c r="I276" s="456"/>
      <c r="J276" s="456"/>
      <c r="K276" s="456"/>
    </row>
    <row r="277" spans="1:11" s="530" customFormat="1" ht="21" customHeight="1" x14ac:dyDescent="0.15">
      <c r="A277" s="1274" t="s">
        <v>9795</v>
      </c>
      <c r="B277" s="1274"/>
      <c r="C277" s="1274"/>
      <c r="D277" s="1274"/>
      <c r="E277" s="1274"/>
      <c r="F277" s="1274"/>
      <c r="G277" s="1274"/>
      <c r="H277" s="1274"/>
      <c r="I277" s="1274"/>
      <c r="J277" s="1274"/>
      <c r="K277" s="1274"/>
    </row>
    <row r="278" spans="1:11" s="530" customFormat="1" ht="21" customHeight="1" x14ac:dyDescent="0.15">
      <c r="B278" s="1274" t="s">
        <v>12628</v>
      </c>
      <c r="C278" s="1274"/>
      <c r="D278" s="1274"/>
      <c r="E278" s="1274"/>
      <c r="F278" s="1274"/>
      <c r="G278" s="1274"/>
      <c r="H278" s="1274"/>
      <c r="I278" s="1274"/>
      <c r="J278" s="1274"/>
      <c r="K278" s="1274"/>
    </row>
    <row r="279" spans="1:11" s="530" customFormat="1" ht="21" customHeight="1" x14ac:dyDescent="0.15">
      <c r="A279" s="1274" t="s">
        <v>12375</v>
      </c>
      <c r="B279" s="1274"/>
      <c r="C279" s="1274"/>
      <c r="D279" s="1274"/>
      <c r="E279" s="1274"/>
      <c r="F279" s="1274"/>
      <c r="G279" s="1274"/>
      <c r="H279" s="1274"/>
      <c r="I279" s="1274"/>
      <c r="J279" s="1274"/>
      <c r="K279" s="1274"/>
    </row>
    <row r="280" spans="1:11" s="530" customFormat="1" ht="21" customHeight="1" x14ac:dyDescent="0.15">
      <c r="A280" s="1281" t="s">
        <v>12629</v>
      </c>
      <c r="B280" s="1281"/>
      <c r="C280" s="1281"/>
      <c r="D280" s="1281"/>
      <c r="E280" s="1281"/>
      <c r="F280" s="1281"/>
      <c r="G280" s="1281"/>
      <c r="H280" s="1281"/>
      <c r="I280" s="1281"/>
      <c r="J280" s="1281"/>
      <c r="K280" s="1281"/>
    </row>
    <row r="281" spans="1:11" s="534" customFormat="1" ht="21.75" customHeight="1" x14ac:dyDescent="0.4">
      <c r="A281" s="453" t="s">
        <v>8377</v>
      </c>
      <c r="B281" s="531" t="s">
        <v>8352</v>
      </c>
      <c r="C281" s="532" t="s">
        <v>9799</v>
      </c>
      <c r="D281" s="533"/>
      <c r="E281" s="453"/>
      <c r="F281" s="453"/>
      <c r="G281" s="453"/>
      <c r="H281" s="453"/>
      <c r="I281" s="453"/>
      <c r="J281" s="453"/>
      <c r="K281" s="453"/>
    </row>
    <row r="282" spans="1:11" ht="16.149999999999999" customHeight="1" x14ac:dyDescent="0.45">
      <c r="A282" s="535">
        <v>1</v>
      </c>
      <c r="B282" s="536">
        <v>20691</v>
      </c>
      <c r="C282" s="537" t="s">
        <v>12630</v>
      </c>
      <c r="D282" s="481"/>
      <c r="E282" s="535"/>
      <c r="F282" s="535"/>
      <c r="G282" s="535"/>
      <c r="H282" s="535"/>
      <c r="I282" s="535"/>
      <c r="J282" s="535"/>
      <c r="K282" s="535"/>
    </row>
    <row r="283" spans="1:11" ht="16.149999999999999" customHeight="1" x14ac:dyDescent="0.45">
      <c r="A283" s="535">
        <v>2</v>
      </c>
      <c r="B283" s="536">
        <v>20692</v>
      </c>
      <c r="C283" s="537" t="s">
        <v>12631</v>
      </c>
      <c r="D283" s="481"/>
      <c r="E283" s="535"/>
      <c r="F283" s="535"/>
      <c r="G283" s="535"/>
      <c r="H283" s="535"/>
      <c r="I283" s="535"/>
      <c r="J283" s="535"/>
      <c r="K283" s="535"/>
    </row>
    <row r="284" spans="1:11" ht="16.149999999999999" customHeight="1" x14ac:dyDescent="0.45">
      <c r="A284" s="535">
        <v>3</v>
      </c>
      <c r="B284" s="536">
        <v>20693</v>
      </c>
      <c r="C284" s="537" t="s">
        <v>12632</v>
      </c>
      <c r="D284" s="481"/>
      <c r="E284" s="535"/>
      <c r="F284" s="535"/>
      <c r="G284" s="535"/>
      <c r="H284" s="535"/>
      <c r="I284" s="535"/>
      <c r="J284" s="535"/>
      <c r="K284" s="535"/>
    </row>
    <row r="285" spans="1:11" ht="16.149999999999999" customHeight="1" x14ac:dyDescent="0.45">
      <c r="A285" s="535">
        <v>4</v>
      </c>
      <c r="B285" s="536">
        <v>20694</v>
      </c>
      <c r="C285" s="537" t="s">
        <v>12633</v>
      </c>
      <c r="D285" s="481"/>
      <c r="E285" s="535"/>
      <c r="F285" s="535"/>
      <c r="G285" s="535"/>
      <c r="H285" s="535"/>
      <c r="I285" s="535"/>
      <c r="J285" s="535"/>
      <c r="K285" s="535"/>
    </row>
    <row r="286" spans="1:11" ht="16.149999999999999" customHeight="1" x14ac:dyDescent="0.45">
      <c r="A286" s="535">
        <v>5</v>
      </c>
      <c r="B286" s="536">
        <v>20695</v>
      </c>
      <c r="C286" s="537" t="s">
        <v>12634</v>
      </c>
      <c r="D286" s="481"/>
      <c r="E286" s="535"/>
      <c r="F286" s="535"/>
      <c r="G286" s="535"/>
      <c r="H286" s="535"/>
      <c r="I286" s="535"/>
      <c r="J286" s="535"/>
      <c r="K286" s="535"/>
    </row>
    <row r="287" spans="1:11" ht="16.149999999999999" customHeight="1" x14ac:dyDescent="0.45">
      <c r="A287" s="535">
        <v>6</v>
      </c>
      <c r="B287" s="536">
        <v>20696</v>
      </c>
      <c r="C287" s="537" t="s">
        <v>12635</v>
      </c>
      <c r="D287" s="481"/>
      <c r="E287" s="535"/>
      <c r="F287" s="535"/>
      <c r="G287" s="535"/>
      <c r="H287" s="535"/>
      <c r="I287" s="535"/>
      <c r="J287" s="535"/>
      <c r="K287" s="535"/>
    </row>
    <row r="288" spans="1:11" ht="16.149999999999999" customHeight="1" x14ac:dyDescent="0.45">
      <c r="A288" s="535">
        <v>7</v>
      </c>
      <c r="B288" s="536">
        <v>20697</v>
      </c>
      <c r="C288" s="537" t="s">
        <v>12636</v>
      </c>
      <c r="D288" s="481"/>
      <c r="E288" s="535"/>
      <c r="F288" s="535"/>
      <c r="G288" s="535"/>
      <c r="H288" s="535"/>
      <c r="I288" s="535"/>
      <c r="J288" s="535"/>
      <c r="K288" s="535"/>
    </row>
    <row r="289" spans="1:11" ht="16.149999999999999" customHeight="1" x14ac:dyDescent="0.45">
      <c r="A289" s="535">
        <v>8</v>
      </c>
      <c r="B289" s="536">
        <v>20698</v>
      </c>
      <c r="C289" s="537" t="s">
        <v>12637</v>
      </c>
      <c r="D289" s="481"/>
      <c r="E289" s="535"/>
      <c r="F289" s="535"/>
      <c r="G289" s="535"/>
      <c r="H289" s="535"/>
      <c r="I289" s="535"/>
      <c r="J289" s="535"/>
      <c r="K289" s="535"/>
    </row>
    <row r="290" spans="1:11" ht="16.149999999999999" customHeight="1" x14ac:dyDescent="0.45">
      <c r="A290" s="535">
        <v>9</v>
      </c>
      <c r="B290" s="536">
        <v>20699</v>
      </c>
      <c r="C290" s="537" t="s">
        <v>12638</v>
      </c>
      <c r="D290" s="481"/>
      <c r="E290" s="535"/>
      <c r="F290" s="535"/>
      <c r="G290" s="535"/>
      <c r="H290" s="535"/>
      <c r="I290" s="535"/>
      <c r="J290" s="535"/>
      <c r="K290" s="535"/>
    </row>
    <row r="291" spans="1:11" ht="16.149999999999999" customHeight="1" x14ac:dyDescent="0.45">
      <c r="A291" s="535">
        <v>10</v>
      </c>
      <c r="B291" s="536">
        <v>20700</v>
      </c>
      <c r="C291" s="537" t="s">
        <v>12639</v>
      </c>
      <c r="D291" s="481"/>
      <c r="E291" s="535"/>
      <c r="F291" s="535"/>
      <c r="G291" s="535"/>
      <c r="H291" s="535"/>
      <c r="I291" s="535"/>
      <c r="J291" s="535"/>
      <c r="K291" s="535"/>
    </row>
    <row r="292" spans="1:11" ht="16.149999999999999" customHeight="1" x14ac:dyDescent="0.45">
      <c r="A292" s="535">
        <v>11</v>
      </c>
      <c r="B292" s="536">
        <v>20701</v>
      </c>
      <c r="C292" s="537" t="s">
        <v>12640</v>
      </c>
      <c r="D292" s="481"/>
      <c r="E292" s="535"/>
      <c r="F292" s="535"/>
      <c r="G292" s="535"/>
      <c r="H292" s="535"/>
      <c r="I292" s="535"/>
      <c r="J292" s="535"/>
      <c r="K292" s="535"/>
    </row>
    <row r="293" spans="1:11" ht="16.149999999999999" customHeight="1" x14ac:dyDescent="0.45">
      <c r="A293" s="535">
        <v>12</v>
      </c>
      <c r="B293" s="536">
        <v>20702</v>
      </c>
      <c r="C293" s="537" t="s">
        <v>12641</v>
      </c>
      <c r="D293" s="481"/>
      <c r="E293" s="535"/>
      <c r="F293" s="535"/>
      <c r="G293" s="535"/>
      <c r="H293" s="535"/>
      <c r="I293" s="535"/>
      <c r="J293" s="535"/>
      <c r="K293" s="535"/>
    </row>
    <row r="294" spans="1:11" ht="16.149999999999999" customHeight="1" x14ac:dyDescent="0.45">
      <c r="A294" s="535">
        <v>13</v>
      </c>
      <c r="B294" s="536">
        <v>20703</v>
      </c>
      <c r="C294" s="537" t="s">
        <v>12642</v>
      </c>
      <c r="D294" s="481"/>
      <c r="E294" s="535"/>
      <c r="F294" s="535"/>
      <c r="G294" s="535"/>
      <c r="H294" s="535"/>
      <c r="I294" s="535"/>
      <c r="J294" s="535"/>
      <c r="K294" s="535"/>
    </row>
    <row r="295" spans="1:11" ht="16.149999999999999" customHeight="1" x14ac:dyDescent="0.45">
      <c r="A295" s="535">
        <v>14</v>
      </c>
      <c r="B295" s="536">
        <v>20704</v>
      </c>
      <c r="C295" s="537" t="s">
        <v>12643</v>
      </c>
      <c r="D295" s="481"/>
      <c r="E295" s="535"/>
      <c r="F295" s="535"/>
      <c r="G295" s="535"/>
      <c r="H295" s="535"/>
      <c r="I295" s="535"/>
      <c r="J295" s="535"/>
      <c r="K295" s="535"/>
    </row>
    <row r="296" spans="1:11" ht="16.149999999999999" customHeight="1" x14ac:dyDescent="0.45">
      <c r="A296" s="535">
        <v>15</v>
      </c>
      <c r="B296" s="536">
        <v>20705</v>
      </c>
      <c r="C296" s="537" t="s">
        <v>12644</v>
      </c>
      <c r="D296" s="481"/>
      <c r="E296" s="535"/>
      <c r="F296" s="535"/>
      <c r="G296" s="535"/>
      <c r="H296" s="535"/>
      <c r="I296" s="535"/>
      <c r="J296" s="535"/>
      <c r="K296" s="535"/>
    </row>
    <row r="297" spans="1:11" ht="16.149999999999999" customHeight="1" x14ac:dyDescent="0.45">
      <c r="A297" s="535">
        <v>16</v>
      </c>
      <c r="B297" s="536">
        <v>20706</v>
      </c>
      <c r="C297" s="537" t="s">
        <v>12645</v>
      </c>
      <c r="D297" s="481"/>
      <c r="E297" s="535"/>
      <c r="F297" s="535"/>
      <c r="G297" s="535"/>
      <c r="H297" s="535"/>
      <c r="I297" s="535"/>
      <c r="J297" s="535"/>
      <c r="K297" s="535"/>
    </row>
    <row r="298" spans="1:11" ht="16.149999999999999" customHeight="1" x14ac:dyDescent="0.45">
      <c r="A298" s="535">
        <v>17</v>
      </c>
      <c r="B298" s="536">
        <v>20707</v>
      </c>
      <c r="C298" s="537" t="s">
        <v>12646</v>
      </c>
      <c r="D298" s="481"/>
      <c r="E298" s="535"/>
      <c r="F298" s="535"/>
      <c r="G298" s="535"/>
      <c r="H298" s="535"/>
      <c r="I298" s="535"/>
      <c r="J298" s="535"/>
      <c r="K298" s="535"/>
    </row>
    <row r="299" spans="1:11" ht="16.149999999999999" customHeight="1" x14ac:dyDescent="0.45">
      <c r="A299" s="535">
        <v>18</v>
      </c>
      <c r="B299" s="536">
        <v>20708</v>
      </c>
      <c r="C299" s="537" t="s">
        <v>12647</v>
      </c>
      <c r="D299" s="481"/>
      <c r="E299" s="535"/>
      <c r="F299" s="535"/>
      <c r="G299" s="535"/>
      <c r="H299" s="535"/>
      <c r="I299" s="535"/>
      <c r="J299" s="535"/>
      <c r="K299" s="535"/>
    </row>
    <row r="300" spans="1:11" s="543" customFormat="1" ht="15.75" customHeight="1" x14ac:dyDescent="0.45">
      <c r="A300" s="535">
        <v>19</v>
      </c>
      <c r="B300" s="456">
        <v>21594</v>
      </c>
      <c r="C300" s="464" t="s">
        <v>12648</v>
      </c>
      <c r="D300" s="485"/>
      <c r="E300" s="456"/>
      <c r="F300" s="456"/>
      <c r="G300" s="456"/>
      <c r="H300" s="458"/>
      <c r="I300" s="458"/>
      <c r="J300" s="458"/>
      <c r="K300" s="458"/>
    </row>
    <row r="301" spans="1:11" ht="16.149999999999999" customHeight="1" x14ac:dyDescent="0.45">
      <c r="A301" s="535">
        <v>20</v>
      </c>
      <c r="B301" s="536">
        <v>20710</v>
      </c>
      <c r="C301" s="537" t="s">
        <v>12649</v>
      </c>
      <c r="D301" s="481"/>
      <c r="E301" s="535"/>
      <c r="F301" s="535"/>
      <c r="G301" s="535"/>
      <c r="H301" s="535"/>
      <c r="I301" s="535"/>
      <c r="J301" s="535"/>
      <c r="K301" s="535"/>
    </row>
    <row r="302" spans="1:11" ht="16.149999999999999" customHeight="1" x14ac:dyDescent="0.45">
      <c r="A302" s="535">
        <v>21</v>
      </c>
      <c r="B302" s="536">
        <v>20711</v>
      </c>
      <c r="C302" s="537" t="s">
        <v>12650</v>
      </c>
      <c r="D302" s="481"/>
      <c r="E302" s="535"/>
      <c r="F302" s="535"/>
      <c r="G302" s="535"/>
      <c r="H302" s="535"/>
      <c r="I302" s="535"/>
      <c r="J302" s="535"/>
      <c r="K302" s="535"/>
    </row>
    <row r="303" spans="1:11" ht="16.149999999999999" customHeight="1" x14ac:dyDescent="0.45">
      <c r="A303" s="535">
        <v>22</v>
      </c>
      <c r="B303" s="536">
        <v>20712</v>
      </c>
      <c r="C303" s="537" t="s">
        <v>12651</v>
      </c>
      <c r="D303" s="481"/>
      <c r="E303" s="535"/>
      <c r="F303" s="535"/>
      <c r="G303" s="535"/>
      <c r="H303" s="535"/>
      <c r="I303" s="535"/>
      <c r="J303" s="535"/>
      <c r="K303" s="535"/>
    </row>
    <row r="304" spans="1:11" ht="16.149999999999999" customHeight="1" x14ac:dyDescent="0.45">
      <c r="A304" s="535">
        <v>23</v>
      </c>
      <c r="B304" s="536">
        <v>20713</v>
      </c>
      <c r="C304" s="537" t="s">
        <v>12652</v>
      </c>
      <c r="D304" s="481"/>
      <c r="E304" s="535"/>
      <c r="F304" s="535"/>
      <c r="G304" s="535"/>
      <c r="H304" s="535"/>
      <c r="I304" s="535"/>
      <c r="J304" s="535"/>
      <c r="K304" s="535"/>
    </row>
    <row r="305" spans="1:12" ht="16.149999999999999" customHeight="1" x14ac:dyDescent="0.45">
      <c r="A305" s="535">
        <v>24</v>
      </c>
      <c r="B305" s="536">
        <v>20714</v>
      </c>
      <c r="C305" s="537" t="s">
        <v>12653</v>
      </c>
      <c r="D305" s="481"/>
      <c r="E305" s="535"/>
      <c r="F305" s="535"/>
      <c r="G305" s="535"/>
      <c r="H305" s="535"/>
      <c r="I305" s="535"/>
      <c r="J305" s="535"/>
      <c r="K305" s="535"/>
      <c r="L305" s="538" t="s">
        <v>12654</v>
      </c>
    </row>
    <row r="306" spans="1:12" ht="16.149999999999999" customHeight="1" x14ac:dyDescent="0.45">
      <c r="A306" s="535">
        <v>25</v>
      </c>
      <c r="B306" s="536">
        <v>20716</v>
      </c>
      <c r="C306" s="537" t="s">
        <v>12655</v>
      </c>
      <c r="D306" s="481"/>
      <c r="E306" s="535"/>
      <c r="F306" s="535"/>
      <c r="G306" s="535"/>
      <c r="H306" s="535"/>
      <c r="I306" s="535"/>
      <c r="J306" s="535"/>
      <c r="K306" s="535"/>
    </row>
    <row r="307" spans="1:12" ht="16.149999999999999" customHeight="1" x14ac:dyDescent="0.45">
      <c r="A307" s="535">
        <v>26</v>
      </c>
      <c r="B307" s="536">
        <v>20717</v>
      </c>
      <c r="C307" s="537" t="s">
        <v>12656</v>
      </c>
      <c r="D307" s="481"/>
      <c r="E307" s="535"/>
      <c r="F307" s="535"/>
      <c r="G307" s="535"/>
      <c r="H307" s="535"/>
      <c r="I307" s="535"/>
      <c r="J307" s="535"/>
      <c r="K307" s="535"/>
    </row>
    <row r="308" spans="1:12" ht="16.149999999999999" customHeight="1" x14ac:dyDescent="0.45">
      <c r="A308" s="535">
        <v>27</v>
      </c>
      <c r="B308" s="536">
        <v>20718</v>
      </c>
      <c r="C308" s="537" t="s">
        <v>12657</v>
      </c>
      <c r="D308" s="481"/>
      <c r="E308" s="535"/>
      <c r="F308" s="535"/>
      <c r="G308" s="535"/>
      <c r="H308" s="535"/>
      <c r="I308" s="535"/>
      <c r="J308" s="535"/>
      <c r="K308" s="535"/>
    </row>
    <row r="309" spans="1:12" ht="16.149999999999999" customHeight="1" x14ac:dyDescent="0.45">
      <c r="A309" s="535">
        <v>28</v>
      </c>
      <c r="B309" s="536">
        <v>20719</v>
      </c>
      <c r="C309" s="537" t="s">
        <v>12658</v>
      </c>
      <c r="D309" s="481"/>
      <c r="E309" s="535"/>
      <c r="F309" s="535"/>
      <c r="G309" s="535"/>
      <c r="H309" s="535"/>
      <c r="I309" s="535"/>
      <c r="J309" s="535"/>
      <c r="K309" s="535"/>
    </row>
    <row r="310" spans="1:12" ht="16.149999999999999" customHeight="1" x14ac:dyDescent="0.45">
      <c r="A310" s="535">
        <v>29</v>
      </c>
      <c r="B310" s="536">
        <v>20720</v>
      </c>
      <c r="C310" s="537" t="s">
        <v>12659</v>
      </c>
      <c r="D310" s="481"/>
      <c r="E310" s="535"/>
      <c r="F310" s="535"/>
      <c r="G310" s="535"/>
      <c r="H310" s="535"/>
      <c r="I310" s="535"/>
      <c r="J310" s="535"/>
      <c r="K310" s="535"/>
    </row>
    <row r="311" spans="1:12" ht="16.149999999999999" customHeight="1" x14ac:dyDescent="0.45">
      <c r="A311" s="535">
        <v>30</v>
      </c>
      <c r="B311" s="536">
        <v>20721</v>
      </c>
      <c r="C311" s="537" t="s">
        <v>12660</v>
      </c>
      <c r="D311" s="481"/>
      <c r="E311" s="535"/>
      <c r="F311" s="535"/>
      <c r="G311" s="535"/>
      <c r="H311" s="535"/>
      <c r="I311" s="535"/>
      <c r="J311" s="535"/>
      <c r="K311" s="535"/>
    </row>
    <row r="312" spans="1:12" ht="16.149999999999999" customHeight="1" x14ac:dyDescent="0.45">
      <c r="A312" s="535">
        <v>31</v>
      </c>
      <c r="B312" s="536">
        <v>20722</v>
      </c>
      <c r="C312" s="537" t="s">
        <v>12661</v>
      </c>
      <c r="D312" s="481"/>
      <c r="E312" s="535"/>
      <c r="F312" s="535"/>
      <c r="G312" s="535"/>
      <c r="H312" s="535"/>
      <c r="I312" s="535"/>
      <c r="J312" s="535"/>
      <c r="K312" s="535"/>
    </row>
    <row r="313" spans="1:12" ht="16.149999999999999" customHeight="1" x14ac:dyDescent="0.45">
      <c r="A313" s="535">
        <v>32</v>
      </c>
      <c r="B313" s="536">
        <v>20723</v>
      </c>
      <c r="C313" s="537" t="s">
        <v>12662</v>
      </c>
      <c r="D313" s="481"/>
      <c r="E313" s="535"/>
      <c r="F313" s="535"/>
      <c r="G313" s="535"/>
      <c r="H313" s="535"/>
      <c r="I313" s="535"/>
      <c r="J313" s="535"/>
      <c r="K313" s="535"/>
    </row>
    <row r="314" spans="1:12" ht="16.149999999999999" customHeight="1" x14ac:dyDescent="0.45">
      <c r="A314" s="535">
        <v>33</v>
      </c>
      <c r="B314" s="536">
        <v>20725</v>
      </c>
      <c r="C314" s="537" t="s">
        <v>12663</v>
      </c>
      <c r="D314" s="481"/>
      <c r="E314" s="535"/>
      <c r="F314" s="535"/>
      <c r="G314" s="535"/>
      <c r="H314" s="535"/>
      <c r="I314" s="535"/>
      <c r="J314" s="535"/>
      <c r="K314" s="535"/>
    </row>
    <row r="315" spans="1:12" ht="16.149999999999999" customHeight="1" x14ac:dyDescent="0.45">
      <c r="A315" s="535">
        <v>34</v>
      </c>
      <c r="B315" s="536">
        <v>20726</v>
      </c>
      <c r="C315" s="537" t="s">
        <v>12664</v>
      </c>
      <c r="D315" s="481"/>
      <c r="E315" s="535"/>
      <c r="F315" s="535"/>
      <c r="G315" s="535"/>
      <c r="H315" s="535"/>
      <c r="I315" s="535"/>
      <c r="J315" s="535"/>
      <c r="K315" s="535"/>
    </row>
    <row r="316" spans="1:12" ht="16.149999999999999" customHeight="1" x14ac:dyDescent="0.45">
      <c r="A316" s="535">
        <v>35</v>
      </c>
      <c r="B316" s="536">
        <v>20727</v>
      </c>
      <c r="C316" s="537" t="s">
        <v>12665</v>
      </c>
      <c r="D316" s="481"/>
      <c r="E316" s="535"/>
      <c r="F316" s="535"/>
      <c r="G316" s="535"/>
      <c r="H316" s="535"/>
      <c r="I316" s="535"/>
      <c r="J316" s="535"/>
      <c r="K316" s="535"/>
    </row>
    <row r="317" spans="1:12" ht="16.149999999999999" customHeight="1" x14ac:dyDescent="0.45">
      <c r="A317" s="535">
        <v>36</v>
      </c>
      <c r="B317" s="536">
        <v>20728</v>
      </c>
      <c r="C317" s="537" t="s">
        <v>12666</v>
      </c>
      <c r="D317" s="481"/>
      <c r="E317" s="535"/>
      <c r="F317" s="535"/>
      <c r="G317" s="535"/>
      <c r="H317" s="535"/>
      <c r="I317" s="535"/>
      <c r="J317" s="535"/>
      <c r="K317" s="535"/>
    </row>
    <row r="318" spans="1:12" ht="16.149999999999999" customHeight="1" x14ac:dyDescent="0.45">
      <c r="A318" s="535">
        <v>37</v>
      </c>
      <c r="B318" s="536">
        <v>20729</v>
      </c>
      <c r="C318" s="537" t="s">
        <v>12667</v>
      </c>
      <c r="D318" s="481"/>
      <c r="E318" s="535"/>
      <c r="F318" s="535"/>
      <c r="G318" s="535"/>
      <c r="H318" s="535"/>
      <c r="I318" s="535"/>
      <c r="J318" s="535"/>
      <c r="K318" s="535"/>
    </row>
    <row r="319" spans="1:12" ht="16.149999999999999" customHeight="1" x14ac:dyDescent="0.45">
      <c r="A319" s="535">
        <v>38</v>
      </c>
      <c r="B319" s="536">
        <v>20730</v>
      </c>
      <c r="C319" s="537" t="s">
        <v>12668</v>
      </c>
      <c r="D319" s="481"/>
      <c r="E319" s="535"/>
      <c r="F319" s="535"/>
      <c r="G319" s="535"/>
      <c r="H319" s="535"/>
      <c r="I319" s="535"/>
      <c r="J319" s="535"/>
      <c r="K319" s="535"/>
    </row>
    <row r="320" spans="1:12" ht="16.149999999999999" customHeight="1" x14ac:dyDescent="0.45">
      <c r="A320" s="535">
        <v>39</v>
      </c>
      <c r="B320" s="536">
        <v>20731</v>
      </c>
      <c r="C320" s="537" t="s">
        <v>12669</v>
      </c>
      <c r="D320" s="481"/>
      <c r="E320" s="535"/>
      <c r="F320" s="535"/>
      <c r="G320" s="535"/>
      <c r="H320" s="535"/>
      <c r="I320" s="535"/>
      <c r="J320" s="535"/>
      <c r="K320" s="535"/>
    </row>
    <row r="321" spans="1:11" ht="16.149999999999999" customHeight="1" x14ac:dyDescent="0.45">
      <c r="A321" s="535">
        <v>40</v>
      </c>
      <c r="B321" s="536">
        <v>20732</v>
      </c>
      <c r="C321" s="537" t="s">
        <v>12670</v>
      </c>
      <c r="D321" s="481"/>
      <c r="E321" s="535"/>
      <c r="F321" s="535"/>
      <c r="G321" s="535"/>
      <c r="H321" s="535"/>
      <c r="I321" s="535"/>
      <c r="J321" s="535"/>
      <c r="K321" s="535"/>
    </row>
    <row r="322" spans="1:11" s="530" customFormat="1" ht="21" customHeight="1" x14ac:dyDescent="0.15">
      <c r="A322" s="1274" t="s">
        <v>9795</v>
      </c>
      <c r="B322" s="1274"/>
      <c r="C322" s="1274"/>
      <c r="D322" s="1274"/>
      <c r="E322" s="1274"/>
      <c r="F322" s="1274"/>
      <c r="G322" s="1274"/>
      <c r="H322" s="1274"/>
      <c r="I322" s="1274"/>
      <c r="J322" s="1274"/>
      <c r="K322" s="1274"/>
    </row>
    <row r="323" spans="1:11" s="530" customFormat="1" ht="21" customHeight="1" x14ac:dyDescent="0.15">
      <c r="B323" s="1274" t="s">
        <v>12671</v>
      </c>
      <c r="C323" s="1274"/>
      <c r="D323" s="1274"/>
      <c r="E323" s="1274"/>
      <c r="F323" s="1274"/>
      <c r="G323" s="1274"/>
      <c r="H323" s="1274"/>
      <c r="I323" s="1274"/>
      <c r="J323" s="1274"/>
      <c r="K323" s="1274"/>
    </row>
    <row r="324" spans="1:11" s="530" customFormat="1" ht="21" customHeight="1" x14ac:dyDescent="0.15">
      <c r="A324" s="1274" t="s">
        <v>12375</v>
      </c>
      <c r="B324" s="1274"/>
      <c r="C324" s="1274"/>
      <c r="D324" s="1274"/>
      <c r="E324" s="1274"/>
      <c r="F324" s="1274"/>
      <c r="G324" s="1274"/>
      <c r="H324" s="1274"/>
      <c r="I324" s="1274"/>
      <c r="J324" s="1274"/>
      <c r="K324" s="1274"/>
    </row>
    <row r="325" spans="1:11" s="530" customFormat="1" ht="21" customHeight="1" x14ac:dyDescent="0.15">
      <c r="A325" s="1281" t="s">
        <v>12672</v>
      </c>
      <c r="B325" s="1281"/>
      <c r="C325" s="1281"/>
      <c r="D325" s="1281"/>
      <c r="E325" s="1281"/>
      <c r="F325" s="1281"/>
      <c r="G325" s="1281"/>
      <c r="H325" s="1281"/>
      <c r="I325" s="1281"/>
      <c r="J325" s="1281"/>
      <c r="K325" s="1281"/>
    </row>
    <row r="326" spans="1:11" s="534" customFormat="1" ht="21.75" customHeight="1" x14ac:dyDescent="0.4">
      <c r="A326" s="453" t="s">
        <v>8377</v>
      </c>
      <c r="B326" s="531" t="s">
        <v>8352</v>
      </c>
      <c r="C326" s="532" t="s">
        <v>9799</v>
      </c>
      <c r="D326" s="533"/>
      <c r="E326" s="453"/>
      <c r="F326" s="453"/>
      <c r="G326" s="453"/>
      <c r="H326" s="453"/>
      <c r="I326" s="453"/>
      <c r="J326" s="453"/>
      <c r="K326" s="453"/>
    </row>
    <row r="327" spans="1:11" ht="16.149999999999999" customHeight="1" x14ac:dyDescent="0.45">
      <c r="A327" s="535">
        <v>1</v>
      </c>
      <c r="B327" s="536">
        <v>20733</v>
      </c>
      <c r="C327" s="537" t="s">
        <v>12673</v>
      </c>
      <c r="D327" s="481"/>
      <c r="E327" s="535"/>
      <c r="F327" s="535"/>
      <c r="G327" s="535"/>
      <c r="H327" s="535"/>
      <c r="I327" s="535"/>
      <c r="J327" s="535"/>
      <c r="K327" s="535"/>
    </row>
    <row r="328" spans="1:11" ht="16.149999999999999" customHeight="1" x14ac:dyDescent="0.45">
      <c r="A328" s="535">
        <v>2</v>
      </c>
      <c r="B328" s="536">
        <v>20734</v>
      </c>
      <c r="C328" s="537" t="s">
        <v>12674</v>
      </c>
      <c r="D328" s="481"/>
      <c r="E328" s="535"/>
      <c r="F328" s="535"/>
      <c r="G328" s="535"/>
      <c r="H328" s="535"/>
      <c r="I328" s="535"/>
      <c r="J328" s="535"/>
      <c r="K328" s="535"/>
    </row>
    <row r="329" spans="1:11" ht="16.149999999999999" customHeight="1" x14ac:dyDescent="0.45">
      <c r="A329" s="535">
        <v>3</v>
      </c>
      <c r="B329" s="536">
        <v>20735</v>
      </c>
      <c r="C329" s="537" t="s">
        <v>12675</v>
      </c>
      <c r="D329" s="481"/>
      <c r="E329" s="535"/>
      <c r="F329" s="535"/>
      <c r="G329" s="535"/>
      <c r="H329" s="535"/>
      <c r="I329" s="535"/>
      <c r="J329" s="535"/>
      <c r="K329" s="535"/>
    </row>
    <row r="330" spans="1:11" ht="16.149999999999999" customHeight="1" x14ac:dyDescent="0.45">
      <c r="A330" s="535">
        <v>4</v>
      </c>
      <c r="B330" s="536">
        <v>20736</v>
      </c>
      <c r="C330" s="537" t="s">
        <v>12676</v>
      </c>
      <c r="D330" s="481"/>
      <c r="E330" s="535"/>
      <c r="F330" s="535"/>
      <c r="G330" s="535"/>
      <c r="H330" s="535"/>
      <c r="I330" s="535"/>
      <c r="J330" s="535"/>
      <c r="K330" s="535"/>
    </row>
    <row r="331" spans="1:11" ht="16.149999999999999" customHeight="1" x14ac:dyDescent="0.45">
      <c r="A331" s="535">
        <v>5</v>
      </c>
      <c r="B331" s="536">
        <v>20737</v>
      </c>
      <c r="C331" s="537" t="s">
        <v>12677</v>
      </c>
      <c r="D331" s="481"/>
      <c r="E331" s="535"/>
      <c r="F331" s="535"/>
      <c r="G331" s="535"/>
      <c r="H331" s="535"/>
      <c r="I331" s="535"/>
      <c r="J331" s="535"/>
      <c r="K331" s="535"/>
    </row>
    <row r="332" spans="1:11" ht="16.149999999999999" customHeight="1" x14ac:dyDescent="0.45">
      <c r="A332" s="535">
        <v>6</v>
      </c>
      <c r="B332" s="536">
        <v>20738</v>
      </c>
      <c r="C332" s="537" t="s">
        <v>12678</v>
      </c>
      <c r="D332" s="481"/>
      <c r="E332" s="535"/>
      <c r="F332" s="535"/>
      <c r="G332" s="535"/>
      <c r="H332" s="535"/>
      <c r="I332" s="535"/>
      <c r="J332" s="535"/>
      <c r="K332" s="535"/>
    </row>
    <row r="333" spans="1:11" ht="16.149999999999999" customHeight="1" x14ac:dyDescent="0.45">
      <c r="A333" s="535">
        <v>7</v>
      </c>
      <c r="B333" s="536">
        <v>20739</v>
      </c>
      <c r="C333" s="537" t="s">
        <v>12679</v>
      </c>
      <c r="D333" s="481"/>
      <c r="E333" s="535"/>
      <c r="F333" s="535"/>
      <c r="G333" s="535"/>
      <c r="H333" s="535"/>
      <c r="I333" s="535"/>
      <c r="J333" s="535"/>
      <c r="K333" s="535"/>
    </row>
    <row r="334" spans="1:11" ht="16.149999999999999" customHeight="1" x14ac:dyDescent="0.45">
      <c r="A334" s="535">
        <v>8</v>
      </c>
      <c r="B334" s="536">
        <v>20740</v>
      </c>
      <c r="C334" s="537" t="s">
        <v>12680</v>
      </c>
      <c r="D334" s="481"/>
      <c r="E334" s="535"/>
      <c r="F334" s="535"/>
      <c r="G334" s="535"/>
      <c r="H334" s="535"/>
      <c r="I334" s="535"/>
      <c r="J334" s="535"/>
      <c r="K334" s="535"/>
    </row>
    <row r="335" spans="1:11" ht="16.149999999999999" customHeight="1" x14ac:dyDescent="0.45">
      <c r="A335" s="535">
        <v>9</v>
      </c>
      <c r="B335" s="536">
        <v>20741</v>
      </c>
      <c r="C335" s="537" t="s">
        <v>12681</v>
      </c>
      <c r="D335" s="481"/>
      <c r="E335" s="535"/>
      <c r="F335" s="535"/>
      <c r="G335" s="535"/>
      <c r="H335" s="535"/>
      <c r="I335" s="535"/>
      <c r="J335" s="535"/>
      <c r="K335" s="535"/>
    </row>
    <row r="336" spans="1:11" ht="16.149999999999999" customHeight="1" x14ac:dyDescent="0.45">
      <c r="A336" s="535">
        <v>10</v>
      </c>
      <c r="B336" s="536">
        <v>20742</v>
      </c>
      <c r="C336" s="537" t="s">
        <v>12682</v>
      </c>
      <c r="D336" s="481"/>
      <c r="E336" s="535"/>
      <c r="F336" s="535"/>
      <c r="G336" s="535"/>
      <c r="H336" s="535"/>
      <c r="I336" s="535"/>
      <c r="J336" s="535"/>
      <c r="K336" s="535"/>
    </row>
    <row r="337" spans="1:11" ht="16.149999999999999" customHeight="1" x14ac:dyDescent="0.45">
      <c r="A337" s="535">
        <v>11</v>
      </c>
      <c r="B337" s="536">
        <v>20744</v>
      </c>
      <c r="C337" s="537" t="s">
        <v>12683</v>
      </c>
      <c r="D337" s="481"/>
      <c r="E337" s="535"/>
      <c r="F337" s="535"/>
      <c r="G337" s="535"/>
      <c r="H337" s="535"/>
      <c r="I337" s="535"/>
      <c r="J337" s="535"/>
      <c r="K337" s="535"/>
    </row>
    <row r="338" spans="1:11" ht="16.149999999999999" customHeight="1" x14ac:dyDescent="0.45">
      <c r="A338" s="535">
        <v>12</v>
      </c>
      <c r="B338" s="536">
        <v>20745</v>
      </c>
      <c r="C338" s="537" t="s">
        <v>12684</v>
      </c>
      <c r="D338" s="481"/>
      <c r="E338" s="535"/>
      <c r="F338" s="535"/>
      <c r="G338" s="535"/>
      <c r="H338" s="535"/>
      <c r="I338" s="535"/>
      <c r="J338" s="535"/>
      <c r="K338" s="535"/>
    </row>
    <row r="339" spans="1:11" ht="16.149999999999999" customHeight="1" x14ac:dyDescent="0.45">
      <c r="A339" s="535">
        <v>13</v>
      </c>
      <c r="B339" s="536">
        <v>20746</v>
      </c>
      <c r="C339" s="537" t="s">
        <v>12685</v>
      </c>
      <c r="D339" s="481"/>
      <c r="E339" s="535"/>
      <c r="F339" s="535"/>
      <c r="G339" s="535"/>
      <c r="H339" s="535"/>
      <c r="I339" s="535"/>
      <c r="J339" s="535"/>
      <c r="K339" s="535"/>
    </row>
    <row r="340" spans="1:11" ht="16.149999999999999" customHeight="1" x14ac:dyDescent="0.45">
      <c r="A340" s="535">
        <v>14</v>
      </c>
      <c r="B340" s="536">
        <v>20747</v>
      </c>
      <c r="C340" s="537" t="s">
        <v>12686</v>
      </c>
      <c r="D340" s="481"/>
      <c r="E340" s="535"/>
      <c r="F340" s="535"/>
      <c r="G340" s="535"/>
      <c r="H340" s="535"/>
      <c r="I340" s="535"/>
      <c r="J340" s="535"/>
      <c r="K340" s="535"/>
    </row>
    <row r="341" spans="1:11" ht="16.149999999999999" customHeight="1" x14ac:dyDescent="0.45">
      <c r="A341" s="535">
        <v>15</v>
      </c>
      <c r="B341" s="536">
        <v>20748</v>
      </c>
      <c r="C341" s="537" t="s">
        <v>12687</v>
      </c>
      <c r="D341" s="481"/>
      <c r="E341" s="535"/>
      <c r="F341" s="535"/>
      <c r="G341" s="535"/>
      <c r="H341" s="535"/>
      <c r="I341" s="535"/>
      <c r="J341" s="535"/>
      <c r="K341" s="535"/>
    </row>
    <row r="342" spans="1:11" ht="16.149999999999999" customHeight="1" x14ac:dyDescent="0.45">
      <c r="A342" s="535">
        <v>16</v>
      </c>
      <c r="B342" s="536">
        <v>20749</v>
      </c>
      <c r="C342" s="537" t="s">
        <v>12688</v>
      </c>
      <c r="D342" s="481"/>
      <c r="E342" s="535"/>
      <c r="F342" s="535"/>
      <c r="G342" s="535"/>
      <c r="H342" s="535"/>
      <c r="I342" s="535"/>
      <c r="J342" s="535"/>
      <c r="K342" s="535"/>
    </row>
    <row r="343" spans="1:11" ht="16.149999999999999" customHeight="1" x14ac:dyDescent="0.45">
      <c r="A343" s="535">
        <v>17</v>
      </c>
      <c r="B343" s="536">
        <v>20750</v>
      </c>
      <c r="C343" s="537" t="s">
        <v>12689</v>
      </c>
      <c r="D343" s="481"/>
      <c r="E343" s="535"/>
      <c r="F343" s="535"/>
      <c r="G343" s="535"/>
      <c r="H343" s="535"/>
      <c r="I343" s="535"/>
      <c r="J343" s="535"/>
      <c r="K343" s="535"/>
    </row>
    <row r="344" spans="1:11" ht="16.149999999999999" customHeight="1" x14ac:dyDescent="0.45">
      <c r="A344" s="535">
        <v>18</v>
      </c>
      <c r="B344" s="536">
        <v>20751</v>
      </c>
      <c r="C344" s="537" t="s">
        <v>12690</v>
      </c>
      <c r="D344" s="481"/>
      <c r="E344" s="535"/>
      <c r="F344" s="535"/>
      <c r="G344" s="535"/>
      <c r="H344" s="535"/>
      <c r="I344" s="535"/>
      <c r="J344" s="535"/>
      <c r="K344" s="535"/>
    </row>
    <row r="345" spans="1:11" ht="16.149999999999999" customHeight="1" x14ac:dyDescent="0.45">
      <c r="A345" s="535">
        <v>19</v>
      </c>
      <c r="B345" s="536">
        <v>20752</v>
      </c>
      <c r="C345" s="537" t="s">
        <v>12691</v>
      </c>
      <c r="D345" s="481"/>
      <c r="E345" s="535"/>
      <c r="F345" s="535"/>
      <c r="G345" s="535"/>
      <c r="H345" s="535"/>
      <c r="I345" s="535"/>
      <c r="J345" s="535"/>
      <c r="K345" s="535"/>
    </row>
    <row r="346" spans="1:11" ht="16.149999999999999" customHeight="1" x14ac:dyDescent="0.45">
      <c r="A346" s="535">
        <v>20</v>
      </c>
      <c r="B346" s="536">
        <v>20753</v>
      </c>
      <c r="C346" s="537" t="s">
        <v>12692</v>
      </c>
      <c r="D346" s="481"/>
      <c r="E346" s="535"/>
      <c r="F346" s="535"/>
      <c r="G346" s="535"/>
      <c r="H346" s="535"/>
      <c r="I346" s="535"/>
      <c r="J346" s="535"/>
      <c r="K346" s="535"/>
    </row>
    <row r="347" spans="1:11" ht="16.149999999999999" customHeight="1" x14ac:dyDescent="0.45">
      <c r="A347" s="535">
        <v>21</v>
      </c>
      <c r="B347" s="536">
        <v>20754</v>
      </c>
      <c r="C347" s="537" t="s">
        <v>12693</v>
      </c>
      <c r="D347" s="481"/>
      <c r="E347" s="535"/>
      <c r="F347" s="535"/>
      <c r="G347" s="535"/>
      <c r="H347" s="535"/>
      <c r="I347" s="535"/>
      <c r="J347" s="535"/>
      <c r="K347" s="535"/>
    </row>
    <row r="348" spans="1:11" ht="16.149999999999999" customHeight="1" x14ac:dyDescent="0.45">
      <c r="A348" s="535">
        <v>22</v>
      </c>
      <c r="B348" s="536">
        <v>20756</v>
      </c>
      <c r="C348" s="537" t="s">
        <v>12694</v>
      </c>
      <c r="D348" s="481"/>
      <c r="E348" s="535"/>
      <c r="F348" s="535"/>
      <c r="G348" s="535"/>
      <c r="H348" s="535"/>
      <c r="I348" s="535"/>
      <c r="J348" s="535"/>
      <c r="K348" s="535"/>
    </row>
    <row r="349" spans="1:11" ht="16.149999999999999" customHeight="1" x14ac:dyDescent="0.45">
      <c r="A349" s="535">
        <v>23</v>
      </c>
      <c r="B349" s="536">
        <v>20757</v>
      </c>
      <c r="C349" s="537" t="s">
        <v>12695</v>
      </c>
      <c r="D349" s="481"/>
      <c r="E349" s="535"/>
      <c r="F349" s="535"/>
      <c r="G349" s="535"/>
      <c r="H349" s="535"/>
      <c r="I349" s="535"/>
      <c r="J349" s="535"/>
      <c r="K349" s="535"/>
    </row>
    <row r="350" spans="1:11" ht="16.149999999999999" customHeight="1" x14ac:dyDescent="0.45">
      <c r="A350" s="535">
        <v>24</v>
      </c>
      <c r="B350" s="536">
        <v>20758</v>
      </c>
      <c r="C350" s="537" t="s">
        <v>12696</v>
      </c>
      <c r="D350" s="481"/>
      <c r="E350" s="535"/>
      <c r="F350" s="535"/>
      <c r="G350" s="535"/>
      <c r="H350" s="535"/>
      <c r="I350" s="535"/>
      <c r="J350" s="535"/>
      <c r="K350" s="535"/>
    </row>
    <row r="351" spans="1:11" ht="16.149999999999999" customHeight="1" x14ac:dyDescent="0.45">
      <c r="A351" s="535">
        <v>25</v>
      </c>
      <c r="B351" s="536">
        <v>20759</v>
      </c>
      <c r="C351" s="537" t="s">
        <v>12697</v>
      </c>
      <c r="D351" s="481"/>
      <c r="E351" s="535"/>
      <c r="F351" s="535"/>
      <c r="G351" s="535"/>
      <c r="H351" s="535"/>
      <c r="I351" s="535"/>
      <c r="J351" s="535"/>
      <c r="K351" s="535"/>
    </row>
    <row r="352" spans="1:11" ht="16.149999999999999" customHeight="1" x14ac:dyDescent="0.45">
      <c r="A352" s="535">
        <v>26</v>
      </c>
      <c r="B352" s="536">
        <v>20760</v>
      </c>
      <c r="C352" s="537" t="s">
        <v>12698</v>
      </c>
      <c r="D352" s="481"/>
      <c r="E352" s="535"/>
      <c r="F352" s="535"/>
      <c r="G352" s="535"/>
      <c r="H352" s="535"/>
      <c r="I352" s="535"/>
      <c r="J352" s="535"/>
      <c r="K352" s="535"/>
    </row>
    <row r="353" spans="1:11" ht="16.149999999999999" customHeight="1" x14ac:dyDescent="0.45">
      <c r="A353" s="535">
        <v>27</v>
      </c>
      <c r="B353" s="536">
        <v>20761</v>
      </c>
      <c r="C353" s="537" t="s">
        <v>12699</v>
      </c>
      <c r="D353" s="481"/>
      <c r="E353" s="535"/>
      <c r="F353" s="535"/>
      <c r="G353" s="535"/>
      <c r="H353" s="535"/>
      <c r="I353" s="535"/>
      <c r="J353" s="535"/>
      <c r="K353" s="535"/>
    </row>
    <row r="354" spans="1:11" ht="16.149999999999999" customHeight="1" x14ac:dyDescent="0.45">
      <c r="A354" s="535">
        <v>28</v>
      </c>
      <c r="B354" s="536">
        <v>20762</v>
      </c>
      <c r="C354" s="537" t="s">
        <v>12700</v>
      </c>
      <c r="D354" s="481"/>
      <c r="E354" s="535"/>
      <c r="F354" s="535"/>
      <c r="G354" s="535"/>
      <c r="H354" s="535"/>
      <c r="I354" s="535"/>
      <c r="J354" s="535"/>
      <c r="K354" s="535"/>
    </row>
    <row r="355" spans="1:11" ht="16.149999999999999" customHeight="1" x14ac:dyDescent="0.45">
      <c r="A355" s="535">
        <v>29</v>
      </c>
      <c r="B355" s="536">
        <v>20764</v>
      </c>
      <c r="C355" s="537" t="s">
        <v>12701</v>
      </c>
      <c r="D355" s="481"/>
      <c r="E355" s="535"/>
      <c r="F355" s="535"/>
      <c r="G355" s="535"/>
      <c r="H355" s="535"/>
      <c r="I355" s="535"/>
      <c r="J355" s="535"/>
      <c r="K355" s="535"/>
    </row>
    <row r="356" spans="1:11" ht="16.149999999999999" customHeight="1" x14ac:dyDescent="0.45">
      <c r="A356" s="535">
        <v>30</v>
      </c>
      <c r="B356" s="536">
        <v>20765</v>
      </c>
      <c r="C356" s="537" t="s">
        <v>12702</v>
      </c>
      <c r="D356" s="481"/>
      <c r="E356" s="535"/>
      <c r="F356" s="535"/>
      <c r="G356" s="535"/>
      <c r="H356" s="535"/>
      <c r="I356" s="535"/>
      <c r="J356" s="535"/>
      <c r="K356" s="535"/>
    </row>
    <row r="357" spans="1:11" ht="16.149999999999999" customHeight="1" x14ac:dyDescent="0.45">
      <c r="A357" s="535">
        <v>31</v>
      </c>
      <c r="B357" s="536">
        <v>20766</v>
      </c>
      <c r="C357" s="537" t="s">
        <v>12703</v>
      </c>
      <c r="D357" s="481"/>
      <c r="E357" s="535"/>
      <c r="F357" s="535"/>
      <c r="G357" s="535"/>
      <c r="H357" s="535"/>
      <c r="I357" s="535"/>
      <c r="J357" s="535"/>
      <c r="K357" s="535"/>
    </row>
    <row r="358" spans="1:11" ht="16.149999999999999" customHeight="1" x14ac:dyDescent="0.45">
      <c r="A358" s="535">
        <v>32</v>
      </c>
      <c r="B358" s="536">
        <v>20767</v>
      </c>
      <c r="C358" s="537" t="s">
        <v>12704</v>
      </c>
      <c r="D358" s="481"/>
      <c r="E358" s="535"/>
      <c r="F358" s="535"/>
      <c r="G358" s="535"/>
      <c r="H358" s="535"/>
      <c r="I358" s="535"/>
      <c r="J358" s="535"/>
      <c r="K358" s="535"/>
    </row>
    <row r="359" spans="1:11" ht="16.149999999999999" customHeight="1" x14ac:dyDescent="0.45">
      <c r="A359" s="535">
        <v>33</v>
      </c>
      <c r="B359" s="536">
        <v>20768</v>
      </c>
      <c r="C359" s="537" t="s">
        <v>12705</v>
      </c>
      <c r="D359" s="481"/>
      <c r="E359" s="535"/>
      <c r="F359" s="535"/>
      <c r="G359" s="535"/>
      <c r="H359" s="535"/>
      <c r="I359" s="535"/>
      <c r="J359" s="535"/>
      <c r="K359" s="535"/>
    </row>
    <row r="360" spans="1:11" ht="16.149999999999999" customHeight="1" x14ac:dyDescent="0.45">
      <c r="A360" s="535">
        <v>34</v>
      </c>
      <c r="B360" s="536">
        <v>20769</v>
      </c>
      <c r="C360" s="537" t="s">
        <v>12706</v>
      </c>
      <c r="D360" s="481"/>
      <c r="E360" s="535"/>
      <c r="F360" s="535"/>
      <c r="G360" s="535"/>
      <c r="H360" s="535"/>
      <c r="I360" s="535"/>
      <c r="J360" s="535"/>
      <c r="K360" s="535"/>
    </row>
    <row r="361" spans="1:11" ht="16.149999999999999" customHeight="1" x14ac:dyDescent="0.45">
      <c r="A361" s="535">
        <v>35</v>
      </c>
      <c r="B361" s="536">
        <v>20770</v>
      </c>
      <c r="C361" s="537" t="s">
        <v>12707</v>
      </c>
      <c r="D361" s="481"/>
      <c r="E361" s="535"/>
      <c r="F361" s="535"/>
      <c r="G361" s="535"/>
      <c r="H361" s="535"/>
      <c r="I361" s="535"/>
      <c r="J361" s="535"/>
      <c r="K361" s="535"/>
    </row>
    <row r="362" spans="1:11" ht="16.149999999999999" customHeight="1" x14ac:dyDescent="0.45">
      <c r="A362" s="535">
        <v>36</v>
      </c>
      <c r="B362" s="536">
        <v>20772</v>
      </c>
      <c r="C362" s="537" t="s">
        <v>12708</v>
      </c>
      <c r="D362" s="481"/>
      <c r="E362" s="535"/>
      <c r="F362" s="535"/>
      <c r="G362" s="535"/>
      <c r="H362" s="535"/>
      <c r="I362" s="535"/>
      <c r="J362" s="535"/>
      <c r="K362" s="535"/>
    </row>
    <row r="363" spans="1:11" ht="16.149999999999999" customHeight="1" x14ac:dyDescent="0.45">
      <c r="A363" s="535">
        <v>37</v>
      </c>
      <c r="B363" s="536">
        <v>20773</v>
      </c>
      <c r="C363" s="537" t="s">
        <v>12709</v>
      </c>
      <c r="D363" s="481"/>
      <c r="E363" s="535"/>
      <c r="F363" s="535"/>
      <c r="G363" s="535"/>
      <c r="H363" s="535"/>
      <c r="I363" s="535"/>
      <c r="J363" s="535"/>
      <c r="K363" s="535"/>
    </row>
    <row r="364" spans="1:11" ht="16.149999999999999" customHeight="1" x14ac:dyDescent="0.45">
      <c r="A364" s="535">
        <v>38</v>
      </c>
      <c r="B364" s="536">
        <v>20774</v>
      </c>
      <c r="C364" s="537" t="s">
        <v>12710</v>
      </c>
      <c r="D364" s="481"/>
      <c r="E364" s="535"/>
      <c r="F364" s="535"/>
      <c r="G364" s="535"/>
      <c r="H364" s="535"/>
      <c r="I364" s="535"/>
      <c r="J364" s="535"/>
      <c r="K364" s="535"/>
    </row>
    <row r="365" spans="1:11" ht="16.149999999999999" customHeight="1" x14ac:dyDescent="0.45">
      <c r="A365" s="535">
        <v>39</v>
      </c>
      <c r="B365" s="536">
        <v>20775</v>
      </c>
      <c r="C365" s="537" t="s">
        <v>12711</v>
      </c>
      <c r="D365" s="481"/>
      <c r="E365" s="535"/>
      <c r="F365" s="535"/>
      <c r="G365" s="535"/>
      <c r="H365" s="535"/>
      <c r="I365" s="535"/>
      <c r="J365" s="535"/>
      <c r="K365" s="535"/>
    </row>
    <row r="366" spans="1:11" ht="16.149999999999999" customHeight="1" x14ac:dyDescent="0.45">
      <c r="A366" s="535">
        <v>40</v>
      </c>
      <c r="B366" s="536">
        <v>20776</v>
      </c>
      <c r="C366" s="537" t="s">
        <v>12712</v>
      </c>
      <c r="D366" s="481"/>
      <c r="E366" s="535"/>
      <c r="F366" s="535"/>
      <c r="G366" s="535"/>
      <c r="H366" s="535"/>
      <c r="I366" s="535"/>
      <c r="J366" s="535"/>
      <c r="K366" s="535"/>
    </row>
    <row r="367" spans="1:11" s="530" customFormat="1" ht="21" customHeight="1" x14ac:dyDescent="0.15">
      <c r="A367" s="1274" t="s">
        <v>9795</v>
      </c>
      <c r="B367" s="1274"/>
      <c r="C367" s="1274"/>
      <c r="D367" s="1274"/>
      <c r="E367" s="1274"/>
      <c r="F367" s="1274"/>
      <c r="G367" s="1274"/>
      <c r="H367" s="1274"/>
      <c r="I367" s="1274"/>
      <c r="J367" s="1274"/>
      <c r="K367" s="1274"/>
    </row>
    <row r="368" spans="1:11" s="530" customFormat="1" ht="21" customHeight="1" x14ac:dyDescent="0.15">
      <c r="B368" s="1274" t="s">
        <v>12713</v>
      </c>
      <c r="C368" s="1274"/>
      <c r="D368" s="1274"/>
      <c r="E368" s="1274"/>
      <c r="F368" s="1274"/>
      <c r="G368" s="1274"/>
      <c r="H368" s="1274"/>
      <c r="I368" s="1274"/>
      <c r="J368" s="1274"/>
      <c r="K368" s="1274"/>
    </row>
    <row r="369" spans="1:11" s="530" customFormat="1" ht="21" customHeight="1" x14ac:dyDescent="0.15">
      <c r="A369" s="1274" t="s">
        <v>12375</v>
      </c>
      <c r="B369" s="1274"/>
      <c r="C369" s="1274"/>
      <c r="D369" s="1274"/>
      <c r="E369" s="1274"/>
      <c r="F369" s="1274"/>
      <c r="G369" s="1274"/>
      <c r="H369" s="1274"/>
      <c r="I369" s="1274"/>
      <c r="J369" s="1274"/>
      <c r="K369" s="1274"/>
    </row>
    <row r="370" spans="1:11" s="530" customFormat="1" ht="21" customHeight="1" x14ac:dyDescent="0.15">
      <c r="A370" s="1281" t="s">
        <v>12714</v>
      </c>
      <c r="B370" s="1281"/>
      <c r="C370" s="1281"/>
      <c r="D370" s="1281"/>
      <c r="E370" s="1281"/>
      <c r="F370" s="1281"/>
      <c r="G370" s="1281"/>
      <c r="H370" s="1281"/>
      <c r="I370" s="1281"/>
      <c r="J370" s="1281"/>
      <c r="K370" s="1281"/>
    </row>
    <row r="371" spans="1:11" s="534" customFormat="1" ht="21.75" customHeight="1" x14ac:dyDescent="0.4">
      <c r="A371" s="453" t="s">
        <v>8377</v>
      </c>
      <c r="B371" s="531" t="s">
        <v>8352</v>
      </c>
      <c r="C371" s="532" t="s">
        <v>9799</v>
      </c>
      <c r="D371" s="533"/>
      <c r="E371" s="453"/>
      <c r="F371" s="453"/>
      <c r="G371" s="453"/>
      <c r="H371" s="453"/>
      <c r="I371" s="453"/>
      <c r="J371" s="453"/>
      <c r="K371" s="453"/>
    </row>
    <row r="372" spans="1:11" ht="16.149999999999999" customHeight="1" x14ac:dyDescent="0.45">
      <c r="A372" s="535">
        <v>1</v>
      </c>
      <c r="B372" s="536">
        <v>20777</v>
      </c>
      <c r="C372" s="537" t="s">
        <v>12715</v>
      </c>
      <c r="D372" s="481"/>
      <c r="E372" s="535"/>
      <c r="F372" s="535"/>
      <c r="G372" s="535"/>
      <c r="H372" s="535"/>
      <c r="I372" s="535"/>
      <c r="J372" s="535"/>
      <c r="K372" s="535"/>
    </row>
    <row r="373" spans="1:11" ht="16.149999999999999" customHeight="1" x14ac:dyDescent="0.45">
      <c r="A373" s="535">
        <v>2</v>
      </c>
      <c r="B373" s="536">
        <v>20778</v>
      </c>
      <c r="C373" s="537" t="s">
        <v>12716</v>
      </c>
      <c r="D373" s="481"/>
      <c r="E373" s="535"/>
      <c r="F373" s="535"/>
      <c r="G373" s="535"/>
      <c r="H373" s="535"/>
      <c r="I373" s="535"/>
      <c r="J373" s="535"/>
      <c r="K373" s="535"/>
    </row>
    <row r="374" spans="1:11" ht="16.149999999999999" customHeight="1" x14ac:dyDescent="0.45">
      <c r="A374" s="535">
        <v>3</v>
      </c>
      <c r="B374" s="536">
        <v>20779</v>
      </c>
      <c r="C374" s="537" t="s">
        <v>12717</v>
      </c>
      <c r="D374" s="481"/>
      <c r="E374" s="535"/>
      <c r="F374" s="535"/>
      <c r="G374" s="535"/>
      <c r="H374" s="535"/>
      <c r="I374" s="535"/>
      <c r="J374" s="535"/>
      <c r="K374" s="535"/>
    </row>
    <row r="375" spans="1:11" ht="16.149999999999999" customHeight="1" x14ac:dyDescent="0.45">
      <c r="A375" s="535">
        <v>4</v>
      </c>
      <c r="B375" s="536">
        <v>20780</v>
      </c>
      <c r="C375" s="537" t="s">
        <v>12718</v>
      </c>
      <c r="D375" s="481"/>
      <c r="E375" s="535"/>
      <c r="F375" s="535"/>
      <c r="G375" s="535"/>
      <c r="H375" s="535"/>
      <c r="I375" s="535"/>
      <c r="J375" s="535"/>
      <c r="K375" s="535"/>
    </row>
    <row r="376" spans="1:11" ht="16.149999999999999" customHeight="1" x14ac:dyDescent="0.45">
      <c r="A376" s="535">
        <v>5</v>
      </c>
      <c r="B376" s="536">
        <v>20781</v>
      </c>
      <c r="C376" s="537" t="s">
        <v>12719</v>
      </c>
      <c r="D376" s="481"/>
      <c r="E376" s="535"/>
      <c r="F376" s="535"/>
      <c r="G376" s="535"/>
      <c r="H376" s="535"/>
      <c r="I376" s="535"/>
      <c r="J376" s="535"/>
      <c r="K376" s="535"/>
    </row>
    <row r="377" spans="1:11" ht="16.149999999999999" customHeight="1" x14ac:dyDescent="0.45">
      <c r="A377" s="535">
        <v>6</v>
      </c>
      <c r="B377" s="536">
        <v>20782</v>
      </c>
      <c r="C377" s="537" t="s">
        <v>12720</v>
      </c>
      <c r="D377" s="481"/>
      <c r="E377" s="535"/>
      <c r="F377" s="535"/>
      <c r="G377" s="535"/>
      <c r="H377" s="535"/>
      <c r="I377" s="535"/>
      <c r="J377" s="535"/>
      <c r="K377" s="535"/>
    </row>
    <row r="378" spans="1:11" ht="16.149999999999999" customHeight="1" x14ac:dyDescent="0.45">
      <c r="A378" s="535">
        <v>7</v>
      </c>
      <c r="B378" s="536">
        <v>20783</v>
      </c>
      <c r="C378" s="537" t="s">
        <v>12721</v>
      </c>
      <c r="D378" s="481"/>
      <c r="E378" s="535"/>
      <c r="F378" s="535"/>
      <c r="G378" s="535"/>
      <c r="H378" s="535"/>
      <c r="I378" s="535"/>
      <c r="J378" s="535"/>
      <c r="K378" s="535"/>
    </row>
    <row r="379" spans="1:11" ht="16.149999999999999" customHeight="1" x14ac:dyDescent="0.45">
      <c r="A379" s="535">
        <v>8</v>
      </c>
      <c r="B379" s="536">
        <v>20784</v>
      </c>
      <c r="C379" s="537" t="s">
        <v>12722</v>
      </c>
      <c r="D379" s="481"/>
      <c r="E379" s="535"/>
      <c r="F379" s="535"/>
      <c r="G379" s="535"/>
      <c r="H379" s="535"/>
      <c r="I379" s="535"/>
      <c r="J379" s="535"/>
      <c r="K379" s="535"/>
    </row>
    <row r="380" spans="1:11" ht="16.149999999999999" customHeight="1" x14ac:dyDescent="0.45">
      <c r="A380" s="535">
        <v>9</v>
      </c>
      <c r="B380" s="536">
        <v>20785</v>
      </c>
      <c r="C380" s="537" t="s">
        <v>12723</v>
      </c>
      <c r="D380" s="481"/>
      <c r="E380" s="535"/>
      <c r="F380" s="535"/>
      <c r="G380" s="535"/>
      <c r="H380" s="535"/>
      <c r="I380" s="535"/>
      <c r="J380" s="535"/>
      <c r="K380" s="535"/>
    </row>
    <row r="381" spans="1:11" ht="16.149999999999999" customHeight="1" x14ac:dyDescent="0.45">
      <c r="A381" s="535">
        <v>10</v>
      </c>
      <c r="B381" s="536">
        <v>20786</v>
      </c>
      <c r="C381" s="537" t="s">
        <v>12724</v>
      </c>
      <c r="D381" s="481"/>
      <c r="E381" s="535"/>
      <c r="F381" s="535"/>
      <c r="G381" s="535"/>
      <c r="H381" s="535"/>
      <c r="I381" s="535"/>
      <c r="J381" s="535"/>
      <c r="K381" s="535"/>
    </row>
    <row r="382" spans="1:11" ht="16.149999999999999" customHeight="1" x14ac:dyDescent="0.45">
      <c r="A382" s="535">
        <v>11</v>
      </c>
      <c r="B382" s="536">
        <v>20787</v>
      </c>
      <c r="C382" s="537" t="s">
        <v>12725</v>
      </c>
      <c r="D382" s="481"/>
      <c r="E382" s="535"/>
      <c r="F382" s="535"/>
      <c r="G382" s="535"/>
      <c r="H382" s="535"/>
      <c r="I382" s="535"/>
      <c r="J382" s="535"/>
      <c r="K382" s="535"/>
    </row>
    <row r="383" spans="1:11" ht="16.149999999999999" customHeight="1" x14ac:dyDescent="0.45">
      <c r="A383" s="535">
        <v>12</v>
      </c>
      <c r="B383" s="536">
        <v>20788</v>
      </c>
      <c r="C383" s="537" t="s">
        <v>12726</v>
      </c>
      <c r="D383" s="481"/>
      <c r="E383" s="535"/>
      <c r="F383" s="535"/>
      <c r="G383" s="535"/>
      <c r="H383" s="535"/>
      <c r="I383" s="535"/>
      <c r="J383" s="535"/>
      <c r="K383" s="535"/>
    </row>
    <row r="384" spans="1:11" ht="16.149999999999999" customHeight="1" x14ac:dyDescent="0.45">
      <c r="A384" s="535">
        <v>13</v>
      </c>
      <c r="B384" s="536">
        <v>20789</v>
      </c>
      <c r="C384" s="537" t="s">
        <v>12727</v>
      </c>
      <c r="D384" s="481"/>
      <c r="E384" s="535"/>
      <c r="F384" s="535"/>
      <c r="G384" s="535"/>
      <c r="H384" s="535"/>
      <c r="I384" s="535"/>
      <c r="J384" s="535"/>
      <c r="K384" s="535"/>
    </row>
    <row r="385" spans="1:11" ht="16.149999999999999" customHeight="1" x14ac:dyDescent="0.45">
      <c r="A385" s="535">
        <v>14</v>
      </c>
      <c r="B385" s="536">
        <v>20790</v>
      </c>
      <c r="C385" s="537" t="s">
        <v>12728</v>
      </c>
      <c r="D385" s="481"/>
      <c r="E385" s="535"/>
      <c r="F385" s="535"/>
      <c r="G385" s="535"/>
      <c r="H385" s="535"/>
      <c r="I385" s="535"/>
      <c r="J385" s="535"/>
      <c r="K385" s="535"/>
    </row>
    <row r="386" spans="1:11" ht="16.149999999999999" customHeight="1" x14ac:dyDescent="0.45">
      <c r="A386" s="535">
        <v>15</v>
      </c>
      <c r="B386" s="536">
        <v>20791</v>
      </c>
      <c r="C386" s="537" t="s">
        <v>12729</v>
      </c>
      <c r="D386" s="481"/>
      <c r="E386" s="535"/>
      <c r="F386" s="535"/>
      <c r="G386" s="535"/>
      <c r="H386" s="535"/>
      <c r="I386" s="535"/>
      <c r="J386" s="535"/>
      <c r="K386" s="535"/>
    </row>
    <row r="387" spans="1:11" ht="16.149999999999999" customHeight="1" x14ac:dyDescent="0.45">
      <c r="A387" s="535">
        <v>16</v>
      </c>
      <c r="B387" s="536">
        <v>20792</v>
      </c>
      <c r="C387" s="537" t="s">
        <v>12730</v>
      </c>
      <c r="D387" s="481"/>
      <c r="E387" s="535"/>
      <c r="F387" s="535"/>
      <c r="G387" s="535"/>
      <c r="H387" s="535"/>
      <c r="I387" s="535"/>
      <c r="J387" s="535"/>
      <c r="K387" s="535"/>
    </row>
    <row r="388" spans="1:11" ht="16.149999999999999" customHeight="1" x14ac:dyDescent="0.45">
      <c r="A388" s="535">
        <v>17</v>
      </c>
      <c r="B388" s="536">
        <v>20793</v>
      </c>
      <c r="C388" s="537" t="s">
        <v>12731</v>
      </c>
      <c r="D388" s="481"/>
      <c r="E388" s="535"/>
      <c r="F388" s="535"/>
      <c r="G388" s="535"/>
      <c r="H388" s="535"/>
      <c r="I388" s="535"/>
      <c r="J388" s="535"/>
      <c r="K388" s="535"/>
    </row>
    <row r="389" spans="1:11" ht="16.149999999999999" customHeight="1" x14ac:dyDescent="0.45">
      <c r="A389" s="535">
        <v>18</v>
      </c>
      <c r="B389" s="536">
        <v>20794</v>
      </c>
      <c r="C389" s="537" t="s">
        <v>12732</v>
      </c>
      <c r="D389" s="481"/>
      <c r="E389" s="535"/>
      <c r="F389" s="535"/>
      <c r="G389" s="535"/>
      <c r="H389" s="535"/>
      <c r="I389" s="535"/>
      <c r="J389" s="535"/>
      <c r="K389" s="535"/>
    </row>
    <row r="390" spans="1:11" ht="16.149999999999999" customHeight="1" x14ac:dyDescent="0.45">
      <c r="A390" s="535">
        <v>19</v>
      </c>
      <c r="B390" s="536">
        <v>20795</v>
      </c>
      <c r="C390" s="537" t="s">
        <v>12733</v>
      </c>
      <c r="D390" s="481"/>
      <c r="E390" s="535"/>
      <c r="F390" s="535"/>
      <c r="G390" s="535"/>
      <c r="H390" s="535"/>
      <c r="I390" s="535"/>
      <c r="J390" s="535"/>
      <c r="K390" s="535"/>
    </row>
    <row r="391" spans="1:11" ht="16.149999999999999" customHeight="1" x14ac:dyDescent="0.45">
      <c r="A391" s="535">
        <v>20</v>
      </c>
      <c r="B391" s="536">
        <v>20796</v>
      </c>
      <c r="C391" s="537" t="s">
        <v>12734</v>
      </c>
      <c r="D391" s="481"/>
      <c r="E391" s="535"/>
      <c r="F391" s="535"/>
      <c r="G391" s="535"/>
      <c r="H391" s="535"/>
      <c r="I391" s="535"/>
      <c r="J391" s="535"/>
      <c r="K391" s="535"/>
    </row>
    <row r="392" spans="1:11" ht="16.149999999999999" customHeight="1" x14ac:dyDescent="0.45">
      <c r="A392" s="535">
        <v>21</v>
      </c>
      <c r="B392" s="536">
        <v>20797</v>
      </c>
      <c r="C392" s="537" t="s">
        <v>12735</v>
      </c>
      <c r="D392" s="481"/>
      <c r="E392" s="535"/>
      <c r="F392" s="535"/>
      <c r="G392" s="535"/>
      <c r="H392" s="535"/>
      <c r="I392" s="535"/>
      <c r="J392" s="535"/>
      <c r="K392" s="535"/>
    </row>
    <row r="393" spans="1:11" ht="16.149999999999999" customHeight="1" x14ac:dyDescent="0.45">
      <c r="A393" s="535">
        <v>22</v>
      </c>
      <c r="B393" s="536">
        <v>20798</v>
      </c>
      <c r="C393" s="537" t="s">
        <v>12736</v>
      </c>
      <c r="D393" s="481"/>
      <c r="E393" s="535"/>
      <c r="F393" s="535"/>
      <c r="G393" s="535"/>
      <c r="H393" s="535"/>
      <c r="I393" s="535"/>
      <c r="J393" s="535"/>
      <c r="K393" s="535"/>
    </row>
    <row r="394" spans="1:11" ht="16.149999999999999" customHeight="1" x14ac:dyDescent="0.45">
      <c r="A394" s="535">
        <v>23</v>
      </c>
      <c r="B394" s="536">
        <v>20799</v>
      </c>
      <c r="C394" s="537" t="s">
        <v>12737</v>
      </c>
      <c r="D394" s="481"/>
      <c r="E394" s="535"/>
      <c r="F394" s="535"/>
      <c r="G394" s="535"/>
      <c r="H394" s="535"/>
      <c r="I394" s="535"/>
      <c r="J394" s="535"/>
      <c r="K394" s="535"/>
    </row>
    <row r="395" spans="1:11" ht="16.149999999999999" customHeight="1" x14ac:dyDescent="0.45">
      <c r="A395" s="535">
        <v>24</v>
      </c>
      <c r="B395" s="536">
        <v>20800</v>
      </c>
      <c r="C395" s="537" t="s">
        <v>12738</v>
      </c>
      <c r="D395" s="481"/>
      <c r="E395" s="535"/>
      <c r="F395" s="535"/>
      <c r="G395" s="535"/>
      <c r="H395" s="535"/>
      <c r="I395" s="535"/>
      <c r="J395" s="535"/>
      <c r="K395" s="535"/>
    </row>
    <row r="396" spans="1:11" ht="16.149999999999999" customHeight="1" x14ac:dyDescent="0.45">
      <c r="A396" s="535">
        <v>25</v>
      </c>
      <c r="B396" s="536">
        <v>20801</v>
      </c>
      <c r="C396" s="537" t="s">
        <v>12739</v>
      </c>
      <c r="D396" s="481"/>
      <c r="E396" s="535"/>
      <c r="F396" s="535"/>
      <c r="G396" s="535"/>
      <c r="H396" s="535"/>
      <c r="I396" s="535"/>
      <c r="J396" s="535"/>
      <c r="K396" s="535"/>
    </row>
    <row r="397" spans="1:11" ht="16.149999999999999" customHeight="1" x14ac:dyDescent="0.45">
      <c r="A397" s="535">
        <v>26</v>
      </c>
      <c r="B397" s="536">
        <v>20802</v>
      </c>
      <c r="C397" s="537" t="s">
        <v>12740</v>
      </c>
      <c r="D397" s="481"/>
      <c r="E397" s="535"/>
      <c r="F397" s="535"/>
      <c r="G397" s="535"/>
      <c r="H397" s="535"/>
      <c r="I397" s="535"/>
      <c r="J397" s="535"/>
      <c r="K397" s="535"/>
    </row>
    <row r="398" spans="1:11" ht="16.149999999999999" customHeight="1" x14ac:dyDescent="0.45">
      <c r="A398" s="535">
        <v>27</v>
      </c>
      <c r="B398" s="536">
        <v>20803</v>
      </c>
      <c r="C398" s="537" t="s">
        <v>12741</v>
      </c>
      <c r="D398" s="481"/>
      <c r="E398" s="535"/>
      <c r="F398" s="535"/>
      <c r="G398" s="535"/>
      <c r="H398" s="535"/>
      <c r="I398" s="535"/>
      <c r="J398" s="535"/>
      <c r="K398" s="535"/>
    </row>
    <row r="399" spans="1:11" ht="16.149999999999999" customHeight="1" x14ac:dyDescent="0.45">
      <c r="A399" s="535">
        <v>28</v>
      </c>
      <c r="B399" s="536">
        <v>20804</v>
      </c>
      <c r="C399" s="537" t="s">
        <v>12742</v>
      </c>
      <c r="D399" s="481"/>
      <c r="E399" s="535"/>
      <c r="F399" s="535"/>
      <c r="G399" s="535"/>
      <c r="H399" s="535"/>
      <c r="I399" s="535"/>
      <c r="J399" s="535"/>
      <c r="K399" s="535"/>
    </row>
    <row r="400" spans="1:11" ht="16.149999999999999" customHeight="1" x14ac:dyDescent="0.45">
      <c r="A400" s="535">
        <v>29</v>
      </c>
      <c r="B400" s="536">
        <v>20805</v>
      </c>
      <c r="C400" s="537" t="s">
        <v>12743</v>
      </c>
      <c r="D400" s="481"/>
      <c r="E400" s="535"/>
      <c r="F400" s="535"/>
      <c r="G400" s="535"/>
      <c r="H400" s="535"/>
      <c r="I400" s="535"/>
      <c r="J400" s="535"/>
      <c r="K400" s="535"/>
    </row>
    <row r="401" spans="1:11" ht="16.149999999999999" customHeight="1" x14ac:dyDescent="0.45">
      <c r="A401" s="535">
        <v>30</v>
      </c>
      <c r="B401" s="536">
        <v>20806</v>
      </c>
      <c r="C401" s="537" t="s">
        <v>12744</v>
      </c>
      <c r="D401" s="481"/>
      <c r="E401" s="535"/>
      <c r="F401" s="535"/>
      <c r="G401" s="535"/>
      <c r="H401" s="535"/>
      <c r="I401" s="535"/>
      <c r="J401" s="535"/>
      <c r="K401" s="535"/>
    </row>
    <row r="402" spans="1:11" ht="16.149999999999999" customHeight="1" x14ac:dyDescent="0.45">
      <c r="A402" s="535">
        <v>31</v>
      </c>
      <c r="B402" s="536">
        <v>20807</v>
      </c>
      <c r="C402" s="537" t="s">
        <v>12745</v>
      </c>
      <c r="D402" s="481"/>
      <c r="E402" s="535"/>
      <c r="F402" s="535"/>
      <c r="G402" s="535"/>
      <c r="H402" s="535"/>
      <c r="I402" s="535"/>
      <c r="J402" s="535"/>
      <c r="K402" s="535"/>
    </row>
    <row r="403" spans="1:11" ht="16.149999999999999" customHeight="1" x14ac:dyDescent="0.45">
      <c r="A403" s="535">
        <v>32</v>
      </c>
      <c r="B403" s="536">
        <v>20808</v>
      </c>
      <c r="C403" s="537" t="s">
        <v>12746</v>
      </c>
      <c r="D403" s="481"/>
      <c r="E403" s="535"/>
      <c r="F403" s="535"/>
      <c r="G403" s="535"/>
      <c r="H403" s="535"/>
      <c r="I403" s="535"/>
      <c r="J403" s="535"/>
      <c r="K403" s="535"/>
    </row>
    <row r="404" spans="1:11" ht="16.149999999999999" customHeight="1" x14ac:dyDescent="0.45">
      <c r="A404" s="535">
        <v>33</v>
      </c>
      <c r="B404" s="536">
        <v>20809</v>
      </c>
      <c r="C404" s="537" t="s">
        <v>12747</v>
      </c>
      <c r="D404" s="481"/>
      <c r="E404" s="535"/>
      <c r="F404" s="535"/>
      <c r="G404" s="535"/>
      <c r="H404" s="535"/>
      <c r="I404" s="535"/>
      <c r="J404" s="535"/>
      <c r="K404" s="535"/>
    </row>
    <row r="405" spans="1:11" ht="16.149999999999999" customHeight="1" x14ac:dyDescent="0.45">
      <c r="A405" s="535">
        <v>34</v>
      </c>
      <c r="B405" s="536">
        <v>20810</v>
      </c>
      <c r="C405" s="537" t="s">
        <v>12748</v>
      </c>
      <c r="D405" s="481"/>
      <c r="E405" s="535"/>
      <c r="F405" s="535"/>
      <c r="G405" s="535"/>
      <c r="H405" s="535"/>
      <c r="I405" s="535"/>
      <c r="J405" s="535"/>
      <c r="K405" s="535"/>
    </row>
    <row r="406" spans="1:11" ht="16.149999999999999" customHeight="1" x14ac:dyDescent="0.45">
      <c r="A406" s="535">
        <v>35</v>
      </c>
      <c r="B406" s="536">
        <v>20811</v>
      </c>
      <c r="C406" s="537" t="s">
        <v>12749</v>
      </c>
      <c r="D406" s="481"/>
      <c r="E406" s="535"/>
      <c r="F406" s="535"/>
      <c r="G406" s="535"/>
      <c r="H406" s="535"/>
      <c r="I406" s="535"/>
      <c r="J406" s="535"/>
      <c r="K406" s="535"/>
    </row>
    <row r="407" spans="1:11" ht="16.149999999999999" customHeight="1" x14ac:dyDescent="0.45">
      <c r="A407" s="535">
        <v>36</v>
      </c>
      <c r="B407" s="536">
        <v>20812</v>
      </c>
      <c r="C407" s="537" t="s">
        <v>12750</v>
      </c>
      <c r="D407" s="481"/>
      <c r="E407" s="535"/>
      <c r="F407" s="535"/>
      <c r="G407" s="535"/>
      <c r="H407" s="535"/>
      <c r="I407" s="535"/>
      <c r="J407" s="535"/>
      <c r="K407" s="535"/>
    </row>
    <row r="408" spans="1:11" ht="16.149999999999999" customHeight="1" x14ac:dyDescent="0.45">
      <c r="A408" s="535">
        <v>37</v>
      </c>
      <c r="B408" s="536">
        <v>20813</v>
      </c>
      <c r="C408" s="537" t="s">
        <v>12751</v>
      </c>
      <c r="D408" s="481"/>
      <c r="E408" s="535"/>
      <c r="F408" s="535"/>
      <c r="G408" s="535"/>
      <c r="H408" s="535"/>
      <c r="I408" s="535"/>
      <c r="J408" s="535"/>
      <c r="K408" s="535"/>
    </row>
    <row r="409" spans="1:11" ht="16.149999999999999" customHeight="1" x14ac:dyDescent="0.45">
      <c r="A409" s="535">
        <v>38</v>
      </c>
      <c r="B409" s="536">
        <v>20814</v>
      </c>
      <c r="C409" s="537" t="s">
        <v>12752</v>
      </c>
      <c r="D409" s="481"/>
      <c r="E409" s="535"/>
      <c r="F409" s="535"/>
      <c r="G409" s="535"/>
      <c r="H409" s="535"/>
      <c r="I409" s="535"/>
      <c r="J409" s="535"/>
      <c r="K409" s="535"/>
    </row>
    <row r="410" spans="1:11" ht="16.149999999999999" customHeight="1" x14ac:dyDescent="0.45">
      <c r="A410" s="535">
        <v>39</v>
      </c>
      <c r="B410" s="536">
        <v>20815</v>
      </c>
      <c r="C410" s="537" t="s">
        <v>12753</v>
      </c>
      <c r="D410" s="481"/>
      <c r="E410" s="535"/>
      <c r="F410" s="535"/>
      <c r="G410" s="535"/>
      <c r="H410" s="535"/>
      <c r="I410" s="535"/>
      <c r="J410" s="535"/>
      <c r="K410" s="535"/>
    </row>
    <row r="411" spans="1:11" ht="16.149999999999999" customHeight="1" x14ac:dyDescent="0.45">
      <c r="A411" s="535">
        <v>40</v>
      </c>
      <c r="B411" s="536">
        <v>20816</v>
      </c>
      <c r="C411" s="537" t="s">
        <v>12754</v>
      </c>
      <c r="D411" s="481"/>
      <c r="E411" s="535"/>
      <c r="F411" s="535"/>
      <c r="G411" s="535"/>
      <c r="H411" s="535"/>
      <c r="I411" s="535"/>
      <c r="J411" s="535"/>
      <c r="K411" s="535"/>
    </row>
    <row r="412" spans="1:11" ht="16.149999999999999" customHeight="1" x14ac:dyDescent="0.45">
      <c r="A412" s="535">
        <v>41</v>
      </c>
      <c r="B412" s="536">
        <v>20817</v>
      </c>
      <c r="C412" s="537" t="s">
        <v>12755</v>
      </c>
      <c r="D412" s="481"/>
      <c r="E412" s="535"/>
      <c r="F412" s="535"/>
      <c r="G412" s="535"/>
      <c r="H412" s="535"/>
      <c r="I412" s="535"/>
      <c r="J412" s="535"/>
      <c r="K412" s="535"/>
    </row>
    <row r="413" spans="1:11" ht="16.149999999999999" customHeight="1" x14ac:dyDescent="0.45">
      <c r="A413" s="535">
        <v>42</v>
      </c>
      <c r="B413" s="536">
        <v>20818</v>
      </c>
      <c r="C413" s="537" t="s">
        <v>12756</v>
      </c>
      <c r="D413" s="481"/>
      <c r="E413" s="535"/>
      <c r="F413" s="535"/>
      <c r="G413" s="535"/>
      <c r="H413" s="535"/>
      <c r="I413" s="535"/>
      <c r="J413" s="535"/>
      <c r="K413" s="535"/>
    </row>
    <row r="414" spans="1:11" ht="16.149999999999999" customHeight="1" x14ac:dyDescent="0.45">
      <c r="A414" s="535">
        <v>43</v>
      </c>
      <c r="B414" s="536">
        <v>20819</v>
      </c>
      <c r="C414" s="537" t="s">
        <v>12757</v>
      </c>
      <c r="D414" s="481"/>
      <c r="E414" s="535"/>
      <c r="F414" s="535"/>
      <c r="G414" s="535"/>
      <c r="H414" s="535"/>
      <c r="I414" s="535"/>
      <c r="J414" s="535"/>
      <c r="K414" s="535"/>
    </row>
    <row r="415" spans="1:11" s="530" customFormat="1" ht="21" customHeight="1" x14ac:dyDescent="0.15">
      <c r="A415" s="1274" t="s">
        <v>9795</v>
      </c>
      <c r="B415" s="1274"/>
      <c r="C415" s="1274"/>
      <c r="D415" s="1274"/>
      <c r="E415" s="1274"/>
      <c r="F415" s="1274"/>
      <c r="G415" s="1274"/>
      <c r="H415" s="1274"/>
      <c r="I415" s="1274"/>
      <c r="J415" s="1274"/>
      <c r="K415" s="1274"/>
    </row>
    <row r="416" spans="1:11" s="530" customFormat="1" ht="21" customHeight="1" x14ac:dyDescent="0.15">
      <c r="B416" s="1274" t="s">
        <v>12758</v>
      </c>
      <c r="C416" s="1274"/>
      <c r="D416" s="1274"/>
      <c r="E416" s="1274"/>
      <c r="F416" s="1274"/>
      <c r="G416" s="1274"/>
      <c r="H416" s="1274"/>
      <c r="I416" s="1274"/>
      <c r="J416" s="1274"/>
      <c r="K416" s="1274"/>
    </row>
    <row r="417" spans="1:11" s="530" customFormat="1" ht="21" customHeight="1" x14ac:dyDescent="0.15">
      <c r="A417" s="1274" t="s">
        <v>12375</v>
      </c>
      <c r="B417" s="1274"/>
      <c r="C417" s="1274"/>
      <c r="D417" s="1274"/>
      <c r="E417" s="1274"/>
      <c r="F417" s="1274"/>
      <c r="G417" s="1274"/>
      <c r="H417" s="1274"/>
      <c r="I417" s="1274"/>
      <c r="J417" s="1274"/>
      <c r="K417" s="1274"/>
    </row>
    <row r="418" spans="1:11" s="530" customFormat="1" ht="21" customHeight="1" x14ac:dyDescent="0.15">
      <c r="A418" s="1281" t="s">
        <v>12759</v>
      </c>
      <c r="B418" s="1281"/>
      <c r="C418" s="1281"/>
      <c r="D418" s="1281"/>
      <c r="E418" s="1281"/>
      <c r="F418" s="1281"/>
      <c r="G418" s="1281"/>
      <c r="H418" s="1281"/>
      <c r="I418" s="1281"/>
      <c r="J418" s="1281"/>
      <c r="K418" s="1281"/>
    </row>
    <row r="419" spans="1:11" s="534" customFormat="1" ht="21.75" customHeight="1" x14ac:dyDescent="0.4">
      <c r="A419" s="453" t="s">
        <v>8377</v>
      </c>
      <c r="B419" s="531" t="s">
        <v>8352</v>
      </c>
      <c r="C419" s="532" t="s">
        <v>9799</v>
      </c>
      <c r="D419" s="533"/>
      <c r="E419" s="453"/>
      <c r="F419" s="453"/>
      <c r="G419" s="453"/>
      <c r="H419" s="453"/>
      <c r="I419" s="453"/>
      <c r="J419" s="453"/>
      <c r="K419" s="453"/>
    </row>
    <row r="420" spans="1:11" ht="16.149999999999999" customHeight="1" x14ac:dyDescent="0.45">
      <c r="A420" s="535">
        <v>1</v>
      </c>
      <c r="B420" s="536">
        <v>20820</v>
      </c>
      <c r="C420" s="537" t="s">
        <v>12760</v>
      </c>
      <c r="D420" s="481"/>
      <c r="E420" s="535"/>
      <c r="F420" s="535"/>
      <c r="G420" s="535"/>
      <c r="H420" s="535"/>
      <c r="I420" s="535"/>
      <c r="J420" s="535"/>
      <c r="K420" s="535"/>
    </row>
    <row r="421" spans="1:11" ht="16.149999999999999" customHeight="1" x14ac:dyDescent="0.45">
      <c r="A421" s="535">
        <v>2</v>
      </c>
      <c r="B421" s="536">
        <v>20821</v>
      </c>
      <c r="C421" s="537" t="s">
        <v>12761</v>
      </c>
      <c r="D421" s="481"/>
      <c r="E421" s="535"/>
      <c r="F421" s="535"/>
      <c r="G421" s="535"/>
      <c r="H421" s="535"/>
      <c r="I421" s="535"/>
      <c r="J421" s="535"/>
      <c r="K421" s="535"/>
    </row>
    <row r="422" spans="1:11" ht="16.149999999999999" customHeight="1" x14ac:dyDescent="0.45">
      <c r="A422" s="535">
        <v>3</v>
      </c>
      <c r="B422" s="536">
        <v>20823</v>
      </c>
      <c r="C422" s="537" t="s">
        <v>12762</v>
      </c>
      <c r="D422" s="481"/>
      <c r="E422" s="535"/>
      <c r="F422" s="535"/>
      <c r="G422" s="535"/>
      <c r="H422" s="535"/>
      <c r="I422" s="535"/>
      <c r="J422" s="535"/>
      <c r="K422" s="535"/>
    </row>
    <row r="423" spans="1:11" ht="16.149999999999999" customHeight="1" x14ac:dyDescent="0.45">
      <c r="A423" s="535">
        <v>4</v>
      </c>
      <c r="B423" s="536">
        <v>20824</v>
      </c>
      <c r="C423" s="537" t="s">
        <v>12763</v>
      </c>
      <c r="D423" s="481"/>
      <c r="E423" s="535"/>
      <c r="F423" s="535"/>
      <c r="G423" s="535"/>
      <c r="H423" s="535"/>
      <c r="I423" s="535"/>
      <c r="J423" s="535"/>
      <c r="K423" s="535"/>
    </row>
    <row r="424" spans="1:11" ht="16.149999999999999" customHeight="1" x14ac:dyDescent="0.45">
      <c r="A424" s="535">
        <v>5</v>
      </c>
      <c r="B424" s="536">
        <v>20825</v>
      </c>
      <c r="C424" s="537" t="s">
        <v>12764</v>
      </c>
      <c r="D424" s="481"/>
      <c r="E424" s="535"/>
      <c r="F424" s="535"/>
      <c r="G424" s="535"/>
      <c r="H424" s="535"/>
      <c r="I424" s="535"/>
      <c r="J424" s="535"/>
      <c r="K424" s="535"/>
    </row>
    <row r="425" spans="1:11" ht="16.149999999999999" customHeight="1" x14ac:dyDescent="0.45">
      <c r="A425" s="535">
        <v>6</v>
      </c>
      <c r="B425" s="536">
        <v>20826</v>
      </c>
      <c r="C425" s="537" t="s">
        <v>12765</v>
      </c>
      <c r="D425" s="481"/>
      <c r="E425" s="535"/>
      <c r="F425" s="535"/>
      <c r="G425" s="535"/>
      <c r="H425" s="535"/>
      <c r="I425" s="535"/>
      <c r="J425" s="535"/>
      <c r="K425" s="535"/>
    </row>
    <row r="426" spans="1:11" ht="16.149999999999999" customHeight="1" x14ac:dyDescent="0.45">
      <c r="A426" s="535">
        <v>7</v>
      </c>
      <c r="B426" s="536">
        <v>20827</v>
      </c>
      <c r="C426" s="537" t="s">
        <v>12766</v>
      </c>
      <c r="D426" s="481"/>
      <c r="E426" s="535"/>
      <c r="F426" s="535"/>
      <c r="G426" s="535"/>
      <c r="H426" s="535"/>
      <c r="I426" s="535"/>
      <c r="J426" s="535"/>
      <c r="K426" s="535"/>
    </row>
    <row r="427" spans="1:11" ht="16.149999999999999" customHeight="1" x14ac:dyDescent="0.45">
      <c r="A427" s="535">
        <v>8</v>
      </c>
      <c r="B427" s="536">
        <v>20828</v>
      </c>
      <c r="C427" s="537" t="s">
        <v>12767</v>
      </c>
      <c r="D427" s="481"/>
      <c r="E427" s="535"/>
      <c r="F427" s="535"/>
      <c r="G427" s="535"/>
      <c r="H427" s="535"/>
      <c r="I427" s="535"/>
      <c r="J427" s="535"/>
      <c r="K427" s="535"/>
    </row>
    <row r="428" spans="1:11" ht="16.149999999999999" customHeight="1" x14ac:dyDescent="0.45">
      <c r="A428" s="535">
        <v>9</v>
      </c>
      <c r="B428" s="536">
        <v>20829</v>
      </c>
      <c r="C428" s="537" t="s">
        <v>12768</v>
      </c>
      <c r="D428" s="481"/>
      <c r="E428" s="535"/>
      <c r="F428" s="535"/>
      <c r="G428" s="535"/>
      <c r="H428" s="535"/>
      <c r="I428" s="535"/>
      <c r="J428" s="535"/>
      <c r="K428" s="535"/>
    </row>
    <row r="429" spans="1:11" ht="16.149999999999999" customHeight="1" x14ac:dyDescent="0.45">
      <c r="A429" s="535">
        <v>10</v>
      </c>
      <c r="B429" s="536">
        <v>20830</v>
      </c>
      <c r="C429" s="537" t="s">
        <v>12769</v>
      </c>
      <c r="D429" s="481"/>
      <c r="E429" s="535"/>
      <c r="F429" s="535"/>
      <c r="G429" s="535"/>
      <c r="H429" s="535"/>
      <c r="I429" s="535"/>
      <c r="J429" s="535"/>
      <c r="K429" s="535"/>
    </row>
    <row r="430" spans="1:11" ht="16.149999999999999" customHeight="1" x14ac:dyDescent="0.45">
      <c r="A430" s="535">
        <v>11</v>
      </c>
      <c r="B430" s="536">
        <v>20831</v>
      </c>
      <c r="C430" s="537" t="s">
        <v>12770</v>
      </c>
      <c r="D430" s="481"/>
      <c r="E430" s="535"/>
      <c r="F430" s="535"/>
      <c r="G430" s="535"/>
      <c r="H430" s="535"/>
      <c r="I430" s="535"/>
      <c r="J430" s="535"/>
      <c r="K430" s="535"/>
    </row>
    <row r="431" spans="1:11" ht="16.149999999999999" customHeight="1" x14ac:dyDescent="0.45">
      <c r="A431" s="535">
        <v>12</v>
      </c>
      <c r="B431" s="536">
        <v>20832</v>
      </c>
      <c r="C431" s="537" t="s">
        <v>12771</v>
      </c>
      <c r="D431" s="481"/>
      <c r="E431" s="535"/>
      <c r="F431" s="535"/>
      <c r="G431" s="535"/>
      <c r="H431" s="535"/>
      <c r="I431" s="535"/>
      <c r="J431" s="535"/>
      <c r="K431" s="535"/>
    </row>
    <row r="432" spans="1:11" ht="16.149999999999999" customHeight="1" x14ac:dyDescent="0.45">
      <c r="A432" s="535">
        <v>13</v>
      </c>
      <c r="B432" s="536">
        <v>20833</v>
      </c>
      <c r="C432" s="537" t="s">
        <v>12772</v>
      </c>
      <c r="D432" s="481"/>
      <c r="E432" s="535"/>
      <c r="F432" s="535"/>
      <c r="G432" s="535"/>
      <c r="H432" s="535"/>
      <c r="I432" s="535"/>
      <c r="J432" s="535"/>
      <c r="K432" s="535"/>
    </row>
    <row r="433" spans="1:12" ht="16.149999999999999" customHeight="1" x14ac:dyDescent="0.45">
      <c r="A433" s="535">
        <v>14</v>
      </c>
      <c r="B433" s="536">
        <v>20835</v>
      </c>
      <c r="C433" s="537" t="s">
        <v>12773</v>
      </c>
      <c r="D433" s="481"/>
      <c r="E433" s="535"/>
      <c r="F433" s="535"/>
      <c r="G433" s="535"/>
      <c r="H433" s="535"/>
      <c r="I433" s="535"/>
      <c r="J433" s="535"/>
      <c r="K433" s="535"/>
    </row>
    <row r="434" spans="1:12" ht="16.149999999999999" customHeight="1" x14ac:dyDescent="0.45">
      <c r="A434" s="535">
        <v>15</v>
      </c>
      <c r="B434" s="536">
        <v>20836</v>
      </c>
      <c r="C434" s="537" t="s">
        <v>12774</v>
      </c>
      <c r="D434" s="481"/>
      <c r="E434" s="535"/>
      <c r="F434" s="535"/>
      <c r="G434" s="535"/>
      <c r="H434" s="535"/>
      <c r="I434" s="535"/>
      <c r="J434" s="535"/>
      <c r="K434" s="535"/>
    </row>
    <row r="435" spans="1:12" ht="16.149999999999999" customHeight="1" x14ac:dyDescent="0.45">
      <c r="A435" s="535">
        <v>16</v>
      </c>
      <c r="B435" s="536">
        <v>20837</v>
      </c>
      <c r="C435" s="537" t="s">
        <v>12775</v>
      </c>
      <c r="D435" s="481"/>
      <c r="E435" s="535"/>
      <c r="F435" s="535"/>
      <c r="G435" s="535"/>
      <c r="H435" s="535"/>
      <c r="I435" s="535"/>
      <c r="J435" s="535"/>
      <c r="K435" s="535"/>
    </row>
    <row r="436" spans="1:12" ht="16.149999999999999" customHeight="1" x14ac:dyDescent="0.45">
      <c r="A436" s="535">
        <v>17</v>
      </c>
      <c r="B436" s="536">
        <v>20838</v>
      </c>
      <c r="C436" s="537" t="s">
        <v>12776</v>
      </c>
      <c r="D436" s="481"/>
      <c r="E436" s="535"/>
      <c r="F436" s="535"/>
      <c r="G436" s="535"/>
      <c r="H436" s="535"/>
      <c r="I436" s="535"/>
      <c r="J436" s="535"/>
      <c r="K436" s="535"/>
    </row>
    <row r="437" spans="1:12" ht="15.75" customHeight="1" x14ac:dyDescent="0.45">
      <c r="A437" s="535">
        <v>18</v>
      </c>
      <c r="B437" s="536">
        <v>20862</v>
      </c>
      <c r="C437" s="537" t="s">
        <v>12777</v>
      </c>
      <c r="D437" s="481"/>
      <c r="E437" s="535"/>
      <c r="F437" s="535"/>
      <c r="G437" s="535"/>
      <c r="H437" s="535"/>
      <c r="I437" s="535"/>
      <c r="J437" s="535"/>
      <c r="K437" s="535"/>
    </row>
    <row r="438" spans="1:12" ht="16.149999999999999" customHeight="1" x14ac:dyDescent="0.45">
      <c r="A438" s="535">
        <v>19</v>
      </c>
      <c r="B438" s="536">
        <v>21086</v>
      </c>
      <c r="C438" s="537" t="s">
        <v>9375</v>
      </c>
      <c r="D438" s="481"/>
      <c r="E438" s="535"/>
      <c r="F438" s="535"/>
      <c r="G438" s="535"/>
      <c r="H438" s="535"/>
      <c r="I438" s="535"/>
      <c r="J438" s="535"/>
      <c r="K438" s="535"/>
    </row>
    <row r="439" spans="1:12" ht="16.149999999999999" customHeight="1" x14ac:dyDescent="0.45">
      <c r="A439" s="535">
        <v>20</v>
      </c>
      <c r="B439" s="536">
        <v>20839</v>
      </c>
      <c r="C439" s="537" t="s">
        <v>12778</v>
      </c>
      <c r="D439" s="481"/>
      <c r="E439" s="535"/>
      <c r="F439" s="535"/>
      <c r="G439" s="535"/>
      <c r="H439" s="535"/>
      <c r="I439" s="535"/>
      <c r="J439" s="535"/>
      <c r="K439" s="535"/>
    </row>
    <row r="440" spans="1:12" ht="16.149999999999999" customHeight="1" x14ac:dyDescent="0.45">
      <c r="A440" s="535">
        <v>21</v>
      </c>
      <c r="B440" s="536">
        <v>20840</v>
      </c>
      <c r="C440" s="537" t="s">
        <v>12779</v>
      </c>
      <c r="D440" s="481"/>
      <c r="E440" s="535"/>
      <c r="F440" s="535"/>
      <c r="G440" s="535"/>
      <c r="H440" s="535"/>
      <c r="I440" s="535"/>
      <c r="J440" s="535"/>
      <c r="K440" s="535"/>
    </row>
    <row r="441" spans="1:12" ht="16.149999999999999" customHeight="1" x14ac:dyDescent="0.45">
      <c r="A441" s="535">
        <v>22</v>
      </c>
      <c r="B441" s="536">
        <v>20841</v>
      </c>
      <c r="C441" s="537" t="s">
        <v>12780</v>
      </c>
      <c r="D441" s="481"/>
      <c r="E441" s="535"/>
      <c r="F441" s="535"/>
      <c r="G441" s="535"/>
      <c r="H441" s="535"/>
      <c r="I441" s="535"/>
      <c r="J441" s="535"/>
      <c r="K441" s="535"/>
    </row>
    <row r="442" spans="1:12" ht="16.149999999999999" customHeight="1" x14ac:dyDescent="0.45">
      <c r="A442" s="535">
        <v>23</v>
      </c>
      <c r="B442" s="536">
        <v>20842</v>
      </c>
      <c r="C442" s="537" t="s">
        <v>12781</v>
      </c>
      <c r="D442" s="481"/>
      <c r="E442" s="535"/>
      <c r="F442" s="535"/>
      <c r="G442" s="535"/>
      <c r="H442" s="535"/>
      <c r="I442" s="535"/>
      <c r="J442" s="535"/>
      <c r="K442" s="535"/>
    </row>
    <row r="443" spans="1:12" ht="16.149999999999999" customHeight="1" x14ac:dyDescent="0.45">
      <c r="A443" s="535">
        <v>24</v>
      </c>
      <c r="B443" s="536">
        <v>20843</v>
      </c>
      <c r="C443" s="537" t="s">
        <v>12782</v>
      </c>
      <c r="D443" s="481"/>
      <c r="E443" s="535"/>
      <c r="F443" s="535"/>
      <c r="G443" s="535"/>
      <c r="H443" s="535"/>
      <c r="I443" s="535"/>
      <c r="J443" s="535"/>
      <c r="K443" s="535"/>
    </row>
    <row r="444" spans="1:12" ht="16.149999999999999" customHeight="1" x14ac:dyDescent="0.45">
      <c r="A444" s="535">
        <v>25</v>
      </c>
      <c r="B444" s="536">
        <v>20844</v>
      </c>
      <c r="C444" s="537" t="s">
        <v>12783</v>
      </c>
      <c r="D444" s="481"/>
      <c r="E444" s="535"/>
      <c r="F444" s="535"/>
      <c r="G444" s="535"/>
      <c r="H444" s="535"/>
      <c r="I444" s="535"/>
      <c r="J444" s="535"/>
      <c r="K444" s="535"/>
    </row>
    <row r="445" spans="1:12" ht="16.149999999999999" customHeight="1" x14ac:dyDescent="0.45">
      <c r="A445" s="535">
        <v>26</v>
      </c>
      <c r="B445" s="536">
        <v>20845</v>
      </c>
      <c r="C445" s="537" t="s">
        <v>12784</v>
      </c>
      <c r="D445" s="481"/>
      <c r="E445" s="535"/>
      <c r="F445" s="535"/>
      <c r="G445" s="535"/>
      <c r="H445" s="535"/>
      <c r="I445" s="535"/>
      <c r="J445" s="535"/>
      <c r="K445" s="535"/>
      <c r="L445" s="538" t="s">
        <v>12785</v>
      </c>
    </row>
    <row r="446" spans="1:12" ht="16.149999999999999" customHeight="1" x14ac:dyDescent="0.45">
      <c r="A446" s="535">
        <v>27</v>
      </c>
      <c r="B446" s="536">
        <v>20846</v>
      </c>
      <c r="C446" s="537" t="s">
        <v>12786</v>
      </c>
      <c r="D446" s="481"/>
      <c r="E446" s="535"/>
      <c r="F446" s="535"/>
      <c r="G446" s="535"/>
      <c r="H446" s="535"/>
      <c r="I446" s="535"/>
      <c r="J446" s="535"/>
      <c r="K446" s="535"/>
    </row>
    <row r="447" spans="1:12" ht="16.149999999999999" customHeight="1" x14ac:dyDescent="0.45">
      <c r="A447" s="535">
        <v>28</v>
      </c>
      <c r="B447" s="536">
        <v>20847</v>
      </c>
      <c r="C447" s="537" t="s">
        <v>12787</v>
      </c>
      <c r="D447" s="481"/>
      <c r="E447" s="535"/>
      <c r="F447" s="535"/>
      <c r="G447" s="535"/>
      <c r="H447" s="535"/>
      <c r="I447" s="535"/>
      <c r="J447" s="535"/>
      <c r="K447" s="535"/>
    </row>
    <row r="448" spans="1:12" ht="16.149999999999999" customHeight="1" x14ac:dyDescent="0.45">
      <c r="A448" s="535">
        <v>29</v>
      </c>
      <c r="B448" s="536">
        <v>20848</v>
      </c>
      <c r="C448" s="537" t="s">
        <v>12788</v>
      </c>
      <c r="D448" s="481"/>
      <c r="E448" s="535"/>
      <c r="F448" s="535"/>
      <c r="G448" s="535"/>
      <c r="H448" s="535"/>
      <c r="I448" s="535"/>
      <c r="J448" s="535"/>
      <c r="K448" s="535"/>
    </row>
    <row r="449" spans="1:11" ht="16.149999999999999" customHeight="1" x14ac:dyDescent="0.45">
      <c r="A449" s="535">
        <v>30</v>
      </c>
      <c r="B449" s="536">
        <v>20849</v>
      </c>
      <c r="C449" s="537" t="s">
        <v>12789</v>
      </c>
      <c r="D449" s="481"/>
      <c r="E449" s="535"/>
      <c r="F449" s="535"/>
      <c r="G449" s="535"/>
      <c r="H449" s="535"/>
      <c r="I449" s="535"/>
      <c r="J449" s="535"/>
      <c r="K449" s="535"/>
    </row>
    <row r="450" spans="1:11" ht="16.149999999999999" customHeight="1" x14ac:dyDescent="0.45">
      <c r="A450" s="535">
        <v>31</v>
      </c>
      <c r="B450" s="536">
        <v>20850</v>
      </c>
      <c r="C450" s="537" t="s">
        <v>12790</v>
      </c>
      <c r="D450" s="481"/>
      <c r="E450" s="535"/>
      <c r="F450" s="535"/>
      <c r="G450" s="535"/>
      <c r="H450" s="535"/>
      <c r="I450" s="535"/>
      <c r="J450" s="535"/>
      <c r="K450" s="535"/>
    </row>
    <row r="451" spans="1:11" ht="16.149999999999999" customHeight="1" x14ac:dyDescent="0.45">
      <c r="A451" s="535">
        <v>32</v>
      </c>
      <c r="B451" s="536">
        <v>20851</v>
      </c>
      <c r="C451" s="537" t="s">
        <v>12791</v>
      </c>
      <c r="D451" s="481"/>
      <c r="E451" s="535"/>
      <c r="F451" s="535"/>
      <c r="G451" s="535"/>
      <c r="H451" s="535"/>
      <c r="I451" s="535"/>
      <c r="J451" s="535"/>
      <c r="K451" s="535"/>
    </row>
    <row r="452" spans="1:11" ht="16.149999999999999" customHeight="1" x14ac:dyDescent="0.45">
      <c r="A452" s="535">
        <v>33</v>
      </c>
      <c r="B452" s="536">
        <v>20852</v>
      </c>
      <c r="C452" s="537" t="s">
        <v>12792</v>
      </c>
      <c r="D452" s="481"/>
      <c r="E452" s="535"/>
      <c r="F452" s="535"/>
      <c r="G452" s="535"/>
      <c r="H452" s="535"/>
      <c r="I452" s="535"/>
      <c r="J452" s="535"/>
      <c r="K452" s="535"/>
    </row>
    <row r="453" spans="1:11" ht="16.149999999999999" customHeight="1" x14ac:dyDescent="0.45">
      <c r="A453" s="535">
        <v>34</v>
      </c>
      <c r="B453" s="536">
        <v>20853</v>
      </c>
      <c r="C453" s="537" t="s">
        <v>12793</v>
      </c>
      <c r="D453" s="481"/>
      <c r="E453" s="535"/>
      <c r="F453" s="535"/>
      <c r="G453" s="535"/>
      <c r="H453" s="535"/>
      <c r="I453" s="535"/>
      <c r="J453" s="535"/>
      <c r="K453" s="535"/>
    </row>
    <row r="454" spans="1:11" ht="16.149999999999999" customHeight="1" x14ac:dyDescent="0.45">
      <c r="A454" s="535">
        <v>35</v>
      </c>
      <c r="B454" s="536">
        <v>20854</v>
      </c>
      <c r="C454" s="537" t="s">
        <v>12794</v>
      </c>
      <c r="D454" s="481"/>
      <c r="E454" s="535"/>
      <c r="F454" s="535"/>
      <c r="G454" s="535"/>
      <c r="H454" s="535"/>
      <c r="I454" s="535"/>
      <c r="J454" s="535"/>
      <c r="K454" s="535"/>
    </row>
    <row r="455" spans="1:11" ht="16.149999999999999" customHeight="1" x14ac:dyDescent="0.45">
      <c r="A455" s="535">
        <v>36</v>
      </c>
      <c r="B455" s="536">
        <v>20855</v>
      </c>
      <c r="C455" s="537" t="s">
        <v>12795</v>
      </c>
      <c r="D455" s="481"/>
      <c r="E455" s="535"/>
      <c r="F455" s="535"/>
      <c r="G455" s="535"/>
      <c r="H455" s="535"/>
      <c r="I455" s="535"/>
      <c r="J455" s="535"/>
      <c r="K455" s="535"/>
    </row>
    <row r="456" spans="1:11" ht="16.149999999999999" customHeight="1" x14ac:dyDescent="0.45">
      <c r="A456" s="535">
        <v>37</v>
      </c>
      <c r="B456" s="536">
        <v>20856</v>
      </c>
      <c r="C456" s="537" t="s">
        <v>12796</v>
      </c>
      <c r="D456" s="481"/>
      <c r="E456" s="535"/>
      <c r="F456" s="535"/>
      <c r="G456" s="535"/>
      <c r="H456" s="535"/>
      <c r="I456" s="535"/>
      <c r="J456" s="535"/>
      <c r="K456" s="535"/>
    </row>
    <row r="457" spans="1:11" ht="16.149999999999999" customHeight="1" x14ac:dyDescent="0.45">
      <c r="A457" s="535">
        <v>38</v>
      </c>
      <c r="B457" s="536">
        <v>20857</v>
      </c>
      <c r="C457" s="537" t="s">
        <v>12797</v>
      </c>
      <c r="D457" s="481"/>
      <c r="E457" s="535"/>
      <c r="F457" s="535"/>
      <c r="G457" s="535"/>
      <c r="H457" s="535"/>
      <c r="I457" s="535"/>
      <c r="J457" s="535"/>
      <c r="K457" s="535"/>
    </row>
    <row r="458" spans="1:11" ht="16.149999999999999" customHeight="1" x14ac:dyDescent="0.45">
      <c r="A458" s="535">
        <v>39</v>
      </c>
      <c r="B458" s="536">
        <v>20858</v>
      </c>
      <c r="C458" s="537" t="s">
        <v>12798</v>
      </c>
      <c r="D458" s="481"/>
      <c r="E458" s="535"/>
      <c r="F458" s="535"/>
      <c r="G458" s="535"/>
      <c r="H458" s="535"/>
      <c r="I458" s="535"/>
      <c r="J458" s="535"/>
      <c r="K458" s="535"/>
    </row>
    <row r="459" spans="1:11" ht="16.149999999999999" customHeight="1" x14ac:dyDescent="0.45">
      <c r="A459" s="535">
        <v>40</v>
      </c>
      <c r="B459" s="536">
        <v>20859</v>
      </c>
      <c r="C459" s="537" t="s">
        <v>12799</v>
      </c>
      <c r="D459" s="481"/>
      <c r="E459" s="535"/>
      <c r="F459" s="535"/>
      <c r="G459" s="535"/>
      <c r="H459" s="535"/>
      <c r="I459" s="535"/>
      <c r="J459" s="535"/>
      <c r="K459" s="535"/>
    </row>
    <row r="460" spans="1:11" ht="16.149999999999999" customHeight="1" x14ac:dyDescent="0.45">
      <c r="A460" s="535">
        <v>41</v>
      </c>
      <c r="B460" s="536">
        <v>20860</v>
      </c>
      <c r="C460" s="537" t="s">
        <v>12800</v>
      </c>
      <c r="D460" s="481"/>
      <c r="E460" s="535"/>
      <c r="F460" s="535"/>
      <c r="G460" s="535"/>
      <c r="H460" s="535"/>
      <c r="I460" s="535"/>
      <c r="J460" s="535"/>
      <c r="K460" s="535"/>
    </row>
    <row r="461" spans="1:11" ht="15.75" customHeight="1" x14ac:dyDescent="0.45">
      <c r="A461" s="535">
        <v>42</v>
      </c>
      <c r="B461" s="536">
        <v>20861</v>
      </c>
      <c r="C461" s="537" t="s">
        <v>12801</v>
      </c>
      <c r="D461" s="481"/>
      <c r="E461" s="535"/>
      <c r="F461" s="535"/>
      <c r="G461" s="535"/>
      <c r="H461" s="535"/>
      <c r="I461" s="535"/>
      <c r="J461" s="535"/>
      <c r="K461" s="535"/>
    </row>
    <row r="462" spans="1:11" s="530" customFormat="1" ht="21" customHeight="1" x14ac:dyDescent="0.15">
      <c r="A462" s="1274" t="s">
        <v>9795</v>
      </c>
      <c r="B462" s="1274"/>
      <c r="C462" s="1274"/>
      <c r="D462" s="1274"/>
      <c r="E462" s="1274"/>
      <c r="F462" s="1274"/>
      <c r="G462" s="1274"/>
      <c r="H462" s="1274"/>
      <c r="I462" s="1274"/>
      <c r="J462" s="1274"/>
      <c r="K462" s="1274"/>
    </row>
    <row r="463" spans="1:11" s="530" customFormat="1" ht="21" customHeight="1" x14ac:dyDescent="0.15">
      <c r="B463" s="1274" t="s">
        <v>12802</v>
      </c>
      <c r="C463" s="1274"/>
      <c r="D463" s="1274"/>
      <c r="E463" s="1274"/>
      <c r="F463" s="1274"/>
      <c r="G463" s="1274"/>
      <c r="H463" s="1274"/>
      <c r="I463" s="1274"/>
      <c r="J463" s="1274"/>
      <c r="K463" s="1274"/>
    </row>
    <row r="464" spans="1:11" s="530" customFormat="1" ht="21" customHeight="1" x14ac:dyDescent="0.15">
      <c r="A464" s="1274" t="s">
        <v>12375</v>
      </c>
      <c r="B464" s="1274"/>
      <c r="C464" s="1274"/>
      <c r="D464" s="1274"/>
      <c r="E464" s="1274"/>
      <c r="F464" s="1274"/>
      <c r="G464" s="1274"/>
      <c r="H464" s="1274"/>
      <c r="I464" s="1274"/>
      <c r="J464" s="1274"/>
      <c r="K464" s="1274"/>
    </row>
    <row r="465" spans="1:11" s="530" customFormat="1" ht="21" customHeight="1" x14ac:dyDescent="0.15">
      <c r="A465" s="1281" t="s">
        <v>12803</v>
      </c>
      <c r="B465" s="1281"/>
      <c r="C465" s="1281"/>
      <c r="D465" s="1281"/>
      <c r="E465" s="1281"/>
      <c r="F465" s="1281"/>
      <c r="G465" s="1281"/>
      <c r="H465" s="1281"/>
      <c r="I465" s="1281"/>
      <c r="J465" s="1281"/>
      <c r="K465" s="1281"/>
    </row>
    <row r="466" spans="1:11" s="534" customFormat="1" ht="21.75" customHeight="1" x14ac:dyDescent="0.4">
      <c r="A466" s="453" t="s">
        <v>8377</v>
      </c>
      <c r="B466" s="531" t="s">
        <v>8352</v>
      </c>
      <c r="C466" s="532" t="s">
        <v>9799</v>
      </c>
      <c r="D466" s="533"/>
      <c r="E466" s="453"/>
      <c r="F466" s="453"/>
      <c r="G466" s="453"/>
      <c r="H466" s="453"/>
      <c r="I466" s="453"/>
      <c r="J466" s="453"/>
      <c r="K466" s="453"/>
    </row>
    <row r="467" spans="1:11" ht="16.149999999999999" customHeight="1" x14ac:dyDescent="0.45">
      <c r="A467" s="535">
        <v>1</v>
      </c>
      <c r="B467" s="535">
        <v>20863</v>
      </c>
      <c r="C467" s="544" t="s">
        <v>12804</v>
      </c>
      <c r="D467" s="481"/>
      <c r="E467" s="535"/>
      <c r="F467" s="535"/>
      <c r="G467" s="535"/>
      <c r="H467" s="535"/>
      <c r="I467" s="535"/>
      <c r="J467" s="535"/>
      <c r="K467" s="535"/>
    </row>
    <row r="468" spans="1:11" ht="16.149999999999999" customHeight="1" x14ac:dyDescent="0.45">
      <c r="A468" s="535">
        <v>2</v>
      </c>
      <c r="B468" s="535">
        <v>20864</v>
      </c>
      <c r="C468" s="544" t="s">
        <v>12805</v>
      </c>
      <c r="D468" s="481"/>
      <c r="E468" s="535"/>
      <c r="F468" s="535"/>
      <c r="G468" s="535"/>
      <c r="H468" s="535"/>
      <c r="I468" s="535"/>
      <c r="J468" s="535"/>
      <c r="K468" s="535"/>
    </row>
    <row r="469" spans="1:11" ht="16.149999999999999" customHeight="1" x14ac:dyDescent="0.45">
      <c r="A469" s="535">
        <v>3</v>
      </c>
      <c r="B469" s="535">
        <v>20865</v>
      </c>
      <c r="C469" s="544" t="s">
        <v>12806</v>
      </c>
      <c r="D469" s="481"/>
      <c r="E469" s="535"/>
      <c r="F469" s="535"/>
      <c r="G469" s="535"/>
      <c r="H469" s="535"/>
      <c r="I469" s="535"/>
      <c r="J469" s="535"/>
      <c r="K469" s="535"/>
    </row>
    <row r="470" spans="1:11" ht="16.149999999999999" customHeight="1" x14ac:dyDescent="0.45">
      <c r="A470" s="535">
        <v>4</v>
      </c>
      <c r="B470" s="535">
        <v>20866</v>
      </c>
      <c r="C470" s="544" t="s">
        <v>12807</v>
      </c>
      <c r="D470" s="481"/>
      <c r="E470" s="535"/>
      <c r="F470" s="535"/>
      <c r="G470" s="535"/>
      <c r="H470" s="535"/>
      <c r="I470" s="535"/>
      <c r="J470" s="535"/>
      <c r="K470" s="535"/>
    </row>
    <row r="471" spans="1:11" ht="16.149999999999999" customHeight="1" x14ac:dyDescent="0.45">
      <c r="A471" s="535">
        <v>5</v>
      </c>
      <c r="B471" s="535">
        <v>20867</v>
      </c>
      <c r="C471" s="544" t="s">
        <v>12808</v>
      </c>
      <c r="D471" s="481"/>
      <c r="E471" s="535"/>
      <c r="F471" s="535"/>
      <c r="G471" s="535"/>
      <c r="H471" s="535"/>
      <c r="I471" s="535"/>
      <c r="J471" s="535"/>
      <c r="K471" s="535"/>
    </row>
    <row r="472" spans="1:11" ht="16.149999999999999" customHeight="1" x14ac:dyDescent="0.45">
      <c r="A472" s="535">
        <v>6</v>
      </c>
      <c r="B472" s="535">
        <v>20868</v>
      </c>
      <c r="C472" s="544" t="s">
        <v>12809</v>
      </c>
      <c r="D472" s="481"/>
      <c r="E472" s="535"/>
      <c r="F472" s="535"/>
      <c r="G472" s="535"/>
      <c r="H472" s="535"/>
      <c r="I472" s="535"/>
      <c r="J472" s="535"/>
      <c r="K472" s="535"/>
    </row>
    <row r="473" spans="1:11" ht="16.149999999999999" customHeight="1" x14ac:dyDescent="0.45">
      <c r="A473" s="535">
        <v>7</v>
      </c>
      <c r="B473" s="535">
        <v>20869</v>
      </c>
      <c r="C473" s="544" t="s">
        <v>12810</v>
      </c>
      <c r="D473" s="481"/>
      <c r="E473" s="535"/>
      <c r="F473" s="535"/>
      <c r="G473" s="535"/>
      <c r="H473" s="535"/>
      <c r="I473" s="535"/>
      <c r="J473" s="535"/>
      <c r="K473" s="535"/>
    </row>
    <row r="474" spans="1:11" ht="16.149999999999999" customHeight="1" x14ac:dyDescent="0.45">
      <c r="A474" s="535">
        <v>8</v>
      </c>
      <c r="B474" s="535">
        <v>20870</v>
      </c>
      <c r="C474" s="544" t="s">
        <v>12811</v>
      </c>
      <c r="D474" s="481"/>
      <c r="E474" s="535"/>
      <c r="F474" s="535"/>
      <c r="G474" s="535"/>
      <c r="H474" s="535"/>
      <c r="I474" s="535"/>
      <c r="J474" s="535"/>
      <c r="K474" s="535"/>
    </row>
    <row r="475" spans="1:11" ht="16.149999999999999" customHeight="1" x14ac:dyDescent="0.45">
      <c r="A475" s="535">
        <v>9</v>
      </c>
      <c r="B475" s="535">
        <v>20871</v>
      </c>
      <c r="C475" s="544" t="s">
        <v>12812</v>
      </c>
      <c r="D475" s="481"/>
      <c r="E475" s="535"/>
      <c r="F475" s="535"/>
      <c r="G475" s="535"/>
      <c r="H475" s="535"/>
      <c r="I475" s="535"/>
      <c r="J475" s="535"/>
      <c r="K475" s="535"/>
    </row>
    <row r="476" spans="1:11" ht="16.149999999999999" customHeight="1" x14ac:dyDescent="0.45">
      <c r="A476" s="535">
        <v>10</v>
      </c>
      <c r="B476" s="535">
        <v>20872</v>
      </c>
      <c r="C476" s="544" t="s">
        <v>12813</v>
      </c>
      <c r="D476" s="481"/>
      <c r="E476" s="535"/>
      <c r="F476" s="535"/>
      <c r="G476" s="535"/>
      <c r="H476" s="535"/>
      <c r="I476" s="535"/>
      <c r="J476" s="535"/>
      <c r="K476" s="535"/>
    </row>
    <row r="477" spans="1:11" ht="16.149999999999999" customHeight="1" x14ac:dyDescent="0.45">
      <c r="A477" s="535">
        <v>11</v>
      </c>
      <c r="B477" s="535">
        <v>20873</v>
      </c>
      <c r="C477" s="544" t="s">
        <v>12814</v>
      </c>
      <c r="D477" s="481"/>
      <c r="E477" s="535"/>
      <c r="F477" s="535"/>
      <c r="G477" s="535"/>
      <c r="H477" s="535"/>
      <c r="I477" s="535"/>
      <c r="J477" s="535"/>
      <c r="K477" s="535"/>
    </row>
    <row r="478" spans="1:11" ht="16.149999999999999" customHeight="1" x14ac:dyDescent="0.45">
      <c r="A478" s="535">
        <v>12</v>
      </c>
      <c r="B478" s="535">
        <v>20874</v>
      </c>
      <c r="C478" s="544" t="s">
        <v>12815</v>
      </c>
      <c r="D478" s="481"/>
      <c r="E478" s="535"/>
      <c r="F478" s="535"/>
      <c r="G478" s="535"/>
      <c r="H478" s="535"/>
      <c r="I478" s="535"/>
      <c r="J478" s="535"/>
      <c r="K478" s="535"/>
    </row>
    <row r="479" spans="1:11" ht="16.149999999999999" customHeight="1" x14ac:dyDescent="0.45">
      <c r="A479" s="535">
        <v>13</v>
      </c>
      <c r="B479" s="535">
        <v>20875</v>
      </c>
      <c r="C479" s="544" t="s">
        <v>12816</v>
      </c>
      <c r="D479" s="481"/>
      <c r="E479" s="535"/>
      <c r="F479" s="535"/>
      <c r="G479" s="535"/>
      <c r="H479" s="535"/>
      <c r="I479" s="535"/>
      <c r="J479" s="535"/>
      <c r="K479" s="535"/>
    </row>
    <row r="480" spans="1:11" ht="16.149999999999999" customHeight="1" x14ac:dyDescent="0.45">
      <c r="A480" s="535">
        <v>14</v>
      </c>
      <c r="B480" s="535">
        <v>20876</v>
      </c>
      <c r="C480" s="544" t="s">
        <v>12817</v>
      </c>
      <c r="D480" s="481"/>
      <c r="E480" s="535"/>
      <c r="F480" s="535"/>
      <c r="G480" s="535"/>
      <c r="H480" s="535"/>
      <c r="I480" s="535"/>
      <c r="J480" s="535"/>
      <c r="K480" s="535"/>
    </row>
    <row r="481" spans="1:11" ht="16.149999999999999" customHeight="1" x14ac:dyDescent="0.45">
      <c r="A481" s="535">
        <v>15</v>
      </c>
      <c r="B481" s="535">
        <v>20877</v>
      </c>
      <c r="C481" s="544" t="s">
        <v>12818</v>
      </c>
      <c r="D481" s="481"/>
      <c r="E481" s="535"/>
      <c r="F481" s="535"/>
      <c r="G481" s="535"/>
      <c r="H481" s="535"/>
      <c r="I481" s="535"/>
      <c r="J481" s="535"/>
      <c r="K481" s="535"/>
    </row>
    <row r="482" spans="1:11" ht="16.149999999999999" customHeight="1" x14ac:dyDescent="0.45">
      <c r="A482" s="535">
        <v>16</v>
      </c>
      <c r="B482" s="535">
        <v>20878</v>
      </c>
      <c r="C482" s="544" t="s">
        <v>12819</v>
      </c>
      <c r="D482" s="481"/>
      <c r="E482" s="535"/>
      <c r="F482" s="535"/>
      <c r="G482" s="535"/>
      <c r="H482" s="535"/>
      <c r="I482" s="535"/>
      <c r="J482" s="535"/>
      <c r="K482" s="535"/>
    </row>
    <row r="483" spans="1:11" ht="16.149999999999999" customHeight="1" x14ac:dyDescent="0.45">
      <c r="A483" s="535">
        <v>17</v>
      </c>
      <c r="B483" s="535">
        <v>20879</v>
      </c>
      <c r="C483" s="544" t="s">
        <v>12820</v>
      </c>
      <c r="D483" s="481"/>
      <c r="E483" s="535"/>
      <c r="F483" s="535"/>
      <c r="G483" s="535"/>
      <c r="H483" s="535"/>
      <c r="I483" s="535"/>
      <c r="J483" s="535"/>
      <c r="K483" s="535"/>
    </row>
    <row r="484" spans="1:11" ht="16.149999999999999" customHeight="1" x14ac:dyDescent="0.45">
      <c r="A484" s="535">
        <v>18</v>
      </c>
      <c r="B484" s="535">
        <v>20880</v>
      </c>
      <c r="C484" s="544" t="s">
        <v>12821</v>
      </c>
      <c r="D484" s="481"/>
      <c r="E484" s="535"/>
      <c r="F484" s="535"/>
      <c r="G484" s="535"/>
      <c r="H484" s="535"/>
      <c r="I484" s="535"/>
      <c r="J484" s="535"/>
      <c r="K484" s="535"/>
    </row>
    <row r="485" spans="1:11" ht="16.149999999999999" customHeight="1" x14ac:dyDescent="0.45">
      <c r="A485" s="535">
        <v>19</v>
      </c>
      <c r="B485" s="535">
        <v>20881</v>
      </c>
      <c r="C485" s="544" t="s">
        <v>12822</v>
      </c>
      <c r="D485" s="481"/>
      <c r="E485" s="535"/>
      <c r="F485" s="535"/>
      <c r="G485" s="535"/>
      <c r="H485" s="535"/>
      <c r="I485" s="535"/>
      <c r="J485" s="535"/>
      <c r="K485" s="535"/>
    </row>
    <row r="486" spans="1:11" ht="16.149999999999999" customHeight="1" x14ac:dyDescent="0.45">
      <c r="A486" s="535">
        <v>20</v>
      </c>
      <c r="B486" s="535">
        <v>20882</v>
      </c>
      <c r="C486" s="544" t="s">
        <v>12823</v>
      </c>
      <c r="D486" s="481"/>
      <c r="E486" s="535"/>
      <c r="F486" s="535"/>
      <c r="G486" s="535"/>
      <c r="H486" s="535"/>
      <c r="I486" s="535"/>
      <c r="J486" s="535"/>
      <c r="K486" s="535"/>
    </row>
    <row r="487" spans="1:11" ht="16.149999999999999" customHeight="1" x14ac:dyDescent="0.45">
      <c r="A487" s="535">
        <v>21</v>
      </c>
      <c r="B487" s="535">
        <v>20883</v>
      </c>
      <c r="C487" s="544" t="s">
        <v>12824</v>
      </c>
      <c r="D487" s="481"/>
      <c r="E487" s="535"/>
      <c r="F487" s="535"/>
      <c r="G487" s="535"/>
      <c r="H487" s="535"/>
      <c r="I487" s="535"/>
      <c r="J487" s="535"/>
      <c r="K487" s="535"/>
    </row>
    <row r="488" spans="1:11" ht="16.149999999999999" customHeight="1" x14ac:dyDescent="0.45">
      <c r="A488" s="535">
        <v>22</v>
      </c>
      <c r="B488" s="535">
        <v>20884</v>
      </c>
      <c r="C488" s="537" t="s">
        <v>12825</v>
      </c>
      <c r="D488" s="481"/>
      <c r="E488" s="535"/>
      <c r="F488" s="535"/>
      <c r="G488" s="535"/>
      <c r="H488" s="535"/>
      <c r="I488" s="535"/>
      <c r="J488" s="535"/>
      <c r="K488" s="535"/>
    </row>
    <row r="489" spans="1:11" ht="16.149999999999999" customHeight="1" x14ac:dyDescent="0.45">
      <c r="A489" s="535">
        <v>23</v>
      </c>
      <c r="B489" s="535">
        <v>20885</v>
      </c>
      <c r="C489" s="544" t="s">
        <v>12826</v>
      </c>
      <c r="D489" s="481"/>
      <c r="E489" s="535"/>
      <c r="F489" s="535"/>
      <c r="G489" s="535"/>
      <c r="H489" s="535"/>
      <c r="I489" s="535"/>
      <c r="J489" s="535"/>
      <c r="K489" s="535"/>
    </row>
    <row r="490" spans="1:11" ht="16.149999999999999" customHeight="1" x14ac:dyDescent="0.45">
      <c r="A490" s="535">
        <v>24</v>
      </c>
      <c r="B490" s="535">
        <v>20886</v>
      </c>
      <c r="C490" s="537" t="s">
        <v>12827</v>
      </c>
      <c r="D490" s="481"/>
      <c r="E490" s="535"/>
      <c r="F490" s="535"/>
      <c r="G490" s="535"/>
      <c r="H490" s="535"/>
      <c r="I490" s="535"/>
      <c r="J490" s="535"/>
      <c r="K490" s="535"/>
    </row>
    <row r="491" spans="1:11" ht="16.149999999999999" customHeight="1" x14ac:dyDescent="0.45">
      <c r="A491" s="535">
        <v>25</v>
      </c>
      <c r="B491" s="535">
        <v>20887</v>
      </c>
      <c r="C491" s="544" t="s">
        <v>12828</v>
      </c>
      <c r="D491" s="481"/>
      <c r="E491" s="535"/>
      <c r="F491" s="535"/>
      <c r="G491" s="535"/>
      <c r="H491" s="535"/>
      <c r="I491" s="535"/>
      <c r="J491" s="535"/>
      <c r="K491" s="535"/>
    </row>
    <row r="492" spans="1:11" ht="16.149999999999999" customHeight="1" x14ac:dyDescent="0.45">
      <c r="A492" s="535">
        <v>26</v>
      </c>
      <c r="B492" s="535">
        <v>20888</v>
      </c>
      <c r="C492" s="544" t="s">
        <v>12829</v>
      </c>
      <c r="D492" s="481"/>
      <c r="E492" s="535"/>
      <c r="F492" s="535"/>
      <c r="G492" s="535"/>
      <c r="H492" s="535"/>
      <c r="I492" s="535"/>
      <c r="J492" s="535"/>
      <c r="K492" s="535"/>
    </row>
    <row r="493" spans="1:11" ht="16.149999999999999" customHeight="1" x14ac:dyDescent="0.45">
      <c r="A493" s="535">
        <v>27</v>
      </c>
      <c r="B493" s="535">
        <v>20889</v>
      </c>
      <c r="C493" s="544" t="s">
        <v>12830</v>
      </c>
      <c r="D493" s="481"/>
      <c r="E493" s="535"/>
      <c r="F493" s="535"/>
      <c r="G493" s="535"/>
      <c r="H493" s="535"/>
      <c r="I493" s="535"/>
      <c r="J493" s="535"/>
      <c r="K493" s="535"/>
    </row>
    <row r="494" spans="1:11" ht="16.149999999999999" customHeight="1" x14ac:dyDescent="0.45">
      <c r="A494" s="535">
        <v>28</v>
      </c>
      <c r="B494" s="535">
        <v>20890</v>
      </c>
      <c r="C494" s="544" t="s">
        <v>12831</v>
      </c>
      <c r="D494" s="481"/>
      <c r="E494" s="535"/>
      <c r="F494" s="535"/>
      <c r="G494" s="535"/>
      <c r="H494" s="535"/>
      <c r="I494" s="535"/>
      <c r="J494" s="535"/>
      <c r="K494" s="535"/>
    </row>
    <row r="495" spans="1:11" ht="16.149999999999999" customHeight="1" x14ac:dyDescent="0.45">
      <c r="A495" s="535">
        <v>29</v>
      </c>
      <c r="B495" s="535">
        <v>20891</v>
      </c>
      <c r="C495" s="544" t="s">
        <v>12832</v>
      </c>
      <c r="D495" s="481"/>
      <c r="E495" s="535"/>
      <c r="F495" s="535"/>
      <c r="G495" s="535"/>
      <c r="H495" s="535"/>
      <c r="I495" s="535"/>
      <c r="J495" s="535"/>
      <c r="K495" s="535"/>
    </row>
    <row r="496" spans="1:11" ht="16.149999999999999" customHeight="1" x14ac:dyDescent="0.45">
      <c r="A496" s="535">
        <v>30</v>
      </c>
      <c r="B496" s="535">
        <v>20892</v>
      </c>
      <c r="C496" s="544" t="s">
        <v>12833</v>
      </c>
      <c r="D496" s="481"/>
      <c r="E496" s="535"/>
      <c r="F496" s="535"/>
      <c r="G496" s="535"/>
      <c r="H496" s="535"/>
      <c r="I496" s="535"/>
      <c r="J496" s="535"/>
      <c r="K496" s="535"/>
    </row>
    <row r="497" spans="1:11" ht="16.149999999999999" customHeight="1" x14ac:dyDescent="0.45">
      <c r="A497" s="535">
        <v>31</v>
      </c>
      <c r="B497" s="535">
        <v>20893</v>
      </c>
      <c r="C497" s="544" t="s">
        <v>12834</v>
      </c>
      <c r="D497" s="481"/>
      <c r="E497" s="535"/>
      <c r="F497" s="535"/>
      <c r="G497" s="535"/>
      <c r="H497" s="535"/>
      <c r="I497" s="535"/>
      <c r="J497" s="535"/>
      <c r="K497" s="535"/>
    </row>
    <row r="498" spans="1:11" ht="16.149999999999999" customHeight="1" x14ac:dyDescent="0.45">
      <c r="A498" s="535">
        <v>32</v>
      </c>
      <c r="B498" s="535">
        <v>20894</v>
      </c>
      <c r="C498" s="544" t="s">
        <v>12835</v>
      </c>
      <c r="D498" s="481"/>
      <c r="E498" s="535"/>
      <c r="F498" s="535"/>
      <c r="G498" s="535"/>
      <c r="H498" s="535"/>
      <c r="I498" s="535"/>
      <c r="J498" s="535"/>
      <c r="K498" s="535"/>
    </row>
    <row r="499" spans="1:11" ht="16.149999999999999" customHeight="1" x14ac:dyDescent="0.45">
      <c r="A499" s="535">
        <v>33</v>
      </c>
      <c r="B499" s="535">
        <v>20895</v>
      </c>
      <c r="C499" s="544" t="s">
        <v>12836</v>
      </c>
      <c r="D499" s="481"/>
      <c r="E499" s="535"/>
      <c r="F499" s="535"/>
      <c r="G499" s="535"/>
      <c r="H499" s="535"/>
      <c r="I499" s="535"/>
      <c r="J499" s="535"/>
      <c r="K499" s="535"/>
    </row>
    <row r="500" spans="1:11" ht="16.149999999999999" customHeight="1" x14ac:dyDescent="0.45">
      <c r="A500" s="535">
        <v>34</v>
      </c>
      <c r="B500" s="535">
        <v>20896</v>
      </c>
      <c r="C500" s="544" t="s">
        <v>12837</v>
      </c>
      <c r="D500" s="481"/>
      <c r="E500" s="535"/>
      <c r="F500" s="535"/>
      <c r="G500" s="535"/>
      <c r="H500" s="535"/>
      <c r="I500" s="535"/>
      <c r="J500" s="535"/>
      <c r="K500" s="535"/>
    </row>
    <row r="501" spans="1:11" s="534" customFormat="1" ht="15.75" customHeight="1" x14ac:dyDescent="0.15">
      <c r="A501" s="535">
        <v>35</v>
      </c>
      <c r="B501" s="456">
        <v>21595</v>
      </c>
      <c r="C501" s="545" t="s">
        <v>12838</v>
      </c>
      <c r="D501" s="485"/>
      <c r="E501" s="456"/>
      <c r="F501" s="456"/>
      <c r="G501" s="456"/>
      <c r="H501" s="456"/>
      <c r="I501" s="456"/>
      <c r="J501" s="456"/>
      <c r="K501" s="456"/>
    </row>
    <row r="509" spans="1:11" s="530" customFormat="1" ht="21" customHeight="1" x14ac:dyDescent="0.15">
      <c r="A509" s="1274" t="s">
        <v>9795</v>
      </c>
      <c r="B509" s="1274"/>
      <c r="C509" s="1274"/>
      <c r="D509" s="1274"/>
      <c r="E509" s="1274"/>
      <c r="F509" s="1274"/>
      <c r="G509" s="1274"/>
      <c r="H509" s="1274"/>
      <c r="I509" s="1274"/>
      <c r="J509" s="1274"/>
      <c r="K509" s="1274"/>
    </row>
    <row r="510" spans="1:11" s="530" customFormat="1" ht="21" customHeight="1" x14ac:dyDescent="0.15">
      <c r="B510" s="1274" t="s">
        <v>12839</v>
      </c>
      <c r="C510" s="1274"/>
      <c r="D510" s="1274"/>
      <c r="E510" s="1274"/>
      <c r="F510" s="1274"/>
      <c r="G510" s="1274"/>
      <c r="H510" s="1274"/>
      <c r="I510" s="1274"/>
      <c r="J510" s="1274"/>
      <c r="K510" s="1274"/>
    </row>
    <row r="511" spans="1:11" s="530" customFormat="1" ht="21" customHeight="1" x14ac:dyDescent="0.15">
      <c r="A511" s="1274" t="s">
        <v>12375</v>
      </c>
      <c r="B511" s="1274"/>
      <c r="C511" s="1274"/>
      <c r="D511" s="1274"/>
      <c r="E511" s="1274"/>
      <c r="F511" s="1274"/>
      <c r="G511" s="1274"/>
      <c r="H511" s="1274"/>
      <c r="I511" s="1274"/>
      <c r="J511" s="1274"/>
      <c r="K511" s="1274"/>
    </row>
    <row r="512" spans="1:11" s="530" customFormat="1" ht="21" customHeight="1" x14ac:dyDescent="0.15">
      <c r="A512" s="1281" t="s">
        <v>12289</v>
      </c>
      <c r="B512" s="1281"/>
      <c r="C512" s="1281"/>
      <c r="D512" s="1281"/>
      <c r="E512" s="1281"/>
      <c r="F512" s="1281"/>
      <c r="G512" s="1281"/>
      <c r="H512" s="1281"/>
      <c r="I512" s="1281"/>
      <c r="J512" s="1281"/>
      <c r="K512" s="1281"/>
    </row>
    <row r="513" spans="1:11" s="534" customFormat="1" ht="21.75" customHeight="1" x14ac:dyDescent="0.4">
      <c r="A513" s="453" t="s">
        <v>8377</v>
      </c>
      <c r="B513" s="531" t="s">
        <v>8352</v>
      </c>
      <c r="C513" s="532" t="s">
        <v>9799</v>
      </c>
      <c r="D513" s="533"/>
      <c r="E513" s="453"/>
      <c r="F513" s="453"/>
      <c r="G513" s="453"/>
      <c r="H513" s="453"/>
      <c r="I513" s="453"/>
      <c r="J513" s="453"/>
      <c r="K513" s="453"/>
    </row>
    <row r="514" spans="1:11" ht="16.149999999999999" customHeight="1" x14ac:dyDescent="0.15">
      <c r="A514" s="535">
        <v>1</v>
      </c>
      <c r="B514" s="535">
        <v>20897</v>
      </c>
      <c r="C514" s="546" t="s">
        <v>12840</v>
      </c>
      <c r="D514" s="481"/>
      <c r="E514" s="535"/>
      <c r="F514" s="535"/>
      <c r="G514" s="535"/>
      <c r="H514" s="535"/>
      <c r="I514" s="535"/>
      <c r="J514" s="535"/>
      <c r="K514" s="535"/>
    </row>
    <row r="515" spans="1:11" ht="16.149999999999999" customHeight="1" x14ac:dyDescent="0.15">
      <c r="A515" s="535">
        <v>2</v>
      </c>
      <c r="B515" s="535">
        <v>20898</v>
      </c>
      <c r="C515" s="546" t="s">
        <v>12841</v>
      </c>
      <c r="D515" s="481"/>
      <c r="E515" s="535"/>
      <c r="F515" s="535"/>
      <c r="G515" s="535"/>
      <c r="H515" s="535"/>
      <c r="I515" s="535"/>
      <c r="J515" s="535"/>
      <c r="K515" s="535"/>
    </row>
    <row r="516" spans="1:11" ht="16.149999999999999" customHeight="1" x14ac:dyDescent="0.15">
      <c r="A516" s="535">
        <v>3</v>
      </c>
      <c r="B516" s="535">
        <v>20899</v>
      </c>
      <c r="C516" s="546" t="s">
        <v>12842</v>
      </c>
      <c r="D516" s="481"/>
      <c r="E516" s="535"/>
      <c r="F516" s="535"/>
      <c r="G516" s="535"/>
      <c r="H516" s="535"/>
      <c r="I516" s="535"/>
      <c r="J516" s="535"/>
      <c r="K516" s="535"/>
    </row>
    <row r="517" spans="1:11" ht="16.149999999999999" customHeight="1" x14ac:dyDescent="0.15">
      <c r="A517" s="535">
        <v>4</v>
      </c>
      <c r="B517" s="535">
        <v>20900</v>
      </c>
      <c r="C517" s="546" t="s">
        <v>12843</v>
      </c>
      <c r="D517" s="481"/>
      <c r="E517" s="535"/>
      <c r="F517" s="535"/>
      <c r="G517" s="535"/>
      <c r="H517" s="535"/>
      <c r="I517" s="535"/>
      <c r="J517" s="535"/>
      <c r="K517" s="535"/>
    </row>
    <row r="518" spans="1:11" ht="16.149999999999999" customHeight="1" x14ac:dyDescent="0.15">
      <c r="A518" s="535">
        <v>5</v>
      </c>
      <c r="B518" s="535">
        <v>20901</v>
      </c>
      <c r="C518" s="546" t="s">
        <v>12844</v>
      </c>
      <c r="D518" s="481"/>
      <c r="E518" s="535"/>
      <c r="F518" s="535"/>
      <c r="G518" s="535"/>
      <c r="H518" s="535"/>
      <c r="I518" s="535"/>
      <c r="J518" s="535"/>
      <c r="K518" s="535"/>
    </row>
    <row r="519" spans="1:11" ht="16.149999999999999" customHeight="1" x14ac:dyDescent="0.15">
      <c r="A519" s="535">
        <v>6</v>
      </c>
      <c r="B519" s="535">
        <v>20902</v>
      </c>
      <c r="C519" s="546" t="s">
        <v>12845</v>
      </c>
      <c r="D519" s="481"/>
      <c r="E519" s="535"/>
      <c r="F519" s="535"/>
      <c r="G519" s="535"/>
      <c r="H519" s="535"/>
      <c r="I519" s="535"/>
      <c r="J519" s="535"/>
      <c r="K519" s="535"/>
    </row>
    <row r="520" spans="1:11" ht="16.149999999999999" customHeight="1" x14ac:dyDescent="0.15">
      <c r="A520" s="535">
        <v>7</v>
      </c>
      <c r="B520" s="535">
        <v>20903</v>
      </c>
      <c r="C520" s="546" t="s">
        <v>12846</v>
      </c>
      <c r="D520" s="481"/>
      <c r="E520" s="535"/>
      <c r="F520" s="535"/>
      <c r="G520" s="535"/>
      <c r="H520" s="535"/>
      <c r="I520" s="535"/>
      <c r="J520" s="535"/>
      <c r="K520" s="535"/>
    </row>
    <row r="521" spans="1:11" ht="16.149999999999999" customHeight="1" x14ac:dyDescent="0.15">
      <c r="A521" s="535">
        <v>8</v>
      </c>
      <c r="B521" s="535">
        <v>20904</v>
      </c>
      <c r="C521" s="546" t="s">
        <v>12847</v>
      </c>
      <c r="D521" s="481"/>
      <c r="E521" s="535"/>
      <c r="F521" s="535"/>
      <c r="G521" s="535"/>
      <c r="H521" s="535"/>
      <c r="I521" s="535"/>
      <c r="J521" s="535"/>
      <c r="K521" s="535"/>
    </row>
    <row r="522" spans="1:11" ht="16.149999999999999" customHeight="1" x14ac:dyDescent="0.15">
      <c r="A522" s="535">
        <v>9</v>
      </c>
      <c r="B522" s="535">
        <v>20905</v>
      </c>
      <c r="C522" s="546" t="s">
        <v>12848</v>
      </c>
      <c r="D522" s="481"/>
      <c r="E522" s="535"/>
      <c r="F522" s="535"/>
      <c r="G522" s="535"/>
      <c r="H522" s="535"/>
      <c r="I522" s="535"/>
      <c r="J522" s="535"/>
      <c r="K522" s="535"/>
    </row>
    <row r="523" spans="1:11" ht="16.149999999999999" customHeight="1" x14ac:dyDescent="0.15">
      <c r="A523" s="535">
        <v>10</v>
      </c>
      <c r="B523" s="535">
        <v>20906</v>
      </c>
      <c r="C523" s="546" t="s">
        <v>12849</v>
      </c>
      <c r="D523" s="481"/>
      <c r="E523" s="535"/>
      <c r="F523" s="535"/>
      <c r="G523" s="535"/>
      <c r="H523" s="535"/>
      <c r="I523" s="535"/>
      <c r="J523" s="535"/>
      <c r="K523" s="535"/>
    </row>
    <row r="524" spans="1:11" ht="16.149999999999999" customHeight="1" x14ac:dyDescent="0.15">
      <c r="A524" s="535">
        <v>11</v>
      </c>
      <c r="B524" s="535">
        <v>20907</v>
      </c>
      <c r="C524" s="546" t="s">
        <v>12850</v>
      </c>
      <c r="D524" s="481"/>
      <c r="E524" s="535"/>
      <c r="F524" s="535"/>
      <c r="G524" s="535"/>
      <c r="H524" s="535"/>
      <c r="I524" s="535"/>
      <c r="J524" s="535"/>
      <c r="K524" s="535"/>
    </row>
    <row r="525" spans="1:11" ht="16.149999999999999" customHeight="1" x14ac:dyDescent="0.15">
      <c r="A525" s="535">
        <v>12</v>
      </c>
      <c r="B525" s="535">
        <v>20908</v>
      </c>
      <c r="C525" s="546" t="s">
        <v>12851</v>
      </c>
      <c r="D525" s="481"/>
      <c r="E525" s="535"/>
      <c r="F525" s="535"/>
      <c r="G525" s="535"/>
      <c r="H525" s="535"/>
      <c r="I525" s="535"/>
      <c r="J525" s="535"/>
      <c r="K525" s="535"/>
    </row>
    <row r="526" spans="1:11" ht="16.149999999999999" customHeight="1" x14ac:dyDescent="0.15">
      <c r="A526" s="535">
        <v>13</v>
      </c>
      <c r="B526" s="535">
        <v>20909</v>
      </c>
      <c r="C526" s="546" t="s">
        <v>12852</v>
      </c>
      <c r="D526" s="481"/>
      <c r="E526" s="535"/>
      <c r="F526" s="535"/>
      <c r="G526" s="535"/>
      <c r="H526" s="535"/>
      <c r="I526" s="535"/>
      <c r="J526" s="535"/>
      <c r="K526" s="535"/>
    </row>
    <row r="527" spans="1:11" ht="16.149999999999999" customHeight="1" x14ac:dyDescent="0.15">
      <c r="A527" s="535">
        <v>14</v>
      </c>
      <c r="B527" s="535">
        <v>20910</v>
      </c>
      <c r="C527" s="546" t="s">
        <v>12853</v>
      </c>
      <c r="D527" s="481"/>
      <c r="E527" s="535"/>
      <c r="F527" s="535"/>
      <c r="G527" s="535"/>
      <c r="H527" s="535"/>
      <c r="I527" s="535"/>
      <c r="J527" s="535"/>
      <c r="K527" s="535"/>
    </row>
    <row r="528" spans="1:11" ht="16.149999999999999" customHeight="1" x14ac:dyDescent="0.15">
      <c r="A528" s="535">
        <v>15</v>
      </c>
      <c r="B528" s="535">
        <v>20911</v>
      </c>
      <c r="C528" s="546" t="s">
        <v>12854</v>
      </c>
      <c r="D528" s="481"/>
      <c r="E528" s="535"/>
      <c r="F528" s="535"/>
      <c r="G528" s="535"/>
      <c r="H528" s="535"/>
      <c r="I528" s="535"/>
      <c r="J528" s="535"/>
      <c r="K528" s="535"/>
    </row>
    <row r="529" spans="1:11" ht="16.149999999999999" customHeight="1" x14ac:dyDescent="0.15">
      <c r="A529" s="535">
        <v>16</v>
      </c>
      <c r="B529" s="535">
        <v>20912</v>
      </c>
      <c r="C529" s="546" t="s">
        <v>12855</v>
      </c>
      <c r="D529" s="481"/>
      <c r="E529" s="535"/>
      <c r="F529" s="535"/>
      <c r="G529" s="535"/>
      <c r="H529" s="535"/>
      <c r="I529" s="535"/>
      <c r="J529" s="535"/>
      <c r="K529" s="535"/>
    </row>
    <row r="530" spans="1:11" ht="16.149999999999999" customHeight="1" x14ac:dyDescent="0.15">
      <c r="A530" s="535">
        <v>17</v>
      </c>
      <c r="B530" s="535">
        <v>20913</v>
      </c>
      <c r="C530" s="546" t="s">
        <v>12856</v>
      </c>
      <c r="D530" s="481"/>
      <c r="E530" s="535"/>
      <c r="F530" s="535"/>
      <c r="G530" s="535"/>
      <c r="H530" s="535"/>
      <c r="I530" s="535"/>
      <c r="J530" s="535"/>
      <c r="K530" s="535"/>
    </row>
    <row r="531" spans="1:11" ht="16.149999999999999" customHeight="1" x14ac:dyDescent="0.15">
      <c r="A531" s="535">
        <v>18</v>
      </c>
      <c r="B531" s="535">
        <v>20914</v>
      </c>
      <c r="C531" s="546" t="s">
        <v>12857</v>
      </c>
      <c r="D531" s="481"/>
      <c r="E531" s="535"/>
      <c r="F531" s="535"/>
      <c r="G531" s="535"/>
      <c r="H531" s="535"/>
      <c r="I531" s="535"/>
      <c r="J531" s="535"/>
      <c r="K531" s="535"/>
    </row>
    <row r="532" spans="1:11" ht="16.149999999999999" customHeight="1" x14ac:dyDescent="0.15">
      <c r="A532" s="535">
        <v>19</v>
      </c>
      <c r="B532" s="535">
        <v>20915</v>
      </c>
      <c r="C532" s="546" t="s">
        <v>12858</v>
      </c>
      <c r="D532" s="481"/>
      <c r="E532" s="535"/>
      <c r="F532" s="535"/>
      <c r="G532" s="535"/>
      <c r="H532" s="535"/>
      <c r="I532" s="535"/>
      <c r="J532" s="535"/>
      <c r="K532" s="535"/>
    </row>
    <row r="533" spans="1:11" ht="16.149999999999999" customHeight="1" x14ac:dyDescent="0.15">
      <c r="A533" s="535">
        <v>20</v>
      </c>
      <c r="B533" s="535">
        <v>20916</v>
      </c>
      <c r="C533" s="546" t="s">
        <v>12859</v>
      </c>
      <c r="D533" s="481"/>
      <c r="E533" s="535"/>
      <c r="F533" s="535"/>
      <c r="G533" s="535"/>
      <c r="H533" s="535"/>
      <c r="I533" s="535"/>
      <c r="J533" s="535"/>
      <c r="K533" s="535"/>
    </row>
    <row r="534" spans="1:11" ht="16.149999999999999" customHeight="1" x14ac:dyDescent="0.15">
      <c r="A534" s="535">
        <v>21</v>
      </c>
      <c r="B534" s="535">
        <v>20917</v>
      </c>
      <c r="C534" s="546" t="s">
        <v>12860</v>
      </c>
      <c r="D534" s="481"/>
      <c r="E534" s="535"/>
      <c r="F534" s="535"/>
      <c r="G534" s="535"/>
      <c r="H534" s="535"/>
      <c r="I534" s="535"/>
      <c r="J534" s="535"/>
      <c r="K534" s="535"/>
    </row>
    <row r="535" spans="1:11" ht="16.149999999999999" customHeight="1" x14ac:dyDescent="0.15">
      <c r="A535" s="535">
        <v>22</v>
      </c>
      <c r="B535" s="535">
        <v>20918</v>
      </c>
      <c r="C535" s="546" t="s">
        <v>12861</v>
      </c>
      <c r="D535" s="481"/>
      <c r="E535" s="535"/>
      <c r="F535" s="535"/>
      <c r="G535" s="535"/>
      <c r="H535" s="535"/>
      <c r="I535" s="535"/>
      <c r="J535" s="535"/>
      <c r="K535" s="535"/>
    </row>
    <row r="536" spans="1:11" ht="16.149999999999999" customHeight="1" x14ac:dyDescent="0.15">
      <c r="A536" s="535">
        <v>23</v>
      </c>
      <c r="B536" s="535">
        <v>20919</v>
      </c>
      <c r="C536" s="546" t="s">
        <v>12862</v>
      </c>
      <c r="D536" s="481"/>
      <c r="E536" s="535"/>
      <c r="F536" s="535"/>
      <c r="G536" s="535"/>
      <c r="H536" s="535"/>
      <c r="I536" s="535"/>
      <c r="J536" s="535"/>
      <c r="K536" s="535"/>
    </row>
    <row r="537" spans="1:11" ht="16.149999999999999" customHeight="1" x14ac:dyDescent="0.15">
      <c r="A537" s="535">
        <v>24</v>
      </c>
      <c r="B537" s="535">
        <v>20920</v>
      </c>
      <c r="C537" s="546" t="s">
        <v>12863</v>
      </c>
      <c r="D537" s="481"/>
      <c r="E537" s="535"/>
      <c r="F537" s="535"/>
      <c r="G537" s="535"/>
      <c r="H537" s="535"/>
      <c r="I537" s="535"/>
      <c r="J537" s="535"/>
      <c r="K537" s="535"/>
    </row>
    <row r="538" spans="1:11" ht="16.149999999999999" customHeight="1" x14ac:dyDescent="0.15">
      <c r="A538" s="535">
        <v>25</v>
      </c>
      <c r="B538" s="535">
        <v>20921</v>
      </c>
      <c r="C538" s="546" t="s">
        <v>12864</v>
      </c>
      <c r="D538" s="481"/>
      <c r="E538" s="535"/>
      <c r="F538" s="535"/>
      <c r="G538" s="535"/>
      <c r="H538" s="535"/>
      <c r="I538" s="535"/>
      <c r="J538" s="535"/>
      <c r="K538" s="535"/>
    </row>
    <row r="539" spans="1:11" ht="16.149999999999999" customHeight="1" x14ac:dyDescent="0.15">
      <c r="A539" s="535">
        <v>26</v>
      </c>
      <c r="B539" s="535">
        <v>20922</v>
      </c>
      <c r="C539" s="546" t="s">
        <v>12865</v>
      </c>
      <c r="D539" s="481"/>
      <c r="E539" s="535"/>
      <c r="F539" s="535"/>
      <c r="G539" s="535"/>
      <c r="H539" s="535"/>
      <c r="I539" s="535"/>
      <c r="J539" s="535"/>
      <c r="K539" s="535"/>
    </row>
    <row r="540" spans="1:11" ht="16.149999999999999" hidden="1" customHeight="1" x14ac:dyDescent="0.15">
      <c r="A540" s="535"/>
      <c r="B540" s="535"/>
      <c r="C540" s="546"/>
      <c r="D540" s="481"/>
      <c r="E540" s="535"/>
      <c r="F540" s="535"/>
      <c r="G540" s="535"/>
      <c r="H540" s="535"/>
      <c r="I540" s="535"/>
      <c r="J540" s="535"/>
      <c r="K540" s="535"/>
    </row>
    <row r="541" spans="1:11" ht="16.149999999999999" hidden="1" customHeight="1" x14ac:dyDescent="0.45">
      <c r="A541" s="535">
        <v>4</v>
      </c>
      <c r="B541" s="536">
        <v>20435</v>
      </c>
      <c r="C541" s="537" t="s">
        <v>12866</v>
      </c>
      <c r="D541" s="481" t="s">
        <v>8998</v>
      </c>
      <c r="E541" s="535" t="s">
        <v>9537</v>
      </c>
      <c r="F541" s="535" t="s">
        <v>12307</v>
      </c>
      <c r="G541" s="535"/>
      <c r="H541" s="535"/>
      <c r="I541" s="535"/>
      <c r="J541" s="535"/>
      <c r="K541" s="535"/>
    </row>
    <row r="542" spans="1:11" s="534" customFormat="1" ht="17.25" hidden="1" customHeight="1" x14ac:dyDescent="0.15">
      <c r="A542" s="535">
        <v>17</v>
      </c>
      <c r="B542" s="456">
        <v>21587</v>
      </c>
      <c r="C542" s="464" t="s">
        <v>12867</v>
      </c>
      <c r="D542" s="485" t="s">
        <v>8998</v>
      </c>
      <c r="E542" s="456" t="s">
        <v>9537</v>
      </c>
      <c r="F542" s="535" t="s">
        <v>12307</v>
      </c>
      <c r="G542" s="456"/>
      <c r="H542" s="456"/>
      <c r="I542" s="456"/>
      <c r="J542" s="456"/>
      <c r="K542" s="456"/>
    </row>
    <row r="543" spans="1:11" s="534" customFormat="1" ht="15.75" hidden="1" customHeight="1" x14ac:dyDescent="0.15">
      <c r="A543" s="535">
        <v>18</v>
      </c>
      <c r="B543" s="456">
        <v>21590</v>
      </c>
      <c r="C543" s="464" t="s">
        <v>12868</v>
      </c>
      <c r="D543" s="485" t="s">
        <v>8986</v>
      </c>
      <c r="E543" s="456" t="s">
        <v>9537</v>
      </c>
      <c r="F543" s="535" t="s">
        <v>12307</v>
      </c>
      <c r="G543" s="456"/>
      <c r="H543" s="456"/>
      <c r="I543" s="456"/>
      <c r="J543" s="456"/>
      <c r="K543" s="456"/>
    </row>
    <row r="544" spans="1:11" ht="15.75" hidden="1" customHeight="1" x14ac:dyDescent="0.45">
      <c r="A544" s="535">
        <v>36</v>
      </c>
      <c r="B544" s="536">
        <v>20598</v>
      </c>
      <c r="C544" s="537" t="s">
        <v>12869</v>
      </c>
      <c r="D544" s="481" t="s">
        <v>9038</v>
      </c>
      <c r="E544" s="535" t="s">
        <v>9537</v>
      </c>
      <c r="F544" s="535" t="s">
        <v>12307</v>
      </c>
      <c r="G544" s="535"/>
      <c r="H544" s="535"/>
      <c r="I544" s="535"/>
      <c r="J544" s="535"/>
      <c r="K544" s="535"/>
    </row>
    <row r="545" spans="1:11" ht="16.149999999999999" hidden="1" customHeight="1" x14ac:dyDescent="0.45">
      <c r="A545" s="535">
        <v>21</v>
      </c>
      <c r="B545" s="536">
        <v>20628</v>
      </c>
      <c r="C545" s="537" t="s">
        <v>12870</v>
      </c>
      <c r="D545" s="481" t="s">
        <v>8993</v>
      </c>
      <c r="E545" s="535" t="s">
        <v>9537</v>
      </c>
      <c r="F545" s="535" t="s">
        <v>12307</v>
      </c>
      <c r="G545" s="535"/>
      <c r="H545" s="535"/>
      <c r="I545" s="535"/>
      <c r="J545" s="535"/>
      <c r="K545" s="535"/>
    </row>
    <row r="546" spans="1:11" ht="16.149999999999999" hidden="1" customHeight="1" x14ac:dyDescent="0.45">
      <c r="A546" s="535">
        <v>30</v>
      </c>
      <c r="B546" s="536">
        <v>20637</v>
      </c>
      <c r="C546" s="537" t="s">
        <v>12871</v>
      </c>
      <c r="D546" s="481" t="s">
        <v>8993</v>
      </c>
      <c r="E546" s="535" t="s">
        <v>9544</v>
      </c>
      <c r="F546" s="535" t="s">
        <v>12307</v>
      </c>
      <c r="G546" s="535"/>
      <c r="H546" s="535"/>
      <c r="I546" s="535"/>
      <c r="J546" s="535"/>
      <c r="K546" s="535"/>
    </row>
    <row r="547" spans="1:11" ht="16.149999999999999" hidden="1" customHeight="1" x14ac:dyDescent="0.45">
      <c r="A547" s="535">
        <v>26</v>
      </c>
      <c r="B547" s="536">
        <v>20715</v>
      </c>
      <c r="C547" s="537" t="s">
        <v>12872</v>
      </c>
      <c r="D547" s="481" t="s">
        <v>9044</v>
      </c>
      <c r="E547" s="535" t="s">
        <v>9544</v>
      </c>
      <c r="F547" s="535" t="s">
        <v>12307</v>
      </c>
      <c r="G547" s="535"/>
      <c r="H547" s="535"/>
      <c r="I547" s="535"/>
      <c r="J547" s="535"/>
      <c r="K547" s="535"/>
    </row>
    <row r="548" spans="1:11" ht="16.149999999999999" hidden="1" customHeight="1" x14ac:dyDescent="0.45">
      <c r="A548" s="535">
        <v>35</v>
      </c>
      <c r="B548" s="536">
        <v>20724</v>
      </c>
      <c r="C548" s="537" t="s">
        <v>12873</v>
      </c>
      <c r="D548" s="481" t="s">
        <v>9044</v>
      </c>
      <c r="E548" s="535" t="s">
        <v>9537</v>
      </c>
      <c r="F548" s="535" t="s">
        <v>12307</v>
      </c>
      <c r="G548" s="535"/>
      <c r="H548" s="535"/>
      <c r="I548" s="535"/>
      <c r="J548" s="535"/>
      <c r="K548" s="535"/>
    </row>
    <row r="549" spans="1:11" ht="16.149999999999999" hidden="1" customHeight="1" x14ac:dyDescent="0.45">
      <c r="A549" s="535">
        <v>38</v>
      </c>
      <c r="B549" s="536">
        <v>20771</v>
      </c>
      <c r="C549" s="537" t="s">
        <v>12874</v>
      </c>
      <c r="D549" s="481" t="s">
        <v>8995</v>
      </c>
      <c r="E549" s="535" t="s">
        <v>9537</v>
      </c>
      <c r="F549" s="535" t="s">
        <v>12307</v>
      </c>
      <c r="G549" s="535"/>
      <c r="H549" s="535"/>
      <c r="I549" s="535"/>
      <c r="J549" s="535"/>
      <c r="K549" s="535"/>
    </row>
    <row r="550" spans="1:11" ht="16.149999999999999" hidden="1" customHeight="1" x14ac:dyDescent="0.15"/>
    <row r="551" spans="1:11" ht="16.149999999999999" hidden="1" customHeight="1" x14ac:dyDescent="0.45">
      <c r="A551" s="535">
        <v>35</v>
      </c>
      <c r="B551" s="536">
        <v>20594</v>
      </c>
      <c r="C551" s="537" t="s">
        <v>12875</v>
      </c>
      <c r="D551" s="481" t="e">
        <f>VLOOKUP(B551,'Sheet1 (2)'!F:J,2,FALSE)</f>
        <v>#N/A</v>
      </c>
      <c r="E551" s="535"/>
      <c r="F551" s="535"/>
      <c r="G551" s="535"/>
      <c r="H551" s="535"/>
      <c r="I551" s="535"/>
      <c r="J551" s="535"/>
      <c r="K551" s="535"/>
    </row>
    <row r="552" spans="1:11" ht="16.149999999999999" hidden="1" customHeight="1" x14ac:dyDescent="0.15"/>
    <row r="553" spans="1:11" ht="16.149999999999999" hidden="1" customHeight="1" x14ac:dyDescent="0.15"/>
    <row r="554" spans="1:11" ht="16.149999999999999" hidden="1" customHeight="1" x14ac:dyDescent="0.45">
      <c r="A554" s="535">
        <v>1</v>
      </c>
      <c r="B554" s="536"/>
      <c r="C554" s="537" t="s">
        <v>12876</v>
      </c>
      <c r="D554" s="549" t="s">
        <v>10333</v>
      </c>
      <c r="E554" s="550"/>
      <c r="F554" s="551"/>
      <c r="G554" s="552"/>
      <c r="H554" s="550"/>
      <c r="I554" s="551"/>
      <c r="J554" s="552"/>
      <c r="K554" s="550"/>
    </row>
    <row r="555" spans="1:11" ht="16.149999999999999" hidden="1" customHeight="1" x14ac:dyDescent="0.45">
      <c r="A555" s="535">
        <v>2</v>
      </c>
      <c r="B555" s="536"/>
      <c r="C555" s="537" t="s">
        <v>12877</v>
      </c>
      <c r="D555" s="549" t="s">
        <v>10333</v>
      </c>
      <c r="E555" s="550"/>
      <c r="F555" s="551"/>
      <c r="G555" s="552"/>
      <c r="H555" s="550"/>
      <c r="I555" s="551"/>
      <c r="J555" s="552"/>
      <c r="K555" s="550"/>
    </row>
    <row r="556" spans="1:11" ht="16.149999999999999" hidden="1" customHeight="1" x14ac:dyDescent="0.45">
      <c r="A556" s="535">
        <v>3</v>
      </c>
      <c r="B556" s="536"/>
      <c r="C556" s="537" t="s">
        <v>12825</v>
      </c>
      <c r="D556" s="549" t="s">
        <v>10333</v>
      </c>
      <c r="E556" s="550"/>
      <c r="F556" s="551" t="s">
        <v>12878</v>
      </c>
      <c r="G556" s="552"/>
      <c r="H556" s="550"/>
      <c r="I556" s="551"/>
      <c r="J556" s="552"/>
      <c r="K556" s="550"/>
    </row>
    <row r="557" spans="1:11" ht="16.149999999999999" hidden="1" customHeight="1" x14ac:dyDescent="0.45">
      <c r="A557" s="535">
        <v>4</v>
      </c>
      <c r="B557" s="536"/>
      <c r="C557" s="537" t="s">
        <v>9487</v>
      </c>
      <c r="D557" s="549" t="s">
        <v>10333</v>
      </c>
      <c r="E557" s="550"/>
      <c r="F557" s="551"/>
      <c r="G557" s="552"/>
      <c r="H557" s="550"/>
      <c r="I557" s="551"/>
      <c r="J557" s="552"/>
      <c r="K557" s="550"/>
    </row>
    <row r="558" spans="1:11" ht="16.149999999999999" hidden="1" customHeight="1" x14ac:dyDescent="0.45">
      <c r="A558" s="535">
        <v>5</v>
      </c>
      <c r="B558" s="536"/>
      <c r="C558" s="537" t="s">
        <v>12879</v>
      </c>
      <c r="D558" s="549" t="s">
        <v>12880</v>
      </c>
      <c r="E558" s="550"/>
      <c r="F558" s="551"/>
      <c r="G558" s="552"/>
      <c r="H558" s="550"/>
      <c r="I558" s="551"/>
      <c r="J558" s="552"/>
      <c r="K558" s="550"/>
    </row>
    <row r="559" spans="1:11" ht="16.149999999999999" hidden="1" customHeight="1" x14ac:dyDescent="0.45">
      <c r="A559" s="535">
        <v>6</v>
      </c>
      <c r="B559" s="536"/>
      <c r="C559" s="537" t="s">
        <v>12881</v>
      </c>
      <c r="D559" s="549" t="s">
        <v>12882</v>
      </c>
      <c r="E559" s="550"/>
      <c r="F559" s="551"/>
      <c r="G559" s="552"/>
      <c r="H559" s="550"/>
      <c r="I559" s="551"/>
      <c r="J559" s="552"/>
      <c r="K559" s="550"/>
    </row>
    <row r="560" spans="1:11" ht="16.149999999999999" hidden="1" customHeight="1" x14ac:dyDescent="0.45">
      <c r="A560" s="535">
        <v>7</v>
      </c>
      <c r="B560" s="536"/>
      <c r="C560" s="537" t="s">
        <v>12883</v>
      </c>
      <c r="D560" s="549" t="s">
        <v>10333</v>
      </c>
      <c r="E560" s="550"/>
      <c r="F560" s="551"/>
      <c r="G560" s="552"/>
      <c r="H560" s="550"/>
      <c r="I560" s="551"/>
      <c r="J560" s="552"/>
      <c r="K560" s="550"/>
    </row>
    <row r="561" spans="1:11" ht="16.149999999999999" hidden="1" customHeight="1" x14ac:dyDescent="0.15">
      <c r="A561" s="535">
        <v>8</v>
      </c>
      <c r="B561" s="536"/>
      <c r="C561" s="546" t="s">
        <v>12843</v>
      </c>
      <c r="D561" s="549" t="s">
        <v>10333</v>
      </c>
      <c r="E561" s="550"/>
      <c r="F561" s="551"/>
      <c r="G561" s="552"/>
      <c r="H561" s="550"/>
      <c r="I561" s="551"/>
      <c r="J561" s="552"/>
      <c r="K561" s="550"/>
    </row>
    <row r="562" spans="1:11" ht="16.149999999999999" hidden="1" customHeight="1" x14ac:dyDescent="0.45">
      <c r="A562" s="535">
        <v>9</v>
      </c>
      <c r="B562" s="536"/>
      <c r="C562" s="537" t="s">
        <v>12827</v>
      </c>
      <c r="D562" s="549" t="s">
        <v>10333</v>
      </c>
      <c r="E562" s="550"/>
      <c r="F562" s="551" t="s">
        <v>12878</v>
      </c>
      <c r="G562" s="552"/>
      <c r="H562" s="550"/>
      <c r="I562" s="551"/>
      <c r="J562" s="552"/>
      <c r="K562" s="550"/>
    </row>
    <row r="563" spans="1:11" ht="16.149999999999999" hidden="1" customHeight="1" x14ac:dyDescent="0.45">
      <c r="A563" s="535">
        <v>10</v>
      </c>
      <c r="B563" s="535"/>
      <c r="C563" s="544" t="s">
        <v>12884</v>
      </c>
      <c r="D563" s="553" t="s">
        <v>10333</v>
      </c>
      <c r="E563" s="535"/>
      <c r="F563" s="535"/>
      <c r="G563" s="535"/>
      <c r="H563" s="535"/>
      <c r="I563" s="535"/>
      <c r="J563" s="535"/>
      <c r="K563" s="535"/>
    </row>
    <row r="564" spans="1:11" ht="16.149999999999999" hidden="1" customHeight="1" x14ac:dyDescent="0.15"/>
    <row r="565" spans="1:11" ht="16.149999999999999" hidden="1" customHeight="1" x14ac:dyDescent="0.15"/>
    <row r="566" spans="1:11" ht="16.149999999999999" hidden="1" customHeight="1" x14ac:dyDescent="0.15"/>
    <row r="567" spans="1:11" ht="16.149999999999999" hidden="1" customHeight="1" x14ac:dyDescent="0.15"/>
    <row r="568" spans="1:11" ht="16.149999999999999" hidden="1" customHeight="1" x14ac:dyDescent="0.15"/>
    <row r="569" spans="1:11" ht="16.149999999999999" hidden="1" customHeight="1" x14ac:dyDescent="0.15"/>
    <row r="570" spans="1:11" ht="16.149999999999999" hidden="1" customHeight="1" x14ac:dyDescent="0.15"/>
    <row r="571" spans="1:11" ht="16.149999999999999" hidden="1" customHeight="1" x14ac:dyDescent="0.15"/>
    <row r="572" spans="1:11" ht="16.149999999999999" hidden="1" customHeight="1" x14ac:dyDescent="0.15"/>
    <row r="573" spans="1:11" ht="16.149999999999999" hidden="1" customHeight="1" x14ac:dyDescent="0.15"/>
    <row r="574" spans="1:11" ht="16.149999999999999" hidden="1" customHeight="1" x14ac:dyDescent="0.15"/>
    <row r="575" spans="1:11" ht="16.149999999999999" hidden="1" customHeight="1" x14ac:dyDescent="0.15"/>
    <row r="576" spans="1:11" ht="16.149999999999999" hidden="1" customHeight="1" x14ac:dyDescent="0.15"/>
    <row r="577" spans="1:11" ht="16.149999999999999" hidden="1" customHeight="1" x14ac:dyDescent="0.15"/>
    <row r="578" spans="1:11" ht="16.149999999999999" hidden="1" customHeight="1" x14ac:dyDescent="0.15"/>
    <row r="579" spans="1:11" ht="16.149999999999999" hidden="1" customHeight="1" x14ac:dyDescent="0.15"/>
    <row r="580" spans="1:11" ht="16.149999999999999" hidden="1" customHeight="1" x14ac:dyDescent="0.45">
      <c r="A580" s="535">
        <v>3</v>
      </c>
      <c r="B580" s="536">
        <v>20476</v>
      </c>
      <c r="C580" s="537" t="s">
        <v>12885</v>
      </c>
      <c r="D580" s="481" t="s">
        <v>9008</v>
      </c>
      <c r="E580" s="535" t="s">
        <v>12886</v>
      </c>
      <c r="F580" s="535"/>
      <c r="G580" s="535"/>
      <c r="H580" s="535"/>
      <c r="I580" s="535"/>
      <c r="J580" s="535"/>
      <c r="K580" s="535"/>
    </row>
    <row r="581" spans="1:11" ht="16.149999999999999" hidden="1" customHeight="1" x14ac:dyDescent="0.45">
      <c r="A581" s="535">
        <v>14</v>
      </c>
      <c r="B581" s="536">
        <v>20445</v>
      </c>
      <c r="C581" s="537" t="s">
        <v>12887</v>
      </c>
      <c r="D581" s="554" t="s">
        <v>8998</v>
      </c>
      <c r="E581" s="535" t="s">
        <v>12888</v>
      </c>
      <c r="F581" s="535"/>
      <c r="G581" s="535"/>
      <c r="H581" s="535"/>
      <c r="I581" s="535"/>
      <c r="J581" s="535"/>
      <c r="K581" s="535"/>
    </row>
    <row r="582" spans="1:11" ht="16.149999999999999" hidden="1" customHeight="1" x14ac:dyDescent="0.45">
      <c r="A582" s="535">
        <v>25</v>
      </c>
      <c r="B582" s="536">
        <v>20456</v>
      </c>
      <c r="C582" s="537" t="s">
        <v>12889</v>
      </c>
      <c r="D582" s="481" t="s">
        <v>8998</v>
      </c>
      <c r="E582" s="535" t="s">
        <v>12890</v>
      </c>
      <c r="F582" s="535"/>
      <c r="G582" s="535"/>
      <c r="H582" s="535"/>
      <c r="I582" s="535"/>
      <c r="J582" s="535"/>
      <c r="K582" s="535"/>
    </row>
    <row r="583" spans="1:11" ht="16.149999999999999" hidden="1" customHeight="1" x14ac:dyDescent="0.45">
      <c r="A583" s="535">
        <v>12</v>
      </c>
      <c r="B583" s="536">
        <v>20571</v>
      </c>
      <c r="C583" s="537" t="s">
        <v>12891</v>
      </c>
      <c r="D583" s="481" t="s">
        <v>9038</v>
      </c>
      <c r="E583" s="535" t="s">
        <v>12892</v>
      </c>
      <c r="F583" s="535"/>
      <c r="G583" s="535"/>
      <c r="H583" s="535"/>
      <c r="I583" s="535"/>
      <c r="J583" s="535"/>
      <c r="K583" s="535"/>
    </row>
    <row r="584" spans="1:11" ht="16.149999999999999" hidden="1" customHeight="1" x14ac:dyDescent="0.45">
      <c r="A584" s="535">
        <v>17</v>
      </c>
      <c r="B584" s="536">
        <v>20577</v>
      </c>
      <c r="C584" s="537" t="s">
        <v>12893</v>
      </c>
      <c r="D584" s="481" t="s">
        <v>9038</v>
      </c>
      <c r="E584" s="535" t="s">
        <v>12894</v>
      </c>
      <c r="F584" s="535"/>
      <c r="G584" s="535"/>
      <c r="H584" s="535"/>
      <c r="I584" s="535"/>
      <c r="J584" s="535"/>
      <c r="K584" s="535"/>
    </row>
    <row r="585" spans="1:11" ht="16.149999999999999" hidden="1" customHeight="1" x14ac:dyDescent="0.45">
      <c r="A585" s="535">
        <v>4</v>
      </c>
      <c r="B585" s="536">
        <v>20607</v>
      </c>
      <c r="C585" s="537" t="s">
        <v>12895</v>
      </c>
      <c r="D585" s="481" t="s">
        <v>8993</v>
      </c>
      <c r="E585" s="535" t="s">
        <v>12896</v>
      </c>
      <c r="F585" s="535"/>
      <c r="G585" s="535"/>
      <c r="H585" s="535"/>
      <c r="I585" s="535"/>
      <c r="J585" s="535"/>
      <c r="K585" s="535"/>
    </row>
    <row r="586" spans="1:11" ht="16.149999999999999" hidden="1" customHeight="1" x14ac:dyDescent="0.45">
      <c r="A586" s="535">
        <v>14</v>
      </c>
      <c r="B586" s="536">
        <v>20617</v>
      </c>
      <c r="C586" s="537" t="s">
        <v>12897</v>
      </c>
      <c r="D586" s="481" t="s">
        <v>8993</v>
      </c>
      <c r="E586" s="535" t="s">
        <v>12898</v>
      </c>
      <c r="F586" s="535"/>
      <c r="G586" s="535"/>
      <c r="H586" s="535"/>
      <c r="I586" s="535"/>
      <c r="J586" s="535"/>
      <c r="K586" s="535"/>
    </row>
    <row r="587" spans="1:11" ht="16.149999999999999" hidden="1" customHeight="1" x14ac:dyDescent="0.45">
      <c r="A587" s="535">
        <v>11</v>
      </c>
      <c r="B587" s="536">
        <v>20743</v>
      </c>
      <c r="C587" s="537" t="s">
        <v>12899</v>
      </c>
      <c r="D587" s="481" t="s">
        <v>8995</v>
      </c>
      <c r="E587" s="535" t="s">
        <v>12900</v>
      </c>
      <c r="F587" s="535"/>
      <c r="G587" s="535"/>
      <c r="H587" s="535"/>
      <c r="I587" s="535"/>
      <c r="J587" s="535"/>
      <c r="K587" s="535"/>
    </row>
    <row r="588" spans="1:11" ht="16.149999999999999" hidden="1" customHeight="1" x14ac:dyDescent="0.45">
      <c r="A588" s="535">
        <v>3</v>
      </c>
      <c r="B588" s="536">
        <v>20822</v>
      </c>
      <c r="C588" s="537" t="s">
        <v>12901</v>
      </c>
      <c r="D588" s="554" t="s">
        <v>9603</v>
      </c>
      <c r="E588" s="535" t="s">
        <v>12902</v>
      </c>
      <c r="F588" s="535"/>
      <c r="G588" s="535"/>
      <c r="H588" s="535"/>
      <c r="I588" s="535"/>
      <c r="J588" s="535"/>
      <c r="K588" s="535"/>
    </row>
    <row r="589" spans="1:11" ht="16.149999999999999" hidden="1" customHeight="1" x14ac:dyDescent="0.15"/>
    <row r="590" spans="1:11" ht="16.149999999999999" hidden="1" customHeight="1" x14ac:dyDescent="0.45">
      <c r="A590" s="535">
        <v>1</v>
      </c>
      <c r="B590" s="536">
        <v>20431</v>
      </c>
      <c r="C590" s="537" t="s">
        <v>12903</v>
      </c>
      <c r="D590" s="481" t="s">
        <v>9291</v>
      </c>
      <c r="E590" s="535" t="s">
        <v>12904</v>
      </c>
      <c r="F590" s="535"/>
      <c r="G590" s="535"/>
      <c r="H590" s="535"/>
      <c r="I590" s="535"/>
      <c r="J590" s="535"/>
      <c r="K590" s="535"/>
    </row>
    <row r="591" spans="1:11" ht="16.149999999999999" hidden="1" customHeight="1" x14ac:dyDescent="0.45">
      <c r="A591" s="535">
        <v>8</v>
      </c>
      <c r="B591" s="536">
        <v>20481</v>
      </c>
      <c r="C591" s="537" t="s">
        <v>12905</v>
      </c>
      <c r="D591" s="481" t="s">
        <v>9005</v>
      </c>
      <c r="E591" s="535" t="s">
        <v>12906</v>
      </c>
      <c r="F591" s="535"/>
      <c r="G591" s="535"/>
      <c r="H591" s="535"/>
      <c r="I591" s="535"/>
      <c r="J591" s="535"/>
      <c r="K591" s="535"/>
    </row>
    <row r="592" spans="1:11" ht="16.149999999999999" hidden="1" customHeight="1" x14ac:dyDescent="0.45">
      <c r="A592" s="535">
        <v>13</v>
      </c>
      <c r="B592" s="536">
        <v>20572</v>
      </c>
      <c r="C592" s="537" t="s">
        <v>12907</v>
      </c>
      <c r="D592" s="481" t="s">
        <v>12315</v>
      </c>
      <c r="E592" s="535" t="s">
        <v>12908</v>
      </c>
      <c r="F592" s="535"/>
      <c r="G592" s="535"/>
      <c r="H592" s="535"/>
      <c r="I592" s="535"/>
      <c r="J592" s="535"/>
      <c r="K592" s="535"/>
    </row>
    <row r="593" spans="1:11" ht="16.149999999999999" hidden="1" customHeight="1" x14ac:dyDescent="0.45">
      <c r="A593" s="535">
        <v>25</v>
      </c>
      <c r="B593" s="536">
        <v>20672</v>
      </c>
      <c r="C593" s="537" t="s">
        <v>12909</v>
      </c>
      <c r="D593" s="481" t="s">
        <v>9315</v>
      </c>
      <c r="E593" s="535" t="s">
        <v>12910</v>
      </c>
      <c r="F593" s="535"/>
      <c r="G593" s="535"/>
      <c r="H593" s="535"/>
      <c r="I593" s="535"/>
      <c r="J593" s="535"/>
      <c r="K593" s="535"/>
    </row>
    <row r="594" spans="1:11" ht="16.149999999999999" hidden="1" customHeight="1" x14ac:dyDescent="0.15"/>
    <row r="595" spans="1:11" ht="16.149999999999999" hidden="1" customHeight="1" x14ac:dyDescent="0.45">
      <c r="A595" s="535">
        <v>26</v>
      </c>
      <c r="B595" s="536">
        <v>20460</v>
      </c>
      <c r="C595" s="537" t="s">
        <v>12911</v>
      </c>
      <c r="D595" s="481" t="s">
        <v>8998</v>
      </c>
      <c r="E595" s="535" t="s">
        <v>9533</v>
      </c>
      <c r="F595" s="535"/>
      <c r="G595" s="535"/>
      <c r="H595" s="535"/>
      <c r="I595" s="535"/>
      <c r="J595" s="535"/>
      <c r="K595" s="535"/>
    </row>
    <row r="596" spans="1:11" ht="16.149999999999999" hidden="1" customHeight="1" x14ac:dyDescent="0.45">
      <c r="A596" s="535">
        <v>33</v>
      </c>
      <c r="B596" s="536">
        <v>20509</v>
      </c>
      <c r="C596" s="537" t="s">
        <v>12912</v>
      </c>
      <c r="D596" s="481" t="s">
        <v>9008</v>
      </c>
      <c r="E596" s="535" t="s">
        <v>9533</v>
      </c>
      <c r="F596" s="535"/>
      <c r="G596" s="535"/>
      <c r="H596" s="535"/>
      <c r="I596" s="535"/>
      <c r="J596" s="535"/>
      <c r="K596" s="535"/>
    </row>
    <row r="597" spans="1:11" ht="16.149999999999999" hidden="1" customHeight="1" x14ac:dyDescent="0.45">
      <c r="A597" s="535">
        <v>6</v>
      </c>
      <c r="B597" s="536">
        <v>20611</v>
      </c>
      <c r="C597" s="537" t="s">
        <v>12913</v>
      </c>
      <c r="D597" s="481" t="s">
        <v>8993</v>
      </c>
      <c r="E597" s="535" t="s">
        <v>12914</v>
      </c>
      <c r="F597" s="535"/>
      <c r="G597" s="535"/>
      <c r="H597" s="535"/>
      <c r="I597" s="535"/>
      <c r="J597" s="535"/>
      <c r="K597" s="535"/>
    </row>
    <row r="598" spans="1:11" ht="16.149999999999999" hidden="1" customHeight="1" x14ac:dyDescent="0.15"/>
    <row r="599" spans="1:11" ht="16.149999999999999" hidden="1" customHeight="1" x14ac:dyDescent="0.15"/>
    <row r="600" spans="1:11" ht="16.149999999999999" hidden="1" customHeight="1" x14ac:dyDescent="0.45">
      <c r="A600" s="535">
        <v>10</v>
      </c>
      <c r="B600" s="536">
        <v>20441</v>
      </c>
      <c r="C600" s="537" t="s">
        <v>12915</v>
      </c>
      <c r="D600" s="481" t="s">
        <v>8998</v>
      </c>
      <c r="E600" s="535" t="s">
        <v>12916</v>
      </c>
      <c r="F600" s="535"/>
      <c r="G600" s="535"/>
      <c r="H600" s="535"/>
      <c r="I600" s="535"/>
      <c r="J600" s="535"/>
      <c r="K600" s="535"/>
    </row>
    <row r="601" spans="1:11" ht="16.149999999999999" hidden="1" customHeight="1" x14ac:dyDescent="0.45">
      <c r="A601" s="535">
        <v>11</v>
      </c>
      <c r="B601" s="536">
        <v>20442</v>
      </c>
      <c r="C601" s="537" t="s">
        <v>12917</v>
      </c>
      <c r="D601" s="481" t="s">
        <v>8998</v>
      </c>
      <c r="E601" s="535" t="s">
        <v>12918</v>
      </c>
      <c r="F601" s="535"/>
      <c r="G601" s="535"/>
      <c r="H601" s="535"/>
      <c r="I601" s="535"/>
      <c r="J601" s="535"/>
      <c r="K601" s="535"/>
    </row>
    <row r="602" spans="1:11" ht="16.149999999999999" hidden="1" customHeight="1" x14ac:dyDescent="0.45">
      <c r="A602" s="535">
        <v>5</v>
      </c>
      <c r="B602" s="536">
        <v>20479</v>
      </c>
      <c r="C602" s="537" t="s">
        <v>12919</v>
      </c>
      <c r="D602" s="481" t="s">
        <v>9008</v>
      </c>
      <c r="E602" s="535" t="s">
        <v>12918</v>
      </c>
      <c r="F602" s="535"/>
      <c r="G602" s="535"/>
      <c r="H602" s="535"/>
      <c r="I602" s="535"/>
      <c r="J602" s="535"/>
      <c r="K602" s="535"/>
    </row>
    <row r="603" spans="1:11" ht="16.149999999999999" hidden="1" customHeight="1" x14ac:dyDescent="0.45">
      <c r="A603" s="535">
        <v>7</v>
      </c>
      <c r="B603" s="536">
        <v>20610</v>
      </c>
      <c r="C603" s="537" t="s">
        <v>12920</v>
      </c>
      <c r="D603" s="481" t="s">
        <v>8993</v>
      </c>
      <c r="E603" s="535" t="s">
        <v>12921</v>
      </c>
      <c r="F603" s="535"/>
      <c r="G603" s="535"/>
      <c r="H603" s="535"/>
      <c r="I603" s="535"/>
      <c r="J603" s="535"/>
      <c r="K603" s="535"/>
    </row>
    <row r="604" spans="1:11" ht="16.149999999999999" hidden="1" customHeight="1" x14ac:dyDescent="0.45">
      <c r="A604" s="535">
        <v>14</v>
      </c>
      <c r="B604" s="536">
        <v>20834</v>
      </c>
      <c r="C604" s="537" t="s">
        <v>12922</v>
      </c>
      <c r="D604" s="481" t="s">
        <v>9603</v>
      </c>
      <c r="E604" s="535" t="s">
        <v>12923</v>
      </c>
      <c r="F604" s="535"/>
      <c r="G604" s="535"/>
      <c r="H604" s="535"/>
      <c r="I604" s="535"/>
      <c r="J604" s="535"/>
      <c r="K604" s="535"/>
    </row>
    <row r="605" spans="1:11" ht="16.149999999999999" hidden="1" customHeight="1" x14ac:dyDescent="0.15"/>
    <row r="606" spans="1:11" ht="16.149999999999999" hidden="1" customHeight="1" x14ac:dyDescent="0.15"/>
    <row r="607" spans="1:11" ht="16.149999999999999" hidden="1" customHeight="1" x14ac:dyDescent="0.15"/>
    <row r="608" spans="1:11" ht="16.149999999999999" hidden="1" customHeight="1" x14ac:dyDescent="0.15"/>
    <row r="609" ht="16.149999999999999" hidden="1" customHeight="1" x14ac:dyDescent="0.15"/>
    <row r="610" ht="16.149999999999999" hidden="1" customHeight="1" x14ac:dyDescent="0.15"/>
    <row r="611" ht="16.149999999999999" hidden="1" customHeight="1" x14ac:dyDescent="0.15"/>
    <row r="612" ht="16.149999999999999" hidden="1" customHeight="1" x14ac:dyDescent="0.15"/>
    <row r="613" ht="16.149999999999999" hidden="1" customHeight="1" x14ac:dyDescent="0.15"/>
    <row r="614" ht="16.149999999999999" hidden="1" customHeight="1" x14ac:dyDescent="0.15"/>
    <row r="615" ht="16.149999999999999" hidden="1" customHeight="1" x14ac:dyDescent="0.15"/>
    <row r="616" ht="16.149999999999999" hidden="1" customHeight="1" x14ac:dyDescent="0.15"/>
    <row r="617" ht="16.149999999999999" hidden="1" customHeight="1" x14ac:dyDescent="0.15"/>
    <row r="618" ht="16.149999999999999" hidden="1" customHeight="1" x14ac:dyDescent="0.15"/>
    <row r="619" ht="16.149999999999999" hidden="1" customHeight="1" x14ac:dyDescent="0.15"/>
    <row r="620" ht="16.149999999999999" hidden="1" customHeight="1" x14ac:dyDescent="0.15"/>
    <row r="621" ht="16.149999999999999" hidden="1" customHeight="1" x14ac:dyDescent="0.15"/>
    <row r="622" ht="16.149999999999999" hidden="1" customHeight="1" x14ac:dyDescent="0.15"/>
    <row r="623" ht="16.149999999999999" hidden="1" customHeight="1" x14ac:dyDescent="0.15"/>
    <row r="624" ht="16.149999999999999" hidden="1" customHeight="1" x14ac:dyDescent="0.15"/>
    <row r="625" spans="1:11" ht="16.149999999999999" hidden="1" customHeight="1" x14ac:dyDescent="0.15"/>
    <row r="626" spans="1:11" ht="16.149999999999999" hidden="1" customHeight="1" x14ac:dyDescent="0.15"/>
    <row r="627" spans="1:11" ht="16.149999999999999" hidden="1" customHeight="1" x14ac:dyDescent="0.15"/>
    <row r="628" spans="1:11" ht="16.149999999999999" hidden="1" customHeight="1" x14ac:dyDescent="0.15"/>
    <row r="629" spans="1:11" ht="16.149999999999999" hidden="1" customHeight="1" x14ac:dyDescent="0.15"/>
    <row r="630" spans="1:11" ht="16.149999999999999" hidden="1" customHeight="1" x14ac:dyDescent="0.15"/>
    <row r="631" spans="1:11" ht="16.149999999999999" hidden="1" customHeight="1" x14ac:dyDescent="0.15"/>
    <row r="632" spans="1:11" ht="16.149999999999999" hidden="1" customHeight="1" x14ac:dyDescent="0.15"/>
    <row r="633" spans="1:11" ht="16.149999999999999" hidden="1" customHeight="1" x14ac:dyDescent="0.15"/>
    <row r="634" spans="1:11" ht="16.149999999999999" hidden="1" customHeight="1" x14ac:dyDescent="0.15"/>
    <row r="635" spans="1:11" ht="16.149999999999999" hidden="1" customHeight="1" x14ac:dyDescent="0.15"/>
    <row r="636" spans="1:11" ht="16.149999999999999" hidden="1" customHeight="1" x14ac:dyDescent="0.15"/>
    <row r="637" spans="1:11" ht="16.149999999999999" hidden="1" customHeight="1" x14ac:dyDescent="0.15"/>
    <row r="638" spans="1:11" ht="16.149999999999999" hidden="1" customHeight="1" x14ac:dyDescent="0.45">
      <c r="A638" s="535">
        <v>34</v>
      </c>
      <c r="B638" s="536">
        <v>20550</v>
      </c>
      <c r="C638" s="537" t="s">
        <v>12924</v>
      </c>
      <c r="D638" s="481" t="s">
        <v>8996</v>
      </c>
      <c r="E638" s="535" t="s">
        <v>12925</v>
      </c>
      <c r="F638" s="535"/>
      <c r="G638" s="535"/>
      <c r="H638" s="535"/>
      <c r="I638" s="535"/>
      <c r="J638" s="535"/>
      <c r="K638" s="535"/>
    </row>
    <row r="639" spans="1:11" ht="16.149999999999999" hidden="1" customHeight="1" x14ac:dyDescent="0.15"/>
    <row r="640" spans="1:11" ht="16.149999999999999" hidden="1" customHeight="1" x14ac:dyDescent="0.15"/>
    <row r="641" spans="1:11" ht="16.149999999999999" hidden="1" customHeight="1" x14ac:dyDescent="0.15"/>
    <row r="642" spans="1:11" s="543" customFormat="1" ht="15.75" hidden="1" customHeight="1" x14ac:dyDescent="0.45">
      <c r="A642" s="535">
        <v>40</v>
      </c>
      <c r="B642" s="456">
        <v>21620</v>
      </c>
      <c r="C642" s="464" t="s">
        <v>9432</v>
      </c>
      <c r="D642" s="481" t="s">
        <v>9009</v>
      </c>
      <c r="E642" s="555" t="s">
        <v>12334</v>
      </c>
      <c r="F642" s="458"/>
      <c r="G642" s="458"/>
      <c r="H642" s="458"/>
      <c r="I642" s="458"/>
      <c r="J642" s="458"/>
      <c r="K642" s="458"/>
    </row>
    <row r="643" spans="1:11" s="534" customFormat="1" ht="15.75" hidden="1" customHeight="1" x14ac:dyDescent="0.45">
      <c r="A643" s="535">
        <v>16</v>
      </c>
      <c r="B643" s="456">
        <v>21591</v>
      </c>
      <c r="C643" s="498" t="s">
        <v>12926</v>
      </c>
      <c r="D643" s="481" t="s">
        <v>9010</v>
      </c>
      <c r="E643" s="555" t="s">
        <v>12334</v>
      </c>
      <c r="F643" s="456"/>
      <c r="G643" s="456"/>
      <c r="H643" s="456"/>
      <c r="I643" s="456"/>
      <c r="J643" s="456"/>
      <c r="K643" s="456"/>
    </row>
    <row r="644" spans="1:11" ht="16.149999999999999" hidden="1" customHeight="1" x14ac:dyDescent="0.45">
      <c r="A644" s="535">
        <v>9</v>
      </c>
      <c r="B644" s="536">
        <v>20656</v>
      </c>
      <c r="C644" s="537" t="s">
        <v>12927</v>
      </c>
      <c r="D644" s="481" t="s">
        <v>9011</v>
      </c>
      <c r="E644" s="555" t="s">
        <v>12334</v>
      </c>
      <c r="F644" s="535"/>
      <c r="G644" s="535"/>
      <c r="H644" s="535"/>
      <c r="I644" s="535"/>
      <c r="J644" s="535"/>
      <c r="K644" s="535"/>
    </row>
    <row r="645" spans="1:11" ht="16.149999999999999" hidden="1" customHeight="1" x14ac:dyDescent="0.15"/>
    <row r="646" spans="1:11" ht="16.149999999999999" hidden="1" customHeight="1" x14ac:dyDescent="0.15"/>
    <row r="647" spans="1:11" ht="16.149999999999999" hidden="1" customHeight="1" x14ac:dyDescent="0.45">
      <c r="A647" s="556">
        <v>25</v>
      </c>
      <c r="B647" s="557">
        <v>20541</v>
      </c>
      <c r="C647" s="558" t="s">
        <v>12928</v>
      </c>
      <c r="D647" s="526" t="s">
        <v>12929</v>
      </c>
      <c r="E647" s="559" t="s">
        <v>12930</v>
      </c>
      <c r="F647" s="556"/>
      <c r="G647" s="535"/>
      <c r="H647" s="535"/>
      <c r="I647" s="535"/>
      <c r="J647" s="535"/>
      <c r="K647" s="535"/>
    </row>
    <row r="648" spans="1:11" ht="16.149999999999999" hidden="1" customHeight="1" x14ac:dyDescent="0.15"/>
    <row r="649" spans="1:11" ht="16.149999999999999" hidden="1" customHeight="1" x14ac:dyDescent="0.15"/>
    <row r="650" spans="1:11" ht="16.149999999999999" hidden="1" customHeight="1" x14ac:dyDescent="0.45">
      <c r="A650" s="535">
        <v>22</v>
      </c>
      <c r="B650" s="536">
        <v>20755</v>
      </c>
      <c r="C650" s="537" t="s">
        <v>12931</v>
      </c>
      <c r="D650" s="481" t="s">
        <v>9012</v>
      </c>
      <c r="E650" s="535" t="s">
        <v>9537</v>
      </c>
      <c r="F650" s="535"/>
      <c r="G650" s="535"/>
      <c r="H650" s="535"/>
      <c r="I650" s="535"/>
      <c r="J650" s="535"/>
      <c r="K650" s="535"/>
    </row>
    <row r="651" spans="1:11" ht="16.149999999999999" hidden="1" customHeight="1" x14ac:dyDescent="0.45">
      <c r="A651" s="556">
        <v>16</v>
      </c>
      <c r="B651" s="557">
        <v>22221</v>
      </c>
      <c r="C651" s="561" t="s">
        <v>9482</v>
      </c>
      <c r="D651" s="563" t="s">
        <v>9009</v>
      </c>
      <c r="E651" s="562" t="s">
        <v>9537</v>
      </c>
      <c r="F651" s="535"/>
      <c r="G651" s="535"/>
      <c r="H651" s="535"/>
      <c r="I651" s="535"/>
      <c r="J651" s="535"/>
      <c r="K651" s="535"/>
    </row>
    <row r="652" spans="1:11" ht="16.149999999999999" hidden="1" customHeight="1" x14ac:dyDescent="0.15"/>
    <row r="653" spans="1:11" ht="16.149999999999999" hidden="1" customHeight="1" x14ac:dyDescent="0.45">
      <c r="A653" s="556">
        <v>16</v>
      </c>
      <c r="B653" s="557">
        <v>22220</v>
      </c>
      <c r="C653" s="476" t="s">
        <v>9480</v>
      </c>
      <c r="D653" s="526" t="s">
        <v>9009</v>
      </c>
      <c r="E653" s="556" t="s">
        <v>9537</v>
      </c>
      <c r="F653" s="556"/>
      <c r="G653" s="535"/>
      <c r="H653" s="535"/>
      <c r="I653" s="535"/>
      <c r="J653" s="535"/>
      <c r="K653" s="535"/>
    </row>
    <row r="654" spans="1:11" ht="16.5" hidden="1" customHeight="1" thickBot="1" x14ac:dyDescent="0.5">
      <c r="A654" s="556">
        <v>18</v>
      </c>
      <c r="B654" s="557">
        <v>22229</v>
      </c>
      <c r="C654" s="476" t="s">
        <v>9499</v>
      </c>
      <c r="D654" s="526" t="s">
        <v>8997</v>
      </c>
      <c r="E654" s="556" t="s">
        <v>12932</v>
      </c>
      <c r="F654" s="535"/>
      <c r="G654" s="535"/>
      <c r="H654" s="535"/>
      <c r="I654" s="535"/>
      <c r="J654" s="535"/>
      <c r="K654" s="535"/>
    </row>
    <row r="655" spans="1:11" ht="16.149999999999999" hidden="1" customHeight="1" thickBot="1" x14ac:dyDescent="0.5">
      <c r="A655" s="471">
        <v>29</v>
      </c>
      <c r="B655" s="472">
        <v>20635</v>
      </c>
      <c r="C655" s="473" t="s">
        <v>12933</v>
      </c>
      <c r="D655" s="527" t="s">
        <v>8997</v>
      </c>
      <c r="E655" s="560" t="s">
        <v>12934</v>
      </c>
      <c r="F655" s="474"/>
      <c r="G655" s="474"/>
      <c r="H655" s="474"/>
      <c r="I655" s="474"/>
      <c r="J655" s="474"/>
      <c r="K655" s="474"/>
    </row>
    <row r="656" spans="1:11" ht="16.149999999999999" hidden="1" customHeight="1" x14ac:dyDescent="0.45">
      <c r="A656" s="556">
        <v>19</v>
      </c>
      <c r="B656" s="557">
        <v>20709</v>
      </c>
      <c r="C656" s="558" t="s">
        <v>12935</v>
      </c>
      <c r="D656" s="526" t="s">
        <v>9271</v>
      </c>
      <c r="E656" s="556" t="s">
        <v>12936</v>
      </c>
      <c r="F656" s="556"/>
      <c r="G656" s="535"/>
      <c r="H656" s="535"/>
      <c r="I656" s="535"/>
      <c r="J656" s="535"/>
      <c r="K656" s="535"/>
    </row>
    <row r="657" spans="1:11" ht="16.149999999999999" hidden="1" customHeight="1" thickBot="1" x14ac:dyDescent="0.5">
      <c r="A657" s="556">
        <v>29</v>
      </c>
      <c r="B657" s="557">
        <v>20763</v>
      </c>
      <c r="C657" s="558" t="s">
        <v>12937</v>
      </c>
      <c r="D657" s="526" t="s">
        <v>9012</v>
      </c>
      <c r="E657" s="556" t="s">
        <v>12938</v>
      </c>
      <c r="F657" s="535"/>
      <c r="G657" s="535"/>
      <c r="H657" s="535"/>
      <c r="I657" s="535"/>
      <c r="J657" s="535"/>
      <c r="K657" s="535"/>
    </row>
    <row r="658" spans="1:11" s="543" customFormat="1" ht="15.75" hidden="1" customHeight="1" thickBot="1" x14ac:dyDescent="0.5">
      <c r="A658" s="471">
        <v>36</v>
      </c>
      <c r="B658" s="472">
        <v>22222</v>
      </c>
      <c r="C658" s="473" t="s">
        <v>9484</v>
      </c>
      <c r="D658" s="472" t="s">
        <v>9485</v>
      </c>
      <c r="E658" s="560" t="s">
        <v>12939</v>
      </c>
      <c r="F658" s="474"/>
      <c r="G658" s="458"/>
      <c r="H658" s="458"/>
      <c r="I658" s="458"/>
      <c r="J658" s="458"/>
      <c r="K658" s="458"/>
    </row>
    <row r="659" spans="1:11" ht="16.149999999999999" hidden="1" customHeight="1" x14ac:dyDescent="0.15"/>
    <row r="660" spans="1:11" ht="16.149999999999999" hidden="1" customHeight="1" x14ac:dyDescent="0.15"/>
    <row r="661" spans="1:11" ht="16.149999999999999" hidden="1" customHeight="1" x14ac:dyDescent="0.15"/>
    <row r="662" spans="1:11" ht="16.149999999999999" hidden="1" customHeight="1" x14ac:dyDescent="0.15"/>
    <row r="663" spans="1:11" ht="16.149999999999999" hidden="1" customHeight="1" x14ac:dyDescent="0.15"/>
  </sheetData>
  <sortState xmlns:xlrd2="http://schemas.microsoft.com/office/spreadsheetml/2017/richdata2" ref="C514:C539">
    <sortCondition ref="C514:C539"/>
  </sortState>
  <mergeCells count="48">
    <mergeCell ref="A2:K2"/>
    <mergeCell ref="A465:K465"/>
    <mergeCell ref="A509:K509"/>
    <mergeCell ref="B510:K510"/>
    <mergeCell ref="A511:K511"/>
    <mergeCell ref="B368:K368"/>
    <mergeCell ref="A369:K369"/>
    <mergeCell ref="A370:K370"/>
    <mergeCell ref="A415:K415"/>
    <mergeCell ref="B416:K416"/>
    <mergeCell ref="A322:K322"/>
    <mergeCell ref="B323:K323"/>
    <mergeCell ref="A324:K324"/>
    <mergeCell ref="A325:K325"/>
    <mergeCell ref="A367:K367"/>
    <mergeCell ref="A280:K280"/>
    <mergeCell ref="A512:K512"/>
    <mergeCell ref="A417:K417"/>
    <mergeCell ref="A418:K418"/>
    <mergeCell ref="A462:K462"/>
    <mergeCell ref="B463:K463"/>
    <mergeCell ref="A464:K464"/>
    <mergeCell ref="A185:K185"/>
    <mergeCell ref="B186:K186"/>
    <mergeCell ref="A187:K187"/>
    <mergeCell ref="A188:K188"/>
    <mergeCell ref="A230:K230"/>
    <mergeCell ref="B231:K231"/>
    <mergeCell ref="A232:K232"/>
    <mergeCell ref="A233:K233"/>
    <mergeCell ref="A277:K277"/>
    <mergeCell ref="B278:K278"/>
    <mergeCell ref="A279:K279"/>
    <mergeCell ref="A141:K141"/>
    <mergeCell ref="A1:K1"/>
    <mergeCell ref="A3:K3"/>
    <mergeCell ref="A4:K4"/>
    <mergeCell ref="A44:K44"/>
    <mergeCell ref="B45:K45"/>
    <mergeCell ref="A46:K46"/>
    <mergeCell ref="A47:K47"/>
    <mergeCell ref="A92:K92"/>
    <mergeCell ref="B93:K93"/>
    <mergeCell ref="A94:K94"/>
    <mergeCell ref="A95:K95"/>
    <mergeCell ref="A138:K138"/>
    <mergeCell ref="B139:K139"/>
    <mergeCell ref="A140:K140"/>
  </mergeCells>
  <phoneticPr fontId="59" type="noConversion"/>
  <printOptions horizontalCentered="1"/>
  <pageMargins left="0.23622047244094491" right="3.937007874015748E-2" top="0.15748031496062992" bottom="0.15748031496062992" header="0.31496062992125984" footer="0.31496062992125984"/>
  <pageSetup paperSize="9" scale="95" orientation="portrait" r:id="rId1"/>
  <rowBreaks count="11" manualBreakCount="11">
    <brk id="43" max="16383" man="1"/>
    <brk id="91" max="16383" man="1"/>
    <brk id="137" max="16383" man="1"/>
    <brk id="184" max="10" man="1"/>
    <brk id="229" max="10" man="1"/>
    <brk id="276" max="16383" man="1"/>
    <brk id="321" max="16383" man="1"/>
    <brk id="366" max="10" man="1"/>
    <brk id="414" max="10" man="1"/>
    <brk id="461" max="16383" man="1"/>
    <brk id="508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C66D-6BEC-458A-AAFB-28F3FE1A09B9}">
  <sheetPr>
    <outlinePr summaryBelow="0" summaryRight="0"/>
    <pageSetUpPr autoPageBreaks="0" fitToPage="1"/>
  </sheetPr>
  <dimension ref="A1:O444"/>
  <sheetViews>
    <sheetView workbookViewId="0">
      <selection activeCell="O2" sqref="O2:O444"/>
    </sheetView>
  </sheetViews>
  <sheetFormatPr defaultColWidth="8.9921875" defaultRowHeight="12.75" customHeight="1" x14ac:dyDescent="0.15"/>
  <cols>
    <col min="1" max="16384" width="8.9921875" style="1027"/>
  </cols>
  <sheetData>
    <row r="1" spans="1:15" ht="12.75" customHeight="1" x14ac:dyDescent="0.15">
      <c r="A1" s="1026" t="s">
        <v>12940</v>
      </c>
      <c r="B1" s="1026" t="s">
        <v>4</v>
      </c>
      <c r="C1" s="1026" t="s">
        <v>5</v>
      </c>
      <c r="D1" s="1026" t="s">
        <v>12941</v>
      </c>
      <c r="E1" s="1026" t="s">
        <v>12942</v>
      </c>
      <c r="F1" s="1026" t="s">
        <v>12943</v>
      </c>
      <c r="G1" s="1026" t="s">
        <v>9529</v>
      </c>
      <c r="H1" s="1026" t="s">
        <v>12944</v>
      </c>
      <c r="I1" s="1026" t="s">
        <v>12945</v>
      </c>
      <c r="J1" s="1026" t="s">
        <v>8352</v>
      </c>
      <c r="K1" s="1026" t="s">
        <v>12946</v>
      </c>
      <c r="L1" s="1026" t="s">
        <v>8</v>
      </c>
      <c r="M1" s="1026" t="s">
        <v>9</v>
      </c>
      <c r="N1" s="1026" t="s">
        <v>12947</v>
      </c>
      <c r="O1" s="1026" t="s">
        <v>8352</v>
      </c>
    </row>
    <row r="2" spans="1:15" ht="24" x14ac:dyDescent="0.15">
      <c r="A2" s="1028" t="s">
        <v>12948</v>
      </c>
      <c r="B2" s="1028" t="s">
        <v>3281</v>
      </c>
      <c r="C2" s="1028" t="s">
        <v>12949</v>
      </c>
      <c r="D2" s="1028" t="s">
        <v>12950</v>
      </c>
      <c r="E2" s="1028" t="s">
        <v>12951</v>
      </c>
      <c r="F2" s="1029">
        <v>0</v>
      </c>
      <c r="G2" s="1029">
        <v>1</v>
      </c>
      <c r="H2" s="1028" t="s">
        <v>12952</v>
      </c>
      <c r="I2" s="1028" t="s">
        <v>12953</v>
      </c>
      <c r="J2" s="1028" t="s">
        <v>12954</v>
      </c>
      <c r="K2" s="1028" t="s">
        <v>1789</v>
      </c>
      <c r="L2" s="1028" t="s">
        <v>12955</v>
      </c>
      <c r="M2" s="1028" t="s">
        <v>12956</v>
      </c>
      <c r="N2" s="1028" t="s">
        <v>12957</v>
      </c>
      <c r="O2" s="1026">
        <v>21629</v>
      </c>
    </row>
    <row r="3" spans="1:15" ht="24" x14ac:dyDescent="0.15">
      <c r="A3" s="1028" t="s">
        <v>12948</v>
      </c>
      <c r="B3" s="1028" t="s">
        <v>3281</v>
      </c>
      <c r="C3" s="1028" t="s">
        <v>12951</v>
      </c>
      <c r="D3" s="1028" t="s">
        <v>12950</v>
      </c>
      <c r="E3" s="1028" t="s">
        <v>12951</v>
      </c>
      <c r="F3" s="1029">
        <v>0</v>
      </c>
      <c r="G3" s="1029">
        <v>1</v>
      </c>
      <c r="H3" s="1028" t="s">
        <v>12952</v>
      </c>
      <c r="I3" s="1028" t="s">
        <v>12953</v>
      </c>
      <c r="J3" s="1028" t="s">
        <v>12958</v>
      </c>
      <c r="K3" s="1028" t="s">
        <v>1789</v>
      </c>
      <c r="L3" s="1028" t="s">
        <v>12959</v>
      </c>
      <c r="M3" s="1028" t="s">
        <v>12960</v>
      </c>
      <c r="N3" s="1028" t="s">
        <v>12961</v>
      </c>
      <c r="O3" s="1026">
        <v>21669</v>
      </c>
    </row>
    <row r="4" spans="1:15" ht="24" x14ac:dyDescent="0.15">
      <c r="A4" s="1028" t="s">
        <v>12948</v>
      </c>
      <c r="B4" s="1028" t="s">
        <v>3281</v>
      </c>
      <c r="C4" s="1028" t="s">
        <v>12962</v>
      </c>
      <c r="D4" s="1028" t="s">
        <v>12950</v>
      </c>
      <c r="E4" s="1028" t="s">
        <v>12951</v>
      </c>
      <c r="F4" s="1029">
        <v>0</v>
      </c>
      <c r="G4" s="1029">
        <v>1</v>
      </c>
      <c r="H4" s="1028" t="s">
        <v>12952</v>
      </c>
      <c r="I4" s="1028" t="s">
        <v>12953</v>
      </c>
      <c r="J4" s="1028" t="s">
        <v>12963</v>
      </c>
      <c r="K4" s="1028" t="s">
        <v>1789</v>
      </c>
      <c r="L4" s="1028" t="s">
        <v>12964</v>
      </c>
      <c r="M4" s="1028" t="s">
        <v>5356</v>
      </c>
      <c r="N4" s="1028" t="s">
        <v>12965</v>
      </c>
      <c r="O4" s="1026">
        <v>21710</v>
      </c>
    </row>
    <row r="5" spans="1:15" ht="24" x14ac:dyDescent="0.15">
      <c r="A5" s="1028" t="s">
        <v>12948</v>
      </c>
      <c r="B5" s="1028" t="s">
        <v>3281</v>
      </c>
      <c r="C5" s="1028" t="s">
        <v>12966</v>
      </c>
      <c r="D5" s="1028" t="s">
        <v>12950</v>
      </c>
      <c r="E5" s="1028" t="s">
        <v>12951</v>
      </c>
      <c r="F5" s="1029">
        <v>0</v>
      </c>
      <c r="G5" s="1029">
        <v>1</v>
      </c>
      <c r="H5" s="1028" t="s">
        <v>12952</v>
      </c>
      <c r="I5" s="1028" t="s">
        <v>12953</v>
      </c>
      <c r="J5" s="1028" t="s">
        <v>12967</v>
      </c>
      <c r="K5" s="1028" t="s">
        <v>1789</v>
      </c>
      <c r="L5" s="1028" t="s">
        <v>12968</v>
      </c>
      <c r="M5" s="1028" t="s">
        <v>12969</v>
      </c>
      <c r="N5" s="1028" t="s">
        <v>12970</v>
      </c>
      <c r="O5" s="1026">
        <v>21749</v>
      </c>
    </row>
    <row r="6" spans="1:15" ht="24" x14ac:dyDescent="0.15">
      <c r="A6" s="1028" t="s">
        <v>12948</v>
      </c>
      <c r="B6" s="1028" t="s">
        <v>3281</v>
      </c>
      <c r="C6" s="1028" t="s">
        <v>12971</v>
      </c>
      <c r="D6" s="1028" t="s">
        <v>12950</v>
      </c>
      <c r="E6" s="1028" t="s">
        <v>12951</v>
      </c>
      <c r="F6" s="1029">
        <v>0</v>
      </c>
      <c r="G6" s="1029">
        <v>1</v>
      </c>
      <c r="H6" s="1028" t="s">
        <v>12952</v>
      </c>
      <c r="I6" s="1028" t="s">
        <v>12953</v>
      </c>
      <c r="J6" s="1028" t="s">
        <v>12972</v>
      </c>
      <c r="K6" s="1028" t="s">
        <v>1789</v>
      </c>
      <c r="L6" s="1028" t="s">
        <v>12973</v>
      </c>
      <c r="M6" s="1028" t="s">
        <v>12974</v>
      </c>
      <c r="N6" s="1028" t="s">
        <v>12975</v>
      </c>
      <c r="O6" s="1026">
        <v>21790</v>
      </c>
    </row>
    <row r="7" spans="1:15" ht="24" x14ac:dyDescent="0.15">
      <c r="A7" s="1028" t="s">
        <v>12948</v>
      </c>
      <c r="B7" s="1028" t="s">
        <v>3281</v>
      </c>
      <c r="C7" s="1028" t="s">
        <v>12976</v>
      </c>
      <c r="D7" s="1028" t="s">
        <v>12950</v>
      </c>
      <c r="E7" s="1028" t="s">
        <v>12951</v>
      </c>
      <c r="F7" s="1029">
        <v>0</v>
      </c>
      <c r="G7" s="1029">
        <v>1</v>
      </c>
      <c r="H7" s="1028" t="s">
        <v>12952</v>
      </c>
      <c r="I7" s="1028" t="s">
        <v>12953</v>
      </c>
      <c r="J7" s="1028" t="s">
        <v>12977</v>
      </c>
      <c r="K7" s="1028" t="s">
        <v>1789</v>
      </c>
      <c r="L7" s="1028" t="s">
        <v>12978</v>
      </c>
      <c r="M7" s="1028" t="s">
        <v>2559</v>
      </c>
      <c r="N7" s="1028" t="s">
        <v>12979</v>
      </c>
      <c r="O7" s="1026">
        <v>21829</v>
      </c>
    </row>
    <row r="8" spans="1:15" ht="24" x14ac:dyDescent="0.15">
      <c r="A8" s="1028" t="s">
        <v>12948</v>
      </c>
      <c r="B8" s="1028" t="s">
        <v>3281</v>
      </c>
      <c r="C8" s="1028" t="s">
        <v>12980</v>
      </c>
      <c r="D8" s="1028" t="s">
        <v>12950</v>
      </c>
      <c r="E8" s="1028" t="s">
        <v>12951</v>
      </c>
      <c r="F8" s="1029">
        <v>0</v>
      </c>
      <c r="G8" s="1029">
        <v>1</v>
      </c>
      <c r="H8" s="1028" t="s">
        <v>12952</v>
      </c>
      <c r="I8" s="1028" t="s">
        <v>12953</v>
      </c>
      <c r="J8" s="1028" t="s">
        <v>12981</v>
      </c>
      <c r="K8" s="1028" t="s">
        <v>1789</v>
      </c>
      <c r="L8" s="1028" t="s">
        <v>12982</v>
      </c>
      <c r="M8" s="1028" t="s">
        <v>12983</v>
      </c>
      <c r="N8" s="1028" t="s">
        <v>12984</v>
      </c>
      <c r="O8" s="1026">
        <v>21869</v>
      </c>
    </row>
    <row r="9" spans="1:15" ht="24" x14ac:dyDescent="0.15">
      <c r="A9" s="1028" t="s">
        <v>12948</v>
      </c>
      <c r="B9" s="1028" t="s">
        <v>3281</v>
      </c>
      <c r="C9" s="1028" t="s">
        <v>12985</v>
      </c>
      <c r="D9" s="1028" t="s">
        <v>12950</v>
      </c>
      <c r="E9" s="1028" t="s">
        <v>12951</v>
      </c>
      <c r="F9" s="1029">
        <v>0</v>
      </c>
      <c r="G9" s="1029">
        <v>1</v>
      </c>
      <c r="H9" s="1028" t="s">
        <v>12952</v>
      </c>
      <c r="I9" s="1028" t="s">
        <v>12953</v>
      </c>
      <c r="J9" s="1028" t="s">
        <v>12986</v>
      </c>
      <c r="K9" s="1028" t="s">
        <v>19</v>
      </c>
      <c r="L9" s="1028" t="s">
        <v>7766</v>
      </c>
      <c r="M9" s="1028" t="s">
        <v>4487</v>
      </c>
      <c r="N9" s="1028" t="s">
        <v>12987</v>
      </c>
      <c r="O9" s="1026">
        <v>21909</v>
      </c>
    </row>
    <row r="10" spans="1:15" ht="24" x14ac:dyDescent="0.15">
      <c r="A10" s="1028" t="s">
        <v>12948</v>
      </c>
      <c r="B10" s="1028" t="s">
        <v>3281</v>
      </c>
      <c r="C10" s="1028" t="s">
        <v>12988</v>
      </c>
      <c r="D10" s="1028" t="s">
        <v>12950</v>
      </c>
      <c r="E10" s="1028" t="s">
        <v>12951</v>
      </c>
      <c r="F10" s="1029">
        <v>0</v>
      </c>
      <c r="G10" s="1029">
        <v>1</v>
      </c>
      <c r="H10" s="1028" t="s">
        <v>12952</v>
      </c>
      <c r="I10" s="1028" t="s">
        <v>12953</v>
      </c>
      <c r="J10" s="1028" t="s">
        <v>12989</v>
      </c>
      <c r="K10" s="1028" t="s">
        <v>1789</v>
      </c>
      <c r="L10" s="1028" t="s">
        <v>12990</v>
      </c>
      <c r="M10" s="1028" t="s">
        <v>12991</v>
      </c>
      <c r="N10" s="1028" t="s">
        <v>12992</v>
      </c>
      <c r="O10" s="1026">
        <v>21949</v>
      </c>
    </row>
    <row r="11" spans="1:15" ht="24" x14ac:dyDescent="0.15">
      <c r="A11" s="1028" t="s">
        <v>12948</v>
      </c>
      <c r="B11" s="1028" t="s">
        <v>3281</v>
      </c>
      <c r="C11" s="1028" t="s">
        <v>12993</v>
      </c>
      <c r="D11" s="1028" t="s">
        <v>12950</v>
      </c>
      <c r="E11" s="1028" t="s">
        <v>12951</v>
      </c>
      <c r="F11" s="1029">
        <v>0</v>
      </c>
      <c r="G11" s="1029">
        <v>1</v>
      </c>
      <c r="H11" s="1028" t="s">
        <v>12952</v>
      </c>
      <c r="I11" s="1028" t="s">
        <v>12953</v>
      </c>
      <c r="J11" s="1028" t="s">
        <v>12994</v>
      </c>
      <c r="K11" s="1028" t="s">
        <v>1789</v>
      </c>
      <c r="L11" s="1028" t="s">
        <v>12995</v>
      </c>
      <c r="M11" s="1028" t="s">
        <v>12996</v>
      </c>
      <c r="N11" s="1028" t="s">
        <v>12997</v>
      </c>
      <c r="O11" s="1026">
        <v>21989</v>
      </c>
    </row>
    <row r="12" spans="1:15" ht="24" x14ac:dyDescent="0.15">
      <c r="A12" s="1028" t="s">
        <v>12948</v>
      </c>
      <c r="B12" s="1028" t="s">
        <v>3281</v>
      </c>
      <c r="C12" s="1028" t="s">
        <v>12998</v>
      </c>
      <c r="D12" s="1028" t="s">
        <v>12950</v>
      </c>
      <c r="E12" s="1028" t="s">
        <v>12951</v>
      </c>
      <c r="F12" s="1029">
        <v>0</v>
      </c>
      <c r="G12" s="1029">
        <v>1</v>
      </c>
      <c r="H12" s="1028" t="s">
        <v>12952</v>
      </c>
      <c r="I12" s="1028" t="s">
        <v>12953</v>
      </c>
      <c r="J12" s="1028" t="s">
        <v>12999</v>
      </c>
      <c r="K12" s="1028" t="s">
        <v>19</v>
      </c>
      <c r="L12" s="1028" t="s">
        <v>13000</v>
      </c>
      <c r="M12" s="1028" t="s">
        <v>13001</v>
      </c>
      <c r="N12" s="1028" t="s">
        <v>13002</v>
      </c>
      <c r="O12" s="1026">
        <v>22029</v>
      </c>
    </row>
    <row r="13" spans="1:15" ht="24" x14ac:dyDescent="0.15">
      <c r="A13" s="1028" t="s">
        <v>12948</v>
      </c>
      <c r="B13" s="1028" t="s">
        <v>3281</v>
      </c>
      <c r="C13" s="1028" t="s">
        <v>13003</v>
      </c>
      <c r="D13" s="1028" t="s">
        <v>12950</v>
      </c>
      <c r="E13" s="1028" t="s">
        <v>12951</v>
      </c>
      <c r="F13" s="1029">
        <v>0</v>
      </c>
      <c r="G13" s="1029">
        <v>1</v>
      </c>
      <c r="H13" s="1028" t="s">
        <v>12952</v>
      </c>
      <c r="I13" s="1028" t="s">
        <v>12953</v>
      </c>
      <c r="J13" s="1028" t="s">
        <v>13004</v>
      </c>
      <c r="K13" s="1028" t="s">
        <v>1789</v>
      </c>
      <c r="L13" s="1028" t="s">
        <v>8144</v>
      </c>
      <c r="M13" s="1028" t="s">
        <v>13005</v>
      </c>
      <c r="N13" s="1028" t="s">
        <v>13006</v>
      </c>
      <c r="O13" s="1026">
        <v>22063</v>
      </c>
    </row>
    <row r="14" spans="1:15" ht="24" x14ac:dyDescent="0.15">
      <c r="A14" s="1028" t="s">
        <v>12948</v>
      </c>
      <c r="B14" s="1028" t="s">
        <v>3281</v>
      </c>
      <c r="C14" s="1028" t="s">
        <v>13003</v>
      </c>
      <c r="D14" s="1028" t="s">
        <v>12950</v>
      </c>
      <c r="E14" s="1028" t="s">
        <v>12951</v>
      </c>
      <c r="F14" s="1029">
        <v>0</v>
      </c>
      <c r="G14" s="1029">
        <v>2</v>
      </c>
      <c r="H14" s="1028" t="s">
        <v>12952</v>
      </c>
      <c r="I14" s="1028" t="s">
        <v>12953</v>
      </c>
      <c r="J14" s="1028" t="s">
        <v>13007</v>
      </c>
      <c r="K14" s="1028" t="s">
        <v>19</v>
      </c>
      <c r="L14" s="1028" t="s">
        <v>13008</v>
      </c>
      <c r="M14" s="1028" t="s">
        <v>13009</v>
      </c>
      <c r="N14" s="1028" t="s">
        <v>13010</v>
      </c>
      <c r="O14" s="1026">
        <v>22064</v>
      </c>
    </row>
    <row r="15" spans="1:15" ht="24" x14ac:dyDescent="0.15">
      <c r="A15" s="1028" t="s">
        <v>12948</v>
      </c>
      <c r="B15" s="1028" t="s">
        <v>3281</v>
      </c>
      <c r="C15" s="1028" t="s">
        <v>12998</v>
      </c>
      <c r="D15" s="1028" t="s">
        <v>12950</v>
      </c>
      <c r="E15" s="1028" t="s">
        <v>12951</v>
      </c>
      <c r="F15" s="1029">
        <v>0</v>
      </c>
      <c r="G15" s="1029">
        <v>2</v>
      </c>
      <c r="H15" s="1028" t="s">
        <v>12952</v>
      </c>
      <c r="I15" s="1028" t="s">
        <v>12953</v>
      </c>
      <c r="J15" s="1028" t="s">
        <v>13011</v>
      </c>
      <c r="K15" s="1028" t="s">
        <v>1789</v>
      </c>
      <c r="L15" s="1028" t="s">
        <v>13012</v>
      </c>
      <c r="M15" s="1028" t="s">
        <v>13013</v>
      </c>
      <c r="N15" s="1028" t="s">
        <v>13014</v>
      </c>
      <c r="O15" s="1026">
        <v>22030</v>
      </c>
    </row>
    <row r="16" spans="1:15" ht="24" x14ac:dyDescent="0.15">
      <c r="A16" s="1028" t="s">
        <v>12948</v>
      </c>
      <c r="B16" s="1028" t="s">
        <v>3281</v>
      </c>
      <c r="C16" s="1028" t="s">
        <v>12993</v>
      </c>
      <c r="D16" s="1028" t="s">
        <v>12950</v>
      </c>
      <c r="E16" s="1028" t="s">
        <v>12951</v>
      </c>
      <c r="F16" s="1029">
        <v>0</v>
      </c>
      <c r="G16" s="1029">
        <v>2</v>
      </c>
      <c r="H16" s="1028" t="s">
        <v>12952</v>
      </c>
      <c r="I16" s="1028" t="s">
        <v>12953</v>
      </c>
      <c r="J16" s="1028" t="s">
        <v>13015</v>
      </c>
      <c r="K16" s="1028" t="s">
        <v>1789</v>
      </c>
      <c r="L16" s="1028" t="s">
        <v>13016</v>
      </c>
      <c r="M16" s="1028" t="s">
        <v>13017</v>
      </c>
      <c r="N16" s="1028" t="s">
        <v>13018</v>
      </c>
      <c r="O16" s="1026">
        <v>21990</v>
      </c>
    </row>
    <row r="17" spans="1:15" ht="24" x14ac:dyDescent="0.15">
      <c r="A17" s="1028" t="s">
        <v>12948</v>
      </c>
      <c r="B17" s="1028" t="s">
        <v>3281</v>
      </c>
      <c r="C17" s="1028" t="s">
        <v>12988</v>
      </c>
      <c r="D17" s="1028" t="s">
        <v>12950</v>
      </c>
      <c r="E17" s="1028" t="s">
        <v>12951</v>
      </c>
      <c r="F17" s="1029">
        <v>0</v>
      </c>
      <c r="G17" s="1029">
        <v>2</v>
      </c>
      <c r="H17" s="1028" t="s">
        <v>12952</v>
      </c>
      <c r="I17" s="1028" t="s">
        <v>12953</v>
      </c>
      <c r="J17" s="1028" t="s">
        <v>13019</v>
      </c>
      <c r="K17" s="1028" t="s">
        <v>1789</v>
      </c>
      <c r="L17" s="1028" t="s">
        <v>3282</v>
      </c>
      <c r="M17" s="1028" t="s">
        <v>13020</v>
      </c>
      <c r="N17" s="1028" t="s">
        <v>13021</v>
      </c>
      <c r="O17" s="1026">
        <v>21950</v>
      </c>
    </row>
    <row r="18" spans="1:15" ht="24" x14ac:dyDescent="0.15">
      <c r="A18" s="1028" t="s">
        <v>12948</v>
      </c>
      <c r="B18" s="1028" t="s">
        <v>3281</v>
      </c>
      <c r="C18" s="1028" t="s">
        <v>12985</v>
      </c>
      <c r="D18" s="1028" t="s">
        <v>12950</v>
      </c>
      <c r="E18" s="1028" t="s">
        <v>12951</v>
      </c>
      <c r="F18" s="1029">
        <v>0</v>
      </c>
      <c r="G18" s="1029">
        <v>2</v>
      </c>
      <c r="H18" s="1028" t="s">
        <v>12952</v>
      </c>
      <c r="I18" s="1028" t="s">
        <v>12953</v>
      </c>
      <c r="J18" s="1028" t="s">
        <v>13022</v>
      </c>
      <c r="K18" s="1028" t="s">
        <v>1789</v>
      </c>
      <c r="L18" s="1028" t="s">
        <v>9194</v>
      </c>
      <c r="M18" s="1028" t="s">
        <v>13023</v>
      </c>
      <c r="N18" s="1028" t="s">
        <v>13024</v>
      </c>
      <c r="O18" s="1026">
        <v>21910</v>
      </c>
    </row>
    <row r="19" spans="1:15" ht="24" x14ac:dyDescent="0.15">
      <c r="A19" s="1028" t="s">
        <v>12948</v>
      </c>
      <c r="B19" s="1028" t="s">
        <v>3281</v>
      </c>
      <c r="C19" s="1028" t="s">
        <v>12980</v>
      </c>
      <c r="D19" s="1028" t="s">
        <v>12950</v>
      </c>
      <c r="E19" s="1028" t="s">
        <v>12951</v>
      </c>
      <c r="F19" s="1029">
        <v>0</v>
      </c>
      <c r="G19" s="1029">
        <v>2</v>
      </c>
      <c r="H19" s="1028" t="s">
        <v>12952</v>
      </c>
      <c r="I19" s="1028" t="s">
        <v>12953</v>
      </c>
      <c r="J19" s="1028" t="s">
        <v>13025</v>
      </c>
      <c r="K19" s="1028" t="s">
        <v>1789</v>
      </c>
      <c r="L19" s="1028" t="s">
        <v>13026</v>
      </c>
      <c r="M19" s="1028" t="s">
        <v>13027</v>
      </c>
      <c r="N19" s="1028" t="s">
        <v>13028</v>
      </c>
      <c r="O19" s="1026">
        <v>21870</v>
      </c>
    </row>
    <row r="20" spans="1:15" ht="24" x14ac:dyDescent="0.15">
      <c r="A20" s="1028" t="s">
        <v>12948</v>
      </c>
      <c r="B20" s="1028" t="s">
        <v>3281</v>
      </c>
      <c r="C20" s="1028" t="s">
        <v>12976</v>
      </c>
      <c r="D20" s="1028" t="s">
        <v>12950</v>
      </c>
      <c r="E20" s="1028" t="s">
        <v>12951</v>
      </c>
      <c r="F20" s="1029">
        <v>0</v>
      </c>
      <c r="G20" s="1029">
        <v>2</v>
      </c>
      <c r="H20" s="1028" t="s">
        <v>12952</v>
      </c>
      <c r="I20" s="1028" t="s">
        <v>12953</v>
      </c>
      <c r="J20" s="1028" t="s">
        <v>13029</v>
      </c>
      <c r="K20" s="1028" t="s">
        <v>1789</v>
      </c>
      <c r="L20" s="1028" t="s">
        <v>13030</v>
      </c>
      <c r="M20" s="1028" t="s">
        <v>13031</v>
      </c>
      <c r="N20" s="1028" t="s">
        <v>13032</v>
      </c>
      <c r="O20" s="1026">
        <v>21830</v>
      </c>
    </row>
    <row r="21" spans="1:15" ht="24" x14ac:dyDescent="0.15">
      <c r="A21" s="1028" t="s">
        <v>12948</v>
      </c>
      <c r="B21" s="1028" t="s">
        <v>3281</v>
      </c>
      <c r="C21" s="1028" t="s">
        <v>12971</v>
      </c>
      <c r="D21" s="1028" t="s">
        <v>12950</v>
      </c>
      <c r="E21" s="1028" t="s">
        <v>12951</v>
      </c>
      <c r="F21" s="1029">
        <v>0</v>
      </c>
      <c r="G21" s="1029">
        <v>2</v>
      </c>
      <c r="H21" s="1028" t="s">
        <v>12952</v>
      </c>
      <c r="I21" s="1028" t="s">
        <v>12953</v>
      </c>
      <c r="J21" s="1028" t="s">
        <v>13033</v>
      </c>
      <c r="K21" s="1028" t="s">
        <v>1789</v>
      </c>
      <c r="L21" s="1028" t="s">
        <v>13034</v>
      </c>
      <c r="M21" s="1028" t="s">
        <v>13035</v>
      </c>
      <c r="N21" s="1028" t="s">
        <v>13036</v>
      </c>
      <c r="O21" s="1026">
        <v>21791</v>
      </c>
    </row>
    <row r="22" spans="1:15" ht="24" x14ac:dyDescent="0.15">
      <c r="A22" s="1028" t="s">
        <v>12948</v>
      </c>
      <c r="B22" s="1028" t="s">
        <v>3281</v>
      </c>
      <c r="C22" s="1028" t="s">
        <v>12966</v>
      </c>
      <c r="D22" s="1028" t="s">
        <v>12950</v>
      </c>
      <c r="E22" s="1028" t="s">
        <v>12951</v>
      </c>
      <c r="F22" s="1029">
        <v>0</v>
      </c>
      <c r="G22" s="1029">
        <v>2</v>
      </c>
      <c r="H22" s="1028" t="s">
        <v>12952</v>
      </c>
      <c r="I22" s="1028" t="s">
        <v>12953</v>
      </c>
      <c r="J22" s="1028" t="s">
        <v>13037</v>
      </c>
      <c r="K22" s="1028" t="s">
        <v>1789</v>
      </c>
      <c r="L22" s="1028" t="s">
        <v>13038</v>
      </c>
      <c r="M22" s="1028" t="s">
        <v>13039</v>
      </c>
      <c r="N22" s="1028" t="s">
        <v>13040</v>
      </c>
      <c r="O22" s="1026">
        <v>21751</v>
      </c>
    </row>
    <row r="23" spans="1:15" ht="24" x14ac:dyDescent="0.15">
      <c r="A23" s="1028" t="s">
        <v>12948</v>
      </c>
      <c r="B23" s="1028" t="s">
        <v>3281</v>
      </c>
      <c r="C23" s="1028" t="s">
        <v>12962</v>
      </c>
      <c r="D23" s="1028" t="s">
        <v>12950</v>
      </c>
      <c r="E23" s="1028" t="s">
        <v>12951</v>
      </c>
      <c r="F23" s="1029">
        <v>0</v>
      </c>
      <c r="G23" s="1029">
        <v>2</v>
      </c>
      <c r="H23" s="1028" t="s">
        <v>12952</v>
      </c>
      <c r="I23" s="1028" t="s">
        <v>12953</v>
      </c>
      <c r="J23" s="1028" t="s">
        <v>13041</v>
      </c>
      <c r="K23" s="1028" t="s">
        <v>19</v>
      </c>
      <c r="L23" s="1028" t="s">
        <v>2799</v>
      </c>
      <c r="M23" s="1028" t="s">
        <v>13042</v>
      </c>
      <c r="N23" s="1028" t="s">
        <v>13043</v>
      </c>
      <c r="O23" s="1026">
        <v>21711</v>
      </c>
    </row>
    <row r="24" spans="1:15" ht="24" x14ac:dyDescent="0.15">
      <c r="A24" s="1028" t="s">
        <v>12948</v>
      </c>
      <c r="B24" s="1028" t="s">
        <v>3281</v>
      </c>
      <c r="C24" s="1028" t="s">
        <v>12951</v>
      </c>
      <c r="D24" s="1028" t="s">
        <v>12950</v>
      </c>
      <c r="E24" s="1028" t="s">
        <v>12951</v>
      </c>
      <c r="F24" s="1029">
        <v>0</v>
      </c>
      <c r="G24" s="1029">
        <v>2</v>
      </c>
      <c r="H24" s="1028" t="s">
        <v>12952</v>
      </c>
      <c r="I24" s="1028" t="s">
        <v>12953</v>
      </c>
      <c r="J24" s="1028" t="s">
        <v>13044</v>
      </c>
      <c r="K24" s="1028" t="s">
        <v>1789</v>
      </c>
      <c r="L24" s="1028" t="s">
        <v>13045</v>
      </c>
      <c r="M24" s="1028" t="s">
        <v>13027</v>
      </c>
      <c r="N24" s="1028" t="s">
        <v>13046</v>
      </c>
      <c r="O24" s="1026">
        <v>21670</v>
      </c>
    </row>
    <row r="25" spans="1:15" ht="24" x14ac:dyDescent="0.15">
      <c r="A25" s="1028" t="s">
        <v>12948</v>
      </c>
      <c r="B25" s="1028" t="s">
        <v>3281</v>
      </c>
      <c r="C25" s="1028" t="s">
        <v>12949</v>
      </c>
      <c r="D25" s="1028" t="s">
        <v>12950</v>
      </c>
      <c r="E25" s="1028" t="s">
        <v>12951</v>
      </c>
      <c r="F25" s="1029">
        <v>0</v>
      </c>
      <c r="G25" s="1029">
        <v>2</v>
      </c>
      <c r="H25" s="1028" t="s">
        <v>12952</v>
      </c>
      <c r="I25" s="1028" t="s">
        <v>12953</v>
      </c>
      <c r="J25" s="1028" t="s">
        <v>13047</v>
      </c>
      <c r="K25" s="1028" t="s">
        <v>1789</v>
      </c>
      <c r="L25" s="1028" t="s">
        <v>13048</v>
      </c>
      <c r="M25" s="1028" t="s">
        <v>13049</v>
      </c>
      <c r="N25" s="1028" t="s">
        <v>13050</v>
      </c>
      <c r="O25" s="1026">
        <v>21630</v>
      </c>
    </row>
    <row r="26" spans="1:15" ht="24" x14ac:dyDescent="0.15">
      <c r="A26" s="1028" t="s">
        <v>12948</v>
      </c>
      <c r="B26" s="1028" t="s">
        <v>3281</v>
      </c>
      <c r="C26" s="1028" t="s">
        <v>12949</v>
      </c>
      <c r="D26" s="1028" t="s">
        <v>12950</v>
      </c>
      <c r="E26" s="1028" t="s">
        <v>12951</v>
      </c>
      <c r="F26" s="1029">
        <v>0</v>
      </c>
      <c r="G26" s="1029">
        <v>3</v>
      </c>
      <c r="H26" s="1028" t="s">
        <v>12952</v>
      </c>
      <c r="I26" s="1028" t="s">
        <v>12953</v>
      </c>
      <c r="J26" s="1028" t="s">
        <v>13051</v>
      </c>
      <c r="K26" s="1028" t="s">
        <v>1789</v>
      </c>
      <c r="L26" s="1028" t="s">
        <v>13052</v>
      </c>
      <c r="M26" s="1028" t="s">
        <v>13053</v>
      </c>
      <c r="N26" s="1028" t="s">
        <v>13054</v>
      </c>
      <c r="O26" s="1026">
        <v>21631</v>
      </c>
    </row>
    <row r="27" spans="1:15" ht="24" x14ac:dyDescent="0.15">
      <c r="A27" s="1028" t="s">
        <v>12948</v>
      </c>
      <c r="B27" s="1028" t="s">
        <v>3281</v>
      </c>
      <c r="C27" s="1028" t="s">
        <v>12951</v>
      </c>
      <c r="D27" s="1028" t="s">
        <v>12950</v>
      </c>
      <c r="E27" s="1028" t="s">
        <v>12951</v>
      </c>
      <c r="F27" s="1029">
        <v>0</v>
      </c>
      <c r="G27" s="1029">
        <v>3</v>
      </c>
      <c r="H27" s="1028" t="s">
        <v>12952</v>
      </c>
      <c r="I27" s="1028" t="s">
        <v>12953</v>
      </c>
      <c r="J27" s="1028" t="s">
        <v>13055</v>
      </c>
      <c r="K27" s="1028" t="s">
        <v>1789</v>
      </c>
      <c r="L27" s="1028" t="s">
        <v>6791</v>
      </c>
      <c r="M27" s="1028" t="s">
        <v>13056</v>
      </c>
      <c r="N27" s="1028" t="s">
        <v>13057</v>
      </c>
      <c r="O27" s="1026">
        <v>21671</v>
      </c>
    </row>
    <row r="28" spans="1:15" ht="24" x14ac:dyDescent="0.15">
      <c r="A28" s="1028" t="s">
        <v>12948</v>
      </c>
      <c r="B28" s="1028" t="s">
        <v>3281</v>
      </c>
      <c r="C28" s="1028" t="s">
        <v>12962</v>
      </c>
      <c r="D28" s="1028" t="s">
        <v>12950</v>
      </c>
      <c r="E28" s="1028" t="s">
        <v>12951</v>
      </c>
      <c r="F28" s="1029">
        <v>0</v>
      </c>
      <c r="G28" s="1029">
        <v>3</v>
      </c>
      <c r="H28" s="1028" t="s">
        <v>12952</v>
      </c>
      <c r="I28" s="1028" t="s">
        <v>12953</v>
      </c>
      <c r="J28" s="1028" t="s">
        <v>13058</v>
      </c>
      <c r="K28" s="1028" t="s">
        <v>1789</v>
      </c>
      <c r="L28" s="1028" t="s">
        <v>13059</v>
      </c>
      <c r="M28" s="1028" t="s">
        <v>13060</v>
      </c>
      <c r="N28" s="1028" t="s">
        <v>13061</v>
      </c>
      <c r="O28" s="1026">
        <v>21712</v>
      </c>
    </row>
    <row r="29" spans="1:15" ht="24" x14ac:dyDescent="0.15">
      <c r="A29" s="1028" t="s">
        <v>12948</v>
      </c>
      <c r="B29" s="1028" t="s">
        <v>3281</v>
      </c>
      <c r="C29" s="1028" t="s">
        <v>12966</v>
      </c>
      <c r="D29" s="1028" t="s">
        <v>12950</v>
      </c>
      <c r="E29" s="1028" t="s">
        <v>12951</v>
      </c>
      <c r="F29" s="1029">
        <v>0</v>
      </c>
      <c r="G29" s="1029">
        <v>3</v>
      </c>
      <c r="H29" s="1028" t="s">
        <v>12952</v>
      </c>
      <c r="I29" s="1028" t="s">
        <v>12953</v>
      </c>
      <c r="J29" s="1028" t="s">
        <v>13062</v>
      </c>
      <c r="K29" s="1028" t="s">
        <v>1789</v>
      </c>
      <c r="L29" s="1028" t="s">
        <v>13063</v>
      </c>
      <c r="M29" s="1028" t="s">
        <v>13064</v>
      </c>
      <c r="N29" s="1028" t="s">
        <v>13065</v>
      </c>
      <c r="O29" s="1026">
        <v>21752</v>
      </c>
    </row>
    <row r="30" spans="1:15" ht="24" x14ac:dyDescent="0.15">
      <c r="A30" s="1028" t="s">
        <v>12948</v>
      </c>
      <c r="B30" s="1028" t="s">
        <v>3281</v>
      </c>
      <c r="C30" s="1028" t="s">
        <v>12971</v>
      </c>
      <c r="D30" s="1028" t="s">
        <v>12950</v>
      </c>
      <c r="E30" s="1028" t="s">
        <v>12951</v>
      </c>
      <c r="F30" s="1029">
        <v>0</v>
      </c>
      <c r="G30" s="1029">
        <v>3</v>
      </c>
      <c r="H30" s="1028" t="s">
        <v>12952</v>
      </c>
      <c r="I30" s="1028" t="s">
        <v>12953</v>
      </c>
      <c r="J30" s="1028" t="s">
        <v>13066</v>
      </c>
      <c r="K30" s="1028" t="s">
        <v>1789</v>
      </c>
      <c r="L30" s="1028" t="s">
        <v>13067</v>
      </c>
      <c r="M30" s="1028" t="s">
        <v>5963</v>
      </c>
      <c r="N30" s="1028" t="s">
        <v>13068</v>
      </c>
      <c r="O30" s="1026">
        <v>21792</v>
      </c>
    </row>
    <row r="31" spans="1:15" ht="24" x14ac:dyDescent="0.15">
      <c r="A31" s="1028" t="s">
        <v>12948</v>
      </c>
      <c r="B31" s="1028" t="s">
        <v>3281</v>
      </c>
      <c r="C31" s="1028" t="s">
        <v>12976</v>
      </c>
      <c r="D31" s="1028" t="s">
        <v>12950</v>
      </c>
      <c r="E31" s="1028" t="s">
        <v>12951</v>
      </c>
      <c r="F31" s="1029">
        <v>0</v>
      </c>
      <c r="G31" s="1029">
        <v>3</v>
      </c>
      <c r="H31" s="1028" t="s">
        <v>12952</v>
      </c>
      <c r="I31" s="1028" t="s">
        <v>12953</v>
      </c>
      <c r="J31" s="1028" t="s">
        <v>13069</v>
      </c>
      <c r="K31" s="1028" t="s">
        <v>1789</v>
      </c>
      <c r="L31" s="1028" t="s">
        <v>13070</v>
      </c>
      <c r="M31" s="1028" t="s">
        <v>13071</v>
      </c>
      <c r="N31" s="1028" t="s">
        <v>13072</v>
      </c>
      <c r="O31" s="1026">
        <v>21831</v>
      </c>
    </row>
    <row r="32" spans="1:15" ht="24" x14ac:dyDescent="0.15">
      <c r="A32" s="1028" t="s">
        <v>12948</v>
      </c>
      <c r="B32" s="1028" t="s">
        <v>3281</v>
      </c>
      <c r="C32" s="1028" t="s">
        <v>12980</v>
      </c>
      <c r="D32" s="1028" t="s">
        <v>12950</v>
      </c>
      <c r="E32" s="1028" t="s">
        <v>12951</v>
      </c>
      <c r="F32" s="1029">
        <v>0</v>
      </c>
      <c r="G32" s="1029">
        <v>3</v>
      </c>
      <c r="H32" s="1028" t="s">
        <v>12952</v>
      </c>
      <c r="I32" s="1028" t="s">
        <v>12953</v>
      </c>
      <c r="J32" s="1028" t="s">
        <v>13073</v>
      </c>
      <c r="K32" s="1028" t="s">
        <v>1789</v>
      </c>
      <c r="L32" s="1028" t="s">
        <v>13074</v>
      </c>
      <c r="M32" s="1028" t="s">
        <v>6299</v>
      </c>
      <c r="N32" s="1028" t="s">
        <v>13075</v>
      </c>
      <c r="O32" s="1026">
        <v>21871</v>
      </c>
    </row>
    <row r="33" spans="1:15" ht="24" x14ac:dyDescent="0.15">
      <c r="A33" s="1028" t="s">
        <v>12948</v>
      </c>
      <c r="B33" s="1028" t="s">
        <v>3281</v>
      </c>
      <c r="C33" s="1028" t="s">
        <v>12985</v>
      </c>
      <c r="D33" s="1028" t="s">
        <v>12950</v>
      </c>
      <c r="E33" s="1028" t="s">
        <v>12951</v>
      </c>
      <c r="F33" s="1029">
        <v>0</v>
      </c>
      <c r="G33" s="1029">
        <v>3</v>
      </c>
      <c r="H33" s="1028" t="s">
        <v>12952</v>
      </c>
      <c r="I33" s="1028" t="s">
        <v>12953</v>
      </c>
      <c r="J33" s="1028" t="s">
        <v>13076</v>
      </c>
      <c r="K33" s="1028" t="s">
        <v>1789</v>
      </c>
      <c r="L33" s="1028" t="s">
        <v>6791</v>
      </c>
      <c r="M33" s="1028" t="s">
        <v>7827</v>
      </c>
      <c r="N33" s="1028" t="s">
        <v>13077</v>
      </c>
      <c r="O33" s="1026">
        <v>21911</v>
      </c>
    </row>
    <row r="34" spans="1:15" ht="24" x14ac:dyDescent="0.15">
      <c r="A34" s="1028" t="s">
        <v>12948</v>
      </c>
      <c r="B34" s="1028" t="s">
        <v>3281</v>
      </c>
      <c r="C34" s="1028" t="s">
        <v>12988</v>
      </c>
      <c r="D34" s="1028" t="s">
        <v>12950</v>
      </c>
      <c r="E34" s="1028" t="s">
        <v>12951</v>
      </c>
      <c r="F34" s="1029">
        <v>0</v>
      </c>
      <c r="G34" s="1029">
        <v>3</v>
      </c>
      <c r="H34" s="1028" t="s">
        <v>12952</v>
      </c>
      <c r="I34" s="1028" t="s">
        <v>12953</v>
      </c>
      <c r="J34" s="1028" t="s">
        <v>13078</v>
      </c>
      <c r="K34" s="1028" t="s">
        <v>1789</v>
      </c>
      <c r="L34" s="1028" t="s">
        <v>13079</v>
      </c>
      <c r="M34" s="1028" t="s">
        <v>6885</v>
      </c>
      <c r="N34" s="1028" t="s">
        <v>13080</v>
      </c>
      <c r="O34" s="1026">
        <v>21951</v>
      </c>
    </row>
    <row r="35" spans="1:15" ht="24" x14ac:dyDescent="0.15">
      <c r="A35" s="1028" t="s">
        <v>12948</v>
      </c>
      <c r="B35" s="1028" t="s">
        <v>3281</v>
      </c>
      <c r="C35" s="1028" t="s">
        <v>12993</v>
      </c>
      <c r="D35" s="1028" t="s">
        <v>12950</v>
      </c>
      <c r="E35" s="1028" t="s">
        <v>12951</v>
      </c>
      <c r="F35" s="1029">
        <v>0</v>
      </c>
      <c r="G35" s="1029">
        <v>3</v>
      </c>
      <c r="H35" s="1028" t="s">
        <v>12952</v>
      </c>
      <c r="I35" s="1028" t="s">
        <v>12953</v>
      </c>
      <c r="J35" s="1028" t="s">
        <v>13081</v>
      </c>
      <c r="K35" s="1028" t="s">
        <v>1789</v>
      </c>
      <c r="L35" s="1028" t="s">
        <v>2477</v>
      </c>
      <c r="M35" s="1028" t="s">
        <v>13082</v>
      </c>
      <c r="N35" s="1028" t="s">
        <v>13083</v>
      </c>
      <c r="O35" s="1026">
        <v>21991</v>
      </c>
    </row>
    <row r="36" spans="1:15" ht="24" x14ac:dyDescent="0.15">
      <c r="A36" s="1028" t="s">
        <v>12948</v>
      </c>
      <c r="B36" s="1028" t="s">
        <v>3281</v>
      </c>
      <c r="C36" s="1028" t="s">
        <v>12998</v>
      </c>
      <c r="D36" s="1028" t="s">
        <v>12950</v>
      </c>
      <c r="E36" s="1028" t="s">
        <v>12951</v>
      </c>
      <c r="F36" s="1029">
        <v>0</v>
      </c>
      <c r="G36" s="1029">
        <v>3</v>
      </c>
      <c r="H36" s="1028" t="s">
        <v>12952</v>
      </c>
      <c r="I36" s="1028" t="s">
        <v>12953</v>
      </c>
      <c r="J36" s="1028" t="s">
        <v>13084</v>
      </c>
      <c r="K36" s="1028" t="s">
        <v>1789</v>
      </c>
      <c r="L36" s="1028" t="s">
        <v>4596</v>
      </c>
      <c r="M36" s="1028" t="s">
        <v>13085</v>
      </c>
      <c r="N36" s="1028" t="s">
        <v>13086</v>
      </c>
      <c r="O36" s="1026">
        <v>22031</v>
      </c>
    </row>
    <row r="37" spans="1:15" ht="24" x14ac:dyDescent="0.15">
      <c r="A37" s="1028" t="s">
        <v>12948</v>
      </c>
      <c r="B37" s="1028" t="s">
        <v>3281</v>
      </c>
      <c r="C37" s="1028" t="s">
        <v>13003</v>
      </c>
      <c r="D37" s="1028" t="s">
        <v>12950</v>
      </c>
      <c r="E37" s="1028" t="s">
        <v>12951</v>
      </c>
      <c r="F37" s="1029">
        <v>0</v>
      </c>
      <c r="G37" s="1029">
        <v>3</v>
      </c>
      <c r="H37" s="1028" t="s">
        <v>12952</v>
      </c>
      <c r="I37" s="1028" t="s">
        <v>12953</v>
      </c>
      <c r="J37" s="1028" t="s">
        <v>13087</v>
      </c>
      <c r="K37" s="1028" t="s">
        <v>19</v>
      </c>
      <c r="L37" s="1028" t="s">
        <v>13088</v>
      </c>
      <c r="M37" s="1028" t="s">
        <v>13089</v>
      </c>
      <c r="N37" s="1028" t="s">
        <v>13090</v>
      </c>
      <c r="O37" s="1026">
        <v>22065</v>
      </c>
    </row>
    <row r="38" spans="1:15" ht="24" x14ac:dyDescent="0.15">
      <c r="A38" s="1028" t="s">
        <v>12948</v>
      </c>
      <c r="B38" s="1028" t="s">
        <v>3281</v>
      </c>
      <c r="C38" s="1028" t="s">
        <v>13003</v>
      </c>
      <c r="D38" s="1028" t="s">
        <v>12950</v>
      </c>
      <c r="E38" s="1028" t="s">
        <v>12951</v>
      </c>
      <c r="F38" s="1029">
        <v>0</v>
      </c>
      <c r="G38" s="1029">
        <v>4</v>
      </c>
      <c r="H38" s="1028" t="s">
        <v>12952</v>
      </c>
      <c r="I38" s="1028" t="s">
        <v>12953</v>
      </c>
      <c r="J38" s="1028" t="s">
        <v>13091</v>
      </c>
      <c r="K38" s="1028" t="s">
        <v>19</v>
      </c>
      <c r="L38" s="1028" t="s">
        <v>48</v>
      </c>
      <c r="M38" s="1028" t="s">
        <v>13092</v>
      </c>
      <c r="N38" s="1028" t="s">
        <v>13093</v>
      </c>
      <c r="O38" s="1026">
        <v>22066</v>
      </c>
    </row>
    <row r="39" spans="1:15" ht="24" x14ac:dyDescent="0.15">
      <c r="A39" s="1028" t="s">
        <v>12948</v>
      </c>
      <c r="B39" s="1028" t="s">
        <v>3281</v>
      </c>
      <c r="C39" s="1028" t="s">
        <v>12998</v>
      </c>
      <c r="D39" s="1028" t="s">
        <v>12950</v>
      </c>
      <c r="E39" s="1028" t="s">
        <v>12951</v>
      </c>
      <c r="F39" s="1029">
        <v>0</v>
      </c>
      <c r="G39" s="1029">
        <v>4</v>
      </c>
      <c r="H39" s="1028" t="s">
        <v>12952</v>
      </c>
      <c r="I39" s="1028" t="s">
        <v>12953</v>
      </c>
      <c r="J39" s="1028" t="s">
        <v>13094</v>
      </c>
      <c r="K39" s="1028" t="s">
        <v>1789</v>
      </c>
      <c r="L39" s="1028" t="s">
        <v>13095</v>
      </c>
      <c r="M39" s="1028" t="s">
        <v>13096</v>
      </c>
      <c r="N39" s="1028" t="s">
        <v>13097</v>
      </c>
      <c r="O39" s="1026">
        <v>22032</v>
      </c>
    </row>
    <row r="40" spans="1:15" ht="24" x14ac:dyDescent="0.15">
      <c r="A40" s="1028" t="s">
        <v>12948</v>
      </c>
      <c r="B40" s="1028" t="s">
        <v>3281</v>
      </c>
      <c r="C40" s="1028" t="s">
        <v>12993</v>
      </c>
      <c r="D40" s="1028" t="s">
        <v>12950</v>
      </c>
      <c r="E40" s="1028" t="s">
        <v>12951</v>
      </c>
      <c r="F40" s="1029">
        <v>0</v>
      </c>
      <c r="G40" s="1029">
        <v>4</v>
      </c>
      <c r="H40" s="1028" t="s">
        <v>12952</v>
      </c>
      <c r="I40" s="1028" t="s">
        <v>12953</v>
      </c>
      <c r="J40" s="1028" t="s">
        <v>13098</v>
      </c>
      <c r="K40" s="1028" t="s">
        <v>19</v>
      </c>
      <c r="L40" s="1028" t="s">
        <v>13099</v>
      </c>
      <c r="M40" s="1028" t="s">
        <v>13100</v>
      </c>
      <c r="N40" s="1028" t="s">
        <v>13101</v>
      </c>
      <c r="O40" s="1026">
        <v>21992</v>
      </c>
    </row>
    <row r="41" spans="1:15" ht="24" x14ac:dyDescent="0.15">
      <c r="A41" s="1028" t="s">
        <v>12948</v>
      </c>
      <c r="B41" s="1028" t="s">
        <v>3281</v>
      </c>
      <c r="C41" s="1028" t="s">
        <v>12988</v>
      </c>
      <c r="D41" s="1028" t="s">
        <v>12950</v>
      </c>
      <c r="E41" s="1028" t="s">
        <v>12951</v>
      </c>
      <c r="F41" s="1029">
        <v>0</v>
      </c>
      <c r="G41" s="1029">
        <v>4</v>
      </c>
      <c r="H41" s="1028" t="s">
        <v>12952</v>
      </c>
      <c r="I41" s="1028" t="s">
        <v>12953</v>
      </c>
      <c r="J41" s="1028" t="s">
        <v>13102</v>
      </c>
      <c r="K41" s="1028" t="s">
        <v>1789</v>
      </c>
      <c r="L41" s="1028" t="s">
        <v>13103</v>
      </c>
      <c r="M41" s="1028" t="s">
        <v>13104</v>
      </c>
      <c r="N41" s="1028" t="s">
        <v>13105</v>
      </c>
      <c r="O41" s="1026">
        <v>21952</v>
      </c>
    </row>
    <row r="42" spans="1:15" ht="24" x14ac:dyDescent="0.15">
      <c r="A42" s="1028" t="s">
        <v>12948</v>
      </c>
      <c r="B42" s="1028" t="s">
        <v>3281</v>
      </c>
      <c r="C42" s="1028" t="s">
        <v>12951</v>
      </c>
      <c r="D42" s="1028" t="s">
        <v>12950</v>
      </c>
      <c r="E42" s="1028" t="s">
        <v>12951</v>
      </c>
      <c r="F42" s="1029">
        <v>0</v>
      </c>
      <c r="G42" s="1029">
        <v>4</v>
      </c>
      <c r="H42" s="1028" t="s">
        <v>12952</v>
      </c>
      <c r="I42" s="1028" t="s">
        <v>12953</v>
      </c>
      <c r="J42" s="1028" t="s">
        <v>13106</v>
      </c>
      <c r="K42" s="1028" t="s">
        <v>1789</v>
      </c>
      <c r="L42" s="1028" t="s">
        <v>1675</v>
      </c>
      <c r="M42" s="1028" t="s">
        <v>13107</v>
      </c>
      <c r="N42" s="1028" t="s">
        <v>13108</v>
      </c>
      <c r="O42" s="1026">
        <v>21672</v>
      </c>
    </row>
    <row r="43" spans="1:15" ht="24" x14ac:dyDescent="0.15">
      <c r="A43" s="1028" t="s">
        <v>12948</v>
      </c>
      <c r="B43" s="1028" t="s">
        <v>3281</v>
      </c>
      <c r="C43" s="1028" t="s">
        <v>12966</v>
      </c>
      <c r="D43" s="1028" t="s">
        <v>12950</v>
      </c>
      <c r="E43" s="1028" t="s">
        <v>12951</v>
      </c>
      <c r="F43" s="1029">
        <v>0</v>
      </c>
      <c r="G43" s="1029">
        <v>4</v>
      </c>
      <c r="H43" s="1028" t="s">
        <v>12952</v>
      </c>
      <c r="I43" s="1028" t="s">
        <v>12953</v>
      </c>
      <c r="J43" s="1028" t="s">
        <v>13109</v>
      </c>
      <c r="K43" s="1028" t="s">
        <v>1789</v>
      </c>
      <c r="L43" s="1028" t="s">
        <v>13110</v>
      </c>
      <c r="M43" s="1028" t="s">
        <v>1433</v>
      </c>
      <c r="N43" s="1028" t="s">
        <v>13111</v>
      </c>
      <c r="O43" s="1026">
        <v>21753</v>
      </c>
    </row>
    <row r="44" spans="1:15" ht="24" x14ac:dyDescent="0.15">
      <c r="A44" s="1028" t="s">
        <v>12948</v>
      </c>
      <c r="B44" s="1028" t="s">
        <v>3281</v>
      </c>
      <c r="C44" s="1028" t="s">
        <v>12985</v>
      </c>
      <c r="D44" s="1028" t="s">
        <v>12950</v>
      </c>
      <c r="E44" s="1028" t="s">
        <v>12951</v>
      </c>
      <c r="F44" s="1029">
        <v>0</v>
      </c>
      <c r="G44" s="1029">
        <v>4</v>
      </c>
      <c r="H44" s="1028" t="s">
        <v>12952</v>
      </c>
      <c r="I44" s="1028" t="s">
        <v>12953</v>
      </c>
      <c r="J44" s="1028" t="s">
        <v>13112</v>
      </c>
      <c r="K44" s="1028" t="s">
        <v>1789</v>
      </c>
      <c r="L44" s="1028" t="s">
        <v>13113</v>
      </c>
      <c r="M44" s="1028" t="s">
        <v>13114</v>
      </c>
      <c r="N44" s="1028" t="s">
        <v>13115</v>
      </c>
      <c r="O44" s="1026">
        <v>21912</v>
      </c>
    </row>
    <row r="45" spans="1:15" ht="24" x14ac:dyDescent="0.15">
      <c r="A45" s="1028" t="s">
        <v>12948</v>
      </c>
      <c r="B45" s="1028" t="s">
        <v>3281</v>
      </c>
      <c r="C45" s="1028" t="s">
        <v>12980</v>
      </c>
      <c r="D45" s="1028" t="s">
        <v>12950</v>
      </c>
      <c r="E45" s="1028" t="s">
        <v>12951</v>
      </c>
      <c r="F45" s="1029">
        <v>0</v>
      </c>
      <c r="G45" s="1029">
        <v>4</v>
      </c>
      <c r="H45" s="1028" t="s">
        <v>12952</v>
      </c>
      <c r="I45" s="1028" t="s">
        <v>12953</v>
      </c>
      <c r="J45" s="1028" t="s">
        <v>13116</v>
      </c>
      <c r="K45" s="1028" t="s">
        <v>1789</v>
      </c>
      <c r="L45" s="1028" t="s">
        <v>1569</v>
      </c>
      <c r="M45" s="1028" t="s">
        <v>13117</v>
      </c>
      <c r="N45" s="1028" t="s">
        <v>13118</v>
      </c>
      <c r="O45" s="1026">
        <v>21872</v>
      </c>
    </row>
    <row r="46" spans="1:15" ht="24" x14ac:dyDescent="0.15">
      <c r="A46" s="1028" t="s">
        <v>12948</v>
      </c>
      <c r="B46" s="1028" t="s">
        <v>3281</v>
      </c>
      <c r="C46" s="1028" t="s">
        <v>12976</v>
      </c>
      <c r="D46" s="1028" t="s">
        <v>12950</v>
      </c>
      <c r="E46" s="1028" t="s">
        <v>12951</v>
      </c>
      <c r="F46" s="1029">
        <v>0</v>
      </c>
      <c r="G46" s="1029">
        <v>4</v>
      </c>
      <c r="H46" s="1028" t="s">
        <v>12952</v>
      </c>
      <c r="I46" s="1028" t="s">
        <v>12953</v>
      </c>
      <c r="J46" s="1028" t="s">
        <v>13119</v>
      </c>
      <c r="K46" s="1028" t="s">
        <v>1789</v>
      </c>
      <c r="L46" s="1028" t="s">
        <v>13120</v>
      </c>
      <c r="M46" s="1028" t="s">
        <v>13121</v>
      </c>
      <c r="N46" s="1028" t="s">
        <v>13122</v>
      </c>
      <c r="O46" s="1026">
        <v>21832</v>
      </c>
    </row>
    <row r="47" spans="1:15" ht="24" x14ac:dyDescent="0.15">
      <c r="A47" s="1028" t="s">
        <v>12948</v>
      </c>
      <c r="B47" s="1028" t="s">
        <v>3281</v>
      </c>
      <c r="C47" s="1028" t="s">
        <v>12971</v>
      </c>
      <c r="D47" s="1028" t="s">
        <v>12950</v>
      </c>
      <c r="E47" s="1028" t="s">
        <v>12951</v>
      </c>
      <c r="F47" s="1029">
        <v>0</v>
      </c>
      <c r="G47" s="1029">
        <v>4</v>
      </c>
      <c r="H47" s="1028" t="s">
        <v>12952</v>
      </c>
      <c r="I47" s="1028" t="s">
        <v>12953</v>
      </c>
      <c r="J47" s="1028" t="s">
        <v>13123</v>
      </c>
      <c r="K47" s="1028" t="s">
        <v>1789</v>
      </c>
      <c r="L47" s="1028" t="s">
        <v>989</v>
      </c>
      <c r="M47" s="1028" t="s">
        <v>5374</v>
      </c>
      <c r="N47" s="1028" t="s">
        <v>13124</v>
      </c>
      <c r="O47" s="1026">
        <v>21793</v>
      </c>
    </row>
    <row r="48" spans="1:15" ht="24" x14ac:dyDescent="0.15">
      <c r="A48" s="1028" t="s">
        <v>12948</v>
      </c>
      <c r="B48" s="1028" t="s">
        <v>3281</v>
      </c>
      <c r="C48" s="1028" t="s">
        <v>12962</v>
      </c>
      <c r="D48" s="1028" t="s">
        <v>12950</v>
      </c>
      <c r="E48" s="1028" t="s">
        <v>12951</v>
      </c>
      <c r="F48" s="1029">
        <v>0</v>
      </c>
      <c r="G48" s="1029">
        <v>4</v>
      </c>
      <c r="H48" s="1028" t="s">
        <v>12952</v>
      </c>
      <c r="I48" s="1028" t="s">
        <v>12953</v>
      </c>
      <c r="J48" s="1028" t="s">
        <v>13125</v>
      </c>
      <c r="K48" s="1028" t="s">
        <v>19</v>
      </c>
      <c r="L48" s="1028" t="s">
        <v>13126</v>
      </c>
      <c r="M48" s="1028" t="s">
        <v>7285</v>
      </c>
      <c r="N48" s="1028" t="s">
        <v>13127</v>
      </c>
      <c r="O48" s="1026">
        <v>21713</v>
      </c>
    </row>
    <row r="49" spans="1:15" ht="24" x14ac:dyDescent="0.15">
      <c r="A49" s="1028" t="s">
        <v>12948</v>
      </c>
      <c r="B49" s="1028" t="s">
        <v>3281</v>
      </c>
      <c r="C49" s="1028" t="s">
        <v>12949</v>
      </c>
      <c r="D49" s="1028" t="s">
        <v>12950</v>
      </c>
      <c r="E49" s="1028" t="s">
        <v>12951</v>
      </c>
      <c r="F49" s="1029">
        <v>0</v>
      </c>
      <c r="G49" s="1029">
        <v>4</v>
      </c>
      <c r="H49" s="1028" t="s">
        <v>12952</v>
      </c>
      <c r="I49" s="1028" t="s">
        <v>12953</v>
      </c>
      <c r="J49" s="1028" t="s">
        <v>13128</v>
      </c>
      <c r="K49" s="1028" t="s">
        <v>1789</v>
      </c>
      <c r="L49" s="1028" t="s">
        <v>13129</v>
      </c>
      <c r="M49" s="1028" t="s">
        <v>7285</v>
      </c>
      <c r="N49" s="1028" t="s">
        <v>13130</v>
      </c>
      <c r="O49" s="1026">
        <v>21632</v>
      </c>
    </row>
    <row r="50" spans="1:15" ht="24" x14ac:dyDescent="0.15">
      <c r="A50" s="1028" t="s">
        <v>12948</v>
      </c>
      <c r="B50" s="1028" t="s">
        <v>3281</v>
      </c>
      <c r="C50" s="1028" t="s">
        <v>12949</v>
      </c>
      <c r="D50" s="1028" t="s">
        <v>12950</v>
      </c>
      <c r="E50" s="1028" t="s">
        <v>12951</v>
      </c>
      <c r="F50" s="1029">
        <v>0</v>
      </c>
      <c r="G50" s="1029">
        <v>5</v>
      </c>
      <c r="H50" s="1028" t="s">
        <v>12952</v>
      </c>
      <c r="I50" s="1028" t="s">
        <v>12953</v>
      </c>
      <c r="J50" s="1028" t="s">
        <v>13131</v>
      </c>
      <c r="K50" s="1028" t="s">
        <v>19</v>
      </c>
      <c r="L50" s="1028" t="s">
        <v>3437</v>
      </c>
      <c r="M50" s="1028" t="s">
        <v>13132</v>
      </c>
      <c r="N50" s="1028" t="s">
        <v>13133</v>
      </c>
      <c r="O50" s="1026">
        <v>21633</v>
      </c>
    </row>
    <row r="51" spans="1:15" ht="24" x14ac:dyDescent="0.15">
      <c r="A51" s="1028" t="s">
        <v>12948</v>
      </c>
      <c r="B51" s="1028" t="s">
        <v>3281</v>
      </c>
      <c r="C51" s="1028" t="s">
        <v>12951</v>
      </c>
      <c r="D51" s="1028" t="s">
        <v>12950</v>
      </c>
      <c r="E51" s="1028" t="s">
        <v>12951</v>
      </c>
      <c r="F51" s="1029">
        <v>0</v>
      </c>
      <c r="G51" s="1029">
        <v>5</v>
      </c>
      <c r="H51" s="1028" t="s">
        <v>12952</v>
      </c>
      <c r="I51" s="1028" t="s">
        <v>12953</v>
      </c>
      <c r="J51" s="1028" t="s">
        <v>13134</v>
      </c>
      <c r="K51" s="1028" t="s">
        <v>1789</v>
      </c>
      <c r="L51" s="1028" t="s">
        <v>1715</v>
      </c>
      <c r="M51" s="1028" t="s">
        <v>7524</v>
      </c>
      <c r="N51" s="1028" t="s">
        <v>13135</v>
      </c>
      <c r="O51" s="1026">
        <v>21673</v>
      </c>
    </row>
    <row r="52" spans="1:15" ht="24" x14ac:dyDescent="0.15">
      <c r="A52" s="1028" t="s">
        <v>12948</v>
      </c>
      <c r="B52" s="1028" t="s">
        <v>3281</v>
      </c>
      <c r="C52" s="1028" t="s">
        <v>12962</v>
      </c>
      <c r="D52" s="1028" t="s">
        <v>12950</v>
      </c>
      <c r="E52" s="1028" t="s">
        <v>12951</v>
      </c>
      <c r="F52" s="1029">
        <v>0</v>
      </c>
      <c r="G52" s="1029">
        <v>5</v>
      </c>
      <c r="H52" s="1028" t="s">
        <v>12952</v>
      </c>
      <c r="I52" s="1028" t="s">
        <v>12953</v>
      </c>
      <c r="J52" s="1028" t="s">
        <v>13136</v>
      </c>
      <c r="K52" s="1028" t="s">
        <v>1789</v>
      </c>
      <c r="L52" s="1028" t="s">
        <v>1147</v>
      </c>
      <c r="M52" s="1028" t="s">
        <v>13137</v>
      </c>
      <c r="N52" s="1028" t="s">
        <v>13138</v>
      </c>
      <c r="O52" s="1026">
        <v>21714</v>
      </c>
    </row>
    <row r="53" spans="1:15" ht="24" x14ac:dyDescent="0.15">
      <c r="A53" s="1028" t="s">
        <v>12948</v>
      </c>
      <c r="B53" s="1028" t="s">
        <v>3281</v>
      </c>
      <c r="C53" s="1028" t="s">
        <v>12966</v>
      </c>
      <c r="D53" s="1028" t="s">
        <v>12950</v>
      </c>
      <c r="E53" s="1028" t="s">
        <v>12951</v>
      </c>
      <c r="F53" s="1029">
        <v>0</v>
      </c>
      <c r="G53" s="1029">
        <v>5</v>
      </c>
      <c r="H53" s="1028" t="s">
        <v>12952</v>
      </c>
      <c r="I53" s="1028" t="s">
        <v>12953</v>
      </c>
      <c r="J53" s="1028" t="s">
        <v>13139</v>
      </c>
      <c r="K53" s="1028" t="s">
        <v>1789</v>
      </c>
      <c r="L53" s="1028" t="s">
        <v>698</v>
      </c>
      <c r="M53" s="1028" t="s">
        <v>3761</v>
      </c>
      <c r="N53" s="1028" t="s">
        <v>13140</v>
      </c>
      <c r="O53" s="1026">
        <v>21754</v>
      </c>
    </row>
    <row r="54" spans="1:15" ht="24" x14ac:dyDescent="0.15">
      <c r="A54" s="1028" t="s">
        <v>12948</v>
      </c>
      <c r="B54" s="1028" t="s">
        <v>3281</v>
      </c>
      <c r="C54" s="1028" t="s">
        <v>12971</v>
      </c>
      <c r="D54" s="1028" t="s">
        <v>12950</v>
      </c>
      <c r="E54" s="1028" t="s">
        <v>12951</v>
      </c>
      <c r="F54" s="1029">
        <v>0</v>
      </c>
      <c r="G54" s="1029">
        <v>5</v>
      </c>
      <c r="H54" s="1028" t="s">
        <v>12952</v>
      </c>
      <c r="I54" s="1028" t="s">
        <v>12953</v>
      </c>
      <c r="J54" s="1028" t="s">
        <v>13141</v>
      </c>
      <c r="K54" s="1028" t="s">
        <v>19</v>
      </c>
      <c r="L54" s="1028" t="s">
        <v>13142</v>
      </c>
      <c r="M54" s="1028" t="s">
        <v>13143</v>
      </c>
      <c r="N54" s="1028" t="s">
        <v>13144</v>
      </c>
      <c r="O54" s="1026">
        <v>21795</v>
      </c>
    </row>
    <row r="55" spans="1:15" ht="24" x14ac:dyDescent="0.15">
      <c r="A55" s="1028" t="s">
        <v>12948</v>
      </c>
      <c r="B55" s="1028" t="s">
        <v>3281</v>
      </c>
      <c r="C55" s="1028" t="s">
        <v>12976</v>
      </c>
      <c r="D55" s="1028" t="s">
        <v>12950</v>
      </c>
      <c r="E55" s="1028" t="s">
        <v>12951</v>
      </c>
      <c r="F55" s="1029">
        <v>0</v>
      </c>
      <c r="G55" s="1029">
        <v>5</v>
      </c>
      <c r="H55" s="1028" t="s">
        <v>12952</v>
      </c>
      <c r="I55" s="1028" t="s">
        <v>12953</v>
      </c>
      <c r="J55" s="1028" t="s">
        <v>13145</v>
      </c>
      <c r="K55" s="1028" t="s">
        <v>1789</v>
      </c>
      <c r="L55" s="1028" t="s">
        <v>13146</v>
      </c>
      <c r="M55" s="1028" t="s">
        <v>13147</v>
      </c>
      <c r="N55" s="1028" t="s">
        <v>13148</v>
      </c>
      <c r="O55" s="1026">
        <v>21833</v>
      </c>
    </row>
    <row r="56" spans="1:15" ht="24" x14ac:dyDescent="0.15">
      <c r="A56" s="1028" t="s">
        <v>12948</v>
      </c>
      <c r="B56" s="1028" t="s">
        <v>3281</v>
      </c>
      <c r="C56" s="1028" t="s">
        <v>12980</v>
      </c>
      <c r="D56" s="1028" t="s">
        <v>12950</v>
      </c>
      <c r="E56" s="1028" t="s">
        <v>12951</v>
      </c>
      <c r="F56" s="1029">
        <v>0</v>
      </c>
      <c r="G56" s="1029">
        <v>5</v>
      </c>
      <c r="H56" s="1028" t="s">
        <v>12952</v>
      </c>
      <c r="I56" s="1028" t="s">
        <v>12953</v>
      </c>
      <c r="J56" s="1028" t="s">
        <v>13149</v>
      </c>
      <c r="K56" s="1028" t="s">
        <v>1789</v>
      </c>
      <c r="L56" s="1028" t="s">
        <v>13150</v>
      </c>
      <c r="M56" s="1028" t="s">
        <v>13151</v>
      </c>
      <c r="N56" s="1028" t="s">
        <v>13152</v>
      </c>
      <c r="O56" s="1026">
        <v>21873</v>
      </c>
    </row>
    <row r="57" spans="1:15" ht="24" x14ac:dyDescent="0.15">
      <c r="A57" s="1028" t="s">
        <v>12948</v>
      </c>
      <c r="B57" s="1028" t="s">
        <v>3281</v>
      </c>
      <c r="C57" s="1028" t="s">
        <v>12985</v>
      </c>
      <c r="D57" s="1028" t="s">
        <v>12950</v>
      </c>
      <c r="E57" s="1028" t="s">
        <v>12951</v>
      </c>
      <c r="F57" s="1029">
        <v>0</v>
      </c>
      <c r="G57" s="1029">
        <v>5</v>
      </c>
      <c r="H57" s="1028" t="s">
        <v>12952</v>
      </c>
      <c r="I57" s="1028" t="s">
        <v>12953</v>
      </c>
      <c r="J57" s="1028" t="s">
        <v>13153</v>
      </c>
      <c r="K57" s="1028" t="s">
        <v>1789</v>
      </c>
      <c r="L57" s="1028" t="s">
        <v>13154</v>
      </c>
      <c r="M57" s="1028" t="s">
        <v>13155</v>
      </c>
      <c r="N57" s="1028" t="s">
        <v>13156</v>
      </c>
      <c r="O57" s="1026">
        <v>21913</v>
      </c>
    </row>
    <row r="58" spans="1:15" ht="24" x14ac:dyDescent="0.15">
      <c r="A58" s="1028" t="s">
        <v>12948</v>
      </c>
      <c r="B58" s="1028" t="s">
        <v>3281</v>
      </c>
      <c r="C58" s="1028" t="s">
        <v>12988</v>
      </c>
      <c r="D58" s="1028" t="s">
        <v>12950</v>
      </c>
      <c r="E58" s="1028" t="s">
        <v>12951</v>
      </c>
      <c r="F58" s="1029">
        <v>0</v>
      </c>
      <c r="G58" s="1029">
        <v>5</v>
      </c>
      <c r="H58" s="1028" t="s">
        <v>12952</v>
      </c>
      <c r="I58" s="1028" t="s">
        <v>12953</v>
      </c>
      <c r="J58" s="1028" t="s">
        <v>13157</v>
      </c>
      <c r="K58" s="1028" t="s">
        <v>1789</v>
      </c>
      <c r="L58" s="1028" t="s">
        <v>3914</v>
      </c>
      <c r="M58" s="1028" t="s">
        <v>13158</v>
      </c>
      <c r="N58" s="1028" t="s">
        <v>13159</v>
      </c>
      <c r="O58" s="1026">
        <v>21953</v>
      </c>
    </row>
    <row r="59" spans="1:15" ht="24" x14ac:dyDescent="0.15">
      <c r="A59" s="1028" t="s">
        <v>12948</v>
      </c>
      <c r="B59" s="1028" t="s">
        <v>3281</v>
      </c>
      <c r="C59" s="1028" t="s">
        <v>12993</v>
      </c>
      <c r="D59" s="1028" t="s">
        <v>12950</v>
      </c>
      <c r="E59" s="1028" t="s">
        <v>12951</v>
      </c>
      <c r="F59" s="1029">
        <v>0</v>
      </c>
      <c r="G59" s="1029">
        <v>5</v>
      </c>
      <c r="H59" s="1028" t="s">
        <v>12952</v>
      </c>
      <c r="I59" s="1028" t="s">
        <v>12953</v>
      </c>
      <c r="J59" s="1028" t="s">
        <v>13160</v>
      </c>
      <c r="K59" s="1028" t="s">
        <v>1789</v>
      </c>
      <c r="L59" s="1028" t="s">
        <v>13161</v>
      </c>
      <c r="M59" s="1028" t="s">
        <v>13162</v>
      </c>
      <c r="N59" s="1028" t="s">
        <v>13163</v>
      </c>
      <c r="O59" s="1026">
        <v>21993</v>
      </c>
    </row>
    <row r="60" spans="1:15" ht="24" x14ac:dyDescent="0.15">
      <c r="A60" s="1028" t="s">
        <v>12948</v>
      </c>
      <c r="B60" s="1028" t="s">
        <v>3281</v>
      </c>
      <c r="C60" s="1028" t="s">
        <v>12998</v>
      </c>
      <c r="D60" s="1028" t="s">
        <v>12950</v>
      </c>
      <c r="E60" s="1028" t="s">
        <v>12951</v>
      </c>
      <c r="F60" s="1029">
        <v>0</v>
      </c>
      <c r="G60" s="1029">
        <v>5</v>
      </c>
      <c r="H60" s="1028" t="s">
        <v>12952</v>
      </c>
      <c r="I60" s="1028" t="s">
        <v>12953</v>
      </c>
      <c r="J60" s="1028" t="s">
        <v>13164</v>
      </c>
      <c r="K60" s="1028" t="s">
        <v>1789</v>
      </c>
      <c r="L60" s="1028" t="s">
        <v>3914</v>
      </c>
      <c r="M60" s="1028" t="s">
        <v>13165</v>
      </c>
      <c r="N60" s="1028" t="s">
        <v>13166</v>
      </c>
      <c r="O60" s="1026">
        <v>22033</v>
      </c>
    </row>
    <row r="61" spans="1:15" ht="24" x14ac:dyDescent="0.15">
      <c r="A61" s="1028" t="s">
        <v>12948</v>
      </c>
      <c r="B61" s="1028" t="s">
        <v>3281</v>
      </c>
      <c r="C61" s="1028" t="s">
        <v>13003</v>
      </c>
      <c r="D61" s="1028" t="s">
        <v>12950</v>
      </c>
      <c r="E61" s="1028" t="s">
        <v>12951</v>
      </c>
      <c r="F61" s="1029">
        <v>0</v>
      </c>
      <c r="G61" s="1029">
        <v>5</v>
      </c>
      <c r="H61" s="1028" t="s">
        <v>12952</v>
      </c>
      <c r="I61" s="1028" t="s">
        <v>12953</v>
      </c>
      <c r="J61" s="1028" t="s">
        <v>13167</v>
      </c>
      <c r="K61" s="1028" t="s">
        <v>1789</v>
      </c>
      <c r="L61" s="1028" t="s">
        <v>871</v>
      </c>
      <c r="M61" s="1028" t="s">
        <v>13168</v>
      </c>
      <c r="N61" s="1028" t="s">
        <v>13169</v>
      </c>
      <c r="O61" s="1026">
        <v>22067</v>
      </c>
    </row>
    <row r="62" spans="1:15" ht="24" x14ac:dyDescent="0.15">
      <c r="A62" s="1028" t="s">
        <v>12948</v>
      </c>
      <c r="B62" s="1028" t="s">
        <v>3281</v>
      </c>
      <c r="C62" s="1028" t="s">
        <v>13003</v>
      </c>
      <c r="D62" s="1028" t="s">
        <v>12950</v>
      </c>
      <c r="E62" s="1028" t="s">
        <v>12951</v>
      </c>
      <c r="F62" s="1029">
        <v>0</v>
      </c>
      <c r="G62" s="1029">
        <v>6</v>
      </c>
      <c r="H62" s="1028" t="s">
        <v>12952</v>
      </c>
      <c r="I62" s="1028" t="s">
        <v>12953</v>
      </c>
      <c r="J62" s="1028" t="s">
        <v>13170</v>
      </c>
      <c r="K62" s="1028" t="s">
        <v>1789</v>
      </c>
      <c r="L62" s="1028" t="s">
        <v>13171</v>
      </c>
      <c r="M62" s="1028" t="s">
        <v>13172</v>
      </c>
      <c r="N62" s="1028" t="s">
        <v>13173</v>
      </c>
      <c r="O62" s="1026">
        <v>22068</v>
      </c>
    </row>
    <row r="63" spans="1:15" ht="24" x14ac:dyDescent="0.15">
      <c r="A63" s="1028" t="s">
        <v>12948</v>
      </c>
      <c r="B63" s="1028" t="s">
        <v>3281</v>
      </c>
      <c r="C63" s="1028" t="s">
        <v>12998</v>
      </c>
      <c r="D63" s="1028" t="s">
        <v>12950</v>
      </c>
      <c r="E63" s="1028" t="s">
        <v>12951</v>
      </c>
      <c r="F63" s="1029">
        <v>0</v>
      </c>
      <c r="G63" s="1029">
        <v>6</v>
      </c>
      <c r="H63" s="1028" t="s">
        <v>12952</v>
      </c>
      <c r="I63" s="1028" t="s">
        <v>12953</v>
      </c>
      <c r="J63" s="1028" t="s">
        <v>13174</v>
      </c>
      <c r="K63" s="1028" t="s">
        <v>1789</v>
      </c>
      <c r="L63" s="1028" t="s">
        <v>13175</v>
      </c>
      <c r="M63" s="1028" t="s">
        <v>13176</v>
      </c>
      <c r="N63" s="1028" t="s">
        <v>13177</v>
      </c>
      <c r="O63" s="1026">
        <v>22034</v>
      </c>
    </row>
    <row r="64" spans="1:15" ht="24" x14ac:dyDescent="0.15">
      <c r="A64" s="1028" t="s">
        <v>12948</v>
      </c>
      <c r="B64" s="1028" t="s">
        <v>3281</v>
      </c>
      <c r="C64" s="1028" t="s">
        <v>12993</v>
      </c>
      <c r="D64" s="1028" t="s">
        <v>12950</v>
      </c>
      <c r="E64" s="1028" t="s">
        <v>12951</v>
      </c>
      <c r="F64" s="1029">
        <v>0</v>
      </c>
      <c r="G64" s="1029">
        <v>6</v>
      </c>
      <c r="H64" s="1028" t="s">
        <v>12952</v>
      </c>
      <c r="I64" s="1028" t="s">
        <v>12953</v>
      </c>
      <c r="J64" s="1028" t="s">
        <v>13178</v>
      </c>
      <c r="K64" s="1028" t="s">
        <v>1789</v>
      </c>
      <c r="L64" s="1028" t="s">
        <v>13179</v>
      </c>
      <c r="M64" s="1028" t="s">
        <v>13180</v>
      </c>
      <c r="N64" s="1028" t="s">
        <v>13181</v>
      </c>
      <c r="O64" s="1026">
        <v>21994</v>
      </c>
    </row>
    <row r="65" spans="1:15" ht="24" x14ac:dyDescent="0.15">
      <c r="A65" s="1028" t="s">
        <v>12948</v>
      </c>
      <c r="B65" s="1028" t="s">
        <v>3281</v>
      </c>
      <c r="C65" s="1028" t="s">
        <v>12988</v>
      </c>
      <c r="D65" s="1028" t="s">
        <v>12950</v>
      </c>
      <c r="E65" s="1028" t="s">
        <v>12951</v>
      </c>
      <c r="F65" s="1029">
        <v>0</v>
      </c>
      <c r="G65" s="1029">
        <v>6</v>
      </c>
      <c r="H65" s="1028" t="s">
        <v>12952</v>
      </c>
      <c r="I65" s="1028" t="s">
        <v>12953</v>
      </c>
      <c r="J65" s="1028" t="s">
        <v>13182</v>
      </c>
      <c r="K65" s="1028" t="s">
        <v>1789</v>
      </c>
      <c r="L65" s="1028" t="s">
        <v>13183</v>
      </c>
      <c r="M65" s="1028" t="s">
        <v>5083</v>
      </c>
      <c r="N65" s="1028" t="s">
        <v>13184</v>
      </c>
      <c r="O65" s="1026">
        <v>21956</v>
      </c>
    </row>
    <row r="66" spans="1:15" ht="24" x14ac:dyDescent="0.15">
      <c r="A66" s="1028" t="s">
        <v>12948</v>
      </c>
      <c r="B66" s="1028" t="s">
        <v>3281</v>
      </c>
      <c r="C66" s="1028" t="s">
        <v>12980</v>
      </c>
      <c r="D66" s="1028" t="s">
        <v>12950</v>
      </c>
      <c r="E66" s="1028" t="s">
        <v>12951</v>
      </c>
      <c r="F66" s="1029">
        <v>0</v>
      </c>
      <c r="G66" s="1029">
        <v>6</v>
      </c>
      <c r="H66" s="1028" t="s">
        <v>12952</v>
      </c>
      <c r="I66" s="1028" t="s">
        <v>12953</v>
      </c>
      <c r="J66" s="1028" t="s">
        <v>13185</v>
      </c>
      <c r="K66" s="1028" t="s">
        <v>1789</v>
      </c>
      <c r="L66" s="1028" t="s">
        <v>13186</v>
      </c>
      <c r="M66" s="1028" t="s">
        <v>13187</v>
      </c>
      <c r="N66" s="1028" t="s">
        <v>13188</v>
      </c>
      <c r="O66" s="1026">
        <v>21874</v>
      </c>
    </row>
    <row r="67" spans="1:15" ht="24" x14ac:dyDescent="0.15">
      <c r="A67" s="1028" t="s">
        <v>12948</v>
      </c>
      <c r="B67" s="1028" t="s">
        <v>3281</v>
      </c>
      <c r="C67" s="1028" t="s">
        <v>12985</v>
      </c>
      <c r="D67" s="1028" t="s">
        <v>12950</v>
      </c>
      <c r="E67" s="1028" t="s">
        <v>12951</v>
      </c>
      <c r="F67" s="1029">
        <v>0</v>
      </c>
      <c r="G67" s="1029">
        <v>6</v>
      </c>
      <c r="H67" s="1028" t="s">
        <v>12952</v>
      </c>
      <c r="I67" s="1028" t="s">
        <v>12953</v>
      </c>
      <c r="J67" s="1028" t="s">
        <v>13189</v>
      </c>
      <c r="K67" s="1028" t="s">
        <v>1789</v>
      </c>
      <c r="L67" s="1028" t="s">
        <v>4439</v>
      </c>
      <c r="M67" s="1028" t="s">
        <v>13190</v>
      </c>
      <c r="N67" s="1028" t="s">
        <v>13191</v>
      </c>
      <c r="O67" s="1026">
        <v>21914</v>
      </c>
    </row>
    <row r="68" spans="1:15" ht="24" x14ac:dyDescent="0.15">
      <c r="A68" s="1028" t="s">
        <v>12948</v>
      </c>
      <c r="B68" s="1028" t="s">
        <v>3281</v>
      </c>
      <c r="C68" s="1028" t="s">
        <v>12976</v>
      </c>
      <c r="D68" s="1028" t="s">
        <v>12950</v>
      </c>
      <c r="E68" s="1028" t="s">
        <v>12951</v>
      </c>
      <c r="F68" s="1029">
        <v>0</v>
      </c>
      <c r="G68" s="1029">
        <v>6</v>
      </c>
      <c r="H68" s="1028" t="s">
        <v>12952</v>
      </c>
      <c r="I68" s="1028" t="s">
        <v>12953</v>
      </c>
      <c r="J68" s="1028" t="s">
        <v>13192</v>
      </c>
      <c r="K68" s="1028" t="s">
        <v>1789</v>
      </c>
      <c r="L68" s="1028" t="s">
        <v>1715</v>
      </c>
      <c r="M68" s="1028" t="s">
        <v>1195</v>
      </c>
      <c r="N68" s="1028" t="s">
        <v>13193</v>
      </c>
      <c r="O68" s="1026">
        <v>21834</v>
      </c>
    </row>
    <row r="69" spans="1:15" ht="24" x14ac:dyDescent="0.15">
      <c r="A69" s="1028" t="s">
        <v>12948</v>
      </c>
      <c r="B69" s="1028" t="s">
        <v>3281</v>
      </c>
      <c r="C69" s="1028" t="s">
        <v>12971</v>
      </c>
      <c r="D69" s="1028" t="s">
        <v>12950</v>
      </c>
      <c r="E69" s="1028" t="s">
        <v>12951</v>
      </c>
      <c r="F69" s="1029">
        <v>0</v>
      </c>
      <c r="G69" s="1029">
        <v>6</v>
      </c>
      <c r="H69" s="1028" t="s">
        <v>12952</v>
      </c>
      <c r="I69" s="1028" t="s">
        <v>12953</v>
      </c>
      <c r="J69" s="1028" t="s">
        <v>13194</v>
      </c>
      <c r="K69" s="1028" t="s">
        <v>1789</v>
      </c>
      <c r="L69" s="1028" t="s">
        <v>13195</v>
      </c>
      <c r="M69" s="1028" t="s">
        <v>1324</v>
      </c>
      <c r="N69" s="1028" t="s">
        <v>13196</v>
      </c>
      <c r="O69" s="1026">
        <v>21796</v>
      </c>
    </row>
    <row r="70" spans="1:15" ht="24" x14ac:dyDescent="0.15">
      <c r="A70" s="1028" t="s">
        <v>12948</v>
      </c>
      <c r="B70" s="1028" t="s">
        <v>3281</v>
      </c>
      <c r="C70" s="1028" t="s">
        <v>12966</v>
      </c>
      <c r="D70" s="1028" t="s">
        <v>12950</v>
      </c>
      <c r="E70" s="1028" t="s">
        <v>12951</v>
      </c>
      <c r="F70" s="1029">
        <v>0</v>
      </c>
      <c r="G70" s="1029">
        <v>6</v>
      </c>
      <c r="H70" s="1028" t="s">
        <v>12952</v>
      </c>
      <c r="I70" s="1028" t="s">
        <v>12953</v>
      </c>
      <c r="J70" s="1028" t="s">
        <v>13197</v>
      </c>
      <c r="K70" s="1028" t="s">
        <v>19</v>
      </c>
      <c r="L70" s="1028" t="s">
        <v>13198</v>
      </c>
      <c r="M70" s="1028" t="s">
        <v>13199</v>
      </c>
      <c r="N70" s="1028" t="s">
        <v>13200</v>
      </c>
      <c r="O70" s="1026">
        <v>21755</v>
      </c>
    </row>
    <row r="71" spans="1:15" ht="24" x14ac:dyDescent="0.15">
      <c r="A71" s="1028" t="s">
        <v>12948</v>
      </c>
      <c r="B71" s="1028" t="s">
        <v>3281</v>
      </c>
      <c r="C71" s="1028" t="s">
        <v>12962</v>
      </c>
      <c r="D71" s="1028" t="s">
        <v>12950</v>
      </c>
      <c r="E71" s="1028" t="s">
        <v>12951</v>
      </c>
      <c r="F71" s="1029">
        <v>0</v>
      </c>
      <c r="G71" s="1029">
        <v>6</v>
      </c>
      <c r="H71" s="1028" t="s">
        <v>12952</v>
      </c>
      <c r="I71" s="1028" t="s">
        <v>12953</v>
      </c>
      <c r="J71" s="1028" t="s">
        <v>13201</v>
      </c>
      <c r="K71" s="1028" t="s">
        <v>1789</v>
      </c>
      <c r="L71" s="1028" t="s">
        <v>13202</v>
      </c>
      <c r="M71" s="1028" t="s">
        <v>13203</v>
      </c>
      <c r="N71" s="1028" t="s">
        <v>13204</v>
      </c>
      <c r="O71" s="1026">
        <v>21715</v>
      </c>
    </row>
    <row r="72" spans="1:15" ht="24" x14ac:dyDescent="0.15">
      <c r="A72" s="1028" t="s">
        <v>12948</v>
      </c>
      <c r="B72" s="1028" t="s">
        <v>3281</v>
      </c>
      <c r="C72" s="1028" t="s">
        <v>12951</v>
      </c>
      <c r="D72" s="1028" t="s">
        <v>12950</v>
      </c>
      <c r="E72" s="1028" t="s">
        <v>12951</v>
      </c>
      <c r="F72" s="1029">
        <v>0</v>
      </c>
      <c r="G72" s="1029">
        <v>6</v>
      </c>
      <c r="H72" s="1028" t="s">
        <v>12952</v>
      </c>
      <c r="I72" s="1028" t="s">
        <v>12953</v>
      </c>
      <c r="J72" s="1028" t="s">
        <v>13205</v>
      </c>
      <c r="K72" s="1028" t="s">
        <v>1789</v>
      </c>
      <c r="L72" s="1028" t="s">
        <v>850</v>
      </c>
      <c r="M72" s="1028" t="s">
        <v>7032</v>
      </c>
      <c r="N72" s="1028" t="s">
        <v>13206</v>
      </c>
      <c r="O72" s="1026">
        <v>21674</v>
      </c>
    </row>
    <row r="73" spans="1:15" ht="24" x14ac:dyDescent="0.15">
      <c r="A73" s="1028" t="s">
        <v>12948</v>
      </c>
      <c r="B73" s="1028" t="s">
        <v>3281</v>
      </c>
      <c r="C73" s="1028" t="s">
        <v>12949</v>
      </c>
      <c r="D73" s="1028" t="s">
        <v>12950</v>
      </c>
      <c r="E73" s="1028" t="s">
        <v>12951</v>
      </c>
      <c r="F73" s="1029">
        <v>0</v>
      </c>
      <c r="G73" s="1029">
        <v>6</v>
      </c>
      <c r="H73" s="1028" t="s">
        <v>12952</v>
      </c>
      <c r="I73" s="1028" t="s">
        <v>12953</v>
      </c>
      <c r="J73" s="1028" t="s">
        <v>13207</v>
      </c>
      <c r="K73" s="1028" t="s">
        <v>1789</v>
      </c>
      <c r="L73" s="1028" t="s">
        <v>854</v>
      </c>
      <c r="M73" s="1028" t="s">
        <v>13208</v>
      </c>
      <c r="N73" s="1028" t="s">
        <v>13209</v>
      </c>
      <c r="O73" s="1026">
        <v>21634</v>
      </c>
    </row>
    <row r="74" spans="1:15" ht="24" x14ac:dyDescent="0.15">
      <c r="A74" s="1028" t="s">
        <v>12948</v>
      </c>
      <c r="B74" s="1028" t="s">
        <v>3281</v>
      </c>
      <c r="C74" s="1028" t="s">
        <v>12949</v>
      </c>
      <c r="D74" s="1028" t="s">
        <v>12950</v>
      </c>
      <c r="E74" s="1028" t="s">
        <v>12951</v>
      </c>
      <c r="F74" s="1029">
        <v>0</v>
      </c>
      <c r="G74" s="1029">
        <v>7</v>
      </c>
      <c r="H74" s="1028" t="s">
        <v>12952</v>
      </c>
      <c r="I74" s="1028" t="s">
        <v>12953</v>
      </c>
      <c r="J74" s="1028" t="s">
        <v>13210</v>
      </c>
      <c r="K74" s="1028" t="s">
        <v>1789</v>
      </c>
      <c r="L74" s="1028" t="s">
        <v>13211</v>
      </c>
      <c r="M74" s="1028" t="s">
        <v>657</v>
      </c>
      <c r="N74" s="1028" t="s">
        <v>13212</v>
      </c>
      <c r="O74" s="1026">
        <v>21635</v>
      </c>
    </row>
    <row r="75" spans="1:15" ht="24" x14ac:dyDescent="0.15">
      <c r="A75" s="1028" t="s">
        <v>12948</v>
      </c>
      <c r="B75" s="1028" t="s">
        <v>3281</v>
      </c>
      <c r="C75" s="1028" t="s">
        <v>12951</v>
      </c>
      <c r="D75" s="1028" t="s">
        <v>12950</v>
      </c>
      <c r="E75" s="1028" t="s">
        <v>12951</v>
      </c>
      <c r="F75" s="1029">
        <v>0</v>
      </c>
      <c r="G75" s="1029">
        <v>7</v>
      </c>
      <c r="H75" s="1028" t="s">
        <v>12952</v>
      </c>
      <c r="I75" s="1028" t="s">
        <v>12953</v>
      </c>
      <c r="J75" s="1028" t="s">
        <v>13213</v>
      </c>
      <c r="K75" s="1028" t="s">
        <v>19</v>
      </c>
      <c r="L75" s="1028" t="s">
        <v>48</v>
      </c>
      <c r="M75" s="1028" t="s">
        <v>13214</v>
      </c>
      <c r="N75" s="1028" t="s">
        <v>13215</v>
      </c>
      <c r="O75" s="1026">
        <v>21675</v>
      </c>
    </row>
    <row r="76" spans="1:15" ht="24" x14ac:dyDescent="0.15">
      <c r="A76" s="1028" t="s">
        <v>12948</v>
      </c>
      <c r="B76" s="1028" t="s">
        <v>3281</v>
      </c>
      <c r="C76" s="1028" t="s">
        <v>12962</v>
      </c>
      <c r="D76" s="1028" t="s">
        <v>12950</v>
      </c>
      <c r="E76" s="1028" t="s">
        <v>12951</v>
      </c>
      <c r="F76" s="1029">
        <v>0</v>
      </c>
      <c r="G76" s="1029">
        <v>7</v>
      </c>
      <c r="H76" s="1028" t="s">
        <v>12952</v>
      </c>
      <c r="I76" s="1028" t="s">
        <v>12953</v>
      </c>
      <c r="J76" s="1028" t="s">
        <v>13216</v>
      </c>
      <c r="K76" s="1028" t="s">
        <v>1789</v>
      </c>
      <c r="L76" s="1028" t="s">
        <v>857</v>
      </c>
      <c r="M76" s="1028" t="s">
        <v>13217</v>
      </c>
      <c r="N76" s="1028" t="s">
        <v>13218</v>
      </c>
      <c r="O76" s="1026">
        <v>21716</v>
      </c>
    </row>
    <row r="77" spans="1:15" ht="24" x14ac:dyDescent="0.15">
      <c r="A77" s="1028" t="s">
        <v>12948</v>
      </c>
      <c r="B77" s="1028" t="s">
        <v>3281</v>
      </c>
      <c r="C77" s="1028" t="s">
        <v>12966</v>
      </c>
      <c r="D77" s="1028" t="s">
        <v>12950</v>
      </c>
      <c r="E77" s="1028" t="s">
        <v>12951</v>
      </c>
      <c r="F77" s="1029">
        <v>0</v>
      </c>
      <c r="G77" s="1029">
        <v>7</v>
      </c>
      <c r="H77" s="1028" t="s">
        <v>12952</v>
      </c>
      <c r="I77" s="1028" t="s">
        <v>12953</v>
      </c>
      <c r="J77" s="1028" t="s">
        <v>13219</v>
      </c>
      <c r="K77" s="1028" t="s">
        <v>1789</v>
      </c>
      <c r="L77" s="1028" t="s">
        <v>1569</v>
      </c>
      <c r="M77" s="1028" t="s">
        <v>13220</v>
      </c>
      <c r="N77" s="1028" t="s">
        <v>13221</v>
      </c>
      <c r="O77" s="1026">
        <v>21756</v>
      </c>
    </row>
    <row r="78" spans="1:15" ht="24" x14ac:dyDescent="0.15">
      <c r="A78" s="1028" t="s">
        <v>12948</v>
      </c>
      <c r="B78" s="1028" t="s">
        <v>3281</v>
      </c>
      <c r="C78" s="1028" t="s">
        <v>12971</v>
      </c>
      <c r="D78" s="1028" t="s">
        <v>12950</v>
      </c>
      <c r="E78" s="1028" t="s">
        <v>12951</v>
      </c>
      <c r="F78" s="1029">
        <v>0</v>
      </c>
      <c r="G78" s="1029">
        <v>7</v>
      </c>
      <c r="H78" s="1028" t="s">
        <v>12952</v>
      </c>
      <c r="I78" s="1028" t="s">
        <v>12953</v>
      </c>
      <c r="J78" s="1028" t="s">
        <v>13222</v>
      </c>
      <c r="K78" s="1028" t="s">
        <v>1789</v>
      </c>
      <c r="L78" s="1028" t="s">
        <v>1763</v>
      </c>
      <c r="M78" s="1028" t="s">
        <v>13223</v>
      </c>
      <c r="N78" s="1028" t="s">
        <v>13224</v>
      </c>
      <c r="O78" s="1026">
        <v>21797</v>
      </c>
    </row>
    <row r="79" spans="1:15" ht="24" x14ac:dyDescent="0.15">
      <c r="A79" s="1028" t="s">
        <v>12948</v>
      </c>
      <c r="B79" s="1028" t="s">
        <v>3281</v>
      </c>
      <c r="C79" s="1028" t="s">
        <v>12976</v>
      </c>
      <c r="D79" s="1028" t="s">
        <v>12950</v>
      </c>
      <c r="E79" s="1028" t="s">
        <v>12951</v>
      </c>
      <c r="F79" s="1029">
        <v>0</v>
      </c>
      <c r="G79" s="1029">
        <v>7</v>
      </c>
      <c r="H79" s="1028" t="s">
        <v>12952</v>
      </c>
      <c r="I79" s="1028" t="s">
        <v>12953</v>
      </c>
      <c r="J79" s="1028" t="s">
        <v>13225</v>
      </c>
      <c r="K79" s="1028" t="s">
        <v>1789</v>
      </c>
      <c r="L79" s="1028" t="s">
        <v>13226</v>
      </c>
      <c r="M79" s="1028" t="s">
        <v>13227</v>
      </c>
      <c r="N79" s="1028" t="s">
        <v>13228</v>
      </c>
      <c r="O79" s="1026">
        <v>21835</v>
      </c>
    </row>
    <row r="80" spans="1:15" ht="24" x14ac:dyDescent="0.15">
      <c r="A80" s="1028" t="s">
        <v>12948</v>
      </c>
      <c r="B80" s="1028" t="s">
        <v>3281</v>
      </c>
      <c r="C80" s="1028" t="s">
        <v>12985</v>
      </c>
      <c r="D80" s="1028" t="s">
        <v>12950</v>
      </c>
      <c r="E80" s="1028" t="s">
        <v>12951</v>
      </c>
      <c r="F80" s="1029">
        <v>0</v>
      </c>
      <c r="G80" s="1029">
        <v>7</v>
      </c>
      <c r="H80" s="1028" t="s">
        <v>12952</v>
      </c>
      <c r="I80" s="1028" t="s">
        <v>12953</v>
      </c>
      <c r="J80" s="1028" t="s">
        <v>13229</v>
      </c>
      <c r="K80" s="1028" t="s">
        <v>1789</v>
      </c>
      <c r="L80" s="1028" t="s">
        <v>7210</v>
      </c>
      <c r="M80" s="1028" t="s">
        <v>5150</v>
      </c>
      <c r="N80" s="1028" t="s">
        <v>13230</v>
      </c>
      <c r="O80" s="1026">
        <v>21915</v>
      </c>
    </row>
    <row r="81" spans="1:15" ht="24" x14ac:dyDescent="0.15">
      <c r="A81" s="1028" t="s">
        <v>12948</v>
      </c>
      <c r="B81" s="1028" t="s">
        <v>3281</v>
      </c>
      <c r="C81" s="1028" t="s">
        <v>12980</v>
      </c>
      <c r="D81" s="1028" t="s">
        <v>12950</v>
      </c>
      <c r="E81" s="1028" t="s">
        <v>12951</v>
      </c>
      <c r="F81" s="1029">
        <v>0</v>
      </c>
      <c r="G81" s="1029">
        <v>7</v>
      </c>
      <c r="H81" s="1028" t="s">
        <v>12952</v>
      </c>
      <c r="I81" s="1028" t="s">
        <v>12953</v>
      </c>
      <c r="J81" s="1028" t="s">
        <v>13231</v>
      </c>
      <c r="K81" s="1028" t="s">
        <v>1789</v>
      </c>
      <c r="L81" s="1028" t="s">
        <v>5110</v>
      </c>
      <c r="M81" s="1028" t="s">
        <v>13232</v>
      </c>
      <c r="N81" s="1028" t="s">
        <v>13233</v>
      </c>
      <c r="O81" s="1026">
        <v>21875</v>
      </c>
    </row>
    <row r="82" spans="1:15" ht="24" x14ac:dyDescent="0.15">
      <c r="A82" s="1028" t="s">
        <v>12948</v>
      </c>
      <c r="B82" s="1028" t="s">
        <v>3281</v>
      </c>
      <c r="C82" s="1028" t="s">
        <v>12988</v>
      </c>
      <c r="D82" s="1028" t="s">
        <v>12950</v>
      </c>
      <c r="E82" s="1028" t="s">
        <v>12951</v>
      </c>
      <c r="F82" s="1029">
        <v>0</v>
      </c>
      <c r="G82" s="1029">
        <v>7</v>
      </c>
      <c r="H82" s="1028" t="s">
        <v>12952</v>
      </c>
      <c r="I82" s="1028" t="s">
        <v>12953</v>
      </c>
      <c r="J82" s="1028" t="s">
        <v>13234</v>
      </c>
      <c r="K82" s="1028" t="s">
        <v>1789</v>
      </c>
      <c r="L82" s="1028" t="s">
        <v>13235</v>
      </c>
      <c r="M82" s="1028" t="s">
        <v>13236</v>
      </c>
      <c r="N82" s="1028" t="s">
        <v>13237</v>
      </c>
      <c r="O82" s="1026">
        <v>21957</v>
      </c>
    </row>
    <row r="83" spans="1:15" ht="24" x14ac:dyDescent="0.15">
      <c r="A83" s="1028" t="s">
        <v>12948</v>
      </c>
      <c r="B83" s="1028" t="s">
        <v>3281</v>
      </c>
      <c r="C83" s="1028" t="s">
        <v>12993</v>
      </c>
      <c r="D83" s="1028" t="s">
        <v>12950</v>
      </c>
      <c r="E83" s="1028" t="s">
        <v>12951</v>
      </c>
      <c r="F83" s="1029">
        <v>0</v>
      </c>
      <c r="G83" s="1029">
        <v>7</v>
      </c>
      <c r="H83" s="1028" t="s">
        <v>12952</v>
      </c>
      <c r="I83" s="1028" t="s">
        <v>12953</v>
      </c>
      <c r="J83" s="1028" t="s">
        <v>13238</v>
      </c>
      <c r="K83" s="1028" t="s">
        <v>1789</v>
      </c>
      <c r="L83" s="1028" t="s">
        <v>4350</v>
      </c>
      <c r="M83" s="1028" t="s">
        <v>4515</v>
      </c>
      <c r="N83" s="1028" t="s">
        <v>13239</v>
      </c>
      <c r="O83" s="1026">
        <v>21995</v>
      </c>
    </row>
    <row r="84" spans="1:15" ht="24" x14ac:dyDescent="0.15">
      <c r="A84" s="1028" t="s">
        <v>12948</v>
      </c>
      <c r="B84" s="1028" t="s">
        <v>3281</v>
      </c>
      <c r="C84" s="1028" t="s">
        <v>12998</v>
      </c>
      <c r="D84" s="1028" t="s">
        <v>12950</v>
      </c>
      <c r="E84" s="1028" t="s">
        <v>12951</v>
      </c>
      <c r="F84" s="1029">
        <v>0</v>
      </c>
      <c r="G84" s="1029">
        <v>7</v>
      </c>
      <c r="H84" s="1028" t="s">
        <v>12952</v>
      </c>
      <c r="I84" s="1028" t="s">
        <v>12953</v>
      </c>
      <c r="J84" s="1028" t="s">
        <v>13240</v>
      </c>
      <c r="K84" s="1028" t="s">
        <v>1789</v>
      </c>
      <c r="L84" s="1028" t="s">
        <v>13241</v>
      </c>
      <c r="M84" s="1028" t="s">
        <v>4927</v>
      </c>
      <c r="N84" s="1028" t="s">
        <v>13242</v>
      </c>
      <c r="O84" s="1026">
        <v>22035</v>
      </c>
    </row>
    <row r="85" spans="1:15" ht="24" x14ac:dyDescent="0.15">
      <c r="A85" s="1028" t="s">
        <v>12948</v>
      </c>
      <c r="B85" s="1028" t="s">
        <v>3281</v>
      </c>
      <c r="C85" s="1028" t="s">
        <v>13003</v>
      </c>
      <c r="D85" s="1028" t="s">
        <v>12950</v>
      </c>
      <c r="E85" s="1028" t="s">
        <v>12951</v>
      </c>
      <c r="F85" s="1029">
        <v>0</v>
      </c>
      <c r="G85" s="1029">
        <v>7</v>
      </c>
      <c r="H85" s="1028" t="s">
        <v>12952</v>
      </c>
      <c r="I85" s="1028" t="s">
        <v>12953</v>
      </c>
      <c r="J85" s="1028" t="s">
        <v>13243</v>
      </c>
      <c r="K85" s="1028" t="s">
        <v>1789</v>
      </c>
      <c r="L85" s="1028" t="s">
        <v>13244</v>
      </c>
      <c r="M85" s="1028" t="s">
        <v>1686</v>
      </c>
      <c r="N85" s="1028" t="s">
        <v>13245</v>
      </c>
      <c r="O85" s="1026">
        <v>22069</v>
      </c>
    </row>
    <row r="86" spans="1:15" ht="24" x14ac:dyDescent="0.15">
      <c r="A86" s="1028" t="s">
        <v>12948</v>
      </c>
      <c r="B86" s="1028" t="s">
        <v>3281</v>
      </c>
      <c r="C86" s="1028" t="s">
        <v>13003</v>
      </c>
      <c r="D86" s="1028" t="s">
        <v>12950</v>
      </c>
      <c r="E86" s="1028" t="s">
        <v>12951</v>
      </c>
      <c r="F86" s="1029">
        <v>0</v>
      </c>
      <c r="G86" s="1029">
        <v>8</v>
      </c>
      <c r="H86" s="1028" t="s">
        <v>12952</v>
      </c>
      <c r="I86" s="1028" t="s">
        <v>12953</v>
      </c>
      <c r="J86" s="1028" t="s">
        <v>13246</v>
      </c>
      <c r="K86" s="1028" t="s">
        <v>19</v>
      </c>
      <c r="L86" s="1028" t="s">
        <v>404</v>
      </c>
      <c r="M86" s="1028" t="s">
        <v>13247</v>
      </c>
      <c r="N86" s="1028" t="s">
        <v>13248</v>
      </c>
      <c r="O86" s="1026">
        <v>22070</v>
      </c>
    </row>
    <row r="87" spans="1:15" ht="24" x14ac:dyDescent="0.15">
      <c r="A87" s="1028" t="s">
        <v>12948</v>
      </c>
      <c r="B87" s="1028" t="s">
        <v>3281</v>
      </c>
      <c r="C87" s="1028" t="s">
        <v>12998</v>
      </c>
      <c r="D87" s="1028" t="s">
        <v>12950</v>
      </c>
      <c r="E87" s="1028" t="s">
        <v>12951</v>
      </c>
      <c r="F87" s="1029">
        <v>0</v>
      </c>
      <c r="G87" s="1029">
        <v>8</v>
      </c>
      <c r="H87" s="1028" t="s">
        <v>12952</v>
      </c>
      <c r="I87" s="1028" t="s">
        <v>12953</v>
      </c>
      <c r="J87" s="1028" t="s">
        <v>13249</v>
      </c>
      <c r="K87" s="1028" t="s">
        <v>1789</v>
      </c>
      <c r="L87" s="1028" t="s">
        <v>854</v>
      </c>
      <c r="M87" s="1028" t="s">
        <v>13250</v>
      </c>
      <c r="N87" s="1028" t="s">
        <v>13251</v>
      </c>
      <c r="O87" s="1026">
        <v>22036</v>
      </c>
    </row>
    <row r="88" spans="1:15" ht="24" x14ac:dyDescent="0.15">
      <c r="A88" s="1028" t="s">
        <v>12948</v>
      </c>
      <c r="B88" s="1028" t="s">
        <v>3281</v>
      </c>
      <c r="C88" s="1028" t="s">
        <v>12993</v>
      </c>
      <c r="D88" s="1028" t="s">
        <v>12950</v>
      </c>
      <c r="E88" s="1028" t="s">
        <v>12951</v>
      </c>
      <c r="F88" s="1029">
        <v>0</v>
      </c>
      <c r="G88" s="1029">
        <v>8</v>
      </c>
      <c r="H88" s="1028" t="s">
        <v>12952</v>
      </c>
      <c r="I88" s="1028" t="s">
        <v>12953</v>
      </c>
      <c r="J88" s="1028" t="s">
        <v>13252</v>
      </c>
      <c r="K88" s="1028" t="s">
        <v>1789</v>
      </c>
      <c r="L88" s="1028" t="s">
        <v>6383</v>
      </c>
      <c r="M88" s="1028" t="s">
        <v>13253</v>
      </c>
      <c r="N88" s="1028" t="s">
        <v>13254</v>
      </c>
      <c r="O88" s="1026">
        <v>21996</v>
      </c>
    </row>
    <row r="89" spans="1:15" ht="24" x14ac:dyDescent="0.15">
      <c r="A89" s="1028" t="s">
        <v>12948</v>
      </c>
      <c r="B89" s="1028" t="s">
        <v>3281</v>
      </c>
      <c r="C89" s="1028" t="s">
        <v>12988</v>
      </c>
      <c r="D89" s="1028" t="s">
        <v>12950</v>
      </c>
      <c r="E89" s="1028" t="s">
        <v>12951</v>
      </c>
      <c r="F89" s="1029">
        <v>0</v>
      </c>
      <c r="G89" s="1029">
        <v>8</v>
      </c>
      <c r="H89" s="1028" t="s">
        <v>12952</v>
      </c>
      <c r="I89" s="1028" t="s">
        <v>12953</v>
      </c>
      <c r="J89" s="1028" t="s">
        <v>13255</v>
      </c>
      <c r="K89" s="1028" t="s">
        <v>1789</v>
      </c>
      <c r="L89" s="1028" t="s">
        <v>13256</v>
      </c>
      <c r="M89" s="1028" t="s">
        <v>4269</v>
      </c>
      <c r="N89" s="1028" t="s">
        <v>13257</v>
      </c>
      <c r="O89" s="1026">
        <v>21958</v>
      </c>
    </row>
    <row r="90" spans="1:15" ht="24" x14ac:dyDescent="0.15">
      <c r="A90" s="1028" t="s">
        <v>12948</v>
      </c>
      <c r="B90" s="1028" t="s">
        <v>3281</v>
      </c>
      <c r="C90" s="1028" t="s">
        <v>12980</v>
      </c>
      <c r="D90" s="1028" t="s">
        <v>12950</v>
      </c>
      <c r="E90" s="1028" t="s">
        <v>12951</v>
      </c>
      <c r="F90" s="1029">
        <v>0</v>
      </c>
      <c r="G90" s="1029">
        <v>8</v>
      </c>
      <c r="H90" s="1028" t="s">
        <v>12952</v>
      </c>
      <c r="I90" s="1028" t="s">
        <v>12953</v>
      </c>
      <c r="J90" s="1028" t="s">
        <v>13258</v>
      </c>
      <c r="K90" s="1028" t="s">
        <v>1789</v>
      </c>
      <c r="L90" s="1028" t="s">
        <v>13259</v>
      </c>
      <c r="M90" s="1028" t="s">
        <v>13260</v>
      </c>
      <c r="N90" s="1028" t="s">
        <v>13261</v>
      </c>
      <c r="O90" s="1026">
        <v>21876</v>
      </c>
    </row>
    <row r="91" spans="1:15" ht="24" x14ac:dyDescent="0.15">
      <c r="A91" s="1028" t="s">
        <v>12948</v>
      </c>
      <c r="B91" s="1028" t="s">
        <v>3281</v>
      </c>
      <c r="C91" s="1028" t="s">
        <v>12985</v>
      </c>
      <c r="D91" s="1028" t="s">
        <v>12950</v>
      </c>
      <c r="E91" s="1028" t="s">
        <v>12951</v>
      </c>
      <c r="F91" s="1029">
        <v>0</v>
      </c>
      <c r="G91" s="1029">
        <v>8</v>
      </c>
      <c r="H91" s="1028" t="s">
        <v>12952</v>
      </c>
      <c r="I91" s="1028" t="s">
        <v>12953</v>
      </c>
      <c r="J91" s="1028" t="s">
        <v>13262</v>
      </c>
      <c r="K91" s="1028" t="s">
        <v>1789</v>
      </c>
      <c r="L91" s="1028" t="s">
        <v>13263</v>
      </c>
      <c r="M91" s="1028" t="s">
        <v>1679</v>
      </c>
      <c r="N91" s="1028" t="s">
        <v>13264</v>
      </c>
      <c r="O91" s="1026">
        <v>21916</v>
      </c>
    </row>
    <row r="92" spans="1:15" ht="24" x14ac:dyDescent="0.15">
      <c r="A92" s="1028" t="s">
        <v>12948</v>
      </c>
      <c r="B92" s="1028" t="s">
        <v>3281</v>
      </c>
      <c r="C92" s="1028" t="s">
        <v>12976</v>
      </c>
      <c r="D92" s="1028" t="s">
        <v>12950</v>
      </c>
      <c r="E92" s="1028" t="s">
        <v>12951</v>
      </c>
      <c r="F92" s="1029">
        <v>0</v>
      </c>
      <c r="G92" s="1029">
        <v>8</v>
      </c>
      <c r="H92" s="1028" t="s">
        <v>12952</v>
      </c>
      <c r="I92" s="1028" t="s">
        <v>12953</v>
      </c>
      <c r="J92" s="1028" t="s">
        <v>13265</v>
      </c>
      <c r="K92" s="1028" t="s">
        <v>1789</v>
      </c>
      <c r="L92" s="1028" t="s">
        <v>9227</v>
      </c>
      <c r="M92" s="1028" t="s">
        <v>13266</v>
      </c>
      <c r="N92" s="1028" t="s">
        <v>13267</v>
      </c>
      <c r="O92" s="1026">
        <v>21836</v>
      </c>
    </row>
    <row r="93" spans="1:15" ht="24" x14ac:dyDescent="0.15">
      <c r="A93" s="1028" t="s">
        <v>12948</v>
      </c>
      <c r="B93" s="1028" t="s">
        <v>3281</v>
      </c>
      <c r="C93" s="1028" t="s">
        <v>12971</v>
      </c>
      <c r="D93" s="1028" t="s">
        <v>12950</v>
      </c>
      <c r="E93" s="1028" t="s">
        <v>12951</v>
      </c>
      <c r="F93" s="1029">
        <v>0</v>
      </c>
      <c r="G93" s="1029">
        <v>8</v>
      </c>
      <c r="H93" s="1028" t="s">
        <v>12952</v>
      </c>
      <c r="I93" s="1028" t="s">
        <v>12953</v>
      </c>
      <c r="J93" s="1028" t="s">
        <v>13268</v>
      </c>
      <c r="K93" s="1028" t="s">
        <v>1789</v>
      </c>
      <c r="L93" s="1028" t="s">
        <v>1682</v>
      </c>
      <c r="M93" s="1028" t="s">
        <v>1128</v>
      </c>
      <c r="N93" s="1028" t="s">
        <v>13269</v>
      </c>
      <c r="O93" s="1026">
        <v>21798</v>
      </c>
    </row>
    <row r="94" spans="1:15" ht="24" x14ac:dyDescent="0.15">
      <c r="A94" s="1028" t="s">
        <v>12948</v>
      </c>
      <c r="B94" s="1028" t="s">
        <v>3281</v>
      </c>
      <c r="C94" s="1028" t="s">
        <v>12966</v>
      </c>
      <c r="D94" s="1028" t="s">
        <v>12950</v>
      </c>
      <c r="E94" s="1028" t="s">
        <v>12951</v>
      </c>
      <c r="F94" s="1029">
        <v>0</v>
      </c>
      <c r="G94" s="1029">
        <v>8</v>
      </c>
      <c r="H94" s="1028" t="s">
        <v>12952</v>
      </c>
      <c r="I94" s="1028" t="s">
        <v>12953</v>
      </c>
      <c r="J94" s="1028" t="s">
        <v>13270</v>
      </c>
      <c r="K94" s="1028" t="s">
        <v>1789</v>
      </c>
      <c r="L94" s="1028" t="s">
        <v>13271</v>
      </c>
      <c r="M94" s="1028" t="s">
        <v>13272</v>
      </c>
      <c r="N94" s="1028" t="s">
        <v>13273</v>
      </c>
      <c r="O94" s="1026">
        <v>21757</v>
      </c>
    </row>
    <row r="95" spans="1:15" ht="24" x14ac:dyDescent="0.15">
      <c r="A95" s="1028" t="s">
        <v>12948</v>
      </c>
      <c r="B95" s="1028" t="s">
        <v>3281</v>
      </c>
      <c r="C95" s="1028" t="s">
        <v>12962</v>
      </c>
      <c r="D95" s="1028" t="s">
        <v>12950</v>
      </c>
      <c r="E95" s="1028" t="s">
        <v>12951</v>
      </c>
      <c r="F95" s="1029">
        <v>0</v>
      </c>
      <c r="G95" s="1029">
        <v>8</v>
      </c>
      <c r="H95" s="1028" t="s">
        <v>12952</v>
      </c>
      <c r="I95" s="1028" t="s">
        <v>12953</v>
      </c>
      <c r="J95" s="1028" t="s">
        <v>13274</v>
      </c>
      <c r="K95" s="1028" t="s">
        <v>1789</v>
      </c>
      <c r="L95" s="1028" t="s">
        <v>381</v>
      </c>
      <c r="M95" s="1028" t="s">
        <v>7138</v>
      </c>
      <c r="N95" s="1028" t="s">
        <v>13275</v>
      </c>
      <c r="O95" s="1026">
        <v>21717</v>
      </c>
    </row>
    <row r="96" spans="1:15" ht="24" x14ac:dyDescent="0.15">
      <c r="A96" s="1028" t="s">
        <v>12948</v>
      </c>
      <c r="B96" s="1028" t="s">
        <v>3281</v>
      </c>
      <c r="C96" s="1028" t="s">
        <v>12951</v>
      </c>
      <c r="D96" s="1028" t="s">
        <v>12950</v>
      </c>
      <c r="E96" s="1028" t="s">
        <v>12951</v>
      </c>
      <c r="F96" s="1029">
        <v>0</v>
      </c>
      <c r="G96" s="1029">
        <v>8</v>
      </c>
      <c r="H96" s="1028" t="s">
        <v>12952</v>
      </c>
      <c r="I96" s="1028" t="s">
        <v>12953</v>
      </c>
      <c r="J96" s="1028" t="s">
        <v>13276</v>
      </c>
      <c r="K96" s="1028" t="s">
        <v>19</v>
      </c>
      <c r="L96" s="1028" t="s">
        <v>208</v>
      </c>
      <c r="M96" s="1028" t="s">
        <v>13277</v>
      </c>
      <c r="N96" s="1028" t="s">
        <v>13278</v>
      </c>
      <c r="O96" s="1026">
        <v>21676</v>
      </c>
    </row>
    <row r="97" spans="1:15" ht="24" x14ac:dyDescent="0.15">
      <c r="A97" s="1028" t="s">
        <v>12948</v>
      </c>
      <c r="B97" s="1028" t="s">
        <v>3281</v>
      </c>
      <c r="C97" s="1028" t="s">
        <v>12949</v>
      </c>
      <c r="D97" s="1028" t="s">
        <v>12950</v>
      </c>
      <c r="E97" s="1028" t="s">
        <v>12951</v>
      </c>
      <c r="F97" s="1029">
        <v>0</v>
      </c>
      <c r="G97" s="1029">
        <v>8</v>
      </c>
      <c r="H97" s="1028" t="s">
        <v>12952</v>
      </c>
      <c r="I97" s="1028" t="s">
        <v>12953</v>
      </c>
      <c r="J97" s="1028" t="s">
        <v>13279</v>
      </c>
      <c r="K97" s="1028" t="s">
        <v>1789</v>
      </c>
      <c r="L97" s="1028" t="s">
        <v>6695</v>
      </c>
      <c r="M97" s="1028" t="s">
        <v>13280</v>
      </c>
      <c r="N97" s="1028" t="s">
        <v>13281</v>
      </c>
      <c r="O97" s="1026">
        <v>21636</v>
      </c>
    </row>
    <row r="98" spans="1:15" ht="24" x14ac:dyDescent="0.15">
      <c r="A98" s="1028" t="s">
        <v>12948</v>
      </c>
      <c r="B98" s="1028" t="s">
        <v>3281</v>
      </c>
      <c r="C98" s="1028" t="s">
        <v>12949</v>
      </c>
      <c r="D98" s="1028" t="s">
        <v>12950</v>
      </c>
      <c r="E98" s="1028" t="s">
        <v>12951</v>
      </c>
      <c r="F98" s="1029">
        <v>0</v>
      </c>
      <c r="G98" s="1029">
        <v>9</v>
      </c>
      <c r="H98" s="1028" t="s">
        <v>12952</v>
      </c>
      <c r="I98" s="1028" t="s">
        <v>12953</v>
      </c>
      <c r="J98" s="1028" t="s">
        <v>13282</v>
      </c>
      <c r="K98" s="1028" t="s">
        <v>19</v>
      </c>
      <c r="L98" s="1028" t="s">
        <v>1472</v>
      </c>
      <c r="M98" s="1028" t="s">
        <v>13283</v>
      </c>
      <c r="N98" s="1028" t="s">
        <v>13284</v>
      </c>
      <c r="O98" s="1026">
        <v>21637</v>
      </c>
    </row>
    <row r="99" spans="1:15" ht="24" x14ac:dyDescent="0.15">
      <c r="A99" s="1028" t="s">
        <v>12948</v>
      </c>
      <c r="B99" s="1028" t="s">
        <v>3281</v>
      </c>
      <c r="C99" s="1028" t="s">
        <v>12951</v>
      </c>
      <c r="D99" s="1028" t="s">
        <v>12950</v>
      </c>
      <c r="E99" s="1028" t="s">
        <v>12951</v>
      </c>
      <c r="F99" s="1029">
        <v>0</v>
      </c>
      <c r="G99" s="1029">
        <v>9</v>
      </c>
      <c r="H99" s="1028" t="s">
        <v>12952</v>
      </c>
      <c r="I99" s="1028" t="s">
        <v>12953</v>
      </c>
      <c r="J99" s="1028" t="s">
        <v>13285</v>
      </c>
      <c r="K99" s="1028" t="s">
        <v>1789</v>
      </c>
      <c r="L99" s="1028" t="s">
        <v>13286</v>
      </c>
      <c r="M99" s="1028" t="s">
        <v>13287</v>
      </c>
      <c r="N99" s="1028" t="s">
        <v>13288</v>
      </c>
      <c r="O99" s="1026">
        <v>21677</v>
      </c>
    </row>
    <row r="100" spans="1:15" ht="24" x14ac:dyDescent="0.15">
      <c r="A100" s="1028" t="s">
        <v>12948</v>
      </c>
      <c r="B100" s="1028" t="s">
        <v>3281</v>
      </c>
      <c r="C100" s="1028" t="s">
        <v>12962</v>
      </c>
      <c r="D100" s="1028" t="s">
        <v>12950</v>
      </c>
      <c r="E100" s="1028" t="s">
        <v>12951</v>
      </c>
      <c r="F100" s="1029">
        <v>0</v>
      </c>
      <c r="G100" s="1029">
        <v>9</v>
      </c>
      <c r="H100" s="1028" t="s">
        <v>12952</v>
      </c>
      <c r="I100" s="1028" t="s">
        <v>12953</v>
      </c>
      <c r="J100" s="1028" t="s">
        <v>13289</v>
      </c>
      <c r="K100" s="1028" t="s">
        <v>19</v>
      </c>
      <c r="L100" s="1028" t="s">
        <v>13290</v>
      </c>
      <c r="M100" s="1028" t="s">
        <v>13291</v>
      </c>
      <c r="N100" s="1028" t="s">
        <v>13292</v>
      </c>
      <c r="O100" s="1026">
        <v>21718</v>
      </c>
    </row>
    <row r="101" spans="1:15" ht="24" x14ac:dyDescent="0.15">
      <c r="A101" s="1028" t="s">
        <v>12948</v>
      </c>
      <c r="B101" s="1028" t="s">
        <v>3281</v>
      </c>
      <c r="C101" s="1028" t="s">
        <v>12966</v>
      </c>
      <c r="D101" s="1028" t="s">
        <v>12950</v>
      </c>
      <c r="E101" s="1028" t="s">
        <v>12951</v>
      </c>
      <c r="F101" s="1029">
        <v>0</v>
      </c>
      <c r="G101" s="1029">
        <v>9</v>
      </c>
      <c r="H101" s="1028" t="s">
        <v>12952</v>
      </c>
      <c r="I101" s="1028" t="s">
        <v>12953</v>
      </c>
      <c r="J101" s="1028" t="s">
        <v>13293</v>
      </c>
      <c r="K101" s="1028" t="s">
        <v>1789</v>
      </c>
      <c r="L101" s="1028" t="s">
        <v>540</v>
      </c>
      <c r="M101" s="1028" t="s">
        <v>4385</v>
      </c>
      <c r="N101" s="1028" t="s">
        <v>13294</v>
      </c>
      <c r="O101" s="1026">
        <v>21758</v>
      </c>
    </row>
    <row r="102" spans="1:15" ht="24" x14ac:dyDescent="0.15">
      <c r="A102" s="1028" t="s">
        <v>12948</v>
      </c>
      <c r="B102" s="1028" t="s">
        <v>3281</v>
      </c>
      <c r="C102" s="1028" t="s">
        <v>12971</v>
      </c>
      <c r="D102" s="1028" t="s">
        <v>12950</v>
      </c>
      <c r="E102" s="1028" t="s">
        <v>12951</v>
      </c>
      <c r="F102" s="1029">
        <v>0</v>
      </c>
      <c r="G102" s="1029">
        <v>9</v>
      </c>
      <c r="H102" s="1028" t="s">
        <v>12952</v>
      </c>
      <c r="I102" s="1028" t="s">
        <v>12953</v>
      </c>
      <c r="J102" s="1028" t="s">
        <v>13295</v>
      </c>
      <c r="K102" s="1028" t="s">
        <v>19</v>
      </c>
      <c r="L102" s="1028" t="s">
        <v>6228</v>
      </c>
      <c r="M102" s="1028" t="s">
        <v>13296</v>
      </c>
      <c r="N102" s="1028" t="s">
        <v>13297</v>
      </c>
      <c r="O102" s="1026">
        <v>21799</v>
      </c>
    </row>
    <row r="103" spans="1:15" ht="24" x14ac:dyDescent="0.15">
      <c r="A103" s="1028" t="s">
        <v>12948</v>
      </c>
      <c r="B103" s="1028" t="s">
        <v>3281</v>
      </c>
      <c r="C103" s="1028" t="s">
        <v>12976</v>
      </c>
      <c r="D103" s="1028" t="s">
        <v>12950</v>
      </c>
      <c r="E103" s="1028" t="s">
        <v>12951</v>
      </c>
      <c r="F103" s="1029">
        <v>0</v>
      </c>
      <c r="G103" s="1029">
        <v>9</v>
      </c>
      <c r="H103" s="1028" t="s">
        <v>12952</v>
      </c>
      <c r="I103" s="1028" t="s">
        <v>12953</v>
      </c>
      <c r="J103" s="1028" t="s">
        <v>13298</v>
      </c>
      <c r="K103" s="1028" t="s">
        <v>1789</v>
      </c>
      <c r="L103" s="1028" t="s">
        <v>13299</v>
      </c>
      <c r="M103" s="1028" t="s">
        <v>13300</v>
      </c>
      <c r="N103" s="1028" t="s">
        <v>13301</v>
      </c>
      <c r="O103" s="1026">
        <v>21837</v>
      </c>
    </row>
    <row r="104" spans="1:15" ht="24" x14ac:dyDescent="0.15">
      <c r="A104" s="1028" t="s">
        <v>12948</v>
      </c>
      <c r="B104" s="1028" t="s">
        <v>3281</v>
      </c>
      <c r="C104" s="1028" t="s">
        <v>12985</v>
      </c>
      <c r="D104" s="1028" t="s">
        <v>12950</v>
      </c>
      <c r="E104" s="1028" t="s">
        <v>12951</v>
      </c>
      <c r="F104" s="1029">
        <v>0</v>
      </c>
      <c r="G104" s="1029">
        <v>9</v>
      </c>
      <c r="H104" s="1028" t="s">
        <v>12952</v>
      </c>
      <c r="I104" s="1028" t="s">
        <v>12953</v>
      </c>
      <c r="J104" s="1028" t="s">
        <v>13302</v>
      </c>
      <c r="K104" s="1028" t="s">
        <v>1789</v>
      </c>
      <c r="L104" s="1028" t="s">
        <v>13303</v>
      </c>
      <c r="M104" s="1028" t="s">
        <v>13304</v>
      </c>
      <c r="N104" s="1028" t="s">
        <v>13305</v>
      </c>
      <c r="O104" s="1026">
        <v>21917</v>
      </c>
    </row>
    <row r="105" spans="1:15" ht="24" x14ac:dyDescent="0.15">
      <c r="A105" s="1028" t="s">
        <v>12948</v>
      </c>
      <c r="B105" s="1028" t="s">
        <v>3281</v>
      </c>
      <c r="C105" s="1028" t="s">
        <v>12980</v>
      </c>
      <c r="D105" s="1028" t="s">
        <v>12950</v>
      </c>
      <c r="E105" s="1028" t="s">
        <v>12951</v>
      </c>
      <c r="F105" s="1029">
        <v>0</v>
      </c>
      <c r="G105" s="1029">
        <v>9</v>
      </c>
      <c r="H105" s="1028" t="s">
        <v>12952</v>
      </c>
      <c r="I105" s="1028" t="s">
        <v>12953</v>
      </c>
      <c r="J105" s="1028" t="s">
        <v>13306</v>
      </c>
      <c r="K105" s="1028" t="s">
        <v>1789</v>
      </c>
      <c r="L105" s="1028" t="s">
        <v>13307</v>
      </c>
      <c r="M105" s="1028" t="s">
        <v>4266</v>
      </c>
      <c r="N105" s="1028" t="s">
        <v>13308</v>
      </c>
      <c r="O105" s="1026">
        <v>21877</v>
      </c>
    </row>
    <row r="106" spans="1:15" ht="24" x14ac:dyDescent="0.15">
      <c r="A106" s="1028" t="s">
        <v>12948</v>
      </c>
      <c r="B106" s="1028" t="s">
        <v>3281</v>
      </c>
      <c r="C106" s="1028" t="s">
        <v>12988</v>
      </c>
      <c r="D106" s="1028" t="s">
        <v>12950</v>
      </c>
      <c r="E106" s="1028" t="s">
        <v>12951</v>
      </c>
      <c r="F106" s="1029">
        <v>0</v>
      </c>
      <c r="G106" s="1029">
        <v>9</v>
      </c>
      <c r="H106" s="1028" t="s">
        <v>12952</v>
      </c>
      <c r="I106" s="1028" t="s">
        <v>12953</v>
      </c>
      <c r="J106" s="1028" t="s">
        <v>13309</v>
      </c>
      <c r="K106" s="1028" t="s">
        <v>1789</v>
      </c>
      <c r="L106" s="1028" t="s">
        <v>13310</v>
      </c>
      <c r="M106" s="1028" t="s">
        <v>13311</v>
      </c>
      <c r="N106" s="1028" t="s">
        <v>13312</v>
      </c>
      <c r="O106" s="1026">
        <v>21959</v>
      </c>
    </row>
    <row r="107" spans="1:15" ht="24" x14ac:dyDescent="0.15">
      <c r="A107" s="1028" t="s">
        <v>12948</v>
      </c>
      <c r="B107" s="1028" t="s">
        <v>3281</v>
      </c>
      <c r="C107" s="1028" t="s">
        <v>12993</v>
      </c>
      <c r="D107" s="1028" t="s">
        <v>12950</v>
      </c>
      <c r="E107" s="1028" t="s">
        <v>12951</v>
      </c>
      <c r="F107" s="1029">
        <v>0</v>
      </c>
      <c r="G107" s="1029">
        <v>9</v>
      </c>
      <c r="H107" s="1028" t="s">
        <v>12952</v>
      </c>
      <c r="I107" s="1028" t="s">
        <v>12953</v>
      </c>
      <c r="J107" s="1028" t="s">
        <v>13313</v>
      </c>
      <c r="K107" s="1028" t="s">
        <v>1789</v>
      </c>
      <c r="L107" s="1028" t="s">
        <v>13314</v>
      </c>
      <c r="M107" s="1028" t="s">
        <v>13315</v>
      </c>
      <c r="N107" s="1028" t="s">
        <v>13316</v>
      </c>
      <c r="O107" s="1026">
        <v>21997</v>
      </c>
    </row>
    <row r="108" spans="1:15" ht="24" x14ac:dyDescent="0.15">
      <c r="A108" s="1028" t="s">
        <v>12948</v>
      </c>
      <c r="B108" s="1028" t="s">
        <v>3281</v>
      </c>
      <c r="C108" s="1028" t="s">
        <v>12998</v>
      </c>
      <c r="D108" s="1028" t="s">
        <v>12950</v>
      </c>
      <c r="E108" s="1028" t="s">
        <v>12951</v>
      </c>
      <c r="F108" s="1029">
        <v>0</v>
      </c>
      <c r="G108" s="1029">
        <v>9</v>
      </c>
      <c r="H108" s="1028" t="s">
        <v>12952</v>
      </c>
      <c r="I108" s="1028" t="s">
        <v>12953</v>
      </c>
      <c r="J108" s="1028" t="s">
        <v>13317</v>
      </c>
      <c r="K108" s="1028" t="s">
        <v>1789</v>
      </c>
      <c r="L108" s="1028" t="s">
        <v>48</v>
      </c>
      <c r="M108" s="1028" t="s">
        <v>13318</v>
      </c>
      <c r="N108" s="1028" t="s">
        <v>13319</v>
      </c>
      <c r="O108" s="1026">
        <v>22037</v>
      </c>
    </row>
    <row r="109" spans="1:15" ht="24" x14ac:dyDescent="0.15">
      <c r="A109" s="1028" t="s">
        <v>12948</v>
      </c>
      <c r="B109" s="1028" t="s">
        <v>3281</v>
      </c>
      <c r="C109" s="1028" t="s">
        <v>13003</v>
      </c>
      <c r="D109" s="1028" t="s">
        <v>12950</v>
      </c>
      <c r="E109" s="1028" t="s">
        <v>12951</v>
      </c>
      <c r="F109" s="1029">
        <v>0</v>
      </c>
      <c r="G109" s="1029">
        <v>9</v>
      </c>
      <c r="H109" s="1028" t="s">
        <v>12952</v>
      </c>
      <c r="I109" s="1028" t="s">
        <v>12953</v>
      </c>
      <c r="J109" s="1028" t="s">
        <v>13320</v>
      </c>
      <c r="K109" s="1028" t="s">
        <v>19</v>
      </c>
      <c r="L109" s="1028" t="s">
        <v>13321</v>
      </c>
      <c r="M109" s="1028" t="s">
        <v>13322</v>
      </c>
      <c r="N109" s="1028" t="s">
        <v>13323</v>
      </c>
      <c r="O109" s="1026">
        <v>22071</v>
      </c>
    </row>
    <row r="110" spans="1:15" ht="24" x14ac:dyDescent="0.15">
      <c r="A110" s="1028" t="s">
        <v>12948</v>
      </c>
      <c r="B110" s="1028" t="s">
        <v>3281</v>
      </c>
      <c r="C110" s="1028" t="s">
        <v>13003</v>
      </c>
      <c r="D110" s="1028" t="s">
        <v>12950</v>
      </c>
      <c r="E110" s="1028" t="s">
        <v>12951</v>
      </c>
      <c r="F110" s="1029">
        <v>0</v>
      </c>
      <c r="G110" s="1029">
        <v>10</v>
      </c>
      <c r="H110" s="1028" t="s">
        <v>12952</v>
      </c>
      <c r="I110" s="1028" t="s">
        <v>12953</v>
      </c>
      <c r="J110" s="1028" t="s">
        <v>13324</v>
      </c>
      <c r="K110" s="1028" t="s">
        <v>1789</v>
      </c>
      <c r="L110" s="1028" t="s">
        <v>13325</v>
      </c>
      <c r="M110" s="1028" t="s">
        <v>13326</v>
      </c>
      <c r="N110" s="1028" t="s">
        <v>13327</v>
      </c>
      <c r="O110" s="1026">
        <v>22072</v>
      </c>
    </row>
    <row r="111" spans="1:15" ht="24" x14ac:dyDescent="0.15">
      <c r="A111" s="1028" t="s">
        <v>12948</v>
      </c>
      <c r="B111" s="1028" t="s">
        <v>3281</v>
      </c>
      <c r="C111" s="1028" t="s">
        <v>12998</v>
      </c>
      <c r="D111" s="1028" t="s">
        <v>12950</v>
      </c>
      <c r="E111" s="1028" t="s">
        <v>12951</v>
      </c>
      <c r="F111" s="1029">
        <v>0</v>
      </c>
      <c r="G111" s="1029">
        <v>10</v>
      </c>
      <c r="H111" s="1028" t="s">
        <v>12952</v>
      </c>
      <c r="I111" s="1028" t="s">
        <v>12953</v>
      </c>
      <c r="J111" s="1028" t="s">
        <v>13328</v>
      </c>
      <c r="K111" s="1028" t="s">
        <v>19</v>
      </c>
      <c r="L111" s="1028" t="s">
        <v>388</v>
      </c>
      <c r="M111" s="1028" t="s">
        <v>5954</v>
      </c>
      <c r="N111" s="1028" t="s">
        <v>13329</v>
      </c>
      <c r="O111" s="1026">
        <v>22039</v>
      </c>
    </row>
    <row r="112" spans="1:15" ht="24" x14ac:dyDescent="0.15">
      <c r="A112" s="1028" t="s">
        <v>12948</v>
      </c>
      <c r="B112" s="1028" t="s">
        <v>3281</v>
      </c>
      <c r="C112" s="1028" t="s">
        <v>12993</v>
      </c>
      <c r="D112" s="1028" t="s">
        <v>12950</v>
      </c>
      <c r="E112" s="1028" t="s">
        <v>12951</v>
      </c>
      <c r="F112" s="1029">
        <v>0</v>
      </c>
      <c r="G112" s="1029">
        <v>10</v>
      </c>
      <c r="H112" s="1028" t="s">
        <v>12952</v>
      </c>
      <c r="I112" s="1028" t="s">
        <v>12953</v>
      </c>
      <c r="J112" s="1028" t="s">
        <v>13330</v>
      </c>
      <c r="K112" s="1028" t="s">
        <v>1789</v>
      </c>
      <c r="L112" s="1028" t="s">
        <v>13331</v>
      </c>
      <c r="M112" s="1028" t="s">
        <v>1551</v>
      </c>
      <c r="N112" s="1028" t="s">
        <v>13332</v>
      </c>
      <c r="O112" s="1026">
        <v>21998</v>
      </c>
    </row>
    <row r="113" spans="1:15" ht="24" x14ac:dyDescent="0.15">
      <c r="A113" s="1028" t="s">
        <v>12948</v>
      </c>
      <c r="B113" s="1028" t="s">
        <v>3281</v>
      </c>
      <c r="C113" s="1028" t="s">
        <v>12988</v>
      </c>
      <c r="D113" s="1028" t="s">
        <v>12950</v>
      </c>
      <c r="E113" s="1028" t="s">
        <v>12951</v>
      </c>
      <c r="F113" s="1029">
        <v>0</v>
      </c>
      <c r="G113" s="1029">
        <v>10</v>
      </c>
      <c r="H113" s="1028" t="s">
        <v>12952</v>
      </c>
      <c r="I113" s="1028" t="s">
        <v>12953</v>
      </c>
      <c r="J113" s="1028" t="s">
        <v>13333</v>
      </c>
      <c r="K113" s="1028" t="s">
        <v>1789</v>
      </c>
      <c r="L113" s="1028" t="s">
        <v>13334</v>
      </c>
      <c r="M113" s="1028" t="s">
        <v>13335</v>
      </c>
      <c r="N113" s="1028" t="s">
        <v>13336</v>
      </c>
      <c r="O113" s="1026">
        <v>21960</v>
      </c>
    </row>
    <row r="114" spans="1:15" ht="24" x14ac:dyDescent="0.15">
      <c r="A114" s="1028" t="s">
        <v>12948</v>
      </c>
      <c r="B114" s="1028" t="s">
        <v>3281</v>
      </c>
      <c r="C114" s="1028" t="s">
        <v>12980</v>
      </c>
      <c r="D114" s="1028" t="s">
        <v>12950</v>
      </c>
      <c r="E114" s="1028" t="s">
        <v>12951</v>
      </c>
      <c r="F114" s="1029">
        <v>0</v>
      </c>
      <c r="G114" s="1029">
        <v>10</v>
      </c>
      <c r="H114" s="1028" t="s">
        <v>12952</v>
      </c>
      <c r="I114" s="1028" t="s">
        <v>12953</v>
      </c>
      <c r="J114" s="1028" t="s">
        <v>13337</v>
      </c>
      <c r="K114" s="1028" t="s">
        <v>1789</v>
      </c>
      <c r="L114" s="1028" t="s">
        <v>5233</v>
      </c>
      <c r="M114" s="1028" t="s">
        <v>13338</v>
      </c>
      <c r="N114" s="1028" t="s">
        <v>13339</v>
      </c>
      <c r="O114" s="1026">
        <v>21878</v>
      </c>
    </row>
    <row r="115" spans="1:15" ht="24" x14ac:dyDescent="0.15">
      <c r="A115" s="1028" t="s">
        <v>12948</v>
      </c>
      <c r="B115" s="1028" t="s">
        <v>3281</v>
      </c>
      <c r="C115" s="1028" t="s">
        <v>12985</v>
      </c>
      <c r="D115" s="1028" t="s">
        <v>12950</v>
      </c>
      <c r="E115" s="1028" t="s">
        <v>12951</v>
      </c>
      <c r="F115" s="1029">
        <v>0</v>
      </c>
      <c r="G115" s="1029">
        <v>10</v>
      </c>
      <c r="H115" s="1028" t="s">
        <v>12952</v>
      </c>
      <c r="I115" s="1028" t="s">
        <v>12953</v>
      </c>
      <c r="J115" s="1028" t="s">
        <v>13340</v>
      </c>
      <c r="K115" s="1028" t="s">
        <v>1789</v>
      </c>
      <c r="L115" s="1028" t="s">
        <v>5661</v>
      </c>
      <c r="M115" s="1028" t="s">
        <v>13341</v>
      </c>
      <c r="N115" s="1028" t="s">
        <v>13342</v>
      </c>
      <c r="O115" s="1026">
        <v>21918</v>
      </c>
    </row>
    <row r="116" spans="1:15" ht="24" x14ac:dyDescent="0.15">
      <c r="A116" s="1028" t="s">
        <v>12948</v>
      </c>
      <c r="B116" s="1028" t="s">
        <v>3281</v>
      </c>
      <c r="C116" s="1028" t="s">
        <v>12976</v>
      </c>
      <c r="D116" s="1028" t="s">
        <v>12950</v>
      </c>
      <c r="E116" s="1028" t="s">
        <v>12951</v>
      </c>
      <c r="F116" s="1029">
        <v>0</v>
      </c>
      <c r="G116" s="1029">
        <v>10</v>
      </c>
      <c r="H116" s="1028" t="s">
        <v>12952</v>
      </c>
      <c r="I116" s="1028" t="s">
        <v>12953</v>
      </c>
      <c r="J116" s="1028" t="s">
        <v>13343</v>
      </c>
      <c r="K116" s="1028" t="s">
        <v>1789</v>
      </c>
      <c r="L116" s="1028" t="s">
        <v>13344</v>
      </c>
      <c r="M116" s="1028" t="s">
        <v>5502</v>
      </c>
      <c r="N116" s="1028" t="s">
        <v>13345</v>
      </c>
      <c r="O116" s="1026">
        <v>21838</v>
      </c>
    </row>
    <row r="117" spans="1:15" ht="24" x14ac:dyDescent="0.15">
      <c r="A117" s="1028" t="s">
        <v>12948</v>
      </c>
      <c r="B117" s="1028" t="s">
        <v>3281</v>
      </c>
      <c r="C117" s="1028" t="s">
        <v>12971</v>
      </c>
      <c r="D117" s="1028" t="s">
        <v>12950</v>
      </c>
      <c r="E117" s="1028" t="s">
        <v>12951</v>
      </c>
      <c r="F117" s="1029">
        <v>0</v>
      </c>
      <c r="G117" s="1029">
        <v>10</v>
      </c>
      <c r="H117" s="1028" t="s">
        <v>12952</v>
      </c>
      <c r="I117" s="1028" t="s">
        <v>12953</v>
      </c>
      <c r="J117" s="1028" t="s">
        <v>13346</v>
      </c>
      <c r="K117" s="1028" t="s">
        <v>1789</v>
      </c>
      <c r="L117" s="1028" t="s">
        <v>13347</v>
      </c>
      <c r="M117" s="1028" t="s">
        <v>986</v>
      </c>
      <c r="N117" s="1028" t="s">
        <v>13348</v>
      </c>
      <c r="O117" s="1026">
        <v>21800</v>
      </c>
    </row>
    <row r="118" spans="1:15" ht="24" x14ac:dyDescent="0.15">
      <c r="A118" s="1028" t="s">
        <v>12948</v>
      </c>
      <c r="B118" s="1028" t="s">
        <v>3281</v>
      </c>
      <c r="C118" s="1028" t="s">
        <v>12966</v>
      </c>
      <c r="D118" s="1028" t="s">
        <v>12950</v>
      </c>
      <c r="E118" s="1028" t="s">
        <v>12951</v>
      </c>
      <c r="F118" s="1029">
        <v>0</v>
      </c>
      <c r="G118" s="1029">
        <v>10</v>
      </c>
      <c r="H118" s="1028" t="s">
        <v>12952</v>
      </c>
      <c r="I118" s="1028" t="s">
        <v>12953</v>
      </c>
      <c r="J118" s="1028" t="s">
        <v>13349</v>
      </c>
      <c r="K118" s="1028" t="s">
        <v>1789</v>
      </c>
      <c r="L118" s="1028" t="s">
        <v>13350</v>
      </c>
      <c r="M118" s="1028" t="s">
        <v>13351</v>
      </c>
      <c r="N118" s="1028" t="s">
        <v>13352</v>
      </c>
      <c r="O118" s="1026">
        <v>21760</v>
      </c>
    </row>
    <row r="119" spans="1:15" ht="24" x14ac:dyDescent="0.15">
      <c r="A119" s="1028" t="s">
        <v>12948</v>
      </c>
      <c r="B119" s="1028" t="s">
        <v>3281</v>
      </c>
      <c r="C119" s="1028" t="s">
        <v>12962</v>
      </c>
      <c r="D119" s="1028" t="s">
        <v>12950</v>
      </c>
      <c r="E119" s="1028" t="s">
        <v>12951</v>
      </c>
      <c r="F119" s="1029">
        <v>0</v>
      </c>
      <c r="G119" s="1029">
        <v>10</v>
      </c>
      <c r="H119" s="1028" t="s">
        <v>12952</v>
      </c>
      <c r="I119" s="1028" t="s">
        <v>12953</v>
      </c>
      <c r="J119" s="1028" t="s">
        <v>13353</v>
      </c>
      <c r="K119" s="1028" t="s">
        <v>1789</v>
      </c>
      <c r="L119" s="1028" t="s">
        <v>2303</v>
      </c>
      <c r="M119" s="1028" t="s">
        <v>13354</v>
      </c>
      <c r="N119" s="1028" t="s">
        <v>13355</v>
      </c>
      <c r="O119" s="1026">
        <v>21719</v>
      </c>
    </row>
    <row r="120" spans="1:15" ht="24" x14ac:dyDescent="0.15">
      <c r="A120" s="1028" t="s">
        <v>12948</v>
      </c>
      <c r="B120" s="1028" t="s">
        <v>3281</v>
      </c>
      <c r="C120" s="1028" t="s">
        <v>12951</v>
      </c>
      <c r="D120" s="1028" t="s">
        <v>12950</v>
      </c>
      <c r="E120" s="1028" t="s">
        <v>12951</v>
      </c>
      <c r="F120" s="1029">
        <v>0</v>
      </c>
      <c r="G120" s="1029">
        <v>10</v>
      </c>
      <c r="H120" s="1028" t="s">
        <v>12952</v>
      </c>
      <c r="I120" s="1028" t="s">
        <v>12953</v>
      </c>
      <c r="J120" s="1028" t="s">
        <v>13356</v>
      </c>
      <c r="K120" s="1028" t="s">
        <v>1789</v>
      </c>
      <c r="L120" s="1028" t="s">
        <v>13357</v>
      </c>
      <c r="M120" s="1028" t="s">
        <v>3458</v>
      </c>
      <c r="N120" s="1028" t="s">
        <v>13358</v>
      </c>
      <c r="O120" s="1026">
        <v>21678</v>
      </c>
    </row>
    <row r="121" spans="1:15" ht="24" x14ac:dyDescent="0.15">
      <c r="A121" s="1028" t="s">
        <v>12948</v>
      </c>
      <c r="B121" s="1028" t="s">
        <v>3281</v>
      </c>
      <c r="C121" s="1028" t="s">
        <v>12949</v>
      </c>
      <c r="D121" s="1028" t="s">
        <v>12950</v>
      </c>
      <c r="E121" s="1028" t="s">
        <v>12951</v>
      </c>
      <c r="F121" s="1029">
        <v>0</v>
      </c>
      <c r="G121" s="1029">
        <v>10</v>
      </c>
      <c r="H121" s="1028" t="s">
        <v>12952</v>
      </c>
      <c r="I121" s="1028" t="s">
        <v>12953</v>
      </c>
      <c r="J121" s="1028" t="s">
        <v>13359</v>
      </c>
      <c r="K121" s="1028" t="s">
        <v>1789</v>
      </c>
      <c r="L121" s="1028" t="s">
        <v>2256</v>
      </c>
      <c r="M121" s="1028" t="s">
        <v>13360</v>
      </c>
      <c r="N121" s="1028" t="s">
        <v>13361</v>
      </c>
      <c r="O121" s="1026">
        <v>21639</v>
      </c>
    </row>
    <row r="122" spans="1:15" ht="24" x14ac:dyDescent="0.15">
      <c r="A122" s="1028" t="s">
        <v>12948</v>
      </c>
      <c r="B122" s="1028" t="s">
        <v>3281</v>
      </c>
      <c r="C122" s="1028" t="s">
        <v>12949</v>
      </c>
      <c r="D122" s="1028" t="s">
        <v>12950</v>
      </c>
      <c r="E122" s="1028" t="s">
        <v>12951</v>
      </c>
      <c r="F122" s="1029">
        <v>0</v>
      </c>
      <c r="G122" s="1029">
        <v>11</v>
      </c>
      <c r="H122" s="1028" t="s">
        <v>12952</v>
      </c>
      <c r="I122" s="1028" t="s">
        <v>12953</v>
      </c>
      <c r="J122" s="1028" t="s">
        <v>13362</v>
      </c>
      <c r="K122" s="1028" t="s">
        <v>1789</v>
      </c>
      <c r="L122" s="1028" t="s">
        <v>1164</v>
      </c>
      <c r="M122" s="1028" t="s">
        <v>13363</v>
      </c>
      <c r="N122" s="1028" t="s">
        <v>13364</v>
      </c>
      <c r="O122" s="1026">
        <v>21640</v>
      </c>
    </row>
    <row r="123" spans="1:15" ht="24" x14ac:dyDescent="0.15">
      <c r="A123" s="1028" t="s">
        <v>12948</v>
      </c>
      <c r="B123" s="1028" t="s">
        <v>3281</v>
      </c>
      <c r="C123" s="1028" t="s">
        <v>12951</v>
      </c>
      <c r="D123" s="1028" t="s">
        <v>12950</v>
      </c>
      <c r="E123" s="1028" t="s">
        <v>12951</v>
      </c>
      <c r="F123" s="1029">
        <v>0</v>
      </c>
      <c r="G123" s="1029">
        <v>11</v>
      </c>
      <c r="H123" s="1028" t="s">
        <v>12952</v>
      </c>
      <c r="I123" s="1028" t="s">
        <v>12953</v>
      </c>
      <c r="J123" s="1028" t="s">
        <v>13365</v>
      </c>
      <c r="K123" s="1028" t="s">
        <v>1789</v>
      </c>
      <c r="L123" s="1028" t="s">
        <v>13366</v>
      </c>
      <c r="M123" s="1028" t="s">
        <v>4061</v>
      </c>
      <c r="N123" s="1028" t="s">
        <v>13367</v>
      </c>
      <c r="O123" s="1026">
        <v>21679</v>
      </c>
    </row>
    <row r="124" spans="1:15" ht="24" x14ac:dyDescent="0.15">
      <c r="A124" s="1028" t="s">
        <v>12948</v>
      </c>
      <c r="B124" s="1028" t="s">
        <v>3281</v>
      </c>
      <c r="C124" s="1028" t="s">
        <v>12962</v>
      </c>
      <c r="D124" s="1028" t="s">
        <v>12950</v>
      </c>
      <c r="E124" s="1028" t="s">
        <v>12951</v>
      </c>
      <c r="F124" s="1029">
        <v>0</v>
      </c>
      <c r="G124" s="1029">
        <v>11</v>
      </c>
      <c r="H124" s="1028" t="s">
        <v>12952</v>
      </c>
      <c r="I124" s="1028" t="s">
        <v>12953</v>
      </c>
      <c r="J124" s="1028" t="s">
        <v>13368</v>
      </c>
      <c r="K124" s="1028" t="s">
        <v>1789</v>
      </c>
      <c r="L124" s="1028" t="s">
        <v>13369</v>
      </c>
      <c r="M124" s="1028" t="s">
        <v>13370</v>
      </c>
      <c r="N124" s="1028" t="s">
        <v>13371</v>
      </c>
      <c r="O124" s="1026">
        <v>21720</v>
      </c>
    </row>
    <row r="125" spans="1:15" ht="24" x14ac:dyDescent="0.15">
      <c r="A125" s="1028" t="s">
        <v>12948</v>
      </c>
      <c r="B125" s="1028" t="s">
        <v>3281</v>
      </c>
      <c r="C125" s="1028" t="s">
        <v>12966</v>
      </c>
      <c r="D125" s="1028" t="s">
        <v>12950</v>
      </c>
      <c r="E125" s="1028" t="s">
        <v>12951</v>
      </c>
      <c r="F125" s="1029">
        <v>0</v>
      </c>
      <c r="G125" s="1029">
        <v>11</v>
      </c>
      <c r="H125" s="1028" t="s">
        <v>12952</v>
      </c>
      <c r="I125" s="1028" t="s">
        <v>12953</v>
      </c>
      <c r="J125" s="1028" t="s">
        <v>13372</v>
      </c>
      <c r="K125" s="1028" t="s">
        <v>1789</v>
      </c>
      <c r="L125" s="1028" t="s">
        <v>13373</v>
      </c>
      <c r="M125" s="1028" t="s">
        <v>13374</v>
      </c>
      <c r="N125" s="1028" t="s">
        <v>13375</v>
      </c>
      <c r="O125" s="1026">
        <v>21761</v>
      </c>
    </row>
    <row r="126" spans="1:15" ht="24" x14ac:dyDescent="0.15">
      <c r="A126" s="1028" t="s">
        <v>12948</v>
      </c>
      <c r="B126" s="1028" t="s">
        <v>3281</v>
      </c>
      <c r="C126" s="1028" t="s">
        <v>12971</v>
      </c>
      <c r="D126" s="1028" t="s">
        <v>12950</v>
      </c>
      <c r="E126" s="1028" t="s">
        <v>12951</v>
      </c>
      <c r="F126" s="1029">
        <v>0</v>
      </c>
      <c r="G126" s="1029">
        <v>11</v>
      </c>
      <c r="H126" s="1028" t="s">
        <v>12952</v>
      </c>
      <c r="I126" s="1028" t="s">
        <v>12953</v>
      </c>
      <c r="J126" s="1028" t="s">
        <v>13376</v>
      </c>
      <c r="K126" s="1028" t="s">
        <v>1789</v>
      </c>
      <c r="L126" s="1028" t="s">
        <v>13377</v>
      </c>
      <c r="M126" s="1028" t="s">
        <v>13378</v>
      </c>
      <c r="N126" s="1028" t="s">
        <v>13379</v>
      </c>
      <c r="O126" s="1026">
        <v>21801</v>
      </c>
    </row>
    <row r="127" spans="1:15" ht="24" x14ac:dyDescent="0.15">
      <c r="A127" s="1028" t="s">
        <v>12948</v>
      </c>
      <c r="B127" s="1028" t="s">
        <v>3281</v>
      </c>
      <c r="C127" s="1028" t="s">
        <v>12976</v>
      </c>
      <c r="D127" s="1028" t="s">
        <v>12950</v>
      </c>
      <c r="E127" s="1028" t="s">
        <v>12951</v>
      </c>
      <c r="F127" s="1029">
        <v>0</v>
      </c>
      <c r="G127" s="1029">
        <v>11</v>
      </c>
      <c r="H127" s="1028" t="s">
        <v>12952</v>
      </c>
      <c r="I127" s="1028" t="s">
        <v>12953</v>
      </c>
      <c r="J127" s="1028" t="s">
        <v>13380</v>
      </c>
      <c r="K127" s="1028" t="s">
        <v>1789</v>
      </c>
      <c r="L127" s="1028" t="s">
        <v>6798</v>
      </c>
      <c r="M127" s="1028" t="s">
        <v>7985</v>
      </c>
      <c r="N127" s="1028" t="s">
        <v>13381</v>
      </c>
      <c r="O127" s="1026">
        <v>21839</v>
      </c>
    </row>
    <row r="128" spans="1:15" ht="24" x14ac:dyDescent="0.15">
      <c r="A128" s="1028" t="s">
        <v>12948</v>
      </c>
      <c r="B128" s="1028" t="s">
        <v>3281</v>
      </c>
      <c r="C128" s="1028" t="s">
        <v>12985</v>
      </c>
      <c r="D128" s="1028" t="s">
        <v>12950</v>
      </c>
      <c r="E128" s="1028" t="s">
        <v>12951</v>
      </c>
      <c r="F128" s="1029">
        <v>0</v>
      </c>
      <c r="G128" s="1029">
        <v>11</v>
      </c>
      <c r="H128" s="1028" t="s">
        <v>12952</v>
      </c>
      <c r="I128" s="1028" t="s">
        <v>12953</v>
      </c>
      <c r="J128" s="1028" t="s">
        <v>13382</v>
      </c>
      <c r="K128" s="1028" t="s">
        <v>1789</v>
      </c>
      <c r="L128" s="1028" t="s">
        <v>2636</v>
      </c>
      <c r="M128" s="1028" t="s">
        <v>13383</v>
      </c>
      <c r="N128" s="1028" t="s">
        <v>13384</v>
      </c>
      <c r="O128" s="1026">
        <v>21919</v>
      </c>
    </row>
    <row r="129" spans="1:15" ht="24" x14ac:dyDescent="0.15">
      <c r="A129" s="1028" t="s">
        <v>12948</v>
      </c>
      <c r="B129" s="1028" t="s">
        <v>3281</v>
      </c>
      <c r="C129" s="1028" t="s">
        <v>12980</v>
      </c>
      <c r="D129" s="1028" t="s">
        <v>12950</v>
      </c>
      <c r="E129" s="1028" t="s">
        <v>12951</v>
      </c>
      <c r="F129" s="1029">
        <v>0</v>
      </c>
      <c r="G129" s="1029">
        <v>11</v>
      </c>
      <c r="H129" s="1028" t="s">
        <v>12952</v>
      </c>
      <c r="I129" s="1028" t="s">
        <v>12953</v>
      </c>
      <c r="J129" s="1028" t="s">
        <v>13385</v>
      </c>
      <c r="K129" s="1028" t="s">
        <v>1789</v>
      </c>
      <c r="L129" s="1028" t="s">
        <v>13386</v>
      </c>
      <c r="M129" s="1028" t="s">
        <v>13387</v>
      </c>
      <c r="N129" s="1028" t="s">
        <v>13388</v>
      </c>
      <c r="O129" s="1026">
        <v>21879</v>
      </c>
    </row>
    <row r="130" spans="1:15" ht="24" x14ac:dyDescent="0.15">
      <c r="A130" s="1028" t="s">
        <v>12948</v>
      </c>
      <c r="B130" s="1028" t="s">
        <v>3281</v>
      </c>
      <c r="C130" s="1028" t="s">
        <v>12988</v>
      </c>
      <c r="D130" s="1028" t="s">
        <v>12950</v>
      </c>
      <c r="E130" s="1028" t="s">
        <v>12951</v>
      </c>
      <c r="F130" s="1029">
        <v>0</v>
      </c>
      <c r="G130" s="1029">
        <v>11</v>
      </c>
      <c r="H130" s="1028" t="s">
        <v>12952</v>
      </c>
      <c r="I130" s="1028" t="s">
        <v>12953</v>
      </c>
      <c r="J130" s="1028" t="s">
        <v>13389</v>
      </c>
      <c r="K130" s="1028" t="s">
        <v>19</v>
      </c>
      <c r="L130" s="1028" t="s">
        <v>3746</v>
      </c>
      <c r="M130" s="1028" t="s">
        <v>3106</v>
      </c>
      <c r="N130" s="1028" t="s">
        <v>13390</v>
      </c>
      <c r="O130" s="1026">
        <v>21961</v>
      </c>
    </row>
    <row r="131" spans="1:15" ht="24" x14ac:dyDescent="0.15">
      <c r="A131" s="1028" t="s">
        <v>12948</v>
      </c>
      <c r="B131" s="1028" t="s">
        <v>3281</v>
      </c>
      <c r="C131" s="1028" t="s">
        <v>12993</v>
      </c>
      <c r="D131" s="1028" t="s">
        <v>12950</v>
      </c>
      <c r="E131" s="1028" t="s">
        <v>12951</v>
      </c>
      <c r="F131" s="1029">
        <v>0</v>
      </c>
      <c r="G131" s="1029">
        <v>11</v>
      </c>
      <c r="H131" s="1028" t="s">
        <v>12952</v>
      </c>
      <c r="I131" s="1028" t="s">
        <v>12953</v>
      </c>
      <c r="J131" s="1028" t="s">
        <v>13391</v>
      </c>
      <c r="K131" s="1028" t="s">
        <v>1789</v>
      </c>
      <c r="L131" s="1028" t="s">
        <v>13392</v>
      </c>
      <c r="M131" s="1028" t="s">
        <v>13393</v>
      </c>
      <c r="N131" s="1028" t="s">
        <v>13394</v>
      </c>
      <c r="O131" s="1026">
        <v>21999</v>
      </c>
    </row>
    <row r="132" spans="1:15" ht="24" x14ac:dyDescent="0.15">
      <c r="A132" s="1028" t="s">
        <v>12948</v>
      </c>
      <c r="B132" s="1028" t="s">
        <v>3281</v>
      </c>
      <c r="C132" s="1028" t="s">
        <v>12998</v>
      </c>
      <c r="D132" s="1028" t="s">
        <v>12950</v>
      </c>
      <c r="E132" s="1028" t="s">
        <v>12951</v>
      </c>
      <c r="F132" s="1029">
        <v>0</v>
      </c>
      <c r="G132" s="1029">
        <v>11</v>
      </c>
      <c r="H132" s="1028" t="s">
        <v>12952</v>
      </c>
      <c r="I132" s="1028" t="s">
        <v>12953</v>
      </c>
      <c r="J132" s="1028" t="s">
        <v>13395</v>
      </c>
      <c r="K132" s="1028" t="s">
        <v>1789</v>
      </c>
      <c r="L132" s="1028" t="s">
        <v>13396</v>
      </c>
      <c r="M132" s="1028" t="s">
        <v>13397</v>
      </c>
      <c r="N132" s="1028" t="s">
        <v>13398</v>
      </c>
      <c r="O132" s="1026">
        <v>22041</v>
      </c>
    </row>
    <row r="133" spans="1:15" ht="24" x14ac:dyDescent="0.15">
      <c r="A133" s="1028" t="s">
        <v>12948</v>
      </c>
      <c r="B133" s="1028" t="s">
        <v>3281</v>
      </c>
      <c r="C133" s="1028" t="s">
        <v>13003</v>
      </c>
      <c r="D133" s="1028" t="s">
        <v>12950</v>
      </c>
      <c r="E133" s="1028" t="s">
        <v>12951</v>
      </c>
      <c r="F133" s="1029">
        <v>0</v>
      </c>
      <c r="G133" s="1029">
        <v>11</v>
      </c>
      <c r="H133" s="1028" t="s">
        <v>12952</v>
      </c>
      <c r="I133" s="1028" t="s">
        <v>12953</v>
      </c>
      <c r="J133" s="1028" t="s">
        <v>13399</v>
      </c>
      <c r="K133" s="1028" t="s">
        <v>1789</v>
      </c>
      <c r="L133" s="1028" t="s">
        <v>13400</v>
      </c>
      <c r="M133" s="1028" t="s">
        <v>13401</v>
      </c>
      <c r="N133" s="1028" t="s">
        <v>13402</v>
      </c>
      <c r="O133" s="1026">
        <v>22073</v>
      </c>
    </row>
    <row r="134" spans="1:15" ht="24" x14ac:dyDescent="0.15">
      <c r="A134" s="1028" t="s">
        <v>12948</v>
      </c>
      <c r="B134" s="1028" t="s">
        <v>3281</v>
      </c>
      <c r="C134" s="1028" t="s">
        <v>13003</v>
      </c>
      <c r="D134" s="1028" t="s">
        <v>12950</v>
      </c>
      <c r="E134" s="1028" t="s">
        <v>12951</v>
      </c>
      <c r="F134" s="1029">
        <v>0</v>
      </c>
      <c r="G134" s="1029">
        <v>12</v>
      </c>
      <c r="H134" s="1028" t="s">
        <v>12952</v>
      </c>
      <c r="I134" s="1028" t="s">
        <v>12953</v>
      </c>
      <c r="J134" s="1028" t="s">
        <v>13403</v>
      </c>
      <c r="K134" s="1028" t="s">
        <v>19</v>
      </c>
      <c r="L134" s="1028" t="s">
        <v>13404</v>
      </c>
      <c r="M134" s="1028" t="s">
        <v>13405</v>
      </c>
      <c r="N134" s="1028" t="s">
        <v>13406</v>
      </c>
      <c r="O134" s="1026">
        <v>22252</v>
      </c>
    </row>
    <row r="135" spans="1:15" ht="24" x14ac:dyDescent="0.15">
      <c r="A135" s="1028" t="s">
        <v>12948</v>
      </c>
      <c r="B135" s="1028" t="s">
        <v>3281</v>
      </c>
      <c r="C135" s="1028" t="s">
        <v>12993</v>
      </c>
      <c r="D135" s="1028" t="s">
        <v>12950</v>
      </c>
      <c r="E135" s="1028" t="s">
        <v>12951</v>
      </c>
      <c r="F135" s="1029">
        <v>0</v>
      </c>
      <c r="G135" s="1029">
        <v>12</v>
      </c>
      <c r="H135" s="1028" t="s">
        <v>12952</v>
      </c>
      <c r="I135" s="1028" t="s">
        <v>12953</v>
      </c>
      <c r="J135" s="1028" t="s">
        <v>13407</v>
      </c>
      <c r="K135" s="1028" t="s">
        <v>1789</v>
      </c>
      <c r="L135" s="1028" t="s">
        <v>13408</v>
      </c>
      <c r="M135" s="1028" t="s">
        <v>13409</v>
      </c>
      <c r="N135" s="1028" t="s">
        <v>13410</v>
      </c>
      <c r="O135" s="1026">
        <v>22000</v>
      </c>
    </row>
    <row r="136" spans="1:15" ht="24" x14ac:dyDescent="0.15">
      <c r="A136" s="1028" t="s">
        <v>12948</v>
      </c>
      <c r="B136" s="1028" t="s">
        <v>3281</v>
      </c>
      <c r="C136" s="1028" t="s">
        <v>12998</v>
      </c>
      <c r="D136" s="1028" t="s">
        <v>12950</v>
      </c>
      <c r="E136" s="1028" t="s">
        <v>12951</v>
      </c>
      <c r="F136" s="1029">
        <v>0</v>
      </c>
      <c r="G136" s="1029">
        <v>12</v>
      </c>
      <c r="H136" s="1028" t="s">
        <v>12952</v>
      </c>
      <c r="I136" s="1028" t="s">
        <v>12953</v>
      </c>
      <c r="J136" s="1028" t="s">
        <v>13411</v>
      </c>
      <c r="K136" s="1028" t="s">
        <v>1789</v>
      </c>
      <c r="L136" s="1028" t="s">
        <v>13412</v>
      </c>
      <c r="M136" s="1028" t="s">
        <v>1599</v>
      </c>
      <c r="N136" s="1028" t="s">
        <v>13413</v>
      </c>
      <c r="O136" s="1026">
        <v>22042</v>
      </c>
    </row>
    <row r="137" spans="1:15" ht="24" x14ac:dyDescent="0.15">
      <c r="A137" s="1028" t="s">
        <v>12948</v>
      </c>
      <c r="B137" s="1028" t="s">
        <v>3281</v>
      </c>
      <c r="C137" s="1028" t="s">
        <v>12988</v>
      </c>
      <c r="D137" s="1028" t="s">
        <v>12950</v>
      </c>
      <c r="E137" s="1028" t="s">
        <v>12951</v>
      </c>
      <c r="F137" s="1029">
        <v>0</v>
      </c>
      <c r="G137" s="1029">
        <v>12</v>
      </c>
      <c r="H137" s="1028" t="s">
        <v>12952</v>
      </c>
      <c r="I137" s="1028" t="s">
        <v>12953</v>
      </c>
      <c r="J137" s="1028" t="s">
        <v>13414</v>
      </c>
      <c r="K137" s="1028" t="s">
        <v>1789</v>
      </c>
      <c r="L137" s="1028" t="s">
        <v>1598</v>
      </c>
      <c r="M137" s="1028" t="s">
        <v>13415</v>
      </c>
      <c r="N137" s="1028" t="s">
        <v>13416</v>
      </c>
      <c r="O137" s="1026">
        <v>21962</v>
      </c>
    </row>
    <row r="138" spans="1:15" ht="24" x14ac:dyDescent="0.15">
      <c r="A138" s="1028" t="s">
        <v>12948</v>
      </c>
      <c r="B138" s="1028" t="s">
        <v>3281</v>
      </c>
      <c r="C138" s="1028" t="s">
        <v>12980</v>
      </c>
      <c r="D138" s="1028" t="s">
        <v>12950</v>
      </c>
      <c r="E138" s="1028" t="s">
        <v>12951</v>
      </c>
      <c r="F138" s="1029">
        <v>0</v>
      </c>
      <c r="G138" s="1029">
        <v>12</v>
      </c>
      <c r="H138" s="1028" t="s">
        <v>12952</v>
      </c>
      <c r="I138" s="1028" t="s">
        <v>12953</v>
      </c>
      <c r="J138" s="1028" t="s">
        <v>13417</v>
      </c>
      <c r="K138" s="1028" t="s">
        <v>1789</v>
      </c>
      <c r="L138" s="1028" t="s">
        <v>13418</v>
      </c>
      <c r="M138" s="1028" t="s">
        <v>13419</v>
      </c>
      <c r="N138" s="1028" t="s">
        <v>13420</v>
      </c>
      <c r="O138" s="1026">
        <v>21880</v>
      </c>
    </row>
    <row r="139" spans="1:15" ht="24" x14ac:dyDescent="0.15">
      <c r="A139" s="1028" t="s">
        <v>12948</v>
      </c>
      <c r="B139" s="1028" t="s">
        <v>3281</v>
      </c>
      <c r="C139" s="1028" t="s">
        <v>12985</v>
      </c>
      <c r="D139" s="1028" t="s">
        <v>12950</v>
      </c>
      <c r="E139" s="1028" t="s">
        <v>12951</v>
      </c>
      <c r="F139" s="1029">
        <v>0</v>
      </c>
      <c r="G139" s="1029">
        <v>12</v>
      </c>
      <c r="H139" s="1028" t="s">
        <v>12952</v>
      </c>
      <c r="I139" s="1028" t="s">
        <v>12953</v>
      </c>
      <c r="J139" s="1028" t="s">
        <v>13421</v>
      </c>
      <c r="K139" s="1028" t="s">
        <v>1789</v>
      </c>
      <c r="L139" s="1028" t="s">
        <v>13422</v>
      </c>
      <c r="M139" s="1028" t="s">
        <v>13423</v>
      </c>
      <c r="N139" s="1028" t="s">
        <v>13424</v>
      </c>
      <c r="O139" s="1026">
        <v>21920</v>
      </c>
    </row>
    <row r="140" spans="1:15" ht="24" x14ac:dyDescent="0.15">
      <c r="A140" s="1028" t="s">
        <v>12948</v>
      </c>
      <c r="B140" s="1028" t="s">
        <v>3281</v>
      </c>
      <c r="C140" s="1028" t="s">
        <v>12976</v>
      </c>
      <c r="D140" s="1028" t="s">
        <v>12950</v>
      </c>
      <c r="E140" s="1028" t="s">
        <v>12951</v>
      </c>
      <c r="F140" s="1029">
        <v>0</v>
      </c>
      <c r="G140" s="1029">
        <v>12</v>
      </c>
      <c r="H140" s="1028" t="s">
        <v>12952</v>
      </c>
      <c r="I140" s="1028" t="s">
        <v>12953</v>
      </c>
      <c r="J140" s="1028" t="s">
        <v>13425</v>
      </c>
      <c r="K140" s="1028" t="s">
        <v>19</v>
      </c>
      <c r="L140" s="1028" t="s">
        <v>2498</v>
      </c>
      <c r="M140" s="1028" t="s">
        <v>3473</v>
      </c>
      <c r="N140" s="1028" t="s">
        <v>13426</v>
      </c>
      <c r="O140" s="1026">
        <v>21840</v>
      </c>
    </row>
    <row r="141" spans="1:15" ht="24" x14ac:dyDescent="0.15">
      <c r="A141" s="1028" t="s">
        <v>12948</v>
      </c>
      <c r="B141" s="1028" t="s">
        <v>3281</v>
      </c>
      <c r="C141" s="1028" t="s">
        <v>12971</v>
      </c>
      <c r="D141" s="1028" t="s">
        <v>12950</v>
      </c>
      <c r="E141" s="1028" t="s">
        <v>12951</v>
      </c>
      <c r="F141" s="1029">
        <v>0</v>
      </c>
      <c r="G141" s="1029">
        <v>12</v>
      </c>
      <c r="H141" s="1028" t="s">
        <v>12952</v>
      </c>
      <c r="I141" s="1028" t="s">
        <v>12953</v>
      </c>
      <c r="J141" s="1028" t="s">
        <v>13427</v>
      </c>
      <c r="K141" s="1028" t="s">
        <v>1789</v>
      </c>
      <c r="L141" s="1028" t="s">
        <v>3610</v>
      </c>
      <c r="M141" s="1028" t="s">
        <v>13428</v>
      </c>
      <c r="N141" s="1028" t="s">
        <v>13429</v>
      </c>
      <c r="O141" s="1026">
        <v>21802</v>
      </c>
    </row>
    <row r="142" spans="1:15" ht="24" x14ac:dyDescent="0.15">
      <c r="A142" s="1028" t="s">
        <v>12948</v>
      </c>
      <c r="B142" s="1028" t="s">
        <v>3281</v>
      </c>
      <c r="C142" s="1028" t="s">
        <v>12966</v>
      </c>
      <c r="D142" s="1028" t="s">
        <v>12950</v>
      </c>
      <c r="E142" s="1028" t="s">
        <v>12951</v>
      </c>
      <c r="F142" s="1029">
        <v>0</v>
      </c>
      <c r="G142" s="1029">
        <v>12</v>
      </c>
      <c r="H142" s="1028" t="s">
        <v>12952</v>
      </c>
      <c r="I142" s="1028" t="s">
        <v>12953</v>
      </c>
      <c r="J142" s="1028" t="s">
        <v>13430</v>
      </c>
      <c r="K142" s="1028" t="s">
        <v>1789</v>
      </c>
      <c r="L142" s="1028" t="s">
        <v>3983</v>
      </c>
      <c r="M142" s="1028" t="s">
        <v>13431</v>
      </c>
      <c r="N142" s="1028" t="s">
        <v>13432</v>
      </c>
      <c r="O142" s="1026">
        <v>21762</v>
      </c>
    </row>
    <row r="143" spans="1:15" ht="24" x14ac:dyDescent="0.15">
      <c r="A143" s="1028" t="s">
        <v>12948</v>
      </c>
      <c r="B143" s="1028" t="s">
        <v>3281</v>
      </c>
      <c r="C143" s="1028" t="s">
        <v>12962</v>
      </c>
      <c r="D143" s="1028" t="s">
        <v>12950</v>
      </c>
      <c r="E143" s="1028" t="s">
        <v>12951</v>
      </c>
      <c r="F143" s="1029">
        <v>0</v>
      </c>
      <c r="G143" s="1029">
        <v>12</v>
      </c>
      <c r="H143" s="1028" t="s">
        <v>12952</v>
      </c>
      <c r="I143" s="1028" t="s">
        <v>12953</v>
      </c>
      <c r="J143" s="1028" t="s">
        <v>13433</v>
      </c>
      <c r="K143" s="1028" t="s">
        <v>1789</v>
      </c>
      <c r="L143" s="1028" t="s">
        <v>2362</v>
      </c>
      <c r="M143" s="1028" t="s">
        <v>13434</v>
      </c>
      <c r="N143" s="1028" t="s">
        <v>13435</v>
      </c>
      <c r="O143" s="1026">
        <v>21721</v>
      </c>
    </row>
    <row r="144" spans="1:15" ht="24" x14ac:dyDescent="0.15">
      <c r="A144" s="1028" t="s">
        <v>12948</v>
      </c>
      <c r="B144" s="1028" t="s">
        <v>3281</v>
      </c>
      <c r="C144" s="1028" t="s">
        <v>12951</v>
      </c>
      <c r="D144" s="1028" t="s">
        <v>12950</v>
      </c>
      <c r="E144" s="1028" t="s">
        <v>12951</v>
      </c>
      <c r="F144" s="1029">
        <v>0</v>
      </c>
      <c r="G144" s="1029">
        <v>12</v>
      </c>
      <c r="H144" s="1028" t="s">
        <v>12952</v>
      </c>
      <c r="I144" s="1028" t="s">
        <v>12953</v>
      </c>
      <c r="J144" s="1028" t="s">
        <v>13436</v>
      </c>
      <c r="K144" s="1028" t="s">
        <v>1789</v>
      </c>
      <c r="L144" s="1028" t="s">
        <v>2370</v>
      </c>
      <c r="M144" s="1028" t="s">
        <v>3768</v>
      </c>
      <c r="N144" s="1028" t="s">
        <v>13437</v>
      </c>
      <c r="O144" s="1026">
        <v>21681</v>
      </c>
    </row>
    <row r="145" spans="1:15" ht="24" x14ac:dyDescent="0.15">
      <c r="A145" s="1028" t="s">
        <v>12948</v>
      </c>
      <c r="B145" s="1028" t="s">
        <v>3281</v>
      </c>
      <c r="C145" s="1028" t="s">
        <v>12949</v>
      </c>
      <c r="D145" s="1028" t="s">
        <v>12950</v>
      </c>
      <c r="E145" s="1028" t="s">
        <v>12951</v>
      </c>
      <c r="F145" s="1029">
        <v>0</v>
      </c>
      <c r="G145" s="1029">
        <v>12</v>
      </c>
      <c r="H145" s="1028" t="s">
        <v>12952</v>
      </c>
      <c r="I145" s="1028" t="s">
        <v>12953</v>
      </c>
      <c r="J145" s="1028" t="s">
        <v>13438</v>
      </c>
      <c r="K145" s="1028" t="s">
        <v>1789</v>
      </c>
      <c r="L145" s="1028" t="s">
        <v>4933</v>
      </c>
      <c r="M145" s="1028" t="s">
        <v>13439</v>
      </c>
      <c r="N145" s="1028" t="s">
        <v>13440</v>
      </c>
      <c r="O145" s="1026">
        <v>21641</v>
      </c>
    </row>
    <row r="146" spans="1:15" ht="24" x14ac:dyDescent="0.15">
      <c r="A146" s="1028" t="s">
        <v>12948</v>
      </c>
      <c r="B146" s="1028" t="s">
        <v>3281</v>
      </c>
      <c r="C146" s="1028" t="s">
        <v>12949</v>
      </c>
      <c r="D146" s="1028" t="s">
        <v>12950</v>
      </c>
      <c r="E146" s="1028" t="s">
        <v>12951</v>
      </c>
      <c r="F146" s="1029">
        <v>0</v>
      </c>
      <c r="G146" s="1029">
        <v>13</v>
      </c>
      <c r="H146" s="1028" t="s">
        <v>12952</v>
      </c>
      <c r="I146" s="1028" t="s">
        <v>12953</v>
      </c>
      <c r="J146" s="1028" t="s">
        <v>13441</v>
      </c>
      <c r="K146" s="1028" t="s">
        <v>19</v>
      </c>
      <c r="L146" s="1028" t="s">
        <v>13442</v>
      </c>
      <c r="M146" s="1028" t="s">
        <v>13443</v>
      </c>
      <c r="N146" s="1028" t="s">
        <v>13444</v>
      </c>
      <c r="O146" s="1026">
        <v>21642</v>
      </c>
    </row>
    <row r="147" spans="1:15" ht="24" x14ac:dyDescent="0.15">
      <c r="A147" s="1028" t="s">
        <v>12948</v>
      </c>
      <c r="B147" s="1028" t="s">
        <v>3281</v>
      </c>
      <c r="C147" s="1028" t="s">
        <v>12951</v>
      </c>
      <c r="D147" s="1028" t="s">
        <v>12950</v>
      </c>
      <c r="E147" s="1028" t="s">
        <v>12951</v>
      </c>
      <c r="F147" s="1029">
        <v>0</v>
      </c>
      <c r="G147" s="1029">
        <v>13</v>
      </c>
      <c r="H147" s="1028" t="s">
        <v>12952</v>
      </c>
      <c r="I147" s="1028" t="s">
        <v>12953</v>
      </c>
      <c r="J147" s="1028" t="s">
        <v>13445</v>
      </c>
      <c r="K147" s="1028" t="s">
        <v>1789</v>
      </c>
      <c r="L147" s="1028" t="s">
        <v>13446</v>
      </c>
      <c r="M147" s="1028" t="s">
        <v>13447</v>
      </c>
      <c r="N147" s="1028" t="s">
        <v>13448</v>
      </c>
      <c r="O147" s="1026">
        <v>21682</v>
      </c>
    </row>
    <row r="148" spans="1:15" ht="24" x14ac:dyDescent="0.15">
      <c r="A148" s="1028" t="s">
        <v>12948</v>
      </c>
      <c r="B148" s="1028" t="s">
        <v>3281</v>
      </c>
      <c r="C148" s="1028" t="s">
        <v>12962</v>
      </c>
      <c r="D148" s="1028" t="s">
        <v>12950</v>
      </c>
      <c r="E148" s="1028" t="s">
        <v>12951</v>
      </c>
      <c r="F148" s="1029">
        <v>0</v>
      </c>
      <c r="G148" s="1029">
        <v>13</v>
      </c>
      <c r="H148" s="1028" t="s">
        <v>12952</v>
      </c>
      <c r="I148" s="1028" t="s">
        <v>12953</v>
      </c>
      <c r="J148" s="1028" t="s">
        <v>13449</v>
      </c>
      <c r="K148" s="1028" t="s">
        <v>1789</v>
      </c>
      <c r="L148" s="1028" t="s">
        <v>1026</v>
      </c>
      <c r="M148" s="1028" t="s">
        <v>13450</v>
      </c>
      <c r="N148" s="1028" t="s">
        <v>13451</v>
      </c>
      <c r="O148" s="1026">
        <v>21722</v>
      </c>
    </row>
    <row r="149" spans="1:15" ht="24" x14ac:dyDescent="0.15">
      <c r="A149" s="1028" t="s">
        <v>12948</v>
      </c>
      <c r="B149" s="1028" t="s">
        <v>3281</v>
      </c>
      <c r="C149" s="1028" t="s">
        <v>12966</v>
      </c>
      <c r="D149" s="1028" t="s">
        <v>12950</v>
      </c>
      <c r="E149" s="1028" t="s">
        <v>12951</v>
      </c>
      <c r="F149" s="1029">
        <v>0</v>
      </c>
      <c r="G149" s="1029">
        <v>13</v>
      </c>
      <c r="H149" s="1028" t="s">
        <v>12952</v>
      </c>
      <c r="I149" s="1028" t="s">
        <v>12953</v>
      </c>
      <c r="J149" s="1028" t="s">
        <v>13452</v>
      </c>
      <c r="K149" s="1028" t="s">
        <v>1789</v>
      </c>
      <c r="L149" s="1028" t="s">
        <v>1312</v>
      </c>
      <c r="M149" s="1028" t="s">
        <v>13453</v>
      </c>
      <c r="N149" s="1028" t="s">
        <v>13454</v>
      </c>
      <c r="O149" s="1026">
        <v>21763</v>
      </c>
    </row>
    <row r="150" spans="1:15" ht="24" x14ac:dyDescent="0.15">
      <c r="A150" s="1028" t="s">
        <v>12948</v>
      </c>
      <c r="B150" s="1028" t="s">
        <v>3281</v>
      </c>
      <c r="C150" s="1028" t="s">
        <v>12971</v>
      </c>
      <c r="D150" s="1028" t="s">
        <v>12950</v>
      </c>
      <c r="E150" s="1028" t="s">
        <v>12951</v>
      </c>
      <c r="F150" s="1029">
        <v>0</v>
      </c>
      <c r="G150" s="1029">
        <v>13</v>
      </c>
      <c r="H150" s="1028" t="s">
        <v>12952</v>
      </c>
      <c r="I150" s="1028" t="s">
        <v>12953</v>
      </c>
      <c r="J150" s="1028" t="s">
        <v>13455</v>
      </c>
      <c r="K150" s="1028" t="s">
        <v>1789</v>
      </c>
      <c r="L150" s="1028" t="s">
        <v>2096</v>
      </c>
      <c r="M150" s="1028" t="s">
        <v>13456</v>
      </c>
      <c r="N150" s="1028" t="s">
        <v>13457</v>
      </c>
      <c r="O150" s="1026">
        <v>21803</v>
      </c>
    </row>
    <row r="151" spans="1:15" ht="24" x14ac:dyDescent="0.15">
      <c r="A151" s="1028" t="s">
        <v>12948</v>
      </c>
      <c r="B151" s="1028" t="s">
        <v>3281</v>
      </c>
      <c r="C151" s="1028" t="s">
        <v>12976</v>
      </c>
      <c r="D151" s="1028" t="s">
        <v>12950</v>
      </c>
      <c r="E151" s="1028" t="s">
        <v>12951</v>
      </c>
      <c r="F151" s="1029">
        <v>0</v>
      </c>
      <c r="G151" s="1029">
        <v>13</v>
      </c>
      <c r="H151" s="1028" t="s">
        <v>12952</v>
      </c>
      <c r="I151" s="1028" t="s">
        <v>12953</v>
      </c>
      <c r="J151" s="1028" t="s">
        <v>13458</v>
      </c>
      <c r="K151" s="1028" t="s">
        <v>19</v>
      </c>
      <c r="L151" s="1028" t="s">
        <v>13459</v>
      </c>
      <c r="M151" s="1028" t="s">
        <v>13460</v>
      </c>
      <c r="N151" s="1028" t="s">
        <v>13461</v>
      </c>
      <c r="O151" s="1026">
        <v>21842</v>
      </c>
    </row>
    <row r="152" spans="1:15" ht="24" x14ac:dyDescent="0.15">
      <c r="A152" s="1028" t="s">
        <v>12948</v>
      </c>
      <c r="B152" s="1028" t="s">
        <v>3281</v>
      </c>
      <c r="C152" s="1028" t="s">
        <v>12985</v>
      </c>
      <c r="D152" s="1028" t="s">
        <v>12950</v>
      </c>
      <c r="E152" s="1028" t="s">
        <v>12951</v>
      </c>
      <c r="F152" s="1029">
        <v>0</v>
      </c>
      <c r="G152" s="1029">
        <v>13</v>
      </c>
      <c r="H152" s="1028" t="s">
        <v>12952</v>
      </c>
      <c r="I152" s="1028" t="s">
        <v>12953</v>
      </c>
      <c r="J152" s="1028" t="s">
        <v>13462</v>
      </c>
      <c r="K152" s="1028" t="s">
        <v>1789</v>
      </c>
      <c r="L152" s="1028" t="s">
        <v>562</v>
      </c>
      <c r="M152" s="1028" t="s">
        <v>13463</v>
      </c>
      <c r="N152" s="1028" t="s">
        <v>13464</v>
      </c>
      <c r="O152" s="1026">
        <v>21921</v>
      </c>
    </row>
    <row r="153" spans="1:15" ht="24" x14ac:dyDescent="0.15">
      <c r="A153" s="1028" t="s">
        <v>12948</v>
      </c>
      <c r="B153" s="1028" t="s">
        <v>3281</v>
      </c>
      <c r="C153" s="1028" t="s">
        <v>12980</v>
      </c>
      <c r="D153" s="1028" t="s">
        <v>12950</v>
      </c>
      <c r="E153" s="1028" t="s">
        <v>12951</v>
      </c>
      <c r="F153" s="1029">
        <v>0</v>
      </c>
      <c r="G153" s="1029">
        <v>13</v>
      </c>
      <c r="H153" s="1028" t="s">
        <v>12952</v>
      </c>
      <c r="I153" s="1028" t="s">
        <v>12953</v>
      </c>
      <c r="J153" s="1028" t="s">
        <v>13465</v>
      </c>
      <c r="K153" s="1028" t="s">
        <v>1789</v>
      </c>
      <c r="L153" s="1028" t="s">
        <v>13466</v>
      </c>
      <c r="M153" s="1028" t="s">
        <v>4784</v>
      </c>
      <c r="N153" s="1028" t="s">
        <v>13467</v>
      </c>
      <c r="O153" s="1026">
        <v>21881</v>
      </c>
    </row>
    <row r="154" spans="1:15" ht="24" x14ac:dyDescent="0.15">
      <c r="A154" s="1028" t="s">
        <v>12948</v>
      </c>
      <c r="B154" s="1028" t="s">
        <v>3281</v>
      </c>
      <c r="C154" s="1028" t="s">
        <v>12988</v>
      </c>
      <c r="D154" s="1028" t="s">
        <v>12950</v>
      </c>
      <c r="E154" s="1028" t="s">
        <v>12951</v>
      </c>
      <c r="F154" s="1029">
        <v>0</v>
      </c>
      <c r="G154" s="1029">
        <v>13</v>
      </c>
      <c r="H154" s="1028" t="s">
        <v>12952</v>
      </c>
      <c r="I154" s="1028" t="s">
        <v>12953</v>
      </c>
      <c r="J154" s="1028" t="s">
        <v>13468</v>
      </c>
      <c r="K154" s="1028" t="s">
        <v>1789</v>
      </c>
      <c r="L154" s="1028" t="s">
        <v>13469</v>
      </c>
      <c r="M154" s="1028" t="s">
        <v>13470</v>
      </c>
      <c r="N154" s="1028" t="s">
        <v>13471</v>
      </c>
      <c r="O154" s="1026">
        <v>21963</v>
      </c>
    </row>
    <row r="155" spans="1:15" ht="24" x14ac:dyDescent="0.15">
      <c r="A155" s="1028" t="s">
        <v>12948</v>
      </c>
      <c r="B155" s="1028" t="s">
        <v>3281</v>
      </c>
      <c r="C155" s="1028" t="s">
        <v>12998</v>
      </c>
      <c r="D155" s="1028" t="s">
        <v>12950</v>
      </c>
      <c r="E155" s="1028" t="s">
        <v>12951</v>
      </c>
      <c r="F155" s="1029">
        <v>0</v>
      </c>
      <c r="G155" s="1029">
        <v>13</v>
      </c>
      <c r="H155" s="1028" t="s">
        <v>12952</v>
      </c>
      <c r="I155" s="1028" t="s">
        <v>12953</v>
      </c>
      <c r="J155" s="1028" t="s">
        <v>13472</v>
      </c>
      <c r="K155" s="1028" t="s">
        <v>19</v>
      </c>
      <c r="L155" s="1028" t="s">
        <v>5254</v>
      </c>
      <c r="M155" s="1028" t="s">
        <v>13473</v>
      </c>
      <c r="N155" s="1028" t="s">
        <v>13474</v>
      </c>
      <c r="O155" s="1026">
        <v>22043</v>
      </c>
    </row>
    <row r="156" spans="1:15" ht="24" x14ac:dyDescent="0.15">
      <c r="A156" s="1028" t="s">
        <v>12948</v>
      </c>
      <c r="B156" s="1028" t="s">
        <v>3281</v>
      </c>
      <c r="C156" s="1028" t="s">
        <v>13003</v>
      </c>
      <c r="D156" s="1028" t="s">
        <v>12950</v>
      </c>
      <c r="E156" s="1028" t="s">
        <v>12951</v>
      </c>
      <c r="F156" s="1029">
        <v>0</v>
      </c>
      <c r="G156" s="1029">
        <v>13</v>
      </c>
      <c r="H156" s="1028" t="s">
        <v>12952</v>
      </c>
      <c r="I156" s="1028" t="s">
        <v>12953</v>
      </c>
      <c r="J156" s="1028" t="s">
        <v>13475</v>
      </c>
      <c r="K156" s="1028" t="s">
        <v>3661</v>
      </c>
      <c r="L156" s="1028" t="s">
        <v>8088</v>
      </c>
      <c r="M156" s="1028" t="s">
        <v>7833</v>
      </c>
      <c r="N156" s="1028" t="s">
        <v>13476</v>
      </c>
      <c r="O156" s="1026">
        <v>22074</v>
      </c>
    </row>
    <row r="157" spans="1:15" ht="24" x14ac:dyDescent="0.15">
      <c r="A157" s="1028" t="s">
        <v>12948</v>
      </c>
      <c r="B157" s="1028" t="s">
        <v>3281</v>
      </c>
      <c r="C157" s="1028" t="s">
        <v>12993</v>
      </c>
      <c r="D157" s="1028" t="s">
        <v>12950</v>
      </c>
      <c r="E157" s="1028" t="s">
        <v>12951</v>
      </c>
      <c r="F157" s="1029">
        <v>0</v>
      </c>
      <c r="G157" s="1029">
        <v>13</v>
      </c>
      <c r="H157" s="1028" t="s">
        <v>12952</v>
      </c>
      <c r="I157" s="1028" t="s">
        <v>12953</v>
      </c>
      <c r="J157" s="1028" t="s">
        <v>13477</v>
      </c>
      <c r="K157" s="1028" t="s">
        <v>1789</v>
      </c>
      <c r="L157" s="1028" t="s">
        <v>13478</v>
      </c>
      <c r="M157" s="1028" t="s">
        <v>893</v>
      </c>
      <c r="N157" s="1028" t="s">
        <v>13479</v>
      </c>
      <c r="O157" s="1026">
        <v>22001</v>
      </c>
    </row>
    <row r="158" spans="1:15" ht="24" x14ac:dyDescent="0.15">
      <c r="A158" s="1028" t="s">
        <v>12948</v>
      </c>
      <c r="B158" s="1028" t="s">
        <v>3281</v>
      </c>
      <c r="C158" s="1028" t="s">
        <v>12993</v>
      </c>
      <c r="D158" s="1028" t="s">
        <v>12950</v>
      </c>
      <c r="E158" s="1028" t="s">
        <v>12951</v>
      </c>
      <c r="F158" s="1029">
        <v>0</v>
      </c>
      <c r="G158" s="1029">
        <v>14</v>
      </c>
      <c r="H158" s="1028" t="s">
        <v>12952</v>
      </c>
      <c r="I158" s="1028" t="s">
        <v>12953</v>
      </c>
      <c r="J158" s="1028" t="s">
        <v>13480</v>
      </c>
      <c r="K158" s="1028" t="s">
        <v>1789</v>
      </c>
      <c r="L158" s="1028" t="s">
        <v>4993</v>
      </c>
      <c r="M158" s="1028" t="s">
        <v>7707</v>
      </c>
      <c r="N158" s="1028" t="s">
        <v>13481</v>
      </c>
      <c r="O158" s="1026">
        <v>22002</v>
      </c>
    </row>
    <row r="159" spans="1:15" ht="24" x14ac:dyDescent="0.15">
      <c r="A159" s="1028" t="s">
        <v>12948</v>
      </c>
      <c r="B159" s="1028" t="s">
        <v>3281</v>
      </c>
      <c r="C159" s="1028" t="s">
        <v>13003</v>
      </c>
      <c r="D159" s="1028" t="s">
        <v>12950</v>
      </c>
      <c r="E159" s="1028" t="s">
        <v>12951</v>
      </c>
      <c r="F159" s="1029">
        <v>0</v>
      </c>
      <c r="G159" s="1029">
        <v>14</v>
      </c>
      <c r="H159" s="1028" t="s">
        <v>12952</v>
      </c>
      <c r="I159" s="1028" t="s">
        <v>12953</v>
      </c>
      <c r="J159" s="1028" t="s">
        <v>13482</v>
      </c>
      <c r="K159" s="1028" t="s">
        <v>3661</v>
      </c>
      <c r="L159" s="1028" t="s">
        <v>13483</v>
      </c>
      <c r="M159" s="1028" t="s">
        <v>13484</v>
      </c>
      <c r="N159" s="1028" t="s">
        <v>13485</v>
      </c>
      <c r="O159" s="1026">
        <v>22075</v>
      </c>
    </row>
    <row r="160" spans="1:15" ht="24" x14ac:dyDescent="0.15">
      <c r="A160" s="1028" t="s">
        <v>12948</v>
      </c>
      <c r="B160" s="1028" t="s">
        <v>3281</v>
      </c>
      <c r="C160" s="1028" t="s">
        <v>12998</v>
      </c>
      <c r="D160" s="1028" t="s">
        <v>12950</v>
      </c>
      <c r="E160" s="1028" t="s">
        <v>12951</v>
      </c>
      <c r="F160" s="1029">
        <v>0</v>
      </c>
      <c r="G160" s="1029">
        <v>14</v>
      </c>
      <c r="H160" s="1028" t="s">
        <v>12952</v>
      </c>
      <c r="I160" s="1028" t="s">
        <v>12953</v>
      </c>
      <c r="J160" s="1028" t="s">
        <v>13486</v>
      </c>
      <c r="K160" s="1028" t="s">
        <v>19</v>
      </c>
      <c r="L160" s="1028" t="s">
        <v>13487</v>
      </c>
      <c r="M160" s="1028" t="s">
        <v>13488</v>
      </c>
      <c r="N160" s="1028" t="s">
        <v>13489</v>
      </c>
      <c r="O160" s="1026">
        <v>22044</v>
      </c>
    </row>
    <row r="161" spans="1:15" ht="24" x14ac:dyDescent="0.15">
      <c r="A161" s="1028" t="s">
        <v>12948</v>
      </c>
      <c r="B161" s="1028" t="s">
        <v>3281</v>
      </c>
      <c r="C161" s="1028" t="s">
        <v>12988</v>
      </c>
      <c r="D161" s="1028" t="s">
        <v>12950</v>
      </c>
      <c r="E161" s="1028" t="s">
        <v>12951</v>
      </c>
      <c r="F161" s="1029">
        <v>0</v>
      </c>
      <c r="G161" s="1029">
        <v>14</v>
      </c>
      <c r="H161" s="1028" t="s">
        <v>12952</v>
      </c>
      <c r="I161" s="1028" t="s">
        <v>12953</v>
      </c>
      <c r="J161" s="1028" t="s">
        <v>13490</v>
      </c>
      <c r="K161" s="1028" t="s">
        <v>1789</v>
      </c>
      <c r="L161" s="1028" t="s">
        <v>5398</v>
      </c>
      <c r="M161" s="1028" t="s">
        <v>2785</v>
      </c>
      <c r="N161" s="1028" t="s">
        <v>13491</v>
      </c>
      <c r="O161" s="1026">
        <v>21964</v>
      </c>
    </row>
    <row r="162" spans="1:15" ht="24" x14ac:dyDescent="0.15">
      <c r="A162" s="1028" t="s">
        <v>12948</v>
      </c>
      <c r="B162" s="1028" t="s">
        <v>3281</v>
      </c>
      <c r="C162" s="1028" t="s">
        <v>12980</v>
      </c>
      <c r="D162" s="1028" t="s">
        <v>12950</v>
      </c>
      <c r="E162" s="1028" t="s">
        <v>12951</v>
      </c>
      <c r="F162" s="1029">
        <v>0</v>
      </c>
      <c r="G162" s="1029">
        <v>14</v>
      </c>
      <c r="H162" s="1028" t="s">
        <v>12952</v>
      </c>
      <c r="I162" s="1028" t="s">
        <v>12953</v>
      </c>
      <c r="J162" s="1028" t="s">
        <v>13492</v>
      </c>
      <c r="K162" s="1028" t="s">
        <v>1789</v>
      </c>
      <c r="L162" s="1028" t="s">
        <v>13493</v>
      </c>
      <c r="M162" s="1028" t="s">
        <v>13494</v>
      </c>
      <c r="N162" s="1028" t="s">
        <v>13495</v>
      </c>
      <c r="O162" s="1026">
        <v>21882</v>
      </c>
    </row>
    <row r="163" spans="1:15" ht="24" x14ac:dyDescent="0.15">
      <c r="A163" s="1028" t="s">
        <v>12948</v>
      </c>
      <c r="B163" s="1028" t="s">
        <v>3281</v>
      </c>
      <c r="C163" s="1028" t="s">
        <v>12985</v>
      </c>
      <c r="D163" s="1028" t="s">
        <v>12950</v>
      </c>
      <c r="E163" s="1028" t="s">
        <v>12951</v>
      </c>
      <c r="F163" s="1029">
        <v>0</v>
      </c>
      <c r="G163" s="1029">
        <v>14</v>
      </c>
      <c r="H163" s="1028" t="s">
        <v>12952</v>
      </c>
      <c r="I163" s="1028" t="s">
        <v>12953</v>
      </c>
      <c r="J163" s="1028" t="s">
        <v>13496</v>
      </c>
      <c r="K163" s="1028" t="s">
        <v>1789</v>
      </c>
      <c r="L163" s="1028" t="s">
        <v>1175</v>
      </c>
      <c r="M163" s="1028" t="s">
        <v>194</v>
      </c>
      <c r="N163" s="1028" t="s">
        <v>13497</v>
      </c>
      <c r="O163" s="1026">
        <v>21922</v>
      </c>
    </row>
    <row r="164" spans="1:15" ht="24" x14ac:dyDescent="0.15">
      <c r="A164" s="1028" t="s">
        <v>12948</v>
      </c>
      <c r="B164" s="1028" t="s">
        <v>3281</v>
      </c>
      <c r="C164" s="1028" t="s">
        <v>12976</v>
      </c>
      <c r="D164" s="1028" t="s">
        <v>12950</v>
      </c>
      <c r="E164" s="1028" t="s">
        <v>12951</v>
      </c>
      <c r="F164" s="1029">
        <v>0</v>
      </c>
      <c r="G164" s="1029">
        <v>14</v>
      </c>
      <c r="H164" s="1028" t="s">
        <v>12952</v>
      </c>
      <c r="I164" s="1028" t="s">
        <v>12953</v>
      </c>
      <c r="J164" s="1028" t="s">
        <v>13498</v>
      </c>
      <c r="K164" s="1028" t="s">
        <v>1789</v>
      </c>
      <c r="L164" s="1028" t="s">
        <v>1182</v>
      </c>
      <c r="M164" s="1028" t="s">
        <v>13499</v>
      </c>
      <c r="N164" s="1028" t="s">
        <v>13500</v>
      </c>
      <c r="O164" s="1026">
        <v>21843</v>
      </c>
    </row>
    <row r="165" spans="1:15" ht="24" x14ac:dyDescent="0.15">
      <c r="A165" s="1028" t="s">
        <v>12948</v>
      </c>
      <c r="B165" s="1028" t="s">
        <v>3281</v>
      </c>
      <c r="C165" s="1028" t="s">
        <v>12971</v>
      </c>
      <c r="D165" s="1028" t="s">
        <v>12950</v>
      </c>
      <c r="E165" s="1028" t="s">
        <v>12951</v>
      </c>
      <c r="F165" s="1029">
        <v>0</v>
      </c>
      <c r="G165" s="1029">
        <v>14</v>
      </c>
      <c r="H165" s="1028" t="s">
        <v>12952</v>
      </c>
      <c r="I165" s="1028" t="s">
        <v>12953</v>
      </c>
      <c r="J165" s="1028" t="s">
        <v>13501</v>
      </c>
      <c r="K165" s="1028" t="s">
        <v>1789</v>
      </c>
      <c r="L165" s="1028" t="s">
        <v>13502</v>
      </c>
      <c r="M165" s="1028" t="s">
        <v>13503</v>
      </c>
      <c r="N165" s="1028" t="s">
        <v>13504</v>
      </c>
      <c r="O165" s="1026">
        <v>21804</v>
      </c>
    </row>
    <row r="166" spans="1:15" ht="24" x14ac:dyDescent="0.15">
      <c r="A166" s="1028" t="s">
        <v>12948</v>
      </c>
      <c r="B166" s="1028" t="s">
        <v>3281</v>
      </c>
      <c r="C166" s="1028" t="s">
        <v>12966</v>
      </c>
      <c r="D166" s="1028" t="s">
        <v>12950</v>
      </c>
      <c r="E166" s="1028" t="s">
        <v>12951</v>
      </c>
      <c r="F166" s="1029">
        <v>0</v>
      </c>
      <c r="G166" s="1029">
        <v>14</v>
      </c>
      <c r="H166" s="1028" t="s">
        <v>12952</v>
      </c>
      <c r="I166" s="1028" t="s">
        <v>12953</v>
      </c>
      <c r="J166" s="1028" t="s">
        <v>13505</v>
      </c>
      <c r="K166" s="1028" t="s">
        <v>1789</v>
      </c>
      <c r="L166" s="1028" t="s">
        <v>2217</v>
      </c>
      <c r="M166" s="1028" t="s">
        <v>13506</v>
      </c>
      <c r="N166" s="1028" t="s">
        <v>13507</v>
      </c>
      <c r="O166" s="1026">
        <v>21764</v>
      </c>
    </row>
    <row r="167" spans="1:15" ht="24" x14ac:dyDescent="0.15">
      <c r="A167" s="1028" t="s">
        <v>12948</v>
      </c>
      <c r="B167" s="1028" t="s">
        <v>3281</v>
      </c>
      <c r="C167" s="1028" t="s">
        <v>12962</v>
      </c>
      <c r="D167" s="1028" t="s">
        <v>12950</v>
      </c>
      <c r="E167" s="1028" t="s">
        <v>12951</v>
      </c>
      <c r="F167" s="1029">
        <v>0</v>
      </c>
      <c r="G167" s="1029">
        <v>14</v>
      </c>
      <c r="H167" s="1028" t="s">
        <v>12952</v>
      </c>
      <c r="I167" s="1028" t="s">
        <v>12953</v>
      </c>
      <c r="J167" s="1028" t="s">
        <v>13508</v>
      </c>
      <c r="K167" s="1028" t="s">
        <v>1789</v>
      </c>
      <c r="L167" s="1028" t="s">
        <v>76</v>
      </c>
      <c r="M167" s="1028" t="s">
        <v>13509</v>
      </c>
      <c r="N167" s="1028" t="s">
        <v>13510</v>
      </c>
      <c r="O167" s="1026">
        <v>21723</v>
      </c>
    </row>
    <row r="168" spans="1:15" ht="24" x14ac:dyDescent="0.15">
      <c r="A168" s="1028" t="s">
        <v>12948</v>
      </c>
      <c r="B168" s="1028" t="s">
        <v>3281</v>
      </c>
      <c r="C168" s="1028" t="s">
        <v>12951</v>
      </c>
      <c r="D168" s="1028" t="s">
        <v>12950</v>
      </c>
      <c r="E168" s="1028" t="s">
        <v>12951</v>
      </c>
      <c r="F168" s="1029">
        <v>0</v>
      </c>
      <c r="G168" s="1029">
        <v>14</v>
      </c>
      <c r="H168" s="1028" t="s">
        <v>12952</v>
      </c>
      <c r="I168" s="1028" t="s">
        <v>12953</v>
      </c>
      <c r="J168" s="1028" t="s">
        <v>13511</v>
      </c>
      <c r="K168" s="1028" t="s">
        <v>1789</v>
      </c>
      <c r="L168" s="1028" t="s">
        <v>13512</v>
      </c>
      <c r="M168" s="1028" t="s">
        <v>13513</v>
      </c>
      <c r="N168" s="1028" t="s">
        <v>13514</v>
      </c>
      <c r="O168" s="1026">
        <v>21683</v>
      </c>
    </row>
    <row r="169" spans="1:15" ht="24" x14ac:dyDescent="0.15">
      <c r="A169" s="1028" t="s">
        <v>12948</v>
      </c>
      <c r="B169" s="1028" t="s">
        <v>3281</v>
      </c>
      <c r="C169" s="1028" t="s">
        <v>12949</v>
      </c>
      <c r="D169" s="1028" t="s">
        <v>12950</v>
      </c>
      <c r="E169" s="1028" t="s">
        <v>12951</v>
      </c>
      <c r="F169" s="1029">
        <v>0</v>
      </c>
      <c r="G169" s="1029">
        <v>14</v>
      </c>
      <c r="H169" s="1028" t="s">
        <v>12952</v>
      </c>
      <c r="I169" s="1028" t="s">
        <v>12953</v>
      </c>
      <c r="J169" s="1028" t="s">
        <v>13515</v>
      </c>
      <c r="K169" s="1028" t="s">
        <v>1789</v>
      </c>
      <c r="L169" s="1028" t="s">
        <v>13516</v>
      </c>
      <c r="M169" s="1028" t="s">
        <v>13517</v>
      </c>
      <c r="N169" s="1028" t="s">
        <v>13518</v>
      </c>
      <c r="O169" s="1026">
        <v>21643</v>
      </c>
    </row>
    <row r="170" spans="1:15" ht="24" x14ac:dyDescent="0.15">
      <c r="A170" s="1028" t="s">
        <v>12948</v>
      </c>
      <c r="B170" s="1028" t="s">
        <v>3281</v>
      </c>
      <c r="C170" s="1028" t="s">
        <v>12949</v>
      </c>
      <c r="D170" s="1028" t="s">
        <v>12950</v>
      </c>
      <c r="E170" s="1028" t="s">
        <v>12951</v>
      </c>
      <c r="F170" s="1029">
        <v>0</v>
      </c>
      <c r="G170" s="1029">
        <v>15</v>
      </c>
      <c r="H170" s="1028" t="s">
        <v>12952</v>
      </c>
      <c r="I170" s="1028" t="s">
        <v>12953</v>
      </c>
      <c r="J170" s="1028" t="s">
        <v>13519</v>
      </c>
      <c r="K170" s="1028" t="s">
        <v>1789</v>
      </c>
      <c r="L170" s="1028" t="s">
        <v>13520</v>
      </c>
      <c r="M170" s="1028" t="s">
        <v>13521</v>
      </c>
      <c r="N170" s="1028" t="s">
        <v>13522</v>
      </c>
      <c r="O170" s="1026">
        <v>21644</v>
      </c>
    </row>
    <row r="171" spans="1:15" ht="24" x14ac:dyDescent="0.15">
      <c r="A171" s="1028" t="s">
        <v>12948</v>
      </c>
      <c r="B171" s="1028" t="s">
        <v>3281</v>
      </c>
      <c r="C171" s="1028" t="s">
        <v>12951</v>
      </c>
      <c r="D171" s="1028" t="s">
        <v>12950</v>
      </c>
      <c r="E171" s="1028" t="s">
        <v>12951</v>
      </c>
      <c r="F171" s="1029">
        <v>0</v>
      </c>
      <c r="G171" s="1029">
        <v>15</v>
      </c>
      <c r="H171" s="1028" t="s">
        <v>12952</v>
      </c>
      <c r="I171" s="1028" t="s">
        <v>12953</v>
      </c>
      <c r="J171" s="1028" t="s">
        <v>13523</v>
      </c>
      <c r="K171" s="1028" t="s">
        <v>1789</v>
      </c>
      <c r="L171" s="1028" t="s">
        <v>13524</v>
      </c>
      <c r="M171" s="1028" t="s">
        <v>13525</v>
      </c>
      <c r="N171" s="1028" t="s">
        <v>13526</v>
      </c>
      <c r="O171" s="1026">
        <v>21684</v>
      </c>
    </row>
    <row r="172" spans="1:15" ht="24" x14ac:dyDescent="0.15">
      <c r="A172" s="1028" t="s">
        <v>12948</v>
      </c>
      <c r="B172" s="1028" t="s">
        <v>3281</v>
      </c>
      <c r="C172" s="1028" t="s">
        <v>12962</v>
      </c>
      <c r="D172" s="1028" t="s">
        <v>12950</v>
      </c>
      <c r="E172" s="1028" t="s">
        <v>12951</v>
      </c>
      <c r="F172" s="1029">
        <v>0</v>
      </c>
      <c r="G172" s="1029">
        <v>15</v>
      </c>
      <c r="H172" s="1028" t="s">
        <v>12952</v>
      </c>
      <c r="I172" s="1028" t="s">
        <v>12953</v>
      </c>
      <c r="J172" s="1028" t="s">
        <v>13527</v>
      </c>
      <c r="K172" s="1028" t="s">
        <v>1789</v>
      </c>
      <c r="L172" s="1028" t="s">
        <v>13528</v>
      </c>
      <c r="M172" s="1028" t="s">
        <v>13529</v>
      </c>
      <c r="N172" s="1028" t="s">
        <v>13530</v>
      </c>
      <c r="O172" s="1026">
        <v>21724</v>
      </c>
    </row>
    <row r="173" spans="1:15" ht="24" x14ac:dyDescent="0.15">
      <c r="A173" s="1028" t="s">
        <v>12948</v>
      </c>
      <c r="B173" s="1028" t="s">
        <v>3281</v>
      </c>
      <c r="C173" s="1028" t="s">
        <v>12966</v>
      </c>
      <c r="D173" s="1028" t="s">
        <v>12950</v>
      </c>
      <c r="E173" s="1028" t="s">
        <v>12951</v>
      </c>
      <c r="F173" s="1029">
        <v>0</v>
      </c>
      <c r="G173" s="1029">
        <v>15</v>
      </c>
      <c r="H173" s="1028" t="s">
        <v>12952</v>
      </c>
      <c r="I173" s="1028" t="s">
        <v>12953</v>
      </c>
      <c r="J173" s="1028" t="s">
        <v>13531</v>
      </c>
      <c r="K173" s="1028" t="s">
        <v>1789</v>
      </c>
      <c r="L173" s="1028" t="s">
        <v>13532</v>
      </c>
      <c r="M173" s="1028" t="s">
        <v>13533</v>
      </c>
      <c r="N173" s="1028" t="s">
        <v>13534</v>
      </c>
      <c r="O173" s="1026">
        <v>21765</v>
      </c>
    </row>
    <row r="174" spans="1:15" ht="24" x14ac:dyDescent="0.15">
      <c r="A174" s="1028" t="s">
        <v>12948</v>
      </c>
      <c r="B174" s="1028" t="s">
        <v>3281</v>
      </c>
      <c r="C174" s="1028" t="s">
        <v>12971</v>
      </c>
      <c r="D174" s="1028" t="s">
        <v>12950</v>
      </c>
      <c r="E174" s="1028" t="s">
        <v>12951</v>
      </c>
      <c r="F174" s="1029">
        <v>0</v>
      </c>
      <c r="G174" s="1029">
        <v>15</v>
      </c>
      <c r="H174" s="1028" t="s">
        <v>12952</v>
      </c>
      <c r="I174" s="1028" t="s">
        <v>12953</v>
      </c>
      <c r="J174" s="1028" t="s">
        <v>13535</v>
      </c>
      <c r="K174" s="1028" t="s">
        <v>1789</v>
      </c>
      <c r="L174" s="1028" t="s">
        <v>13536</v>
      </c>
      <c r="M174" s="1028" t="s">
        <v>13537</v>
      </c>
      <c r="N174" s="1028" t="s">
        <v>13538</v>
      </c>
      <c r="O174" s="1026">
        <v>21805</v>
      </c>
    </row>
    <row r="175" spans="1:15" ht="24" x14ac:dyDescent="0.15">
      <c r="A175" s="1028" t="s">
        <v>12948</v>
      </c>
      <c r="B175" s="1028" t="s">
        <v>3281</v>
      </c>
      <c r="C175" s="1028" t="s">
        <v>12976</v>
      </c>
      <c r="D175" s="1028" t="s">
        <v>12950</v>
      </c>
      <c r="E175" s="1028" t="s">
        <v>12951</v>
      </c>
      <c r="F175" s="1029">
        <v>0</v>
      </c>
      <c r="G175" s="1029">
        <v>15</v>
      </c>
      <c r="H175" s="1028" t="s">
        <v>12952</v>
      </c>
      <c r="I175" s="1028" t="s">
        <v>12953</v>
      </c>
      <c r="J175" s="1028" t="s">
        <v>13539</v>
      </c>
      <c r="K175" s="1028" t="s">
        <v>1789</v>
      </c>
      <c r="L175" s="1028" t="s">
        <v>13540</v>
      </c>
      <c r="M175" s="1028" t="s">
        <v>13541</v>
      </c>
      <c r="N175" s="1028" t="s">
        <v>13542</v>
      </c>
      <c r="O175" s="1026">
        <v>21844</v>
      </c>
    </row>
    <row r="176" spans="1:15" ht="24" x14ac:dyDescent="0.15">
      <c r="A176" s="1028" t="s">
        <v>12948</v>
      </c>
      <c r="B176" s="1028" t="s">
        <v>3281</v>
      </c>
      <c r="C176" s="1028" t="s">
        <v>12985</v>
      </c>
      <c r="D176" s="1028" t="s">
        <v>12950</v>
      </c>
      <c r="E176" s="1028" t="s">
        <v>12951</v>
      </c>
      <c r="F176" s="1029">
        <v>0</v>
      </c>
      <c r="G176" s="1029">
        <v>15</v>
      </c>
      <c r="H176" s="1028" t="s">
        <v>12952</v>
      </c>
      <c r="I176" s="1028" t="s">
        <v>12953</v>
      </c>
      <c r="J176" s="1028" t="s">
        <v>13543</v>
      </c>
      <c r="K176" s="1028" t="s">
        <v>1789</v>
      </c>
      <c r="L176" s="1028" t="s">
        <v>13544</v>
      </c>
      <c r="M176" s="1028" t="s">
        <v>13545</v>
      </c>
      <c r="N176" s="1028" t="s">
        <v>13546</v>
      </c>
      <c r="O176" s="1026">
        <v>21923</v>
      </c>
    </row>
    <row r="177" spans="1:15" ht="24" x14ac:dyDescent="0.15">
      <c r="A177" s="1028" t="s">
        <v>12948</v>
      </c>
      <c r="B177" s="1028" t="s">
        <v>3281</v>
      </c>
      <c r="C177" s="1028" t="s">
        <v>12980</v>
      </c>
      <c r="D177" s="1028" t="s">
        <v>12950</v>
      </c>
      <c r="E177" s="1028" t="s">
        <v>12951</v>
      </c>
      <c r="F177" s="1029">
        <v>0</v>
      </c>
      <c r="G177" s="1029">
        <v>15</v>
      </c>
      <c r="H177" s="1028" t="s">
        <v>12952</v>
      </c>
      <c r="I177" s="1028" t="s">
        <v>12953</v>
      </c>
      <c r="J177" s="1028" t="s">
        <v>13547</v>
      </c>
      <c r="K177" s="1028" t="s">
        <v>1789</v>
      </c>
      <c r="L177" s="1028" t="s">
        <v>13548</v>
      </c>
      <c r="M177" s="1028" t="s">
        <v>1124</v>
      </c>
      <c r="N177" s="1028" t="s">
        <v>13549</v>
      </c>
      <c r="O177" s="1026">
        <v>21883</v>
      </c>
    </row>
    <row r="178" spans="1:15" ht="24" x14ac:dyDescent="0.15">
      <c r="A178" s="1028" t="s">
        <v>12948</v>
      </c>
      <c r="B178" s="1028" t="s">
        <v>3281</v>
      </c>
      <c r="C178" s="1028" t="s">
        <v>12998</v>
      </c>
      <c r="D178" s="1028" t="s">
        <v>12950</v>
      </c>
      <c r="E178" s="1028" t="s">
        <v>12951</v>
      </c>
      <c r="F178" s="1029">
        <v>0</v>
      </c>
      <c r="G178" s="1029">
        <v>15</v>
      </c>
      <c r="H178" s="1028" t="s">
        <v>12952</v>
      </c>
      <c r="I178" s="1028" t="s">
        <v>12953</v>
      </c>
      <c r="J178" s="1028" t="s">
        <v>13550</v>
      </c>
      <c r="K178" s="1028" t="s">
        <v>3661</v>
      </c>
      <c r="L178" s="1028" t="s">
        <v>13551</v>
      </c>
      <c r="M178" s="1028" t="s">
        <v>1673</v>
      </c>
      <c r="N178" s="1028" t="s">
        <v>13552</v>
      </c>
      <c r="O178" s="1026">
        <v>22045</v>
      </c>
    </row>
    <row r="179" spans="1:15" ht="24" x14ac:dyDescent="0.15">
      <c r="A179" s="1028" t="s">
        <v>12948</v>
      </c>
      <c r="B179" s="1028" t="s">
        <v>3281</v>
      </c>
      <c r="C179" s="1028" t="s">
        <v>13003</v>
      </c>
      <c r="D179" s="1028" t="s">
        <v>12950</v>
      </c>
      <c r="E179" s="1028" t="s">
        <v>12951</v>
      </c>
      <c r="F179" s="1029">
        <v>0</v>
      </c>
      <c r="G179" s="1029">
        <v>15</v>
      </c>
      <c r="H179" s="1028" t="s">
        <v>12952</v>
      </c>
      <c r="I179" s="1028" t="s">
        <v>12953</v>
      </c>
      <c r="J179" s="1028" t="s">
        <v>13553</v>
      </c>
      <c r="K179" s="1028" t="s">
        <v>3661</v>
      </c>
      <c r="L179" s="1028" t="s">
        <v>13554</v>
      </c>
      <c r="M179" s="1028" t="s">
        <v>13555</v>
      </c>
      <c r="N179" s="1028" t="s">
        <v>13556</v>
      </c>
      <c r="O179" s="1026">
        <v>22076</v>
      </c>
    </row>
    <row r="180" spans="1:15" ht="24" x14ac:dyDescent="0.15">
      <c r="A180" s="1028" t="s">
        <v>12948</v>
      </c>
      <c r="B180" s="1028" t="s">
        <v>3281</v>
      </c>
      <c r="C180" s="1028" t="s">
        <v>12993</v>
      </c>
      <c r="D180" s="1028" t="s">
        <v>12950</v>
      </c>
      <c r="E180" s="1028" t="s">
        <v>12951</v>
      </c>
      <c r="F180" s="1029">
        <v>0</v>
      </c>
      <c r="G180" s="1029">
        <v>15</v>
      </c>
      <c r="H180" s="1028" t="s">
        <v>12952</v>
      </c>
      <c r="I180" s="1028" t="s">
        <v>12953</v>
      </c>
      <c r="J180" s="1028" t="s">
        <v>13557</v>
      </c>
      <c r="K180" s="1028" t="s">
        <v>1789</v>
      </c>
      <c r="L180" s="1028" t="s">
        <v>13558</v>
      </c>
      <c r="M180" s="1028" t="s">
        <v>13559</v>
      </c>
      <c r="N180" s="1028" t="s">
        <v>13560</v>
      </c>
      <c r="O180" s="1026">
        <v>22003</v>
      </c>
    </row>
    <row r="181" spans="1:15" ht="24" x14ac:dyDescent="0.15">
      <c r="A181" s="1028" t="s">
        <v>12948</v>
      </c>
      <c r="B181" s="1028" t="s">
        <v>3281</v>
      </c>
      <c r="C181" s="1028" t="s">
        <v>12988</v>
      </c>
      <c r="D181" s="1028" t="s">
        <v>12950</v>
      </c>
      <c r="E181" s="1028" t="s">
        <v>12951</v>
      </c>
      <c r="F181" s="1029">
        <v>0</v>
      </c>
      <c r="G181" s="1029">
        <v>15</v>
      </c>
      <c r="H181" s="1028" t="s">
        <v>12952</v>
      </c>
      <c r="I181" s="1028" t="s">
        <v>12953</v>
      </c>
      <c r="J181" s="1028" t="s">
        <v>13561</v>
      </c>
      <c r="K181" s="1028" t="s">
        <v>1789</v>
      </c>
      <c r="L181" s="1028" t="s">
        <v>13562</v>
      </c>
      <c r="M181" s="1028" t="s">
        <v>13563</v>
      </c>
      <c r="N181" s="1028" t="s">
        <v>13564</v>
      </c>
      <c r="O181" s="1026">
        <v>23555</v>
      </c>
    </row>
    <row r="182" spans="1:15" ht="24" x14ac:dyDescent="0.15">
      <c r="A182" s="1028" t="s">
        <v>12948</v>
      </c>
      <c r="B182" s="1028" t="s">
        <v>3281</v>
      </c>
      <c r="C182" s="1028" t="s">
        <v>12993</v>
      </c>
      <c r="D182" s="1028" t="s">
        <v>12950</v>
      </c>
      <c r="E182" s="1028" t="s">
        <v>12951</v>
      </c>
      <c r="F182" s="1029">
        <v>0</v>
      </c>
      <c r="G182" s="1029">
        <v>16</v>
      </c>
      <c r="H182" s="1028" t="s">
        <v>12952</v>
      </c>
      <c r="I182" s="1028" t="s">
        <v>12953</v>
      </c>
      <c r="J182" s="1028" t="s">
        <v>13565</v>
      </c>
      <c r="K182" s="1028" t="s">
        <v>1789</v>
      </c>
      <c r="L182" s="1028" t="s">
        <v>1178</v>
      </c>
      <c r="M182" s="1028" t="s">
        <v>3031</v>
      </c>
      <c r="N182" s="1028" t="s">
        <v>13566</v>
      </c>
      <c r="O182" s="1026">
        <v>22004</v>
      </c>
    </row>
    <row r="183" spans="1:15" ht="24" x14ac:dyDescent="0.15">
      <c r="A183" s="1028" t="s">
        <v>12948</v>
      </c>
      <c r="B183" s="1028" t="s">
        <v>3281</v>
      </c>
      <c r="C183" s="1028" t="s">
        <v>13003</v>
      </c>
      <c r="D183" s="1028" t="s">
        <v>12950</v>
      </c>
      <c r="E183" s="1028" t="s">
        <v>12951</v>
      </c>
      <c r="F183" s="1029">
        <v>0</v>
      </c>
      <c r="G183" s="1029">
        <v>16</v>
      </c>
      <c r="H183" s="1028" t="s">
        <v>12952</v>
      </c>
      <c r="I183" s="1028" t="s">
        <v>12953</v>
      </c>
      <c r="J183" s="1028" t="s">
        <v>13567</v>
      </c>
      <c r="K183" s="1028" t="s">
        <v>3661</v>
      </c>
      <c r="L183" s="1028" t="s">
        <v>13568</v>
      </c>
      <c r="M183" s="1028" t="s">
        <v>13569</v>
      </c>
      <c r="N183" s="1028" t="s">
        <v>13570</v>
      </c>
      <c r="O183" s="1026">
        <v>22077</v>
      </c>
    </row>
    <row r="184" spans="1:15" ht="24" x14ac:dyDescent="0.15">
      <c r="A184" s="1028" t="s">
        <v>12948</v>
      </c>
      <c r="B184" s="1028" t="s">
        <v>3281</v>
      </c>
      <c r="C184" s="1028" t="s">
        <v>12998</v>
      </c>
      <c r="D184" s="1028" t="s">
        <v>12950</v>
      </c>
      <c r="E184" s="1028" t="s">
        <v>12951</v>
      </c>
      <c r="F184" s="1029">
        <v>0</v>
      </c>
      <c r="G184" s="1029">
        <v>16</v>
      </c>
      <c r="H184" s="1028" t="s">
        <v>12952</v>
      </c>
      <c r="I184" s="1028" t="s">
        <v>12953</v>
      </c>
      <c r="J184" s="1028" t="s">
        <v>13571</v>
      </c>
      <c r="K184" s="1028" t="s">
        <v>3661</v>
      </c>
      <c r="L184" s="1028" t="s">
        <v>13572</v>
      </c>
      <c r="M184" s="1028" t="s">
        <v>13573</v>
      </c>
      <c r="N184" s="1028" t="s">
        <v>13574</v>
      </c>
      <c r="O184" s="1026">
        <v>22046</v>
      </c>
    </row>
    <row r="185" spans="1:15" ht="24" x14ac:dyDescent="0.15">
      <c r="A185" s="1028" t="s">
        <v>12948</v>
      </c>
      <c r="B185" s="1028" t="s">
        <v>3281</v>
      </c>
      <c r="C185" s="1028" t="s">
        <v>12988</v>
      </c>
      <c r="D185" s="1028" t="s">
        <v>12950</v>
      </c>
      <c r="E185" s="1028" t="s">
        <v>12951</v>
      </c>
      <c r="F185" s="1029">
        <v>0</v>
      </c>
      <c r="G185" s="1029">
        <v>16</v>
      </c>
      <c r="H185" s="1028" t="s">
        <v>12952</v>
      </c>
      <c r="I185" s="1028" t="s">
        <v>12953</v>
      </c>
      <c r="J185" s="1028" t="s">
        <v>13575</v>
      </c>
      <c r="K185" s="1028" t="s">
        <v>101</v>
      </c>
      <c r="L185" s="1028" t="s">
        <v>13576</v>
      </c>
      <c r="M185" s="1028" t="s">
        <v>2942</v>
      </c>
      <c r="N185" s="1028" t="s">
        <v>13577</v>
      </c>
      <c r="O185" s="1026">
        <v>21965</v>
      </c>
    </row>
    <row r="186" spans="1:15" ht="24" x14ac:dyDescent="0.15">
      <c r="A186" s="1028" t="s">
        <v>12948</v>
      </c>
      <c r="B186" s="1028" t="s">
        <v>3281</v>
      </c>
      <c r="C186" s="1028" t="s">
        <v>12976</v>
      </c>
      <c r="D186" s="1028" t="s">
        <v>12950</v>
      </c>
      <c r="E186" s="1028" t="s">
        <v>12951</v>
      </c>
      <c r="F186" s="1029">
        <v>0</v>
      </c>
      <c r="G186" s="1029">
        <v>16</v>
      </c>
      <c r="H186" s="1028" t="s">
        <v>12952</v>
      </c>
      <c r="I186" s="1028" t="s">
        <v>12953</v>
      </c>
      <c r="J186" s="1028" t="s">
        <v>13578</v>
      </c>
      <c r="K186" s="1028" t="s">
        <v>1789</v>
      </c>
      <c r="L186" s="1028" t="s">
        <v>1418</v>
      </c>
      <c r="M186" s="1028" t="s">
        <v>13579</v>
      </c>
      <c r="N186" s="1028" t="s">
        <v>13580</v>
      </c>
      <c r="O186" s="1026">
        <v>22841</v>
      </c>
    </row>
    <row r="187" spans="1:15" ht="24" x14ac:dyDescent="0.15">
      <c r="A187" s="1028" t="s">
        <v>12948</v>
      </c>
      <c r="B187" s="1028" t="s">
        <v>3281</v>
      </c>
      <c r="C187" s="1028" t="s">
        <v>12951</v>
      </c>
      <c r="D187" s="1028" t="s">
        <v>12950</v>
      </c>
      <c r="E187" s="1028" t="s">
        <v>12951</v>
      </c>
      <c r="F187" s="1029">
        <v>0</v>
      </c>
      <c r="G187" s="1029">
        <v>16</v>
      </c>
      <c r="H187" s="1028" t="s">
        <v>12952</v>
      </c>
      <c r="I187" s="1028" t="s">
        <v>12953</v>
      </c>
      <c r="J187" s="1028" t="s">
        <v>13581</v>
      </c>
      <c r="K187" s="1028" t="s">
        <v>1789</v>
      </c>
      <c r="L187" s="1028" t="s">
        <v>13582</v>
      </c>
      <c r="M187" s="1028" t="s">
        <v>13583</v>
      </c>
      <c r="N187" s="1028" t="s">
        <v>13584</v>
      </c>
      <c r="O187" s="1026">
        <v>22246</v>
      </c>
    </row>
    <row r="188" spans="1:15" ht="24" x14ac:dyDescent="0.15">
      <c r="A188" s="1028" t="s">
        <v>12948</v>
      </c>
      <c r="B188" s="1028" t="s">
        <v>3281</v>
      </c>
      <c r="C188" s="1028" t="s">
        <v>12980</v>
      </c>
      <c r="D188" s="1028" t="s">
        <v>12950</v>
      </c>
      <c r="E188" s="1028" t="s">
        <v>12951</v>
      </c>
      <c r="F188" s="1029">
        <v>0</v>
      </c>
      <c r="G188" s="1029">
        <v>16</v>
      </c>
      <c r="H188" s="1028" t="s">
        <v>12952</v>
      </c>
      <c r="I188" s="1028" t="s">
        <v>12953</v>
      </c>
      <c r="J188" s="1028" t="s">
        <v>13585</v>
      </c>
      <c r="K188" s="1028" t="s">
        <v>1789</v>
      </c>
      <c r="L188" s="1028" t="s">
        <v>1472</v>
      </c>
      <c r="M188" s="1028" t="s">
        <v>13586</v>
      </c>
      <c r="N188" s="1028" t="s">
        <v>13587</v>
      </c>
      <c r="O188" s="1026">
        <v>21884</v>
      </c>
    </row>
    <row r="189" spans="1:15" ht="24" x14ac:dyDescent="0.15">
      <c r="A189" s="1028" t="s">
        <v>12948</v>
      </c>
      <c r="B189" s="1028" t="s">
        <v>3281</v>
      </c>
      <c r="C189" s="1028" t="s">
        <v>12985</v>
      </c>
      <c r="D189" s="1028" t="s">
        <v>12950</v>
      </c>
      <c r="E189" s="1028" t="s">
        <v>12951</v>
      </c>
      <c r="F189" s="1029">
        <v>0</v>
      </c>
      <c r="G189" s="1029">
        <v>16</v>
      </c>
      <c r="H189" s="1028" t="s">
        <v>12952</v>
      </c>
      <c r="I189" s="1028" t="s">
        <v>12953</v>
      </c>
      <c r="J189" s="1028" t="s">
        <v>13588</v>
      </c>
      <c r="K189" s="1028" t="s">
        <v>1789</v>
      </c>
      <c r="L189" s="1028" t="s">
        <v>4635</v>
      </c>
      <c r="M189" s="1028" t="s">
        <v>3117</v>
      </c>
      <c r="N189" s="1028" t="s">
        <v>13589</v>
      </c>
      <c r="O189" s="1026">
        <v>21924</v>
      </c>
    </row>
    <row r="190" spans="1:15" ht="24" x14ac:dyDescent="0.15">
      <c r="A190" s="1028" t="s">
        <v>12948</v>
      </c>
      <c r="B190" s="1028" t="s">
        <v>3281</v>
      </c>
      <c r="C190" s="1028" t="s">
        <v>12971</v>
      </c>
      <c r="D190" s="1028" t="s">
        <v>12950</v>
      </c>
      <c r="E190" s="1028" t="s">
        <v>12951</v>
      </c>
      <c r="F190" s="1029">
        <v>0</v>
      </c>
      <c r="G190" s="1029">
        <v>16</v>
      </c>
      <c r="H190" s="1028" t="s">
        <v>12952</v>
      </c>
      <c r="I190" s="1028" t="s">
        <v>12953</v>
      </c>
      <c r="J190" s="1028" t="s">
        <v>13590</v>
      </c>
      <c r="K190" s="1028" t="s">
        <v>1789</v>
      </c>
      <c r="L190" s="1028" t="s">
        <v>9054</v>
      </c>
      <c r="M190" s="1028" t="s">
        <v>13591</v>
      </c>
      <c r="N190" s="1028" t="s">
        <v>13592</v>
      </c>
      <c r="O190" s="1026">
        <v>21806</v>
      </c>
    </row>
    <row r="191" spans="1:15" ht="24" x14ac:dyDescent="0.15">
      <c r="A191" s="1028" t="s">
        <v>12948</v>
      </c>
      <c r="B191" s="1028" t="s">
        <v>3281</v>
      </c>
      <c r="C191" s="1028" t="s">
        <v>12966</v>
      </c>
      <c r="D191" s="1028" t="s">
        <v>12950</v>
      </c>
      <c r="E191" s="1028" t="s">
        <v>12951</v>
      </c>
      <c r="F191" s="1029">
        <v>0</v>
      </c>
      <c r="G191" s="1029">
        <v>16</v>
      </c>
      <c r="H191" s="1028" t="s">
        <v>12952</v>
      </c>
      <c r="I191" s="1028" t="s">
        <v>12953</v>
      </c>
      <c r="J191" s="1028" t="s">
        <v>13593</v>
      </c>
      <c r="K191" s="1028" t="s">
        <v>1789</v>
      </c>
      <c r="L191" s="1028" t="s">
        <v>2636</v>
      </c>
      <c r="M191" s="1028" t="s">
        <v>9111</v>
      </c>
      <c r="N191" s="1028" t="s">
        <v>13594</v>
      </c>
      <c r="O191" s="1026">
        <v>21766</v>
      </c>
    </row>
    <row r="192" spans="1:15" ht="24" x14ac:dyDescent="0.15">
      <c r="A192" s="1028" t="s">
        <v>12948</v>
      </c>
      <c r="B192" s="1028" t="s">
        <v>3281</v>
      </c>
      <c r="C192" s="1028" t="s">
        <v>12962</v>
      </c>
      <c r="D192" s="1028" t="s">
        <v>12950</v>
      </c>
      <c r="E192" s="1028" t="s">
        <v>12951</v>
      </c>
      <c r="F192" s="1029">
        <v>0</v>
      </c>
      <c r="G192" s="1029">
        <v>16</v>
      </c>
      <c r="H192" s="1028" t="s">
        <v>12952</v>
      </c>
      <c r="I192" s="1028" t="s">
        <v>12953</v>
      </c>
      <c r="J192" s="1028" t="s">
        <v>13595</v>
      </c>
      <c r="K192" s="1028" t="s">
        <v>1789</v>
      </c>
      <c r="L192" s="1028" t="s">
        <v>13596</v>
      </c>
      <c r="M192" s="1028" t="s">
        <v>13597</v>
      </c>
      <c r="N192" s="1028" t="s">
        <v>13598</v>
      </c>
      <c r="O192" s="1026">
        <v>21726</v>
      </c>
    </row>
    <row r="193" spans="1:15" ht="24" x14ac:dyDescent="0.15">
      <c r="A193" s="1028" t="s">
        <v>12948</v>
      </c>
      <c r="B193" s="1028" t="s">
        <v>3281</v>
      </c>
      <c r="C193" s="1028" t="s">
        <v>12949</v>
      </c>
      <c r="D193" s="1028" t="s">
        <v>12950</v>
      </c>
      <c r="E193" s="1028" t="s">
        <v>12951</v>
      </c>
      <c r="F193" s="1029">
        <v>0</v>
      </c>
      <c r="G193" s="1029">
        <v>16</v>
      </c>
      <c r="H193" s="1028" t="s">
        <v>12952</v>
      </c>
      <c r="I193" s="1028" t="s">
        <v>12953</v>
      </c>
      <c r="J193" s="1028" t="s">
        <v>13599</v>
      </c>
      <c r="K193" s="1028" t="s">
        <v>19</v>
      </c>
      <c r="L193" s="1028" t="s">
        <v>4355</v>
      </c>
      <c r="M193" s="1028" t="s">
        <v>13600</v>
      </c>
      <c r="N193" s="1028" t="s">
        <v>13601</v>
      </c>
      <c r="O193" s="1026">
        <v>21645</v>
      </c>
    </row>
    <row r="194" spans="1:15" ht="24" x14ac:dyDescent="0.15">
      <c r="A194" s="1028" t="s">
        <v>12948</v>
      </c>
      <c r="B194" s="1028" t="s">
        <v>3281</v>
      </c>
      <c r="C194" s="1028" t="s">
        <v>12949</v>
      </c>
      <c r="D194" s="1028" t="s">
        <v>12950</v>
      </c>
      <c r="E194" s="1028" t="s">
        <v>12951</v>
      </c>
      <c r="F194" s="1029">
        <v>0</v>
      </c>
      <c r="G194" s="1029">
        <v>17</v>
      </c>
      <c r="H194" s="1028" t="s">
        <v>12952</v>
      </c>
      <c r="I194" s="1028" t="s">
        <v>12953</v>
      </c>
      <c r="J194" s="1028" t="s">
        <v>13602</v>
      </c>
      <c r="K194" s="1028" t="s">
        <v>1789</v>
      </c>
      <c r="L194" s="1028" t="s">
        <v>13603</v>
      </c>
      <c r="M194" s="1028" t="s">
        <v>6981</v>
      </c>
      <c r="N194" s="1028" t="s">
        <v>13604</v>
      </c>
      <c r="O194" s="1026">
        <v>21646</v>
      </c>
    </row>
    <row r="195" spans="1:15" ht="24" x14ac:dyDescent="0.15">
      <c r="A195" s="1028" t="s">
        <v>12948</v>
      </c>
      <c r="B195" s="1028" t="s">
        <v>3281</v>
      </c>
      <c r="C195" s="1028" t="s">
        <v>12962</v>
      </c>
      <c r="D195" s="1028" t="s">
        <v>12950</v>
      </c>
      <c r="E195" s="1028" t="s">
        <v>12951</v>
      </c>
      <c r="F195" s="1029">
        <v>0</v>
      </c>
      <c r="G195" s="1029">
        <v>17</v>
      </c>
      <c r="H195" s="1028" t="s">
        <v>12952</v>
      </c>
      <c r="I195" s="1028" t="s">
        <v>12953</v>
      </c>
      <c r="J195" s="1028" t="s">
        <v>13605</v>
      </c>
      <c r="K195" s="1028" t="s">
        <v>1789</v>
      </c>
      <c r="L195" s="1028" t="s">
        <v>2115</v>
      </c>
      <c r="M195" s="1028" t="s">
        <v>13606</v>
      </c>
      <c r="N195" s="1028" t="s">
        <v>13607</v>
      </c>
      <c r="O195" s="1026">
        <v>21727</v>
      </c>
    </row>
    <row r="196" spans="1:15" ht="24" x14ac:dyDescent="0.15">
      <c r="A196" s="1028" t="s">
        <v>12948</v>
      </c>
      <c r="B196" s="1028" t="s">
        <v>3281</v>
      </c>
      <c r="C196" s="1028" t="s">
        <v>12966</v>
      </c>
      <c r="D196" s="1028" t="s">
        <v>12950</v>
      </c>
      <c r="E196" s="1028" t="s">
        <v>12951</v>
      </c>
      <c r="F196" s="1029">
        <v>0</v>
      </c>
      <c r="G196" s="1029">
        <v>17</v>
      </c>
      <c r="H196" s="1028" t="s">
        <v>12952</v>
      </c>
      <c r="I196" s="1028" t="s">
        <v>12953</v>
      </c>
      <c r="J196" s="1028" t="s">
        <v>13608</v>
      </c>
      <c r="K196" s="1028" t="s">
        <v>19</v>
      </c>
      <c r="L196" s="1028" t="s">
        <v>13609</v>
      </c>
      <c r="M196" s="1028" t="s">
        <v>13610</v>
      </c>
      <c r="N196" s="1028" t="s">
        <v>13611</v>
      </c>
      <c r="O196" s="1026">
        <v>21767</v>
      </c>
    </row>
    <row r="197" spans="1:15" ht="24" x14ac:dyDescent="0.15">
      <c r="A197" s="1028" t="s">
        <v>12948</v>
      </c>
      <c r="B197" s="1028" t="s">
        <v>3281</v>
      </c>
      <c r="C197" s="1028" t="s">
        <v>12971</v>
      </c>
      <c r="D197" s="1028" t="s">
        <v>12950</v>
      </c>
      <c r="E197" s="1028" t="s">
        <v>12951</v>
      </c>
      <c r="F197" s="1029">
        <v>0</v>
      </c>
      <c r="G197" s="1029">
        <v>17</v>
      </c>
      <c r="H197" s="1028" t="s">
        <v>12952</v>
      </c>
      <c r="I197" s="1028" t="s">
        <v>12953</v>
      </c>
      <c r="J197" s="1028" t="s">
        <v>13612</v>
      </c>
      <c r="K197" s="1028" t="s">
        <v>1789</v>
      </c>
      <c r="L197" s="1028" t="s">
        <v>13562</v>
      </c>
      <c r="M197" s="1028" t="s">
        <v>13613</v>
      </c>
      <c r="N197" s="1028" t="s">
        <v>13614</v>
      </c>
      <c r="O197" s="1026">
        <v>21807</v>
      </c>
    </row>
    <row r="198" spans="1:15" ht="24" x14ac:dyDescent="0.15">
      <c r="A198" s="1028" t="s">
        <v>12948</v>
      </c>
      <c r="B198" s="1028" t="s">
        <v>3281</v>
      </c>
      <c r="C198" s="1028" t="s">
        <v>12976</v>
      </c>
      <c r="D198" s="1028" t="s">
        <v>12950</v>
      </c>
      <c r="E198" s="1028" t="s">
        <v>12951</v>
      </c>
      <c r="F198" s="1029">
        <v>0</v>
      </c>
      <c r="G198" s="1029">
        <v>17</v>
      </c>
      <c r="H198" s="1028" t="s">
        <v>12952</v>
      </c>
      <c r="I198" s="1028" t="s">
        <v>12953</v>
      </c>
      <c r="J198" s="1028" t="s">
        <v>13615</v>
      </c>
      <c r="K198" s="1028" t="s">
        <v>3661</v>
      </c>
      <c r="L198" s="1028" t="s">
        <v>424</v>
      </c>
      <c r="M198" s="1028" t="s">
        <v>401</v>
      </c>
      <c r="N198" s="1028" t="s">
        <v>13616</v>
      </c>
      <c r="O198" s="1026">
        <v>21845</v>
      </c>
    </row>
    <row r="199" spans="1:15" ht="24" x14ac:dyDescent="0.15">
      <c r="A199" s="1028" t="s">
        <v>12948</v>
      </c>
      <c r="B199" s="1028" t="s">
        <v>3281</v>
      </c>
      <c r="C199" s="1028" t="s">
        <v>12985</v>
      </c>
      <c r="D199" s="1028" t="s">
        <v>12950</v>
      </c>
      <c r="E199" s="1028" t="s">
        <v>12951</v>
      </c>
      <c r="F199" s="1029">
        <v>0</v>
      </c>
      <c r="G199" s="1029">
        <v>17</v>
      </c>
      <c r="H199" s="1028" t="s">
        <v>12952</v>
      </c>
      <c r="I199" s="1028" t="s">
        <v>12953</v>
      </c>
      <c r="J199" s="1028" t="s">
        <v>13617</v>
      </c>
      <c r="K199" s="1028" t="s">
        <v>1789</v>
      </c>
      <c r="L199" s="1028" t="s">
        <v>13524</v>
      </c>
      <c r="M199" s="1028" t="s">
        <v>13618</v>
      </c>
      <c r="N199" s="1028" t="s">
        <v>13619</v>
      </c>
      <c r="O199" s="1026">
        <v>21925</v>
      </c>
    </row>
    <row r="200" spans="1:15" ht="24" x14ac:dyDescent="0.15">
      <c r="A200" s="1028" t="s">
        <v>12948</v>
      </c>
      <c r="B200" s="1028" t="s">
        <v>3281</v>
      </c>
      <c r="C200" s="1028" t="s">
        <v>12980</v>
      </c>
      <c r="D200" s="1028" t="s">
        <v>12950</v>
      </c>
      <c r="E200" s="1028" t="s">
        <v>12951</v>
      </c>
      <c r="F200" s="1029">
        <v>0</v>
      </c>
      <c r="G200" s="1029">
        <v>17</v>
      </c>
      <c r="H200" s="1028" t="s">
        <v>12952</v>
      </c>
      <c r="I200" s="1028" t="s">
        <v>12953</v>
      </c>
      <c r="J200" s="1028" t="s">
        <v>13620</v>
      </c>
      <c r="K200" s="1028" t="s">
        <v>1789</v>
      </c>
      <c r="L200" s="1028" t="s">
        <v>13621</v>
      </c>
      <c r="M200" s="1028" t="s">
        <v>13622</v>
      </c>
      <c r="N200" s="1028" t="s">
        <v>13623</v>
      </c>
      <c r="O200" s="1026">
        <v>21886</v>
      </c>
    </row>
    <row r="201" spans="1:15" ht="24" x14ac:dyDescent="0.15">
      <c r="A201" s="1028" t="s">
        <v>12948</v>
      </c>
      <c r="B201" s="1028" t="s">
        <v>3281</v>
      </c>
      <c r="C201" s="1028" t="s">
        <v>12951</v>
      </c>
      <c r="D201" s="1028" t="s">
        <v>12950</v>
      </c>
      <c r="E201" s="1028" t="s">
        <v>12951</v>
      </c>
      <c r="F201" s="1029">
        <v>0</v>
      </c>
      <c r="G201" s="1029">
        <v>17</v>
      </c>
      <c r="H201" s="1028" t="s">
        <v>12952</v>
      </c>
      <c r="I201" s="1028" t="s">
        <v>12953</v>
      </c>
      <c r="J201" s="1028" t="s">
        <v>13624</v>
      </c>
      <c r="K201" s="1028" t="s">
        <v>19</v>
      </c>
      <c r="L201" s="1028" t="s">
        <v>13625</v>
      </c>
      <c r="M201" s="1028" t="s">
        <v>13626</v>
      </c>
      <c r="N201" s="1028" t="s">
        <v>13627</v>
      </c>
      <c r="O201" s="1026">
        <v>22837</v>
      </c>
    </row>
    <row r="202" spans="1:15" ht="24" x14ac:dyDescent="0.15">
      <c r="A202" s="1028" t="s">
        <v>12948</v>
      </c>
      <c r="B202" s="1028" t="s">
        <v>3281</v>
      </c>
      <c r="C202" s="1028" t="s">
        <v>12988</v>
      </c>
      <c r="D202" s="1028" t="s">
        <v>12950</v>
      </c>
      <c r="E202" s="1028" t="s">
        <v>12951</v>
      </c>
      <c r="F202" s="1029">
        <v>0</v>
      </c>
      <c r="G202" s="1029">
        <v>17</v>
      </c>
      <c r="H202" s="1028" t="s">
        <v>12952</v>
      </c>
      <c r="I202" s="1028" t="s">
        <v>12953</v>
      </c>
      <c r="J202" s="1028" t="s">
        <v>13628</v>
      </c>
      <c r="K202" s="1028" t="s">
        <v>3661</v>
      </c>
      <c r="L202" s="1028" t="s">
        <v>13629</v>
      </c>
      <c r="M202" s="1028" t="s">
        <v>13630</v>
      </c>
      <c r="N202" s="1028" t="s">
        <v>13631</v>
      </c>
      <c r="O202" s="1026">
        <v>21966</v>
      </c>
    </row>
    <row r="203" spans="1:15" ht="24" x14ac:dyDescent="0.15">
      <c r="A203" s="1028" t="s">
        <v>12948</v>
      </c>
      <c r="B203" s="1028" t="s">
        <v>3281</v>
      </c>
      <c r="C203" s="1028" t="s">
        <v>12998</v>
      </c>
      <c r="D203" s="1028" t="s">
        <v>12950</v>
      </c>
      <c r="E203" s="1028" t="s">
        <v>12951</v>
      </c>
      <c r="F203" s="1029">
        <v>0</v>
      </c>
      <c r="G203" s="1029">
        <v>17</v>
      </c>
      <c r="H203" s="1028" t="s">
        <v>12952</v>
      </c>
      <c r="I203" s="1028" t="s">
        <v>12953</v>
      </c>
      <c r="J203" s="1028" t="s">
        <v>13632</v>
      </c>
      <c r="K203" s="1028" t="s">
        <v>3661</v>
      </c>
      <c r="L203" s="1028" t="s">
        <v>369</v>
      </c>
      <c r="M203" s="1028" t="s">
        <v>13633</v>
      </c>
      <c r="N203" s="1028" t="s">
        <v>13634</v>
      </c>
      <c r="O203" s="1026">
        <v>22047</v>
      </c>
    </row>
    <row r="204" spans="1:15" ht="24" x14ac:dyDescent="0.15">
      <c r="A204" s="1028" t="s">
        <v>12948</v>
      </c>
      <c r="B204" s="1028" t="s">
        <v>3281</v>
      </c>
      <c r="C204" s="1028" t="s">
        <v>13003</v>
      </c>
      <c r="D204" s="1028" t="s">
        <v>12950</v>
      </c>
      <c r="E204" s="1028" t="s">
        <v>12951</v>
      </c>
      <c r="F204" s="1029">
        <v>0</v>
      </c>
      <c r="G204" s="1029">
        <v>17</v>
      </c>
      <c r="H204" s="1028" t="s">
        <v>12952</v>
      </c>
      <c r="I204" s="1028" t="s">
        <v>12953</v>
      </c>
      <c r="J204" s="1028" t="s">
        <v>13635</v>
      </c>
      <c r="K204" s="1028" t="s">
        <v>3661</v>
      </c>
      <c r="L204" s="1028" t="s">
        <v>13636</v>
      </c>
      <c r="M204" s="1028" t="s">
        <v>13637</v>
      </c>
      <c r="N204" s="1028" t="s">
        <v>13638</v>
      </c>
      <c r="O204" s="1026">
        <v>22078</v>
      </c>
    </row>
    <row r="205" spans="1:15" ht="24" x14ac:dyDescent="0.15">
      <c r="A205" s="1028" t="s">
        <v>12948</v>
      </c>
      <c r="B205" s="1028" t="s">
        <v>3281</v>
      </c>
      <c r="C205" s="1028" t="s">
        <v>12993</v>
      </c>
      <c r="D205" s="1028" t="s">
        <v>12950</v>
      </c>
      <c r="E205" s="1028" t="s">
        <v>12951</v>
      </c>
      <c r="F205" s="1029">
        <v>0</v>
      </c>
      <c r="G205" s="1029">
        <v>17</v>
      </c>
      <c r="H205" s="1028" t="s">
        <v>12952</v>
      </c>
      <c r="I205" s="1028" t="s">
        <v>12953</v>
      </c>
      <c r="J205" s="1028" t="s">
        <v>13639</v>
      </c>
      <c r="K205" s="1028" t="s">
        <v>1789</v>
      </c>
      <c r="L205" s="1028" t="s">
        <v>7113</v>
      </c>
      <c r="M205" s="1028" t="s">
        <v>13640</v>
      </c>
      <c r="N205" s="1028" t="s">
        <v>13641</v>
      </c>
      <c r="O205" s="1026">
        <v>22005</v>
      </c>
    </row>
    <row r="206" spans="1:15" ht="24" x14ac:dyDescent="0.15">
      <c r="A206" s="1028" t="s">
        <v>12948</v>
      </c>
      <c r="B206" s="1028" t="s">
        <v>3281</v>
      </c>
      <c r="C206" s="1028" t="s">
        <v>12993</v>
      </c>
      <c r="D206" s="1028" t="s">
        <v>12950</v>
      </c>
      <c r="E206" s="1028" t="s">
        <v>12951</v>
      </c>
      <c r="F206" s="1029">
        <v>0</v>
      </c>
      <c r="G206" s="1029">
        <v>18</v>
      </c>
      <c r="H206" s="1028" t="s">
        <v>12952</v>
      </c>
      <c r="I206" s="1028" t="s">
        <v>12953</v>
      </c>
      <c r="J206" s="1028" t="s">
        <v>13642</v>
      </c>
      <c r="K206" s="1028" t="s">
        <v>3661</v>
      </c>
      <c r="L206" s="1028" t="s">
        <v>102</v>
      </c>
      <c r="M206" s="1028" t="s">
        <v>2412</v>
      </c>
      <c r="N206" s="1028" t="s">
        <v>13643</v>
      </c>
      <c r="O206" s="1026">
        <v>22006</v>
      </c>
    </row>
    <row r="207" spans="1:15" ht="24" x14ac:dyDescent="0.15">
      <c r="A207" s="1028" t="s">
        <v>12948</v>
      </c>
      <c r="B207" s="1028" t="s">
        <v>3281</v>
      </c>
      <c r="C207" s="1028" t="s">
        <v>13003</v>
      </c>
      <c r="D207" s="1028" t="s">
        <v>12950</v>
      </c>
      <c r="E207" s="1028" t="s">
        <v>12951</v>
      </c>
      <c r="F207" s="1029">
        <v>0</v>
      </c>
      <c r="G207" s="1029">
        <v>18</v>
      </c>
      <c r="H207" s="1028" t="s">
        <v>12952</v>
      </c>
      <c r="I207" s="1028" t="s">
        <v>12953</v>
      </c>
      <c r="J207" s="1028" t="s">
        <v>13644</v>
      </c>
      <c r="K207" s="1028" t="s">
        <v>3661</v>
      </c>
      <c r="L207" s="1028" t="s">
        <v>3534</v>
      </c>
      <c r="M207" s="1028" t="s">
        <v>13645</v>
      </c>
      <c r="N207" s="1028" t="s">
        <v>13646</v>
      </c>
      <c r="O207" s="1026">
        <v>22079</v>
      </c>
    </row>
    <row r="208" spans="1:15" ht="24" x14ac:dyDescent="0.15">
      <c r="A208" s="1028" t="s">
        <v>12948</v>
      </c>
      <c r="B208" s="1028" t="s">
        <v>3281</v>
      </c>
      <c r="C208" s="1028" t="s">
        <v>12998</v>
      </c>
      <c r="D208" s="1028" t="s">
        <v>12950</v>
      </c>
      <c r="E208" s="1028" t="s">
        <v>12951</v>
      </c>
      <c r="F208" s="1029">
        <v>0</v>
      </c>
      <c r="G208" s="1029">
        <v>18</v>
      </c>
      <c r="H208" s="1028" t="s">
        <v>12952</v>
      </c>
      <c r="I208" s="1028" t="s">
        <v>12953</v>
      </c>
      <c r="J208" s="1028" t="s">
        <v>13647</v>
      </c>
      <c r="K208" s="1028" t="s">
        <v>101</v>
      </c>
      <c r="L208" s="1028" t="s">
        <v>13648</v>
      </c>
      <c r="M208" s="1028" t="s">
        <v>13649</v>
      </c>
      <c r="N208" s="1028" t="s">
        <v>13650</v>
      </c>
      <c r="O208" s="1026">
        <v>22048</v>
      </c>
    </row>
    <row r="209" spans="1:15" ht="24" x14ac:dyDescent="0.15">
      <c r="A209" s="1028" t="s">
        <v>12948</v>
      </c>
      <c r="B209" s="1028" t="s">
        <v>3281</v>
      </c>
      <c r="C209" s="1028" t="s">
        <v>12988</v>
      </c>
      <c r="D209" s="1028" t="s">
        <v>12950</v>
      </c>
      <c r="E209" s="1028" t="s">
        <v>12951</v>
      </c>
      <c r="F209" s="1029">
        <v>0</v>
      </c>
      <c r="G209" s="1029">
        <v>18</v>
      </c>
      <c r="H209" s="1028" t="s">
        <v>12952</v>
      </c>
      <c r="I209" s="1028" t="s">
        <v>12953</v>
      </c>
      <c r="J209" s="1028" t="s">
        <v>13651</v>
      </c>
      <c r="K209" s="1028" t="s">
        <v>3661</v>
      </c>
      <c r="L209" s="1028" t="s">
        <v>13652</v>
      </c>
      <c r="M209" s="1028" t="s">
        <v>13653</v>
      </c>
      <c r="N209" s="1028" t="s">
        <v>13654</v>
      </c>
      <c r="O209" s="1026">
        <v>21967</v>
      </c>
    </row>
    <row r="210" spans="1:15" ht="24" x14ac:dyDescent="0.15">
      <c r="A210" s="1028" t="s">
        <v>12948</v>
      </c>
      <c r="B210" s="1028" t="s">
        <v>3281</v>
      </c>
      <c r="C210" s="1028" t="s">
        <v>12980</v>
      </c>
      <c r="D210" s="1028" t="s">
        <v>12950</v>
      </c>
      <c r="E210" s="1028" t="s">
        <v>12951</v>
      </c>
      <c r="F210" s="1029">
        <v>0</v>
      </c>
      <c r="G210" s="1029">
        <v>18</v>
      </c>
      <c r="H210" s="1028" t="s">
        <v>12952</v>
      </c>
      <c r="I210" s="1028" t="s">
        <v>12953</v>
      </c>
      <c r="J210" s="1028" t="s">
        <v>13655</v>
      </c>
      <c r="K210" s="1028" t="s">
        <v>1789</v>
      </c>
      <c r="L210" s="1028" t="s">
        <v>13656</v>
      </c>
      <c r="M210" s="1028" t="s">
        <v>13657</v>
      </c>
      <c r="N210" s="1028" t="s">
        <v>13658</v>
      </c>
      <c r="O210" s="1026">
        <v>21887</v>
      </c>
    </row>
    <row r="211" spans="1:15" ht="24" x14ac:dyDescent="0.15">
      <c r="A211" s="1028" t="s">
        <v>12948</v>
      </c>
      <c r="B211" s="1028" t="s">
        <v>3281</v>
      </c>
      <c r="C211" s="1028" t="s">
        <v>12985</v>
      </c>
      <c r="D211" s="1028" t="s">
        <v>12950</v>
      </c>
      <c r="E211" s="1028" t="s">
        <v>12951</v>
      </c>
      <c r="F211" s="1029">
        <v>0</v>
      </c>
      <c r="G211" s="1029">
        <v>18</v>
      </c>
      <c r="H211" s="1028" t="s">
        <v>12952</v>
      </c>
      <c r="I211" s="1028" t="s">
        <v>12953</v>
      </c>
      <c r="J211" s="1028" t="s">
        <v>13659</v>
      </c>
      <c r="K211" s="1028" t="s">
        <v>3661</v>
      </c>
      <c r="L211" s="1028" t="s">
        <v>13660</v>
      </c>
      <c r="M211" s="1028" t="s">
        <v>13661</v>
      </c>
      <c r="N211" s="1028" t="s">
        <v>13662</v>
      </c>
      <c r="O211" s="1026">
        <v>21926</v>
      </c>
    </row>
    <row r="212" spans="1:15" ht="24" x14ac:dyDescent="0.15">
      <c r="A212" s="1028" t="s">
        <v>12948</v>
      </c>
      <c r="B212" s="1028" t="s">
        <v>3281</v>
      </c>
      <c r="C212" s="1028" t="s">
        <v>12976</v>
      </c>
      <c r="D212" s="1028" t="s">
        <v>12950</v>
      </c>
      <c r="E212" s="1028" t="s">
        <v>12951</v>
      </c>
      <c r="F212" s="1029">
        <v>0</v>
      </c>
      <c r="G212" s="1029">
        <v>18</v>
      </c>
      <c r="H212" s="1028" t="s">
        <v>12952</v>
      </c>
      <c r="I212" s="1028" t="s">
        <v>12953</v>
      </c>
      <c r="J212" s="1028" t="s">
        <v>13663</v>
      </c>
      <c r="K212" s="1028" t="s">
        <v>3661</v>
      </c>
      <c r="L212" s="1028" t="s">
        <v>13664</v>
      </c>
      <c r="M212" s="1028" t="s">
        <v>13665</v>
      </c>
      <c r="N212" s="1028" t="s">
        <v>13666</v>
      </c>
      <c r="O212" s="1026">
        <v>21846</v>
      </c>
    </row>
    <row r="213" spans="1:15" ht="24" x14ac:dyDescent="0.15">
      <c r="A213" s="1028" t="s">
        <v>12948</v>
      </c>
      <c r="B213" s="1028" t="s">
        <v>3281</v>
      </c>
      <c r="C213" s="1028" t="s">
        <v>12971</v>
      </c>
      <c r="D213" s="1028" t="s">
        <v>12950</v>
      </c>
      <c r="E213" s="1028" t="s">
        <v>12951</v>
      </c>
      <c r="F213" s="1029">
        <v>0</v>
      </c>
      <c r="G213" s="1029">
        <v>18</v>
      </c>
      <c r="H213" s="1028" t="s">
        <v>12952</v>
      </c>
      <c r="I213" s="1028" t="s">
        <v>12953</v>
      </c>
      <c r="J213" s="1028" t="s">
        <v>13667</v>
      </c>
      <c r="K213" s="1028" t="s">
        <v>1789</v>
      </c>
      <c r="L213" s="1028" t="s">
        <v>13668</v>
      </c>
      <c r="M213" s="1028" t="s">
        <v>13669</v>
      </c>
      <c r="N213" s="1028" t="s">
        <v>13670</v>
      </c>
      <c r="O213" s="1026">
        <v>21809</v>
      </c>
    </row>
    <row r="214" spans="1:15" ht="24" x14ac:dyDescent="0.15">
      <c r="A214" s="1028" t="s">
        <v>12948</v>
      </c>
      <c r="B214" s="1028" t="s">
        <v>3281</v>
      </c>
      <c r="C214" s="1028" t="s">
        <v>12966</v>
      </c>
      <c r="D214" s="1028" t="s">
        <v>12950</v>
      </c>
      <c r="E214" s="1028" t="s">
        <v>12951</v>
      </c>
      <c r="F214" s="1029">
        <v>0</v>
      </c>
      <c r="G214" s="1029">
        <v>18</v>
      </c>
      <c r="H214" s="1028" t="s">
        <v>12952</v>
      </c>
      <c r="I214" s="1028" t="s">
        <v>12953</v>
      </c>
      <c r="J214" s="1028" t="s">
        <v>13671</v>
      </c>
      <c r="K214" s="1028" t="s">
        <v>1789</v>
      </c>
      <c r="L214" s="1028" t="s">
        <v>13672</v>
      </c>
      <c r="M214" s="1028" t="s">
        <v>13673</v>
      </c>
      <c r="N214" s="1028" t="s">
        <v>13674</v>
      </c>
      <c r="O214" s="1026">
        <v>21768</v>
      </c>
    </row>
    <row r="215" spans="1:15" ht="24" x14ac:dyDescent="0.15">
      <c r="A215" s="1028" t="s">
        <v>12948</v>
      </c>
      <c r="B215" s="1028" t="s">
        <v>3281</v>
      </c>
      <c r="C215" s="1028" t="s">
        <v>12962</v>
      </c>
      <c r="D215" s="1028" t="s">
        <v>12950</v>
      </c>
      <c r="E215" s="1028" t="s">
        <v>12951</v>
      </c>
      <c r="F215" s="1029">
        <v>0</v>
      </c>
      <c r="G215" s="1029">
        <v>18</v>
      </c>
      <c r="H215" s="1028" t="s">
        <v>12952</v>
      </c>
      <c r="I215" s="1028" t="s">
        <v>12953</v>
      </c>
      <c r="J215" s="1028" t="s">
        <v>13675</v>
      </c>
      <c r="K215" s="1028" t="s">
        <v>19</v>
      </c>
      <c r="L215" s="1028" t="s">
        <v>13676</v>
      </c>
      <c r="M215" s="1028" t="s">
        <v>13677</v>
      </c>
      <c r="N215" s="1028" t="s">
        <v>13678</v>
      </c>
      <c r="O215" s="1026">
        <v>21728</v>
      </c>
    </row>
    <row r="216" spans="1:15" ht="24" x14ac:dyDescent="0.15">
      <c r="A216" s="1028" t="s">
        <v>12948</v>
      </c>
      <c r="B216" s="1028" t="s">
        <v>3281</v>
      </c>
      <c r="C216" s="1028" t="s">
        <v>12949</v>
      </c>
      <c r="D216" s="1028" t="s">
        <v>12950</v>
      </c>
      <c r="E216" s="1028" t="s">
        <v>12951</v>
      </c>
      <c r="F216" s="1029">
        <v>0</v>
      </c>
      <c r="G216" s="1029">
        <v>18</v>
      </c>
      <c r="H216" s="1028" t="s">
        <v>12952</v>
      </c>
      <c r="I216" s="1028" t="s">
        <v>12953</v>
      </c>
      <c r="J216" s="1028" t="s">
        <v>13679</v>
      </c>
      <c r="K216" s="1028" t="s">
        <v>1789</v>
      </c>
      <c r="L216" s="1028" t="s">
        <v>13680</v>
      </c>
      <c r="M216" s="1028" t="s">
        <v>13681</v>
      </c>
      <c r="N216" s="1028" t="s">
        <v>13682</v>
      </c>
      <c r="O216" s="1026">
        <v>21647</v>
      </c>
    </row>
    <row r="217" spans="1:15" ht="24" x14ac:dyDescent="0.15">
      <c r="A217" s="1028" t="s">
        <v>12948</v>
      </c>
      <c r="B217" s="1028" t="s">
        <v>3281</v>
      </c>
      <c r="C217" s="1028" t="s">
        <v>12951</v>
      </c>
      <c r="D217" s="1028" t="s">
        <v>12950</v>
      </c>
      <c r="E217" s="1028" t="s">
        <v>12951</v>
      </c>
      <c r="F217" s="1029">
        <v>0</v>
      </c>
      <c r="G217" s="1029">
        <v>18</v>
      </c>
      <c r="H217" s="1028" t="s">
        <v>12952</v>
      </c>
      <c r="I217" s="1028" t="s">
        <v>12953</v>
      </c>
      <c r="J217" s="1028" t="s">
        <v>13683</v>
      </c>
      <c r="K217" s="1028" t="s">
        <v>3661</v>
      </c>
      <c r="L217" s="1028" t="s">
        <v>8271</v>
      </c>
      <c r="M217" s="1028" t="s">
        <v>2079</v>
      </c>
      <c r="N217" s="1028" t="s">
        <v>13684</v>
      </c>
      <c r="O217" s="1026">
        <v>21685</v>
      </c>
    </row>
    <row r="218" spans="1:15" ht="24" x14ac:dyDescent="0.15">
      <c r="A218" s="1028" t="s">
        <v>12948</v>
      </c>
      <c r="B218" s="1028" t="s">
        <v>3281</v>
      </c>
      <c r="C218" s="1028" t="s">
        <v>12951</v>
      </c>
      <c r="D218" s="1028" t="s">
        <v>12950</v>
      </c>
      <c r="E218" s="1028" t="s">
        <v>12951</v>
      </c>
      <c r="F218" s="1029">
        <v>0</v>
      </c>
      <c r="G218" s="1029">
        <v>19</v>
      </c>
      <c r="H218" s="1028" t="s">
        <v>12952</v>
      </c>
      <c r="I218" s="1028" t="s">
        <v>12953</v>
      </c>
      <c r="J218" s="1028" t="s">
        <v>13685</v>
      </c>
      <c r="K218" s="1028" t="s">
        <v>3661</v>
      </c>
      <c r="L218" s="1028" t="s">
        <v>13686</v>
      </c>
      <c r="M218" s="1028" t="s">
        <v>13687</v>
      </c>
      <c r="N218" s="1028" t="s">
        <v>13688</v>
      </c>
      <c r="O218" s="1026">
        <v>21686</v>
      </c>
    </row>
    <row r="219" spans="1:15" ht="24" x14ac:dyDescent="0.15">
      <c r="A219" s="1028" t="s">
        <v>12948</v>
      </c>
      <c r="B219" s="1028" t="s">
        <v>3281</v>
      </c>
      <c r="C219" s="1028" t="s">
        <v>12949</v>
      </c>
      <c r="D219" s="1028" t="s">
        <v>12950</v>
      </c>
      <c r="E219" s="1028" t="s">
        <v>12951</v>
      </c>
      <c r="F219" s="1029">
        <v>0</v>
      </c>
      <c r="G219" s="1029">
        <v>19</v>
      </c>
      <c r="H219" s="1028" t="s">
        <v>12952</v>
      </c>
      <c r="I219" s="1028" t="s">
        <v>12953</v>
      </c>
      <c r="J219" s="1028" t="s">
        <v>13689</v>
      </c>
      <c r="K219" s="1028" t="s">
        <v>1789</v>
      </c>
      <c r="L219" s="1028" t="s">
        <v>3129</v>
      </c>
      <c r="M219" s="1028" t="s">
        <v>13690</v>
      </c>
      <c r="N219" s="1028" t="s">
        <v>13691</v>
      </c>
      <c r="O219" s="1026">
        <v>21648</v>
      </c>
    </row>
    <row r="220" spans="1:15" ht="24" x14ac:dyDescent="0.15">
      <c r="A220" s="1028" t="s">
        <v>12948</v>
      </c>
      <c r="B220" s="1028" t="s">
        <v>3281</v>
      </c>
      <c r="C220" s="1028" t="s">
        <v>12966</v>
      </c>
      <c r="D220" s="1028" t="s">
        <v>12950</v>
      </c>
      <c r="E220" s="1028" t="s">
        <v>12951</v>
      </c>
      <c r="F220" s="1029">
        <v>0</v>
      </c>
      <c r="G220" s="1029">
        <v>19</v>
      </c>
      <c r="H220" s="1028" t="s">
        <v>12952</v>
      </c>
      <c r="I220" s="1028" t="s">
        <v>12953</v>
      </c>
      <c r="J220" s="1028" t="s">
        <v>13692</v>
      </c>
      <c r="K220" s="1028" t="s">
        <v>1789</v>
      </c>
      <c r="L220" s="1028" t="s">
        <v>13693</v>
      </c>
      <c r="M220" s="1028" t="s">
        <v>13694</v>
      </c>
      <c r="N220" s="1028" t="s">
        <v>13695</v>
      </c>
      <c r="O220" s="1026">
        <v>21770</v>
      </c>
    </row>
    <row r="221" spans="1:15" ht="24" x14ac:dyDescent="0.15">
      <c r="A221" s="1028" t="s">
        <v>12948</v>
      </c>
      <c r="B221" s="1028" t="s">
        <v>3281</v>
      </c>
      <c r="C221" s="1028" t="s">
        <v>12971</v>
      </c>
      <c r="D221" s="1028" t="s">
        <v>12950</v>
      </c>
      <c r="E221" s="1028" t="s">
        <v>12951</v>
      </c>
      <c r="F221" s="1029">
        <v>0</v>
      </c>
      <c r="G221" s="1029">
        <v>19</v>
      </c>
      <c r="H221" s="1028" t="s">
        <v>12952</v>
      </c>
      <c r="I221" s="1028" t="s">
        <v>12953</v>
      </c>
      <c r="J221" s="1028" t="s">
        <v>13696</v>
      </c>
      <c r="K221" s="1028" t="s">
        <v>1789</v>
      </c>
      <c r="L221" s="1028" t="s">
        <v>13697</v>
      </c>
      <c r="M221" s="1028" t="s">
        <v>4881</v>
      </c>
      <c r="N221" s="1028" t="s">
        <v>13698</v>
      </c>
      <c r="O221" s="1026">
        <v>21811</v>
      </c>
    </row>
    <row r="222" spans="1:15" ht="24" x14ac:dyDescent="0.15">
      <c r="A222" s="1028" t="s">
        <v>12948</v>
      </c>
      <c r="B222" s="1028" t="s">
        <v>3281</v>
      </c>
      <c r="C222" s="1028" t="s">
        <v>12976</v>
      </c>
      <c r="D222" s="1028" t="s">
        <v>12950</v>
      </c>
      <c r="E222" s="1028" t="s">
        <v>12951</v>
      </c>
      <c r="F222" s="1029">
        <v>0</v>
      </c>
      <c r="G222" s="1029">
        <v>19</v>
      </c>
      <c r="H222" s="1028" t="s">
        <v>12952</v>
      </c>
      <c r="I222" s="1028" t="s">
        <v>12953</v>
      </c>
      <c r="J222" s="1028" t="s">
        <v>13699</v>
      </c>
      <c r="K222" s="1028" t="s">
        <v>3661</v>
      </c>
      <c r="L222" s="1028" t="s">
        <v>13700</v>
      </c>
      <c r="M222" s="1028" t="s">
        <v>13701</v>
      </c>
      <c r="N222" s="1028" t="s">
        <v>13702</v>
      </c>
      <c r="O222" s="1026">
        <v>21847</v>
      </c>
    </row>
    <row r="223" spans="1:15" ht="24" x14ac:dyDescent="0.15">
      <c r="A223" s="1028" t="s">
        <v>12948</v>
      </c>
      <c r="B223" s="1028" t="s">
        <v>3281</v>
      </c>
      <c r="C223" s="1028" t="s">
        <v>12985</v>
      </c>
      <c r="D223" s="1028" t="s">
        <v>12950</v>
      </c>
      <c r="E223" s="1028" t="s">
        <v>12951</v>
      </c>
      <c r="F223" s="1029">
        <v>0</v>
      </c>
      <c r="G223" s="1029">
        <v>19</v>
      </c>
      <c r="H223" s="1028" t="s">
        <v>12952</v>
      </c>
      <c r="I223" s="1028" t="s">
        <v>12953</v>
      </c>
      <c r="J223" s="1028" t="s">
        <v>13703</v>
      </c>
      <c r="K223" s="1028" t="s">
        <v>3661</v>
      </c>
      <c r="L223" s="1028" t="s">
        <v>13704</v>
      </c>
      <c r="M223" s="1028" t="s">
        <v>13705</v>
      </c>
      <c r="N223" s="1028" t="s">
        <v>13706</v>
      </c>
      <c r="O223" s="1026">
        <v>21927</v>
      </c>
    </row>
    <row r="224" spans="1:15" ht="24" x14ac:dyDescent="0.15">
      <c r="A224" s="1028" t="s">
        <v>12948</v>
      </c>
      <c r="B224" s="1028" t="s">
        <v>3281</v>
      </c>
      <c r="C224" s="1028" t="s">
        <v>12980</v>
      </c>
      <c r="D224" s="1028" t="s">
        <v>12950</v>
      </c>
      <c r="E224" s="1028" t="s">
        <v>12951</v>
      </c>
      <c r="F224" s="1029">
        <v>0</v>
      </c>
      <c r="G224" s="1029">
        <v>19</v>
      </c>
      <c r="H224" s="1028" t="s">
        <v>12952</v>
      </c>
      <c r="I224" s="1028" t="s">
        <v>12953</v>
      </c>
      <c r="J224" s="1028" t="s">
        <v>13707</v>
      </c>
      <c r="K224" s="1028" t="s">
        <v>1789</v>
      </c>
      <c r="L224" s="1028" t="s">
        <v>13708</v>
      </c>
      <c r="M224" s="1028" t="s">
        <v>5814</v>
      </c>
      <c r="N224" s="1028" t="s">
        <v>13709</v>
      </c>
      <c r="O224" s="1026">
        <v>21889</v>
      </c>
    </row>
    <row r="225" spans="1:15" ht="24" x14ac:dyDescent="0.15">
      <c r="A225" s="1028" t="s">
        <v>12948</v>
      </c>
      <c r="B225" s="1028" t="s">
        <v>3281</v>
      </c>
      <c r="C225" s="1028" t="s">
        <v>12988</v>
      </c>
      <c r="D225" s="1028" t="s">
        <v>12950</v>
      </c>
      <c r="E225" s="1028" t="s">
        <v>12951</v>
      </c>
      <c r="F225" s="1029">
        <v>0</v>
      </c>
      <c r="G225" s="1029">
        <v>19</v>
      </c>
      <c r="H225" s="1028" t="s">
        <v>12952</v>
      </c>
      <c r="I225" s="1028" t="s">
        <v>12953</v>
      </c>
      <c r="J225" s="1028" t="s">
        <v>13710</v>
      </c>
      <c r="K225" s="1028" t="s">
        <v>3661</v>
      </c>
      <c r="L225" s="1028" t="s">
        <v>4864</v>
      </c>
      <c r="M225" s="1028" t="s">
        <v>13711</v>
      </c>
      <c r="N225" s="1028" t="s">
        <v>13712</v>
      </c>
      <c r="O225" s="1026">
        <v>21969</v>
      </c>
    </row>
    <row r="226" spans="1:15" ht="24" x14ac:dyDescent="0.15">
      <c r="A226" s="1028" t="s">
        <v>12948</v>
      </c>
      <c r="B226" s="1028" t="s">
        <v>3281</v>
      </c>
      <c r="C226" s="1028" t="s">
        <v>12962</v>
      </c>
      <c r="D226" s="1028" t="s">
        <v>12950</v>
      </c>
      <c r="E226" s="1028" t="s">
        <v>12951</v>
      </c>
      <c r="F226" s="1029">
        <v>0</v>
      </c>
      <c r="G226" s="1029">
        <v>19</v>
      </c>
      <c r="H226" s="1028" t="s">
        <v>12952</v>
      </c>
      <c r="I226" s="1028" t="s">
        <v>12953</v>
      </c>
      <c r="J226" s="1028" t="s">
        <v>13713</v>
      </c>
      <c r="K226" s="1028" t="s">
        <v>1789</v>
      </c>
      <c r="L226" s="1028" t="s">
        <v>13714</v>
      </c>
      <c r="M226" s="1028" t="s">
        <v>13715</v>
      </c>
      <c r="N226" s="1028" t="s">
        <v>13716</v>
      </c>
      <c r="O226" s="1026">
        <v>22247</v>
      </c>
    </row>
    <row r="227" spans="1:15" ht="24" x14ac:dyDescent="0.15">
      <c r="A227" s="1028" t="s">
        <v>12948</v>
      </c>
      <c r="B227" s="1028" t="s">
        <v>3281</v>
      </c>
      <c r="C227" s="1028" t="s">
        <v>12998</v>
      </c>
      <c r="D227" s="1028" t="s">
        <v>12950</v>
      </c>
      <c r="E227" s="1028" t="s">
        <v>12951</v>
      </c>
      <c r="F227" s="1029">
        <v>0</v>
      </c>
      <c r="G227" s="1029">
        <v>19</v>
      </c>
      <c r="H227" s="1028" t="s">
        <v>12952</v>
      </c>
      <c r="I227" s="1028" t="s">
        <v>12953</v>
      </c>
      <c r="J227" s="1028" t="s">
        <v>13717</v>
      </c>
      <c r="K227" s="1028" t="s">
        <v>3661</v>
      </c>
      <c r="L227" s="1028" t="s">
        <v>13718</v>
      </c>
      <c r="M227" s="1028" t="s">
        <v>13719</v>
      </c>
      <c r="N227" s="1028" t="s">
        <v>13720</v>
      </c>
      <c r="O227" s="1026">
        <v>22049</v>
      </c>
    </row>
    <row r="228" spans="1:15" ht="24" x14ac:dyDescent="0.15">
      <c r="A228" s="1028" t="s">
        <v>12948</v>
      </c>
      <c r="B228" s="1028" t="s">
        <v>3281</v>
      </c>
      <c r="C228" s="1028" t="s">
        <v>13003</v>
      </c>
      <c r="D228" s="1028" t="s">
        <v>12950</v>
      </c>
      <c r="E228" s="1028" t="s">
        <v>12951</v>
      </c>
      <c r="F228" s="1029">
        <v>0</v>
      </c>
      <c r="G228" s="1029">
        <v>19</v>
      </c>
      <c r="H228" s="1028" t="s">
        <v>12952</v>
      </c>
      <c r="I228" s="1028" t="s">
        <v>12953</v>
      </c>
      <c r="J228" s="1028" t="s">
        <v>13721</v>
      </c>
      <c r="K228" s="1028" t="s">
        <v>3661</v>
      </c>
      <c r="L228" s="1028" t="s">
        <v>1637</v>
      </c>
      <c r="M228" s="1028" t="s">
        <v>13722</v>
      </c>
      <c r="N228" s="1028" t="s">
        <v>13723</v>
      </c>
      <c r="O228" s="1026">
        <v>22081</v>
      </c>
    </row>
    <row r="229" spans="1:15" ht="24" x14ac:dyDescent="0.15">
      <c r="A229" s="1028" t="s">
        <v>12948</v>
      </c>
      <c r="B229" s="1028" t="s">
        <v>3281</v>
      </c>
      <c r="C229" s="1028" t="s">
        <v>12993</v>
      </c>
      <c r="D229" s="1028" t="s">
        <v>12950</v>
      </c>
      <c r="E229" s="1028" t="s">
        <v>12951</v>
      </c>
      <c r="F229" s="1029">
        <v>0</v>
      </c>
      <c r="G229" s="1029">
        <v>19</v>
      </c>
      <c r="H229" s="1028" t="s">
        <v>12952</v>
      </c>
      <c r="I229" s="1028" t="s">
        <v>12953</v>
      </c>
      <c r="J229" s="1028" t="s">
        <v>13724</v>
      </c>
      <c r="K229" s="1028" t="s">
        <v>3661</v>
      </c>
      <c r="L229" s="1028" t="s">
        <v>601</v>
      </c>
      <c r="M229" s="1028" t="s">
        <v>13725</v>
      </c>
      <c r="N229" s="1028" t="s">
        <v>13726</v>
      </c>
      <c r="O229" s="1026">
        <v>22007</v>
      </c>
    </row>
    <row r="230" spans="1:15" ht="24" x14ac:dyDescent="0.15">
      <c r="A230" s="1028" t="s">
        <v>12948</v>
      </c>
      <c r="B230" s="1028" t="s">
        <v>3281</v>
      </c>
      <c r="C230" s="1028" t="s">
        <v>12993</v>
      </c>
      <c r="D230" s="1028" t="s">
        <v>12950</v>
      </c>
      <c r="E230" s="1028" t="s">
        <v>12951</v>
      </c>
      <c r="F230" s="1029">
        <v>0</v>
      </c>
      <c r="G230" s="1029">
        <v>20</v>
      </c>
      <c r="H230" s="1028" t="s">
        <v>12952</v>
      </c>
      <c r="I230" s="1028" t="s">
        <v>12953</v>
      </c>
      <c r="J230" s="1028" t="s">
        <v>13727</v>
      </c>
      <c r="K230" s="1028" t="s">
        <v>3661</v>
      </c>
      <c r="L230" s="1028" t="s">
        <v>13728</v>
      </c>
      <c r="M230" s="1028" t="s">
        <v>13729</v>
      </c>
      <c r="N230" s="1028" t="s">
        <v>13730</v>
      </c>
      <c r="O230" s="1026">
        <v>22008</v>
      </c>
    </row>
    <row r="231" spans="1:15" ht="24" x14ac:dyDescent="0.15">
      <c r="A231" s="1028" t="s">
        <v>12948</v>
      </c>
      <c r="B231" s="1028" t="s">
        <v>3281</v>
      </c>
      <c r="C231" s="1028" t="s">
        <v>13003</v>
      </c>
      <c r="D231" s="1028" t="s">
        <v>12950</v>
      </c>
      <c r="E231" s="1028" t="s">
        <v>12951</v>
      </c>
      <c r="F231" s="1029">
        <v>0</v>
      </c>
      <c r="G231" s="1029">
        <v>20</v>
      </c>
      <c r="H231" s="1028" t="s">
        <v>12952</v>
      </c>
      <c r="I231" s="1028" t="s">
        <v>12953</v>
      </c>
      <c r="J231" s="1028" t="s">
        <v>13731</v>
      </c>
      <c r="K231" s="1028" t="s">
        <v>3661</v>
      </c>
      <c r="L231" s="1028" t="s">
        <v>5439</v>
      </c>
      <c r="M231" s="1028" t="s">
        <v>13732</v>
      </c>
      <c r="N231" s="1028" t="s">
        <v>13733</v>
      </c>
      <c r="O231" s="1026">
        <v>22083</v>
      </c>
    </row>
    <row r="232" spans="1:15" ht="24" x14ac:dyDescent="0.15">
      <c r="A232" s="1028" t="s">
        <v>12948</v>
      </c>
      <c r="B232" s="1028" t="s">
        <v>3281</v>
      </c>
      <c r="C232" s="1028" t="s">
        <v>12998</v>
      </c>
      <c r="D232" s="1028" t="s">
        <v>12950</v>
      </c>
      <c r="E232" s="1028" t="s">
        <v>12951</v>
      </c>
      <c r="F232" s="1029">
        <v>0</v>
      </c>
      <c r="G232" s="1029">
        <v>20</v>
      </c>
      <c r="H232" s="1028" t="s">
        <v>12952</v>
      </c>
      <c r="I232" s="1028" t="s">
        <v>12953</v>
      </c>
      <c r="J232" s="1028" t="s">
        <v>13734</v>
      </c>
      <c r="K232" s="1028" t="s">
        <v>3661</v>
      </c>
      <c r="L232" s="1028" t="s">
        <v>454</v>
      </c>
      <c r="M232" s="1028" t="s">
        <v>6123</v>
      </c>
      <c r="N232" s="1028" t="s">
        <v>13735</v>
      </c>
      <c r="O232" s="1026">
        <v>22050</v>
      </c>
    </row>
    <row r="233" spans="1:15" ht="24" x14ac:dyDescent="0.15">
      <c r="A233" s="1028" t="s">
        <v>12948</v>
      </c>
      <c r="B233" s="1028" t="s">
        <v>3281</v>
      </c>
      <c r="C233" s="1028" t="s">
        <v>12949</v>
      </c>
      <c r="D233" s="1028" t="s">
        <v>12950</v>
      </c>
      <c r="E233" s="1028" t="s">
        <v>12951</v>
      </c>
      <c r="F233" s="1029">
        <v>0</v>
      </c>
      <c r="G233" s="1029">
        <v>20</v>
      </c>
      <c r="H233" s="1028" t="s">
        <v>12952</v>
      </c>
      <c r="I233" s="1028" t="s">
        <v>12953</v>
      </c>
      <c r="J233" s="1028" t="s">
        <v>13736</v>
      </c>
      <c r="K233" s="1028" t="s">
        <v>1789</v>
      </c>
      <c r="L233" s="1028" t="s">
        <v>13737</v>
      </c>
      <c r="M233" s="1028" t="s">
        <v>795</v>
      </c>
      <c r="N233" s="1028" t="s">
        <v>13738</v>
      </c>
      <c r="O233" s="1026">
        <v>22244</v>
      </c>
    </row>
    <row r="234" spans="1:15" ht="24" x14ac:dyDescent="0.15">
      <c r="A234" s="1028" t="s">
        <v>12948</v>
      </c>
      <c r="B234" s="1028" t="s">
        <v>3281</v>
      </c>
      <c r="C234" s="1028" t="s">
        <v>12976</v>
      </c>
      <c r="D234" s="1028" t="s">
        <v>12950</v>
      </c>
      <c r="E234" s="1028" t="s">
        <v>12951</v>
      </c>
      <c r="F234" s="1029">
        <v>0</v>
      </c>
      <c r="G234" s="1029">
        <v>20</v>
      </c>
      <c r="H234" s="1028" t="s">
        <v>12952</v>
      </c>
      <c r="I234" s="1028" t="s">
        <v>12953</v>
      </c>
      <c r="J234" s="1028" t="s">
        <v>13739</v>
      </c>
      <c r="K234" s="1028" t="s">
        <v>3661</v>
      </c>
      <c r="L234" s="1028" t="s">
        <v>7559</v>
      </c>
      <c r="M234" s="1028" t="s">
        <v>13740</v>
      </c>
      <c r="N234" s="1028" t="s">
        <v>13741</v>
      </c>
      <c r="O234" s="1026">
        <v>21848</v>
      </c>
    </row>
    <row r="235" spans="1:15" ht="24" x14ac:dyDescent="0.15">
      <c r="A235" s="1028" t="s">
        <v>12948</v>
      </c>
      <c r="B235" s="1028" t="s">
        <v>3281</v>
      </c>
      <c r="C235" s="1028" t="s">
        <v>12980</v>
      </c>
      <c r="D235" s="1028" t="s">
        <v>12950</v>
      </c>
      <c r="E235" s="1028" t="s">
        <v>12951</v>
      </c>
      <c r="F235" s="1029">
        <v>0</v>
      </c>
      <c r="G235" s="1029">
        <v>20</v>
      </c>
      <c r="H235" s="1028" t="s">
        <v>12952</v>
      </c>
      <c r="I235" s="1028" t="s">
        <v>12953</v>
      </c>
      <c r="J235" s="1028" t="s">
        <v>13742</v>
      </c>
      <c r="K235" s="1028" t="s">
        <v>1789</v>
      </c>
      <c r="L235" s="1028" t="s">
        <v>4359</v>
      </c>
      <c r="M235" s="1028" t="s">
        <v>13743</v>
      </c>
      <c r="N235" s="1028" t="s">
        <v>13744</v>
      </c>
      <c r="O235" s="1026">
        <v>21890</v>
      </c>
    </row>
    <row r="236" spans="1:15" ht="24" x14ac:dyDescent="0.15">
      <c r="A236" s="1028" t="s">
        <v>12948</v>
      </c>
      <c r="B236" s="1028" t="s">
        <v>3281</v>
      </c>
      <c r="C236" s="1028" t="s">
        <v>12988</v>
      </c>
      <c r="D236" s="1028" t="s">
        <v>12950</v>
      </c>
      <c r="E236" s="1028" t="s">
        <v>12951</v>
      </c>
      <c r="F236" s="1029">
        <v>0</v>
      </c>
      <c r="G236" s="1029">
        <v>20</v>
      </c>
      <c r="H236" s="1028" t="s">
        <v>12952</v>
      </c>
      <c r="I236" s="1028" t="s">
        <v>12953</v>
      </c>
      <c r="J236" s="1028" t="s">
        <v>13745</v>
      </c>
      <c r="K236" s="1028" t="s">
        <v>101</v>
      </c>
      <c r="L236" s="1028" t="s">
        <v>13746</v>
      </c>
      <c r="M236" s="1028" t="s">
        <v>639</v>
      </c>
      <c r="N236" s="1028" t="s">
        <v>13747</v>
      </c>
      <c r="O236" s="1026">
        <v>21970</v>
      </c>
    </row>
    <row r="237" spans="1:15" ht="24" x14ac:dyDescent="0.15">
      <c r="A237" s="1028" t="s">
        <v>12948</v>
      </c>
      <c r="B237" s="1028" t="s">
        <v>3281</v>
      </c>
      <c r="C237" s="1028" t="s">
        <v>12985</v>
      </c>
      <c r="D237" s="1028" t="s">
        <v>12950</v>
      </c>
      <c r="E237" s="1028" t="s">
        <v>12951</v>
      </c>
      <c r="F237" s="1029">
        <v>0</v>
      </c>
      <c r="G237" s="1029">
        <v>20</v>
      </c>
      <c r="H237" s="1028" t="s">
        <v>12952</v>
      </c>
      <c r="I237" s="1028" t="s">
        <v>12953</v>
      </c>
      <c r="J237" s="1028" t="s">
        <v>13748</v>
      </c>
      <c r="K237" s="1028" t="s">
        <v>3661</v>
      </c>
      <c r="L237" s="1028" t="s">
        <v>13749</v>
      </c>
      <c r="M237" s="1028" t="s">
        <v>13750</v>
      </c>
      <c r="N237" s="1028" t="s">
        <v>13751</v>
      </c>
      <c r="O237" s="1026">
        <v>21928</v>
      </c>
    </row>
    <row r="238" spans="1:15" ht="24" x14ac:dyDescent="0.15">
      <c r="A238" s="1028" t="s">
        <v>12948</v>
      </c>
      <c r="B238" s="1028" t="s">
        <v>3281</v>
      </c>
      <c r="C238" s="1028" t="s">
        <v>12971</v>
      </c>
      <c r="D238" s="1028" t="s">
        <v>12950</v>
      </c>
      <c r="E238" s="1028" t="s">
        <v>12951</v>
      </c>
      <c r="F238" s="1029">
        <v>0</v>
      </c>
      <c r="G238" s="1029">
        <v>20</v>
      </c>
      <c r="H238" s="1028" t="s">
        <v>12952</v>
      </c>
      <c r="I238" s="1028" t="s">
        <v>12953</v>
      </c>
      <c r="J238" s="1028" t="s">
        <v>13752</v>
      </c>
      <c r="K238" s="1028" t="s">
        <v>1789</v>
      </c>
      <c r="L238" s="1028" t="s">
        <v>1806</v>
      </c>
      <c r="M238" s="1028" t="s">
        <v>13753</v>
      </c>
      <c r="N238" s="1028" t="s">
        <v>13754</v>
      </c>
      <c r="O238" s="1026">
        <v>21812</v>
      </c>
    </row>
    <row r="239" spans="1:15" ht="24" x14ac:dyDescent="0.15">
      <c r="A239" s="1028" t="s">
        <v>12948</v>
      </c>
      <c r="B239" s="1028" t="s">
        <v>3281</v>
      </c>
      <c r="C239" s="1028" t="s">
        <v>12966</v>
      </c>
      <c r="D239" s="1028" t="s">
        <v>12950</v>
      </c>
      <c r="E239" s="1028" t="s">
        <v>12951</v>
      </c>
      <c r="F239" s="1029">
        <v>0</v>
      </c>
      <c r="G239" s="1029">
        <v>20</v>
      </c>
      <c r="H239" s="1028" t="s">
        <v>12952</v>
      </c>
      <c r="I239" s="1028" t="s">
        <v>12953</v>
      </c>
      <c r="J239" s="1028" t="s">
        <v>13755</v>
      </c>
      <c r="K239" s="1028" t="s">
        <v>1789</v>
      </c>
      <c r="L239" s="1028" t="s">
        <v>13756</v>
      </c>
      <c r="M239" s="1028" t="s">
        <v>13757</v>
      </c>
      <c r="N239" s="1028" t="s">
        <v>13758</v>
      </c>
      <c r="O239" s="1026">
        <v>21771</v>
      </c>
    </row>
    <row r="240" spans="1:15" ht="24" x14ac:dyDescent="0.15">
      <c r="A240" s="1028" t="s">
        <v>12948</v>
      </c>
      <c r="B240" s="1028" t="s">
        <v>3281</v>
      </c>
      <c r="C240" s="1028" t="s">
        <v>12962</v>
      </c>
      <c r="D240" s="1028" t="s">
        <v>12950</v>
      </c>
      <c r="E240" s="1028" t="s">
        <v>12951</v>
      </c>
      <c r="F240" s="1029">
        <v>0</v>
      </c>
      <c r="G240" s="1029">
        <v>20</v>
      </c>
      <c r="H240" s="1028" t="s">
        <v>12952</v>
      </c>
      <c r="I240" s="1028" t="s">
        <v>12953</v>
      </c>
      <c r="J240" s="1028" t="s">
        <v>13759</v>
      </c>
      <c r="K240" s="1028" t="s">
        <v>3661</v>
      </c>
      <c r="L240" s="1028" t="s">
        <v>13760</v>
      </c>
      <c r="M240" s="1028" t="s">
        <v>13761</v>
      </c>
      <c r="N240" s="1028" t="s">
        <v>13762</v>
      </c>
      <c r="O240" s="1026">
        <v>21729</v>
      </c>
    </row>
    <row r="241" spans="1:15" ht="24" x14ac:dyDescent="0.15">
      <c r="A241" s="1028" t="s">
        <v>12948</v>
      </c>
      <c r="B241" s="1028" t="s">
        <v>3281</v>
      </c>
      <c r="C241" s="1028" t="s">
        <v>12951</v>
      </c>
      <c r="D241" s="1028" t="s">
        <v>12950</v>
      </c>
      <c r="E241" s="1028" t="s">
        <v>12951</v>
      </c>
      <c r="F241" s="1029">
        <v>0</v>
      </c>
      <c r="G241" s="1029">
        <v>20</v>
      </c>
      <c r="H241" s="1028" t="s">
        <v>12952</v>
      </c>
      <c r="I241" s="1028" t="s">
        <v>12953</v>
      </c>
      <c r="J241" s="1028" t="s">
        <v>13763</v>
      </c>
      <c r="K241" s="1028" t="s">
        <v>3661</v>
      </c>
      <c r="L241" s="1028" t="s">
        <v>2868</v>
      </c>
      <c r="M241" s="1028" t="s">
        <v>13764</v>
      </c>
      <c r="N241" s="1028" t="s">
        <v>13765</v>
      </c>
      <c r="O241" s="1026">
        <v>21687</v>
      </c>
    </row>
    <row r="242" spans="1:15" ht="24" x14ac:dyDescent="0.15">
      <c r="A242" s="1028" t="s">
        <v>12948</v>
      </c>
      <c r="B242" s="1028" t="s">
        <v>3281</v>
      </c>
      <c r="C242" s="1028" t="s">
        <v>12951</v>
      </c>
      <c r="D242" s="1028" t="s">
        <v>12950</v>
      </c>
      <c r="E242" s="1028" t="s">
        <v>12951</v>
      </c>
      <c r="F242" s="1029">
        <v>0</v>
      </c>
      <c r="G242" s="1029">
        <v>21</v>
      </c>
      <c r="H242" s="1028" t="s">
        <v>12952</v>
      </c>
      <c r="I242" s="1028" t="s">
        <v>12953</v>
      </c>
      <c r="J242" s="1028" t="s">
        <v>13766</v>
      </c>
      <c r="K242" s="1028" t="s">
        <v>3661</v>
      </c>
      <c r="L242" s="1028" t="s">
        <v>13767</v>
      </c>
      <c r="M242" s="1028" t="s">
        <v>13768</v>
      </c>
      <c r="N242" s="1028" t="s">
        <v>13769</v>
      </c>
      <c r="O242" s="1026">
        <v>21688</v>
      </c>
    </row>
    <row r="243" spans="1:15" ht="24" x14ac:dyDescent="0.15">
      <c r="A243" s="1028" t="s">
        <v>12948</v>
      </c>
      <c r="B243" s="1028" t="s">
        <v>3281</v>
      </c>
      <c r="C243" s="1028" t="s">
        <v>12962</v>
      </c>
      <c r="D243" s="1028" t="s">
        <v>12950</v>
      </c>
      <c r="E243" s="1028" t="s">
        <v>12951</v>
      </c>
      <c r="F243" s="1029">
        <v>0</v>
      </c>
      <c r="G243" s="1029">
        <v>21</v>
      </c>
      <c r="H243" s="1028" t="s">
        <v>12952</v>
      </c>
      <c r="I243" s="1028" t="s">
        <v>12953</v>
      </c>
      <c r="J243" s="1028" t="s">
        <v>13770</v>
      </c>
      <c r="K243" s="1028" t="s">
        <v>3661</v>
      </c>
      <c r="L243" s="1028" t="s">
        <v>13771</v>
      </c>
      <c r="M243" s="1028" t="s">
        <v>2691</v>
      </c>
      <c r="N243" s="1028" t="s">
        <v>13772</v>
      </c>
      <c r="O243" s="1026">
        <v>21730</v>
      </c>
    </row>
    <row r="244" spans="1:15" ht="24" x14ac:dyDescent="0.15">
      <c r="A244" s="1028" t="s">
        <v>12948</v>
      </c>
      <c r="B244" s="1028" t="s">
        <v>3281</v>
      </c>
      <c r="C244" s="1028" t="s">
        <v>12966</v>
      </c>
      <c r="D244" s="1028" t="s">
        <v>12950</v>
      </c>
      <c r="E244" s="1028" t="s">
        <v>12951</v>
      </c>
      <c r="F244" s="1029">
        <v>0</v>
      </c>
      <c r="G244" s="1029">
        <v>21</v>
      </c>
      <c r="H244" s="1028" t="s">
        <v>12952</v>
      </c>
      <c r="I244" s="1028" t="s">
        <v>12953</v>
      </c>
      <c r="J244" s="1028" t="s">
        <v>13773</v>
      </c>
      <c r="K244" s="1028" t="s">
        <v>101</v>
      </c>
      <c r="L244" s="1028" t="s">
        <v>7559</v>
      </c>
      <c r="M244" s="1028" t="s">
        <v>13774</v>
      </c>
      <c r="N244" s="1028" t="s">
        <v>13775</v>
      </c>
      <c r="O244" s="1026">
        <v>21772</v>
      </c>
    </row>
    <row r="245" spans="1:15" ht="24" x14ac:dyDescent="0.15">
      <c r="A245" s="1028" t="s">
        <v>12948</v>
      </c>
      <c r="B245" s="1028" t="s">
        <v>3281</v>
      </c>
      <c r="C245" s="1028" t="s">
        <v>12976</v>
      </c>
      <c r="D245" s="1028" t="s">
        <v>12950</v>
      </c>
      <c r="E245" s="1028" t="s">
        <v>12951</v>
      </c>
      <c r="F245" s="1029">
        <v>0</v>
      </c>
      <c r="G245" s="1029">
        <v>21</v>
      </c>
      <c r="H245" s="1028" t="s">
        <v>12952</v>
      </c>
      <c r="I245" s="1028" t="s">
        <v>12953</v>
      </c>
      <c r="J245" s="1028" t="s">
        <v>13776</v>
      </c>
      <c r="K245" s="1028" t="s">
        <v>3661</v>
      </c>
      <c r="L245" s="1028" t="s">
        <v>13777</v>
      </c>
      <c r="M245" s="1028" t="s">
        <v>5582</v>
      </c>
      <c r="N245" s="1028" t="s">
        <v>13778</v>
      </c>
      <c r="O245" s="1026">
        <v>21849</v>
      </c>
    </row>
    <row r="246" spans="1:15" ht="24" x14ac:dyDescent="0.15">
      <c r="A246" s="1028" t="s">
        <v>12948</v>
      </c>
      <c r="B246" s="1028" t="s">
        <v>3281</v>
      </c>
      <c r="C246" s="1028" t="s">
        <v>12985</v>
      </c>
      <c r="D246" s="1028" t="s">
        <v>12950</v>
      </c>
      <c r="E246" s="1028" t="s">
        <v>12951</v>
      </c>
      <c r="F246" s="1029">
        <v>0</v>
      </c>
      <c r="G246" s="1029">
        <v>21</v>
      </c>
      <c r="H246" s="1028" t="s">
        <v>12952</v>
      </c>
      <c r="I246" s="1028" t="s">
        <v>12953</v>
      </c>
      <c r="J246" s="1028" t="s">
        <v>13779</v>
      </c>
      <c r="K246" s="1028" t="s">
        <v>3661</v>
      </c>
      <c r="L246" s="1028" t="s">
        <v>13780</v>
      </c>
      <c r="M246" s="1028" t="s">
        <v>3772</v>
      </c>
      <c r="N246" s="1028" t="s">
        <v>13781</v>
      </c>
      <c r="O246" s="1026">
        <v>21929</v>
      </c>
    </row>
    <row r="247" spans="1:15" ht="24" x14ac:dyDescent="0.15">
      <c r="A247" s="1028" t="s">
        <v>12948</v>
      </c>
      <c r="B247" s="1028" t="s">
        <v>3281</v>
      </c>
      <c r="C247" s="1028" t="s">
        <v>12988</v>
      </c>
      <c r="D247" s="1028" t="s">
        <v>12950</v>
      </c>
      <c r="E247" s="1028" t="s">
        <v>12951</v>
      </c>
      <c r="F247" s="1029">
        <v>0</v>
      </c>
      <c r="G247" s="1029">
        <v>21</v>
      </c>
      <c r="H247" s="1028" t="s">
        <v>12952</v>
      </c>
      <c r="I247" s="1028" t="s">
        <v>12953</v>
      </c>
      <c r="J247" s="1028" t="s">
        <v>13782</v>
      </c>
      <c r="K247" s="1028" t="s">
        <v>3661</v>
      </c>
      <c r="L247" s="1028" t="s">
        <v>13783</v>
      </c>
      <c r="M247" s="1028" t="s">
        <v>13784</v>
      </c>
      <c r="N247" s="1028" t="s">
        <v>13785</v>
      </c>
      <c r="O247" s="1026">
        <v>21971</v>
      </c>
    </row>
    <row r="248" spans="1:15" ht="24" x14ac:dyDescent="0.15">
      <c r="A248" s="1028" t="s">
        <v>12948</v>
      </c>
      <c r="B248" s="1028" t="s">
        <v>3281</v>
      </c>
      <c r="C248" s="1028" t="s">
        <v>12980</v>
      </c>
      <c r="D248" s="1028" t="s">
        <v>12950</v>
      </c>
      <c r="E248" s="1028" t="s">
        <v>12951</v>
      </c>
      <c r="F248" s="1029">
        <v>0</v>
      </c>
      <c r="G248" s="1029">
        <v>21</v>
      </c>
      <c r="H248" s="1028" t="s">
        <v>12952</v>
      </c>
      <c r="I248" s="1028" t="s">
        <v>12953</v>
      </c>
      <c r="J248" s="1028" t="s">
        <v>13786</v>
      </c>
      <c r="K248" s="1028" t="s">
        <v>1789</v>
      </c>
      <c r="L248" s="1028" t="s">
        <v>13787</v>
      </c>
      <c r="M248" s="1028" t="s">
        <v>13788</v>
      </c>
      <c r="N248" s="1028" t="s">
        <v>13789</v>
      </c>
      <c r="O248" s="1026">
        <v>22843</v>
      </c>
    </row>
    <row r="249" spans="1:15" ht="24" x14ac:dyDescent="0.15">
      <c r="A249" s="1028" t="s">
        <v>12948</v>
      </c>
      <c r="B249" s="1028" t="s">
        <v>3281</v>
      </c>
      <c r="C249" s="1028" t="s">
        <v>12949</v>
      </c>
      <c r="D249" s="1028" t="s">
        <v>12950</v>
      </c>
      <c r="E249" s="1028" t="s">
        <v>12951</v>
      </c>
      <c r="F249" s="1029">
        <v>0</v>
      </c>
      <c r="G249" s="1029">
        <v>21</v>
      </c>
      <c r="H249" s="1028" t="s">
        <v>12952</v>
      </c>
      <c r="I249" s="1028" t="s">
        <v>12953</v>
      </c>
      <c r="J249" s="1028" t="s">
        <v>13790</v>
      </c>
      <c r="K249" s="1028" t="s">
        <v>1789</v>
      </c>
      <c r="L249" s="1028" t="s">
        <v>13791</v>
      </c>
      <c r="M249" s="1028" t="s">
        <v>1814</v>
      </c>
      <c r="N249" s="1028" t="s">
        <v>13792</v>
      </c>
      <c r="O249" s="1026">
        <v>22245</v>
      </c>
    </row>
    <row r="250" spans="1:15" ht="24" x14ac:dyDescent="0.15">
      <c r="A250" s="1028" t="s">
        <v>12948</v>
      </c>
      <c r="B250" s="1028" t="s">
        <v>3281</v>
      </c>
      <c r="C250" s="1028" t="s">
        <v>12971</v>
      </c>
      <c r="D250" s="1028" t="s">
        <v>12950</v>
      </c>
      <c r="E250" s="1028" t="s">
        <v>12951</v>
      </c>
      <c r="F250" s="1029">
        <v>0</v>
      </c>
      <c r="G250" s="1029">
        <v>21</v>
      </c>
      <c r="H250" s="1028" t="s">
        <v>12952</v>
      </c>
      <c r="I250" s="1028" t="s">
        <v>12953</v>
      </c>
      <c r="J250" s="1028" t="s">
        <v>13793</v>
      </c>
      <c r="K250" s="1028" t="s">
        <v>1789</v>
      </c>
      <c r="L250" s="1028" t="s">
        <v>5505</v>
      </c>
      <c r="M250" s="1028" t="s">
        <v>13794</v>
      </c>
      <c r="N250" s="1028" t="s">
        <v>13795</v>
      </c>
      <c r="O250" s="1026">
        <v>21813</v>
      </c>
    </row>
    <row r="251" spans="1:15" ht="24" x14ac:dyDescent="0.15">
      <c r="A251" s="1028" t="s">
        <v>12948</v>
      </c>
      <c r="B251" s="1028" t="s">
        <v>3281</v>
      </c>
      <c r="C251" s="1028" t="s">
        <v>12998</v>
      </c>
      <c r="D251" s="1028" t="s">
        <v>12950</v>
      </c>
      <c r="E251" s="1028" t="s">
        <v>12951</v>
      </c>
      <c r="F251" s="1029">
        <v>0</v>
      </c>
      <c r="G251" s="1029">
        <v>21</v>
      </c>
      <c r="H251" s="1028" t="s">
        <v>12952</v>
      </c>
      <c r="I251" s="1028" t="s">
        <v>12953</v>
      </c>
      <c r="J251" s="1028" t="s">
        <v>13796</v>
      </c>
      <c r="K251" s="1028" t="s">
        <v>3661</v>
      </c>
      <c r="L251" s="1028" t="s">
        <v>3203</v>
      </c>
      <c r="M251" s="1028" t="s">
        <v>13797</v>
      </c>
      <c r="N251" s="1028" t="s">
        <v>13798</v>
      </c>
      <c r="O251" s="1026">
        <v>22051</v>
      </c>
    </row>
    <row r="252" spans="1:15" ht="24" x14ac:dyDescent="0.15">
      <c r="A252" s="1028" t="s">
        <v>12948</v>
      </c>
      <c r="B252" s="1028" t="s">
        <v>3281</v>
      </c>
      <c r="C252" s="1028" t="s">
        <v>13003</v>
      </c>
      <c r="D252" s="1028" t="s">
        <v>12950</v>
      </c>
      <c r="E252" s="1028" t="s">
        <v>12951</v>
      </c>
      <c r="F252" s="1029">
        <v>0</v>
      </c>
      <c r="G252" s="1029">
        <v>21</v>
      </c>
      <c r="H252" s="1028" t="s">
        <v>12952</v>
      </c>
      <c r="I252" s="1028" t="s">
        <v>12953</v>
      </c>
      <c r="J252" s="1028" t="s">
        <v>13799</v>
      </c>
      <c r="K252" s="1028" t="s">
        <v>3661</v>
      </c>
      <c r="L252" s="1028" t="s">
        <v>13800</v>
      </c>
      <c r="M252" s="1028" t="s">
        <v>13801</v>
      </c>
      <c r="N252" s="1028" t="s">
        <v>13802</v>
      </c>
      <c r="O252" s="1026">
        <v>22084</v>
      </c>
    </row>
    <row r="253" spans="1:15" ht="24" x14ac:dyDescent="0.15">
      <c r="A253" s="1028" t="s">
        <v>12948</v>
      </c>
      <c r="B253" s="1028" t="s">
        <v>3281</v>
      </c>
      <c r="C253" s="1028" t="s">
        <v>12993</v>
      </c>
      <c r="D253" s="1028" t="s">
        <v>12950</v>
      </c>
      <c r="E253" s="1028" t="s">
        <v>12951</v>
      </c>
      <c r="F253" s="1029">
        <v>0</v>
      </c>
      <c r="G253" s="1029">
        <v>21</v>
      </c>
      <c r="H253" s="1028" t="s">
        <v>12952</v>
      </c>
      <c r="I253" s="1028" t="s">
        <v>12953</v>
      </c>
      <c r="J253" s="1028" t="s">
        <v>13803</v>
      </c>
      <c r="K253" s="1028" t="s">
        <v>3661</v>
      </c>
      <c r="L253" s="1028" t="s">
        <v>13804</v>
      </c>
      <c r="M253" s="1028" t="s">
        <v>13805</v>
      </c>
      <c r="N253" s="1028" t="s">
        <v>13806</v>
      </c>
      <c r="O253" s="1026">
        <v>22009</v>
      </c>
    </row>
    <row r="254" spans="1:15" ht="24" x14ac:dyDescent="0.15">
      <c r="A254" s="1028" t="s">
        <v>12948</v>
      </c>
      <c r="B254" s="1028" t="s">
        <v>3281</v>
      </c>
      <c r="C254" s="1028" t="s">
        <v>12993</v>
      </c>
      <c r="D254" s="1028" t="s">
        <v>12950</v>
      </c>
      <c r="E254" s="1028" t="s">
        <v>12951</v>
      </c>
      <c r="F254" s="1029">
        <v>0</v>
      </c>
      <c r="G254" s="1029">
        <v>22</v>
      </c>
      <c r="H254" s="1028" t="s">
        <v>12952</v>
      </c>
      <c r="I254" s="1028" t="s">
        <v>12953</v>
      </c>
      <c r="J254" s="1028" t="s">
        <v>13807</v>
      </c>
      <c r="K254" s="1028" t="s">
        <v>3661</v>
      </c>
      <c r="L254" s="1028" t="s">
        <v>3651</v>
      </c>
      <c r="M254" s="1028" t="s">
        <v>166</v>
      </c>
      <c r="N254" s="1028" t="s">
        <v>13808</v>
      </c>
      <c r="O254" s="1026">
        <v>22010</v>
      </c>
    </row>
    <row r="255" spans="1:15" ht="24" x14ac:dyDescent="0.15">
      <c r="A255" s="1028" t="s">
        <v>12948</v>
      </c>
      <c r="B255" s="1028" t="s">
        <v>3281</v>
      </c>
      <c r="C255" s="1028" t="s">
        <v>13003</v>
      </c>
      <c r="D255" s="1028" t="s">
        <v>12950</v>
      </c>
      <c r="E255" s="1028" t="s">
        <v>12951</v>
      </c>
      <c r="F255" s="1029">
        <v>0</v>
      </c>
      <c r="G255" s="1029">
        <v>22</v>
      </c>
      <c r="H255" s="1028" t="s">
        <v>12952</v>
      </c>
      <c r="I255" s="1028" t="s">
        <v>12953</v>
      </c>
      <c r="J255" s="1028" t="s">
        <v>13809</v>
      </c>
      <c r="K255" s="1028" t="s">
        <v>3661</v>
      </c>
      <c r="L255" s="1028" t="s">
        <v>13810</v>
      </c>
      <c r="M255" s="1028" t="s">
        <v>13811</v>
      </c>
      <c r="N255" s="1028" t="s">
        <v>13812</v>
      </c>
      <c r="O255" s="1026">
        <v>22085</v>
      </c>
    </row>
    <row r="256" spans="1:15" ht="24" x14ac:dyDescent="0.15">
      <c r="A256" s="1028" t="s">
        <v>12948</v>
      </c>
      <c r="B256" s="1028" t="s">
        <v>3281</v>
      </c>
      <c r="C256" s="1028" t="s">
        <v>12998</v>
      </c>
      <c r="D256" s="1028" t="s">
        <v>12950</v>
      </c>
      <c r="E256" s="1028" t="s">
        <v>12951</v>
      </c>
      <c r="F256" s="1029">
        <v>0</v>
      </c>
      <c r="G256" s="1029">
        <v>22</v>
      </c>
      <c r="H256" s="1028" t="s">
        <v>12952</v>
      </c>
      <c r="I256" s="1028" t="s">
        <v>12953</v>
      </c>
      <c r="J256" s="1028" t="s">
        <v>13813</v>
      </c>
      <c r="K256" s="1028" t="s">
        <v>3661</v>
      </c>
      <c r="L256" s="1028" t="s">
        <v>13814</v>
      </c>
      <c r="M256" s="1028" t="s">
        <v>13815</v>
      </c>
      <c r="N256" s="1028" t="s">
        <v>13816</v>
      </c>
      <c r="O256" s="1026">
        <v>22052</v>
      </c>
    </row>
    <row r="257" spans="1:15" ht="24" x14ac:dyDescent="0.15">
      <c r="A257" s="1028" t="s">
        <v>12948</v>
      </c>
      <c r="B257" s="1028" t="s">
        <v>3281</v>
      </c>
      <c r="C257" s="1028" t="s">
        <v>12988</v>
      </c>
      <c r="D257" s="1028" t="s">
        <v>12950</v>
      </c>
      <c r="E257" s="1028" t="s">
        <v>12951</v>
      </c>
      <c r="F257" s="1029">
        <v>0</v>
      </c>
      <c r="G257" s="1029">
        <v>22</v>
      </c>
      <c r="H257" s="1028" t="s">
        <v>12952</v>
      </c>
      <c r="I257" s="1028" t="s">
        <v>12953</v>
      </c>
      <c r="J257" s="1028" t="s">
        <v>13817</v>
      </c>
      <c r="K257" s="1028" t="s">
        <v>3661</v>
      </c>
      <c r="L257" s="1028" t="s">
        <v>1722</v>
      </c>
      <c r="M257" s="1028" t="s">
        <v>13818</v>
      </c>
      <c r="N257" s="1028" t="s">
        <v>13819</v>
      </c>
      <c r="O257" s="1026">
        <v>21972</v>
      </c>
    </row>
    <row r="258" spans="1:15" ht="24" x14ac:dyDescent="0.15">
      <c r="A258" s="1028" t="s">
        <v>12948</v>
      </c>
      <c r="B258" s="1028" t="s">
        <v>3281</v>
      </c>
      <c r="C258" s="1028" t="s">
        <v>12985</v>
      </c>
      <c r="D258" s="1028" t="s">
        <v>12950</v>
      </c>
      <c r="E258" s="1028" t="s">
        <v>12951</v>
      </c>
      <c r="F258" s="1029">
        <v>0</v>
      </c>
      <c r="G258" s="1029">
        <v>22</v>
      </c>
      <c r="H258" s="1028" t="s">
        <v>12952</v>
      </c>
      <c r="I258" s="1028" t="s">
        <v>12953</v>
      </c>
      <c r="J258" s="1028" t="s">
        <v>13820</v>
      </c>
      <c r="K258" s="1028" t="s">
        <v>3661</v>
      </c>
      <c r="L258" s="1028" t="s">
        <v>6977</v>
      </c>
      <c r="M258" s="1028" t="s">
        <v>13821</v>
      </c>
      <c r="N258" s="1028" t="s">
        <v>13822</v>
      </c>
      <c r="O258" s="1026">
        <v>21930</v>
      </c>
    </row>
    <row r="259" spans="1:15" ht="24" x14ac:dyDescent="0.15">
      <c r="A259" s="1028" t="s">
        <v>12948</v>
      </c>
      <c r="B259" s="1028" t="s">
        <v>3281</v>
      </c>
      <c r="C259" s="1028" t="s">
        <v>12980</v>
      </c>
      <c r="D259" s="1028" t="s">
        <v>12950</v>
      </c>
      <c r="E259" s="1028" t="s">
        <v>12951</v>
      </c>
      <c r="F259" s="1029">
        <v>0</v>
      </c>
      <c r="G259" s="1029">
        <v>22</v>
      </c>
      <c r="H259" s="1028" t="s">
        <v>12952</v>
      </c>
      <c r="I259" s="1028" t="s">
        <v>12953</v>
      </c>
      <c r="J259" s="1028" t="s">
        <v>13823</v>
      </c>
      <c r="K259" s="1028" t="s">
        <v>3661</v>
      </c>
      <c r="L259" s="1028" t="s">
        <v>604</v>
      </c>
      <c r="M259" s="1028" t="s">
        <v>13824</v>
      </c>
      <c r="N259" s="1028" t="s">
        <v>13825</v>
      </c>
      <c r="O259" s="1026">
        <v>21892</v>
      </c>
    </row>
    <row r="260" spans="1:15" ht="24" x14ac:dyDescent="0.15">
      <c r="A260" s="1028" t="s">
        <v>12948</v>
      </c>
      <c r="B260" s="1028" t="s">
        <v>3281</v>
      </c>
      <c r="C260" s="1028" t="s">
        <v>12976</v>
      </c>
      <c r="D260" s="1028" t="s">
        <v>12950</v>
      </c>
      <c r="E260" s="1028" t="s">
        <v>12951</v>
      </c>
      <c r="F260" s="1029">
        <v>0</v>
      </c>
      <c r="G260" s="1029">
        <v>22</v>
      </c>
      <c r="H260" s="1028" t="s">
        <v>12952</v>
      </c>
      <c r="I260" s="1028" t="s">
        <v>12953</v>
      </c>
      <c r="J260" s="1028" t="s">
        <v>13826</v>
      </c>
      <c r="K260" s="1028" t="s">
        <v>3661</v>
      </c>
      <c r="L260" s="1028" t="s">
        <v>451</v>
      </c>
      <c r="M260" s="1028" t="s">
        <v>13827</v>
      </c>
      <c r="N260" s="1028" t="s">
        <v>13828</v>
      </c>
      <c r="O260" s="1026">
        <v>21850</v>
      </c>
    </row>
    <row r="261" spans="1:15" ht="24" x14ac:dyDescent="0.15">
      <c r="A261" s="1028" t="s">
        <v>12948</v>
      </c>
      <c r="B261" s="1028" t="s">
        <v>3281</v>
      </c>
      <c r="C261" s="1028" t="s">
        <v>12971</v>
      </c>
      <c r="D261" s="1028" t="s">
        <v>12950</v>
      </c>
      <c r="E261" s="1028" t="s">
        <v>12951</v>
      </c>
      <c r="F261" s="1029">
        <v>0</v>
      </c>
      <c r="G261" s="1029">
        <v>22</v>
      </c>
      <c r="H261" s="1028" t="s">
        <v>12952</v>
      </c>
      <c r="I261" s="1028" t="s">
        <v>12953</v>
      </c>
      <c r="J261" s="1028" t="s">
        <v>13829</v>
      </c>
      <c r="K261" s="1028" t="s">
        <v>19</v>
      </c>
      <c r="L261" s="1028" t="s">
        <v>13830</v>
      </c>
      <c r="M261" s="1028" t="s">
        <v>13831</v>
      </c>
      <c r="N261" s="1028" t="s">
        <v>13832</v>
      </c>
      <c r="O261" s="1026">
        <v>21814</v>
      </c>
    </row>
    <row r="262" spans="1:15" ht="24" x14ac:dyDescent="0.15">
      <c r="A262" s="1028" t="s">
        <v>12948</v>
      </c>
      <c r="B262" s="1028" t="s">
        <v>3281</v>
      </c>
      <c r="C262" s="1028" t="s">
        <v>12966</v>
      </c>
      <c r="D262" s="1028" t="s">
        <v>12950</v>
      </c>
      <c r="E262" s="1028" t="s">
        <v>12951</v>
      </c>
      <c r="F262" s="1029">
        <v>0</v>
      </c>
      <c r="G262" s="1029">
        <v>22</v>
      </c>
      <c r="H262" s="1028" t="s">
        <v>12952</v>
      </c>
      <c r="I262" s="1028" t="s">
        <v>12953</v>
      </c>
      <c r="J262" s="1028" t="s">
        <v>13833</v>
      </c>
      <c r="K262" s="1028" t="s">
        <v>3661</v>
      </c>
      <c r="L262" s="1028" t="s">
        <v>13834</v>
      </c>
      <c r="M262" s="1028" t="s">
        <v>13835</v>
      </c>
      <c r="N262" s="1028" t="s">
        <v>13836</v>
      </c>
      <c r="O262" s="1026">
        <v>21773</v>
      </c>
    </row>
    <row r="263" spans="1:15" ht="24" x14ac:dyDescent="0.15">
      <c r="A263" s="1028" t="s">
        <v>12948</v>
      </c>
      <c r="B263" s="1028" t="s">
        <v>3281</v>
      </c>
      <c r="C263" s="1028" t="s">
        <v>12962</v>
      </c>
      <c r="D263" s="1028" t="s">
        <v>12950</v>
      </c>
      <c r="E263" s="1028" t="s">
        <v>12951</v>
      </c>
      <c r="F263" s="1029">
        <v>0</v>
      </c>
      <c r="G263" s="1029">
        <v>22</v>
      </c>
      <c r="H263" s="1028" t="s">
        <v>12952</v>
      </c>
      <c r="I263" s="1028" t="s">
        <v>12953</v>
      </c>
      <c r="J263" s="1028" t="s">
        <v>13837</v>
      </c>
      <c r="K263" s="1028" t="s">
        <v>3661</v>
      </c>
      <c r="L263" s="1028" t="s">
        <v>13838</v>
      </c>
      <c r="M263" s="1028" t="s">
        <v>3324</v>
      </c>
      <c r="N263" s="1028" t="s">
        <v>13839</v>
      </c>
      <c r="O263" s="1026">
        <v>21731</v>
      </c>
    </row>
    <row r="264" spans="1:15" ht="24" x14ac:dyDescent="0.15">
      <c r="A264" s="1028" t="s">
        <v>12948</v>
      </c>
      <c r="B264" s="1028" t="s">
        <v>3281</v>
      </c>
      <c r="C264" s="1028" t="s">
        <v>12951</v>
      </c>
      <c r="D264" s="1028" t="s">
        <v>12950</v>
      </c>
      <c r="E264" s="1028" t="s">
        <v>12951</v>
      </c>
      <c r="F264" s="1029">
        <v>0</v>
      </c>
      <c r="G264" s="1029">
        <v>22</v>
      </c>
      <c r="H264" s="1028" t="s">
        <v>12952</v>
      </c>
      <c r="I264" s="1028" t="s">
        <v>12953</v>
      </c>
      <c r="J264" s="1028" t="s">
        <v>13840</v>
      </c>
      <c r="K264" s="1028" t="s">
        <v>3661</v>
      </c>
      <c r="L264" s="1028" t="s">
        <v>13841</v>
      </c>
      <c r="M264" s="1028" t="s">
        <v>13842</v>
      </c>
      <c r="N264" s="1028" t="s">
        <v>13843</v>
      </c>
      <c r="O264" s="1026">
        <v>21689</v>
      </c>
    </row>
    <row r="265" spans="1:15" ht="24" x14ac:dyDescent="0.15">
      <c r="A265" s="1028" t="s">
        <v>12948</v>
      </c>
      <c r="B265" s="1028" t="s">
        <v>3281</v>
      </c>
      <c r="C265" s="1028" t="s">
        <v>12949</v>
      </c>
      <c r="D265" s="1028" t="s">
        <v>12950</v>
      </c>
      <c r="E265" s="1028" t="s">
        <v>12951</v>
      </c>
      <c r="F265" s="1029">
        <v>0</v>
      </c>
      <c r="G265" s="1029">
        <v>22</v>
      </c>
      <c r="H265" s="1028" t="s">
        <v>12952</v>
      </c>
      <c r="I265" s="1028" t="s">
        <v>12953</v>
      </c>
      <c r="J265" s="1028" t="s">
        <v>13844</v>
      </c>
      <c r="K265" s="1028" t="s">
        <v>3661</v>
      </c>
      <c r="L265" s="1028" t="s">
        <v>258</v>
      </c>
      <c r="M265" s="1028" t="s">
        <v>13845</v>
      </c>
      <c r="N265" s="1028" t="s">
        <v>13846</v>
      </c>
      <c r="O265" s="1026">
        <v>21649</v>
      </c>
    </row>
    <row r="266" spans="1:15" ht="24" x14ac:dyDescent="0.15">
      <c r="A266" s="1028" t="s">
        <v>12948</v>
      </c>
      <c r="B266" s="1028" t="s">
        <v>3281</v>
      </c>
      <c r="C266" s="1028" t="s">
        <v>12949</v>
      </c>
      <c r="D266" s="1028" t="s">
        <v>12950</v>
      </c>
      <c r="E266" s="1028" t="s">
        <v>12951</v>
      </c>
      <c r="F266" s="1029">
        <v>0</v>
      </c>
      <c r="G266" s="1029">
        <v>23</v>
      </c>
      <c r="H266" s="1028" t="s">
        <v>12952</v>
      </c>
      <c r="I266" s="1028" t="s">
        <v>12953</v>
      </c>
      <c r="J266" s="1028" t="s">
        <v>13847</v>
      </c>
      <c r="K266" s="1028" t="s">
        <v>3661</v>
      </c>
      <c r="L266" s="1028" t="s">
        <v>102</v>
      </c>
      <c r="M266" s="1028" t="s">
        <v>13848</v>
      </c>
      <c r="N266" s="1028" t="s">
        <v>13849</v>
      </c>
      <c r="O266" s="1026">
        <v>21650</v>
      </c>
    </row>
    <row r="267" spans="1:15" ht="24" x14ac:dyDescent="0.15">
      <c r="A267" s="1028" t="s">
        <v>12948</v>
      </c>
      <c r="B267" s="1028" t="s">
        <v>3281</v>
      </c>
      <c r="C267" s="1028" t="s">
        <v>12951</v>
      </c>
      <c r="D267" s="1028" t="s">
        <v>12950</v>
      </c>
      <c r="E267" s="1028" t="s">
        <v>12951</v>
      </c>
      <c r="F267" s="1029">
        <v>0</v>
      </c>
      <c r="G267" s="1029">
        <v>23</v>
      </c>
      <c r="H267" s="1028" t="s">
        <v>12952</v>
      </c>
      <c r="I267" s="1028" t="s">
        <v>12953</v>
      </c>
      <c r="J267" s="1028" t="s">
        <v>13850</v>
      </c>
      <c r="K267" s="1028" t="s">
        <v>3661</v>
      </c>
      <c r="L267" s="1028" t="s">
        <v>13851</v>
      </c>
      <c r="M267" s="1028" t="s">
        <v>13852</v>
      </c>
      <c r="N267" s="1028" t="s">
        <v>13853</v>
      </c>
      <c r="O267" s="1026">
        <v>21690</v>
      </c>
    </row>
    <row r="268" spans="1:15" ht="24" x14ac:dyDescent="0.15">
      <c r="A268" s="1028" t="s">
        <v>12948</v>
      </c>
      <c r="B268" s="1028" t="s">
        <v>3281</v>
      </c>
      <c r="C268" s="1028" t="s">
        <v>12962</v>
      </c>
      <c r="D268" s="1028" t="s">
        <v>12950</v>
      </c>
      <c r="E268" s="1028" t="s">
        <v>12951</v>
      </c>
      <c r="F268" s="1029">
        <v>0</v>
      </c>
      <c r="G268" s="1029">
        <v>23</v>
      </c>
      <c r="H268" s="1028" t="s">
        <v>12952</v>
      </c>
      <c r="I268" s="1028" t="s">
        <v>12953</v>
      </c>
      <c r="J268" s="1028" t="s">
        <v>13854</v>
      </c>
      <c r="K268" s="1028" t="s">
        <v>3661</v>
      </c>
      <c r="L268" s="1028" t="s">
        <v>13855</v>
      </c>
      <c r="M268" s="1028" t="s">
        <v>7100</v>
      </c>
      <c r="N268" s="1028" t="s">
        <v>13856</v>
      </c>
      <c r="O268" s="1026">
        <v>21732</v>
      </c>
    </row>
    <row r="269" spans="1:15" ht="24" x14ac:dyDescent="0.15">
      <c r="A269" s="1028" t="s">
        <v>12948</v>
      </c>
      <c r="B269" s="1028" t="s">
        <v>3281</v>
      </c>
      <c r="C269" s="1028" t="s">
        <v>12966</v>
      </c>
      <c r="D269" s="1028" t="s">
        <v>12950</v>
      </c>
      <c r="E269" s="1028" t="s">
        <v>12951</v>
      </c>
      <c r="F269" s="1029">
        <v>0</v>
      </c>
      <c r="G269" s="1029">
        <v>23</v>
      </c>
      <c r="H269" s="1028" t="s">
        <v>12952</v>
      </c>
      <c r="I269" s="1028" t="s">
        <v>12953</v>
      </c>
      <c r="J269" s="1028" t="s">
        <v>13857</v>
      </c>
      <c r="K269" s="1028" t="s">
        <v>3661</v>
      </c>
      <c r="L269" s="1028" t="s">
        <v>1348</v>
      </c>
      <c r="M269" s="1028" t="s">
        <v>13858</v>
      </c>
      <c r="N269" s="1028" t="s">
        <v>13859</v>
      </c>
      <c r="O269" s="1026">
        <v>21774</v>
      </c>
    </row>
    <row r="270" spans="1:15" ht="24" x14ac:dyDescent="0.15">
      <c r="A270" s="1028" t="s">
        <v>12948</v>
      </c>
      <c r="B270" s="1028" t="s">
        <v>3281</v>
      </c>
      <c r="C270" s="1028" t="s">
        <v>12976</v>
      </c>
      <c r="D270" s="1028" t="s">
        <v>12950</v>
      </c>
      <c r="E270" s="1028" t="s">
        <v>12951</v>
      </c>
      <c r="F270" s="1029">
        <v>0</v>
      </c>
      <c r="G270" s="1029">
        <v>23</v>
      </c>
      <c r="H270" s="1028" t="s">
        <v>12952</v>
      </c>
      <c r="I270" s="1028" t="s">
        <v>12953</v>
      </c>
      <c r="J270" s="1028" t="s">
        <v>13860</v>
      </c>
      <c r="K270" s="1028" t="s">
        <v>3661</v>
      </c>
      <c r="L270" s="1028" t="s">
        <v>3528</v>
      </c>
      <c r="M270" s="1028" t="s">
        <v>13861</v>
      </c>
      <c r="N270" s="1028" t="s">
        <v>13862</v>
      </c>
      <c r="O270" s="1026">
        <v>21851</v>
      </c>
    </row>
    <row r="271" spans="1:15" ht="24" x14ac:dyDescent="0.15">
      <c r="A271" s="1028" t="s">
        <v>12948</v>
      </c>
      <c r="B271" s="1028" t="s">
        <v>3281</v>
      </c>
      <c r="C271" s="1028" t="s">
        <v>12980</v>
      </c>
      <c r="D271" s="1028" t="s">
        <v>12950</v>
      </c>
      <c r="E271" s="1028" t="s">
        <v>12951</v>
      </c>
      <c r="F271" s="1029">
        <v>0</v>
      </c>
      <c r="G271" s="1029">
        <v>23</v>
      </c>
      <c r="H271" s="1028" t="s">
        <v>12952</v>
      </c>
      <c r="I271" s="1028" t="s">
        <v>12953</v>
      </c>
      <c r="J271" s="1028" t="s">
        <v>13863</v>
      </c>
      <c r="K271" s="1028" t="s">
        <v>3661</v>
      </c>
      <c r="L271" s="1028" t="s">
        <v>13864</v>
      </c>
      <c r="M271" s="1028" t="s">
        <v>13865</v>
      </c>
      <c r="N271" s="1028" t="s">
        <v>13866</v>
      </c>
      <c r="O271" s="1026">
        <v>21893</v>
      </c>
    </row>
    <row r="272" spans="1:15" ht="24" x14ac:dyDescent="0.15">
      <c r="A272" s="1028" t="s">
        <v>12948</v>
      </c>
      <c r="B272" s="1028" t="s">
        <v>3281</v>
      </c>
      <c r="C272" s="1028" t="s">
        <v>12985</v>
      </c>
      <c r="D272" s="1028" t="s">
        <v>12950</v>
      </c>
      <c r="E272" s="1028" t="s">
        <v>12951</v>
      </c>
      <c r="F272" s="1029">
        <v>0</v>
      </c>
      <c r="G272" s="1029">
        <v>23</v>
      </c>
      <c r="H272" s="1028" t="s">
        <v>12952</v>
      </c>
      <c r="I272" s="1028" t="s">
        <v>12953</v>
      </c>
      <c r="J272" s="1028" t="s">
        <v>13867</v>
      </c>
      <c r="K272" s="1028" t="s">
        <v>3661</v>
      </c>
      <c r="L272" s="1028" t="s">
        <v>13868</v>
      </c>
      <c r="M272" s="1028" t="s">
        <v>13869</v>
      </c>
      <c r="N272" s="1028" t="s">
        <v>13870</v>
      </c>
      <c r="O272" s="1026">
        <v>21931</v>
      </c>
    </row>
    <row r="273" spans="1:15" ht="24" x14ac:dyDescent="0.15">
      <c r="A273" s="1028" t="s">
        <v>12948</v>
      </c>
      <c r="B273" s="1028" t="s">
        <v>3281</v>
      </c>
      <c r="C273" s="1028" t="s">
        <v>12988</v>
      </c>
      <c r="D273" s="1028" t="s">
        <v>12950</v>
      </c>
      <c r="E273" s="1028" t="s">
        <v>12951</v>
      </c>
      <c r="F273" s="1029">
        <v>0</v>
      </c>
      <c r="G273" s="1029">
        <v>23</v>
      </c>
      <c r="H273" s="1028" t="s">
        <v>12952</v>
      </c>
      <c r="I273" s="1028" t="s">
        <v>12953</v>
      </c>
      <c r="J273" s="1028" t="s">
        <v>13871</v>
      </c>
      <c r="K273" s="1028" t="s">
        <v>101</v>
      </c>
      <c r="L273" s="1028" t="s">
        <v>13872</v>
      </c>
      <c r="M273" s="1028" t="s">
        <v>7759</v>
      </c>
      <c r="N273" s="1028" t="s">
        <v>13873</v>
      </c>
      <c r="O273" s="1026">
        <v>21973</v>
      </c>
    </row>
    <row r="274" spans="1:15" ht="24" x14ac:dyDescent="0.15">
      <c r="A274" s="1028" t="s">
        <v>12948</v>
      </c>
      <c r="B274" s="1028" t="s">
        <v>3281</v>
      </c>
      <c r="C274" s="1028" t="s">
        <v>12971</v>
      </c>
      <c r="D274" s="1028" t="s">
        <v>12950</v>
      </c>
      <c r="E274" s="1028" t="s">
        <v>12951</v>
      </c>
      <c r="F274" s="1029">
        <v>0</v>
      </c>
      <c r="G274" s="1029">
        <v>23</v>
      </c>
      <c r="H274" s="1028" t="s">
        <v>12952</v>
      </c>
      <c r="I274" s="1028" t="s">
        <v>12953</v>
      </c>
      <c r="J274" s="1028" t="s">
        <v>13874</v>
      </c>
      <c r="K274" s="1028" t="s">
        <v>1789</v>
      </c>
      <c r="L274" s="1028" t="s">
        <v>13875</v>
      </c>
      <c r="M274" s="1028" t="s">
        <v>13876</v>
      </c>
      <c r="N274" s="1028" t="s">
        <v>13877</v>
      </c>
      <c r="O274" s="1026">
        <v>22249</v>
      </c>
    </row>
    <row r="275" spans="1:15" ht="24" x14ac:dyDescent="0.15">
      <c r="A275" s="1028" t="s">
        <v>12948</v>
      </c>
      <c r="B275" s="1028" t="s">
        <v>3281</v>
      </c>
      <c r="C275" s="1028" t="s">
        <v>12998</v>
      </c>
      <c r="D275" s="1028" t="s">
        <v>12950</v>
      </c>
      <c r="E275" s="1028" t="s">
        <v>12951</v>
      </c>
      <c r="F275" s="1029">
        <v>0</v>
      </c>
      <c r="G275" s="1029">
        <v>23</v>
      </c>
      <c r="H275" s="1028" t="s">
        <v>12952</v>
      </c>
      <c r="I275" s="1028" t="s">
        <v>12953</v>
      </c>
      <c r="J275" s="1028" t="s">
        <v>13878</v>
      </c>
      <c r="K275" s="1028" t="s">
        <v>3661</v>
      </c>
      <c r="L275" s="1028" t="s">
        <v>1629</v>
      </c>
      <c r="M275" s="1028" t="s">
        <v>13879</v>
      </c>
      <c r="N275" s="1028" t="s">
        <v>13880</v>
      </c>
      <c r="O275" s="1026">
        <v>22053</v>
      </c>
    </row>
    <row r="276" spans="1:15" ht="24" x14ac:dyDescent="0.15">
      <c r="A276" s="1028" t="s">
        <v>12948</v>
      </c>
      <c r="B276" s="1028" t="s">
        <v>3281</v>
      </c>
      <c r="C276" s="1028" t="s">
        <v>13003</v>
      </c>
      <c r="D276" s="1028" t="s">
        <v>12950</v>
      </c>
      <c r="E276" s="1028" t="s">
        <v>12951</v>
      </c>
      <c r="F276" s="1029">
        <v>0</v>
      </c>
      <c r="G276" s="1029">
        <v>23</v>
      </c>
      <c r="H276" s="1028" t="s">
        <v>12952</v>
      </c>
      <c r="I276" s="1028" t="s">
        <v>12953</v>
      </c>
      <c r="J276" s="1028" t="s">
        <v>13881</v>
      </c>
      <c r="K276" s="1028" t="s">
        <v>3661</v>
      </c>
      <c r="L276" s="1028" t="s">
        <v>2916</v>
      </c>
      <c r="M276" s="1028" t="s">
        <v>13882</v>
      </c>
      <c r="N276" s="1028" t="s">
        <v>13883</v>
      </c>
      <c r="O276" s="1026">
        <v>22086</v>
      </c>
    </row>
    <row r="277" spans="1:15" ht="24" x14ac:dyDescent="0.15">
      <c r="A277" s="1028" t="s">
        <v>12948</v>
      </c>
      <c r="B277" s="1028" t="s">
        <v>3281</v>
      </c>
      <c r="C277" s="1028" t="s">
        <v>12993</v>
      </c>
      <c r="D277" s="1028" t="s">
        <v>12950</v>
      </c>
      <c r="E277" s="1028" t="s">
        <v>12951</v>
      </c>
      <c r="F277" s="1029">
        <v>0</v>
      </c>
      <c r="G277" s="1029">
        <v>23</v>
      </c>
      <c r="H277" s="1028" t="s">
        <v>12952</v>
      </c>
      <c r="I277" s="1028" t="s">
        <v>12953</v>
      </c>
      <c r="J277" s="1028" t="s">
        <v>13884</v>
      </c>
      <c r="K277" s="1028" t="s">
        <v>3661</v>
      </c>
      <c r="L277" s="1028" t="s">
        <v>13885</v>
      </c>
      <c r="M277" s="1028" t="s">
        <v>13886</v>
      </c>
      <c r="N277" s="1028" t="s">
        <v>13887</v>
      </c>
      <c r="O277" s="1026">
        <v>22011</v>
      </c>
    </row>
    <row r="278" spans="1:15" ht="24" x14ac:dyDescent="0.15">
      <c r="A278" s="1028" t="s">
        <v>12948</v>
      </c>
      <c r="B278" s="1028" t="s">
        <v>3281</v>
      </c>
      <c r="C278" s="1028" t="s">
        <v>12993</v>
      </c>
      <c r="D278" s="1028" t="s">
        <v>12950</v>
      </c>
      <c r="E278" s="1028" t="s">
        <v>12951</v>
      </c>
      <c r="F278" s="1029">
        <v>0</v>
      </c>
      <c r="G278" s="1029">
        <v>24</v>
      </c>
      <c r="H278" s="1028" t="s">
        <v>12952</v>
      </c>
      <c r="I278" s="1028" t="s">
        <v>12953</v>
      </c>
      <c r="J278" s="1028" t="s">
        <v>13888</v>
      </c>
      <c r="K278" s="1028" t="s">
        <v>3661</v>
      </c>
      <c r="L278" s="1028" t="s">
        <v>13889</v>
      </c>
      <c r="M278" s="1028" t="s">
        <v>13890</v>
      </c>
      <c r="N278" s="1028" t="s">
        <v>13891</v>
      </c>
      <c r="O278" s="1026">
        <v>22012</v>
      </c>
    </row>
    <row r="279" spans="1:15" ht="24" x14ac:dyDescent="0.15">
      <c r="A279" s="1028" t="s">
        <v>12948</v>
      </c>
      <c r="B279" s="1028" t="s">
        <v>3281</v>
      </c>
      <c r="C279" s="1028" t="s">
        <v>13003</v>
      </c>
      <c r="D279" s="1028" t="s">
        <v>12950</v>
      </c>
      <c r="E279" s="1028" t="s">
        <v>12951</v>
      </c>
      <c r="F279" s="1029">
        <v>0</v>
      </c>
      <c r="G279" s="1029">
        <v>24</v>
      </c>
      <c r="H279" s="1028" t="s">
        <v>12952</v>
      </c>
      <c r="I279" s="1028" t="s">
        <v>12953</v>
      </c>
      <c r="J279" s="1028" t="s">
        <v>13892</v>
      </c>
      <c r="K279" s="1028" t="s">
        <v>101</v>
      </c>
      <c r="L279" s="1028" t="s">
        <v>13893</v>
      </c>
      <c r="M279" s="1028" t="s">
        <v>13894</v>
      </c>
      <c r="N279" s="1028" t="s">
        <v>13895</v>
      </c>
      <c r="O279" s="1026">
        <v>22209</v>
      </c>
    </row>
    <row r="280" spans="1:15" ht="24" x14ac:dyDescent="0.15">
      <c r="A280" s="1028" t="s">
        <v>12948</v>
      </c>
      <c r="B280" s="1028" t="s">
        <v>3281</v>
      </c>
      <c r="C280" s="1028" t="s">
        <v>12998</v>
      </c>
      <c r="D280" s="1028" t="s">
        <v>12950</v>
      </c>
      <c r="E280" s="1028" t="s">
        <v>12951</v>
      </c>
      <c r="F280" s="1029">
        <v>0</v>
      </c>
      <c r="G280" s="1029">
        <v>24</v>
      </c>
      <c r="H280" s="1028" t="s">
        <v>12952</v>
      </c>
      <c r="I280" s="1028" t="s">
        <v>12953</v>
      </c>
      <c r="J280" s="1028" t="s">
        <v>13896</v>
      </c>
      <c r="K280" s="1028" t="s">
        <v>101</v>
      </c>
      <c r="L280" s="1028" t="s">
        <v>13897</v>
      </c>
      <c r="M280" s="1028" t="s">
        <v>13898</v>
      </c>
      <c r="N280" s="1028" t="s">
        <v>13899</v>
      </c>
      <c r="O280" s="1026">
        <v>22054</v>
      </c>
    </row>
    <row r="281" spans="1:15" ht="24" x14ac:dyDescent="0.15">
      <c r="A281" s="1028" t="s">
        <v>12948</v>
      </c>
      <c r="B281" s="1028" t="s">
        <v>3281</v>
      </c>
      <c r="C281" s="1028" t="s">
        <v>12971</v>
      </c>
      <c r="D281" s="1028" t="s">
        <v>12950</v>
      </c>
      <c r="E281" s="1028" t="s">
        <v>12951</v>
      </c>
      <c r="F281" s="1029">
        <v>0</v>
      </c>
      <c r="G281" s="1029">
        <v>24</v>
      </c>
      <c r="H281" s="1028" t="s">
        <v>12952</v>
      </c>
      <c r="I281" s="1028" t="s">
        <v>12953</v>
      </c>
      <c r="J281" s="1028" t="s">
        <v>13900</v>
      </c>
      <c r="K281" s="1028" t="s">
        <v>19</v>
      </c>
      <c r="L281" s="1028" t="s">
        <v>13901</v>
      </c>
      <c r="M281" s="1028" t="s">
        <v>13902</v>
      </c>
      <c r="N281" s="1028" t="s">
        <v>13903</v>
      </c>
      <c r="O281" s="1026">
        <v>22836</v>
      </c>
    </row>
    <row r="282" spans="1:15" ht="24" x14ac:dyDescent="0.15">
      <c r="A282" s="1028" t="s">
        <v>12948</v>
      </c>
      <c r="B282" s="1028" t="s">
        <v>3281</v>
      </c>
      <c r="C282" s="1028" t="s">
        <v>12988</v>
      </c>
      <c r="D282" s="1028" t="s">
        <v>12950</v>
      </c>
      <c r="E282" s="1028" t="s">
        <v>12951</v>
      </c>
      <c r="F282" s="1029">
        <v>0</v>
      </c>
      <c r="G282" s="1029">
        <v>24</v>
      </c>
      <c r="H282" s="1028" t="s">
        <v>12952</v>
      </c>
      <c r="I282" s="1028" t="s">
        <v>12953</v>
      </c>
      <c r="J282" s="1028" t="s">
        <v>13904</v>
      </c>
      <c r="K282" s="1028" t="s">
        <v>3661</v>
      </c>
      <c r="L282" s="1028" t="s">
        <v>13905</v>
      </c>
      <c r="M282" s="1028" t="s">
        <v>13906</v>
      </c>
      <c r="N282" s="1028" t="s">
        <v>13907</v>
      </c>
      <c r="O282" s="1026">
        <v>21974</v>
      </c>
    </row>
    <row r="283" spans="1:15" ht="24" x14ac:dyDescent="0.15">
      <c r="A283" s="1028" t="s">
        <v>12948</v>
      </c>
      <c r="B283" s="1028" t="s">
        <v>3281</v>
      </c>
      <c r="C283" s="1028" t="s">
        <v>12985</v>
      </c>
      <c r="D283" s="1028" t="s">
        <v>12950</v>
      </c>
      <c r="E283" s="1028" t="s">
        <v>12951</v>
      </c>
      <c r="F283" s="1029">
        <v>0</v>
      </c>
      <c r="G283" s="1029">
        <v>24</v>
      </c>
      <c r="H283" s="1028" t="s">
        <v>12952</v>
      </c>
      <c r="I283" s="1028" t="s">
        <v>12953</v>
      </c>
      <c r="J283" s="1028" t="s">
        <v>13908</v>
      </c>
      <c r="K283" s="1028" t="s">
        <v>3661</v>
      </c>
      <c r="L283" s="1028" t="s">
        <v>2806</v>
      </c>
      <c r="M283" s="1028" t="s">
        <v>13909</v>
      </c>
      <c r="N283" s="1028" t="s">
        <v>13910</v>
      </c>
      <c r="O283" s="1026">
        <v>21932</v>
      </c>
    </row>
    <row r="284" spans="1:15" ht="24" x14ac:dyDescent="0.15">
      <c r="A284" s="1028" t="s">
        <v>12948</v>
      </c>
      <c r="B284" s="1028" t="s">
        <v>3281</v>
      </c>
      <c r="C284" s="1028" t="s">
        <v>12980</v>
      </c>
      <c r="D284" s="1028" t="s">
        <v>12950</v>
      </c>
      <c r="E284" s="1028" t="s">
        <v>12951</v>
      </c>
      <c r="F284" s="1029">
        <v>0</v>
      </c>
      <c r="G284" s="1029">
        <v>24</v>
      </c>
      <c r="H284" s="1028" t="s">
        <v>12952</v>
      </c>
      <c r="I284" s="1028" t="s">
        <v>12953</v>
      </c>
      <c r="J284" s="1028" t="s">
        <v>13911</v>
      </c>
      <c r="K284" s="1028" t="s">
        <v>3661</v>
      </c>
      <c r="L284" s="1028" t="s">
        <v>13912</v>
      </c>
      <c r="M284" s="1028" t="s">
        <v>13913</v>
      </c>
      <c r="N284" s="1028" t="s">
        <v>13914</v>
      </c>
      <c r="O284" s="1026">
        <v>21894</v>
      </c>
    </row>
    <row r="285" spans="1:15" ht="24" x14ac:dyDescent="0.15">
      <c r="A285" s="1028" t="s">
        <v>12948</v>
      </c>
      <c r="B285" s="1028" t="s">
        <v>3281</v>
      </c>
      <c r="C285" s="1028" t="s">
        <v>12976</v>
      </c>
      <c r="D285" s="1028" t="s">
        <v>12950</v>
      </c>
      <c r="E285" s="1028" t="s">
        <v>12951</v>
      </c>
      <c r="F285" s="1029">
        <v>0</v>
      </c>
      <c r="G285" s="1029">
        <v>24</v>
      </c>
      <c r="H285" s="1028" t="s">
        <v>12952</v>
      </c>
      <c r="I285" s="1028" t="s">
        <v>12953</v>
      </c>
      <c r="J285" s="1028" t="s">
        <v>13915</v>
      </c>
      <c r="K285" s="1028" t="s">
        <v>101</v>
      </c>
      <c r="L285" s="1028" t="s">
        <v>13916</v>
      </c>
      <c r="M285" s="1028" t="s">
        <v>3959</v>
      </c>
      <c r="N285" s="1028" t="s">
        <v>13917</v>
      </c>
      <c r="O285" s="1026">
        <v>21854</v>
      </c>
    </row>
    <row r="286" spans="1:15" ht="24" x14ac:dyDescent="0.15">
      <c r="A286" s="1028" t="s">
        <v>12948</v>
      </c>
      <c r="B286" s="1028" t="s">
        <v>3281</v>
      </c>
      <c r="C286" s="1028" t="s">
        <v>12966</v>
      </c>
      <c r="D286" s="1028" t="s">
        <v>12950</v>
      </c>
      <c r="E286" s="1028" t="s">
        <v>12951</v>
      </c>
      <c r="F286" s="1029">
        <v>0</v>
      </c>
      <c r="G286" s="1029">
        <v>24</v>
      </c>
      <c r="H286" s="1028" t="s">
        <v>12952</v>
      </c>
      <c r="I286" s="1028" t="s">
        <v>12953</v>
      </c>
      <c r="J286" s="1028" t="s">
        <v>13918</v>
      </c>
      <c r="K286" s="1028" t="s">
        <v>3661</v>
      </c>
      <c r="L286" s="1028" t="s">
        <v>13919</v>
      </c>
      <c r="M286" s="1028" t="s">
        <v>13920</v>
      </c>
      <c r="N286" s="1028" t="s">
        <v>13921</v>
      </c>
      <c r="O286" s="1026">
        <v>21775</v>
      </c>
    </row>
    <row r="287" spans="1:15" ht="24" x14ac:dyDescent="0.15">
      <c r="A287" s="1028" t="s">
        <v>12948</v>
      </c>
      <c r="B287" s="1028" t="s">
        <v>3281</v>
      </c>
      <c r="C287" s="1028" t="s">
        <v>12962</v>
      </c>
      <c r="D287" s="1028" t="s">
        <v>12950</v>
      </c>
      <c r="E287" s="1028" t="s">
        <v>12951</v>
      </c>
      <c r="F287" s="1029">
        <v>0</v>
      </c>
      <c r="G287" s="1029">
        <v>24</v>
      </c>
      <c r="H287" s="1028" t="s">
        <v>12952</v>
      </c>
      <c r="I287" s="1028" t="s">
        <v>12953</v>
      </c>
      <c r="J287" s="1028" t="s">
        <v>13922</v>
      </c>
      <c r="K287" s="1028" t="s">
        <v>101</v>
      </c>
      <c r="L287" s="1028" t="s">
        <v>13923</v>
      </c>
      <c r="M287" s="1028" t="s">
        <v>13924</v>
      </c>
      <c r="N287" s="1028" t="s">
        <v>13925</v>
      </c>
      <c r="O287" s="1026">
        <v>21733</v>
      </c>
    </row>
    <row r="288" spans="1:15" ht="24" x14ac:dyDescent="0.15">
      <c r="A288" s="1028" t="s">
        <v>12948</v>
      </c>
      <c r="B288" s="1028" t="s">
        <v>3281</v>
      </c>
      <c r="C288" s="1028" t="s">
        <v>12951</v>
      </c>
      <c r="D288" s="1028" t="s">
        <v>12950</v>
      </c>
      <c r="E288" s="1028" t="s">
        <v>12951</v>
      </c>
      <c r="F288" s="1029">
        <v>0</v>
      </c>
      <c r="G288" s="1029">
        <v>24</v>
      </c>
      <c r="H288" s="1028" t="s">
        <v>12952</v>
      </c>
      <c r="I288" s="1028" t="s">
        <v>12953</v>
      </c>
      <c r="J288" s="1028" t="s">
        <v>13926</v>
      </c>
      <c r="K288" s="1028" t="s">
        <v>101</v>
      </c>
      <c r="L288" s="1028" t="s">
        <v>13927</v>
      </c>
      <c r="M288" s="1028" t="s">
        <v>5945</v>
      </c>
      <c r="N288" s="1028" t="s">
        <v>13928</v>
      </c>
      <c r="O288" s="1026">
        <v>21691</v>
      </c>
    </row>
    <row r="289" spans="1:15" ht="24" x14ac:dyDescent="0.15">
      <c r="A289" s="1028" t="s">
        <v>12948</v>
      </c>
      <c r="B289" s="1028" t="s">
        <v>3281</v>
      </c>
      <c r="C289" s="1028" t="s">
        <v>12949</v>
      </c>
      <c r="D289" s="1028" t="s">
        <v>12950</v>
      </c>
      <c r="E289" s="1028" t="s">
        <v>12951</v>
      </c>
      <c r="F289" s="1029">
        <v>0</v>
      </c>
      <c r="G289" s="1029">
        <v>24</v>
      </c>
      <c r="H289" s="1028" t="s">
        <v>12952</v>
      </c>
      <c r="I289" s="1028" t="s">
        <v>12953</v>
      </c>
      <c r="J289" s="1028" t="s">
        <v>13929</v>
      </c>
      <c r="K289" s="1028" t="s">
        <v>3661</v>
      </c>
      <c r="L289" s="1028" t="s">
        <v>266</v>
      </c>
      <c r="M289" s="1028" t="s">
        <v>13930</v>
      </c>
      <c r="N289" s="1028" t="s">
        <v>13931</v>
      </c>
      <c r="O289" s="1026">
        <v>21651</v>
      </c>
    </row>
    <row r="290" spans="1:15" ht="24" x14ac:dyDescent="0.15">
      <c r="A290" s="1028" t="s">
        <v>12948</v>
      </c>
      <c r="B290" s="1028" t="s">
        <v>3281</v>
      </c>
      <c r="C290" s="1028" t="s">
        <v>12949</v>
      </c>
      <c r="D290" s="1028" t="s">
        <v>12950</v>
      </c>
      <c r="E290" s="1028" t="s">
        <v>12951</v>
      </c>
      <c r="F290" s="1029">
        <v>0</v>
      </c>
      <c r="G290" s="1029">
        <v>25</v>
      </c>
      <c r="H290" s="1028" t="s">
        <v>12952</v>
      </c>
      <c r="I290" s="1028" t="s">
        <v>12953</v>
      </c>
      <c r="J290" s="1028" t="s">
        <v>13932</v>
      </c>
      <c r="K290" s="1028" t="s">
        <v>3661</v>
      </c>
      <c r="L290" s="1028" t="s">
        <v>13933</v>
      </c>
      <c r="M290" s="1028" t="s">
        <v>13934</v>
      </c>
      <c r="N290" s="1028" t="s">
        <v>13935</v>
      </c>
      <c r="O290" s="1026">
        <v>21652</v>
      </c>
    </row>
    <row r="291" spans="1:15" ht="24" x14ac:dyDescent="0.15">
      <c r="A291" s="1028" t="s">
        <v>12948</v>
      </c>
      <c r="B291" s="1028" t="s">
        <v>3281</v>
      </c>
      <c r="C291" s="1028" t="s">
        <v>12951</v>
      </c>
      <c r="D291" s="1028" t="s">
        <v>12950</v>
      </c>
      <c r="E291" s="1028" t="s">
        <v>12951</v>
      </c>
      <c r="F291" s="1029">
        <v>0</v>
      </c>
      <c r="G291" s="1029">
        <v>25</v>
      </c>
      <c r="H291" s="1028" t="s">
        <v>12952</v>
      </c>
      <c r="I291" s="1028" t="s">
        <v>12953</v>
      </c>
      <c r="J291" s="1028" t="s">
        <v>13936</v>
      </c>
      <c r="K291" s="1028" t="s">
        <v>3661</v>
      </c>
      <c r="L291" s="1028" t="s">
        <v>13937</v>
      </c>
      <c r="M291" s="1028" t="s">
        <v>13938</v>
      </c>
      <c r="N291" s="1028" t="s">
        <v>13939</v>
      </c>
      <c r="O291" s="1026">
        <v>21692</v>
      </c>
    </row>
    <row r="292" spans="1:15" ht="24" x14ac:dyDescent="0.15">
      <c r="A292" s="1028" t="s">
        <v>12948</v>
      </c>
      <c r="B292" s="1028" t="s">
        <v>3281</v>
      </c>
      <c r="C292" s="1028" t="s">
        <v>12962</v>
      </c>
      <c r="D292" s="1028" t="s">
        <v>12950</v>
      </c>
      <c r="E292" s="1028" t="s">
        <v>12951</v>
      </c>
      <c r="F292" s="1029">
        <v>0</v>
      </c>
      <c r="G292" s="1029">
        <v>25</v>
      </c>
      <c r="H292" s="1028" t="s">
        <v>12952</v>
      </c>
      <c r="I292" s="1028" t="s">
        <v>12953</v>
      </c>
      <c r="J292" s="1028" t="s">
        <v>13940</v>
      </c>
      <c r="K292" s="1028" t="s">
        <v>3661</v>
      </c>
      <c r="L292" s="1028" t="s">
        <v>828</v>
      </c>
      <c r="M292" s="1028" t="s">
        <v>13941</v>
      </c>
      <c r="N292" s="1028" t="s">
        <v>13942</v>
      </c>
      <c r="O292" s="1026">
        <v>21734</v>
      </c>
    </row>
    <row r="293" spans="1:15" ht="24" x14ac:dyDescent="0.15">
      <c r="A293" s="1028" t="s">
        <v>12948</v>
      </c>
      <c r="B293" s="1028" t="s">
        <v>3281</v>
      </c>
      <c r="C293" s="1028" t="s">
        <v>12966</v>
      </c>
      <c r="D293" s="1028" t="s">
        <v>12950</v>
      </c>
      <c r="E293" s="1028" t="s">
        <v>12951</v>
      </c>
      <c r="F293" s="1029">
        <v>0</v>
      </c>
      <c r="G293" s="1029">
        <v>25</v>
      </c>
      <c r="H293" s="1028" t="s">
        <v>12952</v>
      </c>
      <c r="I293" s="1028" t="s">
        <v>12953</v>
      </c>
      <c r="J293" s="1028" t="s">
        <v>13943</v>
      </c>
      <c r="K293" s="1028" t="s">
        <v>3661</v>
      </c>
      <c r="L293" s="1028" t="s">
        <v>13944</v>
      </c>
      <c r="M293" s="1028" t="s">
        <v>13945</v>
      </c>
      <c r="N293" s="1028" t="s">
        <v>13946</v>
      </c>
      <c r="O293" s="1026">
        <v>21776</v>
      </c>
    </row>
    <row r="294" spans="1:15" ht="24" x14ac:dyDescent="0.15">
      <c r="A294" s="1028" t="s">
        <v>12948</v>
      </c>
      <c r="B294" s="1028" t="s">
        <v>3281</v>
      </c>
      <c r="C294" s="1028" t="s">
        <v>12976</v>
      </c>
      <c r="D294" s="1028" t="s">
        <v>12950</v>
      </c>
      <c r="E294" s="1028" t="s">
        <v>12951</v>
      </c>
      <c r="F294" s="1029">
        <v>0</v>
      </c>
      <c r="G294" s="1029">
        <v>25</v>
      </c>
      <c r="H294" s="1028" t="s">
        <v>12952</v>
      </c>
      <c r="I294" s="1028" t="s">
        <v>12953</v>
      </c>
      <c r="J294" s="1028" t="s">
        <v>13947</v>
      </c>
      <c r="K294" s="1028" t="s">
        <v>3661</v>
      </c>
      <c r="L294" s="1028" t="s">
        <v>13948</v>
      </c>
      <c r="M294" s="1028" t="s">
        <v>13949</v>
      </c>
      <c r="N294" s="1028" t="s">
        <v>13950</v>
      </c>
      <c r="O294" s="1026">
        <v>21855</v>
      </c>
    </row>
    <row r="295" spans="1:15" ht="24" x14ac:dyDescent="0.15">
      <c r="A295" s="1028" t="s">
        <v>12948</v>
      </c>
      <c r="B295" s="1028" t="s">
        <v>3281</v>
      </c>
      <c r="C295" s="1028" t="s">
        <v>12980</v>
      </c>
      <c r="D295" s="1028" t="s">
        <v>12950</v>
      </c>
      <c r="E295" s="1028" t="s">
        <v>12951</v>
      </c>
      <c r="F295" s="1029">
        <v>0</v>
      </c>
      <c r="G295" s="1029">
        <v>25</v>
      </c>
      <c r="H295" s="1028" t="s">
        <v>12952</v>
      </c>
      <c r="I295" s="1028" t="s">
        <v>12953</v>
      </c>
      <c r="J295" s="1028" t="s">
        <v>13951</v>
      </c>
      <c r="K295" s="1028" t="s">
        <v>3661</v>
      </c>
      <c r="L295" s="1028" t="s">
        <v>13952</v>
      </c>
      <c r="M295" s="1028" t="s">
        <v>13953</v>
      </c>
      <c r="N295" s="1028" t="s">
        <v>13954</v>
      </c>
      <c r="O295" s="1026">
        <v>21896</v>
      </c>
    </row>
    <row r="296" spans="1:15" ht="24" x14ac:dyDescent="0.15">
      <c r="A296" s="1028" t="s">
        <v>12948</v>
      </c>
      <c r="B296" s="1028" t="s">
        <v>3281</v>
      </c>
      <c r="C296" s="1028" t="s">
        <v>12985</v>
      </c>
      <c r="D296" s="1028" t="s">
        <v>12950</v>
      </c>
      <c r="E296" s="1028" t="s">
        <v>12951</v>
      </c>
      <c r="F296" s="1029">
        <v>0</v>
      </c>
      <c r="G296" s="1029">
        <v>25</v>
      </c>
      <c r="H296" s="1028" t="s">
        <v>12952</v>
      </c>
      <c r="I296" s="1028" t="s">
        <v>12953</v>
      </c>
      <c r="J296" s="1028" t="s">
        <v>13955</v>
      </c>
      <c r="K296" s="1028" t="s">
        <v>101</v>
      </c>
      <c r="L296" s="1028" t="s">
        <v>2274</v>
      </c>
      <c r="M296" s="1028" t="s">
        <v>13956</v>
      </c>
      <c r="N296" s="1028" t="s">
        <v>13957</v>
      </c>
      <c r="O296" s="1026">
        <v>21933</v>
      </c>
    </row>
    <row r="297" spans="1:15" ht="24" x14ac:dyDescent="0.15">
      <c r="A297" s="1028" t="s">
        <v>12948</v>
      </c>
      <c r="B297" s="1028" t="s">
        <v>3281</v>
      </c>
      <c r="C297" s="1028" t="s">
        <v>12988</v>
      </c>
      <c r="D297" s="1028" t="s">
        <v>12950</v>
      </c>
      <c r="E297" s="1028" t="s">
        <v>12951</v>
      </c>
      <c r="F297" s="1029">
        <v>0</v>
      </c>
      <c r="G297" s="1029">
        <v>25</v>
      </c>
      <c r="H297" s="1028" t="s">
        <v>12952</v>
      </c>
      <c r="I297" s="1028" t="s">
        <v>12953</v>
      </c>
      <c r="J297" s="1028" t="s">
        <v>13958</v>
      </c>
      <c r="K297" s="1028" t="s">
        <v>3661</v>
      </c>
      <c r="L297" s="1028" t="s">
        <v>3794</v>
      </c>
      <c r="M297" s="1028" t="s">
        <v>13959</v>
      </c>
      <c r="N297" s="1028" t="s">
        <v>13960</v>
      </c>
      <c r="O297" s="1026">
        <v>21975</v>
      </c>
    </row>
    <row r="298" spans="1:15" ht="24" x14ac:dyDescent="0.15">
      <c r="A298" s="1028" t="s">
        <v>12948</v>
      </c>
      <c r="B298" s="1028" t="s">
        <v>3281</v>
      </c>
      <c r="C298" s="1028" t="s">
        <v>12971</v>
      </c>
      <c r="D298" s="1028" t="s">
        <v>12950</v>
      </c>
      <c r="E298" s="1028" t="s">
        <v>12951</v>
      </c>
      <c r="F298" s="1029">
        <v>0</v>
      </c>
      <c r="G298" s="1029">
        <v>25</v>
      </c>
      <c r="H298" s="1028" t="s">
        <v>12952</v>
      </c>
      <c r="I298" s="1028" t="s">
        <v>12953</v>
      </c>
      <c r="J298" s="1028" t="s">
        <v>13961</v>
      </c>
      <c r="K298" s="1028" t="s">
        <v>1789</v>
      </c>
      <c r="L298" s="1028" t="s">
        <v>13962</v>
      </c>
      <c r="M298" s="1028" t="s">
        <v>13963</v>
      </c>
      <c r="N298" s="1028" t="s">
        <v>13964</v>
      </c>
      <c r="O298" s="1026">
        <v>23549</v>
      </c>
    </row>
    <row r="299" spans="1:15" ht="24" x14ac:dyDescent="0.15">
      <c r="A299" s="1028" t="s">
        <v>12948</v>
      </c>
      <c r="B299" s="1028" t="s">
        <v>3281</v>
      </c>
      <c r="C299" s="1028" t="s">
        <v>12998</v>
      </c>
      <c r="D299" s="1028" t="s">
        <v>12950</v>
      </c>
      <c r="E299" s="1028" t="s">
        <v>12951</v>
      </c>
      <c r="F299" s="1029">
        <v>0</v>
      </c>
      <c r="G299" s="1029">
        <v>25</v>
      </c>
      <c r="H299" s="1028" t="s">
        <v>12952</v>
      </c>
      <c r="I299" s="1028" t="s">
        <v>12953</v>
      </c>
      <c r="J299" s="1028" t="s">
        <v>13965</v>
      </c>
      <c r="K299" s="1028" t="s">
        <v>101</v>
      </c>
      <c r="L299" s="1028" t="s">
        <v>13966</v>
      </c>
      <c r="M299" s="1028" t="s">
        <v>13967</v>
      </c>
      <c r="N299" s="1028" t="s">
        <v>13968</v>
      </c>
      <c r="O299" s="1026">
        <v>22055</v>
      </c>
    </row>
    <row r="300" spans="1:15" ht="24" x14ac:dyDescent="0.15">
      <c r="A300" s="1028" t="s">
        <v>12948</v>
      </c>
      <c r="B300" s="1028" t="s">
        <v>3281</v>
      </c>
      <c r="C300" s="1028" t="s">
        <v>12993</v>
      </c>
      <c r="D300" s="1028" t="s">
        <v>12950</v>
      </c>
      <c r="E300" s="1028" t="s">
        <v>12951</v>
      </c>
      <c r="F300" s="1029">
        <v>0</v>
      </c>
      <c r="G300" s="1029">
        <v>25</v>
      </c>
      <c r="H300" s="1028" t="s">
        <v>12952</v>
      </c>
      <c r="I300" s="1028" t="s">
        <v>12953</v>
      </c>
      <c r="J300" s="1028" t="s">
        <v>13969</v>
      </c>
      <c r="K300" s="1028" t="s">
        <v>3661</v>
      </c>
      <c r="L300" s="1028" t="s">
        <v>13970</v>
      </c>
      <c r="M300" s="1028" t="s">
        <v>326</v>
      </c>
      <c r="N300" s="1028" t="s">
        <v>13971</v>
      </c>
      <c r="O300" s="1026">
        <v>22013</v>
      </c>
    </row>
    <row r="301" spans="1:15" ht="24" x14ac:dyDescent="0.15">
      <c r="A301" s="1028" t="s">
        <v>12948</v>
      </c>
      <c r="B301" s="1028" t="s">
        <v>3281</v>
      </c>
      <c r="C301" s="1028" t="s">
        <v>12993</v>
      </c>
      <c r="D301" s="1028" t="s">
        <v>12950</v>
      </c>
      <c r="E301" s="1028" t="s">
        <v>12951</v>
      </c>
      <c r="F301" s="1029">
        <v>0</v>
      </c>
      <c r="G301" s="1029">
        <v>26</v>
      </c>
      <c r="H301" s="1028" t="s">
        <v>12952</v>
      </c>
      <c r="I301" s="1028" t="s">
        <v>12953</v>
      </c>
      <c r="J301" s="1028" t="s">
        <v>13972</v>
      </c>
      <c r="K301" s="1028" t="s">
        <v>3661</v>
      </c>
      <c r="L301" s="1028" t="s">
        <v>13973</v>
      </c>
      <c r="M301" s="1028" t="s">
        <v>13974</v>
      </c>
      <c r="N301" s="1028" t="s">
        <v>13975</v>
      </c>
      <c r="O301" s="1026">
        <v>22014</v>
      </c>
    </row>
    <row r="302" spans="1:15" ht="24" x14ac:dyDescent="0.15">
      <c r="A302" s="1028" t="s">
        <v>12948</v>
      </c>
      <c r="B302" s="1028" t="s">
        <v>3281</v>
      </c>
      <c r="C302" s="1028" t="s">
        <v>12998</v>
      </c>
      <c r="D302" s="1028" t="s">
        <v>12950</v>
      </c>
      <c r="E302" s="1028" t="s">
        <v>12951</v>
      </c>
      <c r="F302" s="1029">
        <v>0</v>
      </c>
      <c r="G302" s="1029">
        <v>26</v>
      </c>
      <c r="H302" s="1028" t="s">
        <v>12952</v>
      </c>
      <c r="I302" s="1028" t="s">
        <v>12953</v>
      </c>
      <c r="J302" s="1028" t="s">
        <v>13976</v>
      </c>
      <c r="K302" s="1028" t="s">
        <v>3661</v>
      </c>
      <c r="L302" s="1028" t="s">
        <v>13977</v>
      </c>
      <c r="M302" s="1028" t="s">
        <v>563</v>
      </c>
      <c r="N302" s="1028" t="s">
        <v>13978</v>
      </c>
      <c r="O302" s="1026">
        <v>22056</v>
      </c>
    </row>
    <row r="303" spans="1:15" ht="24" x14ac:dyDescent="0.15">
      <c r="A303" s="1028" t="s">
        <v>12948</v>
      </c>
      <c r="B303" s="1028" t="s">
        <v>3281</v>
      </c>
      <c r="C303" s="1028" t="s">
        <v>12971</v>
      </c>
      <c r="D303" s="1028" t="s">
        <v>12950</v>
      </c>
      <c r="E303" s="1028" t="s">
        <v>12951</v>
      </c>
      <c r="F303" s="1029">
        <v>0</v>
      </c>
      <c r="G303" s="1029">
        <v>26</v>
      </c>
      <c r="H303" s="1028" t="s">
        <v>12952</v>
      </c>
      <c r="I303" s="1028" t="s">
        <v>12953</v>
      </c>
      <c r="J303" s="1028" t="s">
        <v>13979</v>
      </c>
      <c r="K303" s="1028" t="s">
        <v>1789</v>
      </c>
      <c r="L303" s="1028" t="s">
        <v>13980</v>
      </c>
      <c r="M303" s="1028" t="s">
        <v>13981</v>
      </c>
      <c r="N303" s="1028" t="s">
        <v>13982</v>
      </c>
      <c r="O303" s="1026">
        <v>23550</v>
      </c>
    </row>
    <row r="304" spans="1:15" ht="24" x14ac:dyDescent="0.15">
      <c r="A304" s="1028" t="s">
        <v>12948</v>
      </c>
      <c r="B304" s="1028" t="s">
        <v>3281</v>
      </c>
      <c r="C304" s="1028" t="s">
        <v>12988</v>
      </c>
      <c r="D304" s="1028" t="s">
        <v>12950</v>
      </c>
      <c r="E304" s="1028" t="s">
        <v>12951</v>
      </c>
      <c r="F304" s="1029">
        <v>0</v>
      </c>
      <c r="G304" s="1029">
        <v>26</v>
      </c>
      <c r="H304" s="1028" t="s">
        <v>12952</v>
      </c>
      <c r="I304" s="1028" t="s">
        <v>12953</v>
      </c>
      <c r="J304" s="1028" t="s">
        <v>13983</v>
      </c>
      <c r="K304" s="1028" t="s">
        <v>3661</v>
      </c>
      <c r="L304" s="1028" t="s">
        <v>13984</v>
      </c>
      <c r="M304" s="1028" t="s">
        <v>13985</v>
      </c>
      <c r="N304" s="1028" t="s">
        <v>13986</v>
      </c>
      <c r="O304" s="1026">
        <v>21976</v>
      </c>
    </row>
    <row r="305" spans="1:15" ht="24" x14ac:dyDescent="0.15">
      <c r="A305" s="1028" t="s">
        <v>12948</v>
      </c>
      <c r="B305" s="1028" t="s">
        <v>3281</v>
      </c>
      <c r="C305" s="1028" t="s">
        <v>12985</v>
      </c>
      <c r="D305" s="1028" t="s">
        <v>12950</v>
      </c>
      <c r="E305" s="1028" t="s">
        <v>12951</v>
      </c>
      <c r="F305" s="1029">
        <v>0</v>
      </c>
      <c r="G305" s="1029">
        <v>26</v>
      </c>
      <c r="H305" s="1028" t="s">
        <v>12952</v>
      </c>
      <c r="I305" s="1028" t="s">
        <v>12953</v>
      </c>
      <c r="J305" s="1028" t="s">
        <v>13987</v>
      </c>
      <c r="K305" s="1028" t="s">
        <v>3661</v>
      </c>
      <c r="L305" s="1028" t="s">
        <v>2140</v>
      </c>
      <c r="M305" s="1028" t="s">
        <v>13988</v>
      </c>
      <c r="N305" s="1028" t="s">
        <v>13989</v>
      </c>
      <c r="O305" s="1026">
        <v>21934</v>
      </c>
    </row>
    <row r="306" spans="1:15" ht="24" x14ac:dyDescent="0.15">
      <c r="A306" s="1028" t="s">
        <v>12948</v>
      </c>
      <c r="B306" s="1028" t="s">
        <v>3281</v>
      </c>
      <c r="C306" s="1028" t="s">
        <v>12980</v>
      </c>
      <c r="D306" s="1028" t="s">
        <v>12950</v>
      </c>
      <c r="E306" s="1028" t="s">
        <v>12951</v>
      </c>
      <c r="F306" s="1029">
        <v>0</v>
      </c>
      <c r="G306" s="1029">
        <v>26</v>
      </c>
      <c r="H306" s="1028" t="s">
        <v>12952</v>
      </c>
      <c r="I306" s="1028" t="s">
        <v>12953</v>
      </c>
      <c r="J306" s="1028" t="s">
        <v>13990</v>
      </c>
      <c r="K306" s="1028" t="s">
        <v>3661</v>
      </c>
      <c r="L306" s="1028" t="s">
        <v>13404</v>
      </c>
      <c r="M306" s="1028" t="s">
        <v>13991</v>
      </c>
      <c r="N306" s="1028" t="s">
        <v>13992</v>
      </c>
      <c r="O306" s="1026">
        <v>21898</v>
      </c>
    </row>
    <row r="307" spans="1:15" ht="24" x14ac:dyDescent="0.15">
      <c r="A307" s="1028" t="s">
        <v>12948</v>
      </c>
      <c r="B307" s="1028" t="s">
        <v>3281</v>
      </c>
      <c r="C307" s="1028" t="s">
        <v>12976</v>
      </c>
      <c r="D307" s="1028" t="s">
        <v>12950</v>
      </c>
      <c r="E307" s="1028" t="s">
        <v>12951</v>
      </c>
      <c r="F307" s="1029">
        <v>0</v>
      </c>
      <c r="G307" s="1029">
        <v>26</v>
      </c>
      <c r="H307" s="1028" t="s">
        <v>12952</v>
      </c>
      <c r="I307" s="1028" t="s">
        <v>12953</v>
      </c>
      <c r="J307" s="1028" t="s">
        <v>13993</v>
      </c>
      <c r="K307" s="1028" t="s">
        <v>3661</v>
      </c>
      <c r="L307" s="1028" t="s">
        <v>470</v>
      </c>
      <c r="M307" s="1028" t="s">
        <v>8259</v>
      </c>
      <c r="N307" s="1028" t="s">
        <v>13994</v>
      </c>
      <c r="O307" s="1026">
        <v>21856</v>
      </c>
    </row>
    <row r="308" spans="1:15" ht="24" x14ac:dyDescent="0.15">
      <c r="A308" s="1028" t="s">
        <v>12948</v>
      </c>
      <c r="B308" s="1028" t="s">
        <v>3281</v>
      </c>
      <c r="C308" s="1028" t="s">
        <v>12966</v>
      </c>
      <c r="D308" s="1028" t="s">
        <v>12950</v>
      </c>
      <c r="E308" s="1028" t="s">
        <v>12951</v>
      </c>
      <c r="F308" s="1029">
        <v>0</v>
      </c>
      <c r="G308" s="1029">
        <v>26</v>
      </c>
      <c r="H308" s="1028" t="s">
        <v>12952</v>
      </c>
      <c r="I308" s="1028" t="s">
        <v>12953</v>
      </c>
      <c r="J308" s="1028" t="s">
        <v>13995</v>
      </c>
      <c r="K308" s="1028" t="s">
        <v>3661</v>
      </c>
      <c r="L308" s="1028" t="s">
        <v>13996</v>
      </c>
      <c r="M308" s="1028" t="s">
        <v>13997</v>
      </c>
      <c r="N308" s="1028" t="s">
        <v>13998</v>
      </c>
      <c r="O308" s="1026">
        <v>21778</v>
      </c>
    </row>
    <row r="309" spans="1:15" ht="24" x14ac:dyDescent="0.15">
      <c r="A309" s="1028" t="s">
        <v>12948</v>
      </c>
      <c r="B309" s="1028" t="s">
        <v>3281</v>
      </c>
      <c r="C309" s="1028" t="s">
        <v>12962</v>
      </c>
      <c r="D309" s="1028" t="s">
        <v>12950</v>
      </c>
      <c r="E309" s="1028" t="s">
        <v>12951</v>
      </c>
      <c r="F309" s="1029">
        <v>0</v>
      </c>
      <c r="G309" s="1029">
        <v>26</v>
      </c>
      <c r="H309" s="1028" t="s">
        <v>12952</v>
      </c>
      <c r="I309" s="1028" t="s">
        <v>12953</v>
      </c>
      <c r="J309" s="1028" t="s">
        <v>13999</v>
      </c>
      <c r="K309" s="1028" t="s">
        <v>3661</v>
      </c>
      <c r="L309" s="1028" t="s">
        <v>14000</v>
      </c>
      <c r="M309" s="1028" t="s">
        <v>6289</v>
      </c>
      <c r="N309" s="1028" t="s">
        <v>14001</v>
      </c>
      <c r="O309" s="1026">
        <v>21735</v>
      </c>
    </row>
    <row r="310" spans="1:15" ht="24" x14ac:dyDescent="0.15">
      <c r="A310" s="1028" t="s">
        <v>12948</v>
      </c>
      <c r="B310" s="1028" t="s">
        <v>3281</v>
      </c>
      <c r="C310" s="1028" t="s">
        <v>12951</v>
      </c>
      <c r="D310" s="1028" t="s">
        <v>12950</v>
      </c>
      <c r="E310" s="1028" t="s">
        <v>12951</v>
      </c>
      <c r="F310" s="1029">
        <v>0</v>
      </c>
      <c r="G310" s="1029">
        <v>26</v>
      </c>
      <c r="H310" s="1028" t="s">
        <v>12952</v>
      </c>
      <c r="I310" s="1028" t="s">
        <v>12953</v>
      </c>
      <c r="J310" s="1028" t="s">
        <v>14002</v>
      </c>
      <c r="K310" s="1028" t="s">
        <v>3661</v>
      </c>
      <c r="L310" s="1028" t="s">
        <v>7303</v>
      </c>
      <c r="M310" s="1028" t="s">
        <v>6952</v>
      </c>
      <c r="N310" s="1028" t="s">
        <v>14003</v>
      </c>
      <c r="O310" s="1026">
        <v>21693</v>
      </c>
    </row>
    <row r="311" spans="1:15" ht="24" x14ac:dyDescent="0.15">
      <c r="A311" s="1028" t="s">
        <v>12948</v>
      </c>
      <c r="B311" s="1028" t="s">
        <v>3281</v>
      </c>
      <c r="C311" s="1028" t="s">
        <v>12949</v>
      </c>
      <c r="D311" s="1028" t="s">
        <v>12950</v>
      </c>
      <c r="E311" s="1028" t="s">
        <v>12951</v>
      </c>
      <c r="F311" s="1029">
        <v>0</v>
      </c>
      <c r="G311" s="1029">
        <v>26</v>
      </c>
      <c r="H311" s="1028" t="s">
        <v>12952</v>
      </c>
      <c r="I311" s="1028" t="s">
        <v>12953</v>
      </c>
      <c r="J311" s="1028" t="s">
        <v>14004</v>
      </c>
      <c r="K311" s="1028" t="s">
        <v>3661</v>
      </c>
      <c r="L311" s="1028" t="s">
        <v>14005</v>
      </c>
      <c r="M311" s="1028" t="s">
        <v>14006</v>
      </c>
      <c r="N311" s="1028" t="s">
        <v>14007</v>
      </c>
      <c r="O311" s="1026">
        <v>21653</v>
      </c>
    </row>
    <row r="312" spans="1:15" ht="24" x14ac:dyDescent="0.15">
      <c r="A312" s="1028" t="s">
        <v>12948</v>
      </c>
      <c r="B312" s="1028" t="s">
        <v>3281</v>
      </c>
      <c r="C312" s="1028" t="s">
        <v>12949</v>
      </c>
      <c r="D312" s="1028" t="s">
        <v>12950</v>
      </c>
      <c r="E312" s="1028" t="s">
        <v>12951</v>
      </c>
      <c r="F312" s="1029">
        <v>0</v>
      </c>
      <c r="G312" s="1029">
        <v>27</v>
      </c>
      <c r="H312" s="1028" t="s">
        <v>12952</v>
      </c>
      <c r="I312" s="1028" t="s">
        <v>12953</v>
      </c>
      <c r="J312" s="1028" t="s">
        <v>14008</v>
      </c>
      <c r="K312" s="1028" t="s">
        <v>3661</v>
      </c>
      <c r="L312" s="1028" t="s">
        <v>638</v>
      </c>
      <c r="M312" s="1028" t="s">
        <v>14009</v>
      </c>
      <c r="N312" s="1028" t="s">
        <v>14010</v>
      </c>
      <c r="O312" s="1026">
        <v>21655</v>
      </c>
    </row>
    <row r="313" spans="1:15" ht="24" x14ac:dyDescent="0.15">
      <c r="A313" s="1028" t="s">
        <v>12948</v>
      </c>
      <c r="B313" s="1028" t="s">
        <v>3281</v>
      </c>
      <c r="C313" s="1028" t="s">
        <v>12951</v>
      </c>
      <c r="D313" s="1028" t="s">
        <v>12950</v>
      </c>
      <c r="E313" s="1028" t="s">
        <v>12951</v>
      </c>
      <c r="F313" s="1029">
        <v>0</v>
      </c>
      <c r="G313" s="1029">
        <v>27</v>
      </c>
      <c r="H313" s="1028" t="s">
        <v>12952</v>
      </c>
      <c r="I313" s="1028" t="s">
        <v>12953</v>
      </c>
      <c r="J313" s="1028" t="s">
        <v>14011</v>
      </c>
      <c r="K313" s="1028" t="s">
        <v>3661</v>
      </c>
      <c r="L313" s="1028" t="s">
        <v>608</v>
      </c>
      <c r="M313" s="1028" t="s">
        <v>14012</v>
      </c>
      <c r="N313" s="1028" t="s">
        <v>14013</v>
      </c>
      <c r="O313" s="1026">
        <v>21694</v>
      </c>
    </row>
    <row r="314" spans="1:15" ht="24" x14ac:dyDescent="0.15">
      <c r="A314" s="1028" t="s">
        <v>12948</v>
      </c>
      <c r="B314" s="1028" t="s">
        <v>3281</v>
      </c>
      <c r="C314" s="1028" t="s">
        <v>12962</v>
      </c>
      <c r="D314" s="1028" t="s">
        <v>12950</v>
      </c>
      <c r="E314" s="1028" t="s">
        <v>12951</v>
      </c>
      <c r="F314" s="1029">
        <v>0</v>
      </c>
      <c r="G314" s="1029">
        <v>27</v>
      </c>
      <c r="H314" s="1028" t="s">
        <v>12952</v>
      </c>
      <c r="I314" s="1028" t="s">
        <v>12953</v>
      </c>
      <c r="J314" s="1028" t="s">
        <v>14014</v>
      </c>
      <c r="K314" s="1028" t="s">
        <v>3661</v>
      </c>
      <c r="L314" s="1028" t="s">
        <v>14015</v>
      </c>
      <c r="M314" s="1028" t="s">
        <v>706</v>
      </c>
      <c r="N314" s="1028" t="s">
        <v>14016</v>
      </c>
      <c r="O314" s="1026">
        <v>21736</v>
      </c>
    </row>
    <row r="315" spans="1:15" ht="24" x14ac:dyDescent="0.15">
      <c r="A315" s="1028" t="s">
        <v>12948</v>
      </c>
      <c r="B315" s="1028" t="s">
        <v>3281</v>
      </c>
      <c r="C315" s="1028" t="s">
        <v>12966</v>
      </c>
      <c r="D315" s="1028" t="s">
        <v>12950</v>
      </c>
      <c r="E315" s="1028" t="s">
        <v>12951</v>
      </c>
      <c r="F315" s="1029">
        <v>0</v>
      </c>
      <c r="G315" s="1029">
        <v>27</v>
      </c>
      <c r="H315" s="1028" t="s">
        <v>12952</v>
      </c>
      <c r="I315" s="1028" t="s">
        <v>12953</v>
      </c>
      <c r="J315" s="1028" t="s">
        <v>14017</v>
      </c>
      <c r="K315" s="1028" t="s">
        <v>3661</v>
      </c>
      <c r="L315" s="1028" t="s">
        <v>14018</v>
      </c>
      <c r="M315" s="1028" t="s">
        <v>7718</v>
      </c>
      <c r="N315" s="1028" t="s">
        <v>14019</v>
      </c>
      <c r="O315" s="1026">
        <v>21779</v>
      </c>
    </row>
    <row r="316" spans="1:15" ht="24" x14ac:dyDescent="0.15">
      <c r="A316" s="1028" t="s">
        <v>12948</v>
      </c>
      <c r="B316" s="1028" t="s">
        <v>3281</v>
      </c>
      <c r="C316" s="1028" t="s">
        <v>12976</v>
      </c>
      <c r="D316" s="1028" t="s">
        <v>12950</v>
      </c>
      <c r="E316" s="1028" t="s">
        <v>12951</v>
      </c>
      <c r="F316" s="1029">
        <v>0</v>
      </c>
      <c r="G316" s="1029">
        <v>27</v>
      </c>
      <c r="H316" s="1028" t="s">
        <v>12952</v>
      </c>
      <c r="I316" s="1028" t="s">
        <v>12953</v>
      </c>
      <c r="J316" s="1028" t="s">
        <v>14020</v>
      </c>
      <c r="K316" s="1028" t="s">
        <v>3661</v>
      </c>
      <c r="L316" s="1028" t="s">
        <v>1238</v>
      </c>
      <c r="M316" s="1028" t="s">
        <v>14021</v>
      </c>
      <c r="N316" s="1028" t="s">
        <v>14022</v>
      </c>
      <c r="O316" s="1026">
        <v>21857</v>
      </c>
    </row>
    <row r="317" spans="1:15" ht="24" x14ac:dyDescent="0.15">
      <c r="A317" s="1028" t="s">
        <v>12948</v>
      </c>
      <c r="B317" s="1028" t="s">
        <v>3281</v>
      </c>
      <c r="C317" s="1028" t="s">
        <v>12971</v>
      </c>
      <c r="D317" s="1028" t="s">
        <v>12950</v>
      </c>
      <c r="E317" s="1028" t="s">
        <v>12951</v>
      </c>
      <c r="F317" s="1029">
        <v>0</v>
      </c>
      <c r="G317" s="1029">
        <v>27</v>
      </c>
      <c r="H317" s="1028" t="s">
        <v>12952</v>
      </c>
      <c r="I317" s="1028" t="s">
        <v>12953</v>
      </c>
      <c r="J317" s="1028" t="s">
        <v>14023</v>
      </c>
      <c r="K317" s="1028" t="s">
        <v>3661</v>
      </c>
      <c r="L317" s="1028" t="s">
        <v>13551</v>
      </c>
      <c r="M317" s="1028" t="s">
        <v>14024</v>
      </c>
      <c r="N317" s="1028" t="s">
        <v>14025</v>
      </c>
      <c r="O317" s="1026">
        <v>21815</v>
      </c>
    </row>
    <row r="318" spans="1:15" ht="24" x14ac:dyDescent="0.15">
      <c r="A318" s="1028" t="s">
        <v>12948</v>
      </c>
      <c r="B318" s="1028" t="s">
        <v>3281</v>
      </c>
      <c r="C318" s="1028" t="s">
        <v>12980</v>
      </c>
      <c r="D318" s="1028" t="s">
        <v>12950</v>
      </c>
      <c r="E318" s="1028" t="s">
        <v>12951</v>
      </c>
      <c r="F318" s="1029">
        <v>0</v>
      </c>
      <c r="G318" s="1029">
        <v>27</v>
      </c>
      <c r="H318" s="1028" t="s">
        <v>12952</v>
      </c>
      <c r="I318" s="1028" t="s">
        <v>12953</v>
      </c>
      <c r="J318" s="1028" t="s">
        <v>14026</v>
      </c>
      <c r="K318" s="1028" t="s">
        <v>3661</v>
      </c>
      <c r="L318" s="1028" t="s">
        <v>9150</v>
      </c>
      <c r="M318" s="1028" t="s">
        <v>14027</v>
      </c>
      <c r="N318" s="1028" t="s">
        <v>14028</v>
      </c>
      <c r="O318" s="1026">
        <v>21900</v>
      </c>
    </row>
    <row r="319" spans="1:15" ht="24" x14ac:dyDescent="0.15">
      <c r="A319" s="1028" t="s">
        <v>12948</v>
      </c>
      <c r="B319" s="1028" t="s">
        <v>3281</v>
      </c>
      <c r="C319" s="1028" t="s">
        <v>12985</v>
      </c>
      <c r="D319" s="1028" t="s">
        <v>12950</v>
      </c>
      <c r="E319" s="1028" t="s">
        <v>12951</v>
      </c>
      <c r="F319" s="1029">
        <v>0</v>
      </c>
      <c r="G319" s="1029">
        <v>27</v>
      </c>
      <c r="H319" s="1028" t="s">
        <v>12952</v>
      </c>
      <c r="I319" s="1028" t="s">
        <v>12953</v>
      </c>
      <c r="J319" s="1028" t="s">
        <v>14029</v>
      </c>
      <c r="K319" s="1028" t="s">
        <v>3661</v>
      </c>
      <c r="L319" s="1028" t="s">
        <v>2660</v>
      </c>
      <c r="M319" s="1028" t="s">
        <v>14030</v>
      </c>
      <c r="N319" s="1028" t="s">
        <v>14031</v>
      </c>
      <c r="O319" s="1026">
        <v>21935</v>
      </c>
    </row>
    <row r="320" spans="1:15" ht="24" x14ac:dyDescent="0.15">
      <c r="A320" s="1028" t="s">
        <v>12948</v>
      </c>
      <c r="B320" s="1028" t="s">
        <v>3281</v>
      </c>
      <c r="C320" s="1028" t="s">
        <v>12988</v>
      </c>
      <c r="D320" s="1028" t="s">
        <v>12950</v>
      </c>
      <c r="E320" s="1028" t="s">
        <v>12951</v>
      </c>
      <c r="F320" s="1029">
        <v>0</v>
      </c>
      <c r="G320" s="1029">
        <v>27</v>
      </c>
      <c r="H320" s="1028" t="s">
        <v>12952</v>
      </c>
      <c r="I320" s="1028" t="s">
        <v>12953</v>
      </c>
      <c r="J320" s="1028" t="s">
        <v>14032</v>
      </c>
      <c r="K320" s="1028" t="s">
        <v>3661</v>
      </c>
      <c r="L320" s="1028" t="s">
        <v>14033</v>
      </c>
      <c r="M320" s="1028" t="s">
        <v>14034</v>
      </c>
      <c r="N320" s="1028" t="s">
        <v>14035</v>
      </c>
      <c r="O320" s="1026">
        <v>21977</v>
      </c>
    </row>
    <row r="321" spans="1:15" ht="24" x14ac:dyDescent="0.15">
      <c r="A321" s="1028" t="s">
        <v>12948</v>
      </c>
      <c r="B321" s="1028" t="s">
        <v>3281</v>
      </c>
      <c r="C321" s="1028" t="s">
        <v>12998</v>
      </c>
      <c r="D321" s="1028" t="s">
        <v>12950</v>
      </c>
      <c r="E321" s="1028" t="s">
        <v>12951</v>
      </c>
      <c r="F321" s="1029">
        <v>0</v>
      </c>
      <c r="G321" s="1029">
        <v>27</v>
      </c>
      <c r="H321" s="1028" t="s">
        <v>12952</v>
      </c>
      <c r="I321" s="1028" t="s">
        <v>12953</v>
      </c>
      <c r="J321" s="1028" t="s">
        <v>14036</v>
      </c>
      <c r="K321" s="1028" t="s">
        <v>3661</v>
      </c>
      <c r="L321" s="1028" t="s">
        <v>4843</v>
      </c>
      <c r="M321" s="1028" t="s">
        <v>14037</v>
      </c>
      <c r="N321" s="1028" t="s">
        <v>14038</v>
      </c>
      <c r="O321" s="1026">
        <v>22057</v>
      </c>
    </row>
    <row r="322" spans="1:15" ht="24" x14ac:dyDescent="0.15">
      <c r="A322" s="1028" t="s">
        <v>12948</v>
      </c>
      <c r="B322" s="1028" t="s">
        <v>3281</v>
      </c>
      <c r="C322" s="1028" t="s">
        <v>12993</v>
      </c>
      <c r="D322" s="1028" t="s">
        <v>12950</v>
      </c>
      <c r="E322" s="1028" t="s">
        <v>12951</v>
      </c>
      <c r="F322" s="1029">
        <v>0</v>
      </c>
      <c r="G322" s="1029">
        <v>27</v>
      </c>
      <c r="H322" s="1028" t="s">
        <v>12952</v>
      </c>
      <c r="I322" s="1028" t="s">
        <v>12953</v>
      </c>
      <c r="J322" s="1028" t="s">
        <v>14039</v>
      </c>
      <c r="K322" s="1028" t="s">
        <v>3661</v>
      </c>
      <c r="L322" s="1028" t="s">
        <v>14040</v>
      </c>
      <c r="M322" s="1028" t="s">
        <v>14041</v>
      </c>
      <c r="N322" s="1028" t="s">
        <v>14042</v>
      </c>
      <c r="O322" s="1026">
        <v>22016</v>
      </c>
    </row>
    <row r="323" spans="1:15" ht="24" x14ac:dyDescent="0.15">
      <c r="A323" s="1028" t="s">
        <v>12948</v>
      </c>
      <c r="B323" s="1028" t="s">
        <v>3281</v>
      </c>
      <c r="C323" s="1028" t="s">
        <v>12993</v>
      </c>
      <c r="D323" s="1028" t="s">
        <v>12950</v>
      </c>
      <c r="E323" s="1028" t="s">
        <v>12951</v>
      </c>
      <c r="F323" s="1029">
        <v>0</v>
      </c>
      <c r="G323" s="1029">
        <v>28</v>
      </c>
      <c r="H323" s="1028" t="s">
        <v>12952</v>
      </c>
      <c r="I323" s="1028" t="s">
        <v>12953</v>
      </c>
      <c r="J323" s="1028" t="s">
        <v>14043</v>
      </c>
      <c r="K323" s="1028" t="s">
        <v>3661</v>
      </c>
      <c r="L323" s="1028" t="s">
        <v>14044</v>
      </c>
      <c r="M323" s="1028" t="s">
        <v>14045</v>
      </c>
      <c r="N323" s="1028" t="s">
        <v>14046</v>
      </c>
      <c r="O323" s="1026">
        <v>22017</v>
      </c>
    </row>
    <row r="324" spans="1:15" ht="24" x14ac:dyDescent="0.15">
      <c r="A324" s="1028" t="s">
        <v>12948</v>
      </c>
      <c r="B324" s="1028" t="s">
        <v>3281</v>
      </c>
      <c r="C324" s="1028" t="s">
        <v>12998</v>
      </c>
      <c r="D324" s="1028" t="s">
        <v>12950</v>
      </c>
      <c r="E324" s="1028" t="s">
        <v>12951</v>
      </c>
      <c r="F324" s="1029">
        <v>0</v>
      </c>
      <c r="G324" s="1029">
        <v>28</v>
      </c>
      <c r="H324" s="1028" t="s">
        <v>12952</v>
      </c>
      <c r="I324" s="1028" t="s">
        <v>12953</v>
      </c>
      <c r="J324" s="1028" t="s">
        <v>14047</v>
      </c>
      <c r="K324" s="1028" t="s">
        <v>3661</v>
      </c>
      <c r="L324" s="1028" t="s">
        <v>14048</v>
      </c>
      <c r="M324" s="1028" t="s">
        <v>14049</v>
      </c>
      <c r="N324" s="1028" t="s">
        <v>14050</v>
      </c>
      <c r="O324" s="1026">
        <v>22058</v>
      </c>
    </row>
    <row r="325" spans="1:15" ht="24" x14ac:dyDescent="0.15">
      <c r="A325" s="1028" t="s">
        <v>12948</v>
      </c>
      <c r="B325" s="1028" t="s">
        <v>3281</v>
      </c>
      <c r="C325" s="1028" t="s">
        <v>12988</v>
      </c>
      <c r="D325" s="1028" t="s">
        <v>12950</v>
      </c>
      <c r="E325" s="1028" t="s">
        <v>12951</v>
      </c>
      <c r="F325" s="1029">
        <v>0</v>
      </c>
      <c r="G325" s="1029">
        <v>28</v>
      </c>
      <c r="H325" s="1028" t="s">
        <v>12952</v>
      </c>
      <c r="I325" s="1028" t="s">
        <v>12953</v>
      </c>
      <c r="J325" s="1028" t="s">
        <v>14051</v>
      </c>
      <c r="K325" s="1028" t="s">
        <v>3661</v>
      </c>
      <c r="L325" s="1028" t="s">
        <v>14052</v>
      </c>
      <c r="M325" s="1028" t="s">
        <v>14053</v>
      </c>
      <c r="N325" s="1028" t="s">
        <v>14054</v>
      </c>
      <c r="O325" s="1026">
        <v>21980</v>
      </c>
    </row>
    <row r="326" spans="1:15" ht="24" x14ac:dyDescent="0.15">
      <c r="A326" s="1028" t="s">
        <v>12948</v>
      </c>
      <c r="B326" s="1028" t="s">
        <v>3281</v>
      </c>
      <c r="C326" s="1028" t="s">
        <v>12962</v>
      </c>
      <c r="D326" s="1028" t="s">
        <v>12950</v>
      </c>
      <c r="E326" s="1028" t="s">
        <v>12951</v>
      </c>
      <c r="F326" s="1029">
        <v>0</v>
      </c>
      <c r="G326" s="1029">
        <v>28</v>
      </c>
      <c r="H326" s="1028" t="s">
        <v>12952</v>
      </c>
      <c r="I326" s="1028" t="s">
        <v>12953</v>
      </c>
      <c r="J326" s="1028" t="s">
        <v>14055</v>
      </c>
      <c r="K326" s="1028" t="s">
        <v>3661</v>
      </c>
      <c r="L326" s="1028" t="s">
        <v>14056</v>
      </c>
      <c r="M326" s="1028" t="s">
        <v>255</v>
      </c>
      <c r="N326" s="1028" t="s">
        <v>14057</v>
      </c>
      <c r="O326" s="1026">
        <v>21738</v>
      </c>
    </row>
    <row r="327" spans="1:15" ht="24" x14ac:dyDescent="0.15">
      <c r="A327" s="1028" t="s">
        <v>12948</v>
      </c>
      <c r="B327" s="1028" t="s">
        <v>3281</v>
      </c>
      <c r="C327" s="1028" t="s">
        <v>12985</v>
      </c>
      <c r="D327" s="1028" t="s">
        <v>12950</v>
      </c>
      <c r="E327" s="1028" t="s">
        <v>12951</v>
      </c>
      <c r="F327" s="1029">
        <v>0</v>
      </c>
      <c r="G327" s="1029">
        <v>28</v>
      </c>
      <c r="H327" s="1028" t="s">
        <v>12952</v>
      </c>
      <c r="I327" s="1028" t="s">
        <v>12953</v>
      </c>
      <c r="J327" s="1028" t="s">
        <v>14058</v>
      </c>
      <c r="K327" s="1028" t="s">
        <v>3661</v>
      </c>
      <c r="L327" s="1028" t="s">
        <v>14059</v>
      </c>
      <c r="M327" s="1028" t="s">
        <v>14060</v>
      </c>
      <c r="N327" s="1028" t="s">
        <v>14061</v>
      </c>
      <c r="O327" s="1026">
        <v>21936</v>
      </c>
    </row>
    <row r="328" spans="1:15" ht="24" x14ac:dyDescent="0.15">
      <c r="A328" s="1028" t="s">
        <v>12948</v>
      </c>
      <c r="B328" s="1028" t="s">
        <v>3281</v>
      </c>
      <c r="C328" s="1028" t="s">
        <v>12980</v>
      </c>
      <c r="D328" s="1028" t="s">
        <v>12950</v>
      </c>
      <c r="E328" s="1028" t="s">
        <v>12951</v>
      </c>
      <c r="F328" s="1029">
        <v>0</v>
      </c>
      <c r="G328" s="1029">
        <v>28</v>
      </c>
      <c r="H328" s="1028" t="s">
        <v>12952</v>
      </c>
      <c r="I328" s="1028" t="s">
        <v>12953</v>
      </c>
      <c r="J328" s="1028" t="s">
        <v>14062</v>
      </c>
      <c r="K328" s="1028" t="s">
        <v>3661</v>
      </c>
      <c r="L328" s="1028" t="s">
        <v>4151</v>
      </c>
      <c r="M328" s="1028" t="s">
        <v>14063</v>
      </c>
      <c r="N328" s="1028" t="s">
        <v>14064</v>
      </c>
      <c r="O328" s="1026">
        <v>21901</v>
      </c>
    </row>
    <row r="329" spans="1:15" ht="24" x14ac:dyDescent="0.15">
      <c r="A329" s="1028" t="s">
        <v>12948</v>
      </c>
      <c r="B329" s="1028" t="s">
        <v>3281</v>
      </c>
      <c r="C329" s="1028" t="s">
        <v>12971</v>
      </c>
      <c r="D329" s="1028" t="s">
        <v>12950</v>
      </c>
      <c r="E329" s="1028" t="s">
        <v>12951</v>
      </c>
      <c r="F329" s="1029">
        <v>0</v>
      </c>
      <c r="G329" s="1029">
        <v>28</v>
      </c>
      <c r="H329" s="1028" t="s">
        <v>12952</v>
      </c>
      <c r="I329" s="1028" t="s">
        <v>12953</v>
      </c>
      <c r="J329" s="1028" t="s">
        <v>14065</v>
      </c>
      <c r="K329" s="1028" t="s">
        <v>3661</v>
      </c>
      <c r="L329" s="1028" t="s">
        <v>14066</v>
      </c>
      <c r="M329" s="1028" t="s">
        <v>9175</v>
      </c>
      <c r="N329" s="1028" t="s">
        <v>14067</v>
      </c>
      <c r="O329" s="1026">
        <v>21817</v>
      </c>
    </row>
    <row r="330" spans="1:15" ht="24" x14ac:dyDescent="0.15">
      <c r="A330" s="1028" t="s">
        <v>12948</v>
      </c>
      <c r="B330" s="1028" t="s">
        <v>3281</v>
      </c>
      <c r="C330" s="1028" t="s">
        <v>12976</v>
      </c>
      <c r="D330" s="1028" t="s">
        <v>12950</v>
      </c>
      <c r="E330" s="1028" t="s">
        <v>12951</v>
      </c>
      <c r="F330" s="1029">
        <v>0</v>
      </c>
      <c r="G330" s="1029">
        <v>28</v>
      </c>
      <c r="H330" s="1028" t="s">
        <v>12952</v>
      </c>
      <c r="I330" s="1028" t="s">
        <v>12953</v>
      </c>
      <c r="J330" s="1028" t="s">
        <v>14068</v>
      </c>
      <c r="K330" s="1028" t="s">
        <v>3661</v>
      </c>
      <c r="L330" s="1028" t="s">
        <v>4167</v>
      </c>
      <c r="M330" s="1028" t="s">
        <v>14069</v>
      </c>
      <c r="N330" s="1028" t="s">
        <v>14070</v>
      </c>
      <c r="O330" s="1026">
        <v>21858</v>
      </c>
    </row>
    <row r="331" spans="1:15" ht="24" x14ac:dyDescent="0.15">
      <c r="A331" s="1028" t="s">
        <v>12948</v>
      </c>
      <c r="B331" s="1028" t="s">
        <v>3281</v>
      </c>
      <c r="C331" s="1028" t="s">
        <v>12966</v>
      </c>
      <c r="D331" s="1028" t="s">
        <v>12950</v>
      </c>
      <c r="E331" s="1028" t="s">
        <v>12951</v>
      </c>
      <c r="F331" s="1029">
        <v>0</v>
      </c>
      <c r="G331" s="1029">
        <v>28</v>
      </c>
      <c r="H331" s="1028" t="s">
        <v>12952</v>
      </c>
      <c r="I331" s="1028" t="s">
        <v>12953</v>
      </c>
      <c r="J331" s="1028" t="s">
        <v>14071</v>
      </c>
      <c r="K331" s="1028" t="s">
        <v>3661</v>
      </c>
      <c r="L331" s="1028" t="s">
        <v>14072</v>
      </c>
      <c r="M331" s="1028" t="s">
        <v>14073</v>
      </c>
      <c r="N331" s="1028" t="s">
        <v>14074</v>
      </c>
      <c r="O331" s="1026">
        <v>21780</v>
      </c>
    </row>
    <row r="332" spans="1:15" ht="24" x14ac:dyDescent="0.15">
      <c r="A332" s="1028" t="s">
        <v>12948</v>
      </c>
      <c r="B332" s="1028" t="s">
        <v>3281</v>
      </c>
      <c r="C332" s="1028" t="s">
        <v>12951</v>
      </c>
      <c r="D332" s="1028" t="s">
        <v>12950</v>
      </c>
      <c r="E332" s="1028" t="s">
        <v>12951</v>
      </c>
      <c r="F332" s="1029">
        <v>0</v>
      </c>
      <c r="G332" s="1029">
        <v>28</v>
      </c>
      <c r="H332" s="1028" t="s">
        <v>12952</v>
      </c>
      <c r="I332" s="1028" t="s">
        <v>12953</v>
      </c>
      <c r="J332" s="1028" t="s">
        <v>14075</v>
      </c>
      <c r="K332" s="1028" t="s">
        <v>3661</v>
      </c>
      <c r="L332" s="1028" t="s">
        <v>3083</v>
      </c>
      <c r="M332" s="1028" t="s">
        <v>4360</v>
      </c>
      <c r="N332" s="1028" t="s">
        <v>14076</v>
      </c>
      <c r="O332" s="1026">
        <v>21696</v>
      </c>
    </row>
    <row r="333" spans="1:15" ht="24" x14ac:dyDescent="0.15">
      <c r="A333" s="1028" t="s">
        <v>12948</v>
      </c>
      <c r="B333" s="1028" t="s">
        <v>3281</v>
      </c>
      <c r="C333" s="1028" t="s">
        <v>12949</v>
      </c>
      <c r="D333" s="1028" t="s">
        <v>12950</v>
      </c>
      <c r="E333" s="1028" t="s">
        <v>12951</v>
      </c>
      <c r="F333" s="1029">
        <v>0</v>
      </c>
      <c r="G333" s="1029">
        <v>28</v>
      </c>
      <c r="H333" s="1028" t="s">
        <v>12952</v>
      </c>
      <c r="I333" s="1028" t="s">
        <v>12953</v>
      </c>
      <c r="J333" s="1028" t="s">
        <v>14077</v>
      </c>
      <c r="K333" s="1028" t="s">
        <v>3661</v>
      </c>
      <c r="L333" s="1028" t="s">
        <v>14078</v>
      </c>
      <c r="M333" s="1028" t="s">
        <v>13934</v>
      </c>
      <c r="N333" s="1028" t="s">
        <v>14079</v>
      </c>
      <c r="O333" s="1026">
        <v>21656</v>
      </c>
    </row>
    <row r="334" spans="1:15" ht="24" x14ac:dyDescent="0.15">
      <c r="A334" s="1028" t="s">
        <v>12948</v>
      </c>
      <c r="B334" s="1028" t="s">
        <v>3281</v>
      </c>
      <c r="C334" s="1028" t="s">
        <v>12949</v>
      </c>
      <c r="D334" s="1028" t="s">
        <v>12950</v>
      </c>
      <c r="E334" s="1028" t="s">
        <v>12951</v>
      </c>
      <c r="F334" s="1029">
        <v>0</v>
      </c>
      <c r="G334" s="1029">
        <v>29</v>
      </c>
      <c r="H334" s="1028" t="s">
        <v>12952</v>
      </c>
      <c r="I334" s="1028" t="s">
        <v>12953</v>
      </c>
      <c r="J334" s="1028" t="s">
        <v>14080</v>
      </c>
      <c r="K334" s="1028" t="s">
        <v>3661</v>
      </c>
      <c r="L334" s="1028" t="s">
        <v>14081</v>
      </c>
      <c r="M334" s="1028" t="s">
        <v>14082</v>
      </c>
      <c r="N334" s="1028" t="s">
        <v>14083</v>
      </c>
      <c r="O334" s="1026">
        <v>21657</v>
      </c>
    </row>
    <row r="335" spans="1:15" ht="24" x14ac:dyDescent="0.15">
      <c r="A335" s="1028" t="s">
        <v>12948</v>
      </c>
      <c r="B335" s="1028" t="s">
        <v>3281</v>
      </c>
      <c r="C335" s="1028" t="s">
        <v>12951</v>
      </c>
      <c r="D335" s="1028" t="s">
        <v>12950</v>
      </c>
      <c r="E335" s="1028" t="s">
        <v>12951</v>
      </c>
      <c r="F335" s="1029">
        <v>0</v>
      </c>
      <c r="G335" s="1029">
        <v>29</v>
      </c>
      <c r="H335" s="1028" t="s">
        <v>12952</v>
      </c>
      <c r="I335" s="1028" t="s">
        <v>12953</v>
      </c>
      <c r="J335" s="1028" t="s">
        <v>14084</v>
      </c>
      <c r="K335" s="1028" t="s">
        <v>101</v>
      </c>
      <c r="L335" s="1028" t="s">
        <v>8225</v>
      </c>
      <c r="M335" s="1028" t="s">
        <v>14085</v>
      </c>
      <c r="N335" s="1028" t="s">
        <v>14086</v>
      </c>
      <c r="O335" s="1026">
        <v>21697</v>
      </c>
    </row>
    <row r="336" spans="1:15" ht="24" x14ac:dyDescent="0.15">
      <c r="A336" s="1028" t="s">
        <v>12948</v>
      </c>
      <c r="B336" s="1028" t="s">
        <v>3281</v>
      </c>
      <c r="C336" s="1028" t="s">
        <v>12966</v>
      </c>
      <c r="D336" s="1028" t="s">
        <v>12950</v>
      </c>
      <c r="E336" s="1028" t="s">
        <v>12951</v>
      </c>
      <c r="F336" s="1029">
        <v>0</v>
      </c>
      <c r="G336" s="1029">
        <v>29</v>
      </c>
      <c r="H336" s="1028" t="s">
        <v>12952</v>
      </c>
      <c r="I336" s="1028" t="s">
        <v>12953</v>
      </c>
      <c r="J336" s="1028" t="s">
        <v>14087</v>
      </c>
      <c r="K336" s="1028" t="s">
        <v>3661</v>
      </c>
      <c r="L336" s="1028" t="s">
        <v>14088</v>
      </c>
      <c r="M336" s="1028" t="s">
        <v>1767</v>
      </c>
      <c r="N336" s="1028" t="s">
        <v>14089</v>
      </c>
      <c r="O336" s="1026">
        <v>21781</v>
      </c>
    </row>
    <row r="337" spans="1:15" ht="24" x14ac:dyDescent="0.15">
      <c r="A337" s="1028" t="s">
        <v>12948</v>
      </c>
      <c r="B337" s="1028" t="s">
        <v>3281</v>
      </c>
      <c r="C337" s="1028" t="s">
        <v>12962</v>
      </c>
      <c r="D337" s="1028" t="s">
        <v>12950</v>
      </c>
      <c r="E337" s="1028" t="s">
        <v>12951</v>
      </c>
      <c r="F337" s="1029">
        <v>0</v>
      </c>
      <c r="G337" s="1029">
        <v>29</v>
      </c>
      <c r="H337" s="1028" t="s">
        <v>12952</v>
      </c>
      <c r="I337" s="1028" t="s">
        <v>12953</v>
      </c>
      <c r="J337" s="1028" t="s">
        <v>14090</v>
      </c>
      <c r="K337" s="1028" t="s">
        <v>3661</v>
      </c>
      <c r="L337" s="1028" t="s">
        <v>14091</v>
      </c>
      <c r="M337" s="1028" t="s">
        <v>13300</v>
      </c>
      <c r="N337" s="1028" t="s">
        <v>14092</v>
      </c>
      <c r="O337" s="1026">
        <v>21739</v>
      </c>
    </row>
    <row r="338" spans="1:15" ht="24" x14ac:dyDescent="0.15">
      <c r="A338" s="1028" t="s">
        <v>12948</v>
      </c>
      <c r="B338" s="1028" t="s">
        <v>3281</v>
      </c>
      <c r="C338" s="1028" t="s">
        <v>12976</v>
      </c>
      <c r="D338" s="1028" t="s">
        <v>12950</v>
      </c>
      <c r="E338" s="1028" t="s">
        <v>12951</v>
      </c>
      <c r="F338" s="1029">
        <v>0</v>
      </c>
      <c r="G338" s="1029">
        <v>29</v>
      </c>
      <c r="H338" s="1028" t="s">
        <v>12952</v>
      </c>
      <c r="I338" s="1028" t="s">
        <v>12953</v>
      </c>
      <c r="J338" s="1028" t="s">
        <v>14093</v>
      </c>
      <c r="K338" s="1028" t="s">
        <v>3661</v>
      </c>
      <c r="L338" s="1028" t="s">
        <v>14094</v>
      </c>
      <c r="M338" s="1028" t="s">
        <v>14095</v>
      </c>
      <c r="N338" s="1028" t="s">
        <v>14096</v>
      </c>
      <c r="O338" s="1026">
        <v>21859</v>
      </c>
    </row>
    <row r="339" spans="1:15" ht="24" x14ac:dyDescent="0.15">
      <c r="A339" s="1028" t="s">
        <v>12948</v>
      </c>
      <c r="B339" s="1028" t="s">
        <v>3281</v>
      </c>
      <c r="C339" s="1028" t="s">
        <v>12971</v>
      </c>
      <c r="D339" s="1028" t="s">
        <v>12950</v>
      </c>
      <c r="E339" s="1028" t="s">
        <v>12951</v>
      </c>
      <c r="F339" s="1029">
        <v>0</v>
      </c>
      <c r="G339" s="1029">
        <v>29</v>
      </c>
      <c r="H339" s="1028" t="s">
        <v>12952</v>
      </c>
      <c r="I339" s="1028" t="s">
        <v>12953</v>
      </c>
      <c r="J339" s="1028" t="s">
        <v>14097</v>
      </c>
      <c r="K339" s="1028" t="s">
        <v>3661</v>
      </c>
      <c r="L339" s="1028" t="s">
        <v>14098</v>
      </c>
      <c r="M339" s="1028" t="s">
        <v>14099</v>
      </c>
      <c r="N339" s="1028" t="s">
        <v>14100</v>
      </c>
      <c r="O339" s="1026">
        <v>21818</v>
      </c>
    </row>
    <row r="340" spans="1:15" ht="24" x14ac:dyDescent="0.15">
      <c r="A340" s="1028" t="s">
        <v>12948</v>
      </c>
      <c r="B340" s="1028" t="s">
        <v>3281</v>
      </c>
      <c r="C340" s="1028" t="s">
        <v>12980</v>
      </c>
      <c r="D340" s="1028" t="s">
        <v>12950</v>
      </c>
      <c r="E340" s="1028" t="s">
        <v>12951</v>
      </c>
      <c r="F340" s="1029">
        <v>0</v>
      </c>
      <c r="G340" s="1029">
        <v>29</v>
      </c>
      <c r="H340" s="1028" t="s">
        <v>12952</v>
      </c>
      <c r="I340" s="1028" t="s">
        <v>12953</v>
      </c>
      <c r="J340" s="1028" t="s">
        <v>14101</v>
      </c>
      <c r="K340" s="1028" t="s">
        <v>3661</v>
      </c>
      <c r="L340" s="1028" t="s">
        <v>14102</v>
      </c>
      <c r="M340" s="1028" t="s">
        <v>14103</v>
      </c>
      <c r="N340" s="1028" t="s">
        <v>14104</v>
      </c>
      <c r="O340" s="1026">
        <v>21902</v>
      </c>
    </row>
    <row r="341" spans="1:15" ht="24" x14ac:dyDescent="0.15">
      <c r="A341" s="1028" t="s">
        <v>12948</v>
      </c>
      <c r="B341" s="1028" t="s">
        <v>3281</v>
      </c>
      <c r="C341" s="1028" t="s">
        <v>12985</v>
      </c>
      <c r="D341" s="1028" t="s">
        <v>12950</v>
      </c>
      <c r="E341" s="1028" t="s">
        <v>12951</v>
      </c>
      <c r="F341" s="1029">
        <v>0</v>
      </c>
      <c r="G341" s="1029">
        <v>29</v>
      </c>
      <c r="H341" s="1028" t="s">
        <v>12952</v>
      </c>
      <c r="I341" s="1028" t="s">
        <v>12953</v>
      </c>
      <c r="J341" s="1028" t="s">
        <v>14105</v>
      </c>
      <c r="K341" s="1028" t="s">
        <v>3661</v>
      </c>
      <c r="L341" s="1028" t="s">
        <v>14106</v>
      </c>
      <c r="M341" s="1028" t="s">
        <v>14107</v>
      </c>
      <c r="N341" s="1028" t="s">
        <v>14108</v>
      </c>
      <c r="O341" s="1026">
        <v>21937</v>
      </c>
    </row>
    <row r="342" spans="1:15" ht="24" x14ac:dyDescent="0.15">
      <c r="A342" s="1028" t="s">
        <v>12948</v>
      </c>
      <c r="B342" s="1028" t="s">
        <v>3281</v>
      </c>
      <c r="C342" s="1028" t="s">
        <v>12988</v>
      </c>
      <c r="D342" s="1028" t="s">
        <v>12950</v>
      </c>
      <c r="E342" s="1028" t="s">
        <v>12951</v>
      </c>
      <c r="F342" s="1029">
        <v>0</v>
      </c>
      <c r="G342" s="1029">
        <v>29</v>
      </c>
      <c r="H342" s="1028" t="s">
        <v>12952</v>
      </c>
      <c r="I342" s="1028" t="s">
        <v>12953</v>
      </c>
      <c r="J342" s="1028" t="s">
        <v>14109</v>
      </c>
      <c r="K342" s="1028" t="s">
        <v>3661</v>
      </c>
      <c r="L342" s="1028" t="s">
        <v>14110</v>
      </c>
      <c r="M342" s="1028" t="s">
        <v>69</v>
      </c>
      <c r="N342" s="1028" t="s">
        <v>14111</v>
      </c>
      <c r="O342" s="1026">
        <v>21981</v>
      </c>
    </row>
    <row r="343" spans="1:15" ht="24" x14ac:dyDescent="0.15">
      <c r="A343" s="1028" t="s">
        <v>12948</v>
      </c>
      <c r="B343" s="1028" t="s">
        <v>3281</v>
      </c>
      <c r="C343" s="1028" t="s">
        <v>12998</v>
      </c>
      <c r="D343" s="1028" t="s">
        <v>12950</v>
      </c>
      <c r="E343" s="1028" t="s">
        <v>12951</v>
      </c>
      <c r="F343" s="1029">
        <v>0</v>
      </c>
      <c r="G343" s="1029">
        <v>29</v>
      </c>
      <c r="H343" s="1028" t="s">
        <v>12952</v>
      </c>
      <c r="I343" s="1028" t="s">
        <v>12953</v>
      </c>
      <c r="J343" s="1028" t="s">
        <v>14112</v>
      </c>
      <c r="K343" s="1028" t="s">
        <v>101</v>
      </c>
      <c r="L343" s="1028" t="s">
        <v>14113</v>
      </c>
      <c r="M343" s="1028" t="s">
        <v>14114</v>
      </c>
      <c r="N343" s="1028" t="s">
        <v>14115</v>
      </c>
      <c r="O343" s="1026">
        <v>22059</v>
      </c>
    </row>
    <row r="344" spans="1:15" ht="24" x14ac:dyDescent="0.15">
      <c r="A344" s="1028" t="s">
        <v>12948</v>
      </c>
      <c r="B344" s="1028" t="s">
        <v>3281</v>
      </c>
      <c r="C344" s="1028" t="s">
        <v>12993</v>
      </c>
      <c r="D344" s="1028" t="s">
        <v>12950</v>
      </c>
      <c r="E344" s="1028" t="s">
        <v>12951</v>
      </c>
      <c r="F344" s="1029">
        <v>0</v>
      </c>
      <c r="G344" s="1029">
        <v>29</v>
      </c>
      <c r="H344" s="1028" t="s">
        <v>12952</v>
      </c>
      <c r="I344" s="1028" t="s">
        <v>12953</v>
      </c>
      <c r="J344" s="1028" t="s">
        <v>14116</v>
      </c>
      <c r="K344" s="1028" t="s">
        <v>3661</v>
      </c>
      <c r="L344" s="1028" t="s">
        <v>1238</v>
      </c>
      <c r="M344" s="1028" t="s">
        <v>14117</v>
      </c>
      <c r="N344" s="1028" t="s">
        <v>14118</v>
      </c>
      <c r="O344" s="1026">
        <v>22018</v>
      </c>
    </row>
    <row r="345" spans="1:15" ht="24" x14ac:dyDescent="0.15">
      <c r="A345" s="1028" t="s">
        <v>12948</v>
      </c>
      <c r="B345" s="1028" t="s">
        <v>3281</v>
      </c>
      <c r="C345" s="1028" t="s">
        <v>12993</v>
      </c>
      <c r="D345" s="1028" t="s">
        <v>12950</v>
      </c>
      <c r="E345" s="1028" t="s">
        <v>12951</v>
      </c>
      <c r="F345" s="1029">
        <v>0</v>
      </c>
      <c r="G345" s="1029">
        <v>30</v>
      </c>
      <c r="H345" s="1028" t="s">
        <v>12952</v>
      </c>
      <c r="I345" s="1028" t="s">
        <v>12953</v>
      </c>
      <c r="J345" s="1028" t="s">
        <v>14119</v>
      </c>
      <c r="K345" s="1028" t="s">
        <v>3661</v>
      </c>
      <c r="L345" s="1028" t="s">
        <v>14120</v>
      </c>
      <c r="M345" s="1028" t="s">
        <v>14121</v>
      </c>
      <c r="N345" s="1028" t="s">
        <v>14122</v>
      </c>
      <c r="O345" s="1026">
        <v>22019</v>
      </c>
    </row>
    <row r="346" spans="1:15" ht="24" x14ac:dyDescent="0.15">
      <c r="A346" s="1028" t="s">
        <v>12948</v>
      </c>
      <c r="B346" s="1028" t="s">
        <v>3281</v>
      </c>
      <c r="C346" s="1028" t="s">
        <v>12998</v>
      </c>
      <c r="D346" s="1028" t="s">
        <v>12950</v>
      </c>
      <c r="E346" s="1028" t="s">
        <v>12951</v>
      </c>
      <c r="F346" s="1029">
        <v>0</v>
      </c>
      <c r="G346" s="1029">
        <v>30</v>
      </c>
      <c r="H346" s="1028" t="s">
        <v>12952</v>
      </c>
      <c r="I346" s="1028" t="s">
        <v>12953</v>
      </c>
      <c r="J346" s="1028" t="s">
        <v>14123</v>
      </c>
      <c r="K346" s="1028" t="s">
        <v>3661</v>
      </c>
      <c r="L346" s="1028" t="s">
        <v>14124</v>
      </c>
      <c r="M346" s="1028" t="s">
        <v>14125</v>
      </c>
      <c r="N346" s="1028" t="s">
        <v>14126</v>
      </c>
      <c r="O346" s="1026">
        <v>22060</v>
      </c>
    </row>
    <row r="347" spans="1:15" ht="24" x14ac:dyDescent="0.15">
      <c r="A347" s="1028" t="s">
        <v>12948</v>
      </c>
      <c r="B347" s="1028" t="s">
        <v>3281</v>
      </c>
      <c r="C347" s="1028" t="s">
        <v>12988</v>
      </c>
      <c r="D347" s="1028" t="s">
        <v>12950</v>
      </c>
      <c r="E347" s="1028" t="s">
        <v>12951</v>
      </c>
      <c r="F347" s="1029">
        <v>0</v>
      </c>
      <c r="G347" s="1029">
        <v>30</v>
      </c>
      <c r="H347" s="1028" t="s">
        <v>12952</v>
      </c>
      <c r="I347" s="1028" t="s">
        <v>12953</v>
      </c>
      <c r="J347" s="1028" t="s">
        <v>14127</v>
      </c>
      <c r="K347" s="1028" t="s">
        <v>3661</v>
      </c>
      <c r="L347" s="1028" t="s">
        <v>2231</v>
      </c>
      <c r="M347" s="1028" t="s">
        <v>14128</v>
      </c>
      <c r="N347" s="1028" t="s">
        <v>14129</v>
      </c>
      <c r="O347" s="1026">
        <v>21982</v>
      </c>
    </row>
    <row r="348" spans="1:15" ht="24" x14ac:dyDescent="0.15">
      <c r="A348" s="1028" t="s">
        <v>12948</v>
      </c>
      <c r="B348" s="1028" t="s">
        <v>3281</v>
      </c>
      <c r="C348" s="1028" t="s">
        <v>12985</v>
      </c>
      <c r="D348" s="1028" t="s">
        <v>12950</v>
      </c>
      <c r="E348" s="1028" t="s">
        <v>12951</v>
      </c>
      <c r="F348" s="1029">
        <v>0</v>
      </c>
      <c r="G348" s="1029">
        <v>30</v>
      </c>
      <c r="H348" s="1028" t="s">
        <v>12952</v>
      </c>
      <c r="I348" s="1028" t="s">
        <v>12953</v>
      </c>
      <c r="J348" s="1028" t="s">
        <v>14130</v>
      </c>
      <c r="K348" s="1028" t="s">
        <v>3661</v>
      </c>
      <c r="L348" s="1028" t="s">
        <v>14131</v>
      </c>
      <c r="M348" s="1028" t="s">
        <v>1162</v>
      </c>
      <c r="N348" s="1028" t="s">
        <v>14132</v>
      </c>
      <c r="O348" s="1026">
        <v>21938</v>
      </c>
    </row>
    <row r="349" spans="1:15" ht="24" x14ac:dyDescent="0.15">
      <c r="A349" s="1028" t="s">
        <v>12948</v>
      </c>
      <c r="B349" s="1028" t="s">
        <v>3281</v>
      </c>
      <c r="C349" s="1028" t="s">
        <v>12980</v>
      </c>
      <c r="D349" s="1028" t="s">
        <v>12950</v>
      </c>
      <c r="E349" s="1028" t="s">
        <v>12951</v>
      </c>
      <c r="F349" s="1029">
        <v>0</v>
      </c>
      <c r="G349" s="1029">
        <v>30</v>
      </c>
      <c r="H349" s="1028" t="s">
        <v>12952</v>
      </c>
      <c r="I349" s="1028" t="s">
        <v>12953</v>
      </c>
      <c r="J349" s="1028" t="s">
        <v>14133</v>
      </c>
      <c r="K349" s="1028" t="s">
        <v>3661</v>
      </c>
      <c r="L349" s="1028" t="s">
        <v>14134</v>
      </c>
      <c r="M349" s="1028" t="s">
        <v>14135</v>
      </c>
      <c r="N349" s="1028" t="s">
        <v>14136</v>
      </c>
      <c r="O349" s="1026">
        <v>21903</v>
      </c>
    </row>
    <row r="350" spans="1:15" ht="24" x14ac:dyDescent="0.15">
      <c r="A350" s="1028" t="s">
        <v>12948</v>
      </c>
      <c r="B350" s="1028" t="s">
        <v>3281</v>
      </c>
      <c r="C350" s="1028" t="s">
        <v>12971</v>
      </c>
      <c r="D350" s="1028" t="s">
        <v>12950</v>
      </c>
      <c r="E350" s="1028" t="s">
        <v>12951</v>
      </c>
      <c r="F350" s="1029">
        <v>0</v>
      </c>
      <c r="G350" s="1029">
        <v>30</v>
      </c>
      <c r="H350" s="1028" t="s">
        <v>12952</v>
      </c>
      <c r="I350" s="1028" t="s">
        <v>12953</v>
      </c>
      <c r="J350" s="1028" t="s">
        <v>14137</v>
      </c>
      <c r="K350" s="1028" t="s">
        <v>3661</v>
      </c>
      <c r="L350" s="1028" t="s">
        <v>4049</v>
      </c>
      <c r="M350" s="1028" t="s">
        <v>14138</v>
      </c>
      <c r="N350" s="1028" t="s">
        <v>14139</v>
      </c>
      <c r="O350" s="1026">
        <v>21819</v>
      </c>
    </row>
    <row r="351" spans="1:15" ht="24" x14ac:dyDescent="0.15">
      <c r="A351" s="1028" t="s">
        <v>12948</v>
      </c>
      <c r="B351" s="1028" t="s">
        <v>3281</v>
      </c>
      <c r="C351" s="1028" t="s">
        <v>12976</v>
      </c>
      <c r="D351" s="1028" t="s">
        <v>12950</v>
      </c>
      <c r="E351" s="1028" t="s">
        <v>12951</v>
      </c>
      <c r="F351" s="1029">
        <v>0</v>
      </c>
      <c r="G351" s="1029">
        <v>30</v>
      </c>
      <c r="H351" s="1028" t="s">
        <v>12952</v>
      </c>
      <c r="I351" s="1028" t="s">
        <v>12953</v>
      </c>
      <c r="J351" s="1028" t="s">
        <v>14140</v>
      </c>
      <c r="K351" s="1028" t="s">
        <v>3661</v>
      </c>
      <c r="L351" s="1028" t="s">
        <v>14141</v>
      </c>
      <c r="M351" s="1028" t="s">
        <v>7651</v>
      </c>
      <c r="N351" s="1028" t="s">
        <v>14142</v>
      </c>
      <c r="O351" s="1026">
        <v>21861</v>
      </c>
    </row>
    <row r="352" spans="1:15" ht="24" x14ac:dyDescent="0.15">
      <c r="A352" s="1028" t="s">
        <v>12948</v>
      </c>
      <c r="B352" s="1028" t="s">
        <v>3281</v>
      </c>
      <c r="C352" s="1028" t="s">
        <v>12962</v>
      </c>
      <c r="D352" s="1028" t="s">
        <v>12950</v>
      </c>
      <c r="E352" s="1028" t="s">
        <v>12951</v>
      </c>
      <c r="F352" s="1029">
        <v>0</v>
      </c>
      <c r="G352" s="1029">
        <v>30</v>
      </c>
      <c r="H352" s="1028" t="s">
        <v>12952</v>
      </c>
      <c r="I352" s="1028" t="s">
        <v>12953</v>
      </c>
      <c r="J352" s="1028" t="s">
        <v>14143</v>
      </c>
      <c r="K352" s="1028" t="s">
        <v>101</v>
      </c>
      <c r="L352" s="1028" t="s">
        <v>14144</v>
      </c>
      <c r="M352" s="1028" t="s">
        <v>14145</v>
      </c>
      <c r="N352" s="1028" t="s">
        <v>14146</v>
      </c>
      <c r="O352" s="1026">
        <v>21740</v>
      </c>
    </row>
    <row r="353" spans="1:15" ht="24" x14ac:dyDescent="0.15">
      <c r="A353" s="1028" t="s">
        <v>12948</v>
      </c>
      <c r="B353" s="1028" t="s">
        <v>3281</v>
      </c>
      <c r="C353" s="1028" t="s">
        <v>12966</v>
      </c>
      <c r="D353" s="1028" t="s">
        <v>12950</v>
      </c>
      <c r="E353" s="1028" t="s">
        <v>12951</v>
      </c>
      <c r="F353" s="1029">
        <v>0</v>
      </c>
      <c r="G353" s="1029">
        <v>30</v>
      </c>
      <c r="H353" s="1028" t="s">
        <v>12952</v>
      </c>
      <c r="I353" s="1028" t="s">
        <v>12953</v>
      </c>
      <c r="J353" s="1028" t="s">
        <v>14147</v>
      </c>
      <c r="K353" s="1028" t="s">
        <v>3661</v>
      </c>
      <c r="L353" s="1028" t="s">
        <v>14148</v>
      </c>
      <c r="M353" s="1028" t="s">
        <v>14149</v>
      </c>
      <c r="N353" s="1028" t="s">
        <v>14150</v>
      </c>
      <c r="O353" s="1026">
        <v>21783</v>
      </c>
    </row>
    <row r="354" spans="1:15" ht="24" x14ac:dyDescent="0.15">
      <c r="A354" s="1028" t="s">
        <v>12948</v>
      </c>
      <c r="B354" s="1028" t="s">
        <v>3281</v>
      </c>
      <c r="C354" s="1028" t="s">
        <v>12951</v>
      </c>
      <c r="D354" s="1028" t="s">
        <v>12950</v>
      </c>
      <c r="E354" s="1028" t="s">
        <v>12951</v>
      </c>
      <c r="F354" s="1029">
        <v>0</v>
      </c>
      <c r="G354" s="1029">
        <v>30</v>
      </c>
      <c r="H354" s="1028" t="s">
        <v>12952</v>
      </c>
      <c r="I354" s="1028" t="s">
        <v>12953</v>
      </c>
      <c r="J354" s="1028" t="s">
        <v>14151</v>
      </c>
      <c r="K354" s="1028" t="s">
        <v>3661</v>
      </c>
      <c r="L354" s="1028" t="s">
        <v>3937</v>
      </c>
      <c r="M354" s="1028" t="s">
        <v>14152</v>
      </c>
      <c r="N354" s="1028" t="s">
        <v>14153</v>
      </c>
      <c r="O354" s="1026">
        <v>21698</v>
      </c>
    </row>
    <row r="355" spans="1:15" ht="24" x14ac:dyDescent="0.15">
      <c r="A355" s="1028" t="s">
        <v>12948</v>
      </c>
      <c r="B355" s="1028" t="s">
        <v>3281</v>
      </c>
      <c r="C355" s="1028" t="s">
        <v>12949</v>
      </c>
      <c r="D355" s="1028" t="s">
        <v>12950</v>
      </c>
      <c r="E355" s="1028" t="s">
        <v>12951</v>
      </c>
      <c r="F355" s="1029">
        <v>0</v>
      </c>
      <c r="G355" s="1029">
        <v>30</v>
      </c>
      <c r="H355" s="1028" t="s">
        <v>12952</v>
      </c>
      <c r="I355" s="1028" t="s">
        <v>12953</v>
      </c>
      <c r="J355" s="1028" t="s">
        <v>14154</v>
      </c>
      <c r="K355" s="1028" t="s">
        <v>3661</v>
      </c>
      <c r="L355" s="1028" t="s">
        <v>14155</v>
      </c>
      <c r="M355" s="1028" t="s">
        <v>14156</v>
      </c>
      <c r="N355" s="1028" t="s">
        <v>14157</v>
      </c>
      <c r="O355" s="1026">
        <v>21658</v>
      </c>
    </row>
    <row r="356" spans="1:15" ht="24" x14ac:dyDescent="0.15">
      <c r="A356" s="1028" t="s">
        <v>12948</v>
      </c>
      <c r="B356" s="1028" t="s">
        <v>3281</v>
      </c>
      <c r="C356" s="1028" t="s">
        <v>12949</v>
      </c>
      <c r="D356" s="1028" t="s">
        <v>12950</v>
      </c>
      <c r="E356" s="1028" t="s">
        <v>12951</v>
      </c>
      <c r="F356" s="1029">
        <v>0</v>
      </c>
      <c r="G356" s="1029">
        <v>31</v>
      </c>
      <c r="H356" s="1028" t="s">
        <v>12952</v>
      </c>
      <c r="I356" s="1028" t="s">
        <v>12953</v>
      </c>
      <c r="J356" s="1028" t="s">
        <v>14158</v>
      </c>
      <c r="K356" s="1028" t="s">
        <v>3661</v>
      </c>
      <c r="L356" s="1028" t="s">
        <v>14159</v>
      </c>
      <c r="M356" s="1028" t="s">
        <v>14160</v>
      </c>
      <c r="N356" s="1028" t="s">
        <v>14161</v>
      </c>
      <c r="O356" s="1026">
        <v>21659</v>
      </c>
    </row>
    <row r="357" spans="1:15" ht="24" x14ac:dyDescent="0.15">
      <c r="A357" s="1028" t="s">
        <v>12948</v>
      </c>
      <c r="B357" s="1028" t="s">
        <v>3281</v>
      </c>
      <c r="C357" s="1028" t="s">
        <v>12951</v>
      </c>
      <c r="D357" s="1028" t="s">
        <v>12950</v>
      </c>
      <c r="E357" s="1028" t="s">
        <v>12951</v>
      </c>
      <c r="F357" s="1029">
        <v>0</v>
      </c>
      <c r="G357" s="1029">
        <v>31</v>
      </c>
      <c r="H357" s="1028" t="s">
        <v>12952</v>
      </c>
      <c r="I357" s="1028" t="s">
        <v>12953</v>
      </c>
      <c r="J357" s="1028" t="s">
        <v>14162</v>
      </c>
      <c r="K357" s="1028" t="s">
        <v>3661</v>
      </c>
      <c r="L357" s="1028" t="s">
        <v>1100</v>
      </c>
      <c r="M357" s="1028" t="s">
        <v>14163</v>
      </c>
      <c r="N357" s="1028" t="s">
        <v>14164</v>
      </c>
      <c r="O357" s="1026">
        <v>21699</v>
      </c>
    </row>
    <row r="358" spans="1:15" ht="24" x14ac:dyDescent="0.15">
      <c r="A358" s="1028" t="s">
        <v>12948</v>
      </c>
      <c r="B358" s="1028" t="s">
        <v>3281</v>
      </c>
      <c r="C358" s="1028" t="s">
        <v>12966</v>
      </c>
      <c r="D358" s="1028" t="s">
        <v>12950</v>
      </c>
      <c r="E358" s="1028" t="s">
        <v>12951</v>
      </c>
      <c r="F358" s="1029">
        <v>0</v>
      </c>
      <c r="G358" s="1029">
        <v>31</v>
      </c>
      <c r="H358" s="1028" t="s">
        <v>12952</v>
      </c>
      <c r="I358" s="1028" t="s">
        <v>12953</v>
      </c>
      <c r="J358" s="1028" t="s">
        <v>14165</v>
      </c>
      <c r="K358" s="1028" t="s">
        <v>101</v>
      </c>
      <c r="L358" s="1028" t="s">
        <v>14166</v>
      </c>
      <c r="M358" s="1028" t="s">
        <v>14167</v>
      </c>
      <c r="N358" s="1028" t="s">
        <v>14168</v>
      </c>
      <c r="O358" s="1026">
        <v>21784</v>
      </c>
    </row>
    <row r="359" spans="1:15" ht="24" x14ac:dyDescent="0.15">
      <c r="A359" s="1028" t="s">
        <v>12948</v>
      </c>
      <c r="B359" s="1028" t="s">
        <v>3281</v>
      </c>
      <c r="C359" s="1028" t="s">
        <v>12962</v>
      </c>
      <c r="D359" s="1028" t="s">
        <v>12950</v>
      </c>
      <c r="E359" s="1028" t="s">
        <v>12951</v>
      </c>
      <c r="F359" s="1029">
        <v>0</v>
      </c>
      <c r="G359" s="1029">
        <v>31</v>
      </c>
      <c r="H359" s="1028" t="s">
        <v>12952</v>
      </c>
      <c r="I359" s="1028" t="s">
        <v>12953</v>
      </c>
      <c r="J359" s="1028" t="s">
        <v>14169</v>
      </c>
      <c r="K359" s="1028" t="s">
        <v>3661</v>
      </c>
      <c r="L359" s="1028" t="s">
        <v>14170</v>
      </c>
      <c r="M359" s="1028" t="s">
        <v>14171</v>
      </c>
      <c r="N359" s="1028" t="s">
        <v>14172</v>
      </c>
      <c r="O359" s="1026">
        <v>21741</v>
      </c>
    </row>
    <row r="360" spans="1:15" ht="24" x14ac:dyDescent="0.15">
      <c r="A360" s="1028" t="s">
        <v>12948</v>
      </c>
      <c r="B360" s="1028" t="s">
        <v>3281</v>
      </c>
      <c r="C360" s="1028" t="s">
        <v>12976</v>
      </c>
      <c r="D360" s="1028" t="s">
        <v>12950</v>
      </c>
      <c r="E360" s="1028" t="s">
        <v>12951</v>
      </c>
      <c r="F360" s="1029">
        <v>0</v>
      </c>
      <c r="G360" s="1029">
        <v>31</v>
      </c>
      <c r="H360" s="1028" t="s">
        <v>12952</v>
      </c>
      <c r="I360" s="1028" t="s">
        <v>12953</v>
      </c>
      <c r="J360" s="1028" t="s">
        <v>14173</v>
      </c>
      <c r="K360" s="1028" t="s">
        <v>3661</v>
      </c>
      <c r="L360" s="1028" t="s">
        <v>14174</v>
      </c>
      <c r="M360" s="1028" t="s">
        <v>14175</v>
      </c>
      <c r="N360" s="1028" t="s">
        <v>14176</v>
      </c>
      <c r="O360" s="1026">
        <v>21863</v>
      </c>
    </row>
    <row r="361" spans="1:15" ht="24" x14ac:dyDescent="0.15">
      <c r="A361" s="1028" t="s">
        <v>12948</v>
      </c>
      <c r="B361" s="1028" t="s">
        <v>3281</v>
      </c>
      <c r="C361" s="1028" t="s">
        <v>12971</v>
      </c>
      <c r="D361" s="1028" t="s">
        <v>12950</v>
      </c>
      <c r="E361" s="1028" t="s">
        <v>12951</v>
      </c>
      <c r="F361" s="1029">
        <v>0</v>
      </c>
      <c r="G361" s="1029">
        <v>31</v>
      </c>
      <c r="H361" s="1028" t="s">
        <v>12952</v>
      </c>
      <c r="I361" s="1028" t="s">
        <v>12953</v>
      </c>
      <c r="J361" s="1028" t="s">
        <v>14177</v>
      </c>
      <c r="K361" s="1028" t="s">
        <v>101</v>
      </c>
      <c r="L361" s="1028" t="s">
        <v>14178</v>
      </c>
      <c r="M361" s="1028" t="s">
        <v>14179</v>
      </c>
      <c r="N361" s="1028" t="s">
        <v>14180</v>
      </c>
      <c r="O361" s="1026">
        <v>21820</v>
      </c>
    </row>
    <row r="362" spans="1:15" ht="24" x14ac:dyDescent="0.15">
      <c r="A362" s="1028" t="s">
        <v>12948</v>
      </c>
      <c r="B362" s="1028" t="s">
        <v>3281</v>
      </c>
      <c r="C362" s="1028" t="s">
        <v>12980</v>
      </c>
      <c r="D362" s="1028" t="s">
        <v>12950</v>
      </c>
      <c r="E362" s="1028" t="s">
        <v>12951</v>
      </c>
      <c r="F362" s="1029">
        <v>0</v>
      </c>
      <c r="G362" s="1029">
        <v>31</v>
      </c>
      <c r="H362" s="1028" t="s">
        <v>12952</v>
      </c>
      <c r="I362" s="1028" t="s">
        <v>12953</v>
      </c>
      <c r="J362" s="1028" t="s">
        <v>14181</v>
      </c>
      <c r="K362" s="1028" t="s">
        <v>3661</v>
      </c>
      <c r="L362" s="1028" t="s">
        <v>8234</v>
      </c>
      <c r="M362" s="1028" t="s">
        <v>2911</v>
      </c>
      <c r="N362" s="1028" t="s">
        <v>14182</v>
      </c>
      <c r="O362" s="1026">
        <v>21904</v>
      </c>
    </row>
    <row r="363" spans="1:15" ht="24" x14ac:dyDescent="0.15">
      <c r="A363" s="1028" t="s">
        <v>12948</v>
      </c>
      <c r="B363" s="1028" t="s">
        <v>3281</v>
      </c>
      <c r="C363" s="1028" t="s">
        <v>12985</v>
      </c>
      <c r="D363" s="1028" t="s">
        <v>12950</v>
      </c>
      <c r="E363" s="1028" t="s">
        <v>12951</v>
      </c>
      <c r="F363" s="1029">
        <v>0</v>
      </c>
      <c r="G363" s="1029">
        <v>31</v>
      </c>
      <c r="H363" s="1028" t="s">
        <v>12952</v>
      </c>
      <c r="I363" s="1028" t="s">
        <v>12953</v>
      </c>
      <c r="J363" s="1028" t="s">
        <v>14183</v>
      </c>
      <c r="K363" s="1028" t="s">
        <v>3661</v>
      </c>
      <c r="L363" s="1028" t="s">
        <v>3666</v>
      </c>
      <c r="M363" s="1028" t="s">
        <v>2625</v>
      </c>
      <c r="N363" s="1028" t="s">
        <v>14184</v>
      </c>
      <c r="O363" s="1026">
        <v>21939</v>
      </c>
    </row>
    <row r="364" spans="1:15" ht="24" x14ac:dyDescent="0.15">
      <c r="A364" s="1028" t="s">
        <v>12948</v>
      </c>
      <c r="B364" s="1028" t="s">
        <v>3281</v>
      </c>
      <c r="C364" s="1028" t="s">
        <v>12988</v>
      </c>
      <c r="D364" s="1028" t="s">
        <v>12950</v>
      </c>
      <c r="E364" s="1028" t="s">
        <v>12951</v>
      </c>
      <c r="F364" s="1029">
        <v>0</v>
      </c>
      <c r="G364" s="1029">
        <v>31</v>
      </c>
      <c r="H364" s="1028" t="s">
        <v>12952</v>
      </c>
      <c r="I364" s="1028" t="s">
        <v>14185</v>
      </c>
      <c r="J364" s="1028" t="s">
        <v>14186</v>
      </c>
      <c r="K364" s="1028" t="s">
        <v>3661</v>
      </c>
      <c r="L364" s="1028" t="s">
        <v>6205</v>
      </c>
      <c r="M364" s="1028" t="s">
        <v>14187</v>
      </c>
      <c r="N364" s="1028" t="s">
        <v>14188</v>
      </c>
      <c r="O364" s="1026">
        <v>21983</v>
      </c>
    </row>
    <row r="365" spans="1:15" ht="24" x14ac:dyDescent="0.15">
      <c r="A365" s="1028" t="s">
        <v>12948</v>
      </c>
      <c r="B365" s="1028" t="s">
        <v>3281</v>
      </c>
      <c r="C365" s="1028" t="s">
        <v>12998</v>
      </c>
      <c r="D365" s="1028" t="s">
        <v>12950</v>
      </c>
      <c r="E365" s="1028" t="s">
        <v>12951</v>
      </c>
      <c r="F365" s="1029">
        <v>0</v>
      </c>
      <c r="G365" s="1029">
        <v>31</v>
      </c>
      <c r="H365" s="1028" t="s">
        <v>12952</v>
      </c>
      <c r="I365" s="1028" t="s">
        <v>12953</v>
      </c>
      <c r="J365" s="1028" t="s">
        <v>14189</v>
      </c>
      <c r="K365" s="1028" t="s">
        <v>3661</v>
      </c>
      <c r="L365" s="1028" t="s">
        <v>2711</v>
      </c>
      <c r="M365" s="1028" t="s">
        <v>14190</v>
      </c>
      <c r="N365" s="1028" t="s">
        <v>14191</v>
      </c>
      <c r="O365" s="1026">
        <v>22061</v>
      </c>
    </row>
    <row r="366" spans="1:15" ht="24" x14ac:dyDescent="0.15">
      <c r="A366" s="1028" t="s">
        <v>12948</v>
      </c>
      <c r="B366" s="1028" t="s">
        <v>3281</v>
      </c>
      <c r="C366" s="1028" t="s">
        <v>12993</v>
      </c>
      <c r="D366" s="1028" t="s">
        <v>12950</v>
      </c>
      <c r="E366" s="1028" t="s">
        <v>12951</v>
      </c>
      <c r="F366" s="1029">
        <v>0</v>
      </c>
      <c r="G366" s="1029">
        <v>31</v>
      </c>
      <c r="H366" s="1028" t="s">
        <v>12952</v>
      </c>
      <c r="I366" s="1028" t="s">
        <v>12953</v>
      </c>
      <c r="J366" s="1028" t="s">
        <v>14192</v>
      </c>
      <c r="K366" s="1028" t="s">
        <v>3661</v>
      </c>
      <c r="L366" s="1028" t="s">
        <v>14193</v>
      </c>
      <c r="M366" s="1028" t="s">
        <v>14194</v>
      </c>
      <c r="N366" s="1028" t="s">
        <v>14195</v>
      </c>
      <c r="O366" s="1026">
        <v>22020</v>
      </c>
    </row>
    <row r="367" spans="1:15" ht="24" x14ac:dyDescent="0.15">
      <c r="A367" s="1028" t="s">
        <v>12948</v>
      </c>
      <c r="B367" s="1028" t="s">
        <v>3281</v>
      </c>
      <c r="C367" s="1028" t="s">
        <v>12993</v>
      </c>
      <c r="D367" s="1028" t="s">
        <v>12950</v>
      </c>
      <c r="E367" s="1028" t="s">
        <v>12951</v>
      </c>
      <c r="F367" s="1029">
        <v>0</v>
      </c>
      <c r="G367" s="1029">
        <v>32</v>
      </c>
      <c r="H367" s="1028" t="s">
        <v>12952</v>
      </c>
      <c r="I367" s="1028" t="s">
        <v>12953</v>
      </c>
      <c r="J367" s="1028" t="s">
        <v>14196</v>
      </c>
      <c r="K367" s="1028" t="s">
        <v>3661</v>
      </c>
      <c r="L367" s="1028" t="s">
        <v>14197</v>
      </c>
      <c r="M367" s="1028" t="s">
        <v>13761</v>
      </c>
      <c r="N367" s="1028" t="s">
        <v>14198</v>
      </c>
      <c r="O367" s="1026">
        <v>22021</v>
      </c>
    </row>
    <row r="368" spans="1:15" ht="24" x14ac:dyDescent="0.15">
      <c r="A368" s="1028" t="s">
        <v>12948</v>
      </c>
      <c r="B368" s="1028" t="s">
        <v>3281</v>
      </c>
      <c r="C368" s="1028" t="s">
        <v>12998</v>
      </c>
      <c r="D368" s="1028" t="s">
        <v>12950</v>
      </c>
      <c r="E368" s="1028" t="s">
        <v>12951</v>
      </c>
      <c r="F368" s="1029">
        <v>0</v>
      </c>
      <c r="G368" s="1029">
        <v>32</v>
      </c>
      <c r="H368" s="1028" t="s">
        <v>12952</v>
      </c>
      <c r="I368" s="1028" t="s">
        <v>12953</v>
      </c>
      <c r="J368" s="1028" t="s">
        <v>14199</v>
      </c>
      <c r="K368" s="1028" t="s">
        <v>101</v>
      </c>
      <c r="L368" s="1028" t="s">
        <v>14200</v>
      </c>
      <c r="M368" s="1028" t="s">
        <v>14201</v>
      </c>
      <c r="N368" s="1028" t="s">
        <v>14202</v>
      </c>
      <c r="O368" s="1026">
        <v>22062</v>
      </c>
    </row>
    <row r="369" spans="1:15" ht="24" x14ac:dyDescent="0.15">
      <c r="A369" s="1028" t="s">
        <v>12948</v>
      </c>
      <c r="B369" s="1028" t="s">
        <v>3281</v>
      </c>
      <c r="C369" s="1028" t="s">
        <v>12988</v>
      </c>
      <c r="D369" s="1028" t="s">
        <v>12950</v>
      </c>
      <c r="E369" s="1028" t="s">
        <v>12951</v>
      </c>
      <c r="F369" s="1029">
        <v>0</v>
      </c>
      <c r="G369" s="1029">
        <v>32</v>
      </c>
      <c r="H369" s="1028" t="s">
        <v>12952</v>
      </c>
      <c r="I369" s="1028" t="s">
        <v>12953</v>
      </c>
      <c r="J369" s="1028" t="s">
        <v>14203</v>
      </c>
      <c r="K369" s="1028" t="s">
        <v>3661</v>
      </c>
      <c r="L369" s="1028" t="s">
        <v>14204</v>
      </c>
      <c r="M369" s="1028" t="s">
        <v>14205</v>
      </c>
      <c r="N369" s="1028" t="s">
        <v>14206</v>
      </c>
      <c r="O369" s="1026">
        <v>21984</v>
      </c>
    </row>
    <row r="370" spans="1:15" ht="24" x14ac:dyDescent="0.15">
      <c r="A370" s="1028" t="s">
        <v>12948</v>
      </c>
      <c r="B370" s="1028" t="s">
        <v>3281</v>
      </c>
      <c r="C370" s="1028" t="s">
        <v>12985</v>
      </c>
      <c r="D370" s="1028" t="s">
        <v>12950</v>
      </c>
      <c r="E370" s="1028" t="s">
        <v>12951</v>
      </c>
      <c r="F370" s="1029">
        <v>0</v>
      </c>
      <c r="G370" s="1029">
        <v>32</v>
      </c>
      <c r="H370" s="1028" t="s">
        <v>12952</v>
      </c>
      <c r="I370" s="1028" t="s">
        <v>12953</v>
      </c>
      <c r="J370" s="1028" t="s">
        <v>14207</v>
      </c>
      <c r="K370" s="1028" t="s">
        <v>3661</v>
      </c>
      <c r="L370" s="1028" t="s">
        <v>14056</v>
      </c>
      <c r="M370" s="1028" t="s">
        <v>14208</v>
      </c>
      <c r="N370" s="1028" t="s">
        <v>14209</v>
      </c>
      <c r="O370" s="1026">
        <v>21941</v>
      </c>
    </row>
    <row r="371" spans="1:15" ht="24" x14ac:dyDescent="0.15">
      <c r="A371" s="1028" t="s">
        <v>12948</v>
      </c>
      <c r="B371" s="1028" t="s">
        <v>3281</v>
      </c>
      <c r="C371" s="1028" t="s">
        <v>12980</v>
      </c>
      <c r="D371" s="1028" t="s">
        <v>12950</v>
      </c>
      <c r="E371" s="1028" t="s">
        <v>12951</v>
      </c>
      <c r="F371" s="1029">
        <v>0</v>
      </c>
      <c r="G371" s="1029">
        <v>32</v>
      </c>
      <c r="H371" s="1028" t="s">
        <v>12952</v>
      </c>
      <c r="I371" s="1028" t="s">
        <v>12953</v>
      </c>
      <c r="J371" s="1028" t="s">
        <v>14210</v>
      </c>
      <c r="K371" s="1028" t="s">
        <v>3661</v>
      </c>
      <c r="L371" s="1028" t="s">
        <v>14211</v>
      </c>
      <c r="M371" s="1028" t="s">
        <v>14212</v>
      </c>
      <c r="N371" s="1028" t="s">
        <v>14213</v>
      </c>
      <c r="O371" s="1026">
        <v>21905</v>
      </c>
    </row>
    <row r="372" spans="1:15" ht="24" x14ac:dyDescent="0.15">
      <c r="A372" s="1028" t="s">
        <v>12948</v>
      </c>
      <c r="B372" s="1028" t="s">
        <v>3281</v>
      </c>
      <c r="C372" s="1028" t="s">
        <v>12971</v>
      </c>
      <c r="D372" s="1028" t="s">
        <v>12950</v>
      </c>
      <c r="E372" s="1028" t="s">
        <v>12951</v>
      </c>
      <c r="F372" s="1029">
        <v>0</v>
      </c>
      <c r="G372" s="1029">
        <v>32</v>
      </c>
      <c r="H372" s="1028" t="s">
        <v>12952</v>
      </c>
      <c r="I372" s="1028" t="s">
        <v>12953</v>
      </c>
      <c r="J372" s="1028" t="s">
        <v>14214</v>
      </c>
      <c r="K372" s="1028" t="s">
        <v>3661</v>
      </c>
      <c r="L372" s="1028" t="s">
        <v>2434</v>
      </c>
      <c r="M372" s="1028" t="s">
        <v>686</v>
      </c>
      <c r="N372" s="1028" t="s">
        <v>14215</v>
      </c>
      <c r="O372" s="1026">
        <v>21821</v>
      </c>
    </row>
    <row r="373" spans="1:15" ht="24" x14ac:dyDescent="0.15">
      <c r="A373" s="1028" t="s">
        <v>12948</v>
      </c>
      <c r="B373" s="1028" t="s">
        <v>3281</v>
      </c>
      <c r="C373" s="1028" t="s">
        <v>12976</v>
      </c>
      <c r="D373" s="1028" t="s">
        <v>12950</v>
      </c>
      <c r="E373" s="1028" t="s">
        <v>12951</v>
      </c>
      <c r="F373" s="1029">
        <v>0</v>
      </c>
      <c r="G373" s="1029">
        <v>32</v>
      </c>
      <c r="H373" s="1028" t="s">
        <v>12952</v>
      </c>
      <c r="I373" s="1028" t="s">
        <v>12953</v>
      </c>
      <c r="J373" s="1028" t="s">
        <v>14216</v>
      </c>
      <c r="K373" s="1028" t="s">
        <v>3661</v>
      </c>
      <c r="L373" s="1028" t="s">
        <v>2040</v>
      </c>
      <c r="M373" s="1028" t="s">
        <v>14217</v>
      </c>
      <c r="N373" s="1028" t="s">
        <v>14218</v>
      </c>
      <c r="O373" s="1026">
        <v>21864</v>
      </c>
    </row>
    <row r="374" spans="1:15" ht="24" x14ac:dyDescent="0.15">
      <c r="A374" s="1028" t="s">
        <v>12948</v>
      </c>
      <c r="B374" s="1028" t="s">
        <v>3281</v>
      </c>
      <c r="C374" s="1028" t="s">
        <v>12962</v>
      </c>
      <c r="D374" s="1028" t="s">
        <v>12950</v>
      </c>
      <c r="E374" s="1028" t="s">
        <v>12951</v>
      </c>
      <c r="F374" s="1029">
        <v>0</v>
      </c>
      <c r="G374" s="1029">
        <v>32</v>
      </c>
      <c r="H374" s="1028" t="s">
        <v>12952</v>
      </c>
      <c r="I374" s="1028" t="s">
        <v>12953</v>
      </c>
      <c r="J374" s="1028" t="s">
        <v>14219</v>
      </c>
      <c r="K374" s="1028" t="s">
        <v>3661</v>
      </c>
      <c r="L374" s="1028" t="s">
        <v>14094</v>
      </c>
      <c r="M374" s="1028" t="s">
        <v>14220</v>
      </c>
      <c r="N374" s="1028" t="s">
        <v>14221</v>
      </c>
      <c r="O374" s="1026">
        <v>21742</v>
      </c>
    </row>
    <row r="375" spans="1:15" ht="24" x14ac:dyDescent="0.15">
      <c r="A375" s="1028" t="s">
        <v>12948</v>
      </c>
      <c r="B375" s="1028" t="s">
        <v>3281</v>
      </c>
      <c r="C375" s="1028" t="s">
        <v>12966</v>
      </c>
      <c r="D375" s="1028" t="s">
        <v>12950</v>
      </c>
      <c r="E375" s="1028" t="s">
        <v>12951</v>
      </c>
      <c r="F375" s="1029">
        <v>0</v>
      </c>
      <c r="G375" s="1029">
        <v>32</v>
      </c>
      <c r="H375" s="1028" t="s">
        <v>12952</v>
      </c>
      <c r="I375" s="1028" t="s">
        <v>12953</v>
      </c>
      <c r="J375" s="1028" t="s">
        <v>14222</v>
      </c>
      <c r="K375" s="1028" t="s">
        <v>3661</v>
      </c>
      <c r="L375" s="1028" t="s">
        <v>1103</v>
      </c>
      <c r="M375" s="1028" t="s">
        <v>14223</v>
      </c>
      <c r="N375" s="1028" t="s">
        <v>14224</v>
      </c>
      <c r="O375" s="1026">
        <v>21785</v>
      </c>
    </row>
    <row r="376" spans="1:15" ht="24" x14ac:dyDescent="0.15">
      <c r="A376" s="1028" t="s">
        <v>12948</v>
      </c>
      <c r="B376" s="1028" t="s">
        <v>3281</v>
      </c>
      <c r="C376" s="1028" t="s">
        <v>12951</v>
      </c>
      <c r="D376" s="1028" t="s">
        <v>12950</v>
      </c>
      <c r="E376" s="1028" t="s">
        <v>12951</v>
      </c>
      <c r="F376" s="1029">
        <v>0</v>
      </c>
      <c r="G376" s="1029">
        <v>32</v>
      </c>
      <c r="H376" s="1028" t="s">
        <v>12952</v>
      </c>
      <c r="I376" s="1028" t="s">
        <v>12953</v>
      </c>
      <c r="J376" s="1028" t="s">
        <v>14225</v>
      </c>
      <c r="K376" s="1028" t="s">
        <v>3661</v>
      </c>
      <c r="L376" s="1028" t="s">
        <v>14226</v>
      </c>
      <c r="M376" s="1028" t="s">
        <v>14227</v>
      </c>
      <c r="N376" s="1028" t="s">
        <v>14228</v>
      </c>
      <c r="O376" s="1026">
        <v>21700</v>
      </c>
    </row>
    <row r="377" spans="1:15" ht="24" x14ac:dyDescent="0.15">
      <c r="A377" s="1028" t="s">
        <v>12948</v>
      </c>
      <c r="B377" s="1028" t="s">
        <v>3281</v>
      </c>
      <c r="C377" s="1028" t="s">
        <v>12949</v>
      </c>
      <c r="D377" s="1028" t="s">
        <v>12950</v>
      </c>
      <c r="E377" s="1028" t="s">
        <v>12951</v>
      </c>
      <c r="F377" s="1029">
        <v>0</v>
      </c>
      <c r="G377" s="1029">
        <v>32</v>
      </c>
      <c r="H377" s="1028" t="s">
        <v>12952</v>
      </c>
      <c r="I377" s="1028" t="s">
        <v>12953</v>
      </c>
      <c r="J377" s="1028" t="s">
        <v>14229</v>
      </c>
      <c r="K377" s="1028" t="s">
        <v>3661</v>
      </c>
      <c r="L377" s="1028" t="s">
        <v>14230</v>
      </c>
      <c r="M377" s="1028" t="s">
        <v>14231</v>
      </c>
      <c r="N377" s="1028" t="s">
        <v>14232</v>
      </c>
      <c r="O377" s="1026">
        <v>21660</v>
      </c>
    </row>
    <row r="378" spans="1:15" ht="24" x14ac:dyDescent="0.15">
      <c r="A378" s="1028" t="s">
        <v>12948</v>
      </c>
      <c r="B378" s="1028" t="s">
        <v>3281</v>
      </c>
      <c r="C378" s="1028" t="s">
        <v>12949</v>
      </c>
      <c r="D378" s="1028" t="s">
        <v>12950</v>
      </c>
      <c r="E378" s="1028" t="s">
        <v>12951</v>
      </c>
      <c r="F378" s="1029">
        <v>0</v>
      </c>
      <c r="G378" s="1029">
        <v>33</v>
      </c>
      <c r="H378" s="1028" t="s">
        <v>12952</v>
      </c>
      <c r="I378" s="1028" t="s">
        <v>12953</v>
      </c>
      <c r="J378" s="1028" t="s">
        <v>14233</v>
      </c>
      <c r="K378" s="1028" t="s">
        <v>3661</v>
      </c>
      <c r="L378" s="1028" t="s">
        <v>14234</v>
      </c>
      <c r="M378" s="1028" t="s">
        <v>14235</v>
      </c>
      <c r="N378" s="1028" t="s">
        <v>14236</v>
      </c>
      <c r="O378" s="1026">
        <v>21661</v>
      </c>
    </row>
    <row r="379" spans="1:15" ht="24" x14ac:dyDescent="0.15">
      <c r="A379" s="1028" t="s">
        <v>12948</v>
      </c>
      <c r="B379" s="1028" t="s">
        <v>3281</v>
      </c>
      <c r="C379" s="1028" t="s">
        <v>12951</v>
      </c>
      <c r="D379" s="1028" t="s">
        <v>12950</v>
      </c>
      <c r="E379" s="1028" t="s">
        <v>12951</v>
      </c>
      <c r="F379" s="1029">
        <v>0</v>
      </c>
      <c r="G379" s="1029">
        <v>33</v>
      </c>
      <c r="H379" s="1028" t="s">
        <v>12952</v>
      </c>
      <c r="I379" s="1028" t="s">
        <v>12953</v>
      </c>
      <c r="J379" s="1028" t="s">
        <v>14237</v>
      </c>
      <c r="K379" s="1028" t="s">
        <v>3661</v>
      </c>
      <c r="L379" s="1028" t="s">
        <v>14238</v>
      </c>
      <c r="M379" s="1028" t="s">
        <v>13401</v>
      </c>
      <c r="N379" s="1028" t="s">
        <v>14239</v>
      </c>
      <c r="O379" s="1026">
        <v>21701</v>
      </c>
    </row>
    <row r="380" spans="1:15" ht="24" x14ac:dyDescent="0.15">
      <c r="A380" s="1028" t="s">
        <v>12948</v>
      </c>
      <c r="B380" s="1028" t="s">
        <v>3281</v>
      </c>
      <c r="C380" s="1028" t="s">
        <v>12966</v>
      </c>
      <c r="D380" s="1028" t="s">
        <v>12950</v>
      </c>
      <c r="E380" s="1028" t="s">
        <v>12951</v>
      </c>
      <c r="F380" s="1029">
        <v>0</v>
      </c>
      <c r="G380" s="1029">
        <v>33</v>
      </c>
      <c r="H380" s="1028" t="s">
        <v>12952</v>
      </c>
      <c r="I380" s="1028" t="s">
        <v>12953</v>
      </c>
      <c r="J380" s="1028" t="s">
        <v>14240</v>
      </c>
      <c r="K380" s="1028" t="s">
        <v>3661</v>
      </c>
      <c r="L380" s="1028" t="s">
        <v>2979</v>
      </c>
      <c r="M380" s="1028" t="s">
        <v>14241</v>
      </c>
      <c r="N380" s="1028" t="s">
        <v>14242</v>
      </c>
      <c r="O380" s="1026">
        <v>21786</v>
      </c>
    </row>
    <row r="381" spans="1:15" ht="24" x14ac:dyDescent="0.15">
      <c r="A381" s="1028" t="s">
        <v>12948</v>
      </c>
      <c r="B381" s="1028" t="s">
        <v>3281</v>
      </c>
      <c r="C381" s="1028" t="s">
        <v>12962</v>
      </c>
      <c r="D381" s="1028" t="s">
        <v>12950</v>
      </c>
      <c r="E381" s="1028" t="s">
        <v>12951</v>
      </c>
      <c r="F381" s="1029">
        <v>0</v>
      </c>
      <c r="G381" s="1029">
        <v>33</v>
      </c>
      <c r="H381" s="1028" t="s">
        <v>12952</v>
      </c>
      <c r="I381" s="1028" t="s">
        <v>12953</v>
      </c>
      <c r="J381" s="1028" t="s">
        <v>14243</v>
      </c>
      <c r="K381" s="1028" t="s">
        <v>3661</v>
      </c>
      <c r="L381" s="1028" t="s">
        <v>14124</v>
      </c>
      <c r="M381" s="1028" t="s">
        <v>14244</v>
      </c>
      <c r="N381" s="1028" t="s">
        <v>14245</v>
      </c>
      <c r="O381" s="1026">
        <v>21743</v>
      </c>
    </row>
    <row r="382" spans="1:15" ht="24" x14ac:dyDescent="0.15">
      <c r="A382" s="1028" t="s">
        <v>12948</v>
      </c>
      <c r="B382" s="1028" t="s">
        <v>3281</v>
      </c>
      <c r="C382" s="1028" t="s">
        <v>12976</v>
      </c>
      <c r="D382" s="1028" t="s">
        <v>12950</v>
      </c>
      <c r="E382" s="1028" t="s">
        <v>12951</v>
      </c>
      <c r="F382" s="1029">
        <v>0</v>
      </c>
      <c r="G382" s="1029">
        <v>33</v>
      </c>
      <c r="H382" s="1028" t="s">
        <v>12952</v>
      </c>
      <c r="I382" s="1028" t="s">
        <v>12953</v>
      </c>
      <c r="J382" s="1028" t="s">
        <v>14246</v>
      </c>
      <c r="K382" s="1028" t="s">
        <v>3661</v>
      </c>
      <c r="L382" s="1028" t="s">
        <v>14247</v>
      </c>
      <c r="M382" s="1028" t="s">
        <v>5963</v>
      </c>
      <c r="N382" s="1028" t="s">
        <v>14248</v>
      </c>
      <c r="O382" s="1026">
        <v>21865</v>
      </c>
    </row>
    <row r="383" spans="1:15" ht="24" x14ac:dyDescent="0.15">
      <c r="A383" s="1028" t="s">
        <v>12948</v>
      </c>
      <c r="B383" s="1028" t="s">
        <v>3281</v>
      </c>
      <c r="C383" s="1028" t="s">
        <v>12971</v>
      </c>
      <c r="D383" s="1028" t="s">
        <v>12950</v>
      </c>
      <c r="E383" s="1028" t="s">
        <v>12951</v>
      </c>
      <c r="F383" s="1029">
        <v>0</v>
      </c>
      <c r="G383" s="1029">
        <v>33</v>
      </c>
      <c r="H383" s="1028" t="s">
        <v>12952</v>
      </c>
      <c r="I383" s="1028" t="s">
        <v>12953</v>
      </c>
      <c r="J383" s="1028" t="s">
        <v>14249</v>
      </c>
      <c r="K383" s="1028" t="s">
        <v>3661</v>
      </c>
      <c r="L383" s="1028" t="s">
        <v>5233</v>
      </c>
      <c r="M383" s="1028" t="s">
        <v>14250</v>
      </c>
      <c r="N383" s="1028" t="s">
        <v>14251</v>
      </c>
      <c r="O383" s="1026">
        <v>21822</v>
      </c>
    </row>
    <row r="384" spans="1:15" ht="24" x14ac:dyDescent="0.15">
      <c r="A384" s="1028" t="s">
        <v>12948</v>
      </c>
      <c r="B384" s="1028" t="s">
        <v>3281</v>
      </c>
      <c r="C384" s="1028" t="s">
        <v>12980</v>
      </c>
      <c r="D384" s="1028" t="s">
        <v>12950</v>
      </c>
      <c r="E384" s="1028" t="s">
        <v>12951</v>
      </c>
      <c r="F384" s="1029">
        <v>0</v>
      </c>
      <c r="G384" s="1029">
        <v>33</v>
      </c>
      <c r="H384" s="1028" t="s">
        <v>12952</v>
      </c>
      <c r="I384" s="1028" t="s">
        <v>12953</v>
      </c>
      <c r="J384" s="1028" t="s">
        <v>14252</v>
      </c>
      <c r="K384" s="1028" t="s">
        <v>101</v>
      </c>
      <c r="L384" s="1028" t="s">
        <v>14253</v>
      </c>
      <c r="M384" s="1028" t="s">
        <v>14254</v>
      </c>
      <c r="N384" s="1028" t="s">
        <v>14255</v>
      </c>
      <c r="O384" s="1026">
        <v>21907</v>
      </c>
    </row>
    <row r="385" spans="1:15" ht="24" x14ac:dyDescent="0.15">
      <c r="A385" s="1028" t="s">
        <v>12948</v>
      </c>
      <c r="B385" s="1028" t="s">
        <v>3281</v>
      </c>
      <c r="C385" s="1028" t="s">
        <v>12985</v>
      </c>
      <c r="D385" s="1028" t="s">
        <v>12950</v>
      </c>
      <c r="E385" s="1028" t="s">
        <v>12951</v>
      </c>
      <c r="F385" s="1029">
        <v>0</v>
      </c>
      <c r="G385" s="1029">
        <v>33</v>
      </c>
      <c r="H385" s="1028" t="s">
        <v>12952</v>
      </c>
      <c r="I385" s="1028" t="s">
        <v>12953</v>
      </c>
      <c r="J385" s="1028" t="s">
        <v>14256</v>
      </c>
      <c r="K385" s="1028" t="s">
        <v>3661</v>
      </c>
      <c r="L385" s="1028" t="s">
        <v>14257</v>
      </c>
      <c r="M385" s="1028" t="s">
        <v>843</v>
      </c>
      <c r="N385" s="1028" t="s">
        <v>14258</v>
      </c>
      <c r="O385" s="1026">
        <v>21942</v>
      </c>
    </row>
    <row r="386" spans="1:15" ht="24" x14ac:dyDescent="0.15">
      <c r="A386" s="1028" t="s">
        <v>12948</v>
      </c>
      <c r="B386" s="1028" t="s">
        <v>3281</v>
      </c>
      <c r="C386" s="1028" t="s">
        <v>12988</v>
      </c>
      <c r="D386" s="1028" t="s">
        <v>12950</v>
      </c>
      <c r="E386" s="1028" t="s">
        <v>12951</v>
      </c>
      <c r="F386" s="1029">
        <v>0</v>
      </c>
      <c r="G386" s="1029">
        <v>33</v>
      </c>
      <c r="H386" s="1028" t="s">
        <v>12952</v>
      </c>
      <c r="I386" s="1028" t="s">
        <v>12953</v>
      </c>
      <c r="J386" s="1028" t="s">
        <v>14259</v>
      </c>
      <c r="K386" s="1028" t="s">
        <v>3661</v>
      </c>
      <c r="L386" s="1028" t="s">
        <v>4586</v>
      </c>
      <c r="M386" s="1028" t="s">
        <v>14260</v>
      </c>
      <c r="N386" s="1028" t="s">
        <v>14261</v>
      </c>
      <c r="O386" s="1026">
        <v>21985</v>
      </c>
    </row>
    <row r="387" spans="1:15" ht="24" x14ac:dyDescent="0.15">
      <c r="A387" s="1028" t="s">
        <v>12948</v>
      </c>
      <c r="B387" s="1028" t="s">
        <v>3281</v>
      </c>
      <c r="C387" s="1028" t="s">
        <v>12993</v>
      </c>
      <c r="D387" s="1028" t="s">
        <v>12950</v>
      </c>
      <c r="E387" s="1028" t="s">
        <v>12951</v>
      </c>
      <c r="F387" s="1029">
        <v>0</v>
      </c>
      <c r="G387" s="1029">
        <v>33</v>
      </c>
      <c r="H387" s="1028" t="s">
        <v>12952</v>
      </c>
      <c r="I387" s="1028" t="s">
        <v>12953</v>
      </c>
      <c r="J387" s="1028" t="s">
        <v>14262</v>
      </c>
      <c r="K387" s="1028" t="s">
        <v>101</v>
      </c>
      <c r="L387" s="1028" t="s">
        <v>14200</v>
      </c>
      <c r="M387" s="1028" t="s">
        <v>14263</v>
      </c>
      <c r="N387" s="1028" t="s">
        <v>14264</v>
      </c>
      <c r="O387" s="1026">
        <v>22022</v>
      </c>
    </row>
    <row r="388" spans="1:15" ht="24" x14ac:dyDescent="0.15">
      <c r="A388" s="1028" t="s">
        <v>12948</v>
      </c>
      <c r="B388" s="1028" t="s">
        <v>3281</v>
      </c>
      <c r="C388" s="1028" t="s">
        <v>12993</v>
      </c>
      <c r="D388" s="1028" t="s">
        <v>12950</v>
      </c>
      <c r="E388" s="1028" t="s">
        <v>12951</v>
      </c>
      <c r="F388" s="1029">
        <v>0</v>
      </c>
      <c r="G388" s="1029">
        <v>34</v>
      </c>
      <c r="H388" s="1028" t="s">
        <v>12952</v>
      </c>
      <c r="I388" s="1028" t="s">
        <v>12953</v>
      </c>
      <c r="J388" s="1028" t="s">
        <v>14265</v>
      </c>
      <c r="K388" s="1028" t="s">
        <v>3661</v>
      </c>
      <c r="L388" s="1028" t="s">
        <v>14266</v>
      </c>
      <c r="M388" s="1028" t="s">
        <v>668</v>
      </c>
      <c r="N388" s="1028" t="s">
        <v>14267</v>
      </c>
      <c r="O388" s="1026">
        <v>22023</v>
      </c>
    </row>
    <row r="389" spans="1:15" ht="24" x14ac:dyDescent="0.15">
      <c r="A389" s="1028" t="s">
        <v>12948</v>
      </c>
      <c r="B389" s="1028" t="s">
        <v>3281</v>
      </c>
      <c r="C389" s="1028" t="s">
        <v>12988</v>
      </c>
      <c r="D389" s="1028" t="s">
        <v>12950</v>
      </c>
      <c r="E389" s="1028" t="s">
        <v>12951</v>
      </c>
      <c r="F389" s="1029">
        <v>0</v>
      </c>
      <c r="G389" s="1029">
        <v>34</v>
      </c>
      <c r="H389" s="1028" t="s">
        <v>12952</v>
      </c>
      <c r="I389" s="1028" t="s">
        <v>12953</v>
      </c>
      <c r="J389" s="1028" t="s">
        <v>14268</v>
      </c>
      <c r="K389" s="1028" t="s">
        <v>3661</v>
      </c>
      <c r="L389" s="1028" t="s">
        <v>4294</v>
      </c>
      <c r="M389" s="1028" t="s">
        <v>14269</v>
      </c>
      <c r="N389" s="1028" t="s">
        <v>14270</v>
      </c>
      <c r="O389" s="1026">
        <v>21986</v>
      </c>
    </row>
    <row r="390" spans="1:15" ht="24" x14ac:dyDescent="0.15">
      <c r="A390" s="1028" t="s">
        <v>12948</v>
      </c>
      <c r="B390" s="1028" t="s">
        <v>3281</v>
      </c>
      <c r="C390" s="1028" t="s">
        <v>12985</v>
      </c>
      <c r="D390" s="1028" t="s">
        <v>12950</v>
      </c>
      <c r="E390" s="1028" t="s">
        <v>12951</v>
      </c>
      <c r="F390" s="1029">
        <v>0</v>
      </c>
      <c r="G390" s="1029">
        <v>34</v>
      </c>
      <c r="H390" s="1028" t="s">
        <v>12952</v>
      </c>
      <c r="I390" s="1028" t="s">
        <v>12953</v>
      </c>
      <c r="J390" s="1028" t="s">
        <v>14271</v>
      </c>
      <c r="K390" s="1028" t="s">
        <v>101</v>
      </c>
      <c r="L390" s="1028" t="s">
        <v>14272</v>
      </c>
      <c r="M390" s="1028" t="s">
        <v>14273</v>
      </c>
      <c r="N390" s="1028" t="s">
        <v>14274</v>
      </c>
      <c r="O390" s="1026">
        <v>21943</v>
      </c>
    </row>
    <row r="391" spans="1:15" ht="24" x14ac:dyDescent="0.15">
      <c r="A391" s="1028" t="s">
        <v>12948</v>
      </c>
      <c r="B391" s="1028" t="s">
        <v>3281</v>
      </c>
      <c r="C391" s="1028" t="s">
        <v>12980</v>
      </c>
      <c r="D391" s="1028" t="s">
        <v>12950</v>
      </c>
      <c r="E391" s="1028" t="s">
        <v>12951</v>
      </c>
      <c r="F391" s="1029">
        <v>0</v>
      </c>
      <c r="G391" s="1029">
        <v>34</v>
      </c>
      <c r="H391" s="1028" t="s">
        <v>12952</v>
      </c>
      <c r="I391" s="1028" t="s">
        <v>12953</v>
      </c>
      <c r="J391" s="1028" t="s">
        <v>14275</v>
      </c>
      <c r="K391" s="1028" t="s">
        <v>3661</v>
      </c>
      <c r="L391" s="1028" t="s">
        <v>7277</v>
      </c>
      <c r="M391" s="1028" t="s">
        <v>590</v>
      </c>
      <c r="N391" s="1028" t="s">
        <v>14276</v>
      </c>
      <c r="O391" s="1026">
        <v>21908</v>
      </c>
    </row>
    <row r="392" spans="1:15" ht="24" x14ac:dyDescent="0.15">
      <c r="A392" s="1028" t="s">
        <v>12948</v>
      </c>
      <c r="B392" s="1028" t="s">
        <v>3281</v>
      </c>
      <c r="C392" s="1028" t="s">
        <v>12971</v>
      </c>
      <c r="D392" s="1028" t="s">
        <v>12950</v>
      </c>
      <c r="E392" s="1028" t="s">
        <v>12951</v>
      </c>
      <c r="F392" s="1029">
        <v>0</v>
      </c>
      <c r="G392" s="1029">
        <v>34</v>
      </c>
      <c r="H392" s="1028" t="s">
        <v>12952</v>
      </c>
      <c r="I392" s="1028" t="s">
        <v>12953</v>
      </c>
      <c r="J392" s="1028" t="s">
        <v>14277</v>
      </c>
      <c r="K392" s="1028" t="s">
        <v>3661</v>
      </c>
      <c r="L392" s="1028" t="s">
        <v>2003</v>
      </c>
      <c r="M392" s="1028" t="s">
        <v>14278</v>
      </c>
      <c r="N392" s="1028" t="s">
        <v>14279</v>
      </c>
      <c r="O392" s="1026">
        <v>21823</v>
      </c>
    </row>
    <row r="393" spans="1:15" ht="24" x14ac:dyDescent="0.15">
      <c r="A393" s="1028" t="s">
        <v>12948</v>
      </c>
      <c r="B393" s="1028" t="s">
        <v>3281</v>
      </c>
      <c r="C393" s="1028" t="s">
        <v>12976</v>
      </c>
      <c r="D393" s="1028" t="s">
        <v>12950</v>
      </c>
      <c r="E393" s="1028" t="s">
        <v>12951</v>
      </c>
      <c r="F393" s="1029">
        <v>0</v>
      </c>
      <c r="G393" s="1029">
        <v>34</v>
      </c>
      <c r="H393" s="1028" t="s">
        <v>12952</v>
      </c>
      <c r="I393" s="1028" t="s">
        <v>12953</v>
      </c>
      <c r="J393" s="1028" t="s">
        <v>14280</v>
      </c>
      <c r="K393" s="1028" t="s">
        <v>3661</v>
      </c>
      <c r="L393" s="1028" t="s">
        <v>14281</v>
      </c>
      <c r="M393" s="1028" t="s">
        <v>4266</v>
      </c>
      <c r="N393" s="1028" t="s">
        <v>14282</v>
      </c>
      <c r="O393" s="1026">
        <v>21866</v>
      </c>
    </row>
    <row r="394" spans="1:15" ht="24" x14ac:dyDescent="0.15">
      <c r="A394" s="1028" t="s">
        <v>12948</v>
      </c>
      <c r="B394" s="1028" t="s">
        <v>3281</v>
      </c>
      <c r="C394" s="1028" t="s">
        <v>12962</v>
      </c>
      <c r="D394" s="1028" t="s">
        <v>12950</v>
      </c>
      <c r="E394" s="1028" t="s">
        <v>12951</v>
      </c>
      <c r="F394" s="1029">
        <v>0</v>
      </c>
      <c r="G394" s="1029">
        <v>34</v>
      </c>
      <c r="H394" s="1028" t="s">
        <v>12952</v>
      </c>
      <c r="I394" s="1028" t="s">
        <v>12953</v>
      </c>
      <c r="J394" s="1028" t="s">
        <v>14283</v>
      </c>
      <c r="K394" s="1028" t="s">
        <v>3661</v>
      </c>
      <c r="L394" s="1028" t="s">
        <v>3685</v>
      </c>
      <c r="M394" s="1028" t="s">
        <v>14284</v>
      </c>
      <c r="N394" s="1028" t="s">
        <v>14285</v>
      </c>
      <c r="O394" s="1026">
        <v>21745</v>
      </c>
    </row>
    <row r="395" spans="1:15" ht="24" x14ac:dyDescent="0.15">
      <c r="A395" s="1028" t="s">
        <v>12948</v>
      </c>
      <c r="B395" s="1028" t="s">
        <v>3281</v>
      </c>
      <c r="C395" s="1028" t="s">
        <v>12966</v>
      </c>
      <c r="D395" s="1028" t="s">
        <v>12950</v>
      </c>
      <c r="E395" s="1028" t="s">
        <v>12951</v>
      </c>
      <c r="F395" s="1029">
        <v>0</v>
      </c>
      <c r="G395" s="1029">
        <v>34</v>
      </c>
      <c r="H395" s="1028" t="s">
        <v>12952</v>
      </c>
      <c r="I395" s="1028" t="s">
        <v>12953</v>
      </c>
      <c r="J395" s="1028" t="s">
        <v>14286</v>
      </c>
      <c r="K395" s="1028" t="s">
        <v>3661</v>
      </c>
      <c r="L395" s="1028" t="s">
        <v>1897</v>
      </c>
      <c r="M395" s="1028" t="s">
        <v>14287</v>
      </c>
      <c r="N395" s="1028" t="s">
        <v>14288</v>
      </c>
      <c r="O395" s="1026">
        <v>21787</v>
      </c>
    </row>
    <row r="396" spans="1:15" ht="24" x14ac:dyDescent="0.15">
      <c r="A396" s="1028" t="s">
        <v>12948</v>
      </c>
      <c r="B396" s="1028" t="s">
        <v>3281</v>
      </c>
      <c r="C396" s="1028" t="s">
        <v>12951</v>
      </c>
      <c r="D396" s="1028" t="s">
        <v>12950</v>
      </c>
      <c r="E396" s="1028" t="s">
        <v>12951</v>
      </c>
      <c r="F396" s="1029">
        <v>0</v>
      </c>
      <c r="G396" s="1029">
        <v>34</v>
      </c>
      <c r="H396" s="1028" t="s">
        <v>12952</v>
      </c>
      <c r="I396" s="1028" t="s">
        <v>12953</v>
      </c>
      <c r="J396" s="1028" t="s">
        <v>14289</v>
      </c>
      <c r="K396" s="1028" t="s">
        <v>3661</v>
      </c>
      <c r="L396" s="1028" t="s">
        <v>2468</v>
      </c>
      <c r="M396" s="1028" t="s">
        <v>14290</v>
      </c>
      <c r="N396" s="1028" t="s">
        <v>14291</v>
      </c>
      <c r="O396" s="1026">
        <v>21702</v>
      </c>
    </row>
    <row r="397" spans="1:15" ht="24" x14ac:dyDescent="0.15">
      <c r="A397" s="1028" t="s">
        <v>12948</v>
      </c>
      <c r="B397" s="1028" t="s">
        <v>3281</v>
      </c>
      <c r="C397" s="1028" t="s">
        <v>12949</v>
      </c>
      <c r="D397" s="1028" t="s">
        <v>12950</v>
      </c>
      <c r="E397" s="1028" t="s">
        <v>12951</v>
      </c>
      <c r="F397" s="1029">
        <v>0</v>
      </c>
      <c r="G397" s="1029">
        <v>34</v>
      </c>
      <c r="H397" s="1028" t="s">
        <v>12952</v>
      </c>
      <c r="I397" s="1028" t="s">
        <v>12953</v>
      </c>
      <c r="J397" s="1028" t="s">
        <v>14292</v>
      </c>
      <c r="K397" s="1028" t="s">
        <v>3661</v>
      </c>
      <c r="L397" s="1028" t="s">
        <v>1852</v>
      </c>
      <c r="M397" s="1028" t="s">
        <v>14293</v>
      </c>
      <c r="N397" s="1028" t="s">
        <v>14294</v>
      </c>
      <c r="O397" s="1026">
        <v>21662</v>
      </c>
    </row>
    <row r="398" spans="1:15" ht="24" x14ac:dyDescent="0.15">
      <c r="A398" s="1028" t="s">
        <v>12948</v>
      </c>
      <c r="B398" s="1028" t="s">
        <v>3281</v>
      </c>
      <c r="C398" s="1028" t="s">
        <v>12949</v>
      </c>
      <c r="D398" s="1028" t="s">
        <v>12950</v>
      </c>
      <c r="E398" s="1028" t="s">
        <v>12951</v>
      </c>
      <c r="F398" s="1029">
        <v>0</v>
      </c>
      <c r="G398" s="1029">
        <v>35</v>
      </c>
      <c r="H398" s="1028" t="s">
        <v>12952</v>
      </c>
      <c r="I398" s="1028" t="s">
        <v>12953</v>
      </c>
      <c r="J398" s="1028" t="s">
        <v>14295</v>
      </c>
      <c r="K398" s="1028" t="s">
        <v>3661</v>
      </c>
      <c r="L398" s="1028" t="s">
        <v>4277</v>
      </c>
      <c r="M398" s="1028" t="s">
        <v>14296</v>
      </c>
      <c r="N398" s="1028" t="s">
        <v>14297</v>
      </c>
      <c r="O398" s="1026">
        <v>21663</v>
      </c>
    </row>
    <row r="399" spans="1:15" ht="24" x14ac:dyDescent="0.15">
      <c r="A399" s="1028" t="s">
        <v>12948</v>
      </c>
      <c r="B399" s="1028" t="s">
        <v>3281</v>
      </c>
      <c r="C399" s="1028" t="s">
        <v>12951</v>
      </c>
      <c r="D399" s="1028" t="s">
        <v>12950</v>
      </c>
      <c r="E399" s="1028" t="s">
        <v>12951</v>
      </c>
      <c r="F399" s="1029">
        <v>0</v>
      </c>
      <c r="G399" s="1029">
        <v>35</v>
      </c>
      <c r="H399" s="1028" t="s">
        <v>12952</v>
      </c>
      <c r="I399" s="1028" t="s">
        <v>12953</v>
      </c>
      <c r="J399" s="1028" t="s">
        <v>14298</v>
      </c>
      <c r="K399" s="1028" t="s">
        <v>3661</v>
      </c>
      <c r="L399" s="1028" t="s">
        <v>14299</v>
      </c>
      <c r="M399" s="1028" t="s">
        <v>14300</v>
      </c>
      <c r="N399" s="1028" t="s">
        <v>14301</v>
      </c>
      <c r="O399" s="1026">
        <v>21704</v>
      </c>
    </row>
    <row r="400" spans="1:15" ht="24" x14ac:dyDescent="0.15">
      <c r="A400" s="1028" t="s">
        <v>12948</v>
      </c>
      <c r="B400" s="1028" t="s">
        <v>3281</v>
      </c>
      <c r="C400" s="1028" t="s">
        <v>12966</v>
      </c>
      <c r="D400" s="1028" t="s">
        <v>12950</v>
      </c>
      <c r="E400" s="1028" t="s">
        <v>12951</v>
      </c>
      <c r="F400" s="1029">
        <v>0</v>
      </c>
      <c r="G400" s="1029">
        <v>35</v>
      </c>
      <c r="H400" s="1028" t="s">
        <v>12952</v>
      </c>
      <c r="I400" s="1028" t="s">
        <v>12953</v>
      </c>
      <c r="J400" s="1028" t="s">
        <v>14302</v>
      </c>
      <c r="K400" s="1028" t="s">
        <v>3661</v>
      </c>
      <c r="L400" s="1028" t="s">
        <v>6951</v>
      </c>
      <c r="M400" s="1028" t="s">
        <v>14303</v>
      </c>
      <c r="N400" s="1028" t="s">
        <v>14304</v>
      </c>
      <c r="O400" s="1026">
        <v>21788</v>
      </c>
    </row>
    <row r="401" spans="1:15" ht="24" x14ac:dyDescent="0.15">
      <c r="A401" s="1028" t="s">
        <v>12948</v>
      </c>
      <c r="B401" s="1028" t="s">
        <v>3281</v>
      </c>
      <c r="C401" s="1028" t="s">
        <v>12962</v>
      </c>
      <c r="D401" s="1028" t="s">
        <v>12950</v>
      </c>
      <c r="E401" s="1028" t="s">
        <v>12951</v>
      </c>
      <c r="F401" s="1029">
        <v>0</v>
      </c>
      <c r="G401" s="1029">
        <v>35</v>
      </c>
      <c r="H401" s="1028" t="s">
        <v>12952</v>
      </c>
      <c r="I401" s="1028" t="s">
        <v>12953</v>
      </c>
      <c r="J401" s="1028" t="s">
        <v>14305</v>
      </c>
      <c r="K401" s="1028" t="s">
        <v>3661</v>
      </c>
      <c r="L401" s="1028" t="s">
        <v>14306</v>
      </c>
      <c r="M401" s="1028" t="s">
        <v>14307</v>
      </c>
      <c r="N401" s="1028" t="s">
        <v>14308</v>
      </c>
      <c r="O401" s="1026">
        <v>21746</v>
      </c>
    </row>
    <row r="402" spans="1:15" ht="24" x14ac:dyDescent="0.15">
      <c r="A402" s="1028" t="s">
        <v>12948</v>
      </c>
      <c r="B402" s="1028" t="s">
        <v>3281</v>
      </c>
      <c r="C402" s="1028" t="s">
        <v>12976</v>
      </c>
      <c r="D402" s="1028" t="s">
        <v>12950</v>
      </c>
      <c r="E402" s="1028" t="s">
        <v>12951</v>
      </c>
      <c r="F402" s="1029">
        <v>0</v>
      </c>
      <c r="G402" s="1029">
        <v>35</v>
      </c>
      <c r="H402" s="1028" t="s">
        <v>12952</v>
      </c>
      <c r="I402" s="1028" t="s">
        <v>12953</v>
      </c>
      <c r="J402" s="1028" t="s">
        <v>14309</v>
      </c>
      <c r="K402" s="1028" t="s">
        <v>3661</v>
      </c>
      <c r="L402" s="1028" t="s">
        <v>14310</v>
      </c>
      <c r="M402" s="1028" t="s">
        <v>717</v>
      </c>
      <c r="N402" s="1028" t="s">
        <v>14311</v>
      </c>
      <c r="O402" s="1026">
        <v>21867</v>
      </c>
    </row>
    <row r="403" spans="1:15" ht="24" x14ac:dyDescent="0.15">
      <c r="A403" s="1028" t="s">
        <v>12948</v>
      </c>
      <c r="B403" s="1028" t="s">
        <v>3281</v>
      </c>
      <c r="C403" s="1028" t="s">
        <v>12971</v>
      </c>
      <c r="D403" s="1028" t="s">
        <v>12950</v>
      </c>
      <c r="E403" s="1028" t="s">
        <v>12951</v>
      </c>
      <c r="F403" s="1029">
        <v>0</v>
      </c>
      <c r="G403" s="1029">
        <v>35</v>
      </c>
      <c r="H403" s="1028" t="s">
        <v>12952</v>
      </c>
      <c r="I403" s="1028" t="s">
        <v>12953</v>
      </c>
      <c r="J403" s="1028" t="s">
        <v>14312</v>
      </c>
      <c r="K403" s="1028" t="s">
        <v>3661</v>
      </c>
      <c r="L403" s="1028" t="s">
        <v>3666</v>
      </c>
      <c r="M403" s="1028" t="s">
        <v>14313</v>
      </c>
      <c r="N403" s="1028" t="s">
        <v>14314</v>
      </c>
      <c r="O403" s="1026">
        <v>21824</v>
      </c>
    </row>
    <row r="404" spans="1:15" ht="24" x14ac:dyDescent="0.15">
      <c r="A404" s="1028" t="s">
        <v>12948</v>
      </c>
      <c r="B404" s="1028" t="s">
        <v>3281</v>
      </c>
      <c r="C404" s="1028" t="s">
        <v>12985</v>
      </c>
      <c r="D404" s="1028" t="s">
        <v>12950</v>
      </c>
      <c r="E404" s="1028" t="s">
        <v>12951</v>
      </c>
      <c r="F404" s="1029">
        <v>0</v>
      </c>
      <c r="G404" s="1029">
        <v>35</v>
      </c>
      <c r="H404" s="1028" t="s">
        <v>12952</v>
      </c>
      <c r="I404" s="1028" t="s">
        <v>12953</v>
      </c>
      <c r="J404" s="1028" t="s">
        <v>14315</v>
      </c>
      <c r="K404" s="1028" t="s">
        <v>101</v>
      </c>
      <c r="L404" s="1028" t="s">
        <v>3551</v>
      </c>
      <c r="M404" s="1028" t="s">
        <v>14316</v>
      </c>
      <c r="N404" s="1028" t="s">
        <v>14317</v>
      </c>
      <c r="O404" s="1026">
        <v>21944</v>
      </c>
    </row>
    <row r="405" spans="1:15" ht="24" x14ac:dyDescent="0.15">
      <c r="A405" s="1028" t="s">
        <v>12948</v>
      </c>
      <c r="B405" s="1028" t="s">
        <v>3281</v>
      </c>
      <c r="C405" s="1028" t="s">
        <v>12988</v>
      </c>
      <c r="D405" s="1028" t="s">
        <v>12950</v>
      </c>
      <c r="E405" s="1028" t="s">
        <v>12951</v>
      </c>
      <c r="F405" s="1029">
        <v>0</v>
      </c>
      <c r="G405" s="1029">
        <v>35</v>
      </c>
      <c r="H405" s="1028" t="s">
        <v>12952</v>
      </c>
      <c r="I405" s="1028" t="s">
        <v>12953</v>
      </c>
      <c r="J405" s="1028" t="s">
        <v>14318</v>
      </c>
      <c r="K405" s="1028" t="s">
        <v>3661</v>
      </c>
      <c r="L405" s="1028" t="s">
        <v>2991</v>
      </c>
      <c r="M405" s="1028" t="s">
        <v>14319</v>
      </c>
      <c r="N405" s="1028" t="s">
        <v>14320</v>
      </c>
      <c r="O405" s="1026">
        <v>21987</v>
      </c>
    </row>
    <row r="406" spans="1:15" ht="24" x14ac:dyDescent="0.15">
      <c r="A406" s="1028" t="s">
        <v>12948</v>
      </c>
      <c r="B406" s="1028" t="s">
        <v>3281</v>
      </c>
      <c r="C406" s="1028" t="s">
        <v>12980</v>
      </c>
      <c r="D406" s="1028" t="s">
        <v>12950</v>
      </c>
      <c r="E406" s="1028" t="s">
        <v>12951</v>
      </c>
      <c r="F406" s="1029">
        <v>0</v>
      </c>
      <c r="G406" s="1029">
        <v>35</v>
      </c>
      <c r="H406" s="1028" t="s">
        <v>12952</v>
      </c>
      <c r="I406" s="1028" t="s">
        <v>12953</v>
      </c>
      <c r="J406" s="1028" t="s">
        <v>14321</v>
      </c>
      <c r="K406" s="1028" t="s">
        <v>101</v>
      </c>
      <c r="L406" s="1028" t="s">
        <v>14322</v>
      </c>
      <c r="M406" s="1028" t="s">
        <v>3462</v>
      </c>
      <c r="N406" s="1028" t="s">
        <v>14323</v>
      </c>
      <c r="O406" s="1026">
        <v>22251</v>
      </c>
    </row>
    <row r="407" spans="1:15" ht="24" x14ac:dyDescent="0.15">
      <c r="A407" s="1028" t="s">
        <v>12948</v>
      </c>
      <c r="B407" s="1028" t="s">
        <v>3281</v>
      </c>
      <c r="C407" s="1028" t="s">
        <v>12993</v>
      </c>
      <c r="D407" s="1028" t="s">
        <v>12950</v>
      </c>
      <c r="E407" s="1028" t="s">
        <v>12951</v>
      </c>
      <c r="F407" s="1029">
        <v>0</v>
      </c>
      <c r="G407" s="1029">
        <v>35</v>
      </c>
      <c r="H407" s="1028" t="s">
        <v>12952</v>
      </c>
      <c r="I407" s="1028" t="s">
        <v>12953</v>
      </c>
      <c r="J407" s="1028" t="s">
        <v>14324</v>
      </c>
      <c r="K407" s="1028" t="s">
        <v>3661</v>
      </c>
      <c r="L407" s="1028" t="s">
        <v>14325</v>
      </c>
      <c r="M407" s="1028" t="s">
        <v>14326</v>
      </c>
      <c r="N407" s="1028" t="s">
        <v>14327</v>
      </c>
      <c r="O407" s="1026">
        <v>22024</v>
      </c>
    </row>
    <row r="408" spans="1:15" ht="24" x14ac:dyDescent="0.15">
      <c r="A408" s="1028" t="s">
        <v>12948</v>
      </c>
      <c r="B408" s="1028" t="s">
        <v>3281</v>
      </c>
      <c r="C408" s="1028" t="s">
        <v>12993</v>
      </c>
      <c r="D408" s="1028" t="s">
        <v>12950</v>
      </c>
      <c r="E408" s="1028" t="s">
        <v>12951</v>
      </c>
      <c r="F408" s="1029">
        <v>0</v>
      </c>
      <c r="G408" s="1029">
        <v>36</v>
      </c>
      <c r="H408" s="1028" t="s">
        <v>12952</v>
      </c>
      <c r="I408" s="1028" t="s">
        <v>12953</v>
      </c>
      <c r="J408" s="1028" t="s">
        <v>14328</v>
      </c>
      <c r="K408" s="1028" t="s">
        <v>3661</v>
      </c>
      <c r="L408" s="1028" t="s">
        <v>14329</v>
      </c>
      <c r="M408" s="1028" t="s">
        <v>14330</v>
      </c>
      <c r="N408" s="1028" t="s">
        <v>14331</v>
      </c>
      <c r="O408" s="1026">
        <v>22025</v>
      </c>
    </row>
    <row r="409" spans="1:15" ht="24" x14ac:dyDescent="0.15">
      <c r="A409" s="1028" t="s">
        <v>12948</v>
      </c>
      <c r="B409" s="1028" t="s">
        <v>3281</v>
      </c>
      <c r="C409" s="1028" t="s">
        <v>12980</v>
      </c>
      <c r="D409" s="1028" t="s">
        <v>12950</v>
      </c>
      <c r="E409" s="1028" t="s">
        <v>12951</v>
      </c>
      <c r="F409" s="1029">
        <v>0</v>
      </c>
      <c r="G409" s="1029">
        <v>36</v>
      </c>
      <c r="H409" s="1028" t="s">
        <v>12952</v>
      </c>
      <c r="I409" s="1028" t="s">
        <v>12953</v>
      </c>
      <c r="J409" s="1028" t="s">
        <v>14332</v>
      </c>
      <c r="K409" s="1028" t="s">
        <v>3661</v>
      </c>
      <c r="L409" s="1028" t="s">
        <v>14333</v>
      </c>
      <c r="M409" s="1028" t="s">
        <v>14334</v>
      </c>
      <c r="N409" s="1028" t="s">
        <v>14335</v>
      </c>
      <c r="O409" s="1026">
        <v>23552</v>
      </c>
    </row>
    <row r="410" spans="1:15" ht="24" x14ac:dyDescent="0.15">
      <c r="A410" s="1028" t="s">
        <v>12948</v>
      </c>
      <c r="B410" s="1028" t="s">
        <v>3281</v>
      </c>
      <c r="C410" s="1028" t="s">
        <v>12966</v>
      </c>
      <c r="D410" s="1028" t="s">
        <v>12950</v>
      </c>
      <c r="E410" s="1028" t="s">
        <v>12951</v>
      </c>
      <c r="F410" s="1029">
        <v>0</v>
      </c>
      <c r="G410" s="1029">
        <v>36</v>
      </c>
      <c r="H410" s="1028" t="s">
        <v>12952</v>
      </c>
      <c r="I410" s="1028" t="s">
        <v>12953</v>
      </c>
      <c r="J410" s="1028" t="s">
        <v>14336</v>
      </c>
      <c r="K410" s="1028" t="s">
        <v>3661</v>
      </c>
      <c r="L410" s="1028" t="s">
        <v>916</v>
      </c>
      <c r="M410" s="1028" t="s">
        <v>14337</v>
      </c>
      <c r="N410" s="1028" t="s">
        <v>14338</v>
      </c>
      <c r="O410" s="1026">
        <v>22248</v>
      </c>
    </row>
    <row r="411" spans="1:15" ht="24" x14ac:dyDescent="0.15">
      <c r="A411" s="1028" t="s">
        <v>12948</v>
      </c>
      <c r="B411" s="1028" t="s">
        <v>3281</v>
      </c>
      <c r="C411" s="1028" t="s">
        <v>12951</v>
      </c>
      <c r="D411" s="1028" t="s">
        <v>12950</v>
      </c>
      <c r="E411" s="1028" t="s">
        <v>12951</v>
      </c>
      <c r="F411" s="1029">
        <v>0</v>
      </c>
      <c r="G411" s="1029">
        <v>36</v>
      </c>
      <c r="H411" s="1028" t="s">
        <v>12952</v>
      </c>
      <c r="I411" s="1028" t="s">
        <v>12953</v>
      </c>
      <c r="J411" s="1028" t="s">
        <v>14339</v>
      </c>
      <c r="K411" s="1028" t="s">
        <v>3661</v>
      </c>
      <c r="L411" s="1028" t="s">
        <v>1738</v>
      </c>
      <c r="M411" s="1028" t="s">
        <v>14340</v>
      </c>
      <c r="N411" s="1028" t="s">
        <v>14341</v>
      </c>
      <c r="O411" s="1026">
        <v>21705</v>
      </c>
    </row>
    <row r="412" spans="1:15" ht="24" x14ac:dyDescent="0.15">
      <c r="A412" s="1028" t="s">
        <v>12948</v>
      </c>
      <c r="B412" s="1028" t="s">
        <v>3281</v>
      </c>
      <c r="C412" s="1028" t="s">
        <v>12988</v>
      </c>
      <c r="D412" s="1028" t="s">
        <v>12950</v>
      </c>
      <c r="E412" s="1028" t="s">
        <v>12951</v>
      </c>
      <c r="F412" s="1029">
        <v>0</v>
      </c>
      <c r="G412" s="1029">
        <v>36</v>
      </c>
      <c r="H412" s="1028" t="s">
        <v>12952</v>
      </c>
      <c r="I412" s="1028" t="s">
        <v>12953</v>
      </c>
      <c r="J412" s="1028" t="s">
        <v>14342</v>
      </c>
      <c r="K412" s="1028" t="s">
        <v>101</v>
      </c>
      <c r="L412" s="1028" t="s">
        <v>14343</v>
      </c>
      <c r="M412" s="1028" t="s">
        <v>14344</v>
      </c>
      <c r="N412" s="1028" t="s">
        <v>14345</v>
      </c>
      <c r="O412" s="1026">
        <v>21988</v>
      </c>
    </row>
    <row r="413" spans="1:15" ht="24" x14ac:dyDescent="0.15">
      <c r="A413" s="1028" t="s">
        <v>12948</v>
      </c>
      <c r="B413" s="1028" t="s">
        <v>3281</v>
      </c>
      <c r="C413" s="1028" t="s">
        <v>12985</v>
      </c>
      <c r="D413" s="1028" t="s">
        <v>12950</v>
      </c>
      <c r="E413" s="1028" t="s">
        <v>12951</v>
      </c>
      <c r="F413" s="1029">
        <v>0</v>
      </c>
      <c r="G413" s="1029">
        <v>36</v>
      </c>
      <c r="H413" s="1028" t="s">
        <v>12952</v>
      </c>
      <c r="I413" s="1028" t="s">
        <v>12953</v>
      </c>
      <c r="J413" s="1028" t="s">
        <v>14346</v>
      </c>
      <c r="K413" s="1028" t="s">
        <v>3661</v>
      </c>
      <c r="L413" s="1028" t="s">
        <v>14347</v>
      </c>
      <c r="M413" s="1028" t="s">
        <v>950</v>
      </c>
      <c r="N413" s="1028" t="s">
        <v>14348</v>
      </c>
      <c r="O413" s="1026">
        <v>21945</v>
      </c>
    </row>
    <row r="414" spans="1:15" ht="24" x14ac:dyDescent="0.15">
      <c r="A414" s="1028" t="s">
        <v>12948</v>
      </c>
      <c r="B414" s="1028" t="s">
        <v>3281</v>
      </c>
      <c r="C414" s="1028" t="s">
        <v>12971</v>
      </c>
      <c r="D414" s="1028" t="s">
        <v>12950</v>
      </c>
      <c r="E414" s="1028" t="s">
        <v>12951</v>
      </c>
      <c r="F414" s="1029">
        <v>0</v>
      </c>
      <c r="G414" s="1029">
        <v>36</v>
      </c>
      <c r="H414" s="1028" t="s">
        <v>12952</v>
      </c>
      <c r="I414" s="1028" t="s">
        <v>12953</v>
      </c>
      <c r="J414" s="1028" t="s">
        <v>14349</v>
      </c>
      <c r="K414" s="1028" t="s">
        <v>3661</v>
      </c>
      <c r="L414" s="1028" t="s">
        <v>14350</v>
      </c>
      <c r="M414" s="1028" t="s">
        <v>2079</v>
      </c>
      <c r="N414" s="1028" t="s">
        <v>14351</v>
      </c>
      <c r="O414" s="1026">
        <v>21825</v>
      </c>
    </row>
    <row r="415" spans="1:15" ht="24" x14ac:dyDescent="0.15">
      <c r="A415" s="1028" t="s">
        <v>12948</v>
      </c>
      <c r="B415" s="1028" t="s">
        <v>3281</v>
      </c>
      <c r="C415" s="1028" t="s">
        <v>12976</v>
      </c>
      <c r="D415" s="1028" t="s">
        <v>12950</v>
      </c>
      <c r="E415" s="1028" t="s">
        <v>12951</v>
      </c>
      <c r="F415" s="1029">
        <v>0</v>
      </c>
      <c r="G415" s="1029">
        <v>36</v>
      </c>
      <c r="H415" s="1028" t="s">
        <v>12952</v>
      </c>
      <c r="I415" s="1028" t="s">
        <v>12953</v>
      </c>
      <c r="J415" s="1028" t="s">
        <v>14352</v>
      </c>
      <c r="K415" s="1028" t="s">
        <v>3661</v>
      </c>
      <c r="L415" s="1028" t="s">
        <v>14353</v>
      </c>
      <c r="M415" s="1028" t="s">
        <v>14354</v>
      </c>
      <c r="N415" s="1028" t="s">
        <v>14355</v>
      </c>
      <c r="O415" s="1026">
        <v>21868</v>
      </c>
    </row>
    <row r="416" spans="1:15" ht="24" x14ac:dyDescent="0.15">
      <c r="A416" s="1028" t="s">
        <v>12948</v>
      </c>
      <c r="B416" s="1028" t="s">
        <v>3281</v>
      </c>
      <c r="C416" s="1028" t="s">
        <v>12962</v>
      </c>
      <c r="D416" s="1028" t="s">
        <v>12950</v>
      </c>
      <c r="E416" s="1028" t="s">
        <v>12951</v>
      </c>
      <c r="F416" s="1029">
        <v>0</v>
      </c>
      <c r="G416" s="1029">
        <v>36</v>
      </c>
      <c r="H416" s="1028" t="s">
        <v>12952</v>
      </c>
      <c r="I416" s="1028" t="s">
        <v>12953</v>
      </c>
      <c r="J416" s="1028" t="s">
        <v>14356</v>
      </c>
      <c r="K416" s="1028" t="s">
        <v>3661</v>
      </c>
      <c r="L416" s="1028" t="s">
        <v>14357</v>
      </c>
      <c r="M416" s="1028" t="s">
        <v>14358</v>
      </c>
      <c r="N416" s="1028" t="s">
        <v>14359</v>
      </c>
      <c r="O416" s="1026">
        <v>21747</v>
      </c>
    </row>
    <row r="417" spans="1:15" ht="24" x14ac:dyDescent="0.15">
      <c r="A417" s="1028" t="s">
        <v>12948</v>
      </c>
      <c r="B417" s="1028" t="s">
        <v>3281</v>
      </c>
      <c r="C417" s="1028" t="s">
        <v>12949</v>
      </c>
      <c r="D417" s="1028" t="s">
        <v>12950</v>
      </c>
      <c r="E417" s="1028" t="s">
        <v>12951</v>
      </c>
      <c r="F417" s="1029">
        <v>0</v>
      </c>
      <c r="G417" s="1029">
        <v>36</v>
      </c>
      <c r="H417" s="1028" t="s">
        <v>12952</v>
      </c>
      <c r="I417" s="1028" t="s">
        <v>12953</v>
      </c>
      <c r="J417" s="1028" t="s">
        <v>14360</v>
      </c>
      <c r="K417" s="1028" t="s">
        <v>3661</v>
      </c>
      <c r="L417" s="1028" t="s">
        <v>5632</v>
      </c>
      <c r="M417" s="1028" t="s">
        <v>14361</v>
      </c>
      <c r="N417" s="1028" t="s">
        <v>14362</v>
      </c>
      <c r="O417" s="1026">
        <v>21664</v>
      </c>
    </row>
    <row r="418" spans="1:15" ht="24" x14ac:dyDescent="0.15">
      <c r="A418" s="1028" t="s">
        <v>12948</v>
      </c>
      <c r="B418" s="1028" t="s">
        <v>3281</v>
      </c>
      <c r="C418" s="1028" t="s">
        <v>12949</v>
      </c>
      <c r="D418" s="1028" t="s">
        <v>12950</v>
      </c>
      <c r="E418" s="1028" t="s">
        <v>12951</v>
      </c>
      <c r="F418" s="1029">
        <v>0</v>
      </c>
      <c r="G418" s="1029">
        <v>37</v>
      </c>
      <c r="H418" s="1028" t="s">
        <v>12952</v>
      </c>
      <c r="I418" s="1028" t="s">
        <v>12953</v>
      </c>
      <c r="J418" s="1028" t="s">
        <v>14363</v>
      </c>
      <c r="K418" s="1028" t="s">
        <v>101</v>
      </c>
      <c r="L418" s="1028" t="s">
        <v>14364</v>
      </c>
      <c r="M418" s="1028" t="s">
        <v>4855</v>
      </c>
      <c r="N418" s="1028" t="s">
        <v>14365</v>
      </c>
      <c r="O418" s="1026">
        <v>21665</v>
      </c>
    </row>
    <row r="419" spans="1:15" ht="24" x14ac:dyDescent="0.15">
      <c r="A419" s="1028" t="s">
        <v>12948</v>
      </c>
      <c r="B419" s="1028" t="s">
        <v>3281</v>
      </c>
      <c r="C419" s="1028" t="s">
        <v>12951</v>
      </c>
      <c r="D419" s="1028" t="s">
        <v>12950</v>
      </c>
      <c r="E419" s="1028" t="s">
        <v>12951</v>
      </c>
      <c r="F419" s="1029">
        <v>0</v>
      </c>
      <c r="G419" s="1029">
        <v>37</v>
      </c>
      <c r="H419" s="1028" t="s">
        <v>12952</v>
      </c>
      <c r="I419" s="1028" t="s">
        <v>12953</v>
      </c>
      <c r="J419" s="1028" t="s">
        <v>14366</v>
      </c>
      <c r="K419" s="1028" t="s">
        <v>3661</v>
      </c>
      <c r="L419" s="1028" t="s">
        <v>569</v>
      </c>
      <c r="M419" s="1028" t="s">
        <v>6149</v>
      </c>
      <c r="N419" s="1028" t="s">
        <v>14367</v>
      </c>
      <c r="O419" s="1026">
        <v>21706</v>
      </c>
    </row>
    <row r="420" spans="1:15" ht="24" x14ac:dyDescent="0.15">
      <c r="A420" s="1028" t="s">
        <v>12948</v>
      </c>
      <c r="B420" s="1028" t="s">
        <v>3281</v>
      </c>
      <c r="C420" s="1028" t="s">
        <v>12985</v>
      </c>
      <c r="D420" s="1028" t="s">
        <v>12950</v>
      </c>
      <c r="E420" s="1028" t="s">
        <v>12951</v>
      </c>
      <c r="F420" s="1029">
        <v>0</v>
      </c>
      <c r="G420" s="1029">
        <v>37</v>
      </c>
      <c r="H420" s="1028" t="s">
        <v>12952</v>
      </c>
      <c r="I420" s="1028" t="s">
        <v>12953</v>
      </c>
      <c r="J420" s="1028" t="s">
        <v>14368</v>
      </c>
      <c r="K420" s="1028" t="s">
        <v>3661</v>
      </c>
      <c r="L420" s="1028" t="s">
        <v>14369</v>
      </c>
      <c r="M420" s="1028" t="s">
        <v>14370</v>
      </c>
      <c r="N420" s="1028" t="s">
        <v>14371</v>
      </c>
      <c r="O420" s="1026">
        <v>21946</v>
      </c>
    </row>
    <row r="421" spans="1:15" ht="24" x14ac:dyDescent="0.15">
      <c r="A421" s="1028" t="s">
        <v>12948</v>
      </c>
      <c r="B421" s="1028" t="s">
        <v>3281</v>
      </c>
      <c r="C421" s="1028" t="s">
        <v>12966</v>
      </c>
      <c r="D421" s="1028" t="s">
        <v>12950</v>
      </c>
      <c r="E421" s="1028" t="s">
        <v>12951</v>
      </c>
      <c r="F421" s="1029">
        <v>0</v>
      </c>
      <c r="G421" s="1029">
        <v>37</v>
      </c>
      <c r="H421" s="1028" t="s">
        <v>12952</v>
      </c>
      <c r="I421" s="1028" t="s">
        <v>12953</v>
      </c>
      <c r="J421" s="1028" t="s">
        <v>14372</v>
      </c>
      <c r="K421" s="1028" t="s">
        <v>101</v>
      </c>
      <c r="L421" s="1028" t="s">
        <v>2040</v>
      </c>
      <c r="M421" s="1028" t="s">
        <v>14373</v>
      </c>
      <c r="N421" s="1028" t="s">
        <v>14374</v>
      </c>
      <c r="O421" s="1026">
        <v>22840</v>
      </c>
    </row>
    <row r="422" spans="1:15" ht="24" x14ac:dyDescent="0.15">
      <c r="A422" s="1028" t="s">
        <v>12948</v>
      </c>
      <c r="B422" s="1028" t="s">
        <v>3281</v>
      </c>
      <c r="C422" s="1028" t="s">
        <v>12971</v>
      </c>
      <c r="D422" s="1028" t="s">
        <v>12950</v>
      </c>
      <c r="E422" s="1028" t="s">
        <v>12951</v>
      </c>
      <c r="F422" s="1029">
        <v>0</v>
      </c>
      <c r="G422" s="1029">
        <v>37</v>
      </c>
      <c r="H422" s="1028" t="s">
        <v>12952</v>
      </c>
      <c r="I422" s="1028" t="s">
        <v>12953</v>
      </c>
      <c r="J422" s="1028" t="s">
        <v>14375</v>
      </c>
      <c r="K422" s="1028" t="s">
        <v>3661</v>
      </c>
      <c r="L422" s="1028" t="s">
        <v>317</v>
      </c>
      <c r="M422" s="1028" t="s">
        <v>14376</v>
      </c>
      <c r="N422" s="1028" t="s">
        <v>14377</v>
      </c>
      <c r="O422" s="1026">
        <v>21827</v>
      </c>
    </row>
    <row r="423" spans="1:15" ht="24" x14ac:dyDescent="0.15">
      <c r="A423" s="1028" t="s">
        <v>12948</v>
      </c>
      <c r="B423" s="1028" t="s">
        <v>3281</v>
      </c>
      <c r="C423" s="1028" t="s">
        <v>12962</v>
      </c>
      <c r="D423" s="1028" t="s">
        <v>12950</v>
      </c>
      <c r="E423" s="1028" t="s">
        <v>12951</v>
      </c>
      <c r="F423" s="1029">
        <v>0</v>
      </c>
      <c r="G423" s="1029">
        <v>37</v>
      </c>
      <c r="H423" s="1028" t="s">
        <v>12952</v>
      </c>
      <c r="I423" s="1028" t="s">
        <v>12953</v>
      </c>
      <c r="J423" s="1028" t="s">
        <v>14378</v>
      </c>
      <c r="K423" s="1028" t="s">
        <v>3661</v>
      </c>
      <c r="L423" s="1028" t="s">
        <v>14379</v>
      </c>
      <c r="M423" s="1028" t="s">
        <v>14380</v>
      </c>
      <c r="N423" s="1028" t="s">
        <v>14381</v>
      </c>
      <c r="O423" s="1026">
        <v>22838</v>
      </c>
    </row>
    <row r="424" spans="1:15" ht="24" x14ac:dyDescent="0.15">
      <c r="A424" s="1028" t="s">
        <v>12948</v>
      </c>
      <c r="B424" s="1028" t="s">
        <v>3281</v>
      </c>
      <c r="C424" s="1028" t="s">
        <v>12980</v>
      </c>
      <c r="D424" s="1028" t="s">
        <v>12950</v>
      </c>
      <c r="E424" s="1028" t="s">
        <v>12951</v>
      </c>
      <c r="F424" s="1029">
        <v>0</v>
      </c>
      <c r="G424" s="1029">
        <v>37</v>
      </c>
      <c r="H424" s="1028" t="s">
        <v>12952</v>
      </c>
      <c r="I424" s="1028" t="s">
        <v>12953</v>
      </c>
      <c r="J424" s="1028" t="s">
        <v>14382</v>
      </c>
      <c r="K424" s="1028" t="s">
        <v>3661</v>
      </c>
      <c r="L424" s="1028" t="s">
        <v>14383</v>
      </c>
      <c r="M424" s="1028" t="s">
        <v>14384</v>
      </c>
      <c r="N424" s="1028" t="s">
        <v>14385</v>
      </c>
      <c r="O424" s="1026">
        <v>23553</v>
      </c>
    </row>
    <row r="425" spans="1:15" ht="24" x14ac:dyDescent="0.15">
      <c r="A425" s="1028" t="s">
        <v>12948</v>
      </c>
      <c r="B425" s="1028" t="s">
        <v>3281</v>
      </c>
      <c r="C425" s="1028" t="s">
        <v>12988</v>
      </c>
      <c r="D425" s="1028" t="s">
        <v>12950</v>
      </c>
      <c r="E425" s="1028" t="s">
        <v>12951</v>
      </c>
      <c r="F425" s="1029">
        <v>0</v>
      </c>
      <c r="G425" s="1029">
        <v>37</v>
      </c>
      <c r="H425" s="1028" t="s">
        <v>12952</v>
      </c>
      <c r="I425" s="1028" t="s">
        <v>12953</v>
      </c>
      <c r="J425" s="1028" t="s">
        <v>14386</v>
      </c>
      <c r="K425" s="1028" t="s">
        <v>3661</v>
      </c>
      <c r="L425" s="1028" t="s">
        <v>14387</v>
      </c>
      <c r="M425" s="1028" t="s">
        <v>14388</v>
      </c>
      <c r="N425" s="1028" t="s">
        <v>14389</v>
      </c>
      <c r="O425" s="1026">
        <v>22844</v>
      </c>
    </row>
    <row r="426" spans="1:15" ht="24" x14ac:dyDescent="0.15">
      <c r="A426" s="1028" t="s">
        <v>12948</v>
      </c>
      <c r="B426" s="1028" t="s">
        <v>3281</v>
      </c>
      <c r="C426" s="1028" t="s">
        <v>12976</v>
      </c>
      <c r="D426" s="1028" t="s">
        <v>12950</v>
      </c>
      <c r="E426" s="1028" t="s">
        <v>12951</v>
      </c>
      <c r="F426" s="1029">
        <v>0</v>
      </c>
      <c r="G426" s="1029">
        <v>37</v>
      </c>
      <c r="H426" s="1028" t="s">
        <v>12952</v>
      </c>
      <c r="I426" s="1028" t="s">
        <v>12953</v>
      </c>
      <c r="J426" s="1028" t="s">
        <v>14390</v>
      </c>
      <c r="K426" s="1028" t="s">
        <v>3661</v>
      </c>
      <c r="L426" s="1028" t="s">
        <v>1525</v>
      </c>
      <c r="M426" s="1028" t="s">
        <v>14391</v>
      </c>
      <c r="N426" s="1028" t="s">
        <v>14392</v>
      </c>
      <c r="O426" s="1026">
        <v>22250</v>
      </c>
    </row>
    <row r="427" spans="1:15" ht="24" x14ac:dyDescent="0.15">
      <c r="A427" s="1028" t="s">
        <v>12948</v>
      </c>
      <c r="B427" s="1028" t="s">
        <v>3281</v>
      </c>
      <c r="C427" s="1028" t="s">
        <v>12993</v>
      </c>
      <c r="D427" s="1028" t="s">
        <v>12950</v>
      </c>
      <c r="E427" s="1028" t="s">
        <v>12951</v>
      </c>
      <c r="F427" s="1029">
        <v>0</v>
      </c>
      <c r="G427" s="1029">
        <v>37</v>
      </c>
      <c r="H427" s="1028" t="s">
        <v>12952</v>
      </c>
      <c r="I427" s="1028" t="s">
        <v>12953</v>
      </c>
      <c r="J427" s="1028" t="s">
        <v>14393</v>
      </c>
      <c r="K427" s="1028" t="s">
        <v>101</v>
      </c>
      <c r="L427" s="1028" t="s">
        <v>1387</v>
      </c>
      <c r="M427" s="1028" t="s">
        <v>4100</v>
      </c>
      <c r="N427" s="1028" t="s">
        <v>14394</v>
      </c>
      <c r="O427" s="1026">
        <v>22026</v>
      </c>
    </row>
    <row r="428" spans="1:15" ht="24" x14ac:dyDescent="0.15">
      <c r="A428" s="1028" t="s">
        <v>12948</v>
      </c>
      <c r="B428" s="1028" t="s">
        <v>3281</v>
      </c>
      <c r="C428" s="1028" t="s">
        <v>12993</v>
      </c>
      <c r="D428" s="1028" t="s">
        <v>12950</v>
      </c>
      <c r="E428" s="1028" t="s">
        <v>12951</v>
      </c>
      <c r="F428" s="1029">
        <v>0</v>
      </c>
      <c r="G428" s="1029">
        <v>38</v>
      </c>
      <c r="H428" s="1028" t="s">
        <v>12952</v>
      </c>
      <c r="I428" s="1028" t="s">
        <v>12953</v>
      </c>
      <c r="J428" s="1028" t="s">
        <v>14395</v>
      </c>
      <c r="K428" s="1028" t="s">
        <v>3661</v>
      </c>
      <c r="L428" s="1028" t="s">
        <v>14396</v>
      </c>
      <c r="M428" s="1028" t="s">
        <v>14397</v>
      </c>
      <c r="N428" s="1028" t="s">
        <v>14398</v>
      </c>
      <c r="O428" s="1026">
        <v>22027</v>
      </c>
    </row>
    <row r="429" spans="1:15" ht="24" x14ac:dyDescent="0.15">
      <c r="A429" s="1028" t="s">
        <v>12948</v>
      </c>
      <c r="B429" s="1028" t="s">
        <v>3281</v>
      </c>
      <c r="C429" s="1028" t="s">
        <v>12976</v>
      </c>
      <c r="D429" s="1028" t="s">
        <v>12950</v>
      </c>
      <c r="E429" s="1028" t="s">
        <v>12951</v>
      </c>
      <c r="F429" s="1029">
        <v>0</v>
      </c>
      <c r="G429" s="1029">
        <v>38</v>
      </c>
      <c r="H429" s="1028" t="s">
        <v>12952</v>
      </c>
      <c r="I429" s="1028" t="s">
        <v>12953</v>
      </c>
      <c r="J429" s="1028" t="s">
        <v>14399</v>
      </c>
      <c r="K429" s="1028" t="s">
        <v>3661</v>
      </c>
      <c r="L429" s="1028" t="s">
        <v>3083</v>
      </c>
      <c r="M429" s="1028" t="s">
        <v>14400</v>
      </c>
      <c r="N429" s="1028" t="s">
        <v>14401</v>
      </c>
      <c r="O429" s="1026">
        <v>22842</v>
      </c>
    </row>
    <row r="430" spans="1:15" ht="24" x14ac:dyDescent="0.15">
      <c r="A430" s="1028" t="s">
        <v>12948</v>
      </c>
      <c r="B430" s="1028" t="s">
        <v>3281</v>
      </c>
      <c r="C430" s="1028" t="s">
        <v>12962</v>
      </c>
      <c r="D430" s="1028" t="s">
        <v>12950</v>
      </c>
      <c r="E430" s="1028" t="s">
        <v>12951</v>
      </c>
      <c r="F430" s="1029">
        <v>0</v>
      </c>
      <c r="G430" s="1029">
        <v>38</v>
      </c>
      <c r="H430" s="1028" t="s">
        <v>12952</v>
      </c>
      <c r="I430" s="1028" t="s">
        <v>12953</v>
      </c>
      <c r="J430" s="1028" t="s">
        <v>14402</v>
      </c>
      <c r="K430" s="1028" t="s">
        <v>3661</v>
      </c>
      <c r="L430" s="1028" t="s">
        <v>4317</v>
      </c>
      <c r="M430" s="1028" t="s">
        <v>14403</v>
      </c>
      <c r="N430" s="1028" t="s">
        <v>14404</v>
      </c>
      <c r="O430" s="1026">
        <v>22839</v>
      </c>
    </row>
    <row r="431" spans="1:15" ht="24" x14ac:dyDescent="0.15">
      <c r="A431" s="1028" t="s">
        <v>12948</v>
      </c>
      <c r="B431" s="1028" t="s">
        <v>3281</v>
      </c>
      <c r="C431" s="1028" t="s">
        <v>12966</v>
      </c>
      <c r="D431" s="1028" t="s">
        <v>12950</v>
      </c>
      <c r="E431" s="1028" t="s">
        <v>12951</v>
      </c>
      <c r="F431" s="1029">
        <v>0</v>
      </c>
      <c r="G431" s="1029">
        <v>38</v>
      </c>
      <c r="H431" s="1028" t="s">
        <v>12952</v>
      </c>
      <c r="I431" s="1028" t="s">
        <v>12953</v>
      </c>
      <c r="J431" s="1028" t="s">
        <v>14405</v>
      </c>
      <c r="K431" s="1028" t="s">
        <v>3661</v>
      </c>
      <c r="L431" s="1028" t="s">
        <v>14406</v>
      </c>
      <c r="M431" s="1028" t="s">
        <v>14407</v>
      </c>
      <c r="N431" s="1028" t="s">
        <v>14408</v>
      </c>
      <c r="O431" s="1026">
        <v>22868</v>
      </c>
    </row>
    <row r="432" spans="1:15" ht="24" x14ac:dyDescent="0.15">
      <c r="A432" s="1028" t="s">
        <v>12948</v>
      </c>
      <c r="B432" s="1028" t="s">
        <v>3281</v>
      </c>
      <c r="C432" s="1028" t="s">
        <v>12988</v>
      </c>
      <c r="D432" s="1028" t="s">
        <v>12950</v>
      </c>
      <c r="E432" s="1028" t="s">
        <v>12951</v>
      </c>
      <c r="F432" s="1029">
        <v>0</v>
      </c>
      <c r="G432" s="1029">
        <v>38</v>
      </c>
      <c r="H432" s="1028" t="s">
        <v>12952</v>
      </c>
      <c r="I432" s="1028" t="s">
        <v>12953</v>
      </c>
      <c r="J432" s="1028" t="s">
        <v>14409</v>
      </c>
      <c r="K432" s="1028" t="s">
        <v>3661</v>
      </c>
      <c r="L432" s="1028" t="s">
        <v>14410</v>
      </c>
      <c r="M432" s="1028" t="s">
        <v>14411</v>
      </c>
      <c r="N432" s="1028" t="s">
        <v>14412</v>
      </c>
      <c r="O432" s="1026">
        <v>23556</v>
      </c>
    </row>
    <row r="433" spans="1:15" ht="24" x14ac:dyDescent="0.15">
      <c r="A433" s="1028" t="s">
        <v>12948</v>
      </c>
      <c r="B433" s="1028" t="s">
        <v>3281</v>
      </c>
      <c r="C433" s="1028" t="s">
        <v>12985</v>
      </c>
      <c r="D433" s="1028" t="s">
        <v>12950</v>
      </c>
      <c r="E433" s="1028" t="s">
        <v>12951</v>
      </c>
      <c r="F433" s="1029">
        <v>0</v>
      </c>
      <c r="G433" s="1029">
        <v>38</v>
      </c>
      <c r="H433" s="1028" t="s">
        <v>12952</v>
      </c>
      <c r="I433" s="1028" t="s">
        <v>12953</v>
      </c>
      <c r="J433" s="1028" t="s">
        <v>14413</v>
      </c>
      <c r="K433" s="1028" t="s">
        <v>3661</v>
      </c>
      <c r="L433" s="1028" t="s">
        <v>1882</v>
      </c>
      <c r="M433" s="1028" t="s">
        <v>14414</v>
      </c>
      <c r="N433" s="1028" t="s">
        <v>14415</v>
      </c>
      <c r="O433" s="1026">
        <v>21948</v>
      </c>
    </row>
    <row r="434" spans="1:15" ht="24" x14ac:dyDescent="0.15">
      <c r="A434" s="1028" t="s">
        <v>12948</v>
      </c>
      <c r="B434" s="1028" t="s">
        <v>3281</v>
      </c>
      <c r="C434" s="1028" t="s">
        <v>12971</v>
      </c>
      <c r="D434" s="1028" t="s">
        <v>12950</v>
      </c>
      <c r="E434" s="1028" t="s">
        <v>12951</v>
      </c>
      <c r="F434" s="1029">
        <v>0</v>
      </c>
      <c r="G434" s="1029">
        <v>38</v>
      </c>
      <c r="H434" s="1028" t="s">
        <v>12952</v>
      </c>
      <c r="I434" s="1028" t="s">
        <v>12953</v>
      </c>
      <c r="J434" s="1028" t="s">
        <v>14416</v>
      </c>
      <c r="K434" s="1028" t="s">
        <v>3661</v>
      </c>
      <c r="L434" s="1028" t="s">
        <v>7375</v>
      </c>
      <c r="M434" s="1028" t="s">
        <v>14417</v>
      </c>
      <c r="N434" s="1028" t="s">
        <v>14418</v>
      </c>
      <c r="O434" s="1026">
        <v>21828</v>
      </c>
    </row>
    <row r="435" spans="1:15" ht="24" x14ac:dyDescent="0.15">
      <c r="A435" s="1028" t="s">
        <v>12948</v>
      </c>
      <c r="B435" s="1028" t="s">
        <v>3281</v>
      </c>
      <c r="C435" s="1028" t="s">
        <v>12951</v>
      </c>
      <c r="D435" s="1028" t="s">
        <v>12950</v>
      </c>
      <c r="E435" s="1028" t="s">
        <v>12951</v>
      </c>
      <c r="F435" s="1029">
        <v>0</v>
      </c>
      <c r="G435" s="1029">
        <v>38</v>
      </c>
      <c r="H435" s="1028" t="s">
        <v>12952</v>
      </c>
      <c r="I435" s="1028" t="s">
        <v>12953</v>
      </c>
      <c r="J435" s="1028" t="s">
        <v>14419</v>
      </c>
      <c r="K435" s="1028" t="s">
        <v>3661</v>
      </c>
      <c r="L435" s="1028" t="s">
        <v>1882</v>
      </c>
      <c r="M435" s="1028" t="s">
        <v>3357</v>
      </c>
      <c r="N435" s="1028" t="s">
        <v>14420</v>
      </c>
      <c r="O435" s="1026">
        <v>21708</v>
      </c>
    </row>
    <row r="436" spans="1:15" ht="24" x14ac:dyDescent="0.15">
      <c r="A436" s="1028" t="s">
        <v>12948</v>
      </c>
      <c r="B436" s="1028" t="s">
        <v>3281</v>
      </c>
      <c r="C436" s="1028" t="s">
        <v>12949</v>
      </c>
      <c r="D436" s="1028" t="s">
        <v>12950</v>
      </c>
      <c r="E436" s="1028" t="s">
        <v>12951</v>
      </c>
      <c r="F436" s="1029">
        <v>0</v>
      </c>
      <c r="G436" s="1029">
        <v>38</v>
      </c>
      <c r="H436" s="1028" t="s">
        <v>12952</v>
      </c>
      <c r="I436" s="1028" t="s">
        <v>12953</v>
      </c>
      <c r="J436" s="1028" t="s">
        <v>14421</v>
      </c>
      <c r="K436" s="1028" t="s">
        <v>101</v>
      </c>
      <c r="L436" s="1028" t="s">
        <v>7947</v>
      </c>
      <c r="M436" s="1028" t="s">
        <v>3430</v>
      </c>
      <c r="N436" s="1028" t="s">
        <v>14422</v>
      </c>
      <c r="O436" s="1026">
        <v>21666</v>
      </c>
    </row>
    <row r="437" spans="1:15" ht="24" x14ac:dyDescent="0.15">
      <c r="A437" s="1028" t="s">
        <v>12948</v>
      </c>
      <c r="B437" s="1028" t="s">
        <v>3281</v>
      </c>
      <c r="C437" s="1028" t="s">
        <v>12949</v>
      </c>
      <c r="D437" s="1028" t="s">
        <v>12950</v>
      </c>
      <c r="E437" s="1028" t="s">
        <v>12951</v>
      </c>
      <c r="F437" s="1029">
        <v>0</v>
      </c>
      <c r="G437" s="1029">
        <v>39</v>
      </c>
      <c r="H437" s="1028" t="s">
        <v>12952</v>
      </c>
      <c r="I437" s="1028" t="s">
        <v>12953</v>
      </c>
      <c r="J437" s="1028" t="s">
        <v>14423</v>
      </c>
      <c r="K437" s="1028" t="s">
        <v>3661</v>
      </c>
      <c r="L437" s="1028" t="s">
        <v>515</v>
      </c>
      <c r="M437" s="1028" t="s">
        <v>2555</v>
      </c>
      <c r="N437" s="1028" t="s">
        <v>14424</v>
      </c>
      <c r="O437" s="1026">
        <v>21668</v>
      </c>
    </row>
    <row r="438" spans="1:15" ht="24" x14ac:dyDescent="0.15">
      <c r="A438" s="1028" t="s">
        <v>12948</v>
      </c>
      <c r="B438" s="1028" t="s">
        <v>3281</v>
      </c>
      <c r="C438" s="1028" t="s">
        <v>12971</v>
      </c>
      <c r="D438" s="1028" t="s">
        <v>12950</v>
      </c>
      <c r="E438" s="1028" t="s">
        <v>12951</v>
      </c>
      <c r="F438" s="1029">
        <v>0</v>
      </c>
      <c r="G438" s="1029">
        <v>39</v>
      </c>
      <c r="H438" s="1028" t="s">
        <v>12952</v>
      </c>
      <c r="I438" s="1028" t="s">
        <v>12953</v>
      </c>
      <c r="J438" s="1028" t="s">
        <v>14425</v>
      </c>
      <c r="K438" s="1028" t="s">
        <v>3661</v>
      </c>
      <c r="L438" s="1028" t="s">
        <v>1515</v>
      </c>
      <c r="M438" s="1028" t="s">
        <v>14426</v>
      </c>
      <c r="N438" s="1028" t="s">
        <v>14427</v>
      </c>
      <c r="O438" s="1026">
        <v>22861</v>
      </c>
    </row>
    <row r="439" spans="1:15" ht="24" x14ac:dyDescent="0.15">
      <c r="A439" s="1028" t="s">
        <v>12948</v>
      </c>
      <c r="B439" s="1028" t="s">
        <v>3281</v>
      </c>
      <c r="C439" s="1028" t="s">
        <v>12966</v>
      </c>
      <c r="D439" s="1028" t="s">
        <v>12950</v>
      </c>
      <c r="E439" s="1028" t="s">
        <v>12951</v>
      </c>
      <c r="F439" s="1029">
        <v>0</v>
      </c>
      <c r="G439" s="1029">
        <v>39</v>
      </c>
      <c r="H439" s="1028" t="s">
        <v>12952</v>
      </c>
      <c r="I439" s="1028" t="s">
        <v>12953</v>
      </c>
      <c r="J439" s="1028" t="s">
        <v>14428</v>
      </c>
      <c r="K439" s="1028" t="s">
        <v>3661</v>
      </c>
      <c r="L439" s="1028" t="s">
        <v>14429</v>
      </c>
      <c r="M439" s="1028" t="s">
        <v>14430</v>
      </c>
      <c r="N439" s="1028" t="s">
        <v>14431</v>
      </c>
      <c r="O439" s="1026">
        <v>23548</v>
      </c>
    </row>
    <row r="440" spans="1:15" ht="24" x14ac:dyDescent="0.15">
      <c r="A440" s="1028" t="s">
        <v>12948</v>
      </c>
      <c r="B440" s="1028" t="s">
        <v>3281</v>
      </c>
      <c r="C440" s="1028" t="s">
        <v>12951</v>
      </c>
      <c r="D440" s="1028" t="s">
        <v>12950</v>
      </c>
      <c r="E440" s="1028" t="s">
        <v>12951</v>
      </c>
      <c r="F440" s="1029">
        <v>0</v>
      </c>
      <c r="G440" s="1029">
        <v>39</v>
      </c>
      <c r="H440" s="1028" t="s">
        <v>12952</v>
      </c>
      <c r="I440" s="1028" t="s">
        <v>12953</v>
      </c>
      <c r="J440" s="1028" t="s">
        <v>14432</v>
      </c>
      <c r="K440" s="1028" t="s">
        <v>101</v>
      </c>
      <c r="L440" s="1028" t="s">
        <v>14433</v>
      </c>
      <c r="M440" s="1028" t="s">
        <v>14434</v>
      </c>
      <c r="N440" s="1028" t="s">
        <v>14435</v>
      </c>
      <c r="O440" s="1026">
        <v>23546</v>
      </c>
    </row>
    <row r="441" spans="1:15" ht="24" x14ac:dyDescent="0.15">
      <c r="A441" s="1028" t="s">
        <v>12948</v>
      </c>
      <c r="B441" s="1028" t="s">
        <v>3281</v>
      </c>
      <c r="C441" s="1028" t="s">
        <v>12985</v>
      </c>
      <c r="D441" s="1028" t="s">
        <v>12950</v>
      </c>
      <c r="E441" s="1028" t="s">
        <v>12951</v>
      </c>
      <c r="F441" s="1029">
        <v>0</v>
      </c>
      <c r="G441" s="1029">
        <v>39</v>
      </c>
      <c r="H441" s="1028" t="s">
        <v>12952</v>
      </c>
      <c r="I441" s="1028" t="s">
        <v>12953</v>
      </c>
      <c r="J441" s="1028" t="s">
        <v>14436</v>
      </c>
      <c r="K441" s="1028" t="s">
        <v>3661</v>
      </c>
      <c r="L441" s="1028" t="s">
        <v>14159</v>
      </c>
      <c r="M441" s="1028" t="s">
        <v>14437</v>
      </c>
      <c r="N441" s="1028" t="s">
        <v>14438</v>
      </c>
      <c r="O441" s="1026">
        <v>23554</v>
      </c>
    </row>
    <row r="442" spans="1:15" ht="24" x14ac:dyDescent="0.15">
      <c r="A442" s="1028" t="s">
        <v>12948</v>
      </c>
      <c r="B442" s="1028" t="s">
        <v>3281</v>
      </c>
      <c r="C442" s="1028" t="s">
        <v>12993</v>
      </c>
      <c r="D442" s="1028" t="s">
        <v>12950</v>
      </c>
      <c r="E442" s="1028" t="s">
        <v>12951</v>
      </c>
      <c r="F442" s="1029">
        <v>0</v>
      </c>
      <c r="G442" s="1029">
        <v>39</v>
      </c>
      <c r="H442" s="1028" t="s">
        <v>12952</v>
      </c>
      <c r="I442" s="1028" t="s">
        <v>12953</v>
      </c>
      <c r="J442" s="1028" t="s">
        <v>14439</v>
      </c>
      <c r="K442" s="1028" t="s">
        <v>3661</v>
      </c>
      <c r="L442" s="1028" t="s">
        <v>4619</v>
      </c>
      <c r="M442" s="1028" t="s">
        <v>14440</v>
      </c>
      <c r="N442" s="1028" t="s">
        <v>14441</v>
      </c>
      <c r="O442" s="1026">
        <v>22028</v>
      </c>
    </row>
    <row r="443" spans="1:15" ht="24" x14ac:dyDescent="0.15">
      <c r="A443" s="1028" t="s">
        <v>12948</v>
      </c>
      <c r="B443" s="1028" t="s">
        <v>3281</v>
      </c>
      <c r="C443" s="1028" t="s">
        <v>12971</v>
      </c>
      <c r="D443" s="1028" t="s">
        <v>12950</v>
      </c>
      <c r="E443" s="1028" t="s">
        <v>12951</v>
      </c>
      <c r="F443" s="1029">
        <v>0</v>
      </c>
      <c r="G443" s="1029">
        <v>40</v>
      </c>
      <c r="H443" s="1028" t="s">
        <v>12952</v>
      </c>
      <c r="I443" s="1028" t="s">
        <v>12953</v>
      </c>
      <c r="J443" s="1028" t="s">
        <v>14442</v>
      </c>
      <c r="K443" s="1028" t="s">
        <v>3661</v>
      </c>
      <c r="L443" s="1028" t="s">
        <v>1238</v>
      </c>
      <c r="M443" s="1028" t="s">
        <v>14443</v>
      </c>
      <c r="N443" s="1028" t="s">
        <v>14444</v>
      </c>
      <c r="O443" s="1026">
        <v>23551</v>
      </c>
    </row>
    <row r="444" spans="1:15" ht="24" x14ac:dyDescent="0.15">
      <c r="A444" s="1028" t="s">
        <v>12948</v>
      </c>
      <c r="B444" s="1028" t="s">
        <v>3281</v>
      </c>
      <c r="C444" s="1028" t="s">
        <v>12951</v>
      </c>
      <c r="D444" s="1028" t="s">
        <v>12950</v>
      </c>
      <c r="E444" s="1028" t="s">
        <v>12951</v>
      </c>
      <c r="F444" s="1029">
        <v>0</v>
      </c>
      <c r="G444" s="1029">
        <v>40</v>
      </c>
      <c r="H444" s="1028" t="s">
        <v>12952</v>
      </c>
      <c r="I444" s="1028" t="s">
        <v>12953</v>
      </c>
      <c r="J444" s="1028" t="s">
        <v>14445</v>
      </c>
      <c r="K444" s="1028" t="s">
        <v>3661</v>
      </c>
      <c r="L444" s="1028" t="s">
        <v>14446</v>
      </c>
      <c r="M444" s="1028" t="s">
        <v>14403</v>
      </c>
      <c r="N444" s="1028" t="s">
        <v>14447</v>
      </c>
      <c r="O444" s="1026">
        <v>23547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C58E-4325-42C1-9A9E-807FC339287C}">
  <sheetPr>
    <outlinePr summaryBelow="0" summaryRight="0"/>
    <pageSetUpPr fitToPage="1"/>
  </sheetPr>
  <dimension ref="A1:Z1004"/>
  <sheetViews>
    <sheetView view="pageBreakPreview" topLeftCell="A132" zoomScale="130" zoomScaleNormal="93" zoomScaleSheetLayoutView="130" workbookViewId="0">
      <selection activeCell="Q616" sqref="Q616"/>
    </sheetView>
  </sheetViews>
  <sheetFormatPr defaultColWidth="12.61328125" defaultRowHeight="24" x14ac:dyDescent="0.5"/>
  <cols>
    <col min="1" max="1" width="6.4921875" style="1167" bestFit="1" customWidth="1"/>
    <col min="2" max="2" width="10.11328125" style="1189" bestFit="1" customWidth="1"/>
    <col min="3" max="3" width="41.33984375" style="1167" customWidth="1"/>
    <col min="4" max="10" width="7.7421875" style="1167" customWidth="1"/>
    <col min="11" max="20" width="10.36328125" style="1167" customWidth="1"/>
    <col min="21" max="26" width="8.6171875" style="1167" customWidth="1"/>
    <col min="27" max="16384" width="12.61328125" style="1167"/>
  </cols>
  <sheetData>
    <row r="1" spans="1:26" s="1161" customFormat="1" ht="17.25" customHeight="1" x14ac:dyDescent="0.15">
      <c r="A1" s="1283" t="s">
        <v>9795</v>
      </c>
      <c r="B1" s="1283"/>
      <c r="C1" s="1283"/>
      <c r="D1" s="1283"/>
      <c r="E1" s="1283"/>
      <c r="F1" s="1283"/>
      <c r="G1" s="1283"/>
      <c r="H1" s="1283"/>
      <c r="I1" s="1283"/>
      <c r="J1" s="1216"/>
    </row>
    <row r="2" spans="1:26" s="1161" customFormat="1" ht="17.25" customHeight="1" x14ac:dyDescent="0.15">
      <c r="A2" s="1283" t="s">
        <v>14448</v>
      </c>
      <c r="B2" s="1283"/>
      <c r="C2" s="1283"/>
      <c r="D2" s="1283"/>
      <c r="E2" s="1283"/>
      <c r="F2" s="1283"/>
      <c r="G2" s="1283"/>
      <c r="H2" s="1283"/>
      <c r="I2" s="1283"/>
      <c r="J2" s="1216"/>
    </row>
    <row r="3" spans="1:26" s="1161" customFormat="1" ht="17.25" customHeight="1" x14ac:dyDescent="0.15">
      <c r="A3" s="1283" t="s">
        <v>14449</v>
      </c>
      <c r="B3" s="1283"/>
      <c r="C3" s="1283"/>
      <c r="D3" s="1283"/>
      <c r="E3" s="1283"/>
      <c r="F3" s="1283"/>
      <c r="G3" s="1283"/>
      <c r="H3" s="1283"/>
      <c r="I3" s="1283"/>
      <c r="J3" s="1216"/>
    </row>
    <row r="4" spans="1:26" s="1162" customFormat="1" ht="17.25" customHeight="1" x14ac:dyDescent="0.15">
      <c r="A4" s="1283" t="s">
        <v>14450</v>
      </c>
      <c r="B4" s="1283"/>
      <c r="C4" s="1283"/>
      <c r="D4" s="1283"/>
      <c r="E4" s="1283"/>
      <c r="F4" s="1283"/>
      <c r="G4" s="1283"/>
      <c r="H4" s="1283"/>
      <c r="I4" s="1283"/>
      <c r="J4" s="1217"/>
    </row>
    <row r="5" spans="1:26" s="1162" customFormat="1" ht="17.25" customHeight="1" x14ac:dyDescent="0.15">
      <c r="A5" s="1284" t="s">
        <v>14451</v>
      </c>
      <c r="B5" s="1284"/>
      <c r="C5" s="1284"/>
      <c r="D5" s="1284"/>
      <c r="E5" s="1284"/>
      <c r="F5" s="1284"/>
      <c r="G5" s="1284"/>
      <c r="H5" s="1284"/>
      <c r="I5" s="1284"/>
      <c r="J5" s="1217"/>
    </row>
    <row r="6" spans="1:26" s="1165" customFormat="1" ht="17.25" customHeight="1" x14ac:dyDescent="0.45">
      <c r="A6" s="1163" t="s">
        <v>8377</v>
      </c>
      <c r="B6" s="1218" t="s">
        <v>8352</v>
      </c>
      <c r="C6" s="1219" t="s">
        <v>9799</v>
      </c>
      <c r="D6" s="1164"/>
      <c r="E6" s="1164"/>
      <c r="F6" s="1163"/>
      <c r="G6" s="1163"/>
      <c r="H6" s="1163"/>
      <c r="I6" s="1163"/>
      <c r="J6" s="1220"/>
    </row>
    <row r="7" spans="1:26" x14ac:dyDescent="0.5">
      <c r="A7" s="1221">
        <v>1</v>
      </c>
      <c r="B7" s="1222">
        <v>21882</v>
      </c>
      <c r="C7" s="1223" t="s">
        <v>14452</v>
      </c>
      <c r="D7" s="1223"/>
      <c r="E7" s="1223"/>
      <c r="F7" s="1223"/>
      <c r="G7" s="1223"/>
      <c r="H7" s="1223"/>
      <c r="I7" s="1223"/>
      <c r="J7" s="1224"/>
    </row>
    <row r="8" spans="1:26" x14ac:dyDescent="0.5">
      <c r="A8" s="1221">
        <v>2</v>
      </c>
      <c r="B8" s="1222">
        <v>21918</v>
      </c>
      <c r="C8" s="1223" t="s">
        <v>14453</v>
      </c>
      <c r="D8" s="1223"/>
      <c r="E8" s="1223"/>
      <c r="F8" s="1223"/>
      <c r="G8" s="1223"/>
      <c r="H8" s="1223"/>
      <c r="I8" s="1223"/>
      <c r="J8" s="1224"/>
    </row>
    <row r="9" spans="1:26" x14ac:dyDescent="0.5">
      <c r="A9" s="1221">
        <v>3</v>
      </c>
      <c r="B9" s="1260">
        <v>22030</v>
      </c>
      <c r="C9" s="1226" t="s">
        <v>14454</v>
      </c>
      <c r="D9" s="1226"/>
      <c r="E9" s="1226" t="s">
        <v>14455</v>
      </c>
      <c r="F9" s="1223"/>
      <c r="G9" s="1227"/>
      <c r="H9" s="1227"/>
      <c r="I9" s="1226"/>
      <c r="J9" s="1228"/>
      <c r="K9" s="1173"/>
      <c r="L9" s="1173"/>
      <c r="M9" s="1173"/>
      <c r="N9" s="1173"/>
      <c r="O9" s="1173"/>
      <c r="P9" s="1173"/>
      <c r="Q9" s="1173"/>
      <c r="R9" s="1173"/>
      <c r="S9" s="1173"/>
      <c r="T9" s="1173"/>
      <c r="U9" s="1168"/>
      <c r="V9" s="1168"/>
      <c r="W9" s="1168"/>
      <c r="X9" s="1168"/>
      <c r="Y9" s="1168"/>
      <c r="Z9" s="1168"/>
    </row>
    <row r="10" spans="1:26" x14ac:dyDescent="0.5">
      <c r="A10" s="1221">
        <v>4</v>
      </c>
      <c r="B10" s="1222">
        <v>22031</v>
      </c>
      <c r="C10" s="1223" t="s">
        <v>14456</v>
      </c>
      <c r="D10" s="1223"/>
      <c r="E10" s="1223"/>
      <c r="F10" s="1223"/>
      <c r="G10" s="1223"/>
      <c r="H10" s="1223"/>
      <c r="I10" s="1223"/>
      <c r="J10" s="1224"/>
    </row>
    <row r="11" spans="1:26" x14ac:dyDescent="0.5">
      <c r="A11" s="1221">
        <v>5</v>
      </c>
      <c r="B11" s="1229">
        <v>22036</v>
      </c>
      <c r="C11" s="1223" t="s">
        <v>14457</v>
      </c>
      <c r="D11" s="1223"/>
      <c r="E11" s="1223"/>
      <c r="F11" s="1223"/>
      <c r="G11" s="1223"/>
      <c r="H11" s="1223"/>
      <c r="I11" s="1223"/>
      <c r="J11" s="1224"/>
    </row>
    <row r="12" spans="1:26" x14ac:dyDescent="0.5">
      <c r="A12" s="1221">
        <v>6</v>
      </c>
      <c r="B12" s="1222">
        <v>22065</v>
      </c>
      <c r="C12" s="1223" t="s">
        <v>14458</v>
      </c>
      <c r="D12" s="1223"/>
      <c r="E12" s="1223"/>
      <c r="F12" s="1223"/>
      <c r="G12" s="1223"/>
      <c r="H12" s="1223"/>
      <c r="I12" s="1223"/>
      <c r="J12" s="1224"/>
    </row>
    <row r="13" spans="1:26" x14ac:dyDescent="0.5">
      <c r="A13" s="1221">
        <v>7</v>
      </c>
      <c r="B13" s="1222">
        <v>22249</v>
      </c>
      <c r="C13" s="1223" t="s">
        <v>14459</v>
      </c>
      <c r="D13" s="1223"/>
      <c r="E13" s="1223"/>
      <c r="F13" s="1223"/>
      <c r="G13" s="1223"/>
      <c r="H13" s="1223"/>
      <c r="I13" s="1223"/>
      <c r="J13" s="1224"/>
    </row>
    <row r="14" spans="1:26" x14ac:dyDescent="0.5">
      <c r="A14" s="1221">
        <v>8</v>
      </c>
      <c r="B14" s="1230">
        <v>24080</v>
      </c>
      <c r="C14" s="1223" t="s">
        <v>14460</v>
      </c>
      <c r="D14" s="1223"/>
      <c r="E14" s="1223"/>
      <c r="F14" s="1223"/>
      <c r="G14" s="1223"/>
      <c r="H14" s="1223"/>
      <c r="I14" s="1223"/>
      <c r="J14" s="1224"/>
    </row>
    <row r="15" spans="1:26" x14ac:dyDescent="0.5">
      <c r="A15" s="1221">
        <v>9</v>
      </c>
      <c r="B15" s="1230">
        <v>24081</v>
      </c>
      <c r="C15" s="1223" t="s">
        <v>14461</v>
      </c>
      <c r="D15" s="1223"/>
      <c r="E15" s="1223"/>
      <c r="F15" s="1223"/>
      <c r="G15" s="1223"/>
      <c r="H15" s="1223"/>
      <c r="I15" s="1223"/>
      <c r="J15" s="1224" t="s">
        <v>10076</v>
      </c>
    </row>
    <row r="16" spans="1:26" x14ac:dyDescent="0.5">
      <c r="A16" s="1221">
        <v>10</v>
      </c>
      <c r="B16" s="1230">
        <v>24082</v>
      </c>
      <c r="C16" s="1223" t="s">
        <v>14462</v>
      </c>
      <c r="D16" s="1223"/>
      <c r="E16" s="1223"/>
      <c r="F16" s="1223"/>
      <c r="G16" s="1223"/>
      <c r="H16" s="1223"/>
      <c r="I16" s="1223"/>
      <c r="J16" s="1224" t="s">
        <v>10076</v>
      </c>
      <c r="K16" s="1168"/>
      <c r="L16" s="1168"/>
      <c r="M16" s="1168"/>
      <c r="N16" s="1168"/>
      <c r="O16" s="1168"/>
      <c r="P16" s="1168"/>
      <c r="Q16" s="1168"/>
      <c r="R16" s="1168"/>
      <c r="S16" s="1168"/>
      <c r="T16" s="1168"/>
      <c r="U16" s="1168"/>
      <c r="V16" s="1168"/>
      <c r="W16" s="1168"/>
      <c r="X16" s="1168"/>
      <c r="Y16" s="1168"/>
      <c r="Z16" s="1168"/>
    </row>
    <row r="17" spans="1:26" x14ac:dyDescent="0.5">
      <c r="A17" s="1221">
        <v>11</v>
      </c>
      <c r="B17" s="1230">
        <v>24083</v>
      </c>
      <c r="C17" s="1223" t="s">
        <v>14463</v>
      </c>
      <c r="D17" s="1223"/>
      <c r="E17" s="1223"/>
      <c r="F17" s="1223"/>
      <c r="G17" s="1223"/>
      <c r="H17" s="1223"/>
      <c r="I17" s="1223"/>
      <c r="J17" s="1224" t="s">
        <v>10076</v>
      </c>
      <c r="K17" s="1168"/>
      <c r="L17" s="1168"/>
      <c r="M17" s="1168"/>
      <c r="N17" s="1168"/>
      <c r="O17" s="1168"/>
      <c r="P17" s="1168"/>
      <c r="Q17" s="1168"/>
      <c r="R17" s="1168"/>
      <c r="S17" s="1168"/>
      <c r="T17" s="1168"/>
      <c r="U17" s="1168"/>
      <c r="V17" s="1168"/>
      <c r="W17" s="1168"/>
      <c r="X17" s="1168"/>
      <c r="Y17" s="1168"/>
      <c r="Z17" s="1168"/>
    </row>
    <row r="18" spans="1:26" x14ac:dyDescent="0.5">
      <c r="A18" s="1221">
        <v>12</v>
      </c>
      <c r="B18" s="1230">
        <v>24084</v>
      </c>
      <c r="C18" s="1223" t="s">
        <v>14464</v>
      </c>
      <c r="D18" s="1223"/>
      <c r="E18" s="1223"/>
      <c r="F18" s="1223"/>
      <c r="G18" s="1223"/>
      <c r="H18" s="1223"/>
      <c r="I18" s="1223"/>
      <c r="J18" s="1224" t="s">
        <v>10076</v>
      </c>
      <c r="K18" s="1168"/>
      <c r="L18" s="1168"/>
      <c r="M18" s="1168"/>
      <c r="N18" s="1168"/>
      <c r="O18" s="1168"/>
      <c r="P18" s="1168"/>
      <c r="Q18" s="1168"/>
      <c r="R18" s="1168"/>
      <c r="S18" s="1168"/>
      <c r="T18" s="1168"/>
      <c r="U18" s="1168"/>
      <c r="V18" s="1168"/>
      <c r="W18" s="1168"/>
      <c r="X18" s="1168"/>
      <c r="Y18" s="1168"/>
      <c r="Z18" s="1168"/>
    </row>
    <row r="19" spans="1:26" x14ac:dyDescent="0.5">
      <c r="A19" s="1221">
        <v>13</v>
      </c>
      <c r="B19" s="1230">
        <v>24085</v>
      </c>
      <c r="C19" s="1223" t="s">
        <v>14465</v>
      </c>
      <c r="D19" s="1223"/>
      <c r="E19" s="1223"/>
      <c r="F19" s="1223"/>
      <c r="G19" s="1223"/>
      <c r="H19" s="1223"/>
      <c r="I19" s="1223"/>
      <c r="J19" s="1231"/>
      <c r="K19" s="1168"/>
      <c r="L19" s="1168"/>
      <c r="M19" s="1168"/>
      <c r="N19" s="1168"/>
      <c r="O19" s="1168"/>
      <c r="P19" s="1168"/>
      <c r="Q19" s="1168"/>
      <c r="R19" s="1168"/>
      <c r="S19" s="1168"/>
      <c r="T19" s="1168"/>
      <c r="U19" s="1168"/>
      <c r="V19" s="1168"/>
      <c r="W19" s="1168"/>
      <c r="X19" s="1168"/>
      <c r="Y19" s="1168"/>
      <c r="Z19" s="1168"/>
    </row>
    <row r="20" spans="1:26" x14ac:dyDescent="0.5">
      <c r="A20" s="1221">
        <v>14</v>
      </c>
      <c r="B20" s="1230">
        <v>24086</v>
      </c>
      <c r="C20" s="1223" t="s">
        <v>14466</v>
      </c>
      <c r="D20" s="1223"/>
      <c r="E20" s="1223"/>
      <c r="F20" s="1223"/>
      <c r="G20" s="1223"/>
      <c r="H20" s="1223"/>
      <c r="I20" s="1223"/>
      <c r="J20" s="1231"/>
      <c r="K20" s="1168"/>
      <c r="L20" s="1168"/>
      <c r="M20" s="1168"/>
      <c r="N20" s="1168"/>
      <c r="O20" s="1168"/>
      <c r="P20" s="1168"/>
      <c r="Q20" s="1168"/>
      <c r="R20" s="1168"/>
      <c r="S20" s="1168"/>
      <c r="T20" s="1168"/>
      <c r="U20" s="1168"/>
      <c r="V20" s="1168"/>
      <c r="W20" s="1168"/>
      <c r="X20" s="1168"/>
      <c r="Y20" s="1168"/>
      <c r="Z20" s="1168"/>
    </row>
    <row r="21" spans="1:26" x14ac:dyDescent="0.5">
      <c r="A21" s="1221">
        <v>15</v>
      </c>
      <c r="B21" s="1230">
        <v>24087</v>
      </c>
      <c r="C21" s="1223" t="s">
        <v>14467</v>
      </c>
      <c r="D21" s="1223"/>
      <c r="E21" s="1223"/>
      <c r="F21" s="1223"/>
      <c r="G21" s="1223"/>
      <c r="H21" s="1223"/>
      <c r="I21" s="1223"/>
      <c r="J21" s="1231"/>
      <c r="K21" s="1168"/>
      <c r="L21" s="1168"/>
      <c r="M21" s="1168"/>
      <c r="N21" s="1168"/>
      <c r="O21" s="1168"/>
      <c r="P21" s="1168"/>
      <c r="Q21" s="1168"/>
      <c r="R21" s="1168"/>
      <c r="S21" s="1168"/>
      <c r="T21" s="1168"/>
      <c r="U21" s="1168"/>
      <c r="V21" s="1168"/>
      <c r="W21" s="1168"/>
      <c r="X21" s="1168"/>
      <c r="Y21" s="1168"/>
      <c r="Z21" s="1168"/>
    </row>
    <row r="22" spans="1:26" x14ac:dyDescent="0.5">
      <c r="A22" s="1221">
        <v>16</v>
      </c>
      <c r="B22" s="1222">
        <v>21655</v>
      </c>
      <c r="C22" s="1223" t="s">
        <v>14468</v>
      </c>
      <c r="D22" s="1223"/>
      <c r="E22" s="1223"/>
      <c r="F22" s="1223"/>
      <c r="G22" s="1223"/>
      <c r="H22" s="1223"/>
      <c r="I22" s="1223"/>
      <c r="J22" s="1224" t="s">
        <v>10076</v>
      </c>
      <c r="K22" s="1168"/>
      <c r="L22" s="1168"/>
      <c r="M22" s="1168"/>
      <c r="N22" s="1168"/>
      <c r="O22" s="1168"/>
      <c r="P22" s="1168"/>
      <c r="Q22" s="1168"/>
      <c r="R22" s="1168"/>
      <c r="S22" s="1168"/>
      <c r="T22" s="1168"/>
      <c r="U22" s="1168"/>
      <c r="V22" s="1168"/>
      <c r="W22" s="1168"/>
      <c r="X22" s="1168"/>
      <c r="Y22" s="1168"/>
      <c r="Z22" s="1168"/>
    </row>
    <row r="23" spans="1:26" x14ac:dyDescent="0.5">
      <c r="A23" s="1221">
        <v>17</v>
      </c>
      <c r="B23" s="1222">
        <v>21772</v>
      </c>
      <c r="C23" s="1223" t="s">
        <v>14469</v>
      </c>
      <c r="D23" s="1223"/>
      <c r="E23" s="1223"/>
      <c r="F23" s="1223"/>
      <c r="G23" s="1223"/>
      <c r="H23" s="1223"/>
      <c r="I23" s="1223"/>
      <c r="J23" s="1224" t="s">
        <v>10076</v>
      </c>
      <c r="K23" s="1168"/>
      <c r="L23" s="1168"/>
      <c r="M23" s="1168"/>
      <c r="N23" s="1168"/>
      <c r="O23" s="1168"/>
      <c r="P23" s="1168"/>
      <c r="Q23" s="1168"/>
      <c r="R23" s="1168"/>
      <c r="S23" s="1168"/>
      <c r="T23" s="1168"/>
      <c r="U23" s="1168"/>
      <c r="V23" s="1168"/>
      <c r="W23" s="1168"/>
      <c r="X23" s="1168"/>
      <c r="Y23" s="1168"/>
      <c r="Z23" s="1168"/>
    </row>
    <row r="24" spans="1:26" x14ac:dyDescent="0.5">
      <c r="A24" s="1221">
        <v>18</v>
      </c>
      <c r="B24" s="1229">
        <v>21857</v>
      </c>
      <c r="C24" s="1223" t="s">
        <v>14470</v>
      </c>
      <c r="D24" s="1223"/>
      <c r="E24" s="1223"/>
      <c r="F24" s="1223"/>
      <c r="G24" s="1223"/>
      <c r="H24" s="1223"/>
      <c r="I24" s="1223"/>
      <c r="J24" s="1224" t="s">
        <v>10076</v>
      </c>
      <c r="K24" s="1168"/>
      <c r="L24" s="1168"/>
      <c r="M24" s="1168"/>
      <c r="N24" s="1168"/>
      <c r="O24" s="1168"/>
      <c r="P24" s="1168"/>
      <c r="Q24" s="1168"/>
      <c r="R24" s="1168"/>
      <c r="S24" s="1168"/>
      <c r="T24" s="1168"/>
      <c r="U24" s="1168"/>
      <c r="V24" s="1168"/>
      <c r="W24" s="1168"/>
      <c r="X24" s="1168"/>
      <c r="Y24" s="1168"/>
      <c r="Z24" s="1168"/>
    </row>
    <row r="25" spans="1:26" x14ac:dyDescent="0.5">
      <c r="A25" s="1221">
        <v>19</v>
      </c>
      <c r="B25" s="1222">
        <v>22028</v>
      </c>
      <c r="C25" s="1223" t="s">
        <v>14471</v>
      </c>
      <c r="D25" s="1223"/>
      <c r="E25" s="1223"/>
      <c r="F25" s="1223"/>
      <c r="G25" s="1223"/>
      <c r="H25" s="1223"/>
      <c r="I25" s="1223"/>
      <c r="J25" s="1231"/>
      <c r="K25" s="1168"/>
      <c r="L25" s="1168"/>
      <c r="M25" s="1168"/>
      <c r="N25" s="1168"/>
      <c r="O25" s="1168"/>
      <c r="P25" s="1168"/>
      <c r="Q25" s="1168"/>
      <c r="R25" s="1168"/>
      <c r="S25" s="1168"/>
      <c r="T25" s="1168"/>
      <c r="U25" s="1168"/>
      <c r="V25" s="1168"/>
      <c r="W25" s="1168"/>
      <c r="X25" s="1168"/>
      <c r="Y25" s="1168"/>
      <c r="Z25" s="1168"/>
    </row>
    <row r="26" spans="1:26" x14ac:dyDescent="0.5">
      <c r="A26" s="1221">
        <v>20</v>
      </c>
      <c r="B26" s="1222">
        <v>22050</v>
      </c>
      <c r="C26" s="1223" t="s">
        <v>14472</v>
      </c>
      <c r="D26" s="1223"/>
      <c r="E26" s="1223"/>
      <c r="F26" s="1223"/>
      <c r="G26" s="1223"/>
      <c r="H26" s="1223"/>
      <c r="I26" s="1223"/>
      <c r="J26" s="1231"/>
      <c r="K26" s="1168"/>
      <c r="L26" s="1168"/>
      <c r="M26" s="1168"/>
      <c r="N26" s="1168"/>
      <c r="O26" s="1168"/>
      <c r="P26" s="1168"/>
      <c r="Q26" s="1168"/>
      <c r="R26" s="1168"/>
      <c r="S26" s="1168"/>
      <c r="T26" s="1168"/>
      <c r="U26" s="1168"/>
      <c r="V26" s="1168"/>
      <c r="W26" s="1168"/>
      <c r="X26" s="1168"/>
      <c r="Y26" s="1168"/>
      <c r="Z26" s="1168"/>
    </row>
    <row r="27" spans="1:26" x14ac:dyDescent="0.5">
      <c r="A27" s="1221">
        <v>21</v>
      </c>
      <c r="B27" s="1229">
        <v>22055</v>
      </c>
      <c r="C27" s="1223" t="s">
        <v>14473</v>
      </c>
      <c r="D27" s="1223"/>
      <c r="E27" s="1223"/>
      <c r="F27" s="1223"/>
      <c r="G27" s="1223"/>
      <c r="H27" s="1223"/>
      <c r="I27" s="1223"/>
      <c r="J27" s="1231"/>
      <c r="K27" s="1168"/>
      <c r="L27" s="1168"/>
      <c r="M27" s="1168"/>
      <c r="N27" s="1168"/>
      <c r="O27" s="1168"/>
      <c r="P27" s="1168"/>
      <c r="Q27" s="1168"/>
      <c r="R27" s="1168"/>
      <c r="S27" s="1168"/>
      <c r="T27" s="1168"/>
      <c r="U27" s="1168"/>
      <c r="V27" s="1168"/>
      <c r="W27" s="1168"/>
      <c r="X27" s="1168"/>
      <c r="Y27" s="1168"/>
      <c r="Z27" s="1168"/>
    </row>
    <row r="28" spans="1:26" x14ac:dyDescent="0.5">
      <c r="A28" s="1221">
        <v>22</v>
      </c>
      <c r="B28" s="1222">
        <v>22062</v>
      </c>
      <c r="C28" s="1223" t="s">
        <v>14474</v>
      </c>
      <c r="D28" s="1223"/>
      <c r="E28" s="1223"/>
      <c r="F28" s="1223"/>
      <c r="G28" s="1223"/>
      <c r="H28" s="1223"/>
      <c r="I28" s="1223"/>
      <c r="J28" s="1231"/>
      <c r="K28" s="1168"/>
      <c r="L28" s="1168"/>
      <c r="M28" s="1168"/>
      <c r="N28" s="1168"/>
      <c r="O28" s="1168"/>
      <c r="P28" s="1168"/>
      <c r="Q28" s="1168"/>
      <c r="R28" s="1168"/>
      <c r="S28" s="1168"/>
      <c r="T28" s="1168"/>
      <c r="U28" s="1168"/>
      <c r="V28" s="1168"/>
      <c r="W28" s="1168"/>
      <c r="X28" s="1168"/>
      <c r="Y28" s="1168"/>
      <c r="Z28" s="1168"/>
    </row>
    <row r="29" spans="1:26" x14ac:dyDescent="0.5">
      <c r="A29" s="1221">
        <v>23</v>
      </c>
      <c r="B29" s="1222">
        <v>23553</v>
      </c>
      <c r="C29" s="1223" t="s">
        <v>14475</v>
      </c>
      <c r="D29" s="1223"/>
      <c r="E29" s="1223"/>
      <c r="F29" s="1223"/>
      <c r="G29" s="1223"/>
      <c r="H29" s="1223"/>
      <c r="I29" s="1223"/>
      <c r="J29" s="1224" t="s">
        <v>10076</v>
      </c>
      <c r="K29" s="1168"/>
      <c r="L29" s="1168"/>
      <c r="M29" s="1168"/>
      <c r="N29" s="1168"/>
      <c r="O29" s="1168"/>
      <c r="P29" s="1168"/>
      <c r="Q29" s="1168"/>
      <c r="R29" s="1168"/>
      <c r="S29" s="1168"/>
      <c r="T29" s="1168"/>
      <c r="U29" s="1168"/>
      <c r="V29" s="1168"/>
      <c r="W29" s="1168"/>
      <c r="X29" s="1168"/>
      <c r="Y29" s="1168"/>
      <c r="Z29" s="1168"/>
    </row>
    <row r="30" spans="1:26" x14ac:dyDescent="0.5">
      <c r="A30" s="1221">
        <v>24</v>
      </c>
      <c r="B30" s="1230">
        <v>24088</v>
      </c>
      <c r="C30" s="1223" t="s">
        <v>14476</v>
      </c>
      <c r="D30" s="1223"/>
      <c r="E30" s="1223"/>
      <c r="F30" s="1223"/>
      <c r="G30" s="1223"/>
      <c r="H30" s="1223"/>
      <c r="I30" s="1223"/>
      <c r="J30" s="1224" t="s">
        <v>10076</v>
      </c>
      <c r="K30" s="1169"/>
      <c r="L30" s="1169"/>
      <c r="M30" s="1169"/>
      <c r="N30" s="1169"/>
      <c r="O30" s="1169"/>
      <c r="P30" s="1169"/>
      <c r="Q30" s="1169"/>
      <c r="R30" s="1169"/>
      <c r="S30" s="1169"/>
      <c r="T30" s="1169"/>
      <c r="U30" s="1169"/>
      <c r="V30" s="1169"/>
      <c r="W30" s="1169"/>
      <c r="X30" s="1169"/>
      <c r="Y30" s="1169"/>
      <c r="Z30" s="1169"/>
    </row>
    <row r="31" spans="1:26" x14ac:dyDescent="0.5">
      <c r="A31" s="1221">
        <v>25</v>
      </c>
      <c r="B31" s="1230">
        <v>24089</v>
      </c>
      <c r="C31" s="1223" t="s">
        <v>14477</v>
      </c>
      <c r="D31" s="1223"/>
      <c r="E31" s="1223"/>
      <c r="F31" s="1223"/>
      <c r="G31" s="1223"/>
      <c r="H31" s="1223"/>
      <c r="I31" s="1223"/>
      <c r="J31" s="1232"/>
      <c r="K31" s="1169"/>
      <c r="L31" s="1169"/>
      <c r="M31" s="1169"/>
      <c r="N31" s="1169"/>
      <c r="O31" s="1169"/>
      <c r="P31" s="1169"/>
      <c r="Q31" s="1169"/>
      <c r="R31" s="1169"/>
      <c r="S31" s="1169"/>
      <c r="T31" s="1169"/>
      <c r="U31" s="1169"/>
      <c r="V31" s="1169"/>
      <c r="W31" s="1169"/>
      <c r="X31" s="1169"/>
      <c r="Y31" s="1169"/>
      <c r="Z31" s="1169"/>
    </row>
    <row r="32" spans="1:26" x14ac:dyDescent="0.5">
      <c r="A32" s="1221">
        <v>26</v>
      </c>
      <c r="B32" s="1230">
        <v>24090</v>
      </c>
      <c r="C32" s="1223" t="s">
        <v>14478</v>
      </c>
      <c r="D32" s="1223"/>
      <c r="E32" s="1223"/>
      <c r="F32" s="1223"/>
      <c r="G32" s="1223"/>
      <c r="H32" s="1223"/>
      <c r="I32" s="1223"/>
      <c r="J32" s="1232"/>
      <c r="K32" s="1169"/>
      <c r="L32" s="1169"/>
      <c r="M32" s="1169"/>
      <c r="N32" s="1169"/>
      <c r="O32" s="1169"/>
      <c r="P32" s="1169"/>
      <c r="Q32" s="1169"/>
      <c r="R32" s="1169"/>
      <c r="S32" s="1169"/>
      <c r="T32" s="1169"/>
      <c r="U32" s="1169"/>
      <c r="V32" s="1169"/>
      <c r="W32" s="1169"/>
      <c r="X32" s="1169"/>
      <c r="Y32" s="1169"/>
      <c r="Z32" s="1169"/>
    </row>
    <row r="33" spans="1:26" x14ac:dyDescent="0.5">
      <c r="A33" s="1221">
        <v>27</v>
      </c>
      <c r="B33" s="1230">
        <v>24124</v>
      </c>
      <c r="C33" s="1223" t="s">
        <v>14479</v>
      </c>
      <c r="D33" s="1223"/>
      <c r="E33" s="1223"/>
      <c r="F33" s="1223"/>
      <c r="G33" s="1223"/>
      <c r="H33" s="1223"/>
      <c r="I33" s="1223"/>
      <c r="J33" s="1232"/>
      <c r="K33" s="1169"/>
      <c r="L33" s="1169"/>
      <c r="M33" s="1169"/>
      <c r="N33" s="1169"/>
      <c r="O33" s="1169"/>
      <c r="P33" s="1169"/>
      <c r="Q33" s="1169"/>
      <c r="R33" s="1169"/>
      <c r="S33" s="1169"/>
      <c r="T33" s="1169"/>
      <c r="U33" s="1169"/>
      <c r="V33" s="1169"/>
      <c r="W33" s="1169"/>
      <c r="X33" s="1169"/>
      <c r="Y33" s="1169"/>
      <c r="Z33" s="1169"/>
    </row>
    <row r="34" spans="1:26" s="1161" customFormat="1" ht="17.25" customHeight="1" x14ac:dyDescent="0.15">
      <c r="A34" s="1283" t="s">
        <v>9795</v>
      </c>
      <c r="B34" s="1283"/>
      <c r="C34" s="1283"/>
      <c r="D34" s="1283"/>
      <c r="E34" s="1283"/>
      <c r="F34" s="1283"/>
      <c r="G34" s="1283"/>
      <c r="H34" s="1283"/>
      <c r="I34" s="1283"/>
      <c r="J34" s="1216"/>
    </row>
    <row r="35" spans="1:26" s="1161" customFormat="1" ht="17.25" customHeight="1" x14ac:dyDescent="0.15">
      <c r="A35" s="1283" t="s">
        <v>14480</v>
      </c>
      <c r="B35" s="1283"/>
      <c r="C35" s="1283"/>
      <c r="D35" s="1283"/>
      <c r="E35" s="1283"/>
      <c r="F35" s="1283"/>
      <c r="G35" s="1283"/>
      <c r="H35" s="1283"/>
      <c r="I35" s="1283"/>
      <c r="J35" s="1216"/>
    </row>
    <row r="36" spans="1:26" s="1161" customFormat="1" ht="17.25" customHeight="1" x14ac:dyDescent="0.15">
      <c r="A36" s="1283" t="s">
        <v>14481</v>
      </c>
      <c r="B36" s="1283"/>
      <c r="C36" s="1283"/>
      <c r="D36" s="1283"/>
      <c r="E36" s="1283"/>
      <c r="F36" s="1283"/>
      <c r="G36" s="1283"/>
      <c r="H36" s="1283"/>
      <c r="I36" s="1283"/>
      <c r="J36" s="1216"/>
    </row>
    <row r="37" spans="1:26" s="1162" customFormat="1" ht="17.25" customHeight="1" x14ac:dyDescent="0.15">
      <c r="A37" s="1283" t="s">
        <v>14450</v>
      </c>
      <c r="B37" s="1283"/>
      <c r="C37" s="1283"/>
      <c r="D37" s="1283"/>
      <c r="E37" s="1283"/>
      <c r="F37" s="1283"/>
      <c r="G37" s="1283"/>
      <c r="H37" s="1283"/>
      <c r="I37" s="1283"/>
      <c r="J37" s="1217"/>
    </row>
    <row r="38" spans="1:26" s="1162" customFormat="1" ht="17.25" customHeight="1" x14ac:dyDescent="0.15">
      <c r="A38" s="1284" t="s">
        <v>14482</v>
      </c>
      <c r="B38" s="1284"/>
      <c r="C38" s="1284"/>
      <c r="D38" s="1284"/>
      <c r="E38" s="1284"/>
      <c r="F38" s="1284"/>
      <c r="G38" s="1284"/>
      <c r="H38" s="1284"/>
      <c r="I38" s="1284"/>
      <c r="J38" s="1217"/>
    </row>
    <row r="39" spans="1:26" s="1165" customFormat="1" ht="17.25" customHeight="1" x14ac:dyDescent="0.45">
      <c r="A39" s="1163" t="s">
        <v>8377</v>
      </c>
      <c r="B39" s="1218" t="s">
        <v>8352</v>
      </c>
      <c r="C39" s="1219" t="s">
        <v>9799</v>
      </c>
      <c r="D39" s="1164"/>
      <c r="E39" s="1164"/>
      <c r="F39" s="1163"/>
      <c r="G39" s="1163"/>
      <c r="H39" s="1163"/>
      <c r="I39" s="1163"/>
      <c r="J39" s="1220"/>
    </row>
    <row r="40" spans="1:26" x14ac:dyDescent="0.5">
      <c r="A40" s="1233">
        <v>1</v>
      </c>
      <c r="B40" s="1234">
        <v>22032</v>
      </c>
      <c r="C40" s="1235" t="s">
        <v>14483</v>
      </c>
      <c r="D40" s="1235"/>
      <c r="E40" s="1235"/>
      <c r="F40" s="1223"/>
      <c r="G40" s="1236"/>
      <c r="H40" s="1237"/>
      <c r="I40" s="1237"/>
      <c r="J40" s="1228"/>
      <c r="K40" s="1173"/>
      <c r="L40" s="1173"/>
      <c r="M40" s="1173"/>
      <c r="N40" s="1173"/>
      <c r="O40" s="1173"/>
      <c r="P40" s="1173"/>
      <c r="Q40" s="1173"/>
      <c r="R40" s="1173"/>
      <c r="S40" s="1173"/>
      <c r="T40" s="1173"/>
      <c r="U40" s="1168"/>
      <c r="V40" s="1168"/>
      <c r="W40" s="1168"/>
      <c r="X40" s="1168"/>
      <c r="Y40" s="1168"/>
      <c r="Z40" s="1168"/>
    </row>
    <row r="41" spans="1:26" x14ac:dyDescent="0.5">
      <c r="A41" s="1233">
        <v>2</v>
      </c>
      <c r="B41" s="1234">
        <v>22034</v>
      </c>
      <c r="C41" s="1235" t="s">
        <v>14484</v>
      </c>
      <c r="D41" s="1235"/>
      <c r="E41" s="1235"/>
      <c r="F41" s="1223"/>
      <c r="G41" s="1236"/>
      <c r="H41" s="1237"/>
      <c r="I41" s="1237"/>
      <c r="J41" s="1228"/>
      <c r="K41" s="1173"/>
      <c r="L41" s="1173"/>
      <c r="M41" s="1173"/>
      <c r="N41" s="1173"/>
      <c r="O41" s="1173"/>
      <c r="P41" s="1173"/>
      <c r="Q41" s="1173"/>
      <c r="R41" s="1173"/>
      <c r="S41" s="1173"/>
      <c r="T41" s="1173"/>
      <c r="U41" s="1168"/>
      <c r="V41" s="1168"/>
      <c r="W41" s="1168"/>
      <c r="X41" s="1168"/>
      <c r="Y41" s="1168"/>
      <c r="Z41" s="1168"/>
    </row>
    <row r="42" spans="1:26" x14ac:dyDescent="0.5">
      <c r="A42" s="1233">
        <v>3</v>
      </c>
      <c r="B42" s="1234">
        <v>22039</v>
      </c>
      <c r="C42" s="1235" t="s">
        <v>14485</v>
      </c>
      <c r="D42" s="1235"/>
      <c r="E42" s="1235"/>
      <c r="F42" s="1223"/>
      <c r="G42" s="1236"/>
      <c r="H42" s="1237"/>
      <c r="I42" s="1237"/>
      <c r="J42" s="1228"/>
      <c r="K42" s="1173"/>
      <c r="L42" s="1173"/>
      <c r="M42" s="1173"/>
      <c r="N42" s="1173"/>
      <c r="O42" s="1173"/>
      <c r="P42" s="1173"/>
      <c r="Q42" s="1173"/>
      <c r="R42" s="1173"/>
      <c r="S42" s="1173"/>
      <c r="T42" s="1173"/>
      <c r="U42" s="1168"/>
      <c r="V42" s="1168"/>
      <c r="W42" s="1168"/>
      <c r="X42" s="1168"/>
      <c r="Y42" s="1168"/>
      <c r="Z42" s="1168"/>
    </row>
    <row r="43" spans="1:26" x14ac:dyDescent="0.5">
      <c r="A43" s="1233">
        <v>4</v>
      </c>
      <c r="B43" s="1234">
        <v>22042</v>
      </c>
      <c r="C43" s="1235" t="s">
        <v>14486</v>
      </c>
      <c r="D43" s="1235"/>
      <c r="E43" s="1235"/>
      <c r="F43" s="1223"/>
      <c r="G43" s="1236"/>
      <c r="H43" s="1237"/>
      <c r="I43" s="1237"/>
      <c r="J43" s="1228" t="s">
        <v>10076</v>
      </c>
      <c r="K43" s="1173"/>
      <c r="L43" s="1173"/>
      <c r="M43" s="1173"/>
      <c r="N43" s="1173"/>
      <c r="O43" s="1173"/>
      <c r="P43" s="1173"/>
      <c r="Q43" s="1173"/>
      <c r="R43" s="1173"/>
      <c r="S43" s="1173"/>
      <c r="T43" s="1173"/>
      <c r="U43" s="1168"/>
      <c r="V43" s="1168"/>
      <c r="W43" s="1168"/>
      <c r="X43" s="1168"/>
      <c r="Y43" s="1168"/>
      <c r="Z43" s="1168"/>
    </row>
    <row r="44" spans="1:26" x14ac:dyDescent="0.5">
      <c r="A44" s="1233">
        <v>5</v>
      </c>
      <c r="B44" s="1234">
        <v>22043</v>
      </c>
      <c r="C44" s="1235" t="s">
        <v>14487</v>
      </c>
      <c r="D44" s="1235"/>
      <c r="E44" s="1235"/>
      <c r="F44" s="1223"/>
      <c r="G44" s="1236"/>
      <c r="H44" s="1237"/>
      <c r="I44" s="1237"/>
      <c r="J44" s="1228"/>
      <c r="K44" s="1173"/>
      <c r="L44" s="1173"/>
      <c r="M44" s="1173"/>
      <c r="N44" s="1173"/>
      <c r="O44" s="1173"/>
      <c r="P44" s="1173"/>
      <c r="Q44" s="1173"/>
      <c r="R44" s="1173"/>
      <c r="S44" s="1173"/>
      <c r="T44" s="1173"/>
      <c r="U44" s="1168"/>
      <c r="V44" s="1168"/>
      <c r="W44" s="1168"/>
      <c r="X44" s="1168"/>
      <c r="Y44" s="1168"/>
      <c r="Z44" s="1168"/>
    </row>
    <row r="45" spans="1:26" x14ac:dyDescent="0.5">
      <c r="A45" s="1233">
        <v>6</v>
      </c>
      <c r="B45" s="1238">
        <v>21663</v>
      </c>
      <c r="C45" s="1235" t="s">
        <v>14488</v>
      </c>
      <c r="D45" s="1235"/>
      <c r="E45" s="1235"/>
      <c r="F45" s="1223"/>
      <c r="G45" s="1236"/>
      <c r="H45" s="1237"/>
      <c r="I45" s="1237"/>
      <c r="J45" s="1228" t="s">
        <v>10076</v>
      </c>
      <c r="K45" s="1173"/>
      <c r="L45" s="1173"/>
      <c r="M45" s="1173"/>
      <c r="N45" s="1173"/>
      <c r="O45" s="1173"/>
      <c r="P45" s="1173"/>
      <c r="Q45" s="1173"/>
      <c r="R45" s="1173"/>
      <c r="S45" s="1173"/>
      <c r="T45" s="1173"/>
      <c r="U45" s="1168"/>
      <c r="V45" s="1168"/>
      <c r="W45" s="1168"/>
      <c r="X45" s="1168"/>
      <c r="Y45" s="1168"/>
      <c r="Z45" s="1168"/>
    </row>
    <row r="46" spans="1:26" x14ac:dyDescent="0.5">
      <c r="A46" s="1233">
        <v>7</v>
      </c>
      <c r="B46" s="1234">
        <v>21668</v>
      </c>
      <c r="C46" s="1235" t="s">
        <v>14489</v>
      </c>
      <c r="D46" s="1235"/>
      <c r="E46" s="1235"/>
      <c r="F46" s="1223"/>
      <c r="G46" s="1236"/>
      <c r="H46" s="1237"/>
      <c r="I46" s="1237"/>
      <c r="J46" s="1228" t="s">
        <v>10076</v>
      </c>
      <c r="K46" s="1173"/>
      <c r="L46" s="1173"/>
      <c r="M46" s="1173"/>
      <c r="N46" s="1173"/>
      <c r="O46" s="1173"/>
      <c r="P46" s="1173"/>
      <c r="Q46" s="1173"/>
      <c r="R46" s="1173"/>
      <c r="S46" s="1173"/>
      <c r="T46" s="1173"/>
      <c r="U46" s="1168"/>
      <c r="V46" s="1168"/>
      <c r="W46" s="1168"/>
      <c r="X46" s="1168"/>
      <c r="Y46" s="1168"/>
      <c r="Z46" s="1168"/>
    </row>
    <row r="47" spans="1:26" x14ac:dyDescent="0.5">
      <c r="A47" s="1233">
        <v>8</v>
      </c>
      <c r="B47" s="1234">
        <v>21686</v>
      </c>
      <c r="C47" s="1235" t="s">
        <v>14490</v>
      </c>
      <c r="D47" s="1235"/>
      <c r="E47" s="1235"/>
      <c r="F47" s="1223"/>
      <c r="G47" s="1239"/>
      <c r="H47" s="1240"/>
      <c r="I47" s="1240"/>
      <c r="J47" s="1241"/>
      <c r="K47" s="1175"/>
      <c r="L47" s="1175"/>
      <c r="M47" s="1175"/>
      <c r="N47" s="1175"/>
      <c r="O47" s="1175"/>
      <c r="P47" s="1175"/>
      <c r="Q47" s="1175"/>
      <c r="R47" s="1175"/>
      <c r="S47" s="1175"/>
      <c r="T47" s="1175"/>
      <c r="U47" s="1175"/>
      <c r="V47" s="1175"/>
      <c r="W47" s="1175"/>
      <c r="X47" s="1175"/>
      <c r="Y47" s="1175"/>
      <c r="Z47" s="1175"/>
    </row>
    <row r="48" spans="1:26" x14ac:dyDescent="0.5">
      <c r="A48" s="1233">
        <v>9</v>
      </c>
      <c r="B48" s="1234">
        <v>21773</v>
      </c>
      <c r="C48" s="1235" t="s">
        <v>14491</v>
      </c>
      <c r="D48" s="1235"/>
      <c r="E48" s="1235"/>
      <c r="F48" s="1223"/>
      <c r="G48" s="1236"/>
      <c r="H48" s="1237"/>
      <c r="I48" s="1237"/>
      <c r="J48" s="1228"/>
      <c r="K48" s="1173"/>
      <c r="L48" s="1173"/>
      <c r="M48" s="1173"/>
      <c r="N48" s="1173"/>
      <c r="O48" s="1173"/>
      <c r="P48" s="1173"/>
      <c r="Q48" s="1173"/>
      <c r="R48" s="1173"/>
      <c r="S48" s="1173"/>
      <c r="T48" s="1173"/>
      <c r="U48" s="1168"/>
      <c r="V48" s="1168"/>
      <c r="W48" s="1168"/>
      <c r="X48" s="1168"/>
      <c r="Y48" s="1168"/>
      <c r="Z48" s="1168"/>
    </row>
    <row r="49" spans="1:26" x14ac:dyDescent="0.5">
      <c r="A49" s="1233">
        <v>10</v>
      </c>
      <c r="B49" s="1234">
        <v>21778</v>
      </c>
      <c r="C49" s="1235" t="s">
        <v>14492</v>
      </c>
      <c r="D49" s="1235"/>
      <c r="E49" s="1235"/>
      <c r="F49" s="1223"/>
      <c r="G49" s="1236"/>
      <c r="H49" s="1237"/>
      <c r="I49" s="1237"/>
      <c r="J49" s="1228"/>
      <c r="K49" s="1173"/>
      <c r="L49" s="1173"/>
      <c r="M49" s="1173"/>
      <c r="N49" s="1173"/>
      <c r="O49" s="1173"/>
      <c r="P49" s="1173"/>
      <c r="Q49" s="1173"/>
      <c r="R49" s="1173"/>
      <c r="S49" s="1173"/>
      <c r="T49" s="1173"/>
      <c r="U49" s="1168"/>
      <c r="V49" s="1168"/>
      <c r="W49" s="1168"/>
      <c r="X49" s="1168"/>
      <c r="Y49" s="1168"/>
      <c r="Z49" s="1168"/>
    </row>
    <row r="50" spans="1:26" x14ac:dyDescent="0.5">
      <c r="A50" s="1233">
        <v>11</v>
      </c>
      <c r="B50" s="1234">
        <v>21931</v>
      </c>
      <c r="C50" s="1235" t="s">
        <v>14493</v>
      </c>
      <c r="D50" s="1235"/>
      <c r="E50" s="1235"/>
      <c r="F50" s="1223"/>
      <c r="G50" s="1236"/>
      <c r="H50" s="1237"/>
      <c r="I50" s="1237"/>
      <c r="J50" s="1228" t="s">
        <v>10076</v>
      </c>
      <c r="K50" s="1173"/>
      <c r="L50" s="1173"/>
      <c r="M50" s="1173"/>
      <c r="N50" s="1173"/>
      <c r="O50" s="1173"/>
      <c r="P50" s="1173"/>
      <c r="Q50" s="1173"/>
      <c r="R50" s="1173"/>
      <c r="S50" s="1173"/>
      <c r="T50" s="1173"/>
      <c r="U50" s="1168"/>
      <c r="V50" s="1168"/>
      <c r="W50" s="1168"/>
      <c r="X50" s="1168"/>
      <c r="Y50" s="1168"/>
      <c r="Z50" s="1168"/>
    </row>
    <row r="51" spans="1:26" x14ac:dyDescent="0.5">
      <c r="A51" s="1233">
        <v>12</v>
      </c>
      <c r="B51" s="1234">
        <v>21934</v>
      </c>
      <c r="C51" s="1235" t="s">
        <v>14494</v>
      </c>
      <c r="D51" s="1235"/>
      <c r="E51" s="1235"/>
      <c r="F51" s="1223"/>
      <c r="G51" s="1236"/>
      <c r="H51" s="1237"/>
      <c r="I51" s="1237"/>
      <c r="J51" s="1228" t="s">
        <v>10076</v>
      </c>
      <c r="K51" s="1173"/>
      <c r="L51" s="1173"/>
      <c r="M51" s="1173"/>
      <c r="N51" s="1173"/>
      <c r="O51" s="1173"/>
      <c r="P51" s="1173"/>
      <c r="Q51" s="1173"/>
      <c r="R51" s="1173"/>
      <c r="S51" s="1173"/>
      <c r="T51" s="1173"/>
      <c r="U51" s="1168"/>
      <c r="V51" s="1168"/>
      <c r="W51" s="1168"/>
      <c r="X51" s="1168"/>
      <c r="Y51" s="1168"/>
      <c r="Z51" s="1168"/>
    </row>
    <row r="52" spans="1:26" x14ac:dyDescent="0.5">
      <c r="A52" s="1233">
        <v>13</v>
      </c>
      <c r="B52" s="1234">
        <v>21939</v>
      </c>
      <c r="C52" s="1235" t="s">
        <v>14495</v>
      </c>
      <c r="D52" s="1235"/>
      <c r="E52" s="1235"/>
      <c r="F52" s="1223"/>
      <c r="G52" s="1236"/>
      <c r="H52" s="1237"/>
      <c r="I52" s="1237"/>
      <c r="J52" s="1228" t="s">
        <v>10076</v>
      </c>
      <c r="K52" s="1173"/>
      <c r="L52" s="1173"/>
      <c r="M52" s="1173"/>
      <c r="N52" s="1173"/>
      <c r="O52" s="1173"/>
      <c r="P52" s="1173"/>
      <c r="Q52" s="1173"/>
      <c r="R52" s="1173"/>
      <c r="S52" s="1173"/>
      <c r="T52" s="1173"/>
      <c r="U52" s="1168"/>
      <c r="V52" s="1168"/>
      <c r="W52" s="1168"/>
      <c r="X52" s="1168"/>
      <c r="Y52" s="1168"/>
      <c r="Z52" s="1168"/>
    </row>
    <row r="53" spans="1:26" x14ac:dyDescent="0.5">
      <c r="A53" s="1233">
        <v>14</v>
      </c>
      <c r="B53" s="1234">
        <v>21984</v>
      </c>
      <c r="C53" s="1235" t="s">
        <v>14496</v>
      </c>
      <c r="D53" s="1235"/>
      <c r="E53" s="1235"/>
      <c r="F53" s="1223"/>
      <c r="G53" s="1236"/>
      <c r="H53" s="1237"/>
      <c r="I53" s="1237"/>
      <c r="J53" s="1228"/>
      <c r="K53" s="1173"/>
      <c r="L53" s="1173"/>
      <c r="M53" s="1173"/>
      <c r="N53" s="1173"/>
      <c r="O53" s="1173"/>
      <c r="P53" s="1173"/>
      <c r="Q53" s="1173"/>
      <c r="R53" s="1173"/>
      <c r="S53" s="1173"/>
      <c r="T53" s="1173"/>
      <c r="U53" s="1168"/>
      <c r="V53" s="1168"/>
      <c r="W53" s="1168"/>
      <c r="X53" s="1168"/>
      <c r="Y53" s="1168"/>
      <c r="Z53" s="1168"/>
    </row>
    <row r="54" spans="1:26" x14ac:dyDescent="0.5">
      <c r="A54" s="1233">
        <v>15</v>
      </c>
      <c r="B54" s="1234">
        <v>22011</v>
      </c>
      <c r="C54" s="1235" t="s">
        <v>14497</v>
      </c>
      <c r="D54" s="1235"/>
      <c r="E54" s="1235"/>
      <c r="F54" s="1223"/>
      <c r="G54" s="1236"/>
      <c r="H54" s="1237"/>
      <c r="I54" s="1237"/>
      <c r="J54" s="1228"/>
      <c r="K54" s="1173"/>
      <c r="L54" s="1173"/>
      <c r="M54" s="1173"/>
      <c r="N54" s="1173"/>
      <c r="O54" s="1173"/>
      <c r="P54" s="1173"/>
      <c r="Q54" s="1173"/>
      <c r="R54" s="1173"/>
      <c r="S54" s="1173"/>
      <c r="T54" s="1173"/>
      <c r="U54" s="1168"/>
      <c r="V54" s="1168"/>
      <c r="W54" s="1168"/>
      <c r="X54" s="1168"/>
      <c r="Y54" s="1168"/>
      <c r="Z54" s="1168"/>
    </row>
    <row r="55" spans="1:26" x14ac:dyDescent="0.5">
      <c r="A55" s="1233">
        <v>16</v>
      </c>
      <c r="B55" s="1234">
        <v>22014</v>
      </c>
      <c r="C55" s="1235" t="s">
        <v>14498</v>
      </c>
      <c r="D55" s="1235"/>
      <c r="E55" s="1235"/>
      <c r="F55" s="1223"/>
      <c r="G55" s="1236"/>
      <c r="H55" s="1237"/>
      <c r="I55" s="1237"/>
      <c r="J55" s="1228"/>
      <c r="K55" s="1173"/>
      <c r="L55" s="1173"/>
      <c r="M55" s="1173"/>
      <c r="N55" s="1173"/>
      <c r="O55" s="1173"/>
      <c r="P55" s="1173"/>
      <c r="Q55" s="1173"/>
      <c r="R55" s="1173"/>
      <c r="S55" s="1173"/>
      <c r="T55" s="1173"/>
      <c r="U55" s="1168"/>
      <c r="V55" s="1168"/>
      <c r="W55" s="1168"/>
      <c r="X55" s="1168"/>
      <c r="Y55" s="1168"/>
      <c r="Z55" s="1168"/>
    </row>
    <row r="56" spans="1:26" x14ac:dyDescent="0.5">
      <c r="A56" s="1233">
        <v>17</v>
      </c>
      <c r="B56" s="1234">
        <v>22016</v>
      </c>
      <c r="C56" s="1235" t="s">
        <v>14499</v>
      </c>
      <c r="D56" s="1235"/>
      <c r="E56" s="1235"/>
      <c r="F56" s="1223"/>
      <c r="G56" s="1236"/>
      <c r="H56" s="1237"/>
      <c r="I56" s="1237"/>
      <c r="J56" s="1228"/>
      <c r="K56" s="1173"/>
      <c r="L56" s="1173"/>
      <c r="M56" s="1173"/>
      <c r="N56" s="1173"/>
      <c r="O56" s="1173"/>
      <c r="P56" s="1173"/>
      <c r="Q56" s="1173"/>
      <c r="R56" s="1173"/>
      <c r="S56" s="1173"/>
      <c r="T56" s="1173"/>
      <c r="U56" s="1168"/>
      <c r="V56" s="1168"/>
      <c r="W56" s="1168"/>
      <c r="X56" s="1168"/>
      <c r="Y56" s="1168"/>
      <c r="Z56" s="1168"/>
    </row>
    <row r="57" spans="1:26" x14ac:dyDescent="0.5">
      <c r="A57" s="1233">
        <v>18</v>
      </c>
      <c r="B57" s="1234">
        <v>22018</v>
      </c>
      <c r="C57" s="1235" t="s">
        <v>14500</v>
      </c>
      <c r="D57" s="1235"/>
      <c r="E57" s="1235"/>
      <c r="F57" s="1223"/>
      <c r="G57" s="1236"/>
      <c r="H57" s="1237"/>
      <c r="I57" s="1237"/>
      <c r="J57" s="1228"/>
      <c r="K57" s="1173"/>
      <c r="L57" s="1173"/>
      <c r="M57" s="1173"/>
      <c r="N57" s="1173"/>
      <c r="O57" s="1173"/>
      <c r="P57" s="1173"/>
      <c r="Q57" s="1173"/>
      <c r="R57" s="1173"/>
      <c r="S57" s="1173"/>
      <c r="T57" s="1173"/>
      <c r="U57" s="1168"/>
      <c r="V57" s="1168"/>
      <c r="W57" s="1168"/>
      <c r="X57" s="1168"/>
      <c r="Y57" s="1168"/>
      <c r="Z57" s="1168"/>
    </row>
    <row r="58" spans="1:26" x14ac:dyDescent="0.5">
      <c r="A58" s="1233">
        <v>19</v>
      </c>
      <c r="B58" s="1234">
        <v>22021</v>
      </c>
      <c r="C58" s="1235" t="s">
        <v>14501</v>
      </c>
      <c r="D58" s="1235"/>
      <c r="E58" s="1235"/>
      <c r="F58" s="1223"/>
      <c r="G58" s="1236"/>
      <c r="H58" s="1237"/>
      <c r="I58" s="1237"/>
      <c r="J58" s="1228"/>
      <c r="K58" s="1173"/>
      <c r="L58" s="1173"/>
      <c r="M58" s="1173"/>
      <c r="N58" s="1173"/>
      <c r="O58" s="1173"/>
      <c r="P58" s="1173"/>
      <c r="Q58" s="1173"/>
      <c r="R58" s="1173"/>
      <c r="S58" s="1173"/>
      <c r="T58" s="1173"/>
      <c r="U58" s="1168"/>
      <c r="V58" s="1168"/>
      <c r="W58" s="1168"/>
      <c r="X58" s="1168"/>
      <c r="Y58" s="1168"/>
      <c r="Z58" s="1168"/>
    </row>
    <row r="59" spans="1:26" x14ac:dyDescent="0.5">
      <c r="A59" s="1233">
        <v>20</v>
      </c>
      <c r="B59" s="1234">
        <v>22022</v>
      </c>
      <c r="C59" s="1235" t="s">
        <v>14502</v>
      </c>
      <c r="D59" s="1235"/>
      <c r="E59" s="1235"/>
      <c r="F59" s="1223"/>
      <c r="G59" s="1236"/>
      <c r="H59" s="1237"/>
      <c r="I59" s="1237"/>
      <c r="J59" s="1228"/>
      <c r="K59" s="1173"/>
      <c r="L59" s="1173"/>
      <c r="M59" s="1173"/>
      <c r="N59" s="1173"/>
      <c r="O59" s="1173"/>
      <c r="P59" s="1173"/>
      <c r="Q59" s="1173"/>
      <c r="R59" s="1173"/>
      <c r="S59" s="1173"/>
      <c r="T59" s="1173"/>
      <c r="U59" s="1168"/>
      <c r="V59" s="1168"/>
      <c r="W59" s="1168"/>
      <c r="X59" s="1168"/>
      <c r="Y59" s="1168"/>
      <c r="Z59" s="1168"/>
    </row>
    <row r="60" spans="1:26" x14ac:dyDescent="0.5">
      <c r="A60" s="1233">
        <v>21</v>
      </c>
      <c r="B60" s="1234">
        <v>22026</v>
      </c>
      <c r="C60" s="1235" t="s">
        <v>14503</v>
      </c>
      <c r="D60" s="1235"/>
      <c r="E60" s="1235"/>
      <c r="F60" s="1223"/>
      <c r="G60" s="1236"/>
      <c r="H60" s="1237"/>
      <c r="I60" s="1237"/>
      <c r="J60" s="1228"/>
      <c r="K60" s="1173"/>
      <c r="L60" s="1173"/>
      <c r="M60" s="1173"/>
      <c r="N60" s="1173"/>
      <c r="O60" s="1173"/>
      <c r="P60" s="1173"/>
      <c r="Q60" s="1173"/>
      <c r="R60" s="1173"/>
      <c r="S60" s="1173"/>
      <c r="T60" s="1173"/>
      <c r="U60" s="1168"/>
      <c r="V60" s="1168"/>
      <c r="W60" s="1168"/>
      <c r="X60" s="1168"/>
      <c r="Y60" s="1168"/>
      <c r="Z60" s="1168"/>
    </row>
    <row r="61" spans="1:26" x14ac:dyDescent="0.5">
      <c r="A61" s="1233">
        <v>22</v>
      </c>
      <c r="B61" s="1234">
        <v>22027</v>
      </c>
      <c r="C61" s="1235" t="s">
        <v>14504</v>
      </c>
      <c r="D61" s="1235"/>
      <c r="E61" s="1235"/>
      <c r="F61" s="1223"/>
      <c r="G61" s="1236"/>
      <c r="H61" s="1237"/>
      <c r="I61" s="1237"/>
      <c r="J61" s="1228"/>
      <c r="K61" s="1173"/>
      <c r="L61" s="1173"/>
      <c r="M61" s="1173"/>
      <c r="N61" s="1173"/>
      <c r="O61" s="1173"/>
      <c r="P61" s="1173"/>
      <c r="Q61" s="1173"/>
      <c r="R61" s="1173"/>
      <c r="S61" s="1173"/>
      <c r="T61" s="1173"/>
      <c r="U61" s="1168"/>
      <c r="V61" s="1168"/>
      <c r="W61" s="1168"/>
      <c r="X61" s="1168"/>
      <c r="Y61" s="1168"/>
      <c r="Z61" s="1168"/>
    </row>
    <row r="62" spans="1:26" x14ac:dyDescent="0.5">
      <c r="A62" s="1233">
        <v>23</v>
      </c>
      <c r="B62" s="1234">
        <v>22046</v>
      </c>
      <c r="C62" s="1235" t="s">
        <v>14505</v>
      </c>
      <c r="D62" s="1235"/>
      <c r="E62" s="1235"/>
      <c r="F62" s="1223"/>
      <c r="G62" s="1236"/>
      <c r="H62" s="1237"/>
      <c r="I62" s="1237"/>
      <c r="J62" s="1228" t="s">
        <v>10076</v>
      </c>
      <c r="K62" s="1173"/>
      <c r="L62" s="1173"/>
      <c r="M62" s="1173"/>
      <c r="N62" s="1173"/>
      <c r="O62" s="1173"/>
      <c r="P62" s="1173"/>
      <c r="Q62" s="1173"/>
      <c r="R62" s="1173"/>
      <c r="S62" s="1173"/>
      <c r="T62" s="1173"/>
      <c r="U62" s="1168"/>
      <c r="V62" s="1168"/>
      <c r="W62" s="1168"/>
      <c r="X62" s="1168"/>
      <c r="Y62" s="1168"/>
      <c r="Z62" s="1168"/>
    </row>
    <row r="63" spans="1:26" x14ac:dyDescent="0.5">
      <c r="A63" s="1233">
        <v>24</v>
      </c>
      <c r="B63" s="1234">
        <v>22048</v>
      </c>
      <c r="C63" s="1235" t="s">
        <v>14506</v>
      </c>
      <c r="D63" s="1235"/>
      <c r="E63" s="1235"/>
      <c r="F63" s="1223"/>
      <c r="G63" s="1236"/>
      <c r="H63" s="1237"/>
      <c r="I63" s="1237"/>
      <c r="J63" s="1228"/>
      <c r="K63" s="1173"/>
      <c r="L63" s="1173"/>
      <c r="M63" s="1173"/>
      <c r="N63" s="1173"/>
      <c r="O63" s="1173"/>
      <c r="P63" s="1173"/>
      <c r="Q63" s="1173"/>
      <c r="R63" s="1173"/>
      <c r="S63" s="1173"/>
      <c r="T63" s="1173"/>
      <c r="U63" s="1168"/>
      <c r="V63" s="1168"/>
      <c r="W63" s="1168"/>
      <c r="X63" s="1168"/>
      <c r="Y63" s="1168"/>
      <c r="Z63" s="1168"/>
    </row>
    <row r="64" spans="1:26" x14ac:dyDescent="0.5">
      <c r="A64" s="1233">
        <v>25</v>
      </c>
      <c r="B64" s="1234">
        <v>22049</v>
      </c>
      <c r="C64" s="1235" t="s">
        <v>14507</v>
      </c>
      <c r="D64" s="1235"/>
      <c r="E64" s="1235"/>
      <c r="F64" s="1223"/>
      <c r="G64" s="1236"/>
      <c r="H64" s="1237"/>
      <c r="I64" s="1237"/>
      <c r="J64" s="1228"/>
      <c r="K64" s="1173"/>
      <c r="L64" s="1173"/>
      <c r="M64" s="1173"/>
      <c r="N64" s="1173"/>
      <c r="O64" s="1173"/>
      <c r="P64" s="1173"/>
      <c r="Q64" s="1173"/>
      <c r="R64" s="1173"/>
      <c r="S64" s="1173"/>
      <c r="T64" s="1173"/>
      <c r="U64" s="1168"/>
      <c r="V64" s="1168"/>
      <c r="W64" s="1168"/>
      <c r="X64" s="1168"/>
      <c r="Y64" s="1168"/>
      <c r="Z64" s="1168"/>
    </row>
    <row r="65" spans="1:26" x14ac:dyDescent="0.5">
      <c r="A65" s="1233">
        <v>26</v>
      </c>
      <c r="B65" s="1234">
        <v>22051</v>
      </c>
      <c r="C65" s="1235" t="s">
        <v>14508</v>
      </c>
      <c r="D65" s="1235"/>
      <c r="E65" s="1235"/>
      <c r="F65" s="1223"/>
      <c r="G65" s="1236"/>
      <c r="H65" s="1237"/>
      <c r="I65" s="1237"/>
      <c r="J65" s="1228"/>
      <c r="K65" s="1173"/>
      <c r="L65" s="1173"/>
      <c r="M65" s="1173"/>
      <c r="N65" s="1173"/>
      <c r="O65" s="1173"/>
      <c r="P65" s="1173"/>
      <c r="Q65" s="1173"/>
      <c r="R65" s="1173"/>
      <c r="S65" s="1173"/>
      <c r="T65" s="1173"/>
      <c r="U65" s="1168"/>
      <c r="V65" s="1168"/>
      <c r="W65" s="1168"/>
      <c r="X65" s="1168"/>
      <c r="Y65" s="1168"/>
      <c r="Z65" s="1168"/>
    </row>
    <row r="66" spans="1:26" x14ac:dyDescent="0.5">
      <c r="A66" s="1233">
        <v>27</v>
      </c>
      <c r="B66" s="1234">
        <v>22052</v>
      </c>
      <c r="C66" s="1235" t="s">
        <v>14509</v>
      </c>
      <c r="D66" s="1235"/>
      <c r="E66" s="1235"/>
      <c r="F66" s="1223"/>
      <c r="G66" s="1236"/>
      <c r="H66" s="1237"/>
      <c r="I66" s="1237"/>
      <c r="J66" s="1228" t="s">
        <v>10076</v>
      </c>
      <c r="K66" s="1173"/>
      <c r="L66" s="1173"/>
      <c r="M66" s="1173"/>
      <c r="N66" s="1173"/>
      <c r="O66" s="1173"/>
      <c r="P66" s="1173"/>
      <c r="Q66" s="1173"/>
      <c r="R66" s="1173"/>
      <c r="S66" s="1173"/>
      <c r="T66" s="1173"/>
      <c r="U66" s="1168"/>
      <c r="V66" s="1168"/>
      <c r="W66" s="1168"/>
      <c r="X66" s="1168"/>
      <c r="Y66" s="1168"/>
      <c r="Z66" s="1168"/>
    </row>
    <row r="67" spans="1:26" x14ac:dyDescent="0.5">
      <c r="A67" s="1233">
        <v>28</v>
      </c>
      <c r="B67" s="1234">
        <v>22056</v>
      </c>
      <c r="C67" s="1235" t="s">
        <v>14510</v>
      </c>
      <c r="D67" s="1235"/>
      <c r="E67" s="1235"/>
      <c r="F67" s="1223"/>
      <c r="G67" s="1236"/>
      <c r="H67" s="1237"/>
      <c r="I67" s="1237"/>
      <c r="J67" s="1228"/>
      <c r="K67" s="1173"/>
      <c r="L67" s="1173"/>
      <c r="M67" s="1173"/>
      <c r="N67" s="1173"/>
      <c r="O67" s="1173"/>
      <c r="P67" s="1173"/>
      <c r="Q67" s="1173"/>
      <c r="R67" s="1173"/>
      <c r="S67" s="1173"/>
      <c r="T67" s="1173"/>
      <c r="U67" s="1168"/>
      <c r="V67" s="1168"/>
      <c r="W67" s="1168"/>
      <c r="X67" s="1168"/>
      <c r="Y67" s="1168"/>
      <c r="Z67" s="1168"/>
    </row>
    <row r="68" spans="1:26" x14ac:dyDescent="0.5">
      <c r="A68" s="1233">
        <v>29</v>
      </c>
      <c r="B68" s="1234">
        <v>22057</v>
      </c>
      <c r="C68" s="1235" t="s">
        <v>14511</v>
      </c>
      <c r="D68" s="1235"/>
      <c r="E68" s="1235"/>
      <c r="F68" s="1223"/>
      <c r="G68" s="1236"/>
      <c r="H68" s="1237"/>
      <c r="I68" s="1237"/>
      <c r="J68" s="1228"/>
      <c r="K68" s="1173"/>
      <c r="L68" s="1173"/>
      <c r="M68" s="1173"/>
      <c r="N68" s="1173"/>
      <c r="O68" s="1173"/>
      <c r="P68" s="1173"/>
      <c r="Q68" s="1173"/>
      <c r="R68" s="1173"/>
      <c r="S68" s="1173"/>
      <c r="T68" s="1173"/>
      <c r="U68" s="1168"/>
      <c r="V68" s="1168"/>
      <c r="W68" s="1168"/>
      <c r="X68" s="1168"/>
      <c r="Y68" s="1168"/>
      <c r="Z68" s="1168"/>
    </row>
    <row r="69" spans="1:26" x14ac:dyDescent="0.5">
      <c r="A69" s="1233">
        <v>30</v>
      </c>
      <c r="B69" s="1234">
        <v>22058</v>
      </c>
      <c r="C69" s="1235" t="s">
        <v>14512</v>
      </c>
      <c r="D69" s="1235"/>
      <c r="E69" s="1235"/>
      <c r="F69" s="1223"/>
      <c r="G69" s="1236"/>
      <c r="H69" s="1237"/>
      <c r="I69" s="1237"/>
      <c r="J69" s="1228" t="s">
        <v>10076</v>
      </c>
      <c r="K69" s="1173"/>
      <c r="L69" s="1173"/>
      <c r="M69" s="1173"/>
      <c r="N69" s="1173"/>
      <c r="O69" s="1173"/>
      <c r="P69" s="1173"/>
      <c r="Q69" s="1173"/>
      <c r="R69" s="1173"/>
      <c r="S69" s="1173"/>
      <c r="T69" s="1173"/>
      <c r="U69" s="1168"/>
      <c r="V69" s="1168"/>
      <c r="W69" s="1168"/>
      <c r="X69" s="1168"/>
      <c r="Y69" s="1168"/>
      <c r="Z69" s="1168"/>
    </row>
    <row r="70" spans="1:26" x14ac:dyDescent="0.5">
      <c r="A70" s="1233">
        <v>31</v>
      </c>
      <c r="B70" s="1234">
        <v>22059</v>
      </c>
      <c r="C70" s="1235" t="s">
        <v>14513</v>
      </c>
      <c r="D70" s="1235"/>
      <c r="E70" s="1235"/>
      <c r="F70" s="1223"/>
      <c r="G70" s="1236"/>
      <c r="H70" s="1237"/>
      <c r="I70" s="1237"/>
      <c r="J70" s="1228"/>
      <c r="K70" s="1173"/>
      <c r="L70" s="1173"/>
      <c r="M70" s="1173"/>
      <c r="N70" s="1173"/>
      <c r="O70" s="1173"/>
      <c r="P70" s="1173"/>
      <c r="Q70" s="1173"/>
      <c r="R70" s="1173"/>
      <c r="S70" s="1173"/>
      <c r="T70" s="1173"/>
      <c r="U70" s="1168"/>
      <c r="V70" s="1168"/>
      <c r="W70" s="1168"/>
      <c r="X70" s="1168"/>
      <c r="Y70" s="1168"/>
      <c r="Z70" s="1168"/>
    </row>
    <row r="71" spans="1:26" x14ac:dyDescent="0.5">
      <c r="A71" s="1233">
        <v>32</v>
      </c>
      <c r="B71" s="1234">
        <v>22060</v>
      </c>
      <c r="C71" s="1235" t="s">
        <v>14514</v>
      </c>
      <c r="D71" s="1235"/>
      <c r="E71" s="1235"/>
      <c r="F71" s="1223"/>
      <c r="G71" s="1236"/>
      <c r="H71" s="1237"/>
      <c r="I71" s="1237"/>
      <c r="J71" s="1228"/>
      <c r="K71" s="1173"/>
      <c r="L71" s="1173"/>
      <c r="M71" s="1173"/>
      <c r="N71" s="1173"/>
      <c r="O71" s="1173"/>
      <c r="P71" s="1173"/>
      <c r="Q71" s="1173"/>
      <c r="R71" s="1173"/>
      <c r="S71" s="1173"/>
      <c r="T71" s="1173"/>
      <c r="U71" s="1168"/>
      <c r="V71" s="1168"/>
      <c r="W71" s="1168"/>
      <c r="X71" s="1168"/>
      <c r="Y71" s="1168"/>
      <c r="Z71" s="1168"/>
    </row>
    <row r="72" spans="1:26" x14ac:dyDescent="0.5">
      <c r="A72" s="1233">
        <v>33</v>
      </c>
      <c r="B72" s="1234">
        <v>22061</v>
      </c>
      <c r="C72" s="1235" t="s">
        <v>14515</v>
      </c>
      <c r="D72" s="1235"/>
      <c r="E72" s="1235"/>
      <c r="F72" s="1223"/>
      <c r="G72" s="1236"/>
      <c r="H72" s="1237"/>
      <c r="I72" s="1237"/>
      <c r="J72" s="1228"/>
      <c r="K72" s="1173"/>
      <c r="L72" s="1173"/>
      <c r="M72" s="1173"/>
      <c r="N72" s="1173"/>
      <c r="O72" s="1173"/>
      <c r="P72" s="1173"/>
      <c r="Q72" s="1173"/>
      <c r="R72" s="1173"/>
      <c r="S72" s="1173"/>
      <c r="T72" s="1173"/>
      <c r="U72" s="1168"/>
      <c r="V72" s="1168"/>
      <c r="W72" s="1168"/>
      <c r="X72" s="1168"/>
      <c r="Y72" s="1168"/>
      <c r="Z72" s="1168"/>
    </row>
    <row r="73" spans="1:26" x14ac:dyDescent="0.5">
      <c r="A73" s="1233">
        <v>34</v>
      </c>
      <c r="B73" s="1234">
        <v>22077</v>
      </c>
      <c r="C73" s="1235" t="s">
        <v>14516</v>
      </c>
      <c r="D73" s="1235"/>
      <c r="E73" s="1235"/>
      <c r="F73" s="1223"/>
      <c r="G73" s="1236"/>
      <c r="H73" s="1237"/>
      <c r="I73" s="1237"/>
      <c r="J73" s="1228"/>
      <c r="K73" s="1173"/>
      <c r="L73" s="1173"/>
      <c r="M73" s="1173"/>
      <c r="N73" s="1173"/>
      <c r="O73" s="1173"/>
      <c r="P73" s="1173"/>
      <c r="Q73" s="1173"/>
      <c r="R73" s="1173"/>
      <c r="S73" s="1173"/>
      <c r="T73" s="1173"/>
      <c r="U73" s="1168"/>
      <c r="V73" s="1168"/>
      <c r="W73" s="1168"/>
      <c r="X73" s="1168"/>
      <c r="Y73" s="1168"/>
      <c r="Z73" s="1168"/>
    </row>
    <row r="74" spans="1:26" x14ac:dyDescent="0.5">
      <c r="A74" s="1233">
        <v>35</v>
      </c>
      <c r="B74" s="1234">
        <v>22079</v>
      </c>
      <c r="C74" s="1235" t="s">
        <v>14517</v>
      </c>
      <c r="D74" s="1235"/>
      <c r="E74" s="1235"/>
      <c r="F74" s="1223"/>
      <c r="G74" s="1236"/>
      <c r="H74" s="1237"/>
      <c r="I74" s="1237"/>
      <c r="J74" s="1228"/>
      <c r="K74" s="1173"/>
      <c r="L74" s="1173"/>
      <c r="M74" s="1173"/>
      <c r="N74" s="1173"/>
      <c r="O74" s="1173"/>
      <c r="P74" s="1173"/>
      <c r="Q74" s="1173"/>
      <c r="R74" s="1173"/>
      <c r="S74" s="1173"/>
      <c r="T74" s="1173"/>
      <c r="U74" s="1168"/>
      <c r="V74" s="1168"/>
      <c r="W74" s="1168"/>
      <c r="X74" s="1168"/>
      <c r="Y74" s="1168"/>
      <c r="Z74" s="1168"/>
    </row>
    <row r="75" spans="1:26" x14ac:dyDescent="0.5">
      <c r="A75" s="1233">
        <v>36</v>
      </c>
      <c r="B75" s="1234">
        <v>22086</v>
      </c>
      <c r="C75" s="1235" t="s">
        <v>14518</v>
      </c>
      <c r="D75" s="1235"/>
      <c r="E75" s="1235"/>
      <c r="F75" s="1223"/>
      <c r="G75" s="1236"/>
      <c r="H75" s="1237"/>
      <c r="I75" s="1237"/>
      <c r="J75" s="1228"/>
      <c r="K75" s="1173"/>
      <c r="L75" s="1173"/>
      <c r="M75" s="1173"/>
      <c r="N75" s="1173"/>
      <c r="O75" s="1173"/>
      <c r="P75" s="1173"/>
      <c r="Q75" s="1173"/>
      <c r="R75" s="1173"/>
      <c r="S75" s="1173"/>
      <c r="T75" s="1173"/>
      <c r="U75" s="1168"/>
      <c r="V75" s="1168"/>
      <c r="W75" s="1168"/>
      <c r="X75" s="1168"/>
      <c r="Y75" s="1168"/>
      <c r="Z75" s="1168"/>
    </row>
    <row r="76" spans="1:26" x14ac:dyDescent="0.5">
      <c r="A76" s="1233">
        <v>37</v>
      </c>
      <c r="B76" s="1242">
        <v>24091</v>
      </c>
      <c r="C76" s="1235" t="s">
        <v>14519</v>
      </c>
      <c r="D76" s="1235"/>
      <c r="E76" s="1235"/>
      <c r="F76" s="1223"/>
      <c r="G76" s="1236"/>
      <c r="H76" s="1237"/>
      <c r="I76" s="1237"/>
      <c r="J76" s="1228" t="s">
        <v>10076</v>
      </c>
      <c r="K76" s="1173"/>
      <c r="L76" s="1173"/>
      <c r="M76" s="1173"/>
      <c r="N76" s="1173"/>
      <c r="O76" s="1173"/>
      <c r="P76" s="1173"/>
      <c r="Q76" s="1173"/>
      <c r="R76" s="1173"/>
      <c r="S76" s="1173"/>
      <c r="T76" s="1173"/>
      <c r="U76" s="1168"/>
      <c r="V76" s="1168"/>
      <c r="W76" s="1168"/>
      <c r="X76" s="1168"/>
      <c r="Y76" s="1168"/>
      <c r="Z76" s="1168"/>
    </row>
    <row r="77" spans="1:26" x14ac:dyDescent="0.5">
      <c r="A77" s="1233">
        <v>38</v>
      </c>
      <c r="B77" s="1242">
        <v>24092</v>
      </c>
      <c r="C77" s="1235" t="s">
        <v>14520</v>
      </c>
      <c r="D77" s="1235"/>
      <c r="E77" s="1235"/>
      <c r="F77" s="1223"/>
      <c r="G77" s="1236"/>
      <c r="H77" s="1237"/>
      <c r="I77" s="1237"/>
      <c r="J77" s="1228"/>
      <c r="K77" s="1173"/>
      <c r="L77" s="1173"/>
      <c r="M77" s="1173"/>
      <c r="N77" s="1173"/>
      <c r="O77" s="1173"/>
      <c r="P77" s="1173"/>
      <c r="Q77" s="1173"/>
      <c r="R77" s="1173"/>
      <c r="S77" s="1173"/>
      <c r="T77" s="1173"/>
      <c r="U77" s="1168"/>
      <c r="V77" s="1168"/>
      <c r="W77" s="1168"/>
      <c r="X77" s="1168"/>
      <c r="Y77" s="1168"/>
      <c r="Z77" s="1168"/>
    </row>
    <row r="78" spans="1:26" x14ac:dyDescent="0.5">
      <c r="A78" s="1233">
        <v>39</v>
      </c>
      <c r="B78" s="1242">
        <v>24093</v>
      </c>
      <c r="C78" s="1235" t="s">
        <v>14521</v>
      </c>
      <c r="D78" s="1235"/>
      <c r="E78" s="1235"/>
      <c r="F78" s="1223"/>
      <c r="G78" s="1236"/>
      <c r="H78" s="1237"/>
      <c r="I78" s="1237"/>
      <c r="J78" s="1228"/>
      <c r="K78" s="1173"/>
      <c r="L78" s="1173"/>
      <c r="M78" s="1173"/>
      <c r="N78" s="1173"/>
      <c r="O78" s="1173"/>
      <c r="P78" s="1173"/>
      <c r="Q78" s="1173"/>
      <c r="R78" s="1173"/>
      <c r="S78" s="1173"/>
      <c r="T78" s="1173"/>
      <c r="U78" s="1168"/>
      <c r="V78" s="1168"/>
      <c r="W78" s="1168"/>
      <c r="X78" s="1168"/>
      <c r="Y78" s="1168"/>
      <c r="Z78" s="1168"/>
    </row>
    <row r="79" spans="1:26" x14ac:dyDescent="0.5">
      <c r="A79" s="1233">
        <v>40</v>
      </c>
      <c r="B79" s="1242">
        <v>24094</v>
      </c>
      <c r="C79" s="1243" t="s">
        <v>14522</v>
      </c>
      <c r="D79" s="1243"/>
      <c r="E79" s="1243"/>
      <c r="F79" s="1244"/>
      <c r="G79" s="1245"/>
      <c r="H79" s="1246"/>
      <c r="I79" s="1246"/>
      <c r="J79" s="1228"/>
      <c r="K79" s="1173"/>
      <c r="L79" s="1173"/>
      <c r="M79" s="1173"/>
      <c r="N79" s="1173"/>
      <c r="O79" s="1173"/>
      <c r="P79" s="1173"/>
      <c r="Q79" s="1173"/>
      <c r="R79" s="1173"/>
      <c r="S79" s="1173"/>
      <c r="T79" s="1173"/>
      <c r="U79" s="1168"/>
      <c r="V79" s="1168"/>
      <c r="W79" s="1168"/>
      <c r="X79" s="1168"/>
      <c r="Y79" s="1168"/>
      <c r="Z79" s="1168"/>
    </row>
    <row r="80" spans="1:26" x14ac:dyDescent="0.5">
      <c r="A80" s="1233">
        <v>41</v>
      </c>
      <c r="B80" s="1242">
        <v>24095</v>
      </c>
      <c r="C80" s="1235" t="s">
        <v>14523</v>
      </c>
      <c r="D80" s="1235"/>
      <c r="E80" s="1235"/>
      <c r="F80" s="1223"/>
      <c r="G80" s="1227"/>
      <c r="H80" s="1227"/>
      <c r="I80" s="1227"/>
      <c r="J80" s="1228"/>
      <c r="K80" s="1173"/>
      <c r="L80" s="1173"/>
      <c r="M80" s="1173"/>
      <c r="N80" s="1173"/>
      <c r="O80" s="1173"/>
      <c r="P80" s="1173"/>
      <c r="Q80" s="1173"/>
      <c r="R80" s="1173"/>
      <c r="S80" s="1173"/>
      <c r="T80" s="1173"/>
      <c r="U80" s="1168"/>
      <c r="V80" s="1168"/>
      <c r="W80" s="1168"/>
      <c r="X80" s="1168"/>
      <c r="Y80" s="1168"/>
      <c r="Z80" s="1168"/>
    </row>
    <row r="81" spans="1:26" s="1161" customFormat="1" ht="17.25" customHeight="1" x14ac:dyDescent="0.15">
      <c r="A81" s="1283" t="s">
        <v>9795</v>
      </c>
      <c r="B81" s="1283"/>
      <c r="C81" s="1283"/>
      <c r="D81" s="1283"/>
      <c r="E81" s="1283"/>
      <c r="F81" s="1283"/>
      <c r="G81" s="1283"/>
      <c r="H81" s="1283"/>
      <c r="I81" s="1283"/>
      <c r="J81" s="1216"/>
    </row>
    <row r="82" spans="1:26" s="1161" customFormat="1" ht="17.25" customHeight="1" x14ac:dyDescent="0.15">
      <c r="A82" s="1283" t="s">
        <v>14524</v>
      </c>
      <c r="B82" s="1283"/>
      <c r="C82" s="1283"/>
      <c r="D82" s="1283"/>
      <c r="E82" s="1283"/>
      <c r="F82" s="1283"/>
      <c r="G82" s="1283"/>
      <c r="H82" s="1283"/>
      <c r="I82" s="1283"/>
      <c r="J82" s="1216"/>
    </row>
    <row r="83" spans="1:26" s="1161" customFormat="1" ht="17.25" customHeight="1" x14ac:dyDescent="0.15">
      <c r="A83" s="1283" t="s">
        <v>14525</v>
      </c>
      <c r="B83" s="1283"/>
      <c r="C83" s="1283"/>
      <c r="D83" s="1283"/>
      <c r="E83" s="1283"/>
      <c r="F83" s="1283"/>
      <c r="G83" s="1283"/>
      <c r="H83" s="1283"/>
      <c r="I83" s="1283"/>
      <c r="J83" s="1216"/>
    </row>
    <row r="84" spans="1:26" s="1162" customFormat="1" ht="17.25" customHeight="1" x14ac:dyDescent="0.15">
      <c r="A84" s="1283" t="s">
        <v>14450</v>
      </c>
      <c r="B84" s="1283"/>
      <c r="C84" s="1283"/>
      <c r="D84" s="1283"/>
      <c r="E84" s="1283"/>
      <c r="F84" s="1283"/>
      <c r="G84" s="1283"/>
      <c r="H84" s="1283"/>
      <c r="I84" s="1283"/>
      <c r="J84" s="1217"/>
    </row>
    <row r="85" spans="1:26" s="1162" customFormat="1" ht="17.25" customHeight="1" x14ac:dyDescent="0.15">
      <c r="A85" s="1284" t="s">
        <v>14526</v>
      </c>
      <c r="B85" s="1284"/>
      <c r="C85" s="1284"/>
      <c r="D85" s="1284"/>
      <c r="E85" s="1284"/>
      <c r="F85" s="1284"/>
      <c r="G85" s="1284"/>
      <c r="H85" s="1284"/>
      <c r="I85" s="1284"/>
      <c r="J85" s="1217"/>
    </row>
    <row r="86" spans="1:26" s="1165" customFormat="1" ht="17.25" customHeight="1" x14ac:dyDescent="0.45">
      <c r="A86" s="1163" t="s">
        <v>8377</v>
      </c>
      <c r="B86" s="1218" t="s">
        <v>8352</v>
      </c>
      <c r="C86" s="1219" t="s">
        <v>9799</v>
      </c>
      <c r="D86" s="1164"/>
      <c r="E86" s="1164"/>
      <c r="F86" s="1163"/>
      <c r="G86" s="1163"/>
      <c r="H86" s="1163"/>
      <c r="I86" s="1163"/>
      <c r="J86" s="1220"/>
    </row>
    <row r="87" spans="1:26" x14ac:dyDescent="0.5">
      <c r="A87" s="1247">
        <v>1</v>
      </c>
      <c r="B87" s="1234">
        <v>21629</v>
      </c>
      <c r="C87" s="1248" t="s">
        <v>14527</v>
      </c>
      <c r="D87" s="1248"/>
      <c r="E87" s="1248"/>
      <c r="F87" s="1223"/>
      <c r="G87" s="1227"/>
      <c r="H87" s="1227"/>
      <c r="I87" s="1227"/>
      <c r="J87" s="1228"/>
      <c r="K87" s="1173"/>
      <c r="L87" s="1173"/>
      <c r="M87" s="1173"/>
      <c r="N87" s="1173"/>
      <c r="O87" s="1173"/>
      <c r="P87" s="1173"/>
      <c r="Q87" s="1173"/>
      <c r="R87" s="1173"/>
      <c r="S87" s="1173"/>
      <c r="T87" s="1173"/>
      <c r="U87" s="1168"/>
      <c r="V87" s="1168"/>
      <c r="W87" s="1168"/>
      <c r="X87" s="1168"/>
      <c r="Y87" s="1168"/>
      <c r="Z87" s="1168"/>
    </row>
    <row r="88" spans="1:26" x14ac:dyDescent="0.5">
      <c r="A88" s="1247">
        <v>2</v>
      </c>
      <c r="B88" s="1234">
        <v>21719</v>
      </c>
      <c r="C88" s="1248" t="s">
        <v>14528</v>
      </c>
      <c r="D88" s="1248"/>
      <c r="E88" s="1248"/>
      <c r="F88" s="1223"/>
      <c r="G88" s="1227"/>
      <c r="H88" s="1227"/>
      <c r="I88" s="1227"/>
      <c r="J88" s="1228" t="s">
        <v>10076</v>
      </c>
      <c r="K88" s="1173"/>
      <c r="L88" s="1173"/>
      <c r="M88" s="1173"/>
      <c r="N88" s="1173"/>
      <c r="O88" s="1173"/>
      <c r="P88" s="1173"/>
      <c r="Q88" s="1173"/>
      <c r="R88" s="1173"/>
      <c r="S88" s="1173"/>
      <c r="T88" s="1173"/>
      <c r="U88" s="1168"/>
      <c r="V88" s="1168"/>
      <c r="W88" s="1168"/>
      <c r="X88" s="1168"/>
      <c r="Y88" s="1168"/>
      <c r="Z88" s="1168"/>
    </row>
    <row r="89" spans="1:26" x14ac:dyDescent="0.5">
      <c r="A89" s="1247">
        <v>3</v>
      </c>
      <c r="B89" s="1234">
        <v>21755</v>
      </c>
      <c r="C89" s="1248" t="s">
        <v>14529</v>
      </c>
      <c r="D89" s="1248"/>
      <c r="E89" s="1248"/>
      <c r="F89" s="1223"/>
      <c r="G89" s="1227"/>
      <c r="H89" s="1227"/>
      <c r="I89" s="1227"/>
      <c r="J89" s="1228"/>
      <c r="K89" s="1173"/>
      <c r="L89" s="1173"/>
      <c r="M89" s="1173"/>
      <c r="N89" s="1173"/>
      <c r="O89" s="1173"/>
      <c r="P89" s="1173"/>
      <c r="Q89" s="1173"/>
      <c r="R89" s="1173"/>
      <c r="S89" s="1173"/>
      <c r="T89" s="1173"/>
      <c r="U89" s="1168"/>
      <c r="V89" s="1168"/>
      <c r="W89" s="1168"/>
      <c r="X89" s="1168"/>
      <c r="Y89" s="1168"/>
      <c r="Z89" s="1168"/>
    </row>
    <row r="90" spans="1:26" x14ac:dyDescent="0.5">
      <c r="A90" s="1247">
        <v>4</v>
      </c>
      <c r="B90" s="1234">
        <v>21799</v>
      </c>
      <c r="C90" s="1248" t="s">
        <v>14530</v>
      </c>
      <c r="D90" s="1248"/>
      <c r="E90" s="1248"/>
      <c r="F90" s="1223"/>
      <c r="G90" s="1227"/>
      <c r="H90" s="1227"/>
      <c r="I90" s="1227"/>
      <c r="J90" s="1228"/>
      <c r="K90" s="1173"/>
      <c r="L90" s="1173"/>
      <c r="M90" s="1173"/>
      <c r="N90" s="1173"/>
      <c r="O90" s="1173"/>
      <c r="P90" s="1173"/>
      <c r="Q90" s="1173"/>
      <c r="R90" s="1173"/>
      <c r="S90" s="1173"/>
      <c r="T90" s="1173"/>
      <c r="U90" s="1168"/>
      <c r="V90" s="1168"/>
      <c r="W90" s="1168"/>
      <c r="X90" s="1168"/>
      <c r="Y90" s="1168"/>
      <c r="Z90" s="1168"/>
    </row>
    <row r="91" spans="1:26" x14ac:dyDescent="0.5">
      <c r="A91" s="1247">
        <v>5</v>
      </c>
      <c r="B91" s="1234">
        <v>21809</v>
      </c>
      <c r="C91" s="1248" t="s">
        <v>14531</v>
      </c>
      <c r="D91" s="1248"/>
      <c r="E91" s="1248"/>
      <c r="F91" s="1223"/>
      <c r="G91" s="1227"/>
      <c r="H91" s="1227"/>
      <c r="I91" s="1227"/>
      <c r="J91" s="1228"/>
      <c r="K91" s="1173"/>
      <c r="L91" s="1173"/>
      <c r="M91" s="1173"/>
      <c r="N91" s="1173"/>
      <c r="O91" s="1173"/>
      <c r="P91" s="1173"/>
      <c r="Q91" s="1173"/>
      <c r="R91" s="1173"/>
      <c r="S91" s="1173"/>
      <c r="T91" s="1173"/>
      <c r="U91" s="1168"/>
      <c r="V91" s="1168"/>
      <c r="W91" s="1168"/>
      <c r="X91" s="1168"/>
      <c r="Y91" s="1168"/>
      <c r="Z91" s="1168"/>
    </row>
    <row r="92" spans="1:26" x14ac:dyDescent="0.5">
      <c r="A92" s="1247">
        <v>6</v>
      </c>
      <c r="B92" s="1234">
        <v>21910</v>
      </c>
      <c r="C92" s="1248" t="s">
        <v>14532</v>
      </c>
      <c r="D92" s="1248"/>
      <c r="E92" s="1248"/>
      <c r="F92" s="1223"/>
      <c r="G92" s="1227"/>
      <c r="H92" s="1227"/>
      <c r="I92" s="1227"/>
      <c r="J92" s="1228"/>
      <c r="K92" s="1173"/>
      <c r="L92" s="1173"/>
      <c r="M92" s="1173"/>
      <c r="N92" s="1173"/>
      <c r="O92" s="1173"/>
      <c r="P92" s="1173"/>
      <c r="Q92" s="1173"/>
      <c r="R92" s="1173"/>
      <c r="S92" s="1173"/>
      <c r="T92" s="1173"/>
      <c r="U92" s="1168"/>
      <c r="V92" s="1168"/>
      <c r="W92" s="1168"/>
      <c r="X92" s="1168"/>
      <c r="Y92" s="1168"/>
      <c r="Z92" s="1168"/>
    </row>
    <row r="93" spans="1:26" x14ac:dyDescent="0.5">
      <c r="A93" s="1247">
        <v>7</v>
      </c>
      <c r="B93" s="1234">
        <v>21914</v>
      </c>
      <c r="C93" s="1248" t="s">
        <v>14533</v>
      </c>
      <c r="D93" s="1248"/>
      <c r="E93" s="1248"/>
      <c r="F93" s="1223"/>
      <c r="G93" s="1227"/>
      <c r="H93" s="1227"/>
      <c r="I93" s="1227"/>
      <c r="J93" s="1228"/>
      <c r="K93" s="1173"/>
      <c r="L93" s="1173"/>
      <c r="M93" s="1173"/>
      <c r="N93" s="1173"/>
      <c r="O93" s="1173"/>
      <c r="P93" s="1173"/>
      <c r="Q93" s="1173"/>
      <c r="R93" s="1173"/>
      <c r="S93" s="1173"/>
      <c r="T93" s="1173"/>
      <c r="U93" s="1168"/>
      <c r="V93" s="1168"/>
      <c r="W93" s="1168"/>
      <c r="X93" s="1168"/>
      <c r="Y93" s="1168"/>
      <c r="Z93" s="1168"/>
    </row>
    <row r="94" spans="1:26" x14ac:dyDescent="0.5">
      <c r="A94" s="1247">
        <v>8</v>
      </c>
      <c r="B94" s="1234">
        <v>21921</v>
      </c>
      <c r="C94" s="1248" t="s">
        <v>14534</v>
      </c>
      <c r="D94" s="1248"/>
      <c r="E94" s="1248"/>
      <c r="F94" s="1223"/>
      <c r="G94" s="1227"/>
      <c r="H94" s="1227"/>
      <c r="I94" s="1227"/>
      <c r="J94" s="1228"/>
      <c r="K94" s="1173"/>
      <c r="L94" s="1173"/>
      <c r="M94" s="1173"/>
      <c r="N94" s="1173"/>
      <c r="O94" s="1173"/>
      <c r="P94" s="1173"/>
      <c r="Q94" s="1173"/>
      <c r="R94" s="1173"/>
      <c r="S94" s="1173"/>
      <c r="T94" s="1173"/>
      <c r="U94" s="1168"/>
      <c r="V94" s="1168"/>
      <c r="W94" s="1168"/>
      <c r="X94" s="1168"/>
      <c r="Y94" s="1168"/>
      <c r="Z94" s="1168"/>
    </row>
    <row r="95" spans="1:26" x14ac:dyDescent="0.5">
      <c r="A95" s="1247">
        <v>9</v>
      </c>
      <c r="B95" s="1234">
        <v>21950</v>
      </c>
      <c r="C95" s="1248" t="s">
        <v>14535</v>
      </c>
      <c r="D95" s="1248"/>
      <c r="E95" s="1248"/>
      <c r="F95" s="1223"/>
      <c r="G95" s="1227"/>
      <c r="H95" s="1227"/>
      <c r="I95" s="1227"/>
      <c r="J95" s="1228"/>
      <c r="K95" s="1173"/>
      <c r="L95" s="1173"/>
      <c r="M95" s="1173"/>
      <c r="N95" s="1173"/>
      <c r="O95" s="1173"/>
      <c r="P95" s="1173"/>
      <c r="Q95" s="1173"/>
      <c r="R95" s="1173"/>
      <c r="S95" s="1173"/>
      <c r="T95" s="1173"/>
      <c r="U95" s="1168"/>
      <c r="V95" s="1168"/>
      <c r="W95" s="1168"/>
      <c r="X95" s="1168"/>
      <c r="Y95" s="1168"/>
      <c r="Z95" s="1168"/>
    </row>
    <row r="96" spans="1:26" x14ac:dyDescent="0.5">
      <c r="A96" s="1247">
        <v>10</v>
      </c>
      <c r="B96" s="1234">
        <v>21951</v>
      </c>
      <c r="C96" s="1248" t="s">
        <v>14536</v>
      </c>
      <c r="D96" s="1248"/>
      <c r="E96" s="1248"/>
      <c r="F96" s="1223"/>
      <c r="G96" s="1227"/>
      <c r="H96" s="1227"/>
      <c r="I96" s="1227"/>
      <c r="J96" s="1228"/>
      <c r="K96" s="1173"/>
      <c r="L96" s="1173"/>
      <c r="M96" s="1173"/>
      <c r="N96" s="1173"/>
      <c r="O96" s="1173"/>
      <c r="P96" s="1173"/>
      <c r="Q96" s="1173"/>
      <c r="R96" s="1173"/>
      <c r="S96" s="1173"/>
      <c r="T96" s="1173"/>
      <c r="U96" s="1168"/>
      <c r="V96" s="1168"/>
      <c r="W96" s="1168"/>
      <c r="X96" s="1168"/>
      <c r="Y96" s="1168"/>
      <c r="Z96" s="1168"/>
    </row>
    <row r="97" spans="1:26" x14ac:dyDescent="0.5">
      <c r="A97" s="1247">
        <v>11</v>
      </c>
      <c r="B97" s="1234">
        <v>21957</v>
      </c>
      <c r="C97" s="1248" t="s">
        <v>14537</v>
      </c>
      <c r="D97" s="1248"/>
      <c r="E97" s="1248"/>
      <c r="F97" s="1223"/>
      <c r="G97" s="1227"/>
      <c r="H97" s="1227"/>
      <c r="I97" s="1227"/>
      <c r="J97" s="1228"/>
      <c r="K97" s="1173"/>
      <c r="L97" s="1173"/>
      <c r="M97" s="1173"/>
      <c r="N97" s="1173"/>
      <c r="O97" s="1173"/>
      <c r="P97" s="1173"/>
      <c r="Q97" s="1173"/>
      <c r="R97" s="1173"/>
      <c r="S97" s="1173"/>
      <c r="T97" s="1173"/>
      <c r="U97" s="1168"/>
      <c r="V97" s="1168"/>
      <c r="W97" s="1168"/>
      <c r="X97" s="1168"/>
      <c r="Y97" s="1168"/>
      <c r="Z97" s="1168"/>
    </row>
    <row r="98" spans="1:26" x14ac:dyDescent="0.5">
      <c r="A98" s="1247">
        <v>12</v>
      </c>
      <c r="B98" s="1234">
        <v>21959</v>
      </c>
      <c r="C98" s="1248" t="s">
        <v>14538</v>
      </c>
      <c r="D98" s="1248"/>
      <c r="E98" s="1248"/>
      <c r="F98" s="1223"/>
      <c r="G98" s="1227"/>
      <c r="H98" s="1227"/>
      <c r="I98" s="1227"/>
      <c r="J98" s="1228"/>
      <c r="K98" s="1173"/>
      <c r="L98" s="1173"/>
      <c r="M98" s="1173"/>
      <c r="N98" s="1173"/>
      <c r="O98" s="1173"/>
      <c r="P98" s="1173"/>
      <c r="Q98" s="1173"/>
      <c r="R98" s="1173"/>
      <c r="S98" s="1173"/>
      <c r="T98" s="1173"/>
      <c r="U98" s="1168"/>
      <c r="V98" s="1168"/>
      <c r="W98" s="1168"/>
      <c r="X98" s="1168"/>
      <c r="Y98" s="1168"/>
      <c r="Z98" s="1168"/>
    </row>
    <row r="99" spans="1:26" x14ac:dyDescent="0.5">
      <c r="A99" s="1247">
        <v>13</v>
      </c>
      <c r="B99" s="1234">
        <v>21962</v>
      </c>
      <c r="C99" s="1248" t="s">
        <v>14539</v>
      </c>
      <c r="D99" s="1248"/>
      <c r="E99" s="1248"/>
      <c r="F99" s="1223"/>
      <c r="G99" s="1227"/>
      <c r="H99" s="1227"/>
      <c r="I99" s="1227"/>
      <c r="J99" s="1228"/>
      <c r="K99" s="1173"/>
      <c r="L99" s="1173"/>
      <c r="M99" s="1173"/>
      <c r="N99" s="1173"/>
      <c r="O99" s="1173"/>
      <c r="P99" s="1173"/>
      <c r="Q99" s="1173"/>
      <c r="R99" s="1173"/>
      <c r="S99" s="1173"/>
      <c r="T99" s="1173"/>
      <c r="U99" s="1168"/>
      <c r="V99" s="1168"/>
      <c r="W99" s="1168"/>
      <c r="X99" s="1168"/>
      <c r="Y99" s="1168"/>
      <c r="Z99" s="1168"/>
    </row>
    <row r="100" spans="1:26" x14ac:dyDescent="0.5">
      <c r="A100" s="1247">
        <v>14</v>
      </c>
      <c r="B100" s="1234">
        <v>22041</v>
      </c>
      <c r="C100" s="1248" t="s">
        <v>14540</v>
      </c>
      <c r="D100" s="1248"/>
      <c r="E100" s="1248"/>
      <c r="F100" s="1223"/>
      <c r="G100" s="1227"/>
      <c r="H100" s="1227"/>
      <c r="I100" s="1227"/>
      <c r="J100" s="1228"/>
      <c r="K100" s="1173"/>
      <c r="L100" s="1173"/>
      <c r="M100" s="1173"/>
      <c r="N100" s="1173"/>
      <c r="O100" s="1173"/>
      <c r="P100" s="1173"/>
      <c r="Q100" s="1173"/>
      <c r="R100" s="1173"/>
      <c r="S100" s="1173"/>
      <c r="T100" s="1173"/>
      <c r="U100" s="1168"/>
      <c r="V100" s="1168"/>
      <c r="W100" s="1168"/>
      <c r="X100" s="1168"/>
      <c r="Y100" s="1168"/>
      <c r="Z100" s="1168"/>
    </row>
    <row r="101" spans="1:26" x14ac:dyDescent="0.5">
      <c r="A101" s="1247">
        <v>15</v>
      </c>
      <c r="B101" s="1234">
        <v>22044</v>
      </c>
      <c r="C101" s="1248" t="s">
        <v>14541</v>
      </c>
      <c r="D101" s="1248"/>
      <c r="E101" s="1248"/>
      <c r="F101" s="1223"/>
      <c r="G101" s="1227"/>
      <c r="H101" s="1227"/>
      <c r="I101" s="1227"/>
      <c r="J101" s="1228"/>
      <c r="K101" s="1173"/>
      <c r="L101" s="1173"/>
      <c r="M101" s="1173"/>
      <c r="N101" s="1173"/>
      <c r="O101" s="1173"/>
      <c r="P101" s="1173"/>
      <c r="Q101" s="1173"/>
      <c r="R101" s="1173"/>
      <c r="S101" s="1173"/>
      <c r="T101" s="1173"/>
      <c r="U101" s="1168"/>
      <c r="V101" s="1168"/>
      <c r="W101" s="1168"/>
      <c r="X101" s="1168"/>
      <c r="Y101" s="1168"/>
      <c r="Z101" s="1168"/>
    </row>
    <row r="102" spans="1:26" x14ac:dyDescent="0.5">
      <c r="A102" s="1247">
        <v>16</v>
      </c>
      <c r="B102" s="1234">
        <v>22244</v>
      </c>
      <c r="C102" s="1248" t="s">
        <v>14542</v>
      </c>
      <c r="D102" s="1248"/>
      <c r="E102" s="1248"/>
      <c r="F102" s="1223"/>
      <c r="G102" s="1227"/>
      <c r="H102" s="1227"/>
      <c r="I102" s="1227"/>
      <c r="J102" s="1228"/>
      <c r="K102" s="1173"/>
      <c r="L102" s="1173"/>
      <c r="M102" s="1173"/>
      <c r="N102" s="1173"/>
      <c r="O102" s="1173"/>
      <c r="P102" s="1173"/>
      <c r="Q102" s="1173"/>
      <c r="R102" s="1173"/>
      <c r="S102" s="1173"/>
      <c r="T102" s="1173"/>
      <c r="U102" s="1168"/>
      <c r="V102" s="1168"/>
      <c r="W102" s="1168"/>
      <c r="X102" s="1168"/>
      <c r="Y102" s="1168"/>
      <c r="Z102" s="1168"/>
    </row>
    <row r="103" spans="1:26" x14ac:dyDescent="0.5">
      <c r="A103" s="1247">
        <v>17</v>
      </c>
      <c r="B103" s="1242">
        <v>24096</v>
      </c>
      <c r="C103" s="1248" t="s">
        <v>14543</v>
      </c>
      <c r="D103" s="1248"/>
      <c r="E103" s="1248"/>
      <c r="F103" s="1223"/>
      <c r="G103" s="1227"/>
      <c r="H103" s="1227"/>
      <c r="I103" s="1227"/>
      <c r="J103" s="1228"/>
      <c r="K103" s="1173"/>
      <c r="L103" s="1173"/>
      <c r="M103" s="1173"/>
      <c r="N103" s="1173"/>
      <c r="O103" s="1173"/>
      <c r="P103" s="1173"/>
      <c r="Q103" s="1173"/>
      <c r="R103" s="1173"/>
      <c r="S103" s="1173"/>
      <c r="T103" s="1173"/>
      <c r="U103" s="1168"/>
      <c r="V103" s="1168"/>
      <c r="W103" s="1168"/>
      <c r="X103" s="1168"/>
      <c r="Y103" s="1168"/>
      <c r="Z103" s="1168"/>
    </row>
    <row r="104" spans="1:26" x14ac:dyDescent="0.5">
      <c r="A104" s="1247">
        <v>18</v>
      </c>
      <c r="B104" s="1242">
        <v>24097</v>
      </c>
      <c r="C104" s="1248" t="s">
        <v>14544</v>
      </c>
      <c r="D104" s="1248"/>
      <c r="E104" s="1248"/>
      <c r="F104" s="1223"/>
      <c r="G104" s="1227"/>
      <c r="H104" s="1227"/>
      <c r="I104" s="1227"/>
      <c r="J104" s="1228"/>
      <c r="K104" s="1173"/>
      <c r="L104" s="1173"/>
      <c r="M104" s="1173"/>
      <c r="N104" s="1173"/>
      <c r="O104" s="1173"/>
      <c r="P104" s="1173"/>
      <c r="Q104" s="1173"/>
      <c r="R104" s="1173"/>
      <c r="S104" s="1173"/>
      <c r="T104" s="1173"/>
      <c r="U104" s="1168"/>
      <c r="V104" s="1168"/>
      <c r="W104" s="1168"/>
      <c r="X104" s="1168"/>
      <c r="Y104" s="1168"/>
      <c r="Z104" s="1168"/>
    </row>
    <row r="105" spans="1:26" x14ac:dyDescent="0.5">
      <c r="A105" s="1247">
        <v>19</v>
      </c>
      <c r="B105" s="1242">
        <v>24098</v>
      </c>
      <c r="C105" s="1248" t="s">
        <v>14545</v>
      </c>
      <c r="D105" s="1248"/>
      <c r="E105" s="1248"/>
      <c r="F105" s="1223"/>
      <c r="G105" s="1227"/>
      <c r="H105" s="1227"/>
      <c r="I105" s="1227"/>
      <c r="J105" s="1228"/>
      <c r="K105" s="1173"/>
      <c r="L105" s="1173"/>
      <c r="M105" s="1173"/>
      <c r="N105" s="1173"/>
      <c r="O105" s="1173"/>
      <c r="P105" s="1173"/>
      <c r="Q105" s="1173"/>
      <c r="R105" s="1173"/>
      <c r="S105" s="1173"/>
      <c r="T105" s="1173"/>
      <c r="U105" s="1168"/>
      <c r="V105" s="1168"/>
      <c r="W105" s="1168"/>
      <c r="X105" s="1168"/>
      <c r="Y105" s="1168"/>
      <c r="Z105" s="1168"/>
    </row>
    <row r="106" spans="1:26" x14ac:dyDescent="0.5">
      <c r="A106" s="1247">
        <v>20</v>
      </c>
      <c r="B106" s="1234">
        <v>21660</v>
      </c>
      <c r="C106" s="1248" t="s">
        <v>14546</v>
      </c>
      <c r="D106" s="1248"/>
      <c r="E106" s="1248"/>
      <c r="F106" s="1223"/>
      <c r="G106" s="1227"/>
      <c r="H106" s="1227"/>
      <c r="I106" s="1227"/>
      <c r="J106" s="1228" t="s">
        <v>10076</v>
      </c>
      <c r="K106" s="1173"/>
      <c r="L106" s="1173"/>
      <c r="M106" s="1173"/>
      <c r="N106" s="1173"/>
      <c r="O106" s="1173"/>
      <c r="P106" s="1173"/>
      <c r="Q106" s="1173"/>
      <c r="R106" s="1173"/>
      <c r="S106" s="1173"/>
      <c r="T106" s="1173"/>
      <c r="U106" s="1168"/>
      <c r="V106" s="1168"/>
      <c r="W106" s="1168"/>
      <c r="X106" s="1168"/>
      <c r="Y106" s="1168"/>
      <c r="Z106" s="1168"/>
    </row>
    <row r="107" spans="1:26" x14ac:dyDescent="0.5">
      <c r="A107" s="1247">
        <v>21</v>
      </c>
      <c r="B107" s="1234">
        <v>21693</v>
      </c>
      <c r="C107" s="1248" t="s">
        <v>14547</v>
      </c>
      <c r="D107" s="1248"/>
      <c r="E107" s="1248"/>
      <c r="F107" s="1223"/>
      <c r="G107" s="1227"/>
      <c r="H107" s="1227"/>
      <c r="I107" s="1227"/>
      <c r="J107" s="1228"/>
      <c r="K107" s="1173"/>
      <c r="L107" s="1173"/>
      <c r="M107" s="1173"/>
      <c r="N107" s="1173"/>
      <c r="O107" s="1173"/>
      <c r="P107" s="1173"/>
      <c r="Q107" s="1173"/>
      <c r="R107" s="1173"/>
      <c r="S107" s="1173"/>
      <c r="T107" s="1173"/>
      <c r="U107" s="1168"/>
      <c r="V107" s="1168"/>
      <c r="W107" s="1168"/>
      <c r="X107" s="1168"/>
      <c r="Y107" s="1168"/>
      <c r="Z107" s="1168"/>
    </row>
    <row r="108" spans="1:26" x14ac:dyDescent="0.5">
      <c r="A108" s="1247">
        <v>22</v>
      </c>
      <c r="B108" s="1234">
        <v>21708</v>
      </c>
      <c r="C108" s="1248" t="s">
        <v>14548</v>
      </c>
      <c r="D108" s="1248"/>
      <c r="E108" s="1248"/>
      <c r="F108" s="1223"/>
      <c r="G108" s="1227"/>
      <c r="H108" s="1227"/>
      <c r="I108" s="1227"/>
      <c r="J108" s="1228"/>
      <c r="K108" s="1173"/>
      <c r="L108" s="1173"/>
      <c r="M108" s="1173"/>
      <c r="N108" s="1173"/>
      <c r="O108" s="1173"/>
      <c r="P108" s="1173"/>
      <c r="Q108" s="1173"/>
      <c r="R108" s="1173"/>
      <c r="S108" s="1173"/>
      <c r="T108" s="1173"/>
      <c r="U108" s="1168"/>
      <c r="V108" s="1168"/>
      <c r="W108" s="1168"/>
      <c r="X108" s="1168"/>
      <c r="Y108" s="1168"/>
      <c r="Z108" s="1168"/>
    </row>
    <row r="109" spans="1:26" x14ac:dyDescent="0.5">
      <c r="A109" s="1247">
        <v>23</v>
      </c>
      <c r="B109" s="1234">
        <v>21740</v>
      </c>
      <c r="C109" s="1248" t="s">
        <v>14549</v>
      </c>
      <c r="D109" s="1248"/>
      <c r="E109" s="1248"/>
      <c r="F109" s="1223"/>
      <c r="G109" s="1227"/>
      <c r="H109" s="1227"/>
      <c r="I109" s="1227"/>
      <c r="J109" s="1228" t="s">
        <v>10076</v>
      </c>
      <c r="K109" s="1173"/>
      <c r="L109" s="1173"/>
      <c r="M109" s="1173"/>
      <c r="N109" s="1173"/>
      <c r="O109" s="1173"/>
      <c r="P109" s="1173"/>
      <c r="Q109" s="1173"/>
      <c r="R109" s="1173"/>
      <c r="S109" s="1173"/>
      <c r="T109" s="1173"/>
      <c r="U109" s="1168"/>
      <c r="V109" s="1168"/>
      <c r="W109" s="1168"/>
      <c r="X109" s="1168"/>
      <c r="Y109" s="1168"/>
      <c r="Z109" s="1168"/>
    </row>
    <row r="110" spans="1:26" x14ac:dyDescent="0.5">
      <c r="A110" s="1247">
        <v>24</v>
      </c>
      <c r="B110" s="1234">
        <v>21786</v>
      </c>
      <c r="C110" s="1248" t="s">
        <v>14550</v>
      </c>
      <c r="D110" s="1248"/>
      <c r="E110" s="1248"/>
      <c r="F110" s="1223"/>
      <c r="G110" s="1227"/>
      <c r="H110" s="1227"/>
      <c r="I110" s="1227"/>
      <c r="J110" s="1228"/>
      <c r="K110" s="1173"/>
      <c r="L110" s="1173"/>
      <c r="M110" s="1173"/>
      <c r="N110" s="1173"/>
      <c r="O110" s="1173"/>
      <c r="P110" s="1173"/>
      <c r="Q110" s="1173"/>
      <c r="R110" s="1173"/>
      <c r="S110" s="1173"/>
      <c r="T110" s="1173"/>
      <c r="U110" s="1168"/>
      <c r="V110" s="1168"/>
      <c r="W110" s="1168"/>
      <c r="X110" s="1168"/>
      <c r="Y110" s="1168"/>
      <c r="Z110" s="1168"/>
    </row>
    <row r="111" spans="1:26" x14ac:dyDescent="0.5">
      <c r="A111" s="1247">
        <v>25</v>
      </c>
      <c r="B111" s="1249">
        <v>21828</v>
      </c>
      <c r="C111" s="1180" t="s">
        <v>14551</v>
      </c>
      <c r="D111" s="1248"/>
      <c r="E111" s="1248"/>
      <c r="F111" s="1223"/>
      <c r="G111" s="1227"/>
      <c r="H111" s="1227"/>
      <c r="I111" s="1227"/>
      <c r="J111" s="1228"/>
      <c r="K111" s="1173"/>
      <c r="L111" s="1173"/>
      <c r="M111" s="1173"/>
      <c r="N111" s="1173"/>
      <c r="O111" s="1173"/>
      <c r="P111" s="1173"/>
      <c r="Q111" s="1173"/>
      <c r="R111" s="1173"/>
      <c r="S111" s="1173"/>
      <c r="T111" s="1173"/>
      <c r="U111" s="1168"/>
      <c r="V111" s="1168"/>
      <c r="W111" s="1168"/>
      <c r="X111" s="1168"/>
      <c r="Y111" s="1168"/>
      <c r="Z111" s="1168"/>
    </row>
    <row r="112" spans="1:26" x14ac:dyDescent="0.5">
      <c r="A112" s="1247">
        <v>26</v>
      </c>
      <c r="B112" s="1238">
        <v>21976</v>
      </c>
      <c r="C112" s="1248" t="s">
        <v>14552</v>
      </c>
      <c r="D112" s="1248"/>
      <c r="E112" s="1248"/>
      <c r="F112" s="1223"/>
      <c r="G112" s="1227"/>
      <c r="H112" s="1227"/>
      <c r="I112" s="1227"/>
      <c r="J112" s="1228" t="s">
        <v>10076</v>
      </c>
      <c r="K112" s="1173"/>
      <c r="L112" s="1173"/>
      <c r="M112" s="1173"/>
      <c r="N112" s="1173"/>
      <c r="O112" s="1173"/>
      <c r="P112" s="1173"/>
      <c r="Q112" s="1173"/>
      <c r="R112" s="1173"/>
      <c r="S112" s="1173"/>
      <c r="T112" s="1173"/>
      <c r="U112" s="1168"/>
      <c r="V112" s="1168"/>
      <c r="W112" s="1168"/>
      <c r="X112" s="1168"/>
      <c r="Y112" s="1168"/>
      <c r="Z112" s="1168"/>
    </row>
    <row r="113" spans="1:26" x14ac:dyDescent="0.5">
      <c r="A113" s="1247">
        <v>27</v>
      </c>
      <c r="B113" s="1234">
        <v>22006</v>
      </c>
      <c r="C113" s="1248" t="s">
        <v>14553</v>
      </c>
      <c r="D113" s="1248"/>
      <c r="E113" s="1248"/>
      <c r="F113" s="1223"/>
      <c r="G113" s="1227"/>
      <c r="H113" s="1227"/>
      <c r="I113" s="1227"/>
      <c r="J113" s="1228"/>
      <c r="K113" s="1173"/>
      <c r="L113" s="1173"/>
      <c r="M113" s="1173"/>
      <c r="N113" s="1173"/>
      <c r="O113" s="1173"/>
      <c r="P113" s="1173"/>
      <c r="Q113" s="1173"/>
      <c r="R113" s="1173"/>
      <c r="S113" s="1173"/>
      <c r="T113" s="1173"/>
      <c r="U113" s="1168"/>
      <c r="V113" s="1168"/>
      <c r="W113" s="1168"/>
      <c r="X113" s="1168"/>
      <c r="Y113" s="1168"/>
      <c r="Z113" s="1168"/>
    </row>
    <row r="114" spans="1:26" x14ac:dyDescent="0.5">
      <c r="A114" s="1247">
        <v>28</v>
      </c>
      <c r="B114" s="1234">
        <v>22013</v>
      </c>
      <c r="C114" s="1248" t="s">
        <v>14554</v>
      </c>
      <c r="D114" s="1248"/>
      <c r="E114" s="1248"/>
      <c r="F114" s="1223"/>
      <c r="G114" s="1227"/>
      <c r="H114" s="1227"/>
      <c r="I114" s="1227"/>
      <c r="J114" s="1228"/>
      <c r="K114" s="1173"/>
      <c r="L114" s="1173"/>
      <c r="M114" s="1173"/>
      <c r="N114" s="1173"/>
      <c r="O114" s="1173"/>
      <c r="P114" s="1173"/>
      <c r="Q114" s="1173"/>
      <c r="R114" s="1173"/>
      <c r="S114" s="1173"/>
      <c r="T114" s="1173"/>
      <c r="U114" s="1168"/>
      <c r="V114" s="1168"/>
      <c r="W114" s="1168"/>
      <c r="X114" s="1168"/>
      <c r="Y114" s="1168"/>
      <c r="Z114" s="1168"/>
    </row>
    <row r="115" spans="1:26" x14ac:dyDescent="0.5">
      <c r="A115" s="1247">
        <v>29</v>
      </c>
      <c r="B115" s="1234">
        <v>22017</v>
      </c>
      <c r="C115" s="1248" t="s">
        <v>14555</v>
      </c>
      <c r="D115" s="1248"/>
      <c r="E115" s="1248"/>
      <c r="F115" s="1223"/>
      <c r="G115" s="1227"/>
      <c r="H115" s="1227"/>
      <c r="I115" s="1227"/>
      <c r="J115" s="1228"/>
      <c r="K115" s="1173"/>
      <c r="L115" s="1173"/>
      <c r="M115" s="1173"/>
      <c r="N115" s="1173"/>
      <c r="O115" s="1173"/>
      <c r="P115" s="1173"/>
      <c r="Q115" s="1173"/>
      <c r="R115" s="1173"/>
      <c r="S115" s="1173"/>
      <c r="T115" s="1173"/>
      <c r="U115" s="1168"/>
      <c r="V115" s="1168"/>
      <c r="W115" s="1168"/>
      <c r="X115" s="1168"/>
      <c r="Y115" s="1168"/>
      <c r="Z115" s="1168"/>
    </row>
    <row r="116" spans="1:26" x14ac:dyDescent="0.5">
      <c r="A116" s="1247">
        <v>30</v>
      </c>
      <c r="B116" s="1234">
        <v>22019</v>
      </c>
      <c r="C116" s="1248" t="s">
        <v>14556</v>
      </c>
      <c r="D116" s="1248"/>
      <c r="E116" s="1248"/>
      <c r="F116" s="1223"/>
      <c r="G116" s="1227"/>
      <c r="H116" s="1227"/>
      <c r="I116" s="1227"/>
      <c r="J116" s="1228"/>
      <c r="K116" s="1173"/>
      <c r="L116" s="1173"/>
      <c r="M116" s="1173"/>
      <c r="N116" s="1173"/>
      <c r="O116" s="1173"/>
      <c r="P116" s="1173"/>
      <c r="Q116" s="1173"/>
      <c r="R116" s="1173"/>
      <c r="S116" s="1173"/>
      <c r="T116" s="1173"/>
      <c r="U116" s="1168"/>
      <c r="V116" s="1168"/>
      <c r="W116" s="1168"/>
      <c r="X116" s="1168"/>
      <c r="Y116" s="1168"/>
      <c r="Z116" s="1168"/>
    </row>
    <row r="117" spans="1:26" x14ac:dyDescent="0.5">
      <c r="A117" s="1247">
        <v>31</v>
      </c>
      <c r="B117" s="1234">
        <v>22047</v>
      </c>
      <c r="C117" s="1248" t="s">
        <v>14557</v>
      </c>
      <c r="D117" s="1248"/>
      <c r="E117" s="1248"/>
      <c r="F117" s="1223"/>
      <c r="G117" s="1227"/>
      <c r="H117" s="1227"/>
      <c r="I117" s="1227"/>
      <c r="J117" s="1228" t="s">
        <v>10076</v>
      </c>
      <c r="K117" s="1173"/>
      <c r="L117" s="1173"/>
      <c r="M117" s="1173"/>
      <c r="N117" s="1173"/>
      <c r="O117" s="1173"/>
      <c r="P117" s="1173"/>
      <c r="Q117" s="1173"/>
      <c r="R117" s="1173"/>
      <c r="S117" s="1173"/>
      <c r="T117" s="1173"/>
      <c r="U117" s="1168"/>
      <c r="V117" s="1168"/>
      <c r="W117" s="1168"/>
      <c r="X117" s="1168"/>
      <c r="Y117" s="1168"/>
      <c r="Z117" s="1168"/>
    </row>
    <row r="118" spans="1:26" x14ac:dyDescent="0.5">
      <c r="A118" s="1247">
        <v>32</v>
      </c>
      <c r="B118" s="1234">
        <v>22083</v>
      </c>
      <c r="C118" s="1248" t="s">
        <v>14558</v>
      </c>
      <c r="D118" s="1248"/>
      <c r="E118" s="1248"/>
      <c r="F118" s="1223"/>
      <c r="G118" s="1227"/>
      <c r="H118" s="1227"/>
      <c r="I118" s="1227"/>
      <c r="J118" s="1228"/>
      <c r="K118" s="1173"/>
      <c r="L118" s="1173"/>
      <c r="M118" s="1173"/>
      <c r="N118" s="1173"/>
      <c r="O118" s="1173"/>
      <c r="P118" s="1173"/>
      <c r="Q118" s="1173"/>
      <c r="R118" s="1173"/>
      <c r="S118" s="1173"/>
      <c r="T118" s="1173"/>
      <c r="U118" s="1168"/>
      <c r="V118" s="1168"/>
      <c r="W118" s="1168"/>
      <c r="X118" s="1168"/>
      <c r="Y118" s="1168"/>
      <c r="Z118" s="1168"/>
    </row>
    <row r="119" spans="1:26" x14ac:dyDescent="0.5">
      <c r="A119" s="1247">
        <v>33</v>
      </c>
      <c r="B119" s="1234">
        <v>22844</v>
      </c>
      <c r="C119" s="1248" t="s">
        <v>14559</v>
      </c>
      <c r="D119" s="1248"/>
      <c r="E119" s="1248"/>
      <c r="F119" s="1223"/>
      <c r="G119" s="1227"/>
      <c r="H119" s="1227"/>
      <c r="I119" s="1227"/>
      <c r="J119" s="1228"/>
      <c r="K119" s="1173"/>
      <c r="L119" s="1173"/>
      <c r="M119" s="1173"/>
      <c r="N119" s="1173"/>
      <c r="O119" s="1173"/>
      <c r="P119" s="1173"/>
      <c r="Q119" s="1173"/>
      <c r="R119" s="1173"/>
      <c r="S119" s="1173"/>
      <c r="T119" s="1173"/>
      <c r="U119" s="1168"/>
      <c r="V119" s="1168"/>
      <c r="W119" s="1168"/>
      <c r="X119" s="1168"/>
      <c r="Y119" s="1168"/>
      <c r="Z119" s="1168"/>
    </row>
    <row r="120" spans="1:26" x14ac:dyDescent="0.5">
      <c r="A120" s="1247">
        <v>34</v>
      </c>
      <c r="B120" s="1242">
        <v>24099</v>
      </c>
      <c r="C120" s="1248" t="s">
        <v>14560</v>
      </c>
      <c r="D120" s="1248"/>
      <c r="E120" s="1248"/>
      <c r="F120" s="1223"/>
      <c r="G120" s="1227"/>
      <c r="H120" s="1227"/>
      <c r="I120" s="1227"/>
      <c r="J120" s="1228"/>
      <c r="K120" s="1173"/>
      <c r="L120" s="1173"/>
      <c r="M120" s="1173"/>
      <c r="N120" s="1173"/>
      <c r="O120" s="1173"/>
      <c r="P120" s="1173"/>
      <c r="Q120" s="1173"/>
      <c r="R120" s="1173"/>
      <c r="S120" s="1173"/>
      <c r="T120" s="1173"/>
      <c r="U120" s="1168"/>
      <c r="V120" s="1168"/>
      <c r="W120" s="1168"/>
      <c r="X120" s="1168"/>
      <c r="Y120" s="1168"/>
      <c r="Z120" s="1168"/>
    </row>
    <row r="121" spans="1:26" x14ac:dyDescent="0.5">
      <c r="A121" s="1247">
        <v>35</v>
      </c>
      <c r="B121" s="1242">
        <v>24100</v>
      </c>
      <c r="C121" s="1248" t="s">
        <v>14561</v>
      </c>
      <c r="D121" s="1248"/>
      <c r="E121" s="1248"/>
      <c r="F121" s="1223"/>
      <c r="G121" s="1227"/>
      <c r="H121" s="1227"/>
      <c r="I121" s="1227"/>
      <c r="J121" s="1228"/>
      <c r="K121" s="1173"/>
      <c r="L121" s="1173"/>
      <c r="M121" s="1173"/>
      <c r="N121" s="1173"/>
      <c r="O121" s="1173"/>
      <c r="P121" s="1173"/>
      <c r="Q121" s="1173"/>
      <c r="R121" s="1173"/>
      <c r="S121" s="1173"/>
      <c r="T121" s="1173"/>
      <c r="U121" s="1168"/>
      <c r="V121" s="1168"/>
      <c r="W121" s="1168"/>
      <c r="X121" s="1168"/>
      <c r="Y121" s="1168"/>
      <c r="Z121" s="1168"/>
    </row>
    <row r="122" spans="1:26" x14ac:dyDescent="0.5">
      <c r="A122" s="1247">
        <v>36</v>
      </c>
      <c r="B122" s="1242">
        <v>24101</v>
      </c>
      <c r="C122" s="1248" t="s">
        <v>14562</v>
      </c>
      <c r="D122" s="1248"/>
      <c r="E122" s="1248"/>
      <c r="F122" s="1223"/>
      <c r="G122" s="1227"/>
      <c r="H122" s="1227"/>
      <c r="I122" s="1227"/>
      <c r="J122" s="1228"/>
      <c r="K122" s="1173"/>
      <c r="L122" s="1173"/>
      <c r="M122" s="1173"/>
      <c r="N122" s="1173"/>
      <c r="O122" s="1173"/>
      <c r="P122" s="1173"/>
      <c r="Q122" s="1173"/>
      <c r="R122" s="1173"/>
      <c r="S122" s="1173"/>
      <c r="T122" s="1173"/>
      <c r="U122" s="1168"/>
      <c r="V122" s="1168"/>
      <c r="W122" s="1168"/>
      <c r="X122" s="1168"/>
      <c r="Y122" s="1168"/>
      <c r="Z122" s="1168"/>
    </row>
    <row r="123" spans="1:26" x14ac:dyDescent="0.5">
      <c r="A123" s="1247">
        <v>37</v>
      </c>
      <c r="B123" s="1242">
        <v>24102</v>
      </c>
      <c r="C123" s="1248" t="s">
        <v>14563</v>
      </c>
      <c r="D123" s="1248"/>
      <c r="E123" s="1248"/>
      <c r="F123" s="1223"/>
      <c r="G123" s="1227"/>
      <c r="H123" s="1227"/>
      <c r="I123" s="1227"/>
      <c r="J123" s="1228"/>
      <c r="K123" s="1173"/>
      <c r="L123" s="1173"/>
      <c r="M123" s="1173"/>
      <c r="N123" s="1173"/>
      <c r="O123" s="1173"/>
      <c r="P123" s="1173"/>
      <c r="Q123" s="1173"/>
      <c r="R123" s="1173"/>
      <c r="S123" s="1173"/>
      <c r="T123" s="1173"/>
      <c r="U123" s="1168"/>
      <c r="V123" s="1168"/>
      <c r="W123" s="1168"/>
      <c r="X123" s="1168"/>
      <c r="Y123" s="1168"/>
      <c r="Z123" s="1168"/>
    </row>
    <row r="124" spans="1:26" x14ac:dyDescent="0.5">
      <c r="A124" s="1247">
        <v>38</v>
      </c>
      <c r="B124" s="1242">
        <v>24103</v>
      </c>
      <c r="C124" s="1248" t="s">
        <v>14564</v>
      </c>
      <c r="D124" s="1248"/>
      <c r="E124" s="1248"/>
      <c r="F124" s="1223"/>
      <c r="G124" s="1227"/>
      <c r="H124" s="1227"/>
      <c r="I124" s="1227"/>
      <c r="J124" s="1228"/>
      <c r="K124" s="1173"/>
      <c r="L124" s="1173"/>
      <c r="M124" s="1173"/>
      <c r="N124" s="1173"/>
      <c r="O124" s="1173"/>
      <c r="P124" s="1173"/>
      <c r="Q124" s="1173"/>
      <c r="R124" s="1173"/>
      <c r="S124" s="1173"/>
      <c r="T124" s="1173"/>
      <c r="U124" s="1168"/>
      <c r="V124" s="1168"/>
      <c r="W124" s="1168"/>
      <c r="X124" s="1168"/>
      <c r="Y124" s="1168"/>
      <c r="Z124" s="1168"/>
    </row>
    <row r="125" spans="1:26" x14ac:dyDescent="0.5">
      <c r="A125" s="1247">
        <v>39</v>
      </c>
      <c r="B125" s="1242">
        <v>24104</v>
      </c>
      <c r="C125" s="1248" t="s">
        <v>14565</v>
      </c>
      <c r="D125" s="1180"/>
      <c r="E125" s="1248"/>
      <c r="F125" s="1223"/>
      <c r="G125" s="1180"/>
      <c r="H125" s="1180"/>
      <c r="I125" s="1180"/>
      <c r="J125" s="1232"/>
      <c r="K125" s="1169"/>
      <c r="L125" s="1169"/>
      <c r="M125" s="1169"/>
      <c r="N125" s="1169"/>
      <c r="O125" s="1169"/>
      <c r="P125" s="1169"/>
      <c r="Q125" s="1169"/>
      <c r="R125" s="1169"/>
      <c r="S125" s="1169"/>
      <c r="T125" s="1169"/>
      <c r="U125" s="1169"/>
      <c r="V125" s="1169"/>
      <c r="W125" s="1169"/>
      <c r="X125" s="1169"/>
      <c r="Y125" s="1169"/>
      <c r="Z125" s="1169"/>
    </row>
    <row r="126" spans="1:26" x14ac:dyDescent="0.5">
      <c r="A126" s="1247">
        <v>40</v>
      </c>
      <c r="B126" s="1242">
        <v>24105</v>
      </c>
      <c r="C126" s="1248" t="s">
        <v>14566</v>
      </c>
      <c r="D126" s="1248"/>
      <c r="E126" s="1248"/>
      <c r="F126" s="1223"/>
      <c r="G126" s="1248"/>
      <c r="H126" s="1248"/>
      <c r="I126" s="1248"/>
      <c r="J126" s="1232"/>
      <c r="K126" s="1169"/>
      <c r="L126" s="1169"/>
      <c r="M126" s="1169"/>
      <c r="N126" s="1169"/>
      <c r="O126" s="1169"/>
      <c r="P126" s="1169"/>
      <c r="Q126" s="1169"/>
      <c r="R126" s="1169"/>
      <c r="S126" s="1169"/>
      <c r="T126" s="1169"/>
      <c r="U126" s="1169"/>
      <c r="V126" s="1169"/>
      <c r="W126" s="1169"/>
      <c r="X126" s="1169"/>
      <c r="Y126" s="1169"/>
      <c r="Z126" s="1169"/>
    </row>
    <row r="127" spans="1:26" s="1161" customFormat="1" ht="17.25" customHeight="1" x14ac:dyDescent="0.15">
      <c r="A127" s="1283" t="s">
        <v>9795</v>
      </c>
      <c r="B127" s="1283"/>
      <c r="C127" s="1283"/>
      <c r="D127" s="1283"/>
      <c r="E127" s="1283"/>
      <c r="F127" s="1283"/>
      <c r="G127" s="1283"/>
      <c r="H127" s="1283"/>
      <c r="I127" s="1283"/>
      <c r="J127" s="1216"/>
    </row>
    <row r="128" spans="1:26" s="1161" customFormat="1" ht="17.25" customHeight="1" x14ac:dyDescent="0.15">
      <c r="A128" s="1283" t="s">
        <v>14567</v>
      </c>
      <c r="B128" s="1283"/>
      <c r="C128" s="1283"/>
      <c r="D128" s="1283"/>
      <c r="E128" s="1283"/>
      <c r="F128" s="1283"/>
      <c r="G128" s="1283"/>
      <c r="H128" s="1283"/>
      <c r="I128" s="1283"/>
      <c r="J128" s="1216"/>
    </row>
    <row r="129" spans="1:26" s="1161" customFormat="1" ht="17.25" customHeight="1" x14ac:dyDescent="0.15">
      <c r="A129" s="1283" t="s">
        <v>14568</v>
      </c>
      <c r="B129" s="1283"/>
      <c r="C129" s="1283"/>
      <c r="D129" s="1283"/>
      <c r="E129" s="1283"/>
      <c r="F129" s="1283"/>
      <c r="G129" s="1283"/>
      <c r="H129" s="1283"/>
      <c r="I129" s="1283"/>
      <c r="J129" s="1216"/>
    </row>
    <row r="130" spans="1:26" s="1162" customFormat="1" ht="17.25" customHeight="1" x14ac:dyDescent="0.15">
      <c r="A130" s="1283" t="s">
        <v>14450</v>
      </c>
      <c r="B130" s="1283"/>
      <c r="C130" s="1283"/>
      <c r="D130" s="1283"/>
      <c r="E130" s="1283"/>
      <c r="F130" s="1283"/>
      <c r="G130" s="1283"/>
      <c r="H130" s="1283"/>
      <c r="I130" s="1283"/>
      <c r="J130" s="1217"/>
    </row>
    <row r="131" spans="1:26" s="1162" customFormat="1" ht="17.25" customHeight="1" x14ac:dyDescent="0.15">
      <c r="A131" s="1284" t="s">
        <v>14569</v>
      </c>
      <c r="B131" s="1284"/>
      <c r="C131" s="1284"/>
      <c r="D131" s="1284"/>
      <c r="E131" s="1284"/>
      <c r="F131" s="1284"/>
      <c r="G131" s="1284"/>
      <c r="H131" s="1284"/>
      <c r="I131" s="1284"/>
      <c r="J131" s="1217"/>
    </row>
    <row r="132" spans="1:26" s="1165" customFormat="1" ht="17.25" customHeight="1" x14ac:dyDescent="0.45">
      <c r="A132" s="1163" t="s">
        <v>8377</v>
      </c>
      <c r="B132" s="1218" t="s">
        <v>8352</v>
      </c>
      <c r="C132" s="1219" t="s">
        <v>9799</v>
      </c>
      <c r="D132" s="1164"/>
      <c r="E132" s="1164"/>
      <c r="F132" s="1163"/>
      <c r="G132" s="1163"/>
      <c r="H132" s="1163"/>
      <c r="I132" s="1163"/>
      <c r="J132" s="1220"/>
    </row>
    <row r="133" spans="1:26" x14ac:dyDescent="0.5">
      <c r="A133" s="1247">
        <v>1</v>
      </c>
      <c r="B133" s="1234">
        <v>21632</v>
      </c>
      <c r="C133" s="1248" t="s">
        <v>14570</v>
      </c>
      <c r="D133" s="1248"/>
      <c r="E133" s="1248"/>
      <c r="F133" s="1223"/>
      <c r="G133" s="1227"/>
      <c r="H133" s="1227"/>
      <c r="I133" s="1227"/>
      <c r="J133" s="1228"/>
      <c r="K133" s="1173"/>
      <c r="L133" s="1173"/>
      <c r="M133" s="1173"/>
      <c r="N133" s="1173"/>
      <c r="O133" s="1173"/>
      <c r="P133" s="1173"/>
      <c r="Q133" s="1173"/>
      <c r="R133" s="1173"/>
      <c r="S133" s="1173"/>
      <c r="T133" s="1173"/>
      <c r="U133" s="1168"/>
      <c r="V133" s="1168"/>
      <c r="W133" s="1168"/>
      <c r="X133" s="1168"/>
      <c r="Y133" s="1168"/>
      <c r="Z133" s="1168"/>
    </row>
    <row r="134" spans="1:26" x14ac:dyDescent="0.5">
      <c r="A134" s="1247">
        <v>2</v>
      </c>
      <c r="B134" s="1234">
        <v>21645</v>
      </c>
      <c r="C134" s="1248" t="s">
        <v>14571</v>
      </c>
      <c r="D134" s="1248"/>
      <c r="E134" s="1248"/>
      <c r="F134" s="1223"/>
      <c r="G134" s="1227"/>
      <c r="H134" s="1227"/>
      <c r="I134" s="1227"/>
      <c r="J134" s="1228"/>
      <c r="K134" s="1173"/>
      <c r="L134" s="1173"/>
      <c r="M134" s="1173"/>
      <c r="N134" s="1173"/>
      <c r="O134" s="1173"/>
      <c r="P134" s="1173"/>
      <c r="Q134" s="1173"/>
      <c r="R134" s="1173"/>
      <c r="S134" s="1173"/>
      <c r="T134" s="1173"/>
      <c r="U134" s="1168"/>
      <c r="V134" s="1168"/>
      <c r="W134" s="1168"/>
      <c r="X134" s="1168"/>
      <c r="Y134" s="1168"/>
      <c r="Z134" s="1168"/>
    </row>
    <row r="135" spans="1:26" x14ac:dyDescent="0.5">
      <c r="A135" s="1247">
        <v>3</v>
      </c>
      <c r="B135" s="1234">
        <v>21684</v>
      </c>
      <c r="C135" s="1248" t="s">
        <v>14572</v>
      </c>
      <c r="D135" s="1248"/>
      <c r="E135" s="1248"/>
      <c r="F135" s="1223"/>
      <c r="G135" s="1227"/>
      <c r="H135" s="1227"/>
      <c r="I135" s="1227"/>
      <c r="J135" s="1228"/>
      <c r="K135" s="1173"/>
      <c r="L135" s="1173"/>
      <c r="M135" s="1173"/>
      <c r="N135" s="1173"/>
      <c r="O135" s="1173"/>
      <c r="P135" s="1173"/>
      <c r="Q135" s="1173"/>
      <c r="R135" s="1173"/>
      <c r="S135" s="1173"/>
      <c r="T135" s="1173"/>
      <c r="U135" s="1168"/>
      <c r="V135" s="1168"/>
      <c r="W135" s="1168"/>
      <c r="X135" s="1168"/>
      <c r="Y135" s="1168"/>
      <c r="Z135" s="1168"/>
    </row>
    <row r="136" spans="1:26" x14ac:dyDescent="0.5">
      <c r="A136" s="1247">
        <v>4</v>
      </c>
      <c r="B136" s="1234">
        <v>21761</v>
      </c>
      <c r="C136" s="1248" t="s">
        <v>14573</v>
      </c>
      <c r="D136" s="1248"/>
      <c r="E136" s="1248"/>
      <c r="F136" s="1223"/>
      <c r="G136" s="1227"/>
      <c r="H136" s="1227"/>
      <c r="I136" s="1227"/>
      <c r="J136" s="1228"/>
      <c r="K136" s="1173"/>
      <c r="L136" s="1173"/>
      <c r="M136" s="1173"/>
      <c r="N136" s="1173"/>
      <c r="O136" s="1173"/>
      <c r="P136" s="1173"/>
      <c r="Q136" s="1173"/>
      <c r="R136" s="1173"/>
      <c r="S136" s="1173"/>
      <c r="T136" s="1173"/>
      <c r="U136" s="1168"/>
      <c r="V136" s="1168"/>
      <c r="W136" s="1168"/>
      <c r="X136" s="1168"/>
      <c r="Y136" s="1168"/>
      <c r="Z136" s="1168"/>
    </row>
    <row r="137" spans="1:26" x14ac:dyDescent="0.5">
      <c r="A137" s="1247">
        <v>5</v>
      </c>
      <c r="B137" s="1234">
        <v>21795</v>
      </c>
      <c r="C137" s="1248" t="s">
        <v>14574</v>
      </c>
      <c r="D137" s="1248"/>
      <c r="E137" s="1248"/>
      <c r="F137" s="1223"/>
      <c r="G137" s="1227"/>
      <c r="H137" s="1227"/>
      <c r="I137" s="1227"/>
      <c r="J137" s="1228"/>
      <c r="K137" s="1173"/>
      <c r="L137" s="1173"/>
      <c r="M137" s="1173"/>
      <c r="N137" s="1173"/>
      <c r="O137" s="1173"/>
      <c r="P137" s="1173"/>
      <c r="Q137" s="1173"/>
      <c r="R137" s="1173"/>
      <c r="S137" s="1173"/>
      <c r="T137" s="1173"/>
      <c r="U137" s="1168"/>
      <c r="V137" s="1168"/>
      <c r="W137" s="1168"/>
      <c r="X137" s="1168"/>
      <c r="Y137" s="1168"/>
      <c r="Z137" s="1168"/>
    </row>
    <row r="138" spans="1:26" x14ac:dyDescent="0.5">
      <c r="A138" s="1247">
        <v>6</v>
      </c>
      <c r="B138" s="1234">
        <v>21909</v>
      </c>
      <c r="C138" s="1248" t="s">
        <v>14575</v>
      </c>
      <c r="D138" s="1248"/>
      <c r="E138" s="1248"/>
      <c r="F138" s="1223"/>
      <c r="G138" s="1227"/>
      <c r="H138" s="1227"/>
      <c r="I138" s="1227"/>
      <c r="J138" s="1228"/>
      <c r="K138" s="1173"/>
      <c r="L138" s="1173"/>
      <c r="M138" s="1173"/>
      <c r="N138" s="1173"/>
      <c r="O138" s="1173"/>
      <c r="P138" s="1173"/>
      <c r="Q138" s="1173"/>
      <c r="R138" s="1173"/>
      <c r="S138" s="1173"/>
      <c r="T138" s="1173"/>
      <c r="U138" s="1168"/>
      <c r="V138" s="1168"/>
      <c r="W138" s="1168"/>
      <c r="X138" s="1168"/>
      <c r="Y138" s="1168"/>
      <c r="Z138" s="1168"/>
    </row>
    <row r="139" spans="1:26" x14ac:dyDescent="0.5">
      <c r="A139" s="1247">
        <v>7</v>
      </c>
      <c r="B139" s="1234">
        <v>21911</v>
      </c>
      <c r="C139" s="1248" t="s">
        <v>14576</v>
      </c>
      <c r="D139" s="1248"/>
      <c r="E139" s="1248"/>
      <c r="F139" s="1223"/>
      <c r="G139" s="1227"/>
      <c r="H139" s="1227"/>
      <c r="I139" s="1227"/>
      <c r="J139" s="1228"/>
      <c r="K139" s="1173"/>
      <c r="L139" s="1173"/>
      <c r="M139" s="1173"/>
      <c r="N139" s="1173"/>
      <c r="O139" s="1173"/>
      <c r="P139" s="1173"/>
      <c r="Q139" s="1173"/>
      <c r="R139" s="1173"/>
      <c r="S139" s="1173"/>
      <c r="T139" s="1173"/>
      <c r="U139" s="1168"/>
      <c r="V139" s="1168"/>
      <c r="W139" s="1168"/>
      <c r="X139" s="1168"/>
      <c r="Y139" s="1168"/>
      <c r="Z139" s="1168"/>
    </row>
    <row r="140" spans="1:26" x14ac:dyDescent="0.5">
      <c r="A140" s="1247">
        <v>8</v>
      </c>
      <c r="B140" s="1234">
        <v>21916</v>
      </c>
      <c r="C140" s="1248" t="s">
        <v>14577</v>
      </c>
      <c r="D140" s="1248"/>
      <c r="E140" s="1248"/>
      <c r="F140" s="1223"/>
      <c r="G140" s="1227"/>
      <c r="H140" s="1227"/>
      <c r="I140" s="1227"/>
      <c r="J140" s="1228" t="s">
        <v>10076</v>
      </c>
      <c r="K140" s="1173"/>
      <c r="L140" s="1173"/>
      <c r="M140" s="1173"/>
      <c r="N140" s="1173"/>
      <c r="O140" s="1173"/>
      <c r="P140" s="1173"/>
      <c r="Q140" s="1173"/>
      <c r="R140" s="1173"/>
      <c r="S140" s="1173"/>
      <c r="T140" s="1173"/>
      <c r="U140" s="1168"/>
      <c r="V140" s="1168"/>
      <c r="W140" s="1168"/>
      <c r="X140" s="1168"/>
      <c r="Y140" s="1168"/>
      <c r="Z140" s="1168"/>
    </row>
    <row r="141" spans="1:26" x14ac:dyDescent="0.5">
      <c r="A141" s="1247">
        <v>9</v>
      </c>
      <c r="B141" s="1234">
        <v>21917</v>
      </c>
      <c r="C141" s="1248" t="s">
        <v>14578</v>
      </c>
      <c r="D141" s="1248"/>
      <c r="E141" s="1248"/>
      <c r="F141" s="1223"/>
      <c r="G141" s="1227"/>
      <c r="H141" s="1227"/>
      <c r="I141" s="1227"/>
      <c r="J141" s="1228" t="s">
        <v>10076</v>
      </c>
      <c r="K141" s="1173"/>
      <c r="L141" s="1173"/>
      <c r="M141" s="1173"/>
      <c r="N141" s="1173"/>
      <c r="O141" s="1173"/>
      <c r="P141" s="1173"/>
      <c r="Q141" s="1173"/>
      <c r="R141" s="1173"/>
      <c r="S141" s="1173"/>
      <c r="T141" s="1173"/>
      <c r="U141" s="1168"/>
      <c r="V141" s="1168"/>
      <c r="W141" s="1168"/>
      <c r="X141" s="1168"/>
      <c r="Y141" s="1168"/>
      <c r="Z141" s="1168"/>
    </row>
    <row r="142" spans="1:26" x14ac:dyDescent="0.5">
      <c r="A142" s="1247">
        <v>10</v>
      </c>
      <c r="B142" s="1234">
        <v>21922</v>
      </c>
      <c r="C142" s="1248" t="s">
        <v>14579</v>
      </c>
      <c r="D142" s="1248"/>
      <c r="E142" s="1248"/>
      <c r="F142" s="1223"/>
      <c r="G142" s="1227"/>
      <c r="H142" s="1227"/>
      <c r="I142" s="1227"/>
      <c r="J142" s="1228" t="s">
        <v>10076</v>
      </c>
      <c r="K142" s="1173"/>
      <c r="L142" s="1173"/>
      <c r="M142" s="1173"/>
      <c r="N142" s="1173"/>
      <c r="O142" s="1173"/>
      <c r="P142" s="1173"/>
      <c r="Q142" s="1173"/>
      <c r="R142" s="1173"/>
      <c r="S142" s="1173"/>
      <c r="T142" s="1173"/>
      <c r="U142" s="1168"/>
      <c r="V142" s="1168"/>
      <c r="W142" s="1168"/>
      <c r="X142" s="1168"/>
      <c r="Y142" s="1168"/>
      <c r="Z142" s="1168"/>
    </row>
    <row r="143" spans="1:26" x14ac:dyDescent="0.5">
      <c r="A143" s="1247">
        <v>11</v>
      </c>
      <c r="B143" s="1234">
        <v>21924</v>
      </c>
      <c r="C143" s="1248" t="s">
        <v>14580</v>
      </c>
      <c r="D143" s="1248"/>
      <c r="E143" s="1248"/>
      <c r="F143" s="1223"/>
      <c r="G143" s="1227"/>
      <c r="H143" s="1227"/>
      <c r="I143" s="1227"/>
      <c r="J143" s="1228" t="s">
        <v>10076</v>
      </c>
      <c r="K143" s="1173"/>
      <c r="L143" s="1173"/>
      <c r="M143" s="1173"/>
      <c r="N143" s="1173"/>
      <c r="O143" s="1173"/>
      <c r="P143" s="1173"/>
      <c r="Q143" s="1173"/>
      <c r="R143" s="1173"/>
      <c r="S143" s="1173"/>
      <c r="T143" s="1173"/>
      <c r="U143" s="1168"/>
      <c r="V143" s="1168"/>
      <c r="W143" s="1168"/>
      <c r="X143" s="1168"/>
      <c r="Y143" s="1168"/>
      <c r="Z143" s="1168"/>
    </row>
    <row r="144" spans="1:26" x14ac:dyDescent="0.5">
      <c r="A144" s="1247">
        <v>12</v>
      </c>
      <c r="B144" s="1234">
        <v>21990</v>
      </c>
      <c r="C144" s="1248" t="s">
        <v>14581</v>
      </c>
      <c r="D144" s="1248"/>
      <c r="E144" s="1248"/>
      <c r="F144" s="1223"/>
      <c r="G144" s="1227"/>
      <c r="H144" s="1227"/>
      <c r="I144" s="1227"/>
      <c r="J144" s="1228"/>
      <c r="K144" s="1173"/>
      <c r="L144" s="1173"/>
      <c r="M144" s="1173"/>
      <c r="N144" s="1173"/>
      <c r="O144" s="1173"/>
      <c r="P144" s="1173"/>
      <c r="Q144" s="1173"/>
      <c r="R144" s="1173"/>
      <c r="S144" s="1173"/>
      <c r="T144" s="1173"/>
      <c r="U144" s="1168"/>
      <c r="V144" s="1168"/>
      <c r="W144" s="1168"/>
      <c r="X144" s="1168"/>
      <c r="Y144" s="1168"/>
      <c r="Z144" s="1168"/>
    </row>
    <row r="145" spans="1:26" x14ac:dyDescent="0.5">
      <c r="A145" s="1247">
        <v>13</v>
      </c>
      <c r="B145" s="1234">
        <v>21999</v>
      </c>
      <c r="C145" s="1248" t="s">
        <v>14582</v>
      </c>
      <c r="D145" s="1248"/>
      <c r="E145" s="1248"/>
      <c r="F145" s="1223"/>
      <c r="G145" s="1227"/>
      <c r="H145" s="1227"/>
      <c r="I145" s="1227"/>
      <c r="J145" s="1228"/>
      <c r="K145" s="1173"/>
      <c r="L145" s="1173"/>
      <c r="M145" s="1173"/>
      <c r="N145" s="1173"/>
      <c r="O145" s="1173"/>
      <c r="P145" s="1173"/>
      <c r="Q145" s="1173"/>
      <c r="R145" s="1173"/>
      <c r="S145" s="1173"/>
      <c r="T145" s="1173"/>
      <c r="U145" s="1168"/>
      <c r="V145" s="1168"/>
      <c r="W145" s="1168"/>
      <c r="X145" s="1168"/>
      <c r="Y145" s="1168"/>
      <c r="Z145" s="1168"/>
    </row>
    <row r="146" spans="1:26" x14ac:dyDescent="0.5">
      <c r="A146" s="1247">
        <v>14</v>
      </c>
      <c r="B146" s="1234">
        <v>22003</v>
      </c>
      <c r="C146" s="1248" t="s">
        <v>14583</v>
      </c>
      <c r="D146" s="1248"/>
      <c r="E146" s="1248"/>
      <c r="F146" s="1223"/>
      <c r="G146" s="1227"/>
      <c r="H146" s="1227"/>
      <c r="I146" s="1227"/>
      <c r="J146" s="1228"/>
      <c r="K146" s="1173"/>
      <c r="L146" s="1173"/>
      <c r="M146" s="1173"/>
      <c r="N146" s="1173"/>
      <c r="O146" s="1173"/>
      <c r="P146" s="1173"/>
      <c r="Q146" s="1173"/>
      <c r="R146" s="1173"/>
      <c r="S146" s="1173"/>
      <c r="T146" s="1173"/>
      <c r="U146" s="1168"/>
      <c r="V146" s="1168"/>
      <c r="W146" s="1168"/>
      <c r="X146" s="1168"/>
      <c r="Y146" s="1168"/>
      <c r="Z146" s="1168"/>
    </row>
    <row r="147" spans="1:26" x14ac:dyDescent="0.5">
      <c r="A147" s="1247">
        <v>15</v>
      </c>
      <c r="B147" s="1234">
        <v>22004</v>
      </c>
      <c r="C147" s="1248" t="s">
        <v>14584</v>
      </c>
      <c r="D147" s="1248"/>
      <c r="E147" s="1248"/>
      <c r="F147" s="1223"/>
      <c r="G147" s="1227"/>
      <c r="H147" s="1227"/>
      <c r="I147" s="1227"/>
      <c r="J147" s="1228"/>
      <c r="K147" s="1173"/>
      <c r="L147" s="1173"/>
      <c r="M147" s="1173"/>
      <c r="N147" s="1173"/>
      <c r="O147" s="1173"/>
      <c r="P147" s="1173"/>
      <c r="Q147" s="1173"/>
      <c r="R147" s="1173"/>
      <c r="S147" s="1173"/>
      <c r="T147" s="1173"/>
      <c r="U147" s="1168"/>
      <c r="V147" s="1168"/>
      <c r="W147" s="1168"/>
      <c r="X147" s="1168"/>
      <c r="Y147" s="1168"/>
      <c r="Z147" s="1168"/>
    </row>
    <row r="148" spans="1:26" x14ac:dyDescent="0.5">
      <c r="A148" s="1247">
        <v>16</v>
      </c>
      <c r="B148" s="1234">
        <v>22246</v>
      </c>
      <c r="C148" s="1248" t="s">
        <v>14585</v>
      </c>
      <c r="D148" s="1248"/>
      <c r="E148" s="1248"/>
      <c r="F148" s="1223"/>
      <c r="G148" s="1227"/>
      <c r="H148" s="1227"/>
      <c r="I148" s="1227"/>
      <c r="J148" s="1228"/>
      <c r="K148" s="1173"/>
      <c r="L148" s="1173"/>
      <c r="M148" s="1173"/>
      <c r="N148" s="1173"/>
      <c r="O148" s="1173"/>
      <c r="P148" s="1173"/>
      <c r="Q148" s="1173"/>
      <c r="R148" s="1173"/>
      <c r="S148" s="1173"/>
      <c r="T148" s="1173"/>
      <c r="U148" s="1168"/>
      <c r="V148" s="1168"/>
      <c r="W148" s="1168"/>
      <c r="X148" s="1168"/>
      <c r="Y148" s="1168"/>
      <c r="Z148" s="1168"/>
    </row>
    <row r="149" spans="1:26" x14ac:dyDescent="0.5">
      <c r="A149" s="1247">
        <v>17</v>
      </c>
      <c r="B149" s="1242">
        <v>24106</v>
      </c>
      <c r="C149" s="1248" t="s">
        <v>14586</v>
      </c>
      <c r="D149" s="1248"/>
      <c r="E149" s="1248"/>
      <c r="F149" s="1223"/>
      <c r="G149" s="1227"/>
      <c r="H149" s="1227"/>
      <c r="I149" s="1227"/>
      <c r="J149" s="1228"/>
      <c r="K149" s="1173"/>
      <c r="L149" s="1173"/>
      <c r="M149" s="1173"/>
      <c r="N149" s="1173"/>
      <c r="O149" s="1173"/>
      <c r="P149" s="1173"/>
      <c r="Q149" s="1173"/>
      <c r="R149" s="1173"/>
      <c r="S149" s="1173"/>
      <c r="T149" s="1173"/>
      <c r="U149" s="1168"/>
      <c r="V149" s="1168"/>
      <c r="W149" s="1168"/>
      <c r="X149" s="1168"/>
      <c r="Y149" s="1168"/>
      <c r="Z149" s="1168"/>
    </row>
    <row r="150" spans="1:26" x14ac:dyDescent="0.5">
      <c r="A150" s="1247">
        <v>18</v>
      </c>
      <c r="B150" s="1242">
        <v>24107</v>
      </c>
      <c r="C150" s="1248" t="s">
        <v>14587</v>
      </c>
      <c r="D150" s="1248"/>
      <c r="E150" s="1248"/>
      <c r="F150" s="1223"/>
      <c r="G150" s="1227"/>
      <c r="H150" s="1227"/>
      <c r="I150" s="1227"/>
      <c r="J150" s="1228"/>
      <c r="K150" s="1173"/>
      <c r="L150" s="1173"/>
      <c r="M150" s="1173"/>
      <c r="N150" s="1173"/>
      <c r="O150" s="1173"/>
      <c r="P150" s="1173"/>
      <c r="Q150" s="1173"/>
      <c r="R150" s="1173"/>
      <c r="S150" s="1173"/>
      <c r="T150" s="1173"/>
      <c r="U150" s="1168"/>
      <c r="V150" s="1168"/>
      <c r="W150" s="1168"/>
      <c r="X150" s="1168"/>
      <c r="Y150" s="1168"/>
      <c r="Z150" s="1168"/>
    </row>
    <row r="151" spans="1:26" x14ac:dyDescent="0.5">
      <c r="A151" s="1247">
        <v>19</v>
      </c>
      <c r="B151" s="1242">
        <v>24108</v>
      </c>
      <c r="C151" s="1248" t="s">
        <v>14588</v>
      </c>
      <c r="D151" s="1248"/>
      <c r="E151" s="1248"/>
      <c r="F151" s="1223"/>
      <c r="G151" s="1227"/>
      <c r="H151" s="1227"/>
      <c r="I151" s="1227"/>
      <c r="J151" s="1228"/>
      <c r="K151" s="1173"/>
      <c r="L151" s="1173"/>
      <c r="M151" s="1173"/>
      <c r="N151" s="1173"/>
      <c r="O151" s="1173"/>
      <c r="P151" s="1173"/>
      <c r="Q151" s="1173"/>
      <c r="R151" s="1173"/>
      <c r="S151" s="1173"/>
      <c r="T151" s="1173"/>
      <c r="U151" s="1168"/>
      <c r="V151" s="1168"/>
      <c r="W151" s="1168"/>
      <c r="X151" s="1168"/>
      <c r="Y151" s="1168"/>
      <c r="Z151" s="1168"/>
    </row>
    <row r="152" spans="1:26" x14ac:dyDescent="0.5">
      <c r="A152" s="1247">
        <v>20</v>
      </c>
      <c r="B152" s="1234">
        <v>21653</v>
      </c>
      <c r="C152" s="1248" t="s">
        <v>14589</v>
      </c>
      <c r="D152" s="1248"/>
      <c r="E152" s="1248"/>
      <c r="F152" s="1223"/>
      <c r="G152" s="1227"/>
      <c r="H152" s="1227"/>
      <c r="I152" s="1227"/>
      <c r="J152" s="1228"/>
      <c r="K152" s="1173"/>
      <c r="L152" s="1173"/>
      <c r="M152" s="1173"/>
      <c r="N152" s="1173"/>
      <c r="O152" s="1173"/>
      <c r="P152" s="1173"/>
      <c r="Q152" s="1173"/>
      <c r="R152" s="1173"/>
      <c r="S152" s="1173"/>
      <c r="T152" s="1173"/>
      <c r="U152" s="1168"/>
      <c r="V152" s="1168"/>
      <c r="W152" s="1168"/>
      <c r="X152" s="1168"/>
      <c r="Y152" s="1168"/>
      <c r="Z152" s="1168"/>
    </row>
    <row r="153" spans="1:26" x14ac:dyDescent="0.5">
      <c r="A153" s="1247">
        <v>21</v>
      </c>
      <c r="B153" s="1234">
        <v>21656</v>
      </c>
      <c r="C153" s="1248" t="s">
        <v>14590</v>
      </c>
      <c r="D153" s="1248"/>
      <c r="E153" s="1248"/>
      <c r="F153" s="1223"/>
      <c r="G153" s="1227"/>
      <c r="H153" s="1227"/>
      <c r="I153" s="1227"/>
      <c r="J153" s="1228"/>
      <c r="K153" s="1173"/>
      <c r="L153" s="1173"/>
      <c r="M153" s="1173"/>
      <c r="N153" s="1173"/>
      <c r="O153" s="1173"/>
      <c r="P153" s="1173"/>
      <c r="Q153" s="1173"/>
      <c r="R153" s="1173"/>
      <c r="S153" s="1173"/>
      <c r="T153" s="1173"/>
      <c r="U153" s="1168"/>
      <c r="V153" s="1168"/>
      <c r="W153" s="1168"/>
      <c r="X153" s="1168"/>
      <c r="Y153" s="1168"/>
      <c r="Z153" s="1168"/>
    </row>
    <row r="154" spans="1:26" x14ac:dyDescent="0.5">
      <c r="A154" s="1247">
        <v>22</v>
      </c>
      <c r="B154" s="1234">
        <v>21692</v>
      </c>
      <c r="C154" s="1248" t="s">
        <v>14591</v>
      </c>
      <c r="D154" s="1248"/>
      <c r="E154" s="1248"/>
      <c r="F154" s="1223"/>
      <c r="G154" s="1227"/>
      <c r="H154" s="1227"/>
      <c r="I154" s="1227"/>
      <c r="J154" s="1228"/>
      <c r="K154" s="1173"/>
      <c r="L154" s="1173"/>
      <c r="M154" s="1173"/>
      <c r="N154" s="1173"/>
      <c r="O154" s="1173"/>
      <c r="P154" s="1173"/>
      <c r="Q154" s="1173"/>
      <c r="R154" s="1173"/>
      <c r="S154" s="1173"/>
      <c r="T154" s="1173"/>
      <c r="U154" s="1168"/>
      <c r="V154" s="1168"/>
      <c r="W154" s="1168"/>
      <c r="X154" s="1168"/>
      <c r="Y154" s="1168"/>
      <c r="Z154" s="1168"/>
    </row>
    <row r="155" spans="1:26" x14ac:dyDescent="0.5">
      <c r="A155" s="1247">
        <v>23</v>
      </c>
      <c r="B155" s="1234">
        <v>21696</v>
      </c>
      <c r="C155" s="1248" t="s">
        <v>14592</v>
      </c>
      <c r="D155" s="1248"/>
      <c r="E155" s="1248"/>
      <c r="F155" s="1223"/>
      <c r="G155" s="1227"/>
      <c r="H155" s="1227"/>
      <c r="I155" s="1227"/>
      <c r="J155" s="1228"/>
      <c r="K155" s="1173"/>
      <c r="L155" s="1173"/>
      <c r="M155" s="1173"/>
      <c r="N155" s="1173"/>
      <c r="O155" s="1173"/>
      <c r="P155" s="1173"/>
      <c r="Q155" s="1173"/>
      <c r="R155" s="1173"/>
      <c r="S155" s="1173"/>
      <c r="T155" s="1173"/>
      <c r="U155" s="1168"/>
      <c r="V155" s="1168"/>
      <c r="W155" s="1168"/>
      <c r="X155" s="1168"/>
      <c r="Y155" s="1168"/>
      <c r="Z155" s="1168"/>
    </row>
    <row r="156" spans="1:26" x14ac:dyDescent="0.5">
      <c r="A156" s="1247">
        <v>24</v>
      </c>
      <c r="B156" s="1234">
        <v>21739</v>
      </c>
      <c r="C156" s="1248" t="s">
        <v>14593</v>
      </c>
      <c r="D156" s="1248"/>
      <c r="E156" s="1248"/>
      <c r="F156" s="1223"/>
      <c r="G156" s="1227"/>
      <c r="H156" s="1227"/>
      <c r="I156" s="1227"/>
      <c r="J156" s="1228"/>
      <c r="K156" s="1173"/>
      <c r="L156" s="1173"/>
      <c r="M156" s="1173"/>
      <c r="N156" s="1173"/>
      <c r="O156" s="1173"/>
      <c r="P156" s="1173"/>
      <c r="Q156" s="1173"/>
      <c r="R156" s="1173"/>
      <c r="S156" s="1173"/>
      <c r="T156" s="1173"/>
      <c r="U156" s="1168"/>
      <c r="V156" s="1168"/>
      <c r="W156" s="1168"/>
      <c r="X156" s="1168"/>
      <c r="Y156" s="1168"/>
      <c r="Z156" s="1168"/>
    </row>
    <row r="157" spans="1:26" x14ac:dyDescent="0.5">
      <c r="A157" s="1247">
        <v>25</v>
      </c>
      <c r="B157" s="1234">
        <v>21780</v>
      </c>
      <c r="C157" s="1248" t="s">
        <v>14594</v>
      </c>
      <c r="D157" s="1248"/>
      <c r="E157" s="1248"/>
      <c r="F157" s="1223"/>
      <c r="G157" s="1227"/>
      <c r="H157" s="1227"/>
      <c r="I157" s="1227"/>
      <c r="J157" s="1228"/>
      <c r="K157" s="1173"/>
      <c r="L157" s="1173"/>
      <c r="M157" s="1173"/>
      <c r="N157" s="1173"/>
      <c r="O157" s="1173"/>
      <c r="P157" s="1173"/>
      <c r="Q157" s="1173"/>
      <c r="R157" s="1173"/>
      <c r="S157" s="1173"/>
      <c r="T157" s="1173"/>
      <c r="U157" s="1168"/>
      <c r="V157" s="1168"/>
      <c r="W157" s="1168"/>
      <c r="X157" s="1168"/>
      <c r="Y157" s="1168"/>
      <c r="Z157" s="1168"/>
    </row>
    <row r="158" spans="1:26" x14ac:dyDescent="0.5">
      <c r="A158" s="1247">
        <v>26</v>
      </c>
      <c r="B158" s="1234">
        <v>21858</v>
      </c>
      <c r="C158" s="1248" t="s">
        <v>14595</v>
      </c>
      <c r="D158" s="1248"/>
      <c r="E158" s="1248"/>
      <c r="F158" s="1223"/>
      <c r="G158" s="1227"/>
      <c r="H158" s="1227"/>
      <c r="I158" s="1227"/>
      <c r="J158" s="1228"/>
      <c r="K158" s="1173"/>
      <c r="L158" s="1173"/>
      <c r="M158" s="1173"/>
      <c r="N158" s="1173"/>
      <c r="O158" s="1173"/>
      <c r="P158" s="1173"/>
      <c r="Q158" s="1173"/>
      <c r="R158" s="1173"/>
      <c r="S158" s="1173"/>
      <c r="T158" s="1173"/>
      <c r="U158" s="1168"/>
      <c r="V158" s="1168"/>
      <c r="W158" s="1168"/>
      <c r="X158" s="1168"/>
      <c r="Y158" s="1168"/>
      <c r="Z158" s="1168"/>
    </row>
    <row r="159" spans="1:26" x14ac:dyDescent="0.5">
      <c r="A159" s="1247">
        <v>27</v>
      </c>
      <c r="B159" s="1234">
        <v>21908</v>
      </c>
      <c r="C159" s="1248" t="s">
        <v>14596</v>
      </c>
      <c r="D159" s="1248"/>
      <c r="E159" s="1248"/>
      <c r="F159" s="1223"/>
      <c r="G159" s="1227"/>
      <c r="H159" s="1227"/>
      <c r="I159" s="1227"/>
      <c r="J159" s="1228"/>
      <c r="K159" s="1173"/>
      <c r="L159" s="1173"/>
      <c r="M159" s="1173"/>
      <c r="N159" s="1173"/>
      <c r="O159" s="1173"/>
      <c r="P159" s="1173"/>
      <c r="Q159" s="1173"/>
      <c r="R159" s="1173"/>
      <c r="S159" s="1173"/>
      <c r="T159" s="1173"/>
      <c r="U159" s="1168"/>
      <c r="V159" s="1168"/>
      <c r="W159" s="1168"/>
      <c r="X159" s="1168"/>
      <c r="Y159" s="1168"/>
      <c r="Z159" s="1168"/>
    </row>
    <row r="160" spans="1:26" x14ac:dyDescent="0.5">
      <c r="A160" s="1247">
        <v>28</v>
      </c>
      <c r="B160" s="1234">
        <v>21928</v>
      </c>
      <c r="C160" s="1248" t="s">
        <v>14597</v>
      </c>
      <c r="D160" s="1248"/>
      <c r="E160" s="1248"/>
      <c r="F160" s="1223"/>
      <c r="G160" s="1227"/>
      <c r="H160" s="1227"/>
      <c r="I160" s="1227"/>
      <c r="J160" s="1228" t="s">
        <v>10076</v>
      </c>
      <c r="K160" s="1173"/>
      <c r="L160" s="1173"/>
      <c r="M160" s="1173"/>
      <c r="N160" s="1173"/>
      <c r="O160" s="1173"/>
      <c r="P160" s="1173"/>
      <c r="Q160" s="1173"/>
      <c r="R160" s="1173"/>
      <c r="S160" s="1173"/>
      <c r="T160" s="1173"/>
      <c r="U160" s="1168"/>
      <c r="V160" s="1168"/>
      <c r="W160" s="1168"/>
      <c r="X160" s="1168"/>
      <c r="Y160" s="1168"/>
      <c r="Z160" s="1168"/>
    </row>
    <row r="161" spans="1:26" x14ac:dyDescent="0.5">
      <c r="A161" s="1247">
        <v>29</v>
      </c>
      <c r="B161" s="1234">
        <v>21946</v>
      </c>
      <c r="C161" s="1248" t="s">
        <v>14598</v>
      </c>
      <c r="D161" s="1248"/>
      <c r="E161" s="1248"/>
      <c r="F161" s="1223"/>
      <c r="G161" s="1227"/>
      <c r="H161" s="1227"/>
      <c r="I161" s="1227"/>
      <c r="J161" s="1228"/>
      <c r="K161" s="1173"/>
      <c r="L161" s="1173"/>
      <c r="M161" s="1173"/>
      <c r="N161" s="1173"/>
      <c r="O161" s="1173"/>
      <c r="P161" s="1173"/>
      <c r="Q161" s="1173"/>
      <c r="R161" s="1173"/>
      <c r="S161" s="1173"/>
      <c r="T161" s="1173"/>
      <c r="U161" s="1168"/>
      <c r="V161" s="1168"/>
      <c r="W161" s="1168"/>
      <c r="X161" s="1168"/>
      <c r="Y161" s="1168"/>
      <c r="Z161" s="1168"/>
    </row>
    <row r="162" spans="1:26" x14ac:dyDescent="0.5">
      <c r="A162" s="1247">
        <v>30</v>
      </c>
      <c r="B162" s="1234">
        <v>21982</v>
      </c>
      <c r="C162" s="1248" t="s">
        <v>14599</v>
      </c>
      <c r="D162" s="1248"/>
      <c r="E162" s="1248"/>
      <c r="F162" s="1223"/>
      <c r="G162" s="1227"/>
      <c r="H162" s="1227"/>
      <c r="I162" s="1227"/>
      <c r="J162" s="1228"/>
      <c r="K162" s="1173"/>
      <c r="L162" s="1173"/>
      <c r="M162" s="1173"/>
      <c r="N162" s="1173"/>
      <c r="O162" s="1173"/>
      <c r="P162" s="1173"/>
      <c r="Q162" s="1173"/>
      <c r="R162" s="1173"/>
      <c r="S162" s="1173"/>
      <c r="T162" s="1173"/>
      <c r="U162" s="1168"/>
      <c r="V162" s="1168"/>
      <c r="W162" s="1168"/>
      <c r="X162" s="1168"/>
      <c r="Y162" s="1168"/>
      <c r="Z162" s="1168"/>
    </row>
    <row r="163" spans="1:26" x14ac:dyDescent="0.5">
      <c r="A163" s="1247">
        <v>31</v>
      </c>
      <c r="B163" s="1234">
        <v>22020</v>
      </c>
      <c r="C163" s="1248" t="s">
        <v>14600</v>
      </c>
      <c r="D163" s="1248"/>
      <c r="E163" s="1248"/>
      <c r="F163" s="1223"/>
      <c r="G163" s="1227"/>
      <c r="H163" s="1227"/>
      <c r="I163" s="1227"/>
      <c r="J163" s="1228"/>
      <c r="K163" s="1173"/>
      <c r="L163" s="1173"/>
      <c r="M163" s="1173"/>
      <c r="N163" s="1173"/>
      <c r="O163" s="1173"/>
      <c r="P163" s="1173"/>
      <c r="Q163" s="1173"/>
      <c r="R163" s="1173"/>
      <c r="S163" s="1173"/>
      <c r="T163" s="1173"/>
      <c r="U163" s="1168"/>
      <c r="V163" s="1168"/>
      <c r="W163" s="1168"/>
      <c r="X163" s="1168"/>
      <c r="Y163" s="1168"/>
      <c r="Z163" s="1168"/>
    </row>
    <row r="164" spans="1:26" x14ac:dyDescent="0.5">
      <c r="A164" s="1247">
        <v>32</v>
      </c>
      <c r="B164" s="1234">
        <v>22023</v>
      </c>
      <c r="C164" s="1248" t="s">
        <v>14601</v>
      </c>
      <c r="D164" s="1248"/>
      <c r="E164" s="1248"/>
      <c r="F164" s="1223"/>
      <c r="G164" s="1227"/>
      <c r="H164" s="1227"/>
      <c r="I164" s="1227"/>
      <c r="J164" s="1228"/>
      <c r="K164" s="1173"/>
      <c r="L164" s="1173"/>
      <c r="M164" s="1173"/>
      <c r="N164" s="1173"/>
      <c r="O164" s="1173"/>
      <c r="P164" s="1173"/>
      <c r="Q164" s="1173"/>
      <c r="R164" s="1173"/>
      <c r="S164" s="1173"/>
      <c r="T164" s="1173"/>
      <c r="U164" s="1168"/>
      <c r="V164" s="1168"/>
      <c r="W164" s="1168"/>
      <c r="X164" s="1168"/>
      <c r="Y164" s="1168"/>
      <c r="Z164" s="1168"/>
    </row>
    <row r="165" spans="1:26" x14ac:dyDescent="0.5">
      <c r="A165" s="1247">
        <v>33</v>
      </c>
      <c r="B165" s="1234">
        <v>22076</v>
      </c>
      <c r="C165" s="1248" t="s">
        <v>14602</v>
      </c>
      <c r="D165" s="1248"/>
      <c r="E165" s="1248"/>
      <c r="F165" s="1223"/>
      <c r="G165" s="1227"/>
      <c r="H165" s="1227"/>
      <c r="I165" s="1227"/>
      <c r="J165" s="1228"/>
      <c r="K165" s="1173"/>
      <c r="L165" s="1173"/>
      <c r="M165" s="1173"/>
      <c r="N165" s="1173"/>
      <c r="O165" s="1173"/>
      <c r="P165" s="1173"/>
      <c r="Q165" s="1173"/>
      <c r="R165" s="1173"/>
      <c r="S165" s="1173"/>
      <c r="T165" s="1173"/>
      <c r="U165" s="1168"/>
      <c r="V165" s="1168"/>
      <c r="W165" s="1168"/>
      <c r="X165" s="1168"/>
      <c r="Y165" s="1168"/>
      <c r="Z165" s="1168"/>
    </row>
    <row r="166" spans="1:26" x14ac:dyDescent="0.5">
      <c r="A166" s="1247">
        <v>34</v>
      </c>
      <c r="B166" s="1234">
        <v>22248</v>
      </c>
      <c r="C166" s="1248" t="s">
        <v>14603</v>
      </c>
      <c r="D166" s="1248"/>
      <c r="E166" s="1248"/>
      <c r="F166" s="1223"/>
      <c r="G166" s="1227"/>
      <c r="H166" s="1227"/>
      <c r="I166" s="1227"/>
      <c r="J166" s="1228"/>
      <c r="K166" s="1173"/>
      <c r="L166" s="1173"/>
      <c r="M166" s="1173"/>
      <c r="N166" s="1173"/>
      <c r="O166" s="1173"/>
      <c r="P166" s="1173"/>
      <c r="Q166" s="1173"/>
      <c r="R166" s="1173"/>
      <c r="S166" s="1173"/>
      <c r="T166" s="1173"/>
      <c r="U166" s="1168"/>
      <c r="V166" s="1168"/>
      <c r="W166" s="1168"/>
      <c r="X166" s="1168"/>
      <c r="Y166" s="1168"/>
      <c r="Z166" s="1168"/>
    </row>
    <row r="167" spans="1:26" x14ac:dyDescent="0.5">
      <c r="A167" s="1247">
        <v>35</v>
      </c>
      <c r="B167" s="1234">
        <v>22251</v>
      </c>
      <c r="C167" s="1250" t="s">
        <v>14604</v>
      </c>
      <c r="D167" s="1248"/>
      <c r="E167" s="1248"/>
      <c r="F167" s="1223"/>
      <c r="G167" s="1227"/>
      <c r="H167" s="1227"/>
      <c r="I167" s="1227"/>
      <c r="J167" s="1228"/>
      <c r="K167" s="1173"/>
      <c r="L167" s="1173"/>
      <c r="M167" s="1173"/>
      <c r="N167" s="1173"/>
      <c r="O167" s="1173"/>
      <c r="P167" s="1173"/>
      <c r="Q167" s="1173"/>
      <c r="R167" s="1173"/>
      <c r="S167" s="1173"/>
      <c r="T167" s="1173"/>
      <c r="U167" s="1168"/>
      <c r="V167" s="1168"/>
      <c r="W167" s="1168"/>
      <c r="X167" s="1168"/>
      <c r="Y167" s="1168"/>
      <c r="Z167" s="1168"/>
    </row>
    <row r="168" spans="1:26" x14ac:dyDescent="0.5">
      <c r="A168" s="1247">
        <v>36</v>
      </c>
      <c r="B168" s="1242">
        <v>24109</v>
      </c>
      <c r="C168" s="1248" t="s">
        <v>14605</v>
      </c>
      <c r="D168" s="1248"/>
      <c r="E168" s="1248"/>
      <c r="F168" s="1223"/>
      <c r="G168" s="1227"/>
      <c r="H168" s="1227"/>
      <c r="I168" s="1227"/>
      <c r="J168" s="1228"/>
      <c r="K168" s="1173"/>
      <c r="L168" s="1173"/>
      <c r="M168" s="1173"/>
      <c r="N168" s="1173"/>
      <c r="O168" s="1173"/>
      <c r="P168" s="1173"/>
      <c r="Q168" s="1173"/>
      <c r="R168" s="1173"/>
      <c r="S168" s="1173"/>
      <c r="T168" s="1173"/>
      <c r="U168" s="1168"/>
      <c r="V168" s="1168"/>
      <c r="W168" s="1168"/>
      <c r="X168" s="1168"/>
      <c r="Y168" s="1168"/>
      <c r="Z168" s="1168"/>
    </row>
    <row r="169" spans="1:26" x14ac:dyDescent="0.5">
      <c r="A169" s="1247">
        <v>37</v>
      </c>
      <c r="B169" s="1242">
        <v>24110</v>
      </c>
      <c r="C169" s="1248" t="s">
        <v>14606</v>
      </c>
      <c r="D169" s="1248"/>
      <c r="E169" s="1248"/>
      <c r="F169" s="1223"/>
      <c r="G169" s="1227"/>
      <c r="H169" s="1227"/>
      <c r="I169" s="1227"/>
      <c r="J169" s="1228"/>
      <c r="K169" s="1173"/>
      <c r="L169" s="1173"/>
      <c r="M169" s="1173"/>
      <c r="N169" s="1173"/>
      <c r="O169" s="1173"/>
      <c r="P169" s="1173"/>
      <c r="Q169" s="1173"/>
      <c r="R169" s="1173"/>
      <c r="S169" s="1173"/>
      <c r="T169" s="1173"/>
      <c r="U169" s="1168"/>
      <c r="V169" s="1168"/>
      <c r="W169" s="1168"/>
      <c r="X169" s="1168"/>
      <c r="Y169" s="1168"/>
      <c r="Z169" s="1168"/>
    </row>
    <row r="170" spans="1:26" x14ac:dyDescent="0.5">
      <c r="A170" s="1247">
        <v>38</v>
      </c>
      <c r="B170" s="1242">
        <v>24111</v>
      </c>
      <c r="C170" s="1248" t="s">
        <v>14607</v>
      </c>
      <c r="D170" s="1248"/>
      <c r="E170" s="1248"/>
      <c r="F170" s="1223"/>
      <c r="G170" s="1227"/>
      <c r="H170" s="1227"/>
      <c r="I170" s="1227"/>
      <c r="J170" s="1228"/>
      <c r="K170" s="1173"/>
      <c r="L170" s="1173"/>
      <c r="M170" s="1173"/>
      <c r="N170" s="1173"/>
      <c r="O170" s="1173"/>
      <c r="P170" s="1173"/>
      <c r="Q170" s="1173"/>
      <c r="R170" s="1173"/>
      <c r="S170" s="1173"/>
      <c r="T170" s="1173"/>
      <c r="U170" s="1168"/>
      <c r="V170" s="1168"/>
      <c r="W170" s="1168"/>
      <c r="X170" s="1168"/>
      <c r="Y170" s="1168"/>
      <c r="Z170" s="1168"/>
    </row>
    <row r="171" spans="1:26" x14ac:dyDescent="0.5">
      <c r="A171" s="1247">
        <v>39</v>
      </c>
      <c r="B171" s="1242">
        <v>24112</v>
      </c>
      <c r="C171" s="1248" t="s">
        <v>14608</v>
      </c>
      <c r="D171" s="1248"/>
      <c r="E171" s="1248"/>
      <c r="F171" s="1223"/>
      <c r="G171" s="1227"/>
      <c r="H171" s="1227"/>
      <c r="I171" s="1227"/>
      <c r="J171" s="1228"/>
      <c r="K171" s="1173"/>
      <c r="L171" s="1173"/>
      <c r="M171" s="1173"/>
      <c r="N171" s="1173"/>
      <c r="O171" s="1173"/>
      <c r="P171" s="1173"/>
      <c r="Q171" s="1173"/>
      <c r="R171" s="1173"/>
      <c r="S171" s="1173"/>
      <c r="T171" s="1173"/>
      <c r="U171" s="1168"/>
      <c r="V171" s="1168"/>
      <c r="W171" s="1168"/>
      <c r="X171" s="1168"/>
      <c r="Y171" s="1168"/>
      <c r="Z171" s="1168"/>
    </row>
    <row r="172" spans="1:26" x14ac:dyDescent="0.5">
      <c r="A172" s="1247">
        <v>40</v>
      </c>
      <c r="B172" s="1242">
        <v>24113</v>
      </c>
      <c r="C172" s="1248" t="s">
        <v>14609</v>
      </c>
      <c r="D172" s="1250"/>
      <c r="E172" s="1248"/>
      <c r="F172" s="1223"/>
      <c r="G172" s="1227"/>
      <c r="H172" s="1227"/>
      <c r="I172" s="1227"/>
      <c r="J172" s="1228"/>
      <c r="K172" s="1173"/>
      <c r="L172" s="1173"/>
      <c r="M172" s="1173"/>
      <c r="N172" s="1173"/>
      <c r="O172" s="1173"/>
      <c r="P172" s="1173"/>
      <c r="Q172" s="1173"/>
      <c r="R172" s="1173"/>
      <c r="S172" s="1173"/>
      <c r="T172" s="1173"/>
      <c r="U172" s="1168"/>
      <c r="V172" s="1168"/>
      <c r="W172" s="1168"/>
      <c r="X172" s="1168"/>
      <c r="Y172" s="1168"/>
      <c r="Z172" s="1168"/>
    </row>
    <row r="173" spans="1:26" ht="24" customHeight="1" x14ac:dyDescent="0.5">
      <c r="A173" s="1247">
        <v>41</v>
      </c>
      <c r="B173" s="1242">
        <v>24114</v>
      </c>
      <c r="C173" s="1248" t="s">
        <v>14610</v>
      </c>
      <c r="D173" s="1248"/>
      <c r="E173" s="1248"/>
      <c r="F173" s="1223"/>
      <c r="G173" s="1248"/>
      <c r="H173" s="1248"/>
      <c r="I173" s="1248"/>
      <c r="J173" s="1228"/>
      <c r="K173" s="1173"/>
      <c r="L173" s="1173"/>
      <c r="M173" s="1173"/>
      <c r="N173" s="1173"/>
      <c r="O173" s="1173"/>
      <c r="P173" s="1173"/>
      <c r="Q173" s="1173"/>
      <c r="R173" s="1173"/>
      <c r="S173" s="1173"/>
      <c r="T173" s="1173"/>
      <c r="U173" s="1173"/>
      <c r="V173" s="1173"/>
      <c r="W173" s="1173"/>
      <c r="X173" s="1173"/>
      <c r="Y173" s="1173"/>
      <c r="Z173" s="1173"/>
    </row>
    <row r="174" spans="1:26" s="1161" customFormat="1" ht="17.25" customHeight="1" x14ac:dyDescent="0.15">
      <c r="A174" s="1283" t="s">
        <v>9795</v>
      </c>
      <c r="B174" s="1283"/>
      <c r="C174" s="1283"/>
      <c r="D174" s="1283"/>
      <c r="E174" s="1283"/>
      <c r="F174" s="1283"/>
      <c r="G174" s="1283"/>
      <c r="H174" s="1283"/>
      <c r="I174" s="1283"/>
      <c r="J174" s="1216"/>
    </row>
    <row r="175" spans="1:26" s="1161" customFormat="1" ht="17.25" customHeight="1" x14ac:dyDescent="0.15">
      <c r="A175" s="1283" t="s">
        <v>14611</v>
      </c>
      <c r="B175" s="1283"/>
      <c r="C175" s="1283"/>
      <c r="D175" s="1283"/>
      <c r="E175" s="1283"/>
      <c r="F175" s="1283"/>
      <c r="G175" s="1283"/>
      <c r="H175" s="1283"/>
      <c r="I175" s="1283"/>
      <c r="J175" s="1216"/>
    </row>
    <row r="176" spans="1:26" s="1161" customFormat="1" ht="17.25" customHeight="1" x14ac:dyDescent="0.15">
      <c r="A176" s="1283" t="s">
        <v>14612</v>
      </c>
      <c r="B176" s="1283"/>
      <c r="C176" s="1283"/>
      <c r="D176" s="1283"/>
      <c r="E176" s="1283"/>
      <c r="F176" s="1283"/>
      <c r="G176" s="1283"/>
      <c r="H176" s="1283"/>
      <c r="I176" s="1283"/>
      <c r="J176" s="1216"/>
    </row>
    <row r="177" spans="1:26" s="1162" customFormat="1" ht="17.25" customHeight="1" x14ac:dyDescent="0.15">
      <c r="A177" s="1283" t="s">
        <v>14450</v>
      </c>
      <c r="B177" s="1283"/>
      <c r="C177" s="1283"/>
      <c r="D177" s="1283"/>
      <c r="E177" s="1283"/>
      <c r="F177" s="1283"/>
      <c r="G177" s="1283"/>
      <c r="H177" s="1283"/>
      <c r="I177" s="1283"/>
      <c r="J177" s="1217"/>
    </row>
    <row r="178" spans="1:26" s="1162" customFormat="1" ht="17.25" customHeight="1" x14ac:dyDescent="0.15">
      <c r="A178" s="1284" t="s">
        <v>14613</v>
      </c>
      <c r="B178" s="1284"/>
      <c r="C178" s="1284"/>
      <c r="D178" s="1284"/>
      <c r="E178" s="1284"/>
      <c r="F178" s="1284"/>
      <c r="G178" s="1284"/>
      <c r="H178" s="1284"/>
      <c r="I178" s="1284"/>
      <c r="J178" s="1217"/>
    </row>
    <row r="179" spans="1:26" s="1165" customFormat="1" ht="17.25" customHeight="1" x14ac:dyDescent="0.45">
      <c r="A179" s="1163" t="s">
        <v>8377</v>
      </c>
      <c r="B179" s="1218" t="s">
        <v>8352</v>
      </c>
      <c r="C179" s="1219" t="s">
        <v>9799</v>
      </c>
      <c r="D179" s="1164"/>
      <c r="E179" s="1164"/>
      <c r="F179" s="1163"/>
      <c r="G179" s="1163"/>
      <c r="H179" s="1163"/>
      <c r="I179" s="1163"/>
      <c r="J179" s="1220"/>
    </row>
    <row r="180" spans="1:26" x14ac:dyDescent="0.5">
      <c r="A180" s="1247">
        <v>1</v>
      </c>
      <c r="B180" s="1234">
        <v>21640</v>
      </c>
      <c r="C180" s="1248" t="s">
        <v>14614</v>
      </c>
      <c r="D180" s="1248"/>
      <c r="E180" s="1248"/>
      <c r="F180" s="1223"/>
      <c r="G180" s="1227"/>
      <c r="H180" s="1227"/>
      <c r="I180" s="1227"/>
      <c r="J180" s="1228"/>
      <c r="K180" s="1173"/>
      <c r="L180" s="1173"/>
      <c r="M180" s="1173"/>
      <c r="N180" s="1173"/>
      <c r="O180" s="1173"/>
      <c r="P180" s="1173"/>
      <c r="Q180" s="1173"/>
      <c r="R180" s="1173"/>
      <c r="S180" s="1173"/>
      <c r="T180" s="1173"/>
      <c r="U180" s="1168"/>
      <c r="V180" s="1168"/>
      <c r="W180" s="1168"/>
      <c r="X180" s="1168"/>
      <c r="Y180" s="1168"/>
      <c r="Z180" s="1168"/>
    </row>
    <row r="181" spans="1:26" x14ac:dyDescent="0.5">
      <c r="A181" s="1247">
        <v>2</v>
      </c>
      <c r="B181" s="1234">
        <v>21669</v>
      </c>
      <c r="C181" s="1248" t="s">
        <v>14615</v>
      </c>
      <c r="D181" s="1248"/>
      <c r="E181" s="1248"/>
      <c r="F181" s="1223"/>
      <c r="G181" s="1227"/>
      <c r="H181" s="1227"/>
      <c r="I181" s="1227"/>
      <c r="J181" s="1228"/>
      <c r="K181" s="1173"/>
      <c r="L181" s="1173"/>
      <c r="M181" s="1173"/>
      <c r="N181" s="1173"/>
      <c r="O181" s="1173"/>
      <c r="P181" s="1173"/>
      <c r="Q181" s="1173"/>
      <c r="R181" s="1173"/>
      <c r="S181" s="1173"/>
      <c r="T181" s="1173"/>
      <c r="U181" s="1168"/>
      <c r="V181" s="1168"/>
      <c r="W181" s="1168"/>
      <c r="X181" s="1168"/>
      <c r="Y181" s="1168"/>
      <c r="Z181" s="1168"/>
    </row>
    <row r="182" spans="1:26" x14ac:dyDescent="0.5">
      <c r="A182" s="1247">
        <v>3</v>
      </c>
      <c r="B182" s="1234">
        <v>21676</v>
      </c>
      <c r="C182" s="1248" t="s">
        <v>14616</v>
      </c>
      <c r="D182" s="1248"/>
      <c r="E182" s="1248"/>
      <c r="F182" s="1223"/>
      <c r="G182" s="1227"/>
      <c r="H182" s="1227"/>
      <c r="I182" s="1227"/>
      <c r="J182" s="1228"/>
      <c r="K182" s="1173"/>
      <c r="L182" s="1173"/>
      <c r="M182" s="1173"/>
      <c r="N182" s="1173"/>
      <c r="O182" s="1173"/>
      <c r="P182" s="1173"/>
      <c r="Q182" s="1173"/>
      <c r="R182" s="1173"/>
      <c r="S182" s="1173"/>
      <c r="T182" s="1173"/>
      <c r="U182" s="1168"/>
      <c r="V182" s="1168"/>
      <c r="W182" s="1168"/>
      <c r="X182" s="1168"/>
      <c r="Y182" s="1168"/>
      <c r="Z182" s="1168"/>
    </row>
    <row r="183" spans="1:26" x14ac:dyDescent="0.5">
      <c r="A183" s="1247">
        <v>4</v>
      </c>
      <c r="B183" s="1234">
        <v>21683</v>
      </c>
      <c r="C183" s="1248" t="s">
        <v>14617</v>
      </c>
      <c r="D183" s="1248"/>
      <c r="E183" s="1248"/>
      <c r="F183" s="1223"/>
      <c r="G183" s="1227"/>
      <c r="H183" s="1227"/>
      <c r="I183" s="1227"/>
      <c r="J183" s="1228"/>
      <c r="K183" s="1173"/>
      <c r="L183" s="1173"/>
      <c r="M183" s="1173"/>
      <c r="N183" s="1173"/>
      <c r="O183" s="1173"/>
      <c r="P183" s="1173"/>
      <c r="Q183" s="1173"/>
      <c r="R183" s="1173"/>
      <c r="S183" s="1173"/>
      <c r="T183" s="1173"/>
      <c r="U183" s="1168"/>
      <c r="V183" s="1168"/>
      <c r="W183" s="1168"/>
      <c r="X183" s="1168"/>
      <c r="Y183" s="1168"/>
      <c r="Z183" s="1168"/>
    </row>
    <row r="184" spans="1:26" x14ac:dyDescent="0.5">
      <c r="A184" s="1247">
        <v>5</v>
      </c>
      <c r="B184" s="1234">
        <v>21727</v>
      </c>
      <c r="C184" s="1248" t="s">
        <v>14618</v>
      </c>
      <c r="D184" s="1248"/>
      <c r="E184" s="1248"/>
      <c r="F184" s="1223"/>
      <c r="G184" s="1227"/>
      <c r="H184" s="1227"/>
      <c r="I184" s="1227"/>
      <c r="J184" s="1228"/>
      <c r="K184" s="1173"/>
      <c r="L184" s="1173"/>
      <c r="M184" s="1173"/>
      <c r="N184" s="1173"/>
      <c r="O184" s="1173"/>
      <c r="P184" s="1173"/>
      <c r="Q184" s="1173"/>
      <c r="R184" s="1173"/>
      <c r="S184" s="1173"/>
      <c r="T184" s="1173"/>
      <c r="U184" s="1168"/>
      <c r="V184" s="1168"/>
      <c r="W184" s="1168"/>
      <c r="X184" s="1168"/>
      <c r="Y184" s="1168"/>
      <c r="Z184" s="1168"/>
    </row>
    <row r="185" spans="1:26" x14ac:dyDescent="0.5">
      <c r="A185" s="1247">
        <v>6</v>
      </c>
      <c r="B185" s="1234">
        <v>21749</v>
      </c>
      <c r="C185" s="1248" t="s">
        <v>14619</v>
      </c>
      <c r="D185" s="1248"/>
      <c r="E185" s="1248"/>
      <c r="F185" s="1223"/>
      <c r="G185" s="1227"/>
      <c r="H185" s="1227"/>
      <c r="I185" s="1227"/>
      <c r="J185" s="1228" t="s">
        <v>10076</v>
      </c>
      <c r="K185" s="1173"/>
      <c r="L185" s="1173"/>
      <c r="M185" s="1173"/>
      <c r="N185" s="1173"/>
      <c r="O185" s="1173"/>
      <c r="P185" s="1173"/>
      <c r="Q185" s="1173"/>
      <c r="R185" s="1173"/>
      <c r="S185" s="1173"/>
      <c r="T185" s="1173"/>
      <c r="U185" s="1168"/>
      <c r="V185" s="1168"/>
      <c r="W185" s="1168"/>
      <c r="X185" s="1168"/>
      <c r="Y185" s="1168"/>
      <c r="Z185" s="1168"/>
    </row>
    <row r="186" spans="1:26" x14ac:dyDescent="0.5">
      <c r="A186" s="1247">
        <v>7</v>
      </c>
      <c r="B186" s="1234">
        <v>21760</v>
      </c>
      <c r="C186" s="1248" t="s">
        <v>14620</v>
      </c>
      <c r="D186" s="1248"/>
      <c r="E186" s="1248"/>
      <c r="F186" s="1223"/>
      <c r="G186" s="1227"/>
      <c r="H186" s="1227"/>
      <c r="I186" s="1227"/>
      <c r="J186" s="1228"/>
      <c r="K186" s="1173"/>
      <c r="L186" s="1173"/>
      <c r="M186" s="1173"/>
      <c r="N186" s="1173"/>
      <c r="O186" s="1173"/>
      <c r="P186" s="1173"/>
      <c r="Q186" s="1173"/>
      <c r="R186" s="1173"/>
      <c r="S186" s="1173"/>
      <c r="T186" s="1173"/>
      <c r="U186" s="1168"/>
      <c r="V186" s="1168"/>
      <c r="W186" s="1168"/>
      <c r="X186" s="1168"/>
      <c r="Y186" s="1168"/>
      <c r="Z186" s="1168"/>
    </row>
    <row r="187" spans="1:26" x14ac:dyDescent="0.5">
      <c r="A187" s="1247">
        <v>8</v>
      </c>
      <c r="B187" s="1234">
        <v>21833</v>
      </c>
      <c r="C187" s="1248" t="s">
        <v>14621</v>
      </c>
      <c r="D187" s="1248"/>
      <c r="E187" s="1248"/>
      <c r="F187" s="1223"/>
      <c r="G187" s="1227"/>
      <c r="H187" s="1227"/>
      <c r="I187" s="1227"/>
      <c r="J187" s="1228"/>
      <c r="K187" s="1173"/>
      <c r="L187" s="1173"/>
      <c r="M187" s="1173"/>
      <c r="N187" s="1173"/>
      <c r="O187" s="1173"/>
      <c r="P187" s="1173"/>
      <c r="Q187" s="1173"/>
      <c r="R187" s="1173"/>
      <c r="S187" s="1173"/>
      <c r="T187" s="1173"/>
      <c r="U187" s="1168"/>
      <c r="V187" s="1168"/>
      <c r="W187" s="1168"/>
      <c r="X187" s="1168"/>
      <c r="Y187" s="1168"/>
      <c r="Z187" s="1168"/>
    </row>
    <row r="188" spans="1:26" x14ac:dyDescent="0.5">
      <c r="A188" s="1247">
        <v>9</v>
      </c>
      <c r="B188" s="1234">
        <v>21871</v>
      </c>
      <c r="C188" s="1248" t="s">
        <v>14622</v>
      </c>
      <c r="D188" s="1248"/>
      <c r="E188" s="1248"/>
      <c r="F188" s="1223"/>
      <c r="G188" s="1227"/>
      <c r="H188" s="1227"/>
      <c r="I188" s="1227"/>
      <c r="J188" s="1228"/>
      <c r="K188" s="1173"/>
      <c r="L188" s="1173"/>
      <c r="M188" s="1173"/>
      <c r="N188" s="1173"/>
      <c r="O188" s="1173"/>
      <c r="P188" s="1173"/>
      <c r="Q188" s="1173"/>
      <c r="R188" s="1173"/>
      <c r="S188" s="1173"/>
      <c r="T188" s="1173"/>
      <c r="U188" s="1168"/>
      <c r="V188" s="1168"/>
      <c r="W188" s="1168"/>
      <c r="X188" s="1168"/>
      <c r="Y188" s="1168"/>
      <c r="Z188" s="1168"/>
    </row>
    <row r="189" spans="1:26" x14ac:dyDescent="0.5">
      <c r="A189" s="1247">
        <v>10</v>
      </c>
      <c r="B189" s="1234">
        <v>21874</v>
      </c>
      <c r="C189" s="1248" t="s">
        <v>14623</v>
      </c>
      <c r="D189" s="1248"/>
      <c r="E189" s="1248"/>
      <c r="F189" s="1223"/>
      <c r="G189" s="1227"/>
      <c r="H189" s="1227"/>
      <c r="I189" s="1227"/>
      <c r="J189" s="1228"/>
      <c r="K189" s="1173"/>
      <c r="L189" s="1173"/>
      <c r="M189" s="1173"/>
      <c r="N189" s="1173"/>
      <c r="O189" s="1173"/>
      <c r="P189" s="1173"/>
      <c r="Q189" s="1173"/>
      <c r="R189" s="1173"/>
      <c r="S189" s="1173"/>
      <c r="T189" s="1173"/>
      <c r="U189" s="1168"/>
      <c r="V189" s="1168"/>
      <c r="W189" s="1168"/>
      <c r="X189" s="1168"/>
      <c r="Y189" s="1168"/>
      <c r="Z189" s="1168"/>
    </row>
    <row r="190" spans="1:26" x14ac:dyDescent="0.5">
      <c r="A190" s="1247">
        <v>11</v>
      </c>
      <c r="B190" s="1234">
        <v>21876</v>
      </c>
      <c r="C190" s="1248" t="s">
        <v>14624</v>
      </c>
      <c r="D190" s="1248"/>
      <c r="E190" s="1248"/>
      <c r="F190" s="1223"/>
      <c r="G190" s="1227"/>
      <c r="H190" s="1227"/>
      <c r="I190" s="1227"/>
      <c r="J190" s="1228"/>
      <c r="K190" s="1173"/>
      <c r="L190" s="1173"/>
      <c r="M190" s="1173"/>
      <c r="N190" s="1173"/>
      <c r="O190" s="1173"/>
      <c r="P190" s="1173"/>
      <c r="Q190" s="1173"/>
      <c r="R190" s="1173"/>
      <c r="S190" s="1173"/>
      <c r="T190" s="1173"/>
      <c r="U190" s="1168"/>
      <c r="V190" s="1168"/>
      <c r="W190" s="1168"/>
      <c r="X190" s="1168"/>
      <c r="Y190" s="1168"/>
      <c r="Z190" s="1168"/>
    </row>
    <row r="191" spans="1:26" x14ac:dyDescent="0.5">
      <c r="A191" s="1247">
        <v>12</v>
      </c>
      <c r="B191" s="1234">
        <v>21912</v>
      </c>
      <c r="C191" s="1248" t="s">
        <v>14625</v>
      </c>
      <c r="D191" s="1248"/>
      <c r="E191" s="1248"/>
      <c r="F191" s="1223"/>
      <c r="G191" s="1227"/>
      <c r="H191" s="1227"/>
      <c r="I191" s="1227"/>
      <c r="J191" s="1228"/>
      <c r="K191" s="1173"/>
      <c r="L191" s="1173"/>
      <c r="M191" s="1173"/>
      <c r="N191" s="1173"/>
      <c r="O191" s="1173"/>
      <c r="P191" s="1173"/>
      <c r="Q191" s="1173"/>
      <c r="R191" s="1173"/>
      <c r="S191" s="1173"/>
      <c r="T191" s="1173"/>
      <c r="U191" s="1168"/>
      <c r="V191" s="1168"/>
      <c r="W191" s="1168"/>
      <c r="X191" s="1168"/>
      <c r="Y191" s="1168"/>
      <c r="Z191" s="1168"/>
    </row>
    <row r="192" spans="1:26" x14ac:dyDescent="0.5">
      <c r="A192" s="1247">
        <v>13</v>
      </c>
      <c r="B192" s="1234">
        <v>21915</v>
      </c>
      <c r="C192" s="1248" t="s">
        <v>14626</v>
      </c>
      <c r="D192" s="1248"/>
      <c r="E192" s="1248"/>
      <c r="F192" s="1223"/>
      <c r="G192" s="1227"/>
      <c r="H192" s="1227"/>
      <c r="I192" s="1227"/>
      <c r="J192" s="1228"/>
      <c r="K192" s="1173"/>
      <c r="L192" s="1173"/>
      <c r="M192" s="1173"/>
      <c r="N192" s="1173"/>
      <c r="O192" s="1173"/>
      <c r="P192" s="1173"/>
      <c r="Q192" s="1173"/>
      <c r="R192" s="1173"/>
      <c r="S192" s="1173"/>
      <c r="T192" s="1173"/>
      <c r="U192" s="1168"/>
      <c r="V192" s="1168"/>
      <c r="W192" s="1168"/>
      <c r="X192" s="1168"/>
      <c r="Y192" s="1168"/>
      <c r="Z192" s="1168"/>
    </row>
    <row r="193" spans="1:26" x14ac:dyDescent="0.5">
      <c r="A193" s="1247">
        <v>14</v>
      </c>
      <c r="B193" s="1234">
        <v>21919</v>
      </c>
      <c r="C193" s="1248" t="s">
        <v>14627</v>
      </c>
      <c r="D193" s="1248"/>
      <c r="E193" s="1248"/>
      <c r="F193" s="1223"/>
      <c r="G193" s="1227"/>
      <c r="H193" s="1227"/>
      <c r="I193" s="1227"/>
      <c r="J193" s="1228"/>
      <c r="K193" s="1173"/>
      <c r="L193" s="1173"/>
      <c r="M193" s="1173"/>
      <c r="N193" s="1173"/>
      <c r="O193" s="1173"/>
      <c r="P193" s="1173"/>
      <c r="Q193" s="1173"/>
      <c r="R193" s="1173"/>
      <c r="S193" s="1173"/>
      <c r="T193" s="1173"/>
      <c r="U193" s="1168"/>
      <c r="V193" s="1168"/>
      <c r="W193" s="1168"/>
      <c r="X193" s="1168"/>
      <c r="Y193" s="1168"/>
      <c r="Z193" s="1168"/>
    </row>
    <row r="194" spans="1:26" x14ac:dyDescent="0.5">
      <c r="A194" s="1247">
        <v>15</v>
      </c>
      <c r="B194" s="1234">
        <v>21923</v>
      </c>
      <c r="C194" s="1248" t="s">
        <v>14628</v>
      </c>
      <c r="D194" s="1248"/>
      <c r="E194" s="1248"/>
      <c r="F194" s="1223"/>
      <c r="G194" s="1227"/>
      <c r="H194" s="1227"/>
      <c r="I194" s="1227"/>
      <c r="J194" s="1228" t="s">
        <v>10076</v>
      </c>
      <c r="K194" s="1173"/>
      <c r="L194" s="1173"/>
      <c r="M194" s="1173"/>
      <c r="N194" s="1173"/>
      <c r="O194" s="1173"/>
      <c r="P194" s="1173"/>
      <c r="Q194" s="1173"/>
      <c r="R194" s="1173"/>
      <c r="S194" s="1173"/>
      <c r="T194" s="1173"/>
      <c r="U194" s="1168"/>
      <c r="V194" s="1168"/>
      <c r="W194" s="1168"/>
      <c r="X194" s="1168"/>
      <c r="Y194" s="1168"/>
      <c r="Z194" s="1168"/>
    </row>
    <row r="195" spans="1:26" x14ac:dyDescent="0.5">
      <c r="A195" s="1247">
        <v>16</v>
      </c>
      <c r="B195" s="1234">
        <v>21925</v>
      </c>
      <c r="C195" s="1248" t="s">
        <v>14629</v>
      </c>
      <c r="D195" s="1248"/>
      <c r="E195" s="1248"/>
      <c r="F195" s="1223"/>
      <c r="G195" s="1227"/>
      <c r="H195" s="1227"/>
      <c r="I195" s="1227"/>
      <c r="J195" s="1228"/>
      <c r="K195" s="1173"/>
      <c r="L195" s="1173"/>
      <c r="M195" s="1173"/>
      <c r="N195" s="1173"/>
      <c r="O195" s="1173"/>
      <c r="P195" s="1173"/>
      <c r="Q195" s="1173"/>
      <c r="R195" s="1173"/>
      <c r="S195" s="1173"/>
      <c r="T195" s="1173"/>
      <c r="U195" s="1168"/>
      <c r="V195" s="1168"/>
      <c r="W195" s="1168"/>
      <c r="X195" s="1168"/>
      <c r="Y195" s="1168"/>
      <c r="Z195" s="1168"/>
    </row>
    <row r="196" spans="1:26" x14ac:dyDescent="0.5">
      <c r="A196" s="1247">
        <v>17</v>
      </c>
      <c r="B196" s="1234">
        <v>21952</v>
      </c>
      <c r="C196" s="1248" t="s">
        <v>14630</v>
      </c>
      <c r="D196" s="1248"/>
      <c r="E196" s="1248"/>
      <c r="F196" s="1223"/>
      <c r="G196" s="1227"/>
      <c r="H196" s="1227"/>
      <c r="I196" s="1227"/>
      <c r="J196" s="1228"/>
      <c r="K196" s="1173"/>
      <c r="L196" s="1173"/>
      <c r="M196" s="1173"/>
      <c r="N196" s="1173"/>
      <c r="O196" s="1173"/>
      <c r="P196" s="1173"/>
      <c r="Q196" s="1173"/>
      <c r="R196" s="1173"/>
      <c r="S196" s="1173"/>
      <c r="T196" s="1173"/>
      <c r="U196" s="1168"/>
      <c r="V196" s="1168"/>
      <c r="W196" s="1168"/>
      <c r="X196" s="1168"/>
      <c r="Y196" s="1168"/>
      <c r="Z196" s="1168"/>
    </row>
    <row r="197" spans="1:26" x14ac:dyDescent="0.5">
      <c r="A197" s="1247">
        <v>18</v>
      </c>
      <c r="B197" s="1234">
        <v>21953</v>
      </c>
      <c r="C197" s="1248" t="s">
        <v>14631</v>
      </c>
      <c r="D197" s="1248"/>
      <c r="E197" s="1248"/>
      <c r="F197" s="1223"/>
      <c r="G197" s="1227"/>
      <c r="H197" s="1227"/>
      <c r="I197" s="1227"/>
      <c r="J197" s="1228"/>
      <c r="K197" s="1173"/>
      <c r="L197" s="1173"/>
      <c r="M197" s="1173"/>
      <c r="N197" s="1173"/>
      <c r="O197" s="1173"/>
      <c r="P197" s="1173"/>
      <c r="Q197" s="1173"/>
      <c r="R197" s="1173"/>
      <c r="S197" s="1173"/>
      <c r="T197" s="1173"/>
      <c r="U197" s="1168"/>
      <c r="V197" s="1168"/>
      <c r="W197" s="1168"/>
      <c r="X197" s="1168"/>
      <c r="Y197" s="1168"/>
      <c r="Z197" s="1168"/>
    </row>
    <row r="198" spans="1:26" x14ac:dyDescent="0.5">
      <c r="A198" s="1247">
        <v>19</v>
      </c>
      <c r="B198" s="1234">
        <v>21956</v>
      </c>
      <c r="C198" s="1248" t="s">
        <v>14632</v>
      </c>
      <c r="D198" s="1248"/>
      <c r="E198" s="1248"/>
      <c r="F198" s="1223"/>
      <c r="G198" s="1227"/>
      <c r="H198" s="1227"/>
      <c r="I198" s="1227"/>
      <c r="J198" s="1228"/>
      <c r="K198" s="1173"/>
      <c r="L198" s="1173"/>
      <c r="M198" s="1173"/>
      <c r="N198" s="1173"/>
      <c r="O198" s="1173"/>
      <c r="P198" s="1173"/>
      <c r="Q198" s="1173"/>
      <c r="R198" s="1173"/>
      <c r="S198" s="1173"/>
      <c r="T198" s="1173"/>
      <c r="U198" s="1168"/>
      <c r="V198" s="1168"/>
      <c r="W198" s="1168"/>
      <c r="X198" s="1168"/>
      <c r="Y198" s="1168"/>
      <c r="Z198" s="1168"/>
    </row>
    <row r="199" spans="1:26" x14ac:dyDescent="0.5">
      <c r="A199" s="1247">
        <v>20</v>
      </c>
      <c r="B199" s="1234">
        <v>21958</v>
      </c>
      <c r="C199" s="1248" t="s">
        <v>14633</v>
      </c>
      <c r="D199" s="1248"/>
      <c r="E199" s="1248"/>
      <c r="F199" s="1223"/>
      <c r="G199" s="1227"/>
      <c r="H199" s="1227"/>
      <c r="I199" s="1227"/>
      <c r="J199" s="1228"/>
      <c r="K199" s="1173"/>
      <c r="L199" s="1173"/>
      <c r="M199" s="1173"/>
      <c r="N199" s="1173"/>
      <c r="O199" s="1173"/>
      <c r="P199" s="1173"/>
      <c r="Q199" s="1173"/>
      <c r="R199" s="1173"/>
      <c r="S199" s="1173"/>
      <c r="T199" s="1173"/>
      <c r="U199" s="1168"/>
      <c r="V199" s="1168"/>
      <c r="W199" s="1168"/>
      <c r="X199" s="1168"/>
      <c r="Y199" s="1168"/>
      <c r="Z199" s="1168"/>
    </row>
    <row r="200" spans="1:26" x14ac:dyDescent="0.5">
      <c r="A200" s="1247">
        <v>21</v>
      </c>
      <c r="B200" s="1234">
        <v>21964</v>
      </c>
      <c r="C200" s="1248" t="s">
        <v>14634</v>
      </c>
      <c r="D200" s="1248"/>
      <c r="E200" s="1248"/>
      <c r="F200" s="1223"/>
      <c r="G200" s="1227"/>
      <c r="H200" s="1227"/>
      <c r="I200" s="1227"/>
      <c r="J200" s="1228"/>
      <c r="K200" s="1173"/>
      <c r="L200" s="1173"/>
      <c r="M200" s="1173"/>
      <c r="N200" s="1173"/>
      <c r="O200" s="1173"/>
      <c r="P200" s="1173"/>
      <c r="Q200" s="1173"/>
      <c r="R200" s="1173"/>
      <c r="S200" s="1173"/>
      <c r="T200" s="1173"/>
      <c r="U200" s="1168"/>
      <c r="V200" s="1168"/>
      <c r="W200" s="1168"/>
      <c r="X200" s="1168"/>
      <c r="Y200" s="1168"/>
      <c r="Z200" s="1168"/>
    </row>
    <row r="201" spans="1:26" x14ac:dyDescent="0.5">
      <c r="A201" s="1247">
        <v>22</v>
      </c>
      <c r="B201" s="1234">
        <v>21989</v>
      </c>
      <c r="C201" s="1248" t="s">
        <v>14635</v>
      </c>
      <c r="D201" s="1248"/>
      <c r="E201" s="1248"/>
      <c r="F201" s="1223"/>
      <c r="G201" s="1227"/>
      <c r="H201" s="1227"/>
      <c r="I201" s="1227"/>
      <c r="J201" s="1228"/>
      <c r="K201" s="1173"/>
      <c r="L201" s="1173"/>
      <c r="M201" s="1173"/>
      <c r="N201" s="1173"/>
      <c r="O201" s="1173"/>
      <c r="P201" s="1173"/>
      <c r="Q201" s="1173"/>
      <c r="R201" s="1173"/>
      <c r="S201" s="1173"/>
      <c r="T201" s="1173"/>
      <c r="U201" s="1168"/>
      <c r="V201" s="1168"/>
      <c r="W201" s="1168"/>
      <c r="X201" s="1168"/>
      <c r="Y201" s="1168"/>
      <c r="Z201" s="1168"/>
    </row>
    <row r="202" spans="1:26" x14ac:dyDescent="0.5">
      <c r="A202" s="1247">
        <v>23</v>
      </c>
      <c r="B202" s="1234">
        <v>21991</v>
      </c>
      <c r="C202" s="1248" t="s">
        <v>14636</v>
      </c>
      <c r="D202" s="1248"/>
      <c r="E202" s="1248"/>
      <c r="F202" s="1223"/>
      <c r="G202" s="1227"/>
      <c r="H202" s="1227"/>
      <c r="I202" s="1227"/>
      <c r="J202" s="1228"/>
      <c r="K202" s="1173"/>
      <c r="L202" s="1173"/>
      <c r="M202" s="1173"/>
      <c r="N202" s="1173"/>
      <c r="O202" s="1173"/>
      <c r="P202" s="1173"/>
      <c r="Q202" s="1173"/>
      <c r="R202" s="1173"/>
      <c r="S202" s="1173"/>
      <c r="T202" s="1173"/>
      <c r="U202" s="1168"/>
      <c r="V202" s="1168"/>
      <c r="W202" s="1168"/>
      <c r="X202" s="1168"/>
      <c r="Y202" s="1168"/>
      <c r="Z202" s="1168"/>
    </row>
    <row r="203" spans="1:26" x14ac:dyDescent="0.5">
      <c r="A203" s="1247">
        <v>24</v>
      </c>
      <c r="B203" s="1234">
        <v>21998</v>
      </c>
      <c r="C203" s="1248" t="s">
        <v>14637</v>
      </c>
      <c r="D203" s="1248"/>
      <c r="E203" s="1248"/>
      <c r="F203" s="1223"/>
      <c r="G203" s="1227"/>
      <c r="H203" s="1227"/>
      <c r="I203" s="1227"/>
      <c r="J203" s="1228"/>
      <c r="K203" s="1173"/>
      <c r="L203" s="1173"/>
      <c r="M203" s="1173"/>
      <c r="N203" s="1173"/>
      <c r="O203" s="1173"/>
      <c r="P203" s="1173"/>
      <c r="Q203" s="1173"/>
      <c r="R203" s="1173"/>
      <c r="S203" s="1173"/>
      <c r="T203" s="1173"/>
      <c r="U203" s="1168"/>
      <c r="V203" s="1168"/>
      <c r="W203" s="1168"/>
      <c r="X203" s="1168"/>
      <c r="Y203" s="1168"/>
      <c r="Z203" s="1168"/>
    </row>
    <row r="204" spans="1:26" x14ac:dyDescent="0.5">
      <c r="A204" s="1247">
        <v>25</v>
      </c>
      <c r="B204" s="1234">
        <v>22000</v>
      </c>
      <c r="C204" s="1248" t="s">
        <v>14638</v>
      </c>
      <c r="D204" s="1248"/>
      <c r="E204" s="1248"/>
      <c r="F204" s="1223"/>
      <c r="G204" s="1227"/>
      <c r="H204" s="1227"/>
      <c r="I204" s="1227"/>
      <c r="J204" s="1228"/>
      <c r="K204" s="1173"/>
      <c r="L204" s="1173"/>
      <c r="M204" s="1173"/>
      <c r="N204" s="1173"/>
      <c r="O204" s="1173"/>
      <c r="P204" s="1173"/>
      <c r="Q204" s="1173"/>
      <c r="R204" s="1173"/>
      <c r="S204" s="1173"/>
      <c r="T204" s="1173"/>
      <c r="U204" s="1168"/>
      <c r="V204" s="1168"/>
      <c r="W204" s="1168"/>
      <c r="X204" s="1168"/>
      <c r="Y204" s="1168"/>
      <c r="Z204" s="1168"/>
    </row>
    <row r="205" spans="1:26" x14ac:dyDescent="0.5">
      <c r="A205" s="1247">
        <v>26</v>
      </c>
      <c r="B205" s="1234">
        <v>22002</v>
      </c>
      <c r="C205" s="1248" t="s">
        <v>14639</v>
      </c>
      <c r="D205" s="1248"/>
      <c r="E205" s="1248"/>
      <c r="F205" s="1223"/>
      <c r="G205" s="1227"/>
      <c r="H205" s="1227"/>
      <c r="I205" s="1227"/>
      <c r="J205" s="1228"/>
      <c r="K205" s="1173"/>
      <c r="L205" s="1173"/>
      <c r="M205" s="1173"/>
      <c r="N205" s="1173"/>
      <c r="O205" s="1173"/>
      <c r="P205" s="1173"/>
      <c r="Q205" s="1173"/>
      <c r="R205" s="1173"/>
      <c r="S205" s="1173"/>
      <c r="T205" s="1173"/>
      <c r="U205" s="1168"/>
      <c r="V205" s="1168"/>
      <c r="W205" s="1168"/>
      <c r="X205" s="1168"/>
      <c r="Y205" s="1168"/>
      <c r="Z205" s="1168"/>
    </row>
    <row r="206" spans="1:26" x14ac:dyDescent="0.5">
      <c r="A206" s="1247">
        <v>27</v>
      </c>
      <c r="B206" s="1234">
        <v>22029</v>
      </c>
      <c r="C206" s="1248" t="s">
        <v>14640</v>
      </c>
      <c r="D206" s="1248"/>
      <c r="E206" s="1248"/>
      <c r="F206" s="1223"/>
      <c r="G206" s="1227"/>
      <c r="H206" s="1227"/>
      <c r="I206" s="1227"/>
      <c r="J206" s="1228"/>
      <c r="K206" s="1173"/>
      <c r="L206" s="1173"/>
      <c r="M206" s="1173"/>
      <c r="N206" s="1173"/>
      <c r="O206" s="1173"/>
      <c r="P206" s="1173"/>
      <c r="Q206" s="1173"/>
      <c r="R206" s="1173"/>
      <c r="S206" s="1173"/>
      <c r="T206" s="1173"/>
      <c r="U206" s="1168"/>
      <c r="V206" s="1168"/>
      <c r="W206" s="1168"/>
      <c r="X206" s="1168"/>
      <c r="Y206" s="1168"/>
      <c r="Z206" s="1168"/>
    </row>
    <row r="207" spans="1:26" x14ac:dyDescent="0.5">
      <c r="A207" s="1247">
        <v>28</v>
      </c>
      <c r="B207" s="1234">
        <v>22033</v>
      </c>
      <c r="C207" s="1248" t="s">
        <v>14641</v>
      </c>
      <c r="D207" s="1248"/>
      <c r="E207" s="1248"/>
      <c r="F207" s="1223"/>
      <c r="G207" s="1227"/>
      <c r="H207" s="1227"/>
      <c r="I207" s="1227"/>
      <c r="J207" s="1228"/>
      <c r="K207" s="1173"/>
      <c r="L207" s="1173"/>
      <c r="M207" s="1173"/>
      <c r="N207" s="1173"/>
      <c r="O207" s="1173"/>
      <c r="P207" s="1173"/>
      <c r="Q207" s="1173"/>
      <c r="R207" s="1173"/>
      <c r="S207" s="1173"/>
      <c r="T207" s="1173"/>
      <c r="U207" s="1168"/>
      <c r="V207" s="1168"/>
      <c r="W207" s="1168"/>
      <c r="X207" s="1168"/>
      <c r="Y207" s="1168"/>
      <c r="Z207" s="1168"/>
    </row>
    <row r="208" spans="1:26" x14ac:dyDescent="0.5">
      <c r="A208" s="1247">
        <v>29</v>
      </c>
      <c r="B208" s="1234">
        <v>22841</v>
      </c>
      <c r="C208" s="1248" t="s">
        <v>14642</v>
      </c>
      <c r="D208" s="1248"/>
      <c r="E208" s="1248"/>
      <c r="F208" s="1223"/>
      <c r="G208" s="1227"/>
      <c r="H208" s="1227"/>
      <c r="I208" s="1227"/>
      <c r="J208" s="1228"/>
      <c r="K208" s="1173"/>
      <c r="L208" s="1173"/>
      <c r="M208" s="1173"/>
      <c r="N208" s="1173"/>
      <c r="O208" s="1173"/>
      <c r="P208" s="1173"/>
      <c r="Q208" s="1173"/>
      <c r="R208" s="1173"/>
      <c r="S208" s="1173"/>
      <c r="T208" s="1173"/>
      <c r="U208" s="1168"/>
      <c r="V208" s="1168"/>
      <c r="W208" s="1168"/>
      <c r="X208" s="1168"/>
      <c r="Y208" s="1168"/>
      <c r="Z208" s="1168"/>
    </row>
    <row r="209" spans="1:26" x14ac:dyDescent="0.5">
      <c r="A209" s="1247">
        <v>30</v>
      </c>
      <c r="B209" s="1242">
        <v>24115</v>
      </c>
      <c r="C209" s="1248" t="s">
        <v>14643</v>
      </c>
      <c r="D209" s="1248"/>
      <c r="E209" s="1248"/>
      <c r="F209" s="1223"/>
      <c r="G209" s="1227"/>
      <c r="H209" s="1227"/>
      <c r="I209" s="1227"/>
      <c r="J209" s="1228"/>
      <c r="K209" s="1173"/>
      <c r="L209" s="1173"/>
      <c r="M209" s="1173"/>
      <c r="N209" s="1173"/>
      <c r="O209" s="1173"/>
      <c r="P209" s="1173"/>
      <c r="Q209" s="1173"/>
      <c r="R209" s="1173"/>
      <c r="S209" s="1173"/>
      <c r="T209" s="1173"/>
      <c r="U209" s="1168"/>
      <c r="V209" s="1168"/>
      <c r="W209" s="1168"/>
      <c r="X209" s="1168"/>
      <c r="Y209" s="1168"/>
      <c r="Z209" s="1168"/>
    </row>
    <row r="210" spans="1:26" x14ac:dyDescent="0.5">
      <c r="A210" s="1247">
        <v>31</v>
      </c>
      <c r="B210" s="1242">
        <v>24116</v>
      </c>
      <c r="C210" s="1248" t="s">
        <v>14644</v>
      </c>
      <c r="D210" s="1248"/>
      <c r="E210" s="1248"/>
      <c r="F210" s="1223"/>
      <c r="G210" s="1227"/>
      <c r="H210" s="1227"/>
      <c r="I210" s="1227"/>
      <c r="J210" s="1228"/>
      <c r="K210" s="1173"/>
      <c r="L210" s="1173"/>
      <c r="M210" s="1173"/>
      <c r="N210" s="1173"/>
      <c r="O210" s="1173"/>
      <c r="P210" s="1173"/>
      <c r="Q210" s="1173"/>
      <c r="R210" s="1173"/>
      <c r="S210" s="1173"/>
      <c r="T210" s="1173"/>
      <c r="U210" s="1168"/>
      <c r="V210" s="1168"/>
      <c r="W210" s="1168"/>
      <c r="X210" s="1168"/>
      <c r="Y210" s="1168"/>
      <c r="Z210" s="1168"/>
    </row>
    <row r="211" spans="1:26" x14ac:dyDescent="0.5">
      <c r="A211" s="1247">
        <v>32</v>
      </c>
      <c r="B211" s="1242">
        <v>24117</v>
      </c>
      <c r="C211" s="1248" t="s">
        <v>14645</v>
      </c>
      <c r="D211" s="1248"/>
      <c r="E211" s="1248"/>
      <c r="F211" s="1223"/>
      <c r="G211" s="1227"/>
      <c r="H211" s="1227"/>
      <c r="I211" s="1227"/>
      <c r="J211" s="1228"/>
      <c r="K211" s="1173"/>
      <c r="L211" s="1173"/>
      <c r="M211" s="1173"/>
      <c r="N211" s="1173"/>
      <c r="O211" s="1173"/>
      <c r="P211" s="1173"/>
      <c r="Q211" s="1173"/>
      <c r="R211" s="1173"/>
      <c r="S211" s="1173"/>
      <c r="T211" s="1173"/>
      <c r="U211" s="1168"/>
      <c r="V211" s="1168"/>
      <c r="W211" s="1168"/>
      <c r="X211" s="1168"/>
      <c r="Y211" s="1168"/>
      <c r="Z211" s="1168"/>
    </row>
    <row r="212" spans="1:26" x14ac:dyDescent="0.5">
      <c r="A212" s="1247">
        <v>33</v>
      </c>
      <c r="B212" s="1242">
        <v>24118</v>
      </c>
      <c r="C212" s="1248" t="s">
        <v>14646</v>
      </c>
      <c r="D212" s="1248"/>
      <c r="E212" s="1248"/>
      <c r="F212" s="1223"/>
      <c r="G212" s="1227"/>
      <c r="H212" s="1227"/>
      <c r="I212" s="1227"/>
      <c r="J212" s="1228"/>
      <c r="K212" s="1173"/>
      <c r="L212" s="1173"/>
      <c r="M212" s="1173"/>
      <c r="N212" s="1173"/>
      <c r="O212" s="1173"/>
      <c r="P212" s="1173"/>
      <c r="Q212" s="1173"/>
      <c r="R212" s="1173"/>
      <c r="S212" s="1173"/>
      <c r="T212" s="1173"/>
      <c r="U212" s="1168"/>
      <c r="V212" s="1168"/>
      <c r="W212" s="1168"/>
      <c r="X212" s="1168"/>
      <c r="Y212" s="1168"/>
      <c r="Z212" s="1168"/>
    </row>
    <row r="213" spans="1:26" x14ac:dyDescent="0.5">
      <c r="A213" s="1247">
        <v>34</v>
      </c>
      <c r="B213" s="1242">
        <v>24119</v>
      </c>
      <c r="C213" s="1248" t="s">
        <v>14647</v>
      </c>
      <c r="D213" s="1248"/>
      <c r="E213" s="1248"/>
      <c r="F213" s="1223"/>
      <c r="G213" s="1227"/>
      <c r="H213" s="1227"/>
      <c r="I213" s="1227"/>
      <c r="J213" s="1228"/>
      <c r="K213" s="1173"/>
      <c r="L213" s="1173"/>
      <c r="M213" s="1173"/>
      <c r="N213" s="1173"/>
      <c r="O213" s="1173"/>
      <c r="P213" s="1173"/>
      <c r="Q213" s="1173"/>
      <c r="R213" s="1173"/>
      <c r="S213" s="1173"/>
      <c r="T213" s="1173"/>
      <c r="U213" s="1168"/>
      <c r="V213" s="1168"/>
      <c r="W213" s="1168"/>
      <c r="X213" s="1168"/>
      <c r="Y213" s="1168"/>
      <c r="Z213" s="1168"/>
    </row>
    <row r="214" spans="1:26" x14ac:dyDescent="0.5">
      <c r="A214" s="1247">
        <v>35</v>
      </c>
      <c r="B214" s="1234">
        <v>22007</v>
      </c>
      <c r="C214" s="1248" t="s">
        <v>14648</v>
      </c>
      <c r="D214" s="1248"/>
      <c r="E214" s="1248"/>
      <c r="F214" s="1223"/>
      <c r="G214" s="1227"/>
      <c r="H214" s="1227"/>
      <c r="I214" s="1227"/>
      <c r="J214" s="1228"/>
      <c r="K214" s="1173"/>
      <c r="L214" s="1173"/>
      <c r="M214" s="1173"/>
      <c r="N214" s="1173"/>
      <c r="O214" s="1173"/>
      <c r="P214" s="1173"/>
      <c r="Q214" s="1173"/>
      <c r="R214" s="1173"/>
      <c r="S214" s="1173"/>
      <c r="T214" s="1173"/>
      <c r="U214" s="1168"/>
      <c r="V214" s="1168"/>
      <c r="W214" s="1168"/>
      <c r="X214" s="1168"/>
      <c r="Y214" s="1168"/>
      <c r="Z214" s="1168"/>
    </row>
    <row r="215" spans="1:26" x14ac:dyDescent="0.5">
      <c r="A215" s="1247">
        <v>36</v>
      </c>
      <c r="B215" s="1234">
        <v>22012</v>
      </c>
      <c r="C215" s="1248" t="s">
        <v>14649</v>
      </c>
      <c r="D215" s="1248"/>
      <c r="E215" s="1248"/>
      <c r="F215" s="1223"/>
      <c r="G215" s="1227"/>
      <c r="H215" s="1227"/>
      <c r="I215" s="1227"/>
      <c r="J215" s="1228"/>
      <c r="K215" s="1173"/>
      <c r="L215" s="1173"/>
      <c r="M215" s="1173"/>
      <c r="N215" s="1173"/>
      <c r="O215" s="1173"/>
      <c r="P215" s="1173"/>
      <c r="Q215" s="1173"/>
      <c r="R215" s="1173"/>
      <c r="S215" s="1173"/>
      <c r="T215" s="1173"/>
      <c r="U215" s="1168"/>
      <c r="V215" s="1168"/>
      <c r="W215" s="1168"/>
      <c r="X215" s="1168"/>
      <c r="Y215" s="1168"/>
      <c r="Z215" s="1168"/>
    </row>
    <row r="216" spans="1:26" x14ac:dyDescent="0.5">
      <c r="A216" s="1247">
        <v>37</v>
      </c>
      <c r="B216" s="1234">
        <v>22025</v>
      </c>
      <c r="C216" s="1248" t="s">
        <v>14650</v>
      </c>
      <c r="D216" s="1248"/>
      <c r="E216" s="1248"/>
      <c r="F216" s="1223"/>
      <c r="G216" s="1227"/>
      <c r="H216" s="1227"/>
      <c r="I216" s="1227"/>
      <c r="J216" s="1228"/>
      <c r="K216" s="1173"/>
      <c r="L216" s="1173"/>
      <c r="M216" s="1173"/>
      <c r="N216" s="1173"/>
      <c r="O216" s="1173"/>
      <c r="P216" s="1173"/>
      <c r="Q216" s="1173"/>
      <c r="R216" s="1173"/>
      <c r="S216" s="1173"/>
      <c r="T216" s="1173"/>
      <c r="U216" s="1168"/>
      <c r="V216" s="1168"/>
      <c r="W216" s="1168"/>
      <c r="X216" s="1168"/>
      <c r="Y216" s="1168"/>
      <c r="Z216" s="1168"/>
    </row>
    <row r="217" spans="1:26" x14ac:dyDescent="0.5">
      <c r="A217" s="1247">
        <v>38</v>
      </c>
      <c r="B217" s="1242">
        <v>24120</v>
      </c>
      <c r="C217" s="1248" t="s">
        <v>14651</v>
      </c>
      <c r="D217" s="1248"/>
      <c r="E217" s="1248"/>
      <c r="F217" s="1223"/>
      <c r="G217" s="1251"/>
      <c r="H217" s="1251"/>
      <c r="I217" s="1251"/>
      <c r="J217" s="1241"/>
      <c r="K217" s="1175"/>
      <c r="L217" s="1175"/>
      <c r="M217" s="1175"/>
      <c r="N217" s="1175"/>
      <c r="O217" s="1175"/>
      <c r="P217" s="1175"/>
      <c r="Q217" s="1175"/>
      <c r="R217" s="1175"/>
      <c r="S217" s="1175"/>
      <c r="T217" s="1175"/>
      <c r="U217" s="1175"/>
      <c r="V217" s="1175"/>
      <c r="W217" s="1175"/>
      <c r="X217" s="1175"/>
      <c r="Y217" s="1175"/>
      <c r="Z217" s="1175"/>
    </row>
    <row r="218" spans="1:26" x14ac:dyDescent="0.5">
      <c r="A218" s="1247">
        <v>39</v>
      </c>
      <c r="B218" s="1242">
        <v>24121</v>
      </c>
      <c r="C218" s="1248" t="s">
        <v>14652</v>
      </c>
      <c r="D218" s="1248"/>
      <c r="E218" s="1248"/>
      <c r="F218" s="1223"/>
      <c r="G218" s="1227"/>
      <c r="H218" s="1227"/>
      <c r="I218" s="1227"/>
      <c r="J218" s="1228"/>
      <c r="K218" s="1173"/>
      <c r="L218" s="1173"/>
      <c r="M218" s="1173"/>
      <c r="N218" s="1173"/>
      <c r="O218" s="1173"/>
      <c r="P218" s="1173"/>
      <c r="Q218" s="1173"/>
      <c r="R218" s="1173"/>
      <c r="S218" s="1173"/>
      <c r="T218" s="1173"/>
      <c r="U218" s="1168"/>
      <c r="V218" s="1168"/>
      <c r="W218" s="1168"/>
      <c r="X218" s="1168"/>
      <c r="Y218" s="1168"/>
      <c r="Z218" s="1168"/>
    </row>
    <row r="219" spans="1:26" x14ac:dyDescent="0.5">
      <c r="A219" s="1249">
        <v>40</v>
      </c>
      <c r="B219" s="1242">
        <v>24122</v>
      </c>
      <c r="C219" s="1248" t="s">
        <v>14653</v>
      </c>
      <c r="D219" s="1248"/>
      <c r="E219" s="1248"/>
      <c r="F219" s="1223"/>
      <c r="G219" s="1248"/>
      <c r="H219" s="1248"/>
      <c r="I219" s="1248"/>
      <c r="J219" s="1228"/>
      <c r="K219" s="1173"/>
      <c r="L219" s="1173"/>
      <c r="M219" s="1173"/>
      <c r="N219" s="1173"/>
      <c r="O219" s="1173"/>
      <c r="P219" s="1173"/>
      <c r="Q219" s="1173"/>
      <c r="R219" s="1173"/>
      <c r="S219" s="1173"/>
      <c r="T219" s="1173"/>
      <c r="U219" s="1173"/>
      <c r="V219" s="1173"/>
      <c r="W219" s="1173"/>
      <c r="X219" s="1173"/>
      <c r="Y219" s="1173"/>
      <c r="Z219" s="1173"/>
    </row>
    <row r="220" spans="1:26" s="1161" customFormat="1" ht="17.25" customHeight="1" x14ac:dyDescent="0.15">
      <c r="A220" s="1283" t="s">
        <v>9795</v>
      </c>
      <c r="B220" s="1283"/>
      <c r="C220" s="1283"/>
      <c r="D220" s="1283"/>
      <c r="E220" s="1283"/>
      <c r="F220" s="1283"/>
      <c r="G220" s="1283"/>
      <c r="H220" s="1283"/>
      <c r="I220" s="1283"/>
      <c r="J220" s="1216"/>
    </row>
    <row r="221" spans="1:26" s="1161" customFormat="1" ht="17.25" customHeight="1" x14ac:dyDescent="0.15">
      <c r="A221" s="1283" t="s">
        <v>14654</v>
      </c>
      <c r="B221" s="1283"/>
      <c r="C221" s="1283"/>
      <c r="D221" s="1283"/>
      <c r="E221" s="1283"/>
      <c r="F221" s="1283"/>
      <c r="G221" s="1283"/>
      <c r="H221" s="1283"/>
      <c r="I221" s="1283"/>
      <c r="J221" s="1216"/>
    </row>
    <row r="222" spans="1:26" s="1161" customFormat="1" ht="17.25" customHeight="1" x14ac:dyDescent="0.15">
      <c r="A222" s="1283" t="s">
        <v>14655</v>
      </c>
      <c r="B222" s="1283"/>
      <c r="C222" s="1283"/>
      <c r="D222" s="1283"/>
      <c r="E222" s="1283"/>
      <c r="F222" s="1283"/>
      <c r="G222" s="1283"/>
      <c r="H222" s="1283"/>
      <c r="I222" s="1283"/>
      <c r="J222" s="1216"/>
    </row>
    <row r="223" spans="1:26" s="1162" customFormat="1" ht="17.25" customHeight="1" x14ac:dyDescent="0.15">
      <c r="A223" s="1283" t="s">
        <v>14450</v>
      </c>
      <c r="B223" s="1283"/>
      <c r="C223" s="1283"/>
      <c r="D223" s="1283"/>
      <c r="E223" s="1283"/>
      <c r="F223" s="1283"/>
      <c r="G223" s="1283"/>
      <c r="H223" s="1283"/>
      <c r="I223" s="1283"/>
      <c r="J223" s="1217"/>
    </row>
    <row r="224" spans="1:26" s="1162" customFormat="1" ht="17.25" customHeight="1" x14ac:dyDescent="0.15">
      <c r="A224" s="1285" t="s">
        <v>14656</v>
      </c>
      <c r="B224" s="1285"/>
      <c r="C224" s="1285"/>
      <c r="D224" s="1285"/>
      <c r="E224" s="1285"/>
      <c r="F224" s="1285"/>
      <c r="G224" s="1285"/>
      <c r="H224" s="1285"/>
      <c r="I224" s="1285"/>
      <c r="J224" s="1217"/>
    </row>
    <row r="225" spans="1:26" s="1165" customFormat="1" ht="17.25" customHeight="1" x14ac:dyDescent="0.45">
      <c r="A225" s="1163" t="s">
        <v>8377</v>
      </c>
      <c r="B225" s="1218" t="s">
        <v>8352</v>
      </c>
      <c r="C225" s="1219" t="s">
        <v>9799</v>
      </c>
      <c r="D225" s="1164"/>
      <c r="E225" s="1164"/>
      <c r="F225" s="1163"/>
      <c r="G225" s="1163"/>
      <c r="H225" s="1163"/>
      <c r="I225" s="1163"/>
      <c r="J225" s="1220"/>
    </row>
    <row r="226" spans="1:26" x14ac:dyDescent="0.5">
      <c r="A226" s="1247">
        <v>1</v>
      </c>
      <c r="B226" s="1234">
        <v>21753</v>
      </c>
      <c r="C226" s="1248" t="s">
        <v>14657</v>
      </c>
      <c r="D226" s="1248"/>
      <c r="E226" s="1248"/>
      <c r="F226" s="1223"/>
      <c r="G226" s="1227"/>
      <c r="H226" s="1227"/>
      <c r="I226" s="1227"/>
      <c r="J226" s="1228"/>
      <c r="K226" s="1173"/>
      <c r="L226" s="1173"/>
      <c r="M226" s="1173"/>
      <c r="N226" s="1173"/>
      <c r="O226" s="1173"/>
      <c r="P226" s="1173"/>
      <c r="Q226" s="1173"/>
      <c r="R226" s="1173"/>
      <c r="S226" s="1173"/>
      <c r="T226" s="1173"/>
      <c r="U226" s="1168"/>
      <c r="V226" s="1168"/>
      <c r="W226" s="1168"/>
      <c r="X226" s="1168"/>
      <c r="Y226" s="1168"/>
      <c r="Z226" s="1168"/>
    </row>
    <row r="227" spans="1:26" x14ac:dyDescent="0.5">
      <c r="A227" s="1247">
        <v>2</v>
      </c>
      <c r="B227" s="1234">
        <v>21764</v>
      </c>
      <c r="C227" s="1248" t="s">
        <v>14658</v>
      </c>
      <c r="D227" s="1248"/>
      <c r="E227" s="1248"/>
      <c r="F227" s="1223"/>
      <c r="G227" s="1227"/>
      <c r="H227" s="1227"/>
      <c r="I227" s="1227"/>
      <c r="J227" s="1228"/>
      <c r="K227" s="1173"/>
      <c r="L227" s="1173"/>
      <c r="M227" s="1173"/>
      <c r="N227" s="1173"/>
      <c r="O227" s="1173"/>
      <c r="P227" s="1173"/>
      <c r="Q227" s="1173"/>
      <c r="R227" s="1173"/>
      <c r="S227" s="1173"/>
      <c r="T227" s="1173"/>
      <c r="U227" s="1168"/>
      <c r="V227" s="1168"/>
      <c r="W227" s="1168"/>
      <c r="X227" s="1168"/>
      <c r="Y227" s="1168"/>
      <c r="Z227" s="1168"/>
    </row>
    <row r="228" spans="1:26" x14ac:dyDescent="0.5">
      <c r="A228" s="1247">
        <v>3</v>
      </c>
      <c r="B228" s="1234">
        <v>21765</v>
      </c>
      <c r="C228" s="1248" t="s">
        <v>14659</v>
      </c>
      <c r="D228" s="1248"/>
      <c r="E228" s="1248"/>
      <c r="F228" s="1223"/>
      <c r="G228" s="1227"/>
      <c r="H228" s="1227"/>
      <c r="I228" s="1227"/>
      <c r="J228" s="1228"/>
      <c r="K228" s="1173"/>
      <c r="L228" s="1173"/>
      <c r="M228" s="1173"/>
      <c r="N228" s="1173"/>
      <c r="O228" s="1173"/>
      <c r="P228" s="1173"/>
      <c r="Q228" s="1173"/>
      <c r="R228" s="1173"/>
      <c r="S228" s="1173"/>
      <c r="T228" s="1173"/>
      <c r="U228" s="1168"/>
      <c r="V228" s="1168"/>
      <c r="W228" s="1168"/>
      <c r="X228" s="1168"/>
      <c r="Y228" s="1168"/>
      <c r="Z228" s="1168"/>
    </row>
    <row r="229" spans="1:26" x14ac:dyDescent="0.5">
      <c r="A229" s="1247">
        <v>4</v>
      </c>
      <c r="B229" s="1234">
        <v>21802</v>
      </c>
      <c r="C229" s="1248" t="s">
        <v>14660</v>
      </c>
      <c r="D229" s="1248"/>
      <c r="E229" s="1248"/>
      <c r="F229" s="1223"/>
      <c r="G229" s="1227"/>
      <c r="H229" s="1227"/>
      <c r="I229" s="1227"/>
      <c r="J229" s="1228"/>
      <c r="K229" s="1173"/>
      <c r="L229" s="1173"/>
      <c r="M229" s="1173"/>
      <c r="N229" s="1173"/>
      <c r="O229" s="1173"/>
      <c r="P229" s="1173"/>
      <c r="Q229" s="1173"/>
      <c r="R229" s="1173"/>
      <c r="S229" s="1173"/>
      <c r="T229" s="1173"/>
      <c r="U229" s="1168"/>
      <c r="V229" s="1168"/>
      <c r="W229" s="1168"/>
      <c r="X229" s="1168"/>
      <c r="Y229" s="1168"/>
      <c r="Z229" s="1168"/>
    </row>
    <row r="230" spans="1:26" x14ac:dyDescent="0.5">
      <c r="A230" s="1247">
        <v>5</v>
      </c>
      <c r="B230" s="1234">
        <v>21803</v>
      </c>
      <c r="C230" s="1248" t="s">
        <v>14661</v>
      </c>
      <c r="D230" s="1248"/>
      <c r="E230" s="1248"/>
      <c r="F230" s="1223"/>
      <c r="G230" s="1227"/>
      <c r="H230" s="1227"/>
      <c r="I230" s="1227"/>
      <c r="J230" s="1228"/>
      <c r="K230" s="1173"/>
      <c r="L230" s="1173"/>
      <c r="M230" s="1173"/>
      <c r="N230" s="1173"/>
      <c r="O230" s="1173"/>
      <c r="P230" s="1173"/>
      <c r="Q230" s="1173"/>
      <c r="R230" s="1173"/>
      <c r="S230" s="1173"/>
      <c r="T230" s="1173"/>
      <c r="U230" s="1168"/>
      <c r="V230" s="1168"/>
      <c r="W230" s="1168"/>
      <c r="X230" s="1168"/>
      <c r="Y230" s="1168"/>
      <c r="Z230" s="1168"/>
    </row>
    <row r="231" spans="1:26" x14ac:dyDescent="0.5">
      <c r="A231" s="1247">
        <v>6</v>
      </c>
      <c r="B231" s="1234">
        <v>21831</v>
      </c>
      <c r="C231" s="1248" t="s">
        <v>14662</v>
      </c>
      <c r="D231" s="1248"/>
      <c r="E231" s="1248"/>
      <c r="F231" s="1223"/>
      <c r="G231" s="1227"/>
      <c r="H231" s="1227"/>
      <c r="I231" s="1227"/>
      <c r="J231" s="1228"/>
      <c r="K231" s="1173"/>
      <c r="L231" s="1173"/>
      <c r="M231" s="1173"/>
      <c r="N231" s="1173"/>
      <c r="O231" s="1173"/>
      <c r="P231" s="1173"/>
      <c r="Q231" s="1173"/>
      <c r="R231" s="1173"/>
      <c r="S231" s="1173"/>
      <c r="T231" s="1173"/>
      <c r="U231" s="1168"/>
      <c r="V231" s="1168"/>
      <c r="W231" s="1168"/>
      <c r="X231" s="1168"/>
      <c r="Y231" s="1168"/>
      <c r="Z231" s="1168"/>
    </row>
    <row r="232" spans="1:26" x14ac:dyDescent="0.5">
      <c r="A232" s="1247">
        <v>7</v>
      </c>
      <c r="B232" s="1234">
        <v>21875</v>
      </c>
      <c r="C232" s="1248" t="s">
        <v>14663</v>
      </c>
      <c r="D232" s="1248"/>
      <c r="E232" s="1248"/>
      <c r="F232" s="1223"/>
      <c r="G232" s="1227"/>
      <c r="H232" s="1227"/>
      <c r="I232" s="1227"/>
      <c r="J232" s="1228"/>
      <c r="K232" s="1173"/>
      <c r="L232" s="1173"/>
      <c r="M232" s="1173"/>
      <c r="N232" s="1173"/>
      <c r="O232" s="1173"/>
      <c r="P232" s="1173"/>
      <c r="Q232" s="1173"/>
      <c r="R232" s="1173"/>
      <c r="S232" s="1173"/>
      <c r="T232" s="1173"/>
      <c r="U232" s="1168"/>
      <c r="V232" s="1168"/>
      <c r="W232" s="1168"/>
      <c r="X232" s="1168"/>
      <c r="Y232" s="1168"/>
      <c r="Z232" s="1168"/>
    </row>
    <row r="233" spans="1:26" x14ac:dyDescent="0.5">
      <c r="A233" s="1247">
        <v>8</v>
      </c>
      <c r="B233" s="1234">
        <v>21886</v>
      </c>
      <c r="C233" s="1248" t="s">
        <v>14664</v>
      </c>
      <c r="D233" s="1248"/>
      <c r="E233" s="1248"/>
      <c r="F233" s="1223"/>
      <c r="G233" s="1227"/>
      <c r="H233" s="1227"/>
      <c r="I233" s="1227"/>
      <c r="J233" s="1228"/>
      <c r="K233" s="1173"/>
      <c r="L233" s="1173"/>
      <c r="M233" s="1173"/>
      <c r="N233" s="1173"/>
      <c r="O233" s="1173"/>
      <c r="P233" s="1173"/>
      <c r="Q233" s="1173"/>
      <c r="R233" s="1173"/>
      <c r="S233" s="1173"/>
      <c r="T233" s="1173"/>
      <c r="U233" s="1168"/>
      <c r="V233" s="1168"/>
      <c r="W233" s="1168"/>
      <c r="X233" s="1168"/>
      <c r="Y233" s="1168"/>
      <c r="Z233" s="1168"/>
    </row>
    <row r="234" spans="1:26" x14ac:dyDescent="0.5">
      <c r="A234" s="1247">
        <v>9</v>
      </c>
      <c r="B234" s="1234">
        <v>21995</v>
      </c>
      <c r="C234" s="1248" t="s">
        <v>14665</v>
      </c>
      <c r="D234" s="1248"/>
      <c r="E234" s="1248"/>
      <c r="F234" s="1223"/>
      <c r="G234" s="1227"/>
      <c r="H234" s="1227"/>
      <c r="I234" s="1227"/>
      <c r="J234" s="1228"/>
      <c r="K234" s="1173"/>
      <c r="L234" s="1173"/>
      <c r="M234" s="1173"/>
      <c r="N234" s="1173"/>
      <c r="O234" s="1173"/>
      <c r="P234" s="1173"/>
      <c r="Q234" s="1173"/>
      <c r="R234" s="1173"/>
      <c r="S234" s="1173"/>
      <c r="T234" s="1173"/>
      <c r="U234" s="1168"/>
      <c r="V234" s="1168"/>
      <c r="W234" s="1168"/>
      <c r="X234" s="1168"/>
      <c r="Y234" s="1168"/>
      <c r="Z234" s="1168"/>
    </row>
    <row r="235" spans="1:26" x14ac:dyDescent="0.5">
      <c r="A235" s="1247">
        <v>10</v>
      </c>
      <c r="B235" s="1234">
        <v>22001</v>
      </c>
      <c r="C235" s="1248" t="s">
        <v>14666</v>
      </c>
      <c r="D235" s="1248"/>
      <c r="E235" s="1248"/>
      <c r="F235" s="1223"/>
      <c r="G235" s="1227"/>
      <c r="H235" s="1227"/>
      <c r="I235" s="1227"/>
      <c r="J235" s="1228"/>
      <c r="K235" s="1173"/>
      <c r="L235" s="1173"/>
      <c r="M235" s="1173"/>
      <c r="N235" s="1173"/>
      <c r="O235" s="1173"/>
      <c r="P235" s="1173"/>
      <c r="Q235" s="1173"/>
      <c r="R235" s="1173"/>
      <c r="S235" s="1173"/>
      <c r="T235" s="1173"/>
      <c r="U235" s="1168"/>
      <c r="V235" s="1168"/>
      <c r="W235" s="1168"/>
      <c r="X235" s="1168"/>
      <c r="Y235" s="1168"/>
      <c r="Z235" s="1168"/>
    </row>
    <row r="236" spans="1:26" x14ac:dyDescent="0.5">
      <c r="A236" s="1247">
        <v>11</v>
      </c>
      <c r="B236" s="1234">
        <v>22005</v>
      </c>
      <c r="C236" s="1248" t="s">
        <v>14667</v>
      </c>
      <c r="D236" s="1248"/>
      <c r="E236" s="1248"/>
      <c r="F236" s="1223"/>
      <c r="G236" s="1227"/>
      <c r="H236" s="1227"/>
      <c r="I236" s="1227"/>
      <c r="J236" s="1228"/>
      <c r="K236" s="1173"/>
      <c r="L236" s="1173"/>
      <c r="M236" s="1173"/>
      <c r="N236" s="1173"/>
      <c r="O236" s="1173"/>
      <c r="P236" s="1173"/>
      <c r="Q236" s="1173"/>
      <c r="R236" s="1173"/>
      <c r="S236" s="1173"/>
      <c r="T236" s="1173"/>
      <c r="U236" s="1168"/>
      <c r="V236" s="1168"/>
      <c r="W236" s="1168"/>
      <c r="X236" s="1168"/>
      <c r="Y236" s="1168"/>
      <c r="Z236" s="1168"/>
    </row>
    <row r="237" spans="1:26" x14ac:dyDescent="0.5">
      <c r="A237" s="1247">
        <v>12</v>
      </c>
      <c r="B237" s="1234">
        <v>22063</v>
      </c>
      <c r="C237" s="1248" t="s">
        <v>14668</v>
      </c>
      <c r="D237" s="1248"/>
      <c r="E237" s="1248"/>
      <c r="F237" s="1223"/>
      <c r="G237" s="1227"/>
      <c r="H237" s="1227"/>
      <c r="I237" s="1227"/>
      <c r="J237" s="1228" t="s">
        <v>10076</v>
      </c>
      <c r="K237" s="1173"/>
      <c r="L237" s="1173"/>
      <c r="M237" s="1173"/>
      <c r="N237" s="1173"/>
      <c r="O237" s="1173"/>
      <c r="P237" s="1173"/>
      <c r="Q237" s="1173"/>
      <c r="R237" s="1173"/>
      <c r="S237" s="1173"/>
      <c r="T237" s="1173"/>
      <c r="U237" s="1168"/>
      <c r="V237" s="1168"/>
      <c r="W237" s="1168"/>
      <c r="X237" s="1168"/>
      <c r="Y237" s="1168"/>
      <c r="Z237" s="1168"/>
    </row>
    <row r="238" spans="1:26" x14ac:dyDescent="0.5">
      <c r="A238" s="1247">
        <v>13</v>
      </c>
      <c r="B238" s="1234">
        <v>22066</v>
      </c>
      <c r="C238" s="1248" t="s">
        <v>14669</v>
      </c>
      <c r="D238" s="1248"/>
      <c r="E238" s="1248"/>
      <c r="F238" s="1223"/>
      <c r="G238" s="1227"/>
      <c r="H238" s="1227"/>
      <c r="I238" s="1227"/>
      <c r="J238" s="1228"/>
      <c r="K238" s="1173"/>
      <c r="L238" s="1173"/>
      <c r="M238" s="1173"/>
      <c r="N238" s="1173"/>
      <c r="O238" s="1173"/>
      <c r="P238" s="1173"/>
      <c r="Q238" s="1173"/>
      <c r="R238" s="1173"/>
      <c r="S238" s="1173"/>
      <c r="T238" s="1173"/>
      <c r="U238" s="1168"/>
      <c r="V238" s="1168"/>
      <c r="W238" s="1168"/>
      <c r="X238" s="1168"/>
      <c r="Y238" s="1168"/>
      <c r="Z238" s="1168"/>
    </row>
    <row r="239" spans="1:26" x14ac:dyDescent="0.5">
      <c r="A239" s="1247">
        <v>14</v>
      </c>
      <c r="B239" s="1234">
        <v>22069</v>
      </c>
      <c r="C239" s="1248" t="s">
        <v>14670</v>
      </c>
      <c r="D239" s="1248"/>
      <c r="E239" s="1248"/>
      <c r="F239" s="1223"/>
      <c r="G239" s="1227"/>
      <c r="H239" s="1227"/>
      <c r="I239" s="1227"/>
      <c r="J239" s="1228"/>
      <c r="K239" s="1173"/>
      <c r="L239" s="1173"/>
      <c r="M239" s="1173"/>
      <c r="N239" s="1173"/>
      <c r="O239" s="1173"/>
      <c r="P239" s="1173"/>
      <c r="Q239" s="1173"/>
      <c r="R239" s="1173"/>
      <c r="S239" s="1173"/>
      <c r="T239" s="1173"/>
      <c r="U239" s="1168"/>
      <c r="V239" s="1168"/>
      <c r="W239" s="1168"/>
      <c r="X239" s="1168"/>
      <c r="Y239" s="1168"/>
      <c r="Z239" s="1168"/>
    </row>
    <row r="240" spans="1:26" x14ac:dyDescent="0.5">
      <c r="A240" s="1247">
        <v>15</v>
      </c>
      <c r="B240" s="1234">
        <v>22843</v>
      </c>
      <c r="C240" s="1248" t="s">
        <v>14671</v>
      </c>
      <c r="D240" s="1248"/>
      <c r="E240" s="1248"/>
      <c r="F240" s="1223"/>
      <c r="G240" s="1227"/>
      <c r="H240" s="1227"/>
      <c r="I240" s="1227"/>
      <c r="J240" s="1228" t="s">
        <v>10076</v>
      </c>
      <c r="K240" s="1173"/>
      <c r="L240" s="1173"/>
      <c r="M240" s="1173"/>
      <c r="N240" s="1173"/>
      <c r="O240" s="1173"/>
      <c r="P240" s="1173"/>
      <c r="Q240" s="1173"/>
      <c r="R240" s="1173"/>
      <c r="S240" s="1173"/>
      <c r="T240" s="1173"/>
      <c r="U240" s="1168"/>
      <c r="V240" s="1168"/>
      <c r="W240" s="1168"/>
      <c r="X240" s="1168"/>
      <c r="Y240" s="1168"/>
      <c r="Z240" s="1168"/>
    </row>
    <row r="241" spans="1:26" x14ac:dyDescent="0.5">
      <c r="A241" s="1247">
        <v>16</v>
      </c>
      <c r="B241" s="1242">
        <v>24123</v>
      </c>
      <c r="C241" s="1248" t="s">
        <v>14672</v>
      </c>
      <c r="D241" s="1248"/>
      <c r="E241" s="1248"/>
      <c r="F241" s="1223"/>
      <c r="G241" s="1227"/>
      <c r="H241" s="1227"/>
      <c r="I241" s="1227"/>
      <c r="J241" s="1228"/>
      <c r="K241" s="1173"/>
      <c r="L241" s="1173"/>
      <c r="M241" s="1173"/>
      <c r="N241" s="1173"/>
      <c r="O241" s="1173"/>
      <c r="P241" s="1173"/>
      <c r="Q241" s="1173"/>
      <c r="R241" s="1173"/>
      <c r="S241" s="1173"/>
      <c r="T241" s="1173"/>
      <c r="U241" s="1168"/>
      <c r="V241" s="1168"/>
      <c r="W241" s="1168"/>
      <c r="X241" s="1168"/>
      <c r="Y241" s="1168"/>
      <c r="Z241" s="1168"/>
    </row>
    <row r="242" spans="1:26" x14ac:dyDescent="0.5">
      <c r="A242" s="1247">
        <v>17</v>
      </c>
      <c r="B242" s="1234">
        <v>21685</v>
      </c>
      <c r="C242" s="1248" t="s">
        <v>14673</v>
      </c>
      <c r="D242" s="1248"/>
      <c r="E242" s="1248"/>
      <c r="F242" s="1223"/>
      <c r="G242" s="1227"/>
      <c r="H242" s="1227"/>
      <c r="I242" s="1227"/>
      <c r="J242" s="1228"/>
      <c r="K242" s="1173"/>
      <c r="L242" s="1173"/>
      <c r="M242" s="1173"/>
      <c r="N242" s="1173"/>
      <c r="O242" s="1173"/>
      <c r="P242" s="1173"/>
      <c r="Q242" s="1173"/>
      <c r="R242" s="1173"/>
      <c r="S242" s="1173"/>
      <c r="T242" s="1173"/>
      <c r="U242" s="1168"/>
      <c r="V242" s="1168"/>
      <c r="W242" s="1168"/>
      <c r="X242" s="1168"/>
      <c r="Y242" s="1168"/>
      <c r="Z242" s="1168"/>
    </row>
    <row r="243" spans="1:26" x14ac:dyDescent="0.5">
      <c r="A243" s="1247">
        <v>18</v>
      </c>
      <c r="B243" s="1234">
        <v>21691</v>
      </c>
      <c r="C243" s="1248" t="s">
        <v>14674</v>
      </c>
      <c r="D243" s="1248"/>
      <c r="E243" s="1248"/>
      <c r="F243" s="1223"/>
      <c r="G243" s="1227"/>
      <c r="H243" s="1227"/>
      <c r="I243" s="1227"/>
      <c r="J243" s="1228"/>
      <c r="K243" s="1173"/>
      <c r="L243" s="1173"/>
      <c r="M243" s="1173"/>
      <c r="N243" s="1173"/>
      <c r="O243" s="1173"/>
      <c r="P243" s="1173"/>
      <c r="Q243" s="1173"/>
      <c r="R243" s="1173"/>
      <c r="S243" s="1173"/>
      <c r="T243" s="1173"/>
      <c r="U243" s="1168"/>
      <c r="V243" s="1168"/>
      <c r="W243" s="1168"/>
      <c r="X243" s="1168"/>
      <c r="Y243" s="1168"/>
      <c r="Z243" s="1168"/>
    </row>
    <row r="244" spans="1:26" x14ac:dyDescent="0.5">
      <c r="A244" s="1247">
        <v>19</v>
      </c>
      <c r="B244" s="1234">
        <v>21730</v>
      </c>
      <c r="C244" s="1248" t="s">
        <v>14675</v>
      </c>
      <c r="D244" s="1248"/>
      <c r="E244" s="1248"/>
      <c r="F244" s="1223"/>
      <c r="G244" s="1227"/>
      <c r="H244" s="1227"/>
      <c r="I244" s="1227"/>
      <c r="J244" s="1228"/>
      <c r="K244" s="1173"/>
      <c r="L244" s="1173"/>
      <c r="M244" s="1173"/>
      <c r="N244" s="1173"/>
      <c r="O244" s="1173"/>
      <c r="P244" s="1173"/>
      <c r="Q244" s="1173"/>
      <c r="R244" s="1173"/>
      <c r="S244" s="1173"/>
      <c r="T244" s="1173"/>
      <c r="U244" s="1168"/>
      <c r="V244" s="1168"/>
      <c r="W244" s="1168"/>
      <c r="X244" s="1168"/>
      <c r="Y244" s="1168"/>
      <c r="Z244" s="1168"/>
    </row>
    <row r="245" spans="1:26" x14ac:dyDescent="0.5">
      <c r="A245" s="1247">
        <v>20</v>
      </c>
      <c r="B245" s="1234">
        <v>21781</v>
      </c>
      <c r="C245" s="1248" t="s">
        <v>14676</v>
      </c>
      <c r="D245" s="1248"/>
      <c r="E245" s="1248"/>
      <c r="F245" s="1223"/>
      <c r="G245" s="1227"/>
      <c r="H245" s="1227"/>
      <c r="I245" s="1227"/>
      <c r="J245" s="1228"/>
      <c r="K245" s="1173"/>
      <c r="L245" s="1173"/>
      <c r="M245" s="1173"/>
      <c r="N245" s="1173"/>
      <c r="O245" s="1173"/>
      <c r="P245" s="1173"/>
      <c r="Q245" s="1173"/>
      <c r="R245" s="1173"/>
      <c r="S245" s="1173"/>
      <c r="T245" s="1173"/>
      <c r="U245" s="1168"/>
      <c r="V245" s="1168"/>
      <c r="W245" s="1168"/>
      <c r="X245" s="1168"/>
      <c r="Y245" s="1168"/>
      <c r="Z245" s="1168"/>
    </row>
    <row r="246" spans="1:26" x14ac:dyDescent="0.5">
      <c r="A246" s="1247">
        <v>21</v>
      </c>
      <c r="B246" s="1234">
        <v>21783</v>
      </c>
      <c r="C246" s="1248" t="s">
        <v>14677</v>
      </c>
      <c r="D246" s="1248"/>
      <c r="E246" s="1248"/>
      <c r="F246" s="1223"/>
      <c r="G246" s="1227"/>
      <c r="H246" s="1227"/>
      <c r="I246" s="1227"/>
      <c r="J246" s="1228"/>
      <c r="K246" s="1173"/>
      <c r="L246" s="1173"/>
      <c r="M246" s="1173"/>
      <c r="N246" s="1173"/>
      <c r="O246" s="1173"/>
      <c r="P246" s="1173"/>
      <c r="Q246" s="1173"/>
      <c r="R246" s="1173"/>
      <c r="S246" s="1173"/>
      <c r="T246" s="1173"/>
      <c r="U246" s="1168"/>
      <c r="V246" s="1168"/>
      <c r="W246" s="1168"/>
      <c r="X246" s="1168"/>
      <c r="Y246" s="1168"/>
      <c r="Z246" s="1168"/>
    </row>
    <row r="247" spans="1:26" x14ac:dyDescent="0.5">
      <c r="A247" s="1247">
        <v>22</v>
      </c>
      <c r="B247" s="1234">
        <v>21785</v>
      </c>
      <c r="C247" s="1248" t="s">
        <v>14678</v>
      </c>
      <c r="D247" s="1248"/>
      <c r="E247" s="1248"/>
      <c r="F247" s="1223"/>
      <c r="G247" s="1227"/>
      <c r="H247" s="1227"/>
      <c r="I247" s="1227"/>
      <c r="J247" s="1228"/>
      <c r="K247" s="1173"/>
      <c r="L247" s="1173"/>
      <c r="M247" s="1173"/>
      <c r="N247" s="1173"/>
      <c r="O247" s="1173"/>
      <c r="P247" s="1173"/>
      <c r="Q247" s="1173"/>
      <c r="R247" s="1173"/>
      <c r="S247" s="1173"/>
      <c r="T247" s="1173"/>
      <c r="U247" s="1168"/>
      <c r="V247" s="1168"/>
      <c r="W247" s="1168"/>
      <c r="X247" s="1168"/>
      <c r="Y247" s="1168"/>
      <c r="Z247" s="1168"/>
    </row>
    <row r="248" spans="1:26" x14ac:dyDescent="0.5">
      <c r="A248" s="1247">
        <v>23</v>
      </c>
      <c r="B248" s="1234">
        <v>21818</v>
      </c>
      <c r="C248" s="1248" t="s">
        <v>14679</v>
      </c>
      <c r="D248" s="1248"/>
      <c r="E248" s="1248"/>
      <c r="F248" s="1223"/>
      <c r="G248" s="1227"/>
      <c r="H248" s="1227"/>
      <c r="I248" s="1227"/>
      <c r="J248" s="1228"/>
      <c r="K248" s="1173"/>
      <c r="L248" s="1173"/>
      <c r="M248" s="1173"/>
      <c r="N248" s="1173"/>
      <c r="O248" s="1173"/>
      <c r="P248" s="1173"/>
      <c r="Q248" s="1173"/>
      <c r="R248" s="1173"/>
      <c r="S248" s="1173"/>
      <c r="T248" s="1173"/>
      <c r="U248" s="1168"/>
      <c r="V248" s="1168"/>
      <c r="W248" s="1168"/>
      <c r="X248" s="1168"/>
      <c r="Y248" s="1168"/>
      <c r="Z248" s="1168"/>
    </row>
    <row r="249" spans="1:26" x14ac:dyDescent="0.5">
      <c r="A249" s="1247">
        <v>24</v>
      </c>
      <c r="B249" s="1234">
        <v>21824</v>
      </c>
      <c r="C249" s="1248" t="s">
        <v>14680</v>
      </c>
      <c r="D249" s="1248"/>
      <c r="E249" s="1248"/>
      <c r="F249" s="1223"/>
      <c r="G249" s="1227"/>
      <c r="H249" s="1227"/>
      <c r="I249" s="1227"/>
      <c r="J249" s="1228"/>
      <c r="K249" s="1173"/>
      <c r="L249" s="1173"/>
      <c r="M249" s="1173"/>
      <c r="N249" s="1173"/>
      <c r="O249" s="1173"/>
      <c r="P249" s="1173"/>
      <c r="Q249" s="1173"/>
      <c r="R249" s="1173"/>
      <c r="S249" s="1173"/>
      <c r="T249" s="1173"/>
      <c r="U249" s="1168"/>
      <c r="V249" s="1168"/>
      <c r="W249" s="1168"/>
      <c r="X249" s="1168"/>
      <c r="Y249" s="1168"/>
      <c r="Z249" s="1168"/>
    </row>
    <row r="250" spans="1:26" x14ac:dyDescent="0.5">
      <c r="A250" s="1247">
        <v>25</v>
      </c>
      <c r="B250" s="1234">
        <v>21850</v>
      </c>
      <c r="C250" s="1248" t="s">
        <v>14681</v>
      </c>
      <c r="D250" s="1248"/>
      <c r="E250" s="1248"/>
      <c r="F250" s="1223"/>
      <c r="G250" s="1227"/>
      <c r="H250" s="1227"/>
      <c r="I250" s="1227"/>
      <c r="J250" s="1228"/>
      <c r="K250" s="1173"/>
      <c r="L250" s="1173"/>
      <c r="M250" s="1173"/>
      <c r="N250" s="1173"/>
      <c r="O250" s="1173"/>
      <c r="P250" s="1173"/>
      <c r="Q250" s="1173"/>
      <c r="R250" s="1173"/>
      <c r="S250" s="1173"/>
      <c r="T250" s="1173"/>
      <c r="U250" s="1168"/>
      <c r="V250" s="1168"/>
      <c r="W250" s="1168"/>
      <c r="X250" s="1168"/>
      <c r="Y250" s="1168"/>
      <c r="Z250" s="1168"/>
    </row>
    <row r="251" spans="1:26" x14ac:dyDescent="0.5">
      <c r="A251" s="1247">
        <v>26</v>
      </c>
      <c r="B251" s="1234">
        <v>21855</v>
      </c>
      <c r="C251" s="1248" t="s">
        <v>14682</v>
      </c>
      <c r="D251" s="1248"/>
      <c r="E251" s="1248"/>
      <c r="F251" s="1223"/>
      <c r="G251" s="1227"/>
      <c r="H251" s="1227"/>
      <c r="I251" s="1227"/>
      <c r="J251" s="1228"/>
      <c r="K251" s="1173"/>
      <c r="L251" s="1173"/>
      <c r="M251" s="1173"/>
      <c r="N251" s="1173"/>
      <c r="O251" s="1173"/>
      <c r="P251" s="1173"/>
      <c r="Q251" s="1173"/>
      <c r="R251" s="1173"/>
      <c r="S251" s="1173"/>
      <c r="T251" s="1173"/>
      <c r="U251" s="1168"/>
      <c r="V251" s="1168"/>
      <c r="W251" s="1168"/>
      <c r="X251" s="1168"/>
      <c r="Y251" s="1168"/>
      <c r="Z251" s="1168"/>
    </row>
    <row r="252" spans="1:26" x14ac:dyDescent="0.5">
      <c r="A252" s="1247">
        <v>27</v>
      </c>
      <c r="B252" s="1234">
        <v>21863</v>
      </c>
      <c r="C252" s="1248" t="s">
        <v>14683</v>
      </c>
      <c r="D252" s="1248"/>
      <c r="E252" s="1248"/>
      <c r="F252" s="1223"/>
      <c r="G252" s="1227"/>
      <c r="H252" s="1227"/>
      <c r="I252" s="1227"/>
      <c r="J252" s="1228"/>
      <c r="K252" s="1173"/>
      <c r="L252" s="1173"/>
      <c r="M252" s="1173"/>
      <c r="N252" s="1173"/>
      <c r="O252" s="1173"/>
      <c r="P252" s="1173"/>
      <c r="Q252" s="1173"/>
      <c r="R252" s="1173"/>
      <c r="S252" s="1173"/>
      <c r="T252" s="1173"/>
      <c r="U252" s="1168"/>
      <c r="V252" s="1168"/>
      <c r="W252" s="1168"/>
      <c r="X252" s="1168"/>
      <c r="Y252" s="1168"/>
      <c r="Z252" s="1168"/>
    </row>
    <row r="253" spans="1:26" x14ac:dyDescent="0.5">
      <c r="A253" s="1247">
        <v>28</v>
      </c>
      <c r="B253" s="1234">
        <v>21866</v>
      </c>
      <c r="C253" s="1248" t="s">
        <v>14684</v>
      </c>
      <c r="D253" s="1248"/>
      <c r="E253" s="1248"/>
      <c r="F253" s="1223"/>
      <c r="G253" s="1227"/>
      <c r="H253" s="1227"/>
      <c r="I253" s="1227"/>
      <c r="J253" s="1228"/>
      <c r="K253" s="1173"/>
      <c r="L253" s="1173"/>
      <c r="M253" s="1173"/>
      <c r="N253" s="1173"/>
      <c r="O253" s="1173"/>
      <c r="P253" s="1173"/>
      <c r="Q253" s="1173"/>
      <c r="R253" s="1173"/>
      <c r="S253" s="1173"/>
      <c r="T253" s="1173"/>
      <c r="U253" s="1168"/>
      <c r="V253" s="1168"/>
      <c r="W253" s="1168"/>
      <c r="X253" s="1168"/>
      <c r="Y253" s="1168"/>
      <c r="Z253" s="1168"/>
    </row>
    <row r="254" spans="1:26" x14ac:dyDescent="0.5">
      <c r="A254" s="1247">
        <v>29</v>
      </c>
      <c r="B254" s="1234">
        <v>21868</v>
      </c>
      <c r="C254" s="1252" t="s">
        <v>14685</v>
      </c>
      <c r="D254" s="1248"/>
      <c r="E254" s="1248"/>
      <c r="F254" s="1223"/>
      <c r="G254" s="1227"/>
      <c r="H254" s="1227"/>
      <c r="I254" s="1227"/>
      <c r="J254" s="1228"/>
      <c r="K254" s="1173"/>
      <c r="L254" s="1173"/>
      <c r="M254" s="1173"/>
      <c r="N254" s="1173"/>
      <c r="O254" s="1173"/>
      <c r="P254" s="1173"/>
      <c r="Q254" s="1173"/>
      <c r="R254" s="1173"/>
      <c r="S254" s="1173"/>
      <c r="T254" s="1173"/>
      <c r="U254" s="1168"/>
      <c r="V254" s="1168"/>
      <c r="W254" s="1168"/>
      <c r="X254" s="1168"/>
      <c r="Y254" s="1168"/>
      <c r="Z254" s="1168"/>
    </row>
    <row r="255" spans="1:26" x14ac:dyDescent="0.5">
      <c r="A255" s="1247">
        <v>30</v>
      </c>
      <c r="B255" s="1234">
        <v>21893</v>
      </c>
      <c r="C255" s="1248" t="s">
        <v>14686</v>
      </c>
      <c r="D255" s="1248"/>
      <c r="E255" s="1248"/>
      <c r="F255" s="1223"/>
      <c r="G255" s="1227"/>
      <c r="H255" s="1227"/>
      <c r="I255" s="1227"/>
      <c r="J255" s="1228"/>
      <c r="K255" s="1173"/>
      <c r="L255" s="1173"/>
      <c r="M255" s="1173"/>
      <c r="N255" s="1173"/>
      <c r="O255" s="1173"/>
      <c r="P255" s="1173"/>
      <c r="Q255" s="1173"/>
      <c r="R255" s="1173"/>
      <c r="S255" s="1173"/>
      <c r="T255" s="1173"/>
      <c r="U255" s="1168"/>
      <c r="V255" s="1168"/>
      <c r="W255" s="1168"/>
      <c r="X255" s="1168"/>
      <c r="Y255" s="1168"/>
      <c r="Z255" s="1168"/>
    </row>
    <row r="256" spans="1:26" x14ac:dyDescent="0.5">
      <c r="A256" s="1247">
        <v>31</v>
      </c>
      <c r="B256" s="1234">
        <v>21905</v>
      </c>
      <c r="C256" s="1248" t="s">
        <v>14687</v>
      </c>
      <c r="D256" s="1248"/>
      <c r="E256" s="1248"/>
      <c r="F256" s="1223"/>
      <c r="G256" s="1227"/>
      <c r="H256" s="1227"/>
      <c r="I256" s="1227"/>
      <c r="J256" s="1228"/>
      <c r="K256" s="1173"/>
      <c r="L256" s="1173"/>
      <c r="M256" s="1173"/>
      <c r="N256" s="1173"/>
      <c r="O256" s="1173"/>
      <c r="P256" s="1173"/>
      <c r="Q256" s="1173"/>
      <c r="R256" s="1173"/>
      <c r="S256" s="1173"/>
      <c r="T256" s="1173"/>
      <c r="U256" s="1168"/>
      <c r="V256" s="1168"/>
      <c r="W256" s="1168"/>
      <c r="X256" s="1168"/>
      <c r="Y256" s="1168"/>
      <c r="Z256" s="1168"/>
    </row>
    <row r="257" spans="1:26" x14ac:dyDescent="0.5">
      <c r="A257" s="1247">
        <v>32</v>
      </c>
      <c r="B257" s="1234">
        <v>21926</v>
      </c>
      <c r="C257" s="1248" t="s">
        <v>14688</v>
      </c>
      <c r="D257" s="1248"/>
      <c r="E257" s="1248"/>
      <c r="F257" s="1223"/>
      <c r="G257" s="1227"/>
      <c r="H257" s="1227"/>
      <c r="I257" s="1227"/>
      <c r="J257" s="1228"/>
      <c r="K257" s="1173"/>
      <c r="L257" s="1173"/>
      <c r="M257" s="1173"/>
      <c r="N257" s="1173"/>
      <c r="O257" s="1173"/>
      <c r="P257" s="1173"/>
      <c r="Q257" s="1173"/>
      <c r="R257" s="1173"/>
      <c r="S257" s="1173"/>
      <c r="T257" s="1173"/>
      <c r="U257" s="1168"/>
      <c r="V257" s="1168"/>
      <c r="W257" s="1168"/>
      <c r="X257" s="1168"/>
      <c r="Y257" s="1168"/>
      <c r="Z257" s="1168"/>
    </row>
    <row r="258" spans="1:26" x14ac:dyDescent="0.5">
      <c r="A258" s="1247">
        <v>33</v>
      </c>
      <c r="B258" s="1234">
        <v>21927</v>
      </c>
      <c r="C258" s="1248" t="s">
        <v>14689</v>
      </c>
      <c r="D258" s="1248"/>
      <c r="E258" s="1248"/>
      <c r="F258" s="1223"/>
      <c r="G258" s="1227"/>
      <c r="H258" s="1227"/>
      <c r="I258" s="1227"/>
      <c r="J258" s="1228"/>
      <c r="K258" s="1173"/>
      <c r="L258" s="1173"/>
      <c r="M258" s="1173"/>
      <c r="N258" s="1173"/>
      <c r="O258" s="1173"/>
      <c r="P258" s="1173"/>
      <c r="Q258" s="1173"/>
      <c r="R258" s="1173"/>
      <c r="S258" s="1173"/>
      <c r="T258" s="1173"/>
      <c r="U258" s="1168"/>
      <c r="V258" s="1168"/>
      <c r="W258" s="1168"/>
      <c r="X258" s="1168"/>
      <c r="Y258" s="1168"/>
      <c r="Z258" s="1168"/>
    </row>
    <row r="259" spans="1:26" x14ac:dyDescent="0.5">
      <c r="A259" s="1247">
        <v>34</v>
      </c>
      <c r="B259" s="1234">
        <v>21980</v>
      </c>
      <c r="C259" s="1248" t="s">
        <v>14690</v>
      </c>
      <c r="D259" s="1248"/>
      <c r="E259" s="1248"/>
      <c r="F259" s="1223"/>
      <c r="G259" s="1227"/>
      <c r="H259" s="1227"/>
      <c r="I259" s="1227"/>
      <c r="J259" s="1228"/>
      <c r="K259" s="1173"/>
      <c r="L259" s="1173"/>
      <c r="M259" s="1173"/>
      <c r="N259" s="1173"/>
      <c r="O259" s="1173"/>
      <c r="P259" s="1173"/>
      <c r="Q259" s="1173"/>
      <c r="R259" s="1173"/>
      <c r="S259" s="1173"/>
      <c r="T259" s="1173"/>
      <c r="U259" s="1168"/>
      <c r="V259" s="1168"/>
      <c r="W259" s="1168"/>
      <c r="X259" s="1168"/>
      <c r="Y259" s="1168"/>
      <c r="Z259" s="1168"/>
    </row>
    <row r="260" spans="1:26" x14ac:dyDescent="0.5">
      <c r="A260" s="1247">
        <v>35</v>
      </c>
      <c r="B260" s="1234">
        <v>22074</v>
      </c>
      <c r="C260" s="1248" t="s">
        <v>14691</v>
      </c>
      <c r="D260" s="1248"/>
      <c r="E260" s="1248"/>
      <c r="F260" s="1223"/>
      <c r="G260" s="1227"/>
      <c r="H260" s="1227"/>
      <c r="I260" s="1227"/>
      <c r="J260" s="1228"/>
      <c r="K260" s="1173"/>
      <c r="L260" s="1173"/>
      <c r="M260" s="1173"/>
      <c r="N260" s="1173"/>
      <c r="O260" s="1173"/>
      <c r="P260" s="1173"/>
      <c r="Q260" s="1173"/>
      <c r="R260" s="1173"/>
      <c r="S260" s="1173"/>
      <c r="T260" s="1173"/>
      <c r="U260" s="1168"/>
      <c r="V260" s="1168"/>
      <c r="W260" s="1168"/>
      <c r="X260" s="1168"/>
      <c r="Y260" s="1168"/>
      <c r="Z260" s="1168"/>
    </row>
    <row r="261" spans="1:26" x14ac:dyDescent="0.5">
      <c r="A261" s="1247">
        <v>36</v>
      </c>
      <c r="B261" s="1234">
        <v>22078</v>
      </c>
      <c r="C261" s="1248" t="s">
        <v>14692</v>
      </c>
      <c r="D261" s="1248"/>
      <c r="E261" s="1248"/>
      <c r="F261" s="1223"/>
      <c r="G261" s="1227"/>
      <c r="H261" s="1227"/>
      <c r="I261" s="1227"/>
      <c r="J261" s="1228"/>
      <c r="K261" s="1173"/>
      <c r="L261" s="1173"/>
      <c r="M261" s="1173"/>
      <c r="N261" s="1173"/>
      <c r="O261" s="1173"/>
      <c r="P261" s="1173"/>
      <c r="Q261" s="1173"/>
      <c r="R261" s="1173"/>
      <c r="S261" s="1173"/>
      <c r="T261" s="1173"/>
      <c r="U261" s="1168"/>
      <c r="V261" s="1168"/>
      <c r="W261" s="1168"/>
      <c r="X261" s="1168"/>
      <c r="Y261" s="1168"/>
      <c r="Z261" s="1168"/>
    </row>
    <row r="262" spans="1:26" x14ac:dyDescent="0.5">
      <c r="A262" s="1247">
        <v>37</v>
      </c>
      <c r="B262" s="1234">
        <v>23552</v>
      </c>
      <c r="C262" s="1248" t="s">
        <v>14693</v>
      </c>
      <c r="D262" s="1248"/>
      <c r="E262" s="1248"/>
      <c r="F262" s="1223"/>
      <c r="G262" s="1227"/>
      <c r="H262" s="1227"/>
      <c r="I262" s="1227"/>
      <c r="J262" s="1228"/>
      <c r="K262" s="1173"/>
      <c r="L262" s="1173"/>
      <c r="M262" s="1173"/>
      <c r="N262" s="1173"/>
      <c r="O262" s="1173"/>
      <c r="P262" s="1173"/>
      <c r="Q262" s="1173"/>
      <c r="R262" s="1173"/>
      <c r="S262" s="1173"/>
      <c r="T262" s="1173"/>
      <c r="U262" s="1168"/>
      <c r="V262" s="1168"/>
      <c r="W262" s="1168"/>
      <c r="X262" s="1168"/>
      <c r="Y262" s="1168"/>
      <c r="Z262" s="1168"/>
    </row>
    <row r="263" spans="1:26" x14ac:dyDescent="0.5">
      <c r="A263" s="1247">
        <v>38</v>
      </c>
      <c r="B263" s="1242">
        <v>24125</v>
      </c>
      <c r="C263" s="1248" t="s">
        <v>14694</v>
      </c>
      <c r="D263" s="1248"/>
      <c r="E263" s="1248"/>
      <c r="F263" s="1223"/>
      <c r="G263" s="1227"/>
      <c r="H263" s="1227"/>
      <c r="I263" s="1227"/>
      <c r="J263" s="1228"/>
      <c r="K263" s="1173"/>
      <c r="L263" s="1173"/>
      <c r="M263" s="1173"/>
      <c r="N263" s="1173"/>
      <c r="O263" s="1173"/>
      <c r="P263" s="1173"/>
      <c r="Q263" s="1173"/>
      <c r="R263" s="1173"/>
      <c r="S263" s="1173"/>
      <c r="T263" s="1173"/>
      <c r="U263" s="1168"/>
      <c r="V263" s="1168"/>
      <c r="W263" s="1168"/>
      <c r="X263" s="1168"/>
      <c r="Y263" s="1168"/>
      <c r="Z263" s="1168"/>
    </row>
    <row r="264" spans="1:26" x14ac:dyDescent="0.5">
      <c r="A264" s="1247">
        <v>39</v>
      </c>
      <c r="B264" s="1242">
        <v>24126</v>
      </c>
      <c r="C264" s="1248" t="s">
        <v>14695</v>
      </c>
      <c r="D264" s="1248"/>
      <c r="E264" s="1248"/>
      <c r="F264" s="1223"/>
      <c r="G264" s="1227"/>
      <c r="H264" s="1227"/>
      <c r="I264" s="1227"/>
      <c r="J264" s="1228"/>
      <c r="K264" s="1173"/>
      <c r="L264" s="1173"/>
      <c r="M264" s="1173"/>
      <c r="N264" s="1173"/>
      <c r="O264" s="1173"/>
      <c r="P264" s="1173"/>
      <c r="Q264" s="1173"/>
      <c r="R264" s="1173"/>
      <c r="S264" s="1173"/>
      <c r="T264" s="1173"/>
      <c r="U264" s="1168"/>
      <c r="V264" s="1168"/>
      <c r="W264" s="1168"/>
      <c r="X264" s="1168"/>
      <c r="Y264" s="1168"/>
      <c r="Z264" s="1168"/>
    </row>
    <row r="265" spans="1:26" x14ac:dyDescent="0.5">
      <c r="A265" s="1238">
        <v>40</v>
      </c>
      <c r="B265" s="1242">
        <v>24127</v>
      </c>
      <c r="C265" s="1248" t="s">
        <v>14696</v>
      </c>
      <c r="D265" s="1242"/>
      <c r="E265" s="1248"/>
      <c r="F265" s="1223"/>
      <c r="G265" s="1227"/>
      <c r="H265" s="1227"/>
      <c r="I265" s="1227"/>
      <c r="J265" s="1228"/>
      <c r="K265" s="1173"/>
      <c r="L265" s="1173"/>
      <c r="M265" s="1173"/>
      <c r="N265" s="1173"/>
      <c r="O265" s="1173"/>
      <c r="P265" s="1173"/>
      <c r="Q265" s="1173"/>
      <c r="R265" s="1173"/>
      <c r="S265" s="1173"/>
      <c r="T265" s="1173"/>
      <c r="U265" s="1168"/>
      <c r="V265" s="1168"/>
      <c r="W265" s="1168"/>
      <c r="X265" s="1168"/>
      <c r="Y265" s="1168"/>
      <c r="Z265" s="1168"/>
    </row>
    <row r="266" spans="1:26" ht="24" customHeight="1" x14ac:dyDescent="0.5">
      <c r="A266" s="1249">
        <v>41</v>
      </c>
      <c r="B266" s="1242">
        <v>24128</v>
      </c>
      <c r="C266" s="1248" t="s">
        <v>14697</v>
      </c>
      <c r="D266" s="1248"/>
      <c r="E266" s="1248"/>
      <c r="F266" s="1223"/>
      <c r="G266" s="1248"/>
      <c r="H266" s="1248"/>
      <c r="I266" s="1248"/>
      <c r="J266" s="1228"/>
      <c r="K266" s="1173"/>
      <c r="L266" s="1173"/>
      <c r="M266" s="1173"/>
      <c r="N266" s="1173"/>
      <c r="O266" s="1173"/>
      <c r="P266" s="1173"/>
      <c r="Q266" s="1173"/>
      <c r="R266" s="1173"/>
      <c r="S266" s="1173"/>
      <c r="T266" s="1173"/>
      <c r="U266" s="1173"/>
      <c r="V266" s="1173"/>
      <c r="W266" s="1173"/>
      <c r="X266" s="1173"/>
      <c r="Y266" s="1173"/>
      <c r="Z266" s="1173"/>
    </row>
    <row r="267" spans="1:26" s="1161" customFormat="1" ht="17.25" customHeight="1" x14ac:dyDescent="0.15">
      <c r="A267" s="1283" t="s">
        <v>9795</v>
      </c>
      <c r="B267" s="1283"/>
      <c r="C267" s="1283"/>
      <c r="D267" s="1283"/>
      <c r="E267" s="1283"/>
      <c r="F267" s="1283"/>
      <c r="G267" s="1283"/>
      <c r="H267" s="1283"/>
      <c r="I267" s="1283"/>
      <c r="J267" s="1216"/>
    </row>
    <row r="268" spans="1:26" s="1161" customFormat="1" ht="17.25" customHeight="1" x14ac:dyDescent="0.15">
      <c r="A268" s="1283" t="s">
        <v>14698</v>
      </c>
      <c r="B268" s="1283"/>
      <c r="C268" s="1283"/>
      <c r="D268" s="1283"/>
      <c r="E268" s="1283"/>
      <c r="F268" s="1283"/>
      <c r="G268" s="1283"/>
      <c r="H268" s="1283"/>
      <c r="I268" s="1283"/>
      <c r="J268" s="1216"/>
    </row>
    <row r="269" spans="1:26" s="1161" customFormat="1" ht="17.25" customHeight="1" x14ac:dyDescent="0.15">
      <c r="A269" s="1283" t="s">
        <v>14699</v>
      </c>
      <c r="B269" s="1283"/>
      <c r="C269" s="1283"/>
      <c r="D269" s="1283"/>
      <c r="E269" s="1283"/>
      <c r="F269" s="1283"/>
      <c r="G269" s="1283"/>
      <c r="H269" s="1283"/>
      <c r="I269" s="1283"/>
      <c r="J269" s="1216"/>
    </row>
    <row r="270" spans="1:26" s="1162" customFormat="1" ht="17.25" customHeight="1" x14ac:dyDescent="0.15">
      <c r="A270" s="1283" t="s">
        <v>14450</v>
      </c>
      <c r="B270" s="1283"/>
      <c r="C270" s="1283"/>
      <c r="D270" s="1283"/>
      <c r="E270" s="1283"/>
      <c r="F270" s="1283"/>
      <c r="G270" s="1283"/>
      <c r="H270" s="1283"/>
      <c r="I270" s="1283"/>
      <c r="J270" s="1217"/>
    </row>
    <row r="271" spans="1:26" s="1162" customFormat="1" ht="17.25" customHeight="1" x14ac:dyDescent="0.15">
      <c r="A271" s="1284" t="s">
        <v>14700</v>
      </c>
      <c r="B271" s="1284"/>
      <c r="C271" s="1284"/>
      <c r="D271" s="1284"/>
      <c r="E271" s="1284"/>
      <c r="F271" s="1284"/>
      <c r="G271" s="1284"/>
      <c r="H271" s="1284"/>
      <c r="I271" s="1284"/>
      <c r="J271" s="1217"/>
    </row>
    <row r="272" spans="1:26" s="1165" customFormat="1" ht="17.25" customHeight="1" x14ac:dyDescent="0.45">
      <c r="A272" s="1163" t="s">
        <v>8377</v>
      </c>
      <c r="B272" s="1218" t="s">
        <v>8352</v>
      </c>
      <c r="C272" s="1219" t="s">
        <v>9799</v>
      </c>
      <c r="D272" s="1164"/>
      <c r="E272" s="1164"/>
      <c r="F272" s="1163"/>
      <c r="G272" s="1163"/>
      <c r="H272" s="1163"/>
      <c r="I272" s="1163"/>
      <c r="J272" s="1220"/>
    </row>
    <row r="273" spans="1:26" x14ac:dyDescent="0.5">
      <c r="A273" s="1247">
        <v>1</v>
      </c>
      <c r="B273" s="1234">
        <v>21636</v>
      </c>
      <c r="C273" s="1248" t="s">
        <v>14701</v>
      </c>
      <c r="D273" s="1248"/>
      <c r="E273" s="1248"/>
      <c r="F273" s="1223"/>
      <c r="G273" s="1227"/>
      <c r="H273" s="1227"/>
      <c r="I273" s="1227"/>
      <c r="J273" s="1228"/>
      <c r="K273" s="1173"/>
      <c r="L273" s="1173"/>
      <c r="M273" s="1173"/>
      <c r="N273" s="1173"/>
      <c r="O273" s="1173"/>
      <c r="P273" s="1173"/>
      <c r="Q273" s="1173"/>
      <c r="R273" s="1173"/>
      <c r="S273" s="1173"/>
      <c r="T273" s="1173"/>
      <c r="U273" s="1168"/>
      <c r="V273" s="1168"/>
      <c r="W273" s="1168"/>
      <c r="X273" s="1168"/>
      <c r="Y273" s="1168"/>
      <c r="Z273" s="1168"/>
    </row>
    <row r="274" spans="1:26" x14ac:dyDescent="0.5">
      <c r="A274" s="1247">
        <v>2</v>
      </c>
      <c r="B274" s="1234">
        <v>21646</v>
      </c>
      <c r="C274" s="1248" t="s">
        <v>14702</v>
      </c>
      <c r="D274" s="1248"/>
      <c r="E274" s="1248"/>
      <c r="F274" s="1223"/>
      <c r="G274" s="1227"/>
      <c r="H274" s="1227"/>
      <c r="I274" s="1227"/>
      <c r="J274" s="1228"/>
      <c r="K274" s="1173"/>
      <c r="L274" s="1173"/>
      <c r="M274" s="1173"/>
      <c r="N274" s="1173"/>
      <c r="O274" s="1173"/>
      <c r="P274" s="1173"/>
      <c r="Q274" s="1173"/>
      <c r="R274" s="1173"/>
      <c r="S274" s="1173"/>
      <c r="T274" s="1173"/>
      <c r="U274" s="1168"/>
      <c r="V274" s="1168"/>
      <c r="W274" s="1168"/>
      <c r="X274" s="1168"/>
      <c r="Y274" s="1168"/>
      <c r="Z274" s="1168"/>
    </row>
    <row r="275" spans="1:26" x14ac:dyDescent="0.5">
      <c r="A275" s="1247">
        <v>3</v>
      </c>
      <c r="B275" s="1234">
        <v>21670</v>
      </c>
      <c r="C275" s="1248" t="s">
        <v>14703</v>
      </c>
      <c r="D275" s="1248"/>
      <c r="E275" s="1248"/>
      <c r="F275" s="1223"/>
      <c r="G275" s="1227"/>
      <c r="H275" s="1227"/>
      <c r="I275" s="1227"/>
      <c r="J275" s="1228"/>
      <c r="K275" s="1173"/>
      <c r="L275" s="1173"/>
      <c r="M275" s="1173"/>
      <c r="N275" s="1173"/>
      <c r="O275" s="1173"/>
      <c r="P275" s="1173"/>
      <c r="Q275" s="1173"/>
      <c r="R275" s="1173"/>
      <c r="S275" s="1173"/>
      <c r="T275" s="1173"/>
      <c r="U275" s="1168"/>
      <c r="V275" s="1168"/>
      <c r="W275" s="1168"/>
      <c r="X275" s="1168"/>
      <c r="Y275" s="1168"/>
      <c r="Z275" s="1168"/>
    </row>
    <row r="276" spans="1:26" x14ac:dyDescent="0.5">
      <c r="A276" s="1247">
        <v>4</v>
      </c>
      <c r="B276" s="1234">
        <v>21677</v>
      </c>
      <c r="C276" s="1248" t="s">
        <v>14704</v>
      </c>
      <c r="D276" s="1248"/>
      <c r="E276" s="1248"/>
      <c r="F276" s="1223"/>
      <c r="G276" s="1227"/>
      <c r="H276" s="1227"/>
      <c r="I276" s="1227"/>
      <c r="J276" s="1228"/>
      <c r="K276" s="1173"/>
      <c r="L276" s="1173"/>
      <c r="M276" s="1173"/>
      <c r="N276" s="1173"/>
      <c r="O276" s="1173"/>
      <c r="P276" s="1173"/>
      <c r="Q276" s="1173"/>
      <c r="R276" s="1173"/>
      <c r="S276" s="1173"/>
      <c r="T276" s="1173"/>
      <c r="U276" s="1168"/>
      <c r="V276" s="1168"/>
      <c r="W276" s="1168"/>
      <c r="X276" s="1168"/>
      <c r="Y276" s="1168"/>
      <c r="Z276" s="1168"/>
    </row>
    <row r="277" spans="1:26" x14ac:dyDescent="0.5">
      <c r="A277" s="1247">
        <v>5</v>
      </c>
      <c r="B277" s="1234">
        <v>21829</v>
      </c>
      <c r="C277" s="1248" t="s">
        <v>14705</v>
      </c>
      <c r="D277" s="1248"/>
      <c r="E277" s="1248"/>
      <c r="F277" s="1223"/>
      <c r="G277" s="1227"/>
      <c r="H277" s="1227"/>
      <c r="I277" s="1227"/>
      <c r="J277" s="1228"/>
      <c r="K277" s="1173"/>
      <c r="L277" s="1173"/>
      <c r="M277" s="1173"/>
      <c r="N277" s="1173"/>
      <c r="O277" s="1173"/>
      <c r="P277" s="1173"/>
      <c r="Q277" s="1173"/>
      <c r="R277" s="1173"/>
      <c r="S277" s="1173"/>
      <c r="T277" s="1173"/>
      <c r="U277" s="1168"/>
      <c r="V277" s="1168"/>
      <c r="W277" s="1168"/>
      <c r="X277" s="1168"/>
      <c r="Y277" s="1168"/>
      <c r="Z277" s="1168"/>
    </row>
    <row r="278" spans="1:26" x14ac:dyDescent="0.5">
      <c r="A278" s="1247">
        <v>6</v>
      </c>
      <c r="B278" s="1234">
        <v>21830</v>
      </c>
      <c r="C278" s="1248" t="s">
        <v>14706</v>
      </c>
      <c r="D278" s="1248"/>
      <c r="E278" s="1248"/>
      <c r="F278" s="1223"/>
      <c r="G278" s="1227"/>
      <c r="H278" s="1227"/>
      <c r="I278" s="1227"/>
      <c r="J278" s="1228"/>
      <c r="K278" s="1173"/>
      <c r="L278" s="1173"/>
      <c r="M278" s="1173"/>
      <c r="N278" s="1173"/>
      <c r="O278" s="1173"/>
      <c r="P278" s="1173"/>
      <c r="Q278" s="1173"/>
      <c r="R278" s="1173"/>
      <c r="S278" s="1173"/>
      <c r="T278" s="1173"/>
      <c r="U278" s="1168"/>
      <c r="V278" s="1168"/>
      <c r="W278" s="1168"/>
      <c r="X278" s="1168"/>
      <c r="Y278" s="1168"/>
      <c r="Z278" s="1168"/>
    </row>
    <row r="279" spans="1:26" x14ac:dyDescent="0.5">
      <c r="A279" s="1247">
        <v>7</v>
      </c>
      <c r="B279" s="1234">
        <v>21834</v>
      </c>
      <c r="C279" s="1248" t="s">
        <v>14707</v>
      </c>
      <c r="D279" s="1248"/>
      <c r="E279" s="1248"/>
      <c r="F279" s="1223"/>
      <c r="G279" s="1227"/>
      <c r="H279" s="1227"/>
      <c r="I279" s="1227"/>
      <c r="J279" s="1228"/>
      <c r="K279" s="1173"/>
      <c r="L279" s="1173"/>
      <c r="M279" s="1173"/>
      <c r="N279" s="1173"/>
      <c r="O279" s="1173"/>
      <c r="P279" s="1173"/>
      <c r="Q279" s="1173"/>
      <c r="R279" s="1173"/>
      <c r="S279" s="1173"/>
      <c r="T279" s="1173"/>
      <c r="U279" s="1168"/>
      <c r="V279" s="1168"/>
      <c r="W279" s="1168"/>
      <c r="X279" s="1168"/>
      <c r="Y279" s="1168"/>
      <c r="Z279" s="1168"/>
    </row>
    <row r="280" spans="1:26" x14ac:dyDescent="0.5">
      <c r="A280" s="1247">
        <v>8</v>
      </c>
      <c r="B280" s="1234">
        <v>21839</v>
      </c>
      <c r="C280" s="1248" t="s">
        <v>14708</v>
      </c>
      <c r="D280" s="1248"/>
      <c r="E280" s="1248"/>
      <c r="F280" s="1223"/>
      <c r="G280" s="1227"/>
      <c r="H280" s="1227"/>
      <c r="I280" s="1227"/>
      <c r="J280" s="1228"/>
      <c r="K280" s="1173"/>
      <c r="L280" s="1173"/>
      <c r="M280" s="1173"/>
      <c r="N280" s="1173"/>
      <c r="O280" s="1173"/>
      <c r="P280" s="1173"/>
      <c r="Q280" s="1173"/>
      <c r="R280" s="1173"/>
      <c r="S280" s="1173"/>
      <c r="T280" s="1173"/>
      <c r="U280" s="1168"/>
      <c r="V280" s="1168"/>
      <c r="W280" s="1168"/>
      <c r="X280" s="1168"/>
      <c r="Y280" s="1168"/>
      <c r="Z280" s="1168"/>
    </row>
    <row r="281" spans="1:26" x14ac:dyDescent="0.5">
      <c r="A281" s="1247">
        <v>9</v>
      </c>
      <c r="B281" s="1242">
        <v>24129</v>
      </c>
      <c r="C281" s="1248" t="s">
        <v>14709</v>
      </c>
      <c r="D281" s="1248"/>
      <c r="E281" s="1248"/>
      <c r="F281" s="1223"/>
      <c r="G281" s="1227"/>
      <c r="H281" s="1227"/>
      <c r="I281" s="1227"/>
      <c r="J281" s="1228"/>
      <c r="K281" s="1173"/>
      <c r="L281" s="1173"/>
      <c r="M281" s="1173"/>
      <c r="N281" s="1173"/>
      <c r="O281" s="1173"/>
      <c r="P281" s="1173"/>
      <c r="Q281" s="1173"/>
      <c r="R281" s="1173"/>
      <c r="S281" s="1173"/>
      <c r="T281" s="1173"/>
      <c r="U281" s="1168"/>
      <c r="V281" s="1168"/>
      <c r="W281" s="1168"/>
      <c r="X281" s="1168"/>
      <c r="Y281" s="1168"/>
      <c r="Z281" s="1168"/>
    </row>
    <row r="282" spans="1:26" x14ac:dyDescent="0.5">
      <c r="A282" s="1247">
        <v>10</v>
      </c>
      <c r="B282" s="1242">
        <v>24130</v>
      </c>
      <c r="C282" s="1248" t="s">
        <v>14710</v>
      </c>
      <c r="D282" s="1248"/>
      <c r="E282" s="1248"/>
      <c r="F282" s="1223"/>
      <c r="G282" s="1227"/>
      <c r="H282" s="1227"/>
      <c r="I282" s="1227"/>
      <c r="J282" s="1228"/>
      <c r="K282" s="1173"/>
      <c r="L282" s="1173"/>
      <c r="M282" s="1173"/>
      <c r="N282" s="1173"/>
      <c r="O282" s="1173"/>
      <c r="P282" s="1173"/>
      <c r="Q282" s="1173"/>
      <c r="R282" s="1173"/>
      <c r="S282" s="1173"/>
      <c r="T282" s="1173"/>
      <c r="U282" s="1168"/>
      <c r="V282" s="1168"/>
      <c r="W282" s="1168"/>
      <c r="X282" s="1168"/>
      <c r="Y282" s="1168"/>
      <c r="Z282" s="1168"/>
    </row>
    <row r="283" spans="1:26" x14ac:dyDescent="0.5">
      <c r="A283" s="1247">
        <v>11</v>
      </c>
      <c r="B283" s="1242">
        <v>24131</v>
      </c>
      <c r="C283" s="1248" t="s">
        <v>14711</v>
      </c>
      <c r="D283" s="1248"/>
      <c r="E283" s="1248"/>
      <c r="F283" s="1223"/>
      <c r="G283" s="1227"/>
      <c r="H283" s="1227"/>
      <c r="I283" s="1227"/>
      <c r="J283" s="1228"/>
      <c r="K283" s="1173"/>
      <c r="L283" s="1173"/>
      <c r="M283" s="1173"/>
      <c r="N283" s="1173"/>
      <c r="O283" s="1173"/>
      <c r="P283" s="1173"/>
      <c r="Q283" s="1173"/>
      <c r="R283" s="1173"/>
      <c r="S283" s="1173"/>
      <c r="T283" s="1173"/>
      <c r="U283" s="1168"/>
      <c r="V283" s="1168"/>
      <c r="W283" s="1168"/>
      <c r="X283" s="1168"/>
      <c r="Y283" s="1168"/>
      <c r="Z283" s="1168"/>
    </row>
    <row r="284" spans="1:26" x14ac:dyDescent="0.5">
      <c r="A284" s="1247">
        <v>12</v>
      </c>
      <c r="B284" s="1234">
        <v>21666</v>
      </c>
      <c r="C284" s="1248" t="s">
        <v>14712</v>
      </c>
      <c r="D284" s="1248"/>
      <c r="E284" s="1248"/>
      <c r="F284" s="1223"/>
      <c r="G284" s="1227"/>
      <c r="H284" s="1227"/>
      <c r="I284" s="1227"/>
      <c r="J284" s="1228"/>
      <c r="K284" s="1173"/>
      <c r="L284" s="1173"/>
      <c r="M284" s="1173"/>
      <c r="N284" s="1173"/>
      <c r="O284" s="1173"/>
      <c r="P284" s="1173"/>
      <c r="Q284" s="1173"/>
      <c r="R284" s="1173"/>
      <c r="S284" s="1173"/>
      <c r="T284" s="1173"/>
      <c r="U284" s="1168"/>
      <c r="V284" s="1168"/>
      <c r="W284" s="1168"/>
      <c r="X284" s="1168"/>
      <c r="Y284" s="1168"/>
      <c r="Z284" s="1168"/>
    </row>
    <row r="285" spans="1:26" x14ac:dyDescent="0.5">
      <c r="A285" s="1247">
        <v>13</v>
      </c>
      <c r="B285" s="1234">
        <v>21687</v>
      </c>
      <c r="C285" s="1248" t="s">
        <v>14713</v>
      </c>
      <c r="D285" s="1248"/>
      <c r="E285" s="1248"/>
      <c r="F285" s="1223"/>
      <c r="G285" s="1227"/>
      <c r="H285" s="1227"/>
      <c r="I285" s="1227"/>
      <c r="J285" s="1228"/>
      <c r="K285" s="1173"/>
      <c r="L285" s="1173"/>
      <c r="M285" s="1173"/>
      <c r="N285" s="1173"/>
      <c r="O285" s="1173"/>
      <c r="P285" s="1173"/>
      <c r="Q285" s="1173"/>
      <c r="R285" s="1173"/>
      <c r="S285" s="1173"/>
      <c r="T285" s="1173"/>
      <c r="U285" s="1168"/>
      <c r="V285" s="1168"/>
      <c r="W285" s="1168"/>
      <c r="X285" s="1168"/>
      <c r="Y285" s="1168"/>
      <c r="Z285" s="1168"/>
    </row>
    <row r="286" spans="1:26" x14ac:dyDescent="0.5">
      <c r="A286" s="1247">
        <v>14</v>
      </c>
      <c r="B286" s="1234">
        <v>21699</v>
      </c>
      <c r="C286" s="1248" t="s">
        <v>14714</v>
      </c>
      <c r="D286" s="1248"/>
      <c r="E286" s="1248"/>
      <c r="F286" s="1223"/>
      <c r="G286" s="1227"/>
      <c r="H286" s="1227"/>
      <c r="I286" s="1227"/>
      <c r="J286" s="1228"/>
      <c r="K286" s="1173"/>
      <c r="L286" s="1173"/>
      <c r="M286" s="1173"/>
      <c r="N286" s="1173"/>
      <c r="O286" s="1173"/>
      <c r="P286" s="1173"/>
      <c r="Q286" s="1173"/>
      <c r="R286" s="1173"/>
      <c r="S286" s="1173"/>
      <c r="T286" s="1173"/>
      <c r="U286" s="1168"/>
      <c r="V286" s="1168"/>
      <c r="W286" s="1168"/>
      <c r="X286" s="1168"/>
      <c r="Y286" s="1168"/>
      <c r="Z286" s="1168"/>
    </row>
    <row r="287" spans="1:26" x14ac:dyDescent="0.5">
      <c r="A287" s="1247">
        <v>15</v>
      </c>
      <c r="B287" s="1234">
        <v>21706</v>
      </c>
      <c r="C287" s="1248" t="s">
        <v>14715</v>
      </c>
      <c r="D287" s="1248"/>
      <c r="E287" s="1248"/>
      <c r="F287" s="1223"/>
      <c r="G287" s="1227"/>
      <c r="H287" s="1227"/>
      <c r="I287" s="1227"/>
      <c r="J287" s="1228"/>
      <c r="K287" s="1173"/>
      <c r="L287" s="1173"/>
      <c r="M287" s="1173"/>
      <c r="N287" s="1173"/>
      <c r="O287" s="1173"/>
      <c r="P287" s="1173"/>
      <c r="Q287" s="1173"/>
      <c r="R287" s="1173"/>
      <c r="S287" s="1173"/>
      <c r="T287" s="1173"/>
      <c r="U287" s="1168"/>
      <c r="V287" s="1168"/>
      <c r="W287" s="1168"/>
      <c r="X287" s="1168"/>
      <c r="Y287" s="1168"/>
      <c r="Z287" s="1168"/>
    </row>
    <row r="288" spans="1:26" x14ac:dyDescent="0.5">
      <c r="A288" s="1247">
        <v>16</v>
      </c>
      <c r="B288" s="1238">
        <v>21731</v>
      </c>
      <c r="C288" s="1248" t="s">
        <v>14716</v>
      </c>
      <c r="D288" s="1248"/>
      <c r="E288" s="1248"/>
      <c r="F288" s="1223"/>
      <c r="G288" s="1227"/>
      <c r="H288" s="1227"/>
      <c r="I288" s="1227"/>
      <c r="J288" s="1228"/>
      <c r="K288" s="1173"/>
      <c r="L288" s="1173"/>
      <c r="M288" s="1173"/>
      <c r="N288" s="1173"/>
      <c r="O288" s="1173"/>
      <c r="P288" s="1173"/>
      <c r="Q288" s="1173"/>
      <c r="R288" s="1173"/>
      <c r="S288" s="1173"/>
      <c r="T288" s="1173"/>
      <c r="U288" s="1168"/>
      <c r="V288" s="1168"/>
      <c r="W288" s="1168"/>
      <c r="X288" s="1168"/>
      <c r="Y288" s="1168"/>
      <c r="Z288" s="1168"/>
    </row>
    <row r="289" spans="1:26" x14ac:dyDescent="0.5">
      <c r="A289" s="1247">
        <v>17</v>
      </c>
      <c r="B289" s="1234">
        <v>21734</v>
      </c>
      <c r="C289" s="1248" t="s">
        <v>14717</v>
      </c>
      <c r="D289" s="1248"/>
      <c r="E289" s="1248"/>
      <c r="F289" s="1223"/>
      <c r="G289" s="1227"/>
      <c r="H289" s="1227"/>
      <c r="I289" s="1227"/>
      <c r="J289" s="1228"/>
      <c r="K289" s="1173"/>
      <c r="L289" s="1173"/>
      <c r="M289" s="1173"/>
      <c r="N289" s="1173"/>
      <c r="O289" s="1173"/>
      <c r="P289" s="1173"/>
      <c r="Q289" s="1173"/>
      <c r="R289" s="1173"/>
      <c r="S289" s="1173"/>
      <c r="T289" s="1173"/>
      <c r="U289" s="1168"/>
      <c r="V289" s="1168"/>
      <c r="W289" s="1168"/>
      <c r="X289" s="1168"/>
      <c r="Y289" s="1168"/>
      <c r="Z289" s="1168"/>
    </row>
    <row r="290" spans="1:26" x14ac:dyDescent="0.5">
      <c r="A290" s="1247">
        <v>18</v>
      </c>
      <c r="B290" s="1234">
        <v>21817</v>
      </c>
      <c r="C290" s="1248" t="s">
        <v>14718</v>
      </c>
      <c r="D290" s="1248"/>
      <c r="E290" s="1248"/>
      <c r="F290" s="1223"/>
      <c r="G290" s="1227"/>
      <c r="H290" s="1227"/>
      <c r="I290" s="1227"/>
      <c r="J290" s="1228"/>
      <c r="K290" s="1173"/>
      <c r="L290" s="1173"/>
      <c r="M290" s="1173"/>
      <c r="N290" s="1173"/>
      <c r="O290" s="1173"/>
      <c r="P290" s="1173"/>
      <c r="Q290" s="1173"/>
      <c r="R290" s="1173"/>
      <c r="S290" s="1173"/>
      <c r="T290" s="1173"/>
      <c r="U290" s="1168"/>
      <c r="V290" s="1168"/>
      <c r="W290" s="1168"/>
      <c r="X290" s="1168"/>
      <c r="Y290" s="1168"/>
      <c r="Z290" s="1168"/>
    </row>
    <row r="291" spans="1:26" x14ac:dyDescent="0.5">
      <c r="A291" s="1247">
        <v>19</v>
      </c>
      <c r="B291" s="1234">
        <v>21820</v>
      </c>
      <c r="C291" s="1248" t="s">
        <v>14719</v>
      </c>
      <c r="D291" s="1248"/>
      <c r="E291" s="1248"/>
      <c r="F291" s="1223"/>
      <c r="G291" s="1227"/>
      <c r="H291" s="1227"/>
      <c r="I291" s="1227"/>
      <c r="J291" s="1228"/>
      <c r="K291" s="1173"/>
      <c r="L291" s="1173"/>
      <c r="M291" s="1173"/>
      <c r="N291" s="1173"/>
      <c r="O291" s="1173"/>
      <c r="P291" s="1173"/>
      <c r="Q291" s="1173"/>
      <c r="R291" s="1173"/>
      <c r="S291" s="1173"/>
      <c r="T291" s="1173"/>
      <c r="U291" s="1168"/>
      <c r="V291" s="1168"/>
      <c r="W291" s="1168"/>
      <c r="X291" s="1168"/>
      <c r="Y291" s="1168"/>
      <c r="Z291" s="1168"/>
    </row>
    <row r="292" spans="1:26" x14ac:dyDescent="0.5">
      <c r="A292" s="1247">
        <v>20</v>
      </c>
      <c r="B292" s="1234">
        <v>21825</v>
      </c>
      <c r="C292" s="1248" t="s">
        <v>14720</v>
      </c>
      <c r="D292" s="1248"/>
      <c r="E292" s="1248"/>
      <c r="F292" s="1223"/>
      <c r="G292" s="1227"/>
      <c r="H292" s="1227"/>
      <c r="I292" s="1227"/>
      <c r="J292" s="1228"/>
      <c r="K292" s="1173"/>
      <c r="L292" s="1173"/>
      <c r="M292" s="1173"/>
      <c r="N292" s="1173"/>
      <c r="O292" s="1173"/>
      <c r="P292" s="1173"/>
      <c r="Q292" s="1173"/>
      <c r="R292" s="1173"/>
      <c r="S292" s="1173"/>
      <c r="T292" s="1173"/>
      <c r="U292" s="1168"/>
      <c r="V292" s="1168"/>
      <c r="W292" s="1168"/>
      <c r="X292" s="1168"/>
      <c r="Y292" s="1168"/>
      <c r="Z292" s="1168"/>
    </row>
    <row r="293" spans="1:26" x14ac:dyDescent="0.5">
      <c r="A293" s="1247">
        <v>21</v>
      </c>
      <c r="B293" s="1234">
        <v>21846</v>
      </c>
      <c r="C293" s="1248" t="s">
        <v>14721</v>
      </c>
      <c r="D293" s="1248"/>
      <c r="E293" s="1248"/>
      <c r="F293" s="1223"/>
      <c r="G293" s="1227"/>
      <c r="H293" s="1227"/>
      <c r="I293" s="1227"/>
      <c r="J293" s="1228"/>
      <c r="K293" s="1173"/>
      <c r="L293" s="1173"/>
      <c r="M293" s="1173"/>
      <c r="N293" s="1173"/>
      <c r="O293" s="1173"/>
      <c r="P293" s="1173"/>
      <c r="Q293" s="1173"/>
      <c r="R293" s="1173"/>
      <c r="S293" s="1173"/>
      <c r="T293" s="1173"/>
      <c r="U293" s="1168"/>
      <c r="V293" s="1168"/>
      <c r="W293" s="1168"/>
      <c r="X293" s="1168"/>
      <c r="Y293" s="1168"/>
      <c r="Z293" s="1168"/>
    </row>
    <row r="294" spans="1:26" x14ac:dyDescent="0.5">
      <c r="A294" s="1247">
        <v>22</v>
      </c>
      <c r="B294" s="1234">
        <v>21847</v>
      </c>
      <c r="C294" s="1248" t="s">
        <v>14722</v>
      </c>
      <c r="D294" s="1248"/>
      <c r="E294" s="1248"/>
      <c r="F294" s="1223"/>
      <c r="G294" s="1227"/>
      <c r="H294" s="1227"/>
      <c r="I294" s="1227"/>
      <c r="J294" s="1228"/>
      <c r="K294" s="1173"/>
      <c r="L294" s="1173"/>
      <c r="M294" s="1173"/>
      <c r="N294" s="1173"/>
      <c r="O294" s="1173"/>
      <c r="P294" s="1173"/>
      <c r="Q294" s="1173"/>
      <c r="R294" s="1173"/>
      <c r="S294" s="1173"/>
      <c r="T294" s="1173"/>
      <c r="U294" s="1168"/>
      <c r="V294" s="1168"/>
      <c r="W294" s="1168"/>
      <c r="X294" s="1168"/>
      <c r="Y294" s="1168"/>
      <c r="Z294" s="1168"/>
    </row>
    <row r="295" spans="1:26" x14ac:dyDescent="0.5">
      <c r="A295" s="1247">
        <v>23</v>
      </c>
      <c r="B295" s="1234">
        <v>21867</v>
      </c>
      <c r="C295" s="1250" t="s">
        <v>14723</v>
      </c>
      <c r="D295" s="1248"/>
      <c r="E295" s="1248"/>
      <c r="F295" s="1223"/>
      <c r="G295" s="1227"/>
      <c r="H295" s="1227"/>
      <c r="I295" s="1227"/>
      <c r="J295" s="1228"/>
      <c r="K295" s="1173"/>
      <c r="L295" s="1173"/>
      <c r="M295" s="1173"/>
      <c r="N295" s="1173"/>
      <c r="O295" s="1173"/>
      <c r="P295" s="1173"/>
      <c r="Q295" s="1173"/>
      <c r="R295" s="1173"/>
      <c r="S295" s="1173"/>
      <c r="T295" s="1173"/>
      <c r="U295" s="1168"/>
      <c r="V295" s="1168"/>
      <c r="W295" s="1168"/>
      <c r="X295" s="1168"/>
      <c r="Y295" s="1168"/>
      <c r="Z295" s="1168"/>
    </row>
    <row r="296" spans="1:26" x14ac:dyDescent="0.5">
      <c r="A296" s="1247">
        <v>24</v>
      </c>
      <c r="B296" s="1234">
        <v>21938</v>
      </c>
      <c r="C296" s="1248" t="s">
        <v>14724</v>
      </c>
      <c r="D296" s="1248"/>
      <c r="E296" s="1248"/>
      <c r="F296" s="1223"/>
      <c r="G296" s="1227"/>
      <c r="H296" s="1227"/>
      <c r="I296" s="1227"/>
      <c r="J296" s="1228"/>
      <c r="K296" s="1173"/>
      <c r="L296" s="1173"/>
      <c r="M296" s="1173"/>
      <c r="N296" s="1173"/>
      <c r="O296" s="1173"/>
      <c r="P296" s="1173"/>
      <c r="Q296" s="1173"/>
      <c r="R296" s="1173"/>
      <c r="S296" s="1173"/>
      <c r="T296" s="1173"/>
      <c r="U296" s="1168"/>
      <c r="V296" s="1168"/>
      <c r="W296" s="1168"/>
      <c r="X296" s="1168"/>
      <c r="Y296" s="1168"/>
      <c r="Z296" s="1168"/>
    </row>
    <row r="297" spans="1:26" x14ac:dyDescent="0.5">
      <c r="A297" s="1247">
        <v>25</v>
      </c>
      <c r="B297" s="1234">
        <v>21942</v>
      </c>
      <c r="C297" s="1248" t="s">
        <v>14725</v>
      </c>
      <c r="D297" s="1248"/>
      <c r="E297" s="1248"/>
      <c r="F297" s="1223"/>
      <c r="G297" s="1227"/>
      <c r="H297" s="1227"/>
      <c r="I297" s="1227"/>
      <c r="J297" s="1228"/>
      <c r="K297" s="1173"/>
      <c r="L297" s="1173"/>
      <c r="M297" s="1173"/>
      <c r="N297" s="1173"/>
      <c r="O297" s="1173"/>
      <c r="P297" s="1173"/>
      <c r="Q297" s="1173"/>
      <c r="R297" s="1173"/>
      <c r="S297" s="1173"/>
      <c r="T297" s="1173"/>
      <c r="U297" s="1168"/>
      <c r="V297" s="1168"/>
      <c r="W297" s="1168"/>
      <c r="X297" s="1168"/>
      <c r="Y297" s="1168"/>
      <c r="Z297" s="1168"/>
    </row>
    <row r="298" spans="1:26" x14ac:dyDescent="0.5">
      <c r="A298" s="1247">
        <v>26</v>
      </c>
      <c r="B298" s="1234">
        <v>22084</v>
      </c>
      <c r="C298" s="1248" t="s">
        <v>14726</v>
      </c>
      <c r="D298" s="1248"/>
      <c r="E298" s="1248"/>
      <c r="F298" s="1223"/>
      <c r="G298" s="1227"/>
      <c r="H298" s="1227"/>
      <c r="I298" s="1227"/>
      <c r="J298" s="1228"/>
      <c r="K298" s="1173"/>
      <c r="L298" s="1173"/>
      <c r="M298" s="1173"/>
      <c r="N298" s="1173"/>
      <c r="O298" s="1173"/>
      <c r="P298" s="1173"/>
      <c r="Q298" s="1173"/>
      <c r="R298" s="1173"/>
      <c r="S298" s="1173"/>
      <c r="T298" s="1173"/>
      <c r="U298" s="1168"/>
      <c r="V298" s="1168"/>
      <c r="W298" s="1168"/>
      <c r="X298" s="1168"/>
      <c r="Y298" s="1168"/>
      <c r="Z298" s="1168"/>
    </row>
    <row r="299" spans="1:26" x14ac:dyDescent="0.5">
      <c r="A299" s="1247">
        <v>27</v>
      </c>
      <c r="B299" s="1234">
        <v>22861</v>
      </c>
      <c r="C299" s="1248" t="s">
        <v>14727</v>
      </c>
      <c r="D299" s="1248"/>
      <c r="E299" s="1248"/>
      <c r="F299" s="1223"/>
      <c r="G299" s="1227"/>
      <c r="H299" s="1227"/>
      <c r="I299" s="1227"/>
      <c r="J299" s="1228"/>
      <c r="K299" s="1173"/>
      <c r="L299" s="1173"/>
      <c r="M299" s="1173"/>
      <c r="N299" s="1173"/>
      <c r="O299" s="1173"/>
      <c r="P299" s="1173"/>
      <c r="Q299" s="1173"/>
      <c r="R299" s="1173"/>
      <c r="S299" s="1173"/>
      <c r="T299" s="1173"/>
      <c r="U299" s="1168"/>
      <c r="V299" s="1168"/>
      <c r="W299" s="1168"/>
      <c r="X299" s="1168"/>
      <c r="Y299" s="1168"/>
      <c r="Z299" s="1168"/>
    </row>
    <row r="300" spans="1:26" x14ac:dyDescent="0.5">
      <c r="A300" s="1247">
        <v>28</v>
      </c>
      <c r="B300" s="1234">
        <v>23551</v>
      </c>
      <c r="C300" s="1248" t="s">
        <v>14728</v>
      </c>
      <c r="D300" s="1248"/>
      <c r="E300" s="1248"/>
      <c r="F300" s="1223"/>
      <c r="G300" s="1227"/>
      <c r="H300" s="1227"/>
      <c r="I300" s="1227"/>
      <c r="J300" s="1228"/>
      <c r="K300" s="1173"/>
      <c r="L300" s="1173"/>
      <c r="M300" s="1173"/>
      <c r="N300" s="1173"/>
      <c r="O300" s="1173"/>
      <c r="P300" s="1173"/>
      <c r="Q300" s="1173"/>
      <c r="R300" s="1173"/>
      <c r="S300" s="1173"/>
      <c r="T300" s="1173"/>
      <c r="U300" s="1168"/>
      <c r="V300" s="1168"/>
      <c r="W300" s="1168"/>
      <c r="X300" s="1168"/>
      <c r="Y300" s="1168"/>
      <c r="Z300" s="1168"/>
    </row>
    <row r="301" spans="1:26" x14ac:dyDescent="0.5">
      <c r="A301" s="1247">
        <v>29</v>
      </c>
      <c r="B301" s="1242">
        <v>24132</v>
      </c>
      <c r="C301" s="1248" t="s">
        <v>14729</v>
      </c>
      <c r="D301" s="1248"/>
      <c r="E301" s="1248"/>
      <c r="F301" s="1223"/>
      <c r="G301" s="1227"/>
      <c r="H301" s="1227"/>
      <c r="I301" s="1227"/>
      <c r="J301" s="1228"/>
      <c r="K301" s="1173"/>
      <c r="L301" s="1173"/>
      <c r="M301" s="1173"/>
      <c r="N301" s="1173"/>
      <c r="O301" s="1173"/>
      <c r="P301" s="1173"/>
      <c r="Q301" s="1173"/>
      <c r="R301" s="1173"/>
      <c r="S301" s="1173"/>
      <c r="T301" s="1173"/>
      <c r="U301" s="1168"/>
      <c r="V301" s="1168"/>
      <c r="W301" s="1168"/>
      <c r="X301" s="1168"/>
      <c r="Y301" s="1168"/>
      <c r="Z301" s="1168"/>
    </row>
    <row r="302" spans="1:26" x14ac:dyDescent="0.5">
      <c r="A302" s="1247">
        <v>30</v>
      </c>
      <c r="B302" s="1242">
        <v>24133</v>
      </c>
      <c r="C302" s="1248" t="s">
        <v>14730</v>
      </c>
      <c r="D302" s="1248"/>
      <c r="E302" s="1248"/>
      <c r="F302" s="1223"/>
      <c r="G302" s="1227"/>
      <c r="H302" s="1227"/>
      <c r="I302" s="1227"/>
      <c r="J302" s="1228"/>
      <c r="K302" s="1173"/>
      <c r="L302" s="1173"/>
      <c r="M302" s="1173"/>
      <c r="N302" s="1173"/>
      <c r="O302" s="1173"/>
      <c r="P302" s="1173"/>
      <c r="Q302" s="1173"/>
      <c r="R302" s="1173"/>
      <c r="S302" s="1173"/>
      <c r="T302" s="1173"/>
      <c r="U302" s="1168"/>
      <c r="V302" s="1168"/>
      <c r="W302" s="1168"/>
      <c r="X302" s="1168"/>
      <c r="Y302" s="1168"/>
      <c r="Z302" s="1168"/>
    </row>
    <row r="303" spans="1:26" x14ac:dyDescent="0.5">
      <c r="A303" s="1247">
        <v>31</v>
      </c>
      <c r="B303" s="1242">
        <v>24134</v>
      </c>
      <c r="C303" s="1248" t="s">
        <v>14731</v>
      </c>
      <c r="D303" s="1248"/>
      <c r="E303" s="1248"/>
      <c r="F303" s="1223"/>
      <c r="G303" s="1227"/>
      <c r="H303" s="1227"/>
      <c r="I303" s="1227"/>
      <c r="J303" s="1228"/>
      <c r="K303" s="1173"/>
      <c r="L303" s="1173"/>
      <c r="M303" s="1173"/>
      <c r="N303" s="1173"/>
      <c r="O303" s="1173"/>
      <c r="P303" s="1173"/>
      <c r="Q303" s="1173"/>
      <c r="R303" s="1173"/>
      <c r="S303" s="1173"/>
      <c r="T303" s="1173"/>
      <c r="U303" s="1168"/>
      <c r="V303" s="1168"/>
      <c r="W303" s="1168"/>
      <c r="X303" s="1168"/>
      <c r="Y303" s="1168"/>
      <c r="Z303" s="1168"/>
    </row>
    <row r="304" spans="1:26" x14ac:dyDescent="0.5">
      <c r="A304" s="1247">
        <v>32</v>
      </c>
      <c r="B304" s="1242">
        <v>24135</v>
      </c>
      <c r="C304" s="1248" t="s">
        <v>14732</v>
      </c>
      <c r="D304" s="1248"/>
      <c r="E304" s="1248"/>
      <c r="F304" s="1223"/>
      <c r="G304" s="1227"/>
      <c r="H304" s="1227"/>
      <c r="I304" s="1227"/>
      <c r="J304" s="1228"/>
      <c r="K304" s="1173"/>
      <c r="L304" s="1173"/>
      <c r="M304" s="1173"/>
      <c r="N304" s="1173"/>
      <c r="O304" s="1173"/>
      <c r="P304" s="1173"/>
      <c r="Q304" s="1173"/>
      <c r="R304" s="1173"/>
      <c r="S304" s="1173"/>
      <c r="T304" s="1173"/>
      <c r="U304" s="1168"/>
      <c r="V304" s="1168"/>
      <c r="W304" s="1168"/>
      <c r="X304" s="1168"/>
      <c r="Y304" s="1168"/>
      <c r="Z304" s="1168"/>
    </row>
    <row r="305" spans="1:26" x14ac:dyDescent="0.5">
      <c r="A305" s="1247">
        <v>33</v>
      </c>
      <c r="B305" s="1242">
        <v>24136</v>
      </c>
      <c r="C305" s="1248" t="s">
        <v>14733</v>
      </c>
      <c r="D305" s="1248"/>
      <c r="E305" s="1248"/>
      <c r="F305" s="1223"/>
      <c r="G305" s="1227"/>
      <c r="H305" s="1227"/>
      <c r="I305" s="1227"/>
      <c r="J305" s="1228"/>
      <c r="K305" s="1173"/>
      <c r="L305" s="1173"/>
      <c r="M305" s="1173"/>
      <c r="N305" s="1173"/>
      <c r="O305" s="1173"/>
      <c r="P305" s="1173"/>
      <c r="Q305" s="1173"/>
      <c r="R305" s="1173"/>
      <c r="S305" s="1173"/>
      <c r="T305" s="1173"/>
      <c r="U305" s="1168"/>
      <c r="V305" s="1168"/>
      <c r="W305" s="1168"/>
      <c r="X305" s="1168"/>
      <c r="Y305" s="1168"/>
      <c r="Z305" s="1168"/>
    </row>
    <row r="306" spans="1:26" x14ac:dyDescent="0.5">
      <c r="A306" s="1247">
        <v>34</v>
      </c>
      <c r="B306" s="1242">
        <v>24137</v>
      </c>
      <c r="C306" s="1248" t="s">
        <v>14734</v>
      </c>
      <c r="D306" s="1248"/>
      <c r="E306" s="1248"/>
      <c r="F306" s="1223"/>
      <c r="G306" s="1227"/>
      <c r="H306" s="1227"/>
      <c r="I306" s="1227"/>
      <c r="J306" s="1228"/>
      <c r="K306" s="1173"/>
      <c r="L306" s="1173"/>
      <c r="M306" s="1173"/>
      <c r="N306" s="1173"/>
      <c r="O306" s="1173"/>
      <c r="P306" s="1173"/>
      <c r="Q306" s="1173"/>
      <c r="R306" s="1173"/>
      <c r="S306" s="1173"/>
      <c r="T306" s="1173"/>
      <c r="U306" s="1168"/>
      <c r="V306" s="1168"/>
      <c r="W306" s="1168"/>
      <c r="X306" s="1168"/>
      <c r="Y306" s="1168"/>
      <c r="Z306" s="1168"/>
    </row>
    <row r="307" spans="1:26" x14ac:dyDescent="0.5">
      <c r="A307" s="1247">
        <v>35</v>
      </c>
      <c r="B307" s="1242">
        <v>24138</v>
      </c>
      <c r="C307" s="1248" t="s">
        <v>14735</v>
      </c>
      <c r="D307" s="1248"/>
      <c r="E307" s="1248"/>
      <c r="F307" s="1223"/>
      <c r="G307" s="1227"/>
      <c r="H307" s="1227"/>
      <c r="I307" s="1227"/>
      <c r="J307" s="1228"/>
      <c r="K307" s="1173"/>
      <c r="L307" s="1173"/>
      <c r="M307" s="1173"/>
      <c r="N307" s="1173"/>
      <c r="O307" s="1173"/>
      <c r="P307" s="1173"/>
      <c r="Q307" s="1173"/>
      <c r="R307" s="1173"/>
      <c r="S307" s="1173"/>
      <c r="T307" s="1173"/>
      <c r="U307" s="1168"/>
      <c r="V307" s="1168"/>
      <c r="W307" s="1168"/>
      <c r="X307" s="1168"/>
      <c r="Y307" s="1168"/>
      <c r="Z307" s="1168"/>
    </row>
    <row r="308" spans="1:26" x14ac:dyDescent="0.5">
      <c r="A308" s="1247">
        <v>36</v>
      </c>
      <c r="B308" s="1242">
        <v>24139</v>
      </c>
      <c r="C308" s="1248" t="s">
        <v>14736</v>
      </c>
      <c r="D308" s="1248"/>
      <c r="E308" s="1248"/>
      <c r="F308" s="1223"/>
      <c r="G308" s="1227"/>
      <c r="H308" s="1227"/>
      <c r="I308" s="1227"/>
      <c r="J308" s="1228"/>
      <c r="K308" s="1173"/>
      <c r="L308" s="1173"/>
      <c r="M308" s="1173"/>
      <c r="N308" s="1173"/>
      <c r="O308" s="1173"/>
      <c r="P308" s="1173"/>
      <c r="Q308" s="1173"/>
      <c r="R308" s="1173"/>
      <c r="S308" s="1173"/>
      <c r="T308" s="1173"/>
      <c r="U308" s="1168"/>
      <c r="V308" s="1168"/>
      <c r="W308" s="1168"/>
      <c r="X308" s="1168"/>
      <c r="Y308" s="1168"/>
      <c r="Z308" s="1168"/>
    </row>
    <row r="309" spans="1:26" x14ac:dyDescent="0.5">
      <c r="A309" s="1247">
        <v>37</v>
      </c>
      <c r="B309" s="1242">
        <v>24140</v>
      </c>
      <c r="C309" s="1248" t="s">
        <v>14737</v>
      </c>
      <c r="D309" s="1248"/>
      <c r="E309" s="1248"/>
      <c r="F309" s="1223"/>
      <c r="G309" s="1227"/>
      <c r="H309" s="1227"/>
      <c r="I309" s="1227"/>
      <c r="J309" s="1228"/>
      <c r="K309" s="1173"/>
      <c r="L309" s="1173"/>
      <c r="M309" s="1173"/>
      <c r="N309" s="1173"/>
      <c r="O309" s="1173"/>
      <c r="P309" s="1173"/>
      <c r="Q309" s="1173"/>
      <c r="R309" s="1173"/>
      <c r="S309" s="1173"/>
      <c r="T309" s="1173"/>
      <c r="U309" s="1168"/>
      <c r="V309" s="1168"/>
      <c r="W309" s="1168"/>
      <c r="X309" s="1168"/>
      <c r="Y309" s="1168"/>
      <c r="Z309" s="1168"/>
    </row>
    <row r="310" spans="1:26" x14ac:dyDescent="0.5">
      <c r="A310" s="1247">
        <v>38</v>
      </c>
      <c r="B310" s="1242">
        <v>24141</v>
      </c>
      <c r="C310" s="1248" t="s">
        <v>14738</v>
      </c>
      <c r="D310" s="1248"/>
      <c r="E310" s="1248"/>
      <c r="F310" s="1223"/>
      <c r="G310" s="1227"/>
      <c r="H310" s="1227"/>
      <c r="I310" s="1227"/>
      <c r="J310" s="1228"/>
      <c r="K310" s="1173"/>
      <c r="L310" s="1173"/>
      <c r="M310" s="1173"/>
      <c r="N310" s="1173"/>
      <c r="O310" s="1173"/>
      <c r="P310" s="1173"/>
      <c r="Q310" s="1173"/>
      <c r="R310" s="1173"/>
      <c r="S310" s="1173"/>
      <c r="T310" s="1173"/>
      <c r="U310" s="1168"/>
      <c r="V310" s="1168"/>
      <c r="W310" s="1168"/>
      <c r="X310" s="1168"/>
      <c r="Y310" s="1168"/>
      <c r="Z310" s="1168"/>
    </row>
    <row r="311" spans="1:26" x14ac:dyDescent="0.5">
      <c r="A311" s="1247">
        <v>39</v>
      </c>
      <c r="B311" s="1242">
        <v>24142</v>
      </c>
      <c r="C311" s="1248" t="s">
        <v>14739</v>
      </c>
      <c r="D311" s="1250"/>
      <c r="E311" s="1248"/>
      <c r="F311" s="1223"/>
      <c r="G311" s="1227"/>
      <c r="H311" s="1227"/>
      <c r="I311" s="1227"/>
      <c r="J311" s="1228"/>
      <c r="K311" s="1173"/>
      <c r="L311" s="1173"/>
      <c r="M311" s="1173"/>
      <c r="N311" s="1173"/>
      <c r="O311" s="1173"/>
      <c r="P311" s="1173"/>
      <c r="Q311" s="1173"/>
      <c r="R311" s="1173"/>
      <c r="S311" s="1173"/>
      <c r="T311" s="1173"/>
      <c r="U311" s="1168"/>
      <c r="V311" s="1168"/>
      <c r="W311" s="1168"/>
      <c r="X311" s="1168"/>
      <c r="Y311" s="1168"/>
      <c r="Z311" s="1168"/>
    </row>
    <row r="312" spans="1:26" ht="24" customHeight="1" x14ac:dyDescent="0.5">
      <c r="A312" s="1247">
        <v>40</v>
      </c>
      <c r="B312" s="1242">
        <v>24143</v>
      </c>
      <c r="C312" s="1248" t="s">
        <v>14740</v>
      </c>
      <c r="D312" s="1248"/>
      <c r="E312" s="1248"/>
      <c r="F312" s="1223"/>
      <c r="G312" s="1248"/>
      <c r="H312" s="1248"/>
      <c r="I312" s="1248"/>
      <c r="J312" s="1228"/>
      <c r="K312" s="1173"/>
      <c r="L312" s="1173"/>
      <c r="M312" s="1173"/>
      <c r="N312" s="1173"/>
      <c r="O312" s="1173"/>
      <c r="P312" s="1173"/>
      <c r="Q312" s="1173"/>
      <c r="R312" s="1173"/>
      <c r="S312" s="1173"/>
      <c r="T312" s="1173"/>
      <c r="U312" s="1173"/>
      <c r="V312" s="1173"/>
      <c r="W312" s="1173"/>
      <c r="X312" s="1173"/>
      <c r="Y312" s="1173"/>
      <c r="Z312" s="1173"/>
    </row>
    <row r="313" spans="1:26" s="1161" customFormat="1" ht="17.25" customHeight="1" x14ac:dyDescent="0.15">
      <c r="A313" s="1283" t="s">
        <v>9795</v>
      </c>
      <c r="B313" s="1283"/>
      <c r="C313" s="1283"/>
      <c r="D313" s="1283"/>
      <c r="E313" s="1283"/>
      <c r="F313" s="1283"/>
      <c r="G313" s="1283"/>
      <c r="H313" s="1283"/>
      <c r="I313" s="1283"/>
      <c r="J313" s="1216"/>
    </row>
    <row r="314" spans="1:26" s="1161" customFormat="1" ht="17.25" customHeight="1" x14ac:dyDescent="0.15">
      <c r="A314" s="1283" t="s">
        <v>14741</v>
      </c>
      <c r="B314" s="1283"/>
      <c r="C314" s="1283"/>
      <c r="D314" s="1283"/>
      <c r="E314" s="1283"/>
      <c r="F314" s="1283"/>
      <c r="G314" s="1283"/>
      <c r="H314" s="1283"/>
      <c r="I314" s="1283"/>
      <c r="J314" s="1216"/>
    </row>
    <row r="315" spans="1:26" s="1161" customFormat="1" ht="17.25" customHeight="1" x14ac:dyDescent="0.15">
      <c r="A315" s="1283" t="s">
        <v>14742</v>
      </c>
      <c r="B315" s="1283"/>
      <c r="C315" s="1283"/>
      <c r="D315" s="1283"/>
      <c r="E315" s="1283"/>
      <c r="F315" s="1283"/>
      <c r="G315" s="1283"/>
      <c r="H315" s="1283"/>
      <c r="I315" s="1283"/>
      <c r="J315" s="1216"/>
    </row>
    <row r="316" spans="1:26" s="1162" customFormat="1" ht="17.25" customHeight="1" x14ac:dyDescent="0.15">
      <c r="A316" s="1283" t="s">
        <v>14450</v>
      </c>
      <c r="B316" s="1283"/>
      <c r="C316" s="1283"/>
      <c r="D316" s="1283"/>
      <c r="E316" s="1283"/>
      <c r="F316" s="1283"/>
      <c r="G316" s="1283"/>
      <c r="H316" s="1283"/>
      <c r="I316" s="1283"/>
      <c r="J316" s="1217"/>
    </row>
    <row r="317" spans="1:26" s="1162" customFormat="1" ht="17.25" customHeight="1" x14ac:dyDescent="0.15">
      <c r="A317" s="1284" t="s">
        <v>14743</v>
      </c>
      <c r="B317" s="1284"/>
      <c r="C317" s="1284"/>
      <c r="D317" s="1284"/>
      <c r="E317" s="1284"/>
      <c r="F317" s="1284"/>
      <c r="G317" s="1284"/>
      <c r="H317" s="1284"/>
      <c r="I317" s="1284"/>
      <c r="J317" s="1217"/>
    </row>
    <row r="318" spans="1:26" s="1165" customFormat="1" ht="17.25" customHeight="1" x14ac:dyDescent="0.45">
      <c r="A318" s="1163" t="s">
        <v>8377</v>
      </c>
      <c r="B318" s="1218" t="s">
        <v>8352</v>
      </c>
      <c r="C318" s="1219" t="s">
        <v>9799</v>
      </c>
      <c r="D318" s="1164"/>
      <c r="E318" s="1164"/>
      <c r="F318" s="1163"/>
      <c r="G318" s="1163"/>
      <c r="H318" s="1163"/>
      <c r="I318" s="1163"/>
      <c r="J318" s="1220"/>
    </row>
    <row r="319" spans="1:26" x14ac:dyDescent="0.5">
      <c r="A319" s="1247">
        <v>1</v>
      </c>
      <c r="B319" s="1234">
        <v>21717</v>
      </c>
      <c r="C319" s="1248" t="s">
        <v>14744</v>
      </c>
      <c r="D319" s="1248"/>
      <c r="E319" s="1248" t="s">
        <v>14745</v>
      </c>
      <c r="F319" s="1223"/>
      <c r="G319" s="1227"/>
      <c r="H319" s="1227"/>
      <c r="I319" s="1227"/>
      <c r="J319" s="1228"/>
      <c r="K319" s="1173"/>
      <c r="L319" s="1173"/>
      <c r="M319" s="1173"/>
      <c r="N319" s="1173"/>
      <c r="O319" s="1173"/>
      <c r="P319" s="1173"/>
      <c r="Q319" s="1173"/>
      <c r="R319" s="1173"/>
      <c r="S319" s="1173"/>
      <c r="T319" s="1173"/>
      <c r="U319" s="1168"/>
      <c r="V319" s="1168"/>
      <c r="W319" s="1168"/>
      <c r="X319" s="1168"/>
      <c r="Y319" s="1168"/>
      <c r="Z319" s="1168"/>
    </row>
    <row r="320" spans="1:26" x14ac:dyDescent="0.5">
      <c r="A320" s="1247">
        <v>2</v>
      </c>
      <c r="B320" s="1234">
        <v>21762</v>
      </c>
      <c r="C320" s="1248" t="s">
        <v>14746</v>
      </c>
      <c r="D320" s="1248"/>
      <c r="E320" s="1248" t="s">
        <v>14745</v>
      </c>
      <c r="F320" s="1223"/>
      <c r="G320" s="1227"/>
      <c r="H320" s="1227"/>
      <c r="I320" s="1227"/>
      <c r="J320" s="1228"/>
      <c r="K320" s="1173"/>
      <c r="L320" s="1173"/>
      <c r="M320" s="1173"/>
      <c r="N320" s="1173"/>
      <c r="O320" s="1173"/>
      <c r="P320" s="1173"/>
      <c r="Q320" s="1173"/>
      <c r="R320" s="1173"/>
      <c r="S320" s="1173"/>
      <c r="T320" s="1173"/>
      <c r="U320" s="1168"/>
      <c r="V320" s="1168"/>
      <c r="W320" s="1168"/>
      <c r="X320" s="1168"/>
      <c r="Y320" s="1168"/>
      <c r="Z320" s="1168"/>
    </row>
    <row r="321" spans="1:26" x14ac:dyDescent="0.5">
      <c r="A321" s="1247">
        <v>3</v>
      </c>
      <c r="B321" s="1242">
        <v>24144</v>
      </c>
      <c r="C321" s="1248" t="s">
        <v>14747</v>
      </c>
      <c r="D321" s="1248"/>
      <c r="E321" s="1248" t="s">
        <v>14745</v>
      </c>
      <c r="F321" s="1223"/>
      <c r="G321" s="1227"/>
      <c r="H321" s="1227"/>
      <c r="I321" s="1227"/>
      <c r="J321" s="1228"/>
      <c r="K321" s="1173"/>
      <c r="L321" s="1173"/>
      <c r="M321" s="1173"/>
      <c r="N321" s="1173"/>
      <c r="O321" s="1173"/>
      <c r="P321" s="1173"/>
      <c r="Q321" s="1173"/>
      <c r="R321" s="1173"/>
      <c r="S321" s="1173"/>
      <c r="T321" s="1173"/>
      <c r="U321" s="1168"/>
      <c r="V321" s="1168"/>
      <c r="W321" s="1168"/>
      <c r="X321" s="1168"/>
      <c r="Y321" s="1168"/>
      <c r="Z321" s="1168"/>
    </row>
    <row r="322" spans="1:26" x14ac:dyDescent="0.5">
      <c r="A322" s="1247">
        <v>4</v>
      </c>
      <c r="B322" s="1234">
        <v>21732</v>
      </c>
      <c r="C322" s="1248" t="s">
        <v>14748</v>
      </c>
      <c r="D322" s="1248"/>
      <c r="E322" s="1248" t="s">
        <v>14745</v>
      </c>
      <c r="F322" s="1223"/>
      <c r="G322" s="1227"/>
      <c r="H322" s="1227"/>
      <c r="I322" s="1227"/>
      <c r="J322" s="1228"/>
      <c r="K322" s="1173"/>
      <c r="L322" s="1173"/>
      <c r="M322" s="1173"/>
      <c r="N322" s="1173"/>
      <c r="O322" s="1173"/>
      <c r="P322" s="1173"/>
      <c r="Q322" s="1173"/>
      <c r="R322" s="1173"/>
      <c r="S322" s="1173"/>
      <c r="T322" s="1173"/>
      <c r="U322" s="1168"/>
      <c r="V322" s="1168"/>
      <c r="W322" s="1168"/>
      <c r="X322" s="1168"/>
      <c r="Y322" s="1168"/>
      <c r="Z322" s="1168"/>
    </row>
    <row r="323" spans="1:26" x14ac:dyDescent="0.5">
      <c r="A323" s="1247">
        <v>5</v>
      </c>
      <c r="B323" s="1234">
        <v>21733</v>
      </c>
      <c r="C323" s="1248" t="s">
        <v>14749</v>
      </c>
      <c r="D323" s="1248"/>
      <c r="E323" s="1248" t="s">
        <v>14745</v>
      </c>
      <c r="F323" s="1223"/>
      <c r="G323" s="1227"/>
      <c r="H323" s="1227"/>
      <c r="I323" s="1227"/>
      <c r="J323" s="1228"/>
      <c r="K323" s="1173"/>
      <c r="L323" s="1173"/>
      <c r="M323" s="1173"/>
      <c r="N323" s="1173"/>
      <c r="O323" s="1173"/>
      <c r="P323" s="1173"/>
      <c r="Q323" s="1173"/>
      <c r="R323" s="1173"/>
      <c r="S323" s="1173"/>
      <c r="T323" s="1173"/>
      <c r="U323" s="1168"/>
      <c r="V323" s="1168"/>
      <c r="W323" s="1168"/>
      <c r="X323" s="1168"/>
      <c r="Y323" s="1168"/>
      <c r="Z323" s="1168"/>
    </row>
    <row r="324" spans="1:26" x14ac:dyDescent="0.5">
      <c r="A324" s="1247">
        <v>6</v>
      </c>
      <c r="B324" s="1234">
        <v>21775</v>
      </c>
      <c r="C324" s="1248" t="s">
        <v>14750</v>
      </c>
      <c r="D324" s="1248"/>
      <c r="E324" s="1248" t="s">
        <v>14745</v>
      </c>
      <c r="F324" s="1223"/>
      <c r="G324" s="1227"/>
      <c r="H324" s="1227"/>
      <c r="I324" s="1227"/>
      <c r="J324" s="1228"/>
      <c r="K324" s="1173"/>
      <c r="L324" s="1173"/>
      <c r="M324" s="1173"/>
      <c r="N324" s="1173"/>
      <c r="O324" s="1173"/>
      <c r="P324" s="1173"/>
      <c r="Q324" s="1173"/>
      <c r="R324" s="1173"/>
      <c r="S324" s="1173"/>
      <c r="T324" s="1173"/>
      <c r="U324" s="1168"/>
      <c r="V324" s="1168"/>
      <c r="W324" s="1168"/>
      <c r="X324" s="1168"/>
      <c r="Y324" s="1168"/>
      <c r="Z324" s="1168"/>
    </row>
    <row r="325" spans="1:26" x14ac:dyDescent="0.5">
      <c r="A325" s="1247">
        <v>7</v>
      </c>
      <c r="B325" s="1234">
        <v>21894</v>
      </c>
      <c r="C325" s="1248" t="s">
        <v>14751</v>
      </c>
      <c r="D325" s="1248"/>
      <c r="E325" s="1248" t="s">
        <v>14745</v>
      </c>
      <c r="F325" s="1223"/>
      <c r="G325" s="1227"/>
      <c r="H325" s="1227"/>
      <c r="I325" s="1227"/>
      <c r="J325" s="1228"/>
      <c r="K325" s="1173"/>
      <c r="L325" s="1173"/>
      <c r="M325" s="1173"/>
      <c r="N325" s="1173"/>
      <c r="O325" s="1173"/>
      <c r="P325" s="1173"/>
      <c r="Q325" s="1173"/>
      <c r="R325" s="1173"/>
      <c r="S325" s="1173"/>
      <c r="T325" s="1173"/>
      <c r="U325" s="1168"/>
      <c r="V325" s="1168"/>
      <c r="W325" s="1168"/>
      <c r="X325" s="1168"/>
      <c r="Y325" s="1168"/>
      <c r="Z325" s="1168"/>
    </row>
    <row r="326" spans="1:26" x14ac:dyDescent="0.5">
      <c r="A326" s="1247">
        <v>8</v>
      </c>
      <c r="B326" s="1234">
        <v>21900</v>
      </c>
      <c r="C326" s="1248" t="s">
        <v>14752</v>
      </c>
      <c r="D326" s="1248"/>
      <c r="E326" s="1248" t="s">
        <v>14745</v>
      </c>
      <c r="F326" s="1223"/>
      <c r="G326" s="1250"/>
      <c r="H326" s="1227"/>
      <c r="I326" s="1227"/>
      <c r="J326" s="1228"/>
      <c r="K326" s="1173"/>
      <c r="L326" s="1173"/>
      <c r="M326" s="1173"/>
      <c r="N326" s="1173"/>
      <c r="O326" s="1173"/>
      <c r="P326" s="1173"/>
      <c r="Q326" s="1173"/>
      <c r="R326" s="1173"/>
      <c r="S326" s="1173"/>
      <c r="T326" s="1173"/>
      <c r="U326" s="1168"/>
      <c r="V326" s="1168"/>
      <c r="W326" s="1168"/>
      <c r="X326" s="1168"/>
      <c r="Y326" s="1168"/>
      <c r="Z326" s="1168"/>
    </row>
    <row r="327" spans="1:26" x14ac:dyDescent="0.5">
      <c r="A327" s="1247">
        <v>9</v>
      </c>
      <c r="B327" s="1234">
        <v>21930</v>
      </c>
      <c r="C327" s="1248" t="s">
        <v>14753</v>
      </c>
      <c r="D327" s="1248"/>
      <c r="E327" s="1248" t="s">
        <v>14745</v>
      </c>
      <c r="F327" s="1223"/>
      <c r="G327" s="1227"/>
      <c r="H327" s="1227"/>
      <c r="I327" s="1227"/>
      <c r="J327" s="1228"/>
      <c r="K327" s="1173"/>
      <c r="L327" s="1173"/>
      <c r="M327" s="1173"/>
      <c r="N327" s="1173"/>
      <c r="O327" s="1173"/>
      <c r="P327" s="1173"/>
      <c r="Q327" s="1173"/>
      <c r="R327" s="1173"/>
      <c r="S327" s="1173"/>
      <c r="T327" s="1173"/>
      <c r="U327" s="1168"/>
      <c r="V327" s="1168"/>
      <c r="W327" s="1168"/>
      <c r="X327" s="1168"/>
      <c r="Y327" s="1168"/>
      <c r="Z327" s="1168"/>
    </row>
    <row r="328" spans="1:26" x14ac:dyDescent="0.5">
      <c r="A328" s="1247">
        <v>10</v>
      </c>
      <c r="B328" s="1234">
        <v>21933</v>
      </c>
      <c r="C328" s="1248" t="s">
        <v>14754</v>
      </c>
      <c r="D328" s="1248"/>
      <c r="E328" s="1248" t="s">
        <v>14745</v>
      </c>
      <c r="F328" s="1223"/>
      <c r="G328" s="1227"/>
      <c r="H328" s="1227"/>
      <c r="I328" s="1227"/>
      <c r="J328" s="1228"/>
      <c r="K328" s="1173"/>
      <c r="L328" s="1173"/>
      <c r="M328" s="1173"/>
      <c r="N328" s="1173"/>
      <c r="O328" s="1173"/>
      <c r="P328" s="1173"/>
      <c r="Q328" s="1173"/>
      <c r="R328" s="1173"/>
      <c r="S328" s="1173"/>
      <c r="T328" s="1173"/>
      <c r="U328" s="1168"/>
      <c r="V328" s="1168"/>
      <c r="W328" s="1168"/>
      <c r="X328" s="1168"/>
      <c r="Y328" s="1168"/>
      <c r="Z328" s="1168"/>
    </row>
    <row r="329" spans="1:26" x14ac:dyDescent="0.5">
      <c r="A329" s="1247">
        <v>11</v>
      </c>
      <c r="B329" s="1234">
        <v>21936</v>
      </c>
      <c r="C329" s="1248" t="s">
        <v>14755</v>
      </c>
      <c r="D329" s="1248"/>
      <c r="E329" s="1248" t="s">
        <v>14745</v>
      </c>
      <c r="F329" s="1223"/>
      <c r="G329" s="1227"/>
      <c r="H329" s="1227"/>
      <c r="I329" s="1227"/>
      <c r="J329" s="1228"/>
      <c r="K329" s="1173"/>
      <c r="L329" s="1173"/>
      <c r="M329" s="1173"/>
      <c r="N329" s="1173"/>
      <c r="O329" s="1173"/>
      <c r="P329" s="1173"/>
      <c r="Q329" s="1173"/>
      <c r="R329" s="1173"/>
      <c r="S329" s="1173"/>
      <c r="T329" s="1173"/>
      <c r="U329" s="1168"/>
      <c r="V329" s="1168"/>
      <c r="W329" s="1168"/>
      <c r="X329" s="1168"/>
      <c r="Y329" s="1168"/>
      <c r="Z329" s="1168"/>
    </row>
    <row r="330" spans="1:26" x14ac:dyDescent="0.5">
      <c r="A330" s="1247">
        <v>12</v>
      </c>
      <c r="B330" s="1234">
        <v>21966</v>
      </c>
      <c r="C330" s="1248" t="s">
        <v>14756</v>
      </c>
      <c r="D330" s="1248"/>
      <c r="E330" s="1248" t="s">
        <v>14745</v>
      </c>
      <c r="F330" s="1223"/>
      <c r="G330" s="1227"/>
      <c r="H330" s="1227"/>
      <c r="I330" s="1227"/>
      <c r="J330" s="1228"/>
      <c r="K330" s="1173"/>
      <c r="L330" s="1173"/>
      <c r="M330" s="1173"/>
      <c r="N330" s="1173"/>
      <c r="O330" s="1173"/>
      <c r="P330" s="1173"/>
      <c r="Q330" s="1173"/>
      <c r="R330" s="1173"/>
      <c r="S330" s="1173"/>
      <c r="T330" s="1173"/>
      <c r="U330" s="1168"/>
      <c r="V330" s="1168"/>
      <c r="W330" s="1168"/>
      <c r="X330" s="1168"/>
      <c r="Y330" s="1168"/>
      <c r="Z330" s="1168"/>
    </row>
    <row r="331" spans="1:26" x14ac:dyDescent="0.5">
      <c r="A331" s="1247">
        <v>13</v>
      </c>
      <c r="B331" s="1234">
        <v>21986</v>
      </c>
      <c r="C331" s="1248" t="s">
        <v>14757</v>
      </c>
      <c r="D331" s="1248"/>
      <c r="E331" s="1248" t="s">
        <v>14745</v>
      </c>
      <c r="F331" s="1223"/>
      <c r="G331" s="1227"/>
      <c r="H331" s="1227"/>
      <c r="I331" s="1227"/>
      <c r="J331" s="1228"/>
      <c r="K331" s="1173"/>
      <c r="L331" s="1173"/>
      <c r="M331" s="1173"/>
      <c r="N331" s="1173"/>
      <c r="O331" s="1173"/>
      <c r="P331" s="1173"/>
      <c r="Q331" s="1173"/>
      <c r="R331" s="1173"/>
      <c r="S331" s="1173"/>
      <c r="T331" s="1173"/>
      <c r="U331" s="1168"/>
      <c r="V331" s="1168"/>
      <c r="W331" s="1168"/>
      <c r="X331" s="1168"/>
      <c r="Y331" s="1168"/>
      <c r="Z331" s="1168"/>
    </row>
    <row r="332" spans="1:26" x14ac:dyDescent="0.5">
      <c r="A332" s="1247">
        <v>14</v>
      </c>
      <c r="B332" s="1234">
        <v>22081</v>
      </c>
      <c r="C332" s="1248" t="s">
        <v>14758</v>
      </c>
      <c r="D332" s="1248"/>
      <c r="E332" s="1248" t="s">
        <v>14745</v>
      </c>
      <c r="F332" s="1223"/>
      <c r="G332" s="1227"/>
      <c r="H332" s="1227"/>
      <c r="I332" s="1227"/>
      <c r="J332" s="1228"/>
      <c r="K332" s="1173"/>
      <c r="L332" s="1173"/>
      <c r="M332" s="1173"/>
      <c r="N332" s="1173"/>
      <c r="O332" s="1173"/>
      <c r="P332" s="1173"/>
      <c r="Q332" s="1173"/>
      <c r="R332" s="1173"/>
      <c r="S332" s="1173"/>
      <c r="T332" s="1173"/>
      <c r="U332" s="1168"/>
      <c r="V332" s="1168"/>
      <c r="W332" s="1168"/>
      <c r="X332" s="1168"/>
      <c r="Y332" s="1168"/>
      <c r="Z332" s="1168"/>
    </row>
    <row r="333" spans="1:26" x14ac:dyDescent="0.5">
      <c r="A333" s="1247">
        <v>15</v>
      </c>
      <c r="B333" s="1234">
        <v>23554</v>
      </c>
      <c r="C333" s="1248" t="s">
        <v>14759</v>
      </c>
      <c r="D333" s="1248"/>
      <c r="E333" s="1248" t="s">
        <v>14745</v>
      </c>
      <c r="F333" s="1223"/>
      <c r="G333" s="1227"/>
      <c r="H333" s="1227"/>
      <c r="I333" s="1227"/>
      <c r="J333" s="1228"/>
      <c r="K333" s="1173"/>
      <c r="L333" s="1173"/>
      <c r="M333" s="1173"/>
      <c r="N333" s="1173"/>
      <c r="O333" s="1173"/>
      <c r="P333" s="1173"/>
      <c r="Q333" s="1173"/>
      <c r="R333" s="1173"/>
      <c r="S333" s="1173"/>
      <c r="T333" s="1173"/>
      <c r="U333" s="1168"/>
      <c r="V333" s="1168"/>
      <c r="W333" s="1168"/>
      <c r="X333" s="1168"/>
      <c r="Y333" s="1168"/>
      <c r="Z333" s="1168"/>
    </row>
    <row r="334" spans="1:26" x14ac:dyDescent="0.5">
      <c r="A334" s="1247">
        <v>16</v>
      </c>
      <c r="B334" s="1242">
        <v>24145</v>
      </c>
      <c r="C334" s="1248" t="s">
        <v>14760</v>
      </c>
      <c r="D334" s="1248"/>
      <c r="E334" s="1248" t="s">
        <v>14745</v>
      </c>
      <c r="F334" s="1223"/>
      <c r="G334" s="1227"/>
      <c r="H334" s="1227"/>
      <c r="I334" s="1227"/>
      <c r="J334" s="1228"/>
      <c r="K334" s="1173"/>
      <c r="L334" s="1173"/>
      <c r="M334" s="1173"/>
      <c r="N334" s="1173"/>
      <c r="O334" s="1173"/>
      <c r="P334" s="1173"/>
      <c r="Q334" s="1173"/>
      <c r="R334" s="1173"/>
      <c r="S334" s="1173"/>
      <c r="T334" s="1173"/>
      <c r="U334" s="1168"/>
      <c r="V334" s="1168"/>
      <c r="W334" s="1168"/>
      <c r="X334" s="1168"/>
      <c r="Y334" s="1168"/>
      <c r="Z334" s="1168"/>
    </row>
    <row r="335" spans="1:26" x14ac:dyDescent="0.5">
      <c r="A335" s="1247">
        <v>17</v>
      </c>
      <c r="B335" s="1242">
        <v>24146</v>
      </c>
      <c r="C335" s="1248" t="s">
        <v>14761</v>
      </c>
      <c r="D335" s="1248"/>
      <c r="E335" s="1248" t="s">
        <v>14745</v>
      </c>
      <c r="F335" s="1223"/>
      <c r="G335" s="1227"/>
      <c r="H335" s="1227"/>
      <c r="I335" s="1227"/>
      <c r="J335" s="1228"/>
      <c r="K335" s="1173"/>
      <c r="L335" s="1173"/>
      <c r="M335" s="1173"/>
      <c r="N335" s="1173"/>
      <c r="O335" s="1173"/>
      <c r="P335" s="1173"/>
      <c r="Q335" s="1173"/>
      <c r="R335" s="1173"/>
      <c r="S335" s="1173"/>
      <c r="T335" s="1173"/>
      <c r="U335" s="1168"/>
      <c r="V335" s="1168"/>
      <c r="W335" s="1168"/>
      <c r="X335" s="1168"/>
      <c r="Y335" s="1168"/>
      <c r="Z335" s="1168"/>
    </row>
    <row r="336" spans="1:26" x14ac:dyDescent="0.5">
      <c r="A336" s="1247">
        <v>18</v>
      </c>
      <c r="B336" s="1242">
        <v>24147</v>
      </c>
      <c r="C336" s="1248" t="s">
        <v>14762</v>
      </c>
      <c r="D336" s="1248"/>
      <c r="E336" s="1248" t="s">
        <v>14745</v>
      </c>
      <c r="F336" s="1223"/>
      <c r="G336" s="1227"/>
      <c r="H336" s="1227"/>
      <c r="I336" s="1227"/>
      <c r="J336" s="1228"/>
      <c r="K336" s="1173"/>
      <c r="L336" s="1173"/>
      <c r="M336" s="1173"/>
      <c r="N336" s="1173"/>
      <c r="O336" s="1173"/>
      <c r="P336" s="1173"/>
      <c r="Q336" s="1173"/>
      <c r="R336" s="1173"/>
      <c r="S336" s="1173"/>
      <c r="T336" s="1173"/>
      <c r="U336" s="1168"/>
      <c r="V336" s="1168"/>
      <c r="W336" s="1168"/>
      <c r="X336" s="1168"/>
      <c r="Y336" s="1168"/>
      <c r="Z336" s="1168"/>
    </row>
    <row r="337" spans="1:26" x14ac:dyDescent="0.5">
      <c r="A337" s="1247">
        <v>19</v>
      </c>
      <c r="B337" s="1242">
        <v>24148</v>
      </c>
      <c r="C337" s="1248" t="s">
        <v>14763</v>
      </c>
      <c r="D337" s="1248"/>
      <c r="E337" s="1248" t="s">
        <v>14745</v>
      </c>
      <c r="F337" s="1223"/>
      <c r="G337" s="1227"/>
      <c r="H337" s="1227"/>
      <c r="I337" s="1227"/>
      <c r="J337" s="1228"/>
      <c r="K337" s="1173"/>
      <c r="L337" s="1173"/>
      <c r="M337" s="1173"/>
      <c r="N337" s="1173"/>
      <c r="O337" s="1173"/>
      <c r="P337" s="1173"/>
      <c r="Q337" s="1173"/>
      <c r="R337" s="1173"/>
      <c r="S337" s="1173"/>
      <c r="T337" s="1173"/>
      <c r="U337" s="1168"/>
      <c r="V337" s="1168"/>
      <c r="W337" s="1168"/>
      <c r="X337" s="1168"/>
      <c r="Y337" s="1168"/>
      <c r="Z337" s="1168"/>
    </row>
    <row r="338" spans="1:26" x14ac:dyDescent="0.5">
      <c r="A338" s="1247">
        <v>20</v>
      </c>
      <c r="B338" s="1242">
        <v>24149</v>
      </c>
      <c r="C338" s="1248" t="s">
        <v>14764</v>
      </c>
      <c r="D338" s="1248"/>
      <c r="E338" s="1248" t="s">
        <v>14745</v>
      </c>
      <c r="F338" s="1223"/>
      <c r="G338" s="1227"/>
      <c r="H338" s="1227"/>
      <c r="I338" s="1227"/>
      <c r="J338" s="1228"/>
      <c r="K338" s="1173"/>
      <c r="L338" s="1173"/>
      <c r="M338" s="1173"/>
      <c r="N338" s="1173"/>
      <c r="O338" s="1173"/>
      <c r="P338" s="1173"/>
      <c r="Q338" s="1173"/>
      <c r="R338" s="1173"/>
      <c r="S338" s="1173"/>
      <c r="T338" s="1173"/>
      <c r="U338" s="1168"/>
      <c r="V338" s="1168"/>
      <c r="W338" s="1168"/>
      <c r="X338" s="1168"/>
      <c r="Y338" s="1168"/>
      <c r="Z338" s="1168"/>
    </row>
    <row r="339" spans="1:26" x14ac:dyDescent="0.5">
      <c r="A339" s="1247">
        <v>21</v>
      </c>
      <c r="B339" s="1242">
        <v>24150</v>
      </c>
      <c r="C339" s="1248" t="s">
        <v>14765</v>
      </c>
      <c r="D339" s="1248"/>
      <c r="E339" s="1248" t="s">
        <v>14745</v>
      </c>
      <c r="F339" s="1223"/>
      <c r="G339" s="1227"/>
      <c r="H339" s="1227"/>
      <c r="I339" s="1227"/>
      <c r="J339" s="1228"/>
      <c r="K339" s="1173"/>
      <c r="L339" s="1173"/>
      <c r="M339" s="1173"/>
      <c r="N339" s="1173"/>
      <c r="O339" s="1173"/>
      <c r="P339" s="1173"/>
      <c r="Q339" s="1173"/>
      <c r="R339" s="1173"/>
      <c r="S339" s="1173"/>
      <c r="T339" s="1173"/>
      <c r="U339" s="1168"/>
      <c r="V339" s="1168"/>
      <c r="W339" s="1168"/>
      <c r="X339" s="1168"/>
      <c r="Y339" s="1168"/>
      <c r="Z339" s="1168"/>
    </row>
    <row r="340" spans="1:26" x14ac:dyDescent="0.5">
      <c r="A340" s="1247">
        <v>22</v>
      </c>
      <c r="B340" s="1234">
        <v>21714</v>
      </c>
      <c r="C340" s="1248" t="s">
        <v>14766</v>
      </c>
      <c r="D340" s="1248"/>
      <c r="E340" s="1248" t="s">
        <v>14767</v>
      </c>
      <c r="F340" s="1223"/>
      <c r="G340" s="1227"/>
      <c r="H340" s="1227"/>
      <c r="I340" s="1227"/>
      <c r="J340" s="1228"/>
      <c r="K340" s="1173"/>
      <c r="L340" s="1173"/>
      <c r="M340" s="1173"/>
      <c r="N340" s="1173"/>
      <c r="O340" s="1173"/>
      <c r="P340" s="1173"/>
      <c r="Q340" s="1173"/>
      <c r="R340" s="1173"/>
      <c r="S340" s="1173"/>
      <c r="T340" s="1173"/>
      <c r="U340" s="1168"/>
      <c r="V340" s="1168"/>
      <c r="W340" s="1168"/>
      <c r="X340" s="1168"/>
      <c r="Y340" s="1168"/>
      <c r="Z340" s="1168"/>
    </row>
    <row r="341" spans="1:26" x14ac:dyDescent="0.5">
      <c r="A341" s="1247">
        <v>23</v>
      </c>
      <c r="B341" s="1234">
        <v>21722</v>
      </c>
      <c r="C341" s="1248" t="s">
        <v>14768</v>
      </c>
      <c r="D341" s="1248"/>
      <c r="E341" s="1248" t="s">
        <v>14767</v>
      </c>
      <c r="F341" s="1223"/>
      <c r="G341" s="1227"/>
      <c r="H341" s="1227"/>
      <c r="I341" s="1227"/>
      <c r="J341" s="1228"/>
      <c r="K341" s="1173"/>
      <c r="L341" s="1173"/>
      <c r="M341" s="1173"/>
      <c r="N341" s="1173"/>
      <c r="O341" s="1173"/>
      <c r="P341" s="1173"/>
      <c r="Q341" s="1173"/>
      <c r="R341" s="1173"/>
      <c r="S341" s="1173"/>
      <c r="T341" s="1173"/>
      <c r="U341" s="1168"/>
      <c r="V341" s="1168"/>
      <c r="W341" s="1168"/>
      <c r="X341" s="1168"/>
      <c r="Y341" s="1168"/>
      <c r="Z341" s="1168"/>
    </row>
    <row r="342" spans="1:26" x14ac:dyDescent="0.5">
      <c r="A342" s="1247">
        <v>24</v>
      </c>
      <c r="B342" s="1234">
        <v>21752</v>
      </c>
      <c r="C342" s="1248" t="s">
        <v>14769</v>
      </c>
      <c r="D342" s="1248"/>
      <c r="E342" s="1248" t="s">
        <v>14767</v>
      </c>
      <c r="F342" s="1223"/>
      <c r="G342" s="1227"/>
      <c r="H342" s="1227"/>
      <c r="I342" s="1227"/>
      <c r="J342" s="1228"/>
      <c r="K342" s="1173"/>
      <c r="L342" s="1173"/>
      <c r="M342" s="1173"/>
      <c r="N342" s="1173"/>
      <c r="O342" s="1173"/>
      <c r="P342" s="1173"/>
      <c r="Q342" s="1173"/>
      <c r="R342" s="1173"/>
      <c r="S342" s="1173"/>
      <c r="T342" s="1173"/>
      <c r="U342" s="1168"/>
      <c r="V342" s="1168"/>
      <c r="W342" s="1168"/>
      <c r="X342" s="1168"/>
      <c r="Y342" s="1168"/>
      <c r="Z342" s="1168"/>
    </row>
    <row r="343" spans="1:26" x14ac:dyDescent="0.5">
      <c r="A343" s="1247">
        <v>25</v>
      </c>
      <c r="B343" s="1234">
        <v>21813</v>
      </c>
      <c r="C343" s="1248" t="s">
        <v>14770</v>
      </c>
      <c r="D343" s="1248"/>
      <c r="E343" s="1248" t="s">
        <v>14767</v>
      </c>
      <c r="F343" s="1223"/>
      <c r="G343" s="1227"/>
      <c r="H343" s="1227"/>
      <c r="I343" s="1227"/>
      <c r="J343" s="1228"/>
      <c r="K343" s="1173"/>
      <c r="L343" s="1173"/>
      <c r="M343" s="1173"/>
      <c r="N343" s="1173"/>
      <c r="O343" s="1173"/>
      <c r="P343" s="1173"/>
      <c r="Q343" s="1173"/>
      <c r="R343" s="1173"/>
      <c r="S343" s="1173"/>
      <c r="T343" s="1173"/>
      <c r="U343" s="1168"/>
      <c r="V343" s="1168"/>
      <c r="W343" s="1168"/>
      <c r="X343" s="1168"/>
      <c r="Y343" s="1168"/>
      <c r="Z343" s="1168"/>
    </row>
    <row r="344" spans="1:26" x14ac:dyDescent="0.5">
      <c r="A344" s="1247">
        <v>26</v>
      </c>
      <c r="B344" s="1234">
        <v>21870</v>
      </c>
      <c r="C344" s="1248" t="s">
        <v>14771</v>
      </c>
      <c r="D344" s="1248"/>
      <c r="E344" s="1248" t="s">
        <v>14767</v>
      </c>
      <c r="F344" s="1223"/>
      <c r="G344" s="1227"/>
      <c r="H344" s="1227"/>
      <c r="I344" s="1227"/>
      <c r="J344" s="1228"/>
      <c r="K344" s="1173"/>
      <c r="L344" s="1173"/>
      <c r="M344" s="1173"/>
      <c r="N344" s="1173"/>
      <c r="O344" s="1173"/>
      <c r="P344" s="1173"/>
      <c r="Q344" s="1173"/>
      <c r="R344" s="1173"/>
      <c r="S344" s="1173"/>
      <c r="T344" s="1173"/>
      <c r="U344" s="1168"/>
      <c r="V344" s="1168"/>
      <c r="W344" s="1168"/>
      <c r="X344" s="1168"/>
      <c r="Y344" s="1168"/>
      <c r="Z344" s="1168"/>
    </row>
    <row r="345" spans="1:26" x14ac:dyDescent="0.5">
      <c r="A345" s="1247">
        <v>27</v>
      </c>
      <c r="B345" s="1234">
        <v>21884</v>
      </c>
      <c r="C345" s="1248" t="s">
        <v>14772</v>
      </c>
      <c r="D345" s="1248"/>
      <c r="E345" s="1248" t="s">
        <v>14767</v>
      </c>
      <c r="F345" s="1223"/>
      <c r="G345" s="1227"/>
      <c r="H345" s="1227"/>
      <c r="I345" s="1227"/>
      <c r="J345" s="1228"/>
      <c r="K345" s="1173"/>
      <c r="L345" s="1173"/>
      <c r="M345" s="1173"/>
      <c r="N345" s="1173"/>
      <c r="O345" s="1173"/>
      <c r="P345" s="1173"/>
      <c r="Q345" s="1173"/>
      <c r="R345" s="1173"/>
      <c r="S345" s="1173"/>
      <c r="T345" s="1173"/>
      <c r="U345" s="1168"/>
      <c r="V345" s="1168"/>
      <c r="W345" s="1168"/>
      <c r="X345" s="1168"/>
      <c r="Y345" s="1168"/>
      <c r="Z345" s="1168"/>
    </row>
    <row r="346" spans="1:26" x14ac:dyDescent="0.5">
      <c r="A346" s="1247">
        <v>28</v>
      </c>
      <c r="B346" s="1242">
        <v>24151</v>
      </c>
      <c r="C346" s="1248" t="s">
        <v>14773</v>
      </c>
      <c r="D346" s="1248"/>
      <c r="E346" s="1248" t="s">
        <v>14767</v>
      </c>
      <c r="F346" s="1223"/>
      <c r="G346" s="1227"/>
      <c r="H346" s="1227"/>
      <c r="I346" s="1227"/>
      <c r="J346" s="1228"/>
      <c r="K346" s="1173"/>
      <c r="L346" s="1173"/>
      <c r="M346" s="1173"/>
      <c r="N346" s="1173"/>
      <c r="O346" s="1173"/>
      <c r="P346" s="1173"/>
      <c r="Q346" s="1173"/>
      <c r="R346" s="1173"/>
      <c r="S346" s="1173"/>
      <c r="T346" s="1173"/>
      <c r="U346" s="1168"/>
      <c r="V346" s="1168"/>
      <c r="W346" s="1168"/>
      <c r="X346" s="1168"/>
      <c r="Y346" s="1168"/>
      <c r="Z346" s="1168"/>
    </row>
    <row r="347" spans="1:26" x14ac:dyDescent="0.5">
      <c r="A347" s="1247">
        <v>29</v>
      </c>
      <c r="B347" s="1234">
        <v>21659</v>
      </c>
      <c r="C347" s="1248" t="s">
        <v>14774</v>
      </c>
      <c r="D347" s="1248"/>
      <c r="E347" s="1248" t="s">
        <v>14767</v>
      </c>
      <c r="F347" s="1223"/>
      <c r="G347" s="1227"/>
      <c r="H347" s="1227"/>
      <c r="I347" s="1227"/>
      <c r="J347" s="1228"/>
      <c r="K347" s="1173"/>
      <c r="L347" s="1173"/>
      <c r="M347" s="1173"/>
      <c r="N347" s="1173"/>
      <c r="O347" s="1173"/>
      <c r="P347" s="1173"/>
      <c r="Q347" s="1173"/>
      <c r="R347" s="1173"/>
      <c r="S347" s="1173"/>
      <c r="T347" s="1173"/>
      <c r="U347" s="1168"/>
      <c r="V347" s="1168"/>
      <c r="W347" s="1168"/>
      <c r="X347" s="1168"/>
      <c r="Y347" s="1168"/>
      <c r="Z347" s="1168"/>
    </row>
    <row r="348" spans="1:26" x14ac:dyDescent="0.5">
      <c r="A348" s="1247">
        <v>30</v>
      </c>
      <c r="B348" s="1234">
        <v>21665</v>
      </c>
      <c r="C348" s="1248" t="s">
        <v>14775</v>
      </c>
      <c r="D348" s="1248"/>
      <c r="E348" s="1248" t="s">
        <v>14767</v>
      </c>
      <c r="F348" s="1223"/>
      <c r="G348" s="1227"/>
      <c r="H348" s="1227"/>
      <c r="I348" s="1227"/>
      <c r="J348" s="1228"/>
      <c r="K348" s="1173"/>
      <c r="L348" s="1173"/>
      <c r="M348" s="1173"/>
      <c r="N348" s="1173"/>
      <c r="O348" s="1173"/>
      <c r="P348" s="1173"/>
      <c r="Q348" s="1173"/>
      <c r="R348" s="1173"/>
      <c r="S348" s="1173"/>
      <c r="T348" s="1173"/>
      <c r="U348" s="1168"/>
      <c r="V348" s="1168"/>
      <c r="W348" s="1168"/>
      <c r="X348" s="1168"/>
      <c r="Y348" s="1168"/>
      <c r="Z348" s="1168"/>
    </row>
    <row r="349" spans="1:26" x14ac:dyDescent="0.5">
      <c r="A349" s="1247">
        <v>31</v>
      </c>
      <c r="B349" s="1234">
        <v>21694</v>
      </c>
      <c r="C349" s="1248" t="s">
        <v>14776</v>
      </c>
      <c r="D349" s="1248"/>
      <c r="E349" s="1248" t="s">
        <v>14767</v>
      </c>
      <c r="F349" s="1223"/>
      <c r="G349" s="1227"/>
      <c r="H349" s="1227"/>
      <c r="I349" s="1227"/>
      <c r="J349" s="1228"/>
      <c r="K349" s="1173"/>
      <c r="L349" s="1173"/>
      <c r="M349" s="1173"/>
      <c r="N349" s="1173"/>
      <c r="O349" s="1173"/>
      <c r="P349" s="1173"/>
      <c r="Q349" s="1173"/>
      <c r="R349" s="1173"/>
      <c r="S349" s="1173"/>
      <c r="T349" s="1173"/>
      <c r="U349" s="1168"/>
      <c r="V349" s="1168"/>
      <c r="W349" s="1168"/>
      <c r="X349" s="1168"/>
      <c r="Y349" s="1168"/>
      <c r="Z349" s="1168"/>
    </row>
    <row r="350" spans="1:26" x14ac:dyDescent="0.5">
      <c r="A350" s="1247">
        <v>32</v>
      </c>
      <c r="B350" s="1234">
        <v>21729</v>
      </c>
      <c r="C350" s="1248" t="s">
        <v>14777</v>
      </c>
      <c r="D350" s="1248"/>
      <c r="E350" s="1248" t="s">
        <v>14767</v>
      </c>
      <c r="F350" s="1223"/>
      <c r="G350" s="1227"/>
      <c r="H350" s="1227"/>
      <c r="I350" s="1227"/>
      <c r="J350" s="1228"/>
      <c r="K350" s="1173"/>
      <c r="L350" s="1173"/>
      <c r="M350" s="1173"/>
      <c r="N350" s="1173"/>
      <c r="O350" s="1173"/>
      <c r="P350" s="1173"/>
      <c r="Q350" s="1173"/>
      <c r="R350" s="1173"/>
      <c r="S350" s="1173"/>
      <c r="T350" s="1173"/>
      <c r="U350" s="1168"/>
      <c r="V350" s="1168"/>
      <c r="W350" s="1168"/>
      <c r="X350" s="1168"/>
      <c r="Y350" s="1168"/>
      <c r="Z350" s="1168"/>
    </row>
    <row r="351" spans="1:26" x14ac:dyDescent="0.5">
      <c r="A351" s="1247">
        <v>33</v>
      </c>
      <c r="B351" s="1234">
        <v>21747</v>
      </c>
      <c r="C351" s="1248" t="s">
        <v>14778</v>
      </c>
      <c r="D351" s="1248"/>
      <c r="E351" s="1248" t="s">
        <v>14767</v>
      </c>
      <c r="F351" s="1223"/>
      <c r="G351" s="1227"/>
      <c r="H351" s="1227"/>
      <c r="I351" s="1227"/>
      <c r="J351" s="1228"/>
      <c r="K351" s="1173"/>
      <c r="L351" s="1173"/>
      <c r="M351" s="1173"/>
      <c r="N351" s="1173"/>
      <c r="O351" s="1173"/>
      <c r="P351" s="1173"/>
      <c r="Q351" s="1173"/>
      <c r="R351" s="1173"/>
      <c r="S351" s="1173"/>
      <c r="T351" s="1173"/>
      <c r="U351" s="1168"/>
      <c r="V351" s="1168"/>
      <c r="W351" s="1168"/>
      <c r="X351" s="1168"/>
      <c r="Y351" s="1168"/>
      <c r="Z351" s="1168"/>
    </row>
    <row r="352" spans="1:26" x14ac:dyDescent="0.5">
      <c r="A352" s="1247">
        <v>34</v>
      </c>
      <c r="B352" s="1234">
        <v>21779</v>
      </c>
      <c r="C352" s="1248" t="s">
        <v>14779</v>
      </c>
      <c r="D352" s="1248"/>
      <c r="E352" s="1248" t="s">
        <v>14767</v>
      </c>
      <c r="F352" s="1223"/>
      <c r="G352" s="1227"/>
      <c r="H352" s="1227"/>
      <c r="I352" s="1227"/>
      <c r="J352" s="1228"/>
      <c r="K352" s="1173"/>
      <c r="L352" s="1173"/>
      <c r="M352" s="1173"/>
      <c r="N352" s="1173"/>
      <c r="O352" s="1173"/>
      <c r="P352" s="1173"/>
      <c r="Q352" s="1173"/>
      <c r="R352" s="1173"/>
      <c r="S352" s="1173"/>
      <c r="T352" s="1173"/>
      <c r="U352" s="1168"/>
      <c r="V352" s="1168"/>
      <c r="W352" s="1168"/>
      <c r="X352" s="1168"/>
      <c r="Y352" s="1168"/>
      <c r="Z352" s="1168"/>
    </row>
    <row r="353" spans="1:26" x14ac:dyDescent="0.5">
      <c r="A353" s="1247">
        <v>35</v>
      </c>
      <c r="B353" s="1234">
        <v>21859</v>
      </c>
      <c r="C353" s="1248" t="s">
        <v>14780</v>
      </c>
      <c r="D353" s="1248"/>
      <c r="E353" s="1248" t="s">
        <v>14767</v>
      </c>
      <c r="F353" s="1223"/>
      <c r="G353" s="1227"/>
      <c r="H353" s="1227"/>
      <c r="I353" s="1227"/>
      <c r="J353" s="1228"/>
      <c r="K353" s="1173"/>
      <c r="L353" s="1173"/>
      <c r="M353" s="1173"/>
      <c r="N353" s="1173"/>
      <c r="O353" s="1173"/>
      <c r="P353" s="1173"/>
      <c r="Q353" s="1173"/>
      <c r="R353" s="1173"/>
      <c r="S353" s="1173"/>
      <c r="T353" s="1173"/>
      <c r="U353" s="1168"/>
      <c r="V353" s="1168"/>
      <c r="W353" s="1168"/>
      <c r="X353" s="1168"/>
      <c r="Y353" s="1168"/>
      <c r="Z353" s="1168"/>
    </row>
    <row r="354" spans="1:26" x14ac:dyDescent="0.5">
      <c r="A354" s="1247">
        <v>36</v>
      </c>
      <c r="B354" s="1234">
        <v>21972</v>
      </c>
      <c r="C354" s="1248" t="s">
        <v>14781</v>
      </c>
      <c r="D354" s="1248"/>
      <c r="E354" s="1248" t="s">
        <v>14767</v>
      </c>
      <c r="F354" s="1223"/>
      <c r="G354" s="1227"/>
      <c r="H354" s="1227"/>
      <c r="I354" s="1227"/>
      <c r="J354" s="1228"/>
      <c r="K354" s="1173"/>
      <c r="L354" s="1173"/>
      <c r="M354" s="1173"/>
      <c r="N354" s="1173"/>
      <c r="O354" s="1173"/>
      <c r="P354" s="1173"/>
      <c r="Q354" s="1173"/>
      <c r="R354" s="1173"/>
      <c r="S354" s="1173"/>
      <c r="T354" s="1173"/>
      <c r="U354" s="1168"/>
      <c r="V354" s="1168"/>
      <c r="W354" s="1168"/>
      <c r="X354" s="1168"/>
      <c r="Y354" s="1168"/>
      <c r="Z354" s="1168"/>
    </row>
    <row r="355" spans="1:26" x14ac:dyDescent="0.5">
      <c r="A355" s="1247">
        <v>37</v>
      </c>
      <c r="B355" s="1234">
        <v>21973</v>
      </c>
      <c r="C355" s="1248" t="s">
        <v>14782</v>
      </c>
      <c r="D355" s="1248"/>
      <c r="E355" s="1248" t="s">
        <v>14767</v>
      </c>
      <c r="F355" s="1223"/>
      <c r="G355" s="1227"/>
      <c r="H355" s="1227"/>
      <c r="I355" s="1227"/>
      <c r="J355" s="1228"/>
      <c r="K355" s="1173"/>
      <c r="L355" s="1173"/>
      <c r="M355" s="1173"/>
      <c r="N355" s="1173"/>
      <c r="O355" s="1173"/>
      <c r="P355" s="1173"/>
      <c r="Q355" s="1173"/>
      <c r="R355" s="1173"/>
      <c r="S355" s="1173"/>
      <c r="T355" s="1173"/>
      <c r="U355" s="1168"/>
      <c r="V355" s="1168"/>
      <c r="W355" s="1168"/>
      <c r="X355" s="1168"/>
      <c r="Y355" s="1168"/>
      <c r="Z355" s="1168"/>
    </row>
    <row r="356" spans="1:26" x14ac:dyDescent="0.5">
      <c r="A356" s="1247">
        <v>38</v>
      </c>
      <c r="B356" s="1234">
        <v>21977</v>
      </c>
      <c r="C356" s="1248" t="s">
        <v>14783</v>
      </c>
      <c r="D356" s="1248"/>
      <c r="E356" s="1248" t="s">
        <v>14767</v>
      </c>
      <c r="F356" s="1223"/>
      <c r="G356" s="1227"/>
      <c r="H356" s="1227"/>
      <c r="I356" s="1227"/>
      <c r="J356" s="1228"/>
      <c r="K356" s="1173"/>
      <c r="L356" s="1173"/>
      <c r="M356" s="1173"/>
      <c r="N356" s="1173"/>
      <c r="O356" s="1173"/>
      <c r="P356" s="1173"/>
      <c r="Q356" s="1173"/>
      <c r="R356" s="1173"/>
      <c r="S356" s="1173"/>
      <c r="T356" s="1173"/>
      <c r="U356" s="1168"/>
      <c r="V356" s="1168"/>
      <c r="W356" s="1168"/>
      <c r="X356" s="1168"/>
      <c r="Y356" s="1168"/>
      <c r="Z356" s="1168"/>
    </row>
    <row r="357" spans="1:26" x14ac:dyDescent="0.5">
      <c r="A357" s="1247">
        <v>39</v>
      </c>
      <c r="B357" s="1242">
        <v>24152</v>
      </c>
      <c r="C357" s="1248" t="s">
        <v>14784</v>
      </c>
      <c r="D357" s="1248"/>
      <c r="E357" s="1248" t="s">
        <v>14767</v>
      </c>
      <c r="F357" s="1223"/>
      <c r="G357" s="1227"/>
      <c r="H357" s="1227"/>
      <c r="I357" s="1227"/>
      <c r="J357" s="1228"/>
      <c r="K357" s="1173"/>
      <c r="L357" s="1173"/>
      <c r="M357" s="1173"/>
      <c r="N357" s="1173"/>
      <c r="O357" s="1173"/>
      <c r="P357" s="1173"/>
      <c r="Q357" s="1173"/>
      <c r="R357" s="1173"/>
      <c r="S357" s="1173"/>
      <c r="T357" s="1173"/>
      <c r="U357" s="1168"/>
      <c r="V357" s="1168"/>
      <c r="W357" s="1168"/>
      <c r="X357" s="1168"/>
      <c r="Y357" s="1168"/>
      <c r="Z357" s="1168"/>
    </row>
    <row r="358" spans="1:26" x14ac:dyDescent="0.5">
      <c r="A358" s="1247">
        <v>40</v>
      </c>
      <c r="B358" s="1242">
        <v>24153</v>
      </c>
      <c r="C358" s="1248" t="s">
        <v>14785</v>
      </c>
      <c r="D358" s="1248"/>
      <c r="E358" s="1248" t="s">
        <v>14767</v>
      </c>
      <c r="F358" s="1223"/>
      <c r="G358" s="1227"/>
      <c r="H358" s="1227"/>
      <c r="I358" s="1227"/>
      <c r="J358" s="1228"/>
      <c r="K358" s="1173"/>
      <c r="L358" s="1173"/>
      <c r="M358" s="1173"/>
      <c r="N358" s="1173"/>
      <c r="O358" s="1173"/>
      <c r="P358" s="1173"/>
      <c r="Q358" s="1173"/>
      <c r="R358" s="1173"/>
      <c r="S358" s="1173"/>
      <c r="T358" s="1173"/>
      <c r="U358" s="1168"/>
      <c r="V358" s="1168"/>
      <c r="W358" s="1168"/>
      <c r="X358" s="1168"/>
      <c r="Y358" s="1168"/>
      <c r="Z358" s="1168"/>
    </row>
    <row r="359" spans="1:26" x14ac:dyDescent="0.5">
      <c r="A359" s="1247">
        <v>41</v>
      </c>
      <c r="B359" s="1242">
        <v>24154</v>
      </c>
      <c r="C359" s="1248" t="s">
        <v>14786</v>
      </c>
      <c r="D359" s="1248"/>
      <c r="E359" s="1248" t="s">
        <v>14767</v>
      </c>
      <c r="F359" s="1223"/>
      <c r="G359" s="1227"/>
      <c r="H359" s="1227"/>
      <c r="I359" s="1227"/>
      <c r="J359" s="1228"/>
      <c r="K359" s="1173"/>
      <c r="L359" s="1173"/>
      <c r="M359" s="1173"/>
      <c r="N359" s="1173"/>
      <c r="O359" s="1173"/>
      <c r="P359" s="1173"/>
      <c r="Q359" s="1173"/>
      <c r="R359" s="1173"/>
      <c r="S359" s="1173"/>
      <c r="T359" s="1173"/>
      <c r="U359" s="1168"/>
      <c r="V359" s="1168"/>
      <c r="W359" s="1168"/>
      <c r="X359" s="1168"/>
      <c r="Y359" s="1168"/>
      <c r="Z359" s="1168"/>
    </row>
    <row r="360" spans="1:26" ht="24" customHeight="1" x14ac:dyDescent="0.5">
      <c r="A360" s="1247">
        <v>42</v>
      </c>
      <c r="B360" s="1242">
        <v>24155</v>
      </c>
      <c r="C360" s="1248" t="s">
        <v>14787</v>
      </c>
      <c r="D360" s="1248"/>
      <c r="E360" s="1248" t="s">
        <v>14767</v>
      </c>
      <c r="F360" s="1223"/>
      <c r="G360" s="1248"/>
      <c r="H360" s="1248"/>
      <c r="I360" s="1248"/>
      <c r="J360" s="1228"/>
      <c r="K360" s="1173"/>
      <c r="L360" s="1173"/>
      <c r="M360" s="1173"/>
      <c r="N360" s="1173"/>
      <c r="O360" s="1173"/>
      <c r="P360" s="1173"/>
      <c r="Q360" s="1173"/>
      <c r="R360" s="1173"/>
      <c r="S360" s="1173"/>
      <c r="T360" s="1173"/>
      <c r="U360" s="1173"/>
      <c r="V360" s="1173"/>
      <c r="W360" s="1173"/>
      <c r="X360" s="1173"/>
      <c r="Y360" s="1173"/>
      <c r="Z360" s="1173"/>
    </row>
    <row r="361" spans="1:26" s="1161" customFormat="1" ht="17.25" customHeight="1" x14ac:dyDescent="0.15">
      <c r="A361" s="1283" t="s">
        <v>9795</v>
      </c>
      <c r="B361" s="1283"/>
      <c r="C361" s="1283"/>
      <c r="D361" s="1283"/>
      <c r="E361" s="1283"/>
      <c r="F361" s="1283"/>
      <c r="G361" s="1283"/>
      <c r="H361" s="1283"/>
      <c r="I361" s="1283"/>
      <c r="J361" s="1216"/>
    </row>
    <row r="362" spans="1:26" s="1161" customFormat="1" ht="17.25" customHeight="1" x14ac:dyDescent="0.15">
      <c r="A362" s="1283" t="s">
        <v>14788</v>
      </c>
      <c r="B362" s="1283"/>
      <c r="C362" s="1283"/>
      <c r="D362" s="1283"/>
      <c r="E362" s="1283"/>
      <c r="F362" s="1283"/>
      <c r="G362" s="1283"/>
      <c r="H362" s="1283"/>
      <c r="I362" s="1283"/>
      <c r="J362" s="1216"/>
    </row>
    <row r="363" spans="1:26" s="1161" customFormat="1" ht="17.25" customHeight="1" x14ac:dyDescent="0.15">
      <c r="A363" s="1283" t="s">
        <v>14789</v>
      </c>
      <c r="B363" s="1283"/>
      <c r="C363" s="1283"/>
      <c r="D363" s="1283"/>
      <c r="E363" s="1283"/>
      <c r="F363" s="1283"/>
      <c r="G363" s="1283"/>
      <c r="H363" s="1283"/>
      <c r="I363" s="1283"/>
      <c r="J363" s="1216"/>
    </row>
    <row r="364" spans="1:26" s="1162" customFormat="1" ht="17.25" customHeight="1" x14ac:dyDescent="0.15">
      <c r="A364" s="1283" t="s">
        <v>14450</v>
      </c>
      <c r="B364" s="1283"/>
      <c r="C364" s="1283"/>
      <c r="D364" s="1283"/>
      <c r="E364" s="1283"/>
      <c r="F364" s="1283"/>
      <c r="G364" s="1283"/>
      <c r="H364" s="1283"/>
      <c r="I364" s="1283"/>
      <c r="J364" s="1217"/>
    </row>
    <row r="365" spans="1:26" s="1162" customFormat="1" ht="17.25" customHeight="1" x14ac:dyDescent="0.15">
      <c r="A365" s="1284" t="s">
        <v>14790</v>
      </c>
      <c r="B365" s="1284"/>
      <c r="C365" s="1284"/>
      <c r="D365" s="1284"/>
      <c r="E365" s="1284"/>
      <c r="F365" s="1284"/>
      <c r="G365" s="1284"/>
      <c r="H365" s="1284"/>
      <c r="I365" s="1284"/>
      <c r="J365" s="1217"/>
    </row>
    <row r="366" spans="1:26" s="1165" customFormat="1" ht="17.25" customHeight="1" x14ac:dyDescent="0.45">
      <c r="A366" s="1163" t="s">
        <v>8377</v>
      </c>
      <c r="B366" s="1218" t="s">
        <v>8352</v>
      </c>
      <c r="C366" s="1219" t="s">
        <v>9799</v>
      </c>
      <c r="D366" s="1164"/>
      <c r="E366" s="1164"/>
      <c r="F366" s="1163"/>
      <c r="G366" s="1163"/>
      <c r="H366" s="1163"/>
      <c r="I366" s="1163"/>
      <c r="J366" s="1220"/>
    </row>
    <row r="367" spans="1:26" x14ac:dyDescent="0.5">
      <c r="A367" s="1247">
        <v>1</v>
      </c>
      <c r="B367" s="1234">
        <v>21681</v>
      </c>
      <c r="C367" s="1248" t="s">
        <v>14791</v>
      </c>
      <c r="D367" s="1248"/>
      <c r="E367" s="1248"/>
      <c r="F367" s="1223"/>
      <c r="G367" s="1227"/>
      <c r="H367" s="1227"/>
      <c r="I367" s="1227"/>
      <c r="J367" s="1228"/>
      <c r="K367" s="1173"/>
      <c r="L367" s="1173"/>
      <c r="M367" s="1173"/>
      <c r="N367" s="1173"/>
      <c r="O367" s="1173"/>
      <c r="P367" s="1173"/>
      <c r="Q367" s="1173"/>
      <c r="R367" s="1173"/>
      <c r="S367" s="1173"/>
      <c r="T367" s="1173"/>
      <c r="U367" s="1168"/>
      <c r="V367" s="1168"/>
      <c r="W367" s="1168"/>
      <c r="X367" s="1168"/>
      <c r="Y367" s="1168"/>
      <c r="Z367" s="1168"/>
    </row>
    <row r="368" spans="1:26" x14ac:dyDescent="0.5">
      <c r="A368" s="1247">
        <v>2</v>
      </c>
      <c r="B368" s="1234">
        <v>21711</v>
      </c>
      <c r="C368" s="1248" t="s">
        <v>14792</v>
      </c>
      <c r="D368" s="1248"/>
      <c r="E368" s="1248"/>
      <c r="F368" s="1223"/>
      <c r="G368" s="1227"/>
      <c r="H368" s="1227"/>
      <c r="I368" s="1227"/>
      <c r="J368" s="1228"/>
      <c r="K368" s="1173"/>
      <c r="L368" s="1173"/>
      <c r="M368" s="1173"/>
      <c r="N368" s="1173"/>
      <c r="O368" s="1173"/>
      <c r="P368" s="1173"/>
      <c r="Q368" s="1173"/>
      <c r="R368" s="1173"/>
      <c r="S368" s="1173"/>
      <c r="T368" s="1173"/>
      <c r="U368" s="1168"/>
      <c r="V368" s="1168"/>
      <c r="W368" s="1168"/>
      <c r="X368" s="1168"/>
      <c r="Y368" s="1168"/>
      <c r="Z368" s="1168"/>
    </row>
    <row r="369" spans="1:26" x14ac:dyDescent="0.5">
      <c r="A369" s="1247">
        <v>3</v>
      </c>
      <c r="B369" s="1234">
        <v>21756</v>
      </c>
      <c r="C369" s="1248" t="s">
        <v>14793</v>
      </c>
      <c r="D369" s="1248"/>
      <c r="E369" s="1248"/>
      <c r="F369" s="1223"/>
      <c r="G369" s="1227"/>
      <c r="H369" s="1227"/>
      <c r="I369" s="1227"/>
      <c r="J369" s="1228"/>
      <c r="K369" s="1173"/>
      <c r="L369" s="1173"/>
      <c r="M369" s="1173"/>
      <c r="N369" s="1173"/>
      <c r="O369" s="1173"/>
      <c r="P369" s="1173"/>
      <c r="Q369" s="1173"/>
      <c r="R369" s="1173"/>
      <c r="S369" s="1173"/>
      <c r="T369" s="1173"/>
      <c r="U369" s="1168"/>
      <c r="V369" s="1168"/>
      <c r="W369" s="1168"/>
      <c r="X369" s="1168"/>
      <c r="Y369" s="1168"/>
      <c r="Z369" s="1168"/>
    </row>
    <row r="370" spans="1:26" x14ac:dyDescent="0.5">
      <c r="A370" s="1247">
        <v>4</v>
      </c>
      <c r="B370" s="1260">
        <v>21758</v>
      </c>
      <c r="C370" s="1226" t="s">
        <v>14794</v>
      </c>
      <c r="D370" s="1226"/>
      <c r="E370" s="1226" t="s">
        <v>14455</v>
      </c>
      <c r="F370" s="1223"/>
      <c r="G370" s="1227"/>
      <c r="H370" s="1227"/>
      <c r="I370" s="1226" t="s">
        <v>14795</v>
      </c>
      <c r="J370" s="1228"/>
      <c r="K370" s="1173"/>
      <c r="L370" s="1173"/>
      <c r="M370" s="1173"/>
      <c r="N370" s="1173"/>
      <c r="O370" s="1173"/>
      <c r="P370" s="1173"/>
      <c r="Q370" s="1173"/>
      <c r="R370" s="1173"/>
      <c r="S370" s="1173"/>
      <c r="T370" s="1173"/>
      <c r="U370" s="1168"/>
      <c r="V370" s="1168"/>
      <c r="W370" s="1168"/>
      <c r="X370" s="1168"/>
      <c r="Y370" s="1168"/>
      <c r="Z370" s="1168"/>
    </row>
    <row r="371" spans="1:26" x14ac:dyDescent="0.5">
      <c r="A371" s="1247">
        <v>5</v>
      </c>
      <c r="B371" s="1234">
        <v>21768</v>
      </c>
      <c r="C371" s="1248" t="s">
        <v>14796</v>
      </c>
      <c r="D371" s="1248"/>
      <c r="E371" s="1248"/>
      <c r="F371" s="1223"/>
      <c r="G371" s="1227"/>
      <c r="H371" s="1227"/>
      <c r="I371" s="1227"/>
      <c r="J371" s="1228"/>
      <c r="K371" s="1173"/>
      <c r="L371" s="1173"/>
      <c r="M371" s="1173"/>
      <c r="N371" s="1173"/>
      <c r="O371" s="1173"/>
      <c r="P371" s="1173"/>
      <c r="Q371" s="1173"/>
      <c r="R371" s="1173"/>
      <c r="S371" s="1173"/>
      <c r="T371" s="1173"/>
      <c r="U371" s="1168"/>
      <c r="V371" s="1168"/>
      <c r="W371" s="1168"/>
      <c r="X371" s="1168"/>
      <c r="Y371" s="1168"/>
      <c r="Z371" s="1168"/>
    </row>
    <row r="372" spans="1:26" x14ac:dyDescent="0.5">
      <c r="A372" s="1247">
        <v>6</v>
      </c>
      <c r="B372" s="1234">
        <v>21832</v>
      </c>
      <c r="C372" s="1248" t="s">
        <v>14797</v>
      </c>
      <c r="D372" s="1248"/>
      <c r="E372" s="1248"/>
      <c r="F372" s="1223"/>
      <c r="G372" s="1227"/>
      <c r="H372" s="1227"/>
      <c r="I372" s="1227"/>
      <c r="J372" s="1228"/>
      <c r="K372" s="1173"/>
      <c r="L372" s="1173"/>
      <c r="M372" s="1173"/>
      <c r="N372" s="1173"/>
      <c r="O372" s="1173"/>
      <c r="P372" s="1173"/>
      <c r="Q372" s="1173"/>
      <c r="R372" s="1173"/>
      <c r="S372" s="1173"/>
      <c r="T372" s="1173"/>
      <c r="U372" s="1168"/>
      <c r="V372" s="1168"/>
      <c r="W372" s="1168"/>
      <c r="X372" s="1168"/>
      <c r="Y372" s="1168"/>
      <c r="Z372" s="1168"/>
    </row>
    <row r="373" spans="1:26" x14ac:dyDescent="0.5">
      <c r="A373" s="1247">
        <v>7</v>
      </c>
      <c r="B373" s="1234">
        <v>21836</v>
      </c>
      <c r="C373" s="1248" t="s">
        <v>14798</v>
      </c>
      <c r="D373" s="1248"/>
      <c r="E373" s="1248"/>
      <c r="F373" s="1223"/>
      <c r="G373" s="1227"/>
      <c r="H373" s="1227"/>
      <c r="I373" s="1227"/>
      <c r="J373" s="1228"/>
      <c r="K373" s="1173"/>
      <c r="L373" s="1173"/>
      <c r="M373" s="1173"/>
      <c r="N373" s="1173"/>
      <c r="O373" s="1173"/>
      <c r="P373" s="1173"/>
      <c r="Q373" s="1173"/>
      <c r="R373" s="1173"/>
      <c r="S373" s="1173"/>
      <c r="T373" s="1173"/>
      <c r="U373" s="1168"/>
      <c r="V373" s="1168"/>
      <c r="W373" s="1168"/>
      <c r="X373" s="1168"/>
      <c r="Y373" s="1168"/>
      <c r="Z373" s="1168"/>
    </row>
    <row r="374" spans="1:26" x14ac:dyDescent="0.5">
      <c r="A374" s="1247">
        <v>8</v>
      </c>
      <c r="B374" s="1234">
        <v>21961</v>
      </c>
      <c r="C374" s="1248" t="s">
        <v>14799</v>
      </c>
      <c r="D374" s="1248"/>
      <c r="E374" s="1248"/>
      <c r="F374" s="1223"/>
      <c r="G374" s="1227"/>
      <c r="H374" s="1227"/>
      <c r="I374" s="1227"/>
      <c r="J374" s="1228"/>
      <c r="K374" s="1173"/>
      <c r="L374" s="1173"/>
      <c r="M374" s="1173"/>
      <c r="N374" s="1173"/>
      <c r="O374" s="1173"/>
      <c r="P374" s="1173"/>
      <c r="Q374" s="1173"/>
      <c r="R374" s="1173"/>
      <c r="S374" s="1173"/>
      <c r="T374" s="1173"/>
      <c r="U374" s="1168"/>
      <c r="V374" s="1168"/>
      <c r="W374" s="1168"/>
      <c r="X374" s="1168"/>
      <c r="Y374" s="1168"/>
      <c r="Z374" s="1168"/>
    </row>
    <row r="375" spans="1:26" x14ac:dyDescent="0.5">
      <c r="A375" s="1247">
        <v>9</v>
      </c>
      <c r="B375" s="1234">
        <v>21963</v>
      </c>
      <c r="C375" s="1248" t="s">
        <v>14800</v>
      </c>
      <c r="D375" s="1248"/>
      <c r="E375" s="1248"/>
      <c r="F375" s="1223"/>
      <c r="G375" s="1227"/>
      <c r="H375" s="1227"/>
      <c r="I375" s="1227"/>
      <c r="J375" s="1228"/>
      <c r="K375" s="1173"/>
      <c r="L375" s="1173"/>
      <c r="M375" s="1173"/>
      <c r="N375" s="1173"/>
      <c r="O375" s="1173"/>
      <c r="P375" s="1173"/>
      <c r="Q375" s="1173"/>
      <c r="R375" s="1173"/>
      <c r="S375" s="1173"/>
      <c r="T375" s="1173"/>
      <c r="U375" s="1168"/>
      <c r="V375" s="1168"/>
      <c r="W375" s="1168"/>
      <c r="X375" s="1168"/>
      <c r="Y375" s="1168"/>
      <c r="Z375" s="1168"/>
    </row>
    <row r="376" spans="1:26" x14ac:dyDescent="0.5">
      <c r="A376" s="1247">
        <v>10</v>
      </c>
      <c r="B376" s="1242">
        <v>24156</v>
      </c>
      <c r="C376" s="1248" t="s">
        <v>14801</v>
      </c>
      <c r="D376" s="1248"/>
      <c r="E376" s="1248"/>
      <c r="F376" s="1223"/>
      <c r="G376" s="1227"/>
      <c r="H376" s="1227"/>
      <c r="I376" s="1227"/>
      <c r="J376" s="1228" t="s">
        <v>14802</v>
      </c>
      <c r="K376" s="1173"/>
      <c r="L376" s="1173"/>
      <c r="M376" s="1173"/>
      <c r="N376" s="1173"/>
      <c r="O376" s="1173"/>
      <c r="P376" s="1173"/>
      <c r="Q376" s="1173"/>
      <c r="R376" s="1173"/>
      <c r="S376" s="1173"/>
      <c r="T376" s="1173"/>
      <c r="U376" s="1168"/>
      <c r="V376" s="1168"/>
      <c r="W376" s="1168"/>
      <c r="X376" s="1168"/>
      <c r="Y376" s="1168"/>
      <c r="Z376" s="1168"/>
    </row>
    <row r="377" spans="1:26" x14ac:dyDescent="0.5">
      <c r="A377" s="1247">
        <v>11</v>
      </c>
      <c r="B377" s="1242">
        <v>24158</v>
      </c>
      <c r="C377" s="1248" t="s">
        <v>14803</v>
      </c>
      <c r="D377" s="1248"/>
      <c r="E377" s="1248"/>
      <c r="F377" s="1223"/>
      <c r="G377" s="1227"/>
      <c r="H377" s="1227"/>
      <c r="I377" s="1227"/>
      <c r="J377" s="1228"/>
      <c r="K377" s="1173"/>
      <c r="L377" s="1173"/>
      <c r="M377" s="1173"/>
      <c r="N377" s="1173"/>
      <c r="O377" s="1173"/>
      <c r="P377" s="1173"/>
      <c r="Q377" s="1173"/>
      <c r="R377" s="1173"/>
      <c r="S377" s="1173"/>
      <c r="T377" s="1173"/>
      <c r="U377" s="1168"/>
      <c r="V377" s="1168"/>
      <c r="W377" s="1168"/>
      <c r="X377" s="1168"/>
      <c r="Y377" s="1168"/>
      <c r="Z377" s="1168"/>
    </row>
    <row r="378" spans="1:26" x14ac:dyDescent="0.5">
      <c r="A378" s="1247">
        <v>12</v>
      </c>
      <c r="B378" s="1242">
        <v>24159</v>
      </c>
      <c r="C378" s="1248" t="s">
        <v>14804</v>
      </c>
      <c r="D378" s="1248"/>
      <c r="E378" s="1248"/>
      <c r="F378" s="1223"/>
      <c r="G378" s="1227"/>
      <c r="H378" s="1227"/>
      <c r="I378" s="1227"/>
      <c r="J378" s="1228"/>
      <c r="K378" s="1173"/>
      <c r="L378" s="1173"/>
      <c r="M378" s="1173"/>
      <c r="N378" s="1173"/>
      <c r="O378" s="1173"/>
      <c r="P378" s="1173"/>
      <c r="Q378" s="1173"/>
      <c r="R378" s="1173"/>
      <c r="S378" s="1173"/>
      <c r="T378" s="1173"/>
      <c r="U378" s="1168"/>
      <c r="V378" s="1168"/>
      <c r="W378" s="1168"/>
      <c r="X378" s="1168"/>
      <c r="Y378" s="1168"/>
      <c r="Z378" s="1168"/>
    </row>
    <row r="379" spans="1:26" x14ac:dyDescent="0.5">
      <c r="A379" s="1247">
        <v>13</v>
      </c>
      <c r="B379" s="1234">
        <v>21250</v>
      </c>
      <c r="C379" s="1248" t="s">
        <v>14805</v>
      </c>
      <c r="D379" s="1248"/>
      <c r="E379" s="1248"/>
      <c r="F379" s="1223"/>
      <c r="G379" s="1227"/>
      <c r="H379" s="1227"/>
      <c r="I379" s="1227"/>
      <c r="J379" s="1254"/>
      <c r="K379" s="1168"/>
      <c r="L379" s="1173"/>
      <c r="M379" s="1173"/>
      <c r="N379" s="1173"/>
      <c r="O379" s="1173"/>
      <c r="P379" s="1173"/>
      <c r="Q379" s="1173"/>
      <c r="R379" s="1173"/>
      <c r="S379" s="1173"/>
      <c r="T379" s="1173"/>
      <c r="U379" s="1168"/>
      <c r="V379" s="1168"/>
      <c r="W379" s="1168"/>
      <c r="X379" s="1168"/>
      <c r="Y379" s="1168"/>
      <c r="Z379" s="1168"/>
    </row>
    <row r="380" spans="1:26" x14ac:dyDescent="0.5">
      <c r="A380" s="1247">
        <v>14</v>
      </c>
      <c r="B380" s="1234">
        <v>21649</v>
      </c>
      <c r="C380" s="1248" t="s">
        <v>14806</v>
      </c>
      <c r="D380" s="1248"/>
      <c r="E380" s="1248"/>
      <c r="F380" s="1223"/>
      <c r="G380" s="1227"/>
      <c r="H380" s="1227"/>
      <c r="I380" s="1227"/>
      <c r="J380" s="1228"/>
      <c r="K380" s="1173"/>
      <c r="L380" s="1173"/>
      <c r="M380" s="1173"/>
      <c r="N380" s="1173"/>
      <c r="O380" s="1173"/>
      <c r="P380" s="1173"/>
      <c r="Q380" s="1173"/>
      <c r="R380" s="1173"/>
      <c r="S380" s="1173"/>
      <c r="T380" s="1173"/>
      <c r="U380" s="1168"/>
      <c r="V380" s="1168"/>
      <c r="W380" s="1168"/>
      <c r="X380" s="1168"/>
      <c r="Y380" s="1168"/>
      <c r="Z380" s="1168"/>
    </row>
    <row r="381" spans="1:26" x14ac:dyDescent="0.5">
      <c r="A381" s="1247">
        <v>15</v>
      </c>
      <c r="B381" s="1234">
        <v>21651</v>
      </c>
      <c r="C381" s="1252" t="s">
        <v>14807</v>
      </c>
      <c r="D381" s="1242"/>
      <c r="E381" s="1248"/>
      <c r="F381" s="1223"/>
      <c r="G381" s="1227"/>
      <c r="H381" s="1227"/>
      <c r="I381" s="1227"/>
      <c r="J381" s="1228"/>
      <c r="K381" s="1173"/>
      <c r="L381" s="1173"/>
      <c r="M381" s="1173"/>
      <c r="N381" s="1173"/>
      <c r="O381" s="1173"/>
      <c r="P381" s="1173"/>
      <c r="Q381" s="1173"/>
      <c r="R381" s="1173"/>
      <c r="S381" s="1173"/>
      <c r="T381" s="1173"/>
      <c r="U381" s="1168"/>
      <c r="V381" s="1168"/>
      <c r="W381" s="1168"/>
      <c r="X381" s="1168"/>
      <c r="Y381" s="1168"/>
      <c r="Z381" s="1168"/>
    </row>
    <row r="382" spans="1:26" x14ac:dyDescent="0.5">
      <c r="A382" s="1247">
        <v>16</v>
      </c>
      <c r="B382" s="1234">
        <v>21657</v>
      </c>
      <c r="C382" s="1248" t="s">
        <v>14808</v>
      </c>
      <c r="D382" s="1248"/>
      <c r="E382" s="1248"/>
      <c r="F382" s="1223"/>
      <c r="G382" s="1227"/>
      <c r="H382" s="1227"/>
      <c r="I382" s="1227"/>
      <c r="J382" s="1228"/>
      <c r="K382" s="1173"/>
      <c r="L382" s="1173"/>
      <c r="M382" s="1173"/>
      <c r="N382" s="1173"/>
      <c r="O382" s="1173"/>
      <c r="P382" s="1173"/>
      <c r="Q382" s="1173"/>
      <c r="R382" s="1173"/>
      <c r="S382" s="1173"/>
      <c r="T382" s="1173"/>
      <c r="U382" s="1168"/>
      <c r="V382" s="1168"/>
      <c r="W382" s="1168"/>
      <c r="X382" s="1168"/>
      <c r="Y382" s="1168"/>
      <c r="Z382" s="1168"/>
    </row>
    <row r="383" spans="1:26" x14ac:dyDescent="0.5">
      <c r="A383" s="1247">
        <v>17</v>
      </c>
      <c r="B383" s="1234">
        <v>21658</v>
      </c>
      <c r="C383" s="1248" t="s">
        <v>14809</v>
      </c>
      <c r="D383" s="1248"/>
      <c r="E383" s="1248"/>
      <c r="F383" s="1223"/>
      <c r="G383" s="1227"/>
      <c r="H383" s="1227"/>
      <c r="I383" s="1227"/>
      <c r="J383" s="1228"/>
      <c r="K383" s="1173"/>
      <c r="L383" s="1173"/>
      <c r="M383" s="1173"/>
      <c r="N383" s="1173"/>
      <c r="O383" s="1173"/>
      <c r="P383" s="1173"/>
      <c r="Q383" s="1173"/>
      <c r="R383" s="1173"/>
      <c r="S383" s="1173"/>
      <c r="T383" s="1173"/>
      <c r="U383" s="1168"/>
      <c r="V383" s="1168"/>
      <c r="W383" s="1168"/>
      <c r="X383" s="1168"/>
      <c r="Y383" s="1168"/>
      <c r="Z383" s="1168"/>
    </row>
    <row r="384" spans="1:26" x14ac:dyDescent="0.5">
      <c r="A384" s="1247">
        <v>18</v>
      </c>
      <c r="B384" s="1234">
        <v>21736</v>
      </c>
      <c r="C384" s="1248" t="s">
        <v>14810</v>
      </c>
      <c r="D384" s="1248"/>
      <c r="E384" s="1248"/>
      <c r="F384" s="1223"/>
      <c r="G384" s="1227"/>
      <c r="H384" s="1227"/>
      <c r="I384" s="1227"/>
      <c r="J384" s="1228"/>
      <c r="K384" s="1173"/>
      <c r="L384" s="1173"/>
      <c r="M384" s="1173"/>
      <c r="N384" s="1173"/>
      <c r="O384" s="1173"/>
      <c r="P384" s="1173"/>
      <c r="Q384" s="1173"/>
      <c r="R384" s="1173"/>
      <c r="S384" s="1173"/>
      <c r="T384" s="1173"/>
      <c r="U384" s="1168"/>
      <c r="V384" s="1168"/>
      <c r="W384" s="1168"/>
      <c r="X384" s="1168"/>
      <c r="Y384" s="1168"/>
      <c r="Z384" s="1168"/>
    </row>
    <row r="385" spans="1:26" x14ac:dyDescent="0.5">
      <c r="A385" s="1247">
        <v>19</v>
      </c>
      <c r="B385" s="1234">
        <v>21776</v>
      </c>
      <c r="C385" s="1248" t="s">
        <v>14811</v>
      </c>
      <c r="D385" s="1248"/>
      <c r="E385" s="1248"/>
      <c r="F385" s="1223"/>
      <c r="G385" s="1227"/>
      <c r="H385" s="1227"/>
      <c r="I385" s="1227"/>
      <c r="J385" s="1228"/>
      <c r="K385" s="1173"/>
      <c r="L385" s="1173"/>
      <c r="M385" s="1173"/>
      <c r="N385" s="1173"/>
      <c r="O385" s="1173"/>
      <c r="P385" s="1173"/>
      <c r="Q385" s="1173"/>
      <c r="R385" s="1173"/>
      <c r="S385" s="1173"/>
      <c r="T385" s="1173"/>
      <c r="U385" s="1168"/>
      <c r="V385" s="1168"/>
      <c r="W385" s="1168"/>
      <c r="X385" s="1168"/>
      <c r="Y385" s="1168"/>
      <c r="Z385" s="1168"/>
    </row>
    <row r="386" spans="1:26" x14ac:dyDescent="0.5">
      <c r="A386" s="1247">
        <v>20</v>
      </c>
      <c r="B386" s="1242">
        <v>21788</v>
      </c>
      <c r="C386" s="1252" t="s">
        <v>14812</v>
      </c>
      <c r="D386" s="1255"/>
      <c r="E386" s="1248"/>
      <c r="F386" s="1223"/>
      <c r="G386" s="1227"/>
      <c r="H386" s="1227"/>
      <c r="I386" s="1227"/>
      <c r="J386" s="1228"/>
      <c r="K386" s="1173"/>
      <c r="L386" s="1173"/>
      <c r="M386" s="1173"/>
      <c r="N386" s="1173"/>
      <c r="O386" s="1173"/>
      <c r="P386" s="1173"/>
      <c r="Q386" s="1173"/>
      <c r="R386" s="1173"/>
      <c r="S386" s="1173"/>
      <c r="T386" s="1173"/>
      <c r="U386" s="1168"/>
      <c r="V386" s="1168"/>
      <c r="W386" s="1168"/>
      <c r="X386" s="1168"/>
      <c r="Y386" s="1168"/>
      <c r="Z386" s="1168"/>
    </row>
    <row r="387" spans="1:26" x14ac:dyDescent="0.5">
      <c r="A387" s="1247">
        <v>21</v>
      </c>
      <c r="B387" s="1234">
        <v>21851</v>
      </c>
      <c r="C387" s="1252" t="s">
        <v>14813</v>
      </c>
      <c r="D387" s="1242"/>
      <c r="E387" s="1248"/>
      <c r="F387" s="1223"/>
      <c r="G387" s="1227"/>
      <c r="H387" s="1227"/>
      <c r="I387" s="1227"/>
      <c r="J387" s="1228"/>
      <c r="K387" s="1173"/>
      <c r="L387" s="1173"/>
      <c r="M387" s="1173"/>
      <c r="N387" s="1173"/>
      <c r="O387" s="1173"/>
      <c r="P387" s="1173"/>
      <c r="Q387" s="1173"/>
      <c r="R387" s="1173"/>
      <c r="S387" s="1173"/>
      <c r="T387" s="1173"/>
      <c r="U387" s="1168"/>
      <c r="V387" s="1168"/>
      <c r="W387" s="1168"/>
      <c r="X387" s="1168"/>
      <c r="Y387" s="1168"/>
      <c r="Z387" s="1168"/>
    </row>
    <row r="388" spans="1:26" x14ac:dyDescent="0.5">
      <c r="A388" s="1247">
        <v>22</v>
      </c>
      <c r="B388" s="1234">
        <v>21892</v>
      </c>
      <c r="C388" s="1248" t="s">
        <v>14814</v>
      </c>
      <c r="D388" s="1248"/>
      <c r="E388" s="1248"/>
      <c r="F388" s="1223"/>
      <c r="G388" s="1227"/>
      <c r="H388" s="1227"/>
      <c r="I388" s="1227"/>
      <c r="J388" s="1228"/>
      <c r="K388" s="1173"/>
      <c r="L388" s="1173"/>
      <c r="M388" s="1173"/>
      <c r="N388" s="1173"/>
      <c r="O388" s="1173"/>
      <c r="P388" s="1173"/>
      <c r="Q388" s="1173"/>
      <c r="R388" s="1173"/>
      <c r="S388" s="1173"/>
      <c r="T388" s="1173"/>
      <c r="U388" s="1168"/>
      <c r="V388" s="1168"/>
      <c r="W388" s="1168"/>
      <c r="X388" s="1168"/>
      <c r="Y388" s="1168"/>
      <c r="Z388" s="1168"/>
    </row>
    <row r="389" spans="1:26" x14ac:dyDescent="0.5">
      <c r="A389" s="1247">
        <v>23</v>
      </c>
      <c r="B389" s="1234">
        <v>21898</v>
      </c>
      <c r="C389" s="1248" t="s">
        <v>14815</v>
      </c>
      <c r="D389" s="1248"/>
      <c r="E389" s="1248"/>
      <c r="F389" s="1223"/>
      <c r="G389" s="1227"/>
      <c r="H389" s="1227"/>
      <c r="I389" s="1227"/>
      <c r="J389" s="1228"/>
      <c r="K389" s="1173"/>
      <c r="L389" s="1173"/>
      <c r="M389" s="1173"/>
      <c r="N389" s="1173"/>
      <c r="O389" s="1173"/>
      <c r="P389" s="1173"/>
      <c r="Q389" s="1173"/>
      <c r="R389" s="1173"/>
      <c r="S389" s="1173"/>
      <c r="T389" s="1173"/>
      <c r="U389" s="1168"/>
      <c r="V389" s="1168"/>
      <c r="W389" s="1168"/>
      <c r="X389" s="1168"/>
      <c r="Y389" s="1168"/>
      <c r="Z389" s="1168"/>
    </row>
    <row r="390" spans="1:26" x14ac:dyDescent="0.5">
      <c r="A390" s="1247">
        <v>24</v>
      </c>
      <c r="B390" s="1234">
        <v>21903</v>
      </c>
      <c r="C390" s="1248" t="s">
        <v>14816</v>
      </c>
      <c r="D390" s="1248"/>
      <c r="E390" s="1248"/>
      <c r="F390" s="1223"/>
      <c r="G390" s="1227"/>
      <c r="H390" s="1227"/>
      <c r="I390" s="1227"/>
      <c r="J390" s="1228"/>
      <c r="K390" s="1173"/>
      <c r="L390" s="1173"/>
      <c r="M390" s="1173"/>
      <c r="N390" s="1173"/>
      <c r="O390" s="1173"/>
      <c r="P390" s="1173"/>
      <c r="Q390" s="1173"/>
      <c r="R390" s="1173"/>
      <c r="S390" s="1173"/>
      <c r="T390" s="1173"/>
      <c r="U390" s="1168"/>
      <c r="V390" s="1168"/>
      <c r="W390" s="1168"/>
      <c r="X390" s="1168"/>
      <c r="Y390" s="1168"/>
      <c r="Z390" s="1168"/>
    </row>
    <row r="391" spans="1:26" x14ac:dyDescent="0.5">
      <c r="A391" s="1247">
        <v>25</v>
      </c>
      <c r="B391" s="1234">
        <v>21974</v>
      </c>
      <c r="C391" s="1248" t="s">
        <v>14817</v>
      </c>
      <c r="D391" s="1248"/>
      <c r="E391" s="1248"/>
      <c r="F391" s="1223"/>
      <c r="G391" s="1227"/>
      <c r="H391" s="1227"/>
      <c r="I391" s="1227"/>
      <c r="J391" s="1228"/>
      <c r="K391" s="1173"/>
      <c r="L391" s="1173"/>
      <c r="M391" s="1173"/>
      <c r="N391" s="1173"/>
      <c r="O391" s="1173"/>
      <c r="P391" s="1173"/>
      <c r="Q391" s="1173"/>
      <c r="R391" s="1173"/>
      <c r="S391" s="1173"/>
      <c r="T391" s="1173"/>
      <c r="U391" s="1168"/>
      <c r="V391" s="1168"/>
      <c r="W391" s="1168"/>
      <c r="X391" s="1168"/>
      <c r="Y391" s="1168"/>
      <c r="Z391" s="1168"/>
    </row>
    <row r="392" spans="1:26" x14ac:dyDescent="0.5">
      <c r="A392" s="1247">
        <v>26</v>
      </c>
      <c r="B392" s="1234">
        <v>22053</v>
      </c>
      <c r="C392" s="1248" t="s">
        <v>14818</v>
      </c>
      <c r="D392" s="1248"/>
      <c r="E392" s="1248"/>
      <c r="F392" s="1223"/>
      <c r="G392" s="1227"/>
      <c r="H392" s="1227"/>
      <c r="I392" s="1227"/>
      <c r="J392" s="1228"/>
      <c r="K392" s="1173"/>
      <c r="L392" s="1173"/>
      <c r="M392" s="1173"/>
      <c r="N392" s="1173"/>
      <c r="O392" s="1173"/>
      <c r="P392" s="1173"/>
      <c r="Q392" s="1173"/>
      <c r="R392" s="1173"/>
      <c r="S392" s="1173"/>
      <c r="T392" s="1173"/>
      <c r="U392" s="1168"/>
      <c r="V392" s="1168"/>
      <c r="W392" s="1168"/>
      <c r="X392" s="1168"/>
      <c r="Y392" s="1168"/>
      <c r="Z392" s="1168"/>
    </row>
    <row r="393" spans="1:26" x14ac:dyDescent="0.5">
      <c r="A393" s="1247">
        <v>27</v>
      </c>
      <c r="B393" s="1234">
        <v>22839</v>
      </c>
      <c r="C393" s="1248" t="s">
        <v>14819</v>
      </c>
      <c r="D393" s="1248"/>
      <c r="E393" s="1248"/>
      <c r="F393" s="1223"/>
      <c r="G393" s="1227"/>
      <c r="H393" s="1227"/>
      <c r="I393" s="1227"/>
      <c r="J393" s="1228"/>
      <c r="K393" s="1173"/>
      <c r="L393" s="1173"/>
      <c r="M393" s="1173"/>
      <c r="N393" s="1173"/>
      <c r="O393" s="1173"/>
      <c r="P393" s="1173"/>
      <c r="Q393" s="1173"/>
      <c r="R393" s="1173"/>
      <c r="S393" s="1173"/>
      <c r="T393" s="1173"/>
      <c r="U393" s="1168"/>
      <c r="V393" s="1168"/>
      <c r="W393" s="1168"/>
      <c r="X393" s="1168"/>
      <c r="Y393" s="1168"/>
      <c r="Z393" s="1168"/>
    </row>
    <row r="394" spans="1:26" x14ac:dyDescent="0.5">
      <c r="A394" s="1247">
        <v>28</v>
      </c>
      <c r="B394" s="1234">
        <v>22840</v>
      </c>
      <c r="C394" s="1252" t="s">
        <v>14820</v>
      </c>
      <c r="D394" s="1242"/>
      <c r="E394" s="1248"/>
      <c r="F394" s="1223"/>
      <c r="G394" s="1227"/>
      <c r="H394" s="1227"/>
      <c r="I394" s="1227"/>
      <c r="J394" s="1228"/>
      <c r="K394" s="1173"/>
      <c r="L394" s="1173"/>
      <c r="M394" s="1173"/>
      <c r="N394" s="1173"/>
      <c r="O394" s="1173"/>
      <c r="P394" s="1173"/>
      <c r="Q394" s="1173"/>
      <c r="R394" s="1173"/>
      <c r="S394" s="1173"/>
      <c r="T394" s="1173"/>
      <c r="U394" s="1168"/>
      <c r="V394" s="1168"/>
      <c r="W394" s="1168"/>
      <c r="X394" s="1168"/>
      <c r="Y394" s="1168"/>
      <c r="Z394" s="1168"/>
    </row>
    <row r="395" spans="1:26" x14ac:dyDescent="0.5">
      <c r="A395" s="1247">
        <v>29</v>
      </c>
      <c r="B395" s="1234">
        <v>23547</v>
      </c>
      <c r="C395" s="1252" t="s">
        <v>14821</v>
      </c>
      <c r="D395" s="1242"/>
      <c r="E395" s="1248"/>
      <c r="F395" s="1223"/>
      <c r="G395" s="1227"/>
      <c r="H395" s="1227"/>
      <c r="I395" s="1227"/>
      <c r="J395" s="1228"/>
      <c r="K395" s="1173"/>
      <c r="L395" s="1173"/>
      <c r="M395" s="1173"/>
      <c r="N395" s="1173"/>
      <c r="O395" s="1173"/>
      <c r="P395" s="1173"/>
      <c r="Q395" s="1173"/>
      <c r="R395" s="1173"/>
      <c r="S395" s="1173"/>
      <c r="T395" s="1173"/>
      <c r="U395" s="1168"/>
      <c r="V395" s="1168"/>
      <c r="W395" s="1168"/>
      <c r="X395" s="1168"/>
      <c r="Y395" s="1168"/>
      <c r="Z395" s="1168"/>
    </row>
    <row r="396" spans="1:26" x14ac:dyDescent="0.5">
      <c r="A396" s="1247">
        <v>30</v>
      </c>
      <c r="B396" s="1234">
        <v>23556</v>
      </c>
      <c r="C396" s="1248" t="s">
        <v>14822</v>
      </c>
      <c r="D396" s="1248"/>
      <c r="E396" s="1248"/>
      <c r="F396" s="1223"/>
      <c r="G396" s="1227"/>
      <c r="H396" s="1227"/>
      <c r="I396" s="1227"/>
      <c r="J396" s="1228"/>
      <c r="K396" s="1173"/>
      <c r="L396" s="1173"/>
      <c r="M396" s="1173"/>
      <c r="N396" s="1173"/>
      <c r="O396" s="1173"/>
      <c r="P396" s="1173"/>
      <c r="Q396" s="1173"/>
      <c r="R396" s="1173"/>
      <c r="S396" s="1173"/>
      <c r="T396" s="1173"/>
      <c r="U396" s="1168"/>
      <c r="V396" s="1168"/>
      <c r="W396" s="1168"/>
      <c r="X396" s="1168"/>
      <c r="Y396" s="1168"/>
      <c r="Z396" s="1168"/>
    </row>
    <row r="397" spans="1:26" x14ac:dyDescent="0.5">
      <c r="A397" s="1247">
        <v>31</v>
      </c>
      <c r="B397" s="1242">
        <v>24160</v>
      </c>
      <c r="C397" s="1248" t="s">
        <v>14823</v>
      </c>
      <c r="D397" s="1248"/>
      <c r="E397" s="1248"/>
      <c r="F397" s="1223"/>
      <c r="G397" s="1227"/>
      <c r="H397" s="1227"/>
      <c r="I397" s="1227"/>
      <c r="J397" s="1228"/>
      <c r="K397" s="1173"/>
      <c r="L397" s="1173"/>
      <c r="M397" s="1173"/>
      <c r="N397" s="1173"/>
      <c r="O397" s="1173"/>
      <c r="P397" s="1173"/>
      <c r="Q397" s="1173"/>
      <c r="R397" s="1173"/>
      <c r="S397" s="1173"/>
      <c r="T397" s="1173"/>
      <c r="U397" s="1168"/>
      <c r="V397" s="1168"/>
      <c r="W397" s="1168"/>
      <c r="X397" s="1168"/>
      <c r="Y397" s="1168"/>
      <c r="Z397" s="1168"/>
    </row>
    <row r="398" spans="1:26" x14ac:dyDescent="0.5">
      <c r="A398" s="1247">
        <v>32</v>
      </c>
      <c r="B398" s="1242">
        <v>24161</v>
      </c>
      <c r="C398" s="1248" t="s">
        <v>14824</v>
      </c>
      <c r="D398" s="1248"/>
      <c r="E398" s="1248"/>
      <c r="F398" s="1223"/>
      <c r="G398" s="1227"/>
      <c r="H398" s="1227"/>
      <c r="I398" s="1227"/>
      <c r="J398" s="1228"/>
      <c r="K398" s="1173"/>
      <c r="L398" s="1173"/>
      <c r="M398" s="1173"/>
      <c r="N398" s="1173"/>
      <c r="O398" s="1173"/>
      <c r="P398" s="1173"/>
      <c r="Q398" s="1173"/>
      <c r="R398" s="1173"/>
      <c r="S398" s="1173"/>
      <c r="T398" s="1173"/>
      <c r="U398" s="1168"/>
      <c r="V398" s="1168"/>
      <c r="W398" s="1168"/>
      <c r="X398" s="1168"/>
      <c r="Y398" s="1168"/>
      <c r="Z398" s="1168"/>
    </row>
    <row r="399" spans="1:26" x14ac:dyDescent="0.5">
      <c r="A399" s="1247">
        <v>33</v>
      </c>
      <c r="B399" s="1242">
        <v>24162</v>
      </c>
      <c r="C399" s="1252" t="s">
        <v>14825</v>
      </c>
      <c r="D399" s="1255"/>
      <c r="E399" s="1248"/>
      <c r="F399" s="1223"/>
      <c r="G399" s="1227"/>
      <c r="H399" s="1227"/>
      <c r="I399" s="1227"/>
      <c r="J399" s="1228"/>
      <c r="K399" s="1173"/>
      <c r="L399" s="1173"/>
      <c r="M399" s="1173"/>
      <c r="N399" s="1173"/>
      <c r="O399" s="1173"/>
      <c r="P399" s="1173"/>
      <c r="Q399" s="1173"/>
      <c r="R399" s="1173"/>
      <c r="S399" s="1173"/>
      <c r="T399" s="1173"/>
      <c r="U399" s="1168"/>
      <c r="V399" s="1168"/>
      <c r="W399" s="1168"/>
      <c r="X399" s="1168"/>
      <c r="Y399" s="1168"/>
      <c r="Z399" s="1168"/>
    </row>
    <row r="400" spans="1:26" x14ac:dyDescent="0.5">
      <c r="A400" s="1247">
        <v>34</v>
      </c>
      <c r="B400" s="1242">
        <v>24163</v>
      </c>
      <c r="C400" s="1248" t="s">
        <v>14826</v>
      </c>
      <c r="D400" s="1248"/>
      <c r="E400" s="1248"/>
      <c r="F400" s="1223"/>
      <c r="G400" s="1227"/>
      <c r="H400" s="1227"/>
      <c r="I400" s="1227"/>
      <c r="J400" s="1228"/>
      <c r="K400" s="1173"/>
      <c r="L400" s="1173"/>
      <c r="M400" s="1173"/>
      <c r="N400" s="1173"/>
      <c r="O400" s="1173"/>
      <c r="P400" s="1173"/>
      <c r="Q400" s="1173"/>
      <c r="R400" s="1173"/>
      <c r="S400" s="1173"/>
      <c r="T400" s="1173"/>
      <c r="U400" s="1168"/>
      <c r="V400" s="1168"/>
      <c r="W400" s="1168"/>
      <c r="X400" s="1168"/>
      <c r="Y400" s="1168"/>
      <c r="Z400" s="1168"/>
    </row>
    <row r="401" spans="1:26" x14ac:dyDescent="0.5">
      <c r="A401" s="1247">
        <v>35</v>
      </c>
      <c r="B401" s="1242">
        <v>24164</v>
      </c>
      <c r="C401" s="1248" t="s">
        <v>14827</v>
      </c>
      <c r="D401" s="1248"/>
      <c r="E401" s="1248"/>
      <c r="F401" s="1223"/>
      <c r="G401" s="1227"/>
      <c r="H401" s="1227"/>
      <c r="I401" s="1227"/>
      <c r="J401" s="1228"/>
      <c r="K401" s="1173"/>
      <c r="L401" s="1173"/>
      <c r="M401" s="1173"/>
      <c r="N401" s="1173"/>
      <c r="O401" s="1173"/>
      <c r="P401" s="1173"/>
      <c r="Q401" s="1173"/>
      <c r="R401" s="1173"/>
      <c r="S401" s="1173"/>
      <c r="T401" s="1173"/>
      <c r="U401" s="1168"/>
      <c r="V401" s="1168"/>
      <c r="W401" s="1168"/>
      <c r="X401" s="1168"/>
      <c r="Y401" s="1168"/>
      <c r="Z401" s="1168"/>
    </row>
    <row r="402" spans="1:26" x14ac:dyDescent="0.5">
      <c r="A402" s="1247">
        <v>36</v>
      </c>
      <c r="B402" s="1242">
        <v>24165</v>
      </c>
      <c r="C402" s="1248" t="s">
        <v>14828</v>
      </c>
      <c r="D402" s="1248"/>
      <c r="E402" s="1248"/>
      <c r="F402" s="1223"/>
      <c r="G402" s="1227"/>
      <c r="H402" s="1227"/>
      <c r="I402" s="1227"/>
      <c r="J402" s="1228"/>
      <c r="K402" s="1173"/>
      <c r="L402" s="1173"/>
      <c r="M402" s="1173"/>
      <c r="N402" s="1173"/>
      <c r="O402" s="1173"/>
      <c r="P402" s="1173"/>
      <c r="Q402" s="1173"/>
      <c r="R402" s="1173"/>
      <c r="S402" s="1173"/>
      <c r="T402" s="1173"/>
      <c r="U402" s="1168"/>
      <c r="V402" s="1168"/>
      <c r="W402" s="1168"/>
      <c r="X402" s="1168"/>
      <c r="Y402" s="1168"/>
      <c r="Z402" s="1168"/>
    </row>
    <row r="403" spans="1:26" x14ac:dyDescent="0.5">
      <c r="A403" s="1247">
        <v>37</v>
      </c>
      <c r="B403" s="1242">
        <v>24166</v>
      </c>
      <c r="C403" s="1248" t="s">
        <v>14829</v>
      </c>
      <c r="D403" s="1248"/>
      <c r="E403" s="1248"/>
      <c r="F403" s="1223"/>
      <c r="G403" s="1227"/>
      <c r="H403" s="1227"/>
      <c r="I403" s="1227"/>
      <c r="J403" s="1228"/>
      <c r="K403" s="1173"/>
      <c r="L403" s="1173"/>
      <c r="M403" s="1173"/>
      <c r="N403" s="1173"/>
      <c r="O403" s="1173"/>
      <c r="P403" s="1173"/>
      <c r="Q403" s="1173"/>
      <c r="R403" s="1173"/>
      <c r="S403" s="1173"/>
      <c r="T403" s="1173"/>
      <c r="U403" s="1168"/>
      <c r="V403" s="1168"/>
      <c r="W403" s="1168"/>
      <c r="X403" s="1168"/>
      <c r="Y403" s="1168"/>
      <c r="Z403" s="1168"/>
    </row>
    <row r="404" spans="1:26" x14ac:dyDescent="0.5">
      <c r="A404" s="1247">
        <v>38</v>
      </c>
      <c r="B404" s="1242">
        <v>24168</v>
      </c>
      <c r="C404" s="1252" t="s">
        <v>14830</v>
      </c>
      <c r="D404" s="1255"/>
      <c r="E404" s="1248"/>
      <c r="F404" s="1223"/>
      <c r="G404" s="1227"/>
      <c r="H404" s="1227"/>
      <c r="I404" s="1227"/>
      <c r="J404" s="1228"/>
      <c r="K404" s="1173"/>
      <c r="L404" s="1173"/>
      <c r="M404" s="1173"/>
      <c r="N404" s="1173"/>
      <c r="O404" s="1173"/>
      <c r="P404" s="1173"/>
      <c r="Q404" s="1173"/>
      <c r="R404" s="1173"/>
      <c r="S404" s="1173"/>
      <c r="T404" s="1173"/>
      <c r="U404" s="1168"/>
      <c r="V404" s="1168"/>
      <c r="W404" s="1168"/>
      <c r="X404" s="1168"/>
      <c r="Y404" s="1168"/>
      <c r="Z404" s="1168"/>
    </row>
    <row r="405" spans="1:26" s="1161" customFormat="1" ht="17.25" customHeight="1" x14ac:dyDescent="0.15">
      <c r="A405" s="1283" t="s">
        <v>9795</v>
      </c>
      <c r="B405" s="1283"/>
      <c r="C405" s="1283"/>
      <c r="D405" s="1283"/>
      <c r="E405" s="1283"/>
      <c r="F405" s="1283"/>
      <c r="G405" s="1283"/>
      <c r="H405" s="1283"/>
      <c r="I405" s="1283"/>
      <c r="J405" s="1216"/>
    </row>
    <row r="406" spans="1:26" s="1161" customFormat="1" ht="17.25" customHeight="1" x14ac:dyDescent="0.15">
      <c r="A406" s="1283" t="s">
        <v>14831</v>
      </c>
      <c r="B406" s="1283"/>
      <c r="C406" s="1283"/>
      <c r="D406" s="1283"/>
      <c r="E406" s="1283"/>
      <c r="F406" s="1283"/>
      <c r="G406" s="1283"/>
      <c r="H406" s="1283"/>
      <c r="I406" s="1283"/>
      <c r="J406" s="1216"/>
    </row>
    <row r="407" spans="1:26" s="1161" customFormat="1" ht="17.25" customHeight="1" x14ac:dyDescent="0.15">
      <c r="A407" s="1283" t="s">
        <v>14832</v>
      </c>
      <c r="B407" s="1283"/>
      <c r="C407" s="1283"/>
      <c r="D407" s="1283"/>
      <c r="E407" s="1283"/>
      <c r="F407" s="1283"/>
      <c r="G407" s="1283"/>
      <c r="H407" s="1283"/>
      <c r="I407" s="1283"/>
      <c r="J407" s="1216"/>
    </row>
    <row r="408" spans="1:26" s="1162" customFormat="1" ht="17.25" customHeight="1" x14ac:dyDescent="0.15">
      <c r="A408" s="1283" t="s">
        <v>14450</v>
      </c>
      <c r="B408" s="1283"/>
      <c r="C408" s="1283"/>
      <c r="D408" s="1283"/>
      <c r="E408" s="1283"/>
      <c r="F408" s="1283"/>
      <c r="G408" s="1283"/>
      <c r="H408" s="1283"/>
      <c r="I408" s="1283"/>
      <c r="J408" s="1217"/>
    </row>
    <row r="409" spans="1:26" s="1162" customFormat="1" ht="17.25" customHeight="1" x14ac:dyDescent="0.15">
      <c r="A409" s="1284" t="s">
        <v>14833</v>
      </c>
      <c r="B409" s="1284"/>
      <c r="C409" s="1284"/>
      <c r="D409" s="1284"/>
      <c r="E409" s="1284"/>
      <c r="F409" s="1284"/>
      <c r="G409" s="1284"/>
      <c r="H409" s="1284"/>
      <c r="I409" s="1284"/>
      <c r="J409" s="1217"/>
    </row>
    <row r="410" spans="1:26" s="1165" customFormat="1" ht="17.25" customHeight="1" x14ac:dyDescent="0.45">
      <c r="A410" s="1163" t="s">
        <v>8377</v>
      </c>
      <c r="B410" s="1218" t="s">
        <v>8352</v>
      </c>
      <c r="C410" s="1219" t="s">
        <v>9799</v>
      </c>
      <c r="D410" s="1164"/>
      <c r="E410" s="1164"/>
      <c r="F410" s="1163"/>
      <c r="G410" s="1163"/>
      <c r="H410" s="1163"/>
      <c r="I410" s="1163"/>
      <c r="J410" s="1220"/>
    </row>
    <row r="411" spans="1:26" x14ac:dyDescent="0.5">
      <c r="A411" s="1247">
        <v>1</v>
      </c>
      <c r="B411" s="1256">
        <v>21639</v>
      </c>
      <c r="C411" s="1257" t="s">
        <v>14834</v>
      </c>
      <c r="D411" s="1257"/>
      <c r="E411" s="1257" t="s">
        <v>14455</v>
      </c>
      <c r="F411" s="1223"/>
      <c r="G411" s="1227"/>
      <c r="H411" s="1227"/>
      <c r="I411" s="1257" t="s">
        <v>9626</v>
      </c>
      <c r="J411" s="1228"/>
      <c r="K411" s="1173"/>
      <c r="L411" s="1173"/>
      <c r="M411" s="1173"/>
      <c r="N411" s="1173"/>
      <c r="O411" s="1173"/>
      <c r="P411" s="1173"/>
      <c r="Q411" s="1173"/>
      <c r="R411" s="1173"/>
      <c r="S411" s="1173"/>
      <c r="T411" s="1173"/>
      <c r="U411" s="1168"/>
      <c r="V411" s="1168"/>
      <c r="W411" s="1168"/>
      <c r="X411" s="1168"/>
      <c r="Y411" s="1168"/>
      <c r="Z411" s="1168"/>
    </row>
    <row r="412" spans="1:26" x14ac:dyDescent="0.5">
      <c r="A412" s="1247">
        <v>2</v>
      </c>
      <c r="B412" s="1225">
        <v>21678</v>
      </c>
      <c r="C412" s="1226" t="s">
        <v>14835</v>
      </c>
      <c r="D412" s="1226"/>
      <c r="E412" s="1226" t="s">
        <v>14455</v>
      </c>
      <c r="F412" s="1223"/>
      <c r="G412" s="1227"/>
      <c r="H412" s="1227"/>
      <c r="I412" s="1226" t="s">
        <v>9626</v>
      </c>
      <c r="J412" s="1228"/>
      <c r="K412" s="1173"/>
      <c r="L412" s="1173"/>
      <c r="M412" s="1173"/>
      <c r="N412" s="1173"/>
      <c r="O412" s="1173"/>
      <c r="P412" s="1173"/>
      <c r="Q412" s="1173"/>
      <c r="R412" s="1173"/>
      <c r="S412" s="1173"/>
      <c r="T412" s="1173"/>
      <c r="U412" s="1168"/>
      <c r="V412" s="1168"/>
      <c r="W412" s="1168"/>
      <c r="X412" s="1168"/>
      <c r="Y412" s="1168"/>
      <c r="Z412" s="1168"/>
    </row>
    <row r="413" spans="1:26" x14ac:dyDescent="0.5">
      <c r="A413" s="1247">
        <v>3</v>
      </c>
      <c r="B413" s="1225">
        <v>21720</v>
      </c>
      <c r="C413" s="1226" t="s">
        <v>14836</v>
      </c>
      <c r="D413" s="1226"/>
      <c r="E413" s="1226" t="s">
        <v>14455</v>
      </c>
      <c r="F413" s="1223"/>
      <c r="G413" s="1227"/>
      <c r="H413" s="1227"/>
      <c r="I413" s="1226" t="s">
        <v>9626</v>
      </c>
      <c r="J413" s="1228"/>
      <c r="K413" s="1173"/>
      <c r="L413" s="1173"/>
      <c r="M413" s="1173"/>
      <c r="N413" s="1173"/>
      <c r="O413" s="1173"/>
      <c r="P413" s="1173"/>
      <c r="Q413" s="1173"/>
      <c r="R413" s="1173"/>
      <c r="S413" s="1173"/>
      <c r="T413" s="1173"/>
      <c r="U413" s="1168"/>
      <c r="V413" s="1168"/>
      <c r="W413" s="1168"/>
      <c r="X413" s="1168"/>
      <c r="Y413" s="1168"/>
      <c r="Z413" s="1168"/>
    </row>
    <row r="414" spans="1:26" x14ac:dyDescent="0.5">
      <c r="A414" s="1247">
        <v>4</v>
      </c>
      <c r="B414" s="1225">
        <v>21797</v>
      </c>
      <c r="C414" s="1226" t="s">
        <v>14837</v>
      </c>
      <c r="D414" s="1226"/>
      <c r="E414" s="1226" t="s">
        <v>14455</v>
      </c>
      <c r="F414" s="1223"/>
      <c r="G414" s="1227"/>
      <c r="H414" s="1227"/>
      <c r="I414" s="1226" t="s">
        <v>9626</v>
      </c>
      <c r="J414" s="1228"/>
      <c r="K414" s="1173"/>
      <c r="L414" s="1173"/>
      <c r="M414" s="1173"/>
      <c r="N414" s="1173"/>
      <c r="O414" s="1173"/>
      <c r="P414" s="1173"/>
      <c r="Q414" s="1173"/>
      <c r="R414" s="1173"/>
      <c r="S414" s="1173"/>
      <c r="T414" s="1173"/>
      <c r="U414" s="1168"/>
      <c r="V414" s="1168"/>
      <c r="W414" s="1168"/>
      <c r="X414" s="1168"/>
      <c r="Y414" s="1168"/>
      <c r="Z414" s="1168"/>
    </row>
    <row r="415" spans="1:26" x14ac:dyDescent="0.5">
      <c r="A415" s="1247">
        <v>5</v>
      </c>
      <c r="B415" s="1225">
        <v>21842</v>
      </c>
      <c r="C415" s="1226" t="s">
        <v>14838</v>
      </c>
      <c r="D415" s="1226"/>
      <c r="E415" s="1226" t="s">
        <v>14455</v>
      </c>
      <c r="F415" s="1223"/>
      <c r="G415" s="1227"/>
      <c r="H415" s="1227"/>
      <c r="I415" s="1226" t="s">
        <v>9626</v>
      </c>
      <c r="J415" s="1228"/>
      <c r="K415" s="1173"/>
      <c r="L415" s="1173"/>
      <c r="M415" s="1173"/>
      <c r="N415" s="1173"/>
      <c r="O415" s="1173"/>
      <c r="P415" s="1173"/>
      <c r="Q415" s="1173"/>
      <c r="R415" s="1173"/>
      <c r="S415" s="1173"/>
      <c r="T415" s="1173"/>
      <c r="U415" s="1168"/>
      <c r="V415" s="1168"/>
      <c r="W415" s="1168"/>
      <c r="X415" s="1168"/>
      <c r="Y415" s="1168"/>
      <c r="Z415" s="1168"/>
    </row>
    <row r="416" spans="1:26" x14ac:dyDescent="0.5">
      <c r="A416" s="1247">
        <v>6</v>
      </c>
      <c r="B416" s="1225">
        <v>21873</v>
      </c>
      <c r="C416" s="1226" t="s">
        <v>14839</v>
      </c>
      <c r="D416" s="1226"/>
      <c r="E416" s="1226" t="s">
        <v>14455</v>
      </c>
      <c r="F416" s="1223"/>
      <c r="G416" s="1227"/>
      <c r="H416" s="1227"/>
      <c r="I416" s="1226" t="s">
        <v>9626</v>
      </c>
      <c r="J416" s="1228"/>
      <c r="K416" s="1173"/>
      <c r="L416" s="1173"/>
      <c r="M416" s="1173"/>
      <c r="N416" s="1173"/>
      <c r="O416" s="1173"/>
      <c r="P416" s="1173"/>
      <c r="Q416" s="1173"/>
      <c r="R416" s="1173"/>
      <c r="S416" s="1173"/>
      <c r="T416" s="1173"/>
      <c r="U416" s="1168"/>
      <c r="V416" s="1168"/>
      <c r="W416" s="1168"/>
      <c r="X416" s="1168"/>
      <c r="Y416" s="1168"/>
      <c r="Z416" s="1168"/>
    </row>
    <row r="417" spans="1:26" x14ac:dyDescent="0.5">
      <c r="A417" s="1247">
        <v>7</v>
      </c>
      <c r="B417" s="1225">
        <v>21879</v>
      </c>
      <c r="C417" s="1226" t="s">
        <v>14840</v>
      </c>
      <c r="D417" s="1226"/>
      <c r="E417" s="1226" t="s">
        <v>14455</v>
      </c>
      <c r="F417" s="1223"/>
      <c r="G417" s="1227"/>
      <c r="H417" s="1227"/>
      <c r="I417" s="1226" t="s">
        <v>9626</v>
      </c>
      <c r="J417" s="1228"/>
      <c r="K417" s="1173"/>
      <c r="L417" s="1173"/>
      <c r="M417" s="1173"/>
      <c r="N417" s="1173"/>
      <c r="O417" s="1173"/>
      <c r="P417" s="1173"/>
      <c r="Q417" s="1173"/>
      <c r="R417" s="1173"/>
      <c r="S417" s="1173"/>
      <c r="T417" s="1173"/>
      <c r="U417" s="1168"/>
      <c r="V417" s="1168"/>
      <c r="W417" s="1168"/>
      <c r="X417" s="1168"/>
      <c r="Y417" s="1168"/>
      <c r="Z417" s="1168"/>
    </row>
    <row r="418" spans="1:26" x14ac:dyDescent="0.5">
      <c r="A418" s="1247">
        <v>8</v>
      </c>
      <c r="B418" s="1225">
        <v>21887</v>
      </c>
      <c r="C418" s="1226" t="s">
        <v>14841</v>
      </c>
      <c r="D418" s="1226"/>
      <c r="E418" s="1226" t="s">
        <v>14455</v>
      </c>
      <c r="F418" s="1223"/>
      <c r="G418" s="1227"/>
      <c r="H418" s="1227"/>
      <c r="I418" s="1226" t="s">
        <v>9626</v>
      </c>
      <c r="J418" s="1228"/>
      <c r="K418" s="1173"/>
      <c r="L418" s="1173"/>
      <c r="M418" s="1173"/>
      <c r="N418" s="1173"/>
      <c r="O418" s="1173"/>
      <c r="P418" s="1173"/>
      <c r="Q418" s="1173"/>
      <c r="R418" s="1173"/>
      <c r="S418" s="1173"/>
      <c r="T418" s="1173"/>
      <c r="U418" s="1168"/>
      <c r="V418" s="1168"/>
      <c r="W418" s="1168"/>
      <c r="X418" s="1168"/>
      <c r="Y418" s="1168"/>
      <c r="Z418" s="1168"/>
    </row>
    <row r="419" spans="1:26" x14ac:dyDescent="0.5">
      <c r="A419" s="1247">
        <v>9</v>
      </c>
      <c r="B419" s="1258">
        <v>21890</v>
      </c>
      <c r="C419" s="1248" t="s">
        <v>14842</v>
      </c>
      <c r="D419" s="1248"/>
      <c r="E419" s="1248"/>
      <c r="F419" s="1223"/>
      <c r="G419" s="1227"/>
      <c r="H419" s="1227"/>
      <c r="I419" s="1227"/>
      <c r="J419" s="1228"/>
      <c r="K419" s="1173"/>
      <c r="L419" s="1173"/>
      <c r="M419" s="1173"/>
      <c r="N419" s="1173"/>
      <c r="O419" s="1173"/>
      <c r="P419" s="1173"/>
      <c r="Q419" s="1173"/>
      <c r="R419" s="1173"/>
      <c r="S419" s="1173"/>
      <c r="T419" s="1173"/>
      <c r="U419" s="1168"/>
      <c r="V419" s="1168"/>
      <c r="W419" s="1168"/>
      <c r="X419" s="1168"/>
      <c r="Y419" s="1168"/>
      <c r="Z419" s="1168"/>
    </row>
    <row r="420" spans="1:26" x14ac:dyDescent="0.5">
      <c r="A420" s="1247">
        <v>10</v>
      </c>
      <c r="B420" s="1225">
        <v>21992</v>
      </c>
      <c r="C420" s="1226" t="s">
        <v>14843</v>
      </c>
      <c r="D420" s="1226"/>
      <c r="E420" s="1226" t="s">
        <v>14455</v>
      </c>
      <c r="F420" s="1223"/>
      <c r="G420" s="1227"/>
      <c r="H420" s="1227"/>
      <c r="I420" s="1226" t="s">
        <v>9626</v>
      </c>
      <c r="J420" s="1228"/>
      <c r="K420" s="1173"/>
      <c r="L420" s="1173"/>
      <c r="M420" s="1173"/>
      <c r="N420" s="1173"/>
      <c r="O420" s="1173"/>
      <c r="P420" s="1173"/>
      <c r="Q420" s="1173"/>
      <c r="R420" s="1173"/>
      <c r="S420" s="1173"/>
      <c r="T420" s="1173"/>
      <c r="U420" s="1168"/>
      <c r="V420" s="1168"/>
      <c r="W420" s="1168"/>
      <c r="X420" s="1168"/>
      <c r="Y420" s="1168"/>
      <c r="Z420" s="1168"/>
    </row>
    <row r="421" spans="1:26" x14ac:dyDescent="0.5">
      <c r="A421" s="1247">
        <v>11</v>
      </c>
      <c r="B421" s="1225">
        <v>21993</v>
      </c>
      <c r="C421" s="1226" t="s">
        <v>14844</v>
      </c>
      <c r="D421" s="1226"/>
      <c r="E421" s="1226" t="s">
        <v>14455</v>
      </c>
      <c r="F421" s="1223"/>
      <c r="G421" s="1227"/>
      <c r="H421" s="1227"/>
      <c r="I421" s="1226" t="s">
        <v>9626</v>
      </c>
      <c r="J421" s="1228"/>
      <c r="K421" s="1173"/>
      <c r="L421" s="1173"/>
      <c r="M421" s="1173"/>
      <c r="N421" s="1173"/>
      <c r="O421" s="1173"/>
      <c r="P421" s="1173"/>
      <c r="Q421" s="1173"/>
      <c r="R421" s="1173"/>
      <c r="S421" s="1173"/>
      <c r="T421" s="1173"/>
      <c r="U421" s="1168"/>
      <c r="V421" s="1168"/>
      <c r="W421" s="1168"/>
      <c r="X421" s="1168"/>
      <c r="Y421" s="1168"/>
      <c r="Z421" s="1168"/>
    </row>
    <row r="422" spans="1:26" x14ac:dyDescent="0.5">
      <c r="A422" s="1247">
        <v>12</v>
      </c>
      <c r="B422" s="1225">
        <v>21994</v>
      </c>
      <c r="C422" s="1226" t="s">
        <v>14845</v>
      </c>
      <c r="D422" s="1226"/>
      <c r="E422" s="1226" t="s">
        <v>14455</v>
      </c>
      <c r="F422" s="1223"/>
      <c r="G422" s="1227"/>
      <c r="H422" s="1227"/>
      <c r="I422" s="1226" t="s">
        <v>9626</v>
      </c>
      <c r="J422" s="1228"/>
      <c r="K422" s="1173"/>
      <c r="L422" s="1173"/>
      <c r="M422" s="1173"/>
      <c r="N422" s="1173"/>
      <c r="O422" s="1173"/>
      <c r="P422" s="1173"/>
      <c r="Q422" s="1173"/>
      <c r="R422" s="1173"/>
      <c r="S422" s="1173"/>
      <c r="T422" s="1173"/>
      <c r="U422" s="1168"/>
      <c r="V422" s="1168"/>
      <c r="W422" s="1168"/>
      <c r="X422" s="1168"/>
      <c r="Y422" s="1168"/>
      <c r="Z422" s="1168"/>
    </row>
    <row r="423" spans="1:26" x14ac:dyDescent="0.5">
      <c r="A423" s="1247">
        <v>13</v>
      </c>
      <c r="B423" s="1225">
        <v>21996</v>
      </c>
      <c r="C423" s="1226" t="s">
        <v>14846</v>
      </c>
      <c r="D423" s="1226"/>
      <c r="E423" s="1226" t="s">
        <v>14455</v>
      </c>
      <c r="F423" s="1223"/>
      <c r="G423" s="1227"/>
      <c r="H423" s="1227"/>
      <c r="I423" s="1226" t="s">
        <v>9626</v>
      </c>
      <c r="J423" s="1228"/>
      <c r="K423" s="1173"/>
      <c r="L423" s="1173"/>
      <c r="M423" s="1173"/>
      <c r="N423" s="1173"/>
      <c r="O423" s="1173"/>
      <c r="P423" s="1173"/>
      <c r="Q423" s="1173"/>
      <c r="R423" s="1173"/>
      <c r="S423" s="1173"/>
      <c r="T423" s="1173"/>
      <c r="U423" s="1168"/>
      <c r="V423" s="1168"/>
      <c r="W423" s="1168"/>
      <c r="X423" s="1168"/>
      <c r="Y423" s="1168"/>
      <c r="Z423" s="1168"/>
    </row>
    <row r="424" spans="1:26" x14ac:dyDescent="0.5">
      <c r="A424" s="1247">
        <v>14</v>
      </c>
      <c r="B424" s="1225">
        <v>22035</v>
      </c>
      <c r="C424" s="1226" t="s">
        <v>14847</v>
      </c>
      <c r="D424" s="1226"/>
      <c r="E424" s="1226" t="s">
        <v>14455</v>
      </c>
      <c r="F424" s="1223"/>
      <c r="G424" s="1227"/>
      <c r="H424" s="1227"/>
      <c r="I424" s="1226" t="s">
        <v>9626</v>
      </c>
      <c r="J424" s="1228"/>
      <c r="K424" s="1173"/>
      <c r="L424" s="1173"/>
      <c r="M424" s="1173"/>
      <c r="N424" s="1173"/>
      <c r="O424" s="1173"/>
      <c r="P424" s="1173"/>
      <c r="Q424" s="1173"/>
      <c r="R424" s="1173"/>
      <c r="S424" s="1173"/>
      <c r="T424" s="1173"/>
      <c r="U424" s="1168"/>
      <c r="V424" s="1168"/>
      <c r="W424" s="1168"/>
      <c r="X424" s="1168"/>
      <c r="Y424" s="1168"/>
      <c r="Z424" s="1168"/>
    </row>
    <row r="425" spans="1:26" x14ac:dyDescent="0.5">
      <c r="A425" s="1247">
        <v>15</v>
      </c>
      <c r="B425" s="1225">
        <v>22245</v>
      </c>
      <c r="C425" s="1226" t="s">
        <v>14848</v>
      </c>
      <c r="D425" s="1226"/>
      <c r="E425" s="1226" t="s">
        <v>14455</v>
      </c>
      <c r="F425" s="1223"/>
      <c r="G425" s="1227"/>
      <c r="H425" s="1227"/>
      <c r="I425" s="1226" t="s">
        <v>9626</v>
      </c>
      <c r="J425" s="1228"/>
      <c r="K425" s="1173"/>
      <c r="L425" s="1173"/>
      <c r="M425" s="1173"/>
      <c r="N425" s="1173"/>
      <c r="O425" s="1173"/>
      <c r="P425" s="1173"/>
      <c r="Q425" s="1173"/>
      <c r="R425" s="1173"/>
      <c r="S425" s="1173"/>
      <c r="T425" s="1173"/>
      <c r="U425" s="1168"/>
      <c r="V425" s="1168"/>
      <c r="W425" s="1168"/>
      <c r="X425" s="1168"/>
      <c r="Y425" s="1168"/>
      <c r="Z425" s="1168"/>
    </row>
    <row r="426" spans="1:26" x14ac:dyDescent="0.5">
      <c r="A426" s="1247">
        <v>16</v>
      </c>
      <c r="B426" s="1259">
        <v>24170</v>
      </c>
      <c r="C426" s="1226" t="s">
        <v>14849</v>
      </c>
      <c r="D426" s="1226"/>
      <c r="E426" s="1226" t="s">
        <v>14455</v>
      </c>
      <c r="F426" s="1223"/>
      <c r="G426" s="1227"/>
      <c r="H426" s="1227"/>
      <c r="I426" s="1226" t="s">
        <v>9626</v>
      </c>
      <c r="J426" s="1228"/>
      <c r="K426" s="1173"/>
      <c r="L426" s="1173"/>
      <c r="M426" s="1173"/>
      <c r="N426" s="1173"/>
      <c r="O426" s="1173"/>
      <c r="P426" s="1173"/>
      <c r="Q426" s="1173"/>
      <c r="R426" s="1173"/>
      <c r="S426" s="1173"/>
      <c r="T426" s="1173"/>
      <c r="U426" s="1168"/>
      <c r="V426" s="1168"/>
      <c r="W426" s="1168"/>
      <c r="X426" s="1168"/>
      <c r="Y426" s="1168"/>
      <c r="Z426" s="1168"/>
    </row>
    <row r="427" spans="1:26" x14ac:dyDescent="0.5">
      <c r="A427" s="1247">
        <v>17</v>
      </c>
      <c r="B427" s="1259">
        <v>24171</v>
      </c>
      <c r="C427" s="1226" t="s">
        <v>14850</v>
      </c>
      <c r="D427" s="1226"/>
      <c r="E427" s="1226" t="s">
        <v>14455</v>
      </c>
      <c r="F427" s="1223"/>
      <c r="G427" s="1227"/>
      <c r="H427" s="1227"/>
      <c r="I427" s="1226" t="s">
        <v>9626</v>
      </c>
      <c r="J427" s="1228"/>
      <c r="K427" s="1173"/>
      <c r="L427" s="1173"/>
      <c r="M427" s="1173"/>
      <c r="N427" s="1173"/>
      <c r="O427" s="1173"/>
      <c r="P427" s="1173"/>
      <c r="Q427" s="1173"/>
      <c r="R427" s="1173"/>
      <c r="S427" s="1173"/>
      <c r="T427" s="1173"/>
      <c r="U427" s="1168"/>
      <c r="V427" s="1168"/>
      <c r="W427" s="1168"/>
      <c r="X427" s="1168"/>
      <c r="Y427" s="1168"/>
      <c r="Z427" s="1168"/>
    </row>
    <row r="428" spans="1:26" x14ac:dyDescent="0.5">
      <c r="A428" s="1247">
        <v>18</v>
      </c>
      <c r="B428" s="1225">
        <v>21741</v>
      </c>
      <c r="C428" s="1226" t="s">
        <v>14851</v>
      </c>
      <c r="D428" s="1226"/>
      <c r="E428" s="1226" t="s">
        <v>14455</v>
      </c>
      <c r="F428" s="1223"/>
      <c r="G428" s="1227"/>
      <c r="H428" s="1227"/>
      <c r="I428" s="1226" t="s">
        <v>9626</v>
      </c>
      <c r="J428" s="1228"/>
      <c r="K428" s="1173"/>
      <c r="L428" s="1173"/>
      <c r="M428" s="1173"/>
      <c r="N428" s="1173"/>
      <c r="O428" s="1173"/>
      <c r="P428" s="1173"/>
      <c r="Q428" s="1173"/>
      <c r="R428" s="1173"/>
      <c r="S428" s="1173"/>
      <c r="T428" s="1173"/>
      <c r="U428" s="1168"/>
      <c r="V428" s="1168"/>
      <c r="W428" s="1168"/>
      <c r="X428" s="1168"/>
      <c r="Y428" s="1168"/>
      <c r="Z428" s="1168"/>
    </row>
    <row r="429" spans="1:26" x14ac:dyDescent="0.5">
      <c r="A429" s="1247">
        <v>19</v>
      </c>
      <c r="B429" s="1225">
        <v>21784</v>
      </c>
      <c r="C429" s="1226" t="s">
        <v>14852</v>
      </c>
      <c r="D429" s="1226"/>
      <c r="E429" s="1226" t="s">
        <v>14455</v>
      </c>
      <c r="F429" s="1223"/>
      <c r="G429" s="1227"/>
      <c r="H429" s="1227"/>
      <c r="I429" s="1226" t="s">
        <v>9626</v>
      </c>
      <c r="J429" s="1228"/>
      <c r="K429" s="1173"/>
      <c r="L429" s="1173"/>
      <c r="M429" s="1173"/>
      <c r="N429" s="1173"/>
      <c r="O429" s="1173"/>
      <c r="P429" s="1173"/>
      <c r="Q429" s="1173"/>
      <c r="R429" s="1173"/>
      <c r="S429" s="1173"/>
      <c r="T429" s="1173"/>
      <c r="U429" s="1168"/>
      <c r="V429" s="1168"/>
      <c r="W429" s="1168"/>
      <c r="X429" s="1168"/>
      <c r="Y429" s="1168"/>
      <c r="Z429" s="1168"/>
    </row>
    <row r="430" spans="1:26" x14ac:dyDescent="0.5">
      <c r="A430" s="1247">
        <v>20</v>
      </c>
      <c r="B430" s="1225">
        <v>21965</v>
      </c>
      <c r="C430" s="1226" t="s">
        <v>14853</v>
      </c>
      <c r="D430" s="1226"/>
      <c r="E430" s="1226" t="s">
        <v>14455</v>
      </c>
      <c r="F430" s="1223"/>
      <c r="G430" s="1227"/>
      <c r="H430" s="1227"/>
      <c r="I430" s="1226" t="s">
        <v>9626</v>
      </c>
      <c r="J430" s="1228"/>
      <c r="K430" s="1173"/>
      <c r="L430" s="1173"/>
      <c r="M430" s="1173"/>
      <c r="N430" s="1173"/>
      <c r="O430" s="1173"/>
      <c r="P430" s="1173"/>
      <c r="Q430" s="1173"/>
      <c r="R430" s="1173"/>
      <c r="S430" s="1173"/>
      <c r="T430" s="1173"/>
      <c r="U430" s="1168"/>
      <c r="V430" s="1168"/>
      <c r="W430" s="1168"/>
      <c r="X430" s="1168"/>
      <c r="Y430" s="1168"/>
      <c r="Z430" s="1168"/>
    </row>
    <row r="431" spans="1:26" x14ac:dyDescent="0.5">
      <c r="A431" s="1247">
        <v>21</v>
      </c>
      <c r="B431" s="1225">
        <v>21630</v>
      </c>
      <c r="C431" s="1226" t="s">
        <v>14854</v>
      </c>
      <c r="D431" s="1226"/>
      <c r="E431" s="1226" t="s">
        <v>14455</v>
      </c>
      <c r="F431" s="1223"/>
      <c r="G431" s="1227"/>
      <c r="H431" s="1227"/>
      <c r="I431" s="1226" t="s">
        <v>14795</v>
      </c>
      <c r="J431" s="1228"/>
      <c r="K431" s="1173"/>
      <c r="L431" s="1173"/>
      <c r="M431" s="1173"/>
      <c r="N431" s="1173"/>
      <c r="O431" s="1173"/>
      <c r="P431" s="1173"/>
      <c r="Q431" s="1173"/>
      <c r="R431" s="1173"/>
      <c r="S431" s="1173"/>
      <c r="T431" s="1173"/>
      <c r="U431" s="1168"/>
      <c r="V431" s="1168"/>
      <c r="W431" s="1168"/>
      <c r="X431" s="1168"/>
      <c r="Y431" s="1168"/>
      <c r="Z431" s="1168"/>
    </row>
    <row r="432" spans="1:26" x14ac:dyDescent="0.5">
      <c r="A432" s="1247">
        <v>22</v>
      </c>
      <c r="B432" s="1225">
        <v>21634</v>
      </c>
      <c r="C432" s="1226" t="s">
        <v>14855</v>
      </c>
      <c r="D432" s="1226"/>
      <c r="E432" s="1226" t="s">
        <v>14455</v>
      </c>
      <c r="F432" s="1223"/>
      <c r="G432" s="1227"/>
      <c r="H432" s="1227"/>
      <c r="I432" s="1226" t="s">
        <v>14795</v>
      </c>
      <c r="J432" s="1228"/>
      <c r="K432" s="1173"/>
      <c r="L432" s="1173"/>
      <c r="M432" s="1173"/>
      <c r="N432" s="1173"/>
      <c r="O432" s="1173"/>
      <c r="P432" s="1173"/>
      <c r="Q432" s="1173"/>
      <c r="R432" s="1173"/>
      <c r="S432" s="1173"/>
      <c r="T432" s="1173"/>
      <c r="U432" s="1168"/>
      <c r="V432" s="1168"/>
      <c r="W432" s="1168"/>
      <c r="X432" s="1168"/>
      <c r="Y432" s="1168"/>
      <c r="Z432" s="1168"/>
    </row>
    <row r="433" spans="1:26" x14ac:dyDescent="0.5">
      <c r="A433" s="1247">
        <v>23</v>
      </c>
      <c r="B433" s="1225">
        <v>21716</v>
      </c>
      <c r="C433" s="1226" t="s">
        <v>14856</v>
      </c>
      <c r="D433" s="1226"/>
      <c r="E433" s="1226" t="s">
        <v>14455</v>
      </c>
      <c r="F433" s="1223"/>
      <c r="G433" s="1227"/>
      <c r="H433" s="1227"/>
      <c r="I433" s="1226" t="s">
        <v>14795</v>
      </c>
      <c r="J433" s="1228"/>
      <c r="K433" s="1173"/>
      <c r="L433" s="1173"/>
      <c r="M433" s="1173"/>
      <c r="N433" s="1173"/>
      <c r="O433" s="1173"/>
      <c r="P433" s="1173"/>
      <c r="Q433" s="1173"/>
      <c r="R433" s="1173"/>
      <c r="S433" s="1173"/>
      <c r="T433" s="1173"/>
      <c r="U433" s="1168"/>
      <c r="V433" s="1168"/>
      <c r="W433" s="1168"/>
      <c r="X433" s="1168"/>
      <c r="Y433" s="1168"/>
      <c r="Z433" s="1168"/>
    </row>
    <row r="434" spans="1:26" x14ac:dyDescent="0.5">
      <c r="A434" s="1247">
        <v>24</v>
      </c>
      <c r="B434" s="1225">
        <v>21751</v>
      </c>
      <c r="C434" s="1226" t="s">
        <v>14857</v>
      </c>
      <c r="D434" s="1226"/>
      <c r="E434" s="1226" t="s">
        <v>14455</v>
      </c>
      <c r="F434" s="1223"/>
      <c r="G434" s="1227"/>
      <c r="H434" s="1227"/>
      <c r="I434" s="1226" t="s">
        <v>14795</v>
      </c>
      <c r="J434" s="1228"/>
      <c r="K434" s="1173"/>
      <c r="L434" s="1173"/>
      <c r="M434" s="1173"/>
      <c r="N434" s="1173"/>
      <c r="O434" s="1173"/>
      <c r="P434" s="1173"/>
      <c r="Q434" s="1173"/>
      <c r="R434" s="1173"/>
      <c r="S434" s="1173"/>
      <c r="T434" s="1173"/>
      <c r="U434" s="1168"/>
      <c r="V434" s="1168"/>
      <c r="W434" s="1168"/>
      <c r="X434" s="1168"/>
      <c r="Y434" s="1168"/>
      <c r="Z434" s="1168"/>
    </row>
    <row r="435" spans="1:26" x14ac:dyDescent="0.5">
      <c r="A435" s="1247">
        <v>25</v>
      </c>
      <c r="B435" s="1225">
        <v>21771</v>
      </c>
      <c r="C435" s="1226" t="s">
        <v>14858</v>
      </c>
      <c r="D435" s="1226"/>
      <c r="E435" s="1226" t="s">
        <v>14455</v>
      </c>
      <c r="F435" s="1223"/>
      <c r="G435" s="1227"/>
      <c r="H435" s="1227"/>
      <c r="I435" s="1226" t="s">
        <v>14795</v>
      </c>
      <c r="J435" s="1228"/>
      <c r="K435" s="1173"/>
      <c r="L435" s="1173"/>
      <c r="M435" s="1173"/>
      <c r="N435" s="1173"/>
      <c r="O435" s="1173"/>
      <c r="P435" s="1173"/>
      <c r="Q435" s="1173"/>
      <c r="R435" s="1173"/>
      <c r="S435" s="1173"/>
      <c r="T435" s="1173"/>
      <c r="U435" s="1168"/>
      <c r="V435" s="1168"/>
      <c r="W435" s="1168"/>
      <c r="X435" s="1168"/>
      <c r="Y435" s="1168"/>
      <c r="Z435" s="1168"/>
    </row>
    <row r="436" spans="1:26" x14ac:dyDescent="0.5">
      <c r="A436" s="1247">
        <v>26</v>
      </c>
      <c r="B436" s="1225">
        <v>21869</v>
      </c>
      <c r="C436" s="1226" t="s">
        <v>14859</v>
      </c>
      <c r="D436" s="1226"/>
      <c r="E436" s="1226" t="s">
        <v>14455</v>
      </c>
      <c r="F436" s="1223"/>
      <c r="G436" s="1227"/>
      <c r="H436" s="1227"/>
      <c r="I436" s="1226" t="s">
        <v>14795</v>
      </c>
      <c r="J436" s="1228"/>
      <c r="K436" s="1173"/>
      <c r="L436" s="1173"/>
      <c r="M436" s="1173"/>
      <c r="N436" s="1173"/>
      <c r="O436" s="1173"/>
      <c r="P436" s="1173"/>
      <c r="Q436" s="1173"/>
      <c r="R436" s="1173"/>
      <c r="S436" s="1173"/>
      <c r="T436" s="1173"/>
      <c r="U436" s="1168"/>
      <c r="V436" s="1168"/>
      <c r="W436" s="1168"/>
      <c r="X436" s="1168"/>
      <c r="Y436" s="1168"/>
      <c r="Z436" s="1168"/>
    </row>
    <row r="437" spans="1:26" x14ac:dyDescent="0.5">
      <c r="A437" s="1247">
        <v>27</v>
      </c>
      <c r="B437" s="1225">
        <v>22247</v>
      </c>
      <c r="C437" s="1226" t="s">
        <v>14860</v>
      </c>
      <c r="D437" s="1226"/>
      <c r="E437" s="1226" t="s">
        <v>14455</v>
      </c>
      <c r="F437" s="1223"/>
      <c r="G437" s="1227"/>
      <c r="H437" s="1227"/>
      <c r="I437" s="1226" t="s">
        <v>14795</v>
      </c>
      <c r="J437" s="1228"/>
      <c r="K437" s="1173"/>
      <c r="L437" s="1173"/>
      <c r="M437" s="1173"/>
      <c r="N437" s="1173"/>
      <c r="O437" s="1173"/>
      <c r="P437" s="1173"/>
      <c r="Q437" s="1173"/>
      <c r="R437" s="1173"/>
      <c r="S437" s="1173"/>
      <c r="T437" s="1173"/>
      <c r="U437" s="1168"/>
      <c r="V437" s="1168"/>
      <c r="W437" s="1168"/>
      <c r="X437" s="1168"/>
      <c r="Y437" s="1168"/>
      <c r="Z437" s="1168"/>
    </row>
    <row r="438" spans="1:26" x14ac:dyDescent="0.5">
      <c r="A438" s="1247">
        <v>28</v>
      </c>
      <c r="B438" s="1225">
        <v>24169</v>
      </c>
      <c r="C438" s="1226" t="s">
        <v>14861</v>
      </c>
      <c r="D438" s="1226"/>
      <c r="E438" s="1226" t="s">
        <v>14455</v>
      </c>
      <c r="F438" s="1223"/>
      <c r="G438" s="1227"/>
      <c r="H438" s="1227"/>
      <c r="I438" s="1226" t="s">
        <v>14795</v>
      </c>
      <c r="J438" s="1228"/>
      <c r="K438" s="1173"/>
      <c r="L438" s="1173"/>
      <c r="M438" s="1173"/>
      <c r="N438" s="1173"/>
      <c r="O438" s="1173"/>
      <c r="P438" s="1173"/>
      <c r="Q438" s="1173"/>
      <c r="R438" s="1173"/>
      <c r="S438" s="1173"/>
      <c r="T438" s="1173"/>
      <c r="U438" s="1168"/>
      <c r="V438" s="1168"/>
      <c r="W438" s="1168"/>
      <c r="X438" s="1168"/>
      <c r="Y438" s="1168"/>
      <c r="Z438" s="1168"/>
    </row>
    <row r="439" spans="1:26" x14ac:dyDescent="0.5">
      <c r="A439" s="1247">
        <v>29</v>
      </c>
      <c r="B439" s="1225">
        <v>21650</v>
      </c>
      <c r="C439" s="1226" t="s">
        <v>14862</v>
      </c>
      <c r="D439" s="1226"/>
      <c r="E439" s="1226" t="s">
        <v>14455</v>
      </c>
      <c r="F439" s="1223"/>
      <c r="G439" s="1227"/>
      <c r="H439" s="1227"/>
      <c r="I439" s="1226" t="s">
        <v>14795</v>
      </c>
      <c r="J439" s="1228"/>
      <c r="K439" s="1173"/>
      <c r="L439" s="1173"/>
      <c r="M439" s="1173"/>
      <c r="N439" s="1173"/>
      <c r="O439" s="1173"/>
      <c r="P439" s="1173"/>
      <c r="Q439" s="1173"/>
      <c r="R439" s="1173"/>
      <c r="S439" s="1173"/>
      <c r="T439" s="1173"/>
      <c r="U439" s="1168"/>
      <c r="V439" s="1168"/>
      <c r="W439" s="1168"/>
      <c r="X439" s="1168"/>
      <c r="Y439" s="1168"/>
      <c r="Z439" s="1168"/>
    </row>
    <row r="440" spans="1:26" x14ac:dyDescent="0.5">
      <c r="A440" s="1247">
        <v>30</v>
      </c>
      <c r="B440" s="1225">
        <v>21661</v>
      </c>
      <c r="C440" s="1226" t="s">
        <v>14863</v>
      </c>
      <c r="D440" s="1226"/>
      <c r="E440" s="1226" t="s">
        <v>14455</v>
      </c>
      <c r="F440" s="1223"/>
      <c r="G440" s="1227"/>
      <c r="H440" s="1227"/>
      <c r="I440" s="1226" t="s">
        <v>14795</v>
      </c>
      <c r="J440" s="1228"/>
      <c r="K440" s="1173"/>
      <c r="L440" s="1173"/>
      <c r="M440" s="1173"/>
      <c r="N440" s="1173"/>
      <c r="O440" s="1173"/>
      <c r="P440" s="1173"/>
      <c r="Q440" s="1173"/>
      <c r="R440" s="1173"/>
      <c r="S440" s="1173"/>
      <c r="T440" s="1173"/>
      <c r="U440" s="1168"/>
      <c r="V440" s="1168"/>
      <c r="W440" s="1168"/>
      <c r="X440" s="1168"/>
      <c r="Y440" s="1168"/>
      <c r="Z440" s="1168"/>
    </row>
    <row r="441" spans="1:26" x14ac:dyDescent="0.5">
      <c r="A441" s="1247">
        <v>31</v>
      </c>
      <c r="B441" s="1225">
        <v>21745</v>
      </c>
      <c r="C441" s="1226" t="s">
        <v>14864</v>
      </c>
      <c r="D441" s="1226"/>
      <c r="E441" s="1226" t="s">
        <v>14455</v>
      </c>
      <c r="F441" s="1223"/>
      <c r="G441" s="1227"/>
      <c r="H441" s="1227"/>
      <c r="I441" s="1226" t="s">
        <v>14795</v>
      </c>
      <c r="J441" s="1228"/>
      <c r="K441" s="1173"/>
      <c r="L441" s="1173"/>
      <c r="M441" s="1173"/>
      <c r="N441" s="1173"/>
      <c r="O441" s="1173"/>
      <c r="P441" s="1173"/>
      <c r="Q441" s="1173"/>
      <c r="R441" s="1173"/>
      <c r="S441" s="1173"/>
      <c r="T441" s="1173"/>
      <c r="U441" s="1168"/>
      <c r="V441" s="1168"/>
      <c r="W441" s="1168"/>
      <c r="X441" s="1168"/>
      <c r="Y441" s="1168"/>
      <c r="Z441" s="1168"/>
    </row>
    <row r="442" spans="1:26" x14ac:dyDescent="0.5">
      <c r="A442" s="1247">
        <v>32</v>
      </c>
      <c r="B442" s="1225">
        <v>21822</v>
      </c>
      <c r="C442" s="1226" t="s">
        <v>14865</v>
      </c>
      <c r="D442" s="1226"/>
      <c r="E442" s="1226" t="s">
        <v>14455</v>
      </c>
      <c r="F442" s="1223"/>
      <c r="G442" s="1251"/>
      <c r="H442" s="1251"/>
      <c r="I442" s="1226" t="s">
        <v>14795</v>
      </c>
      <c r="J442" s="1241"/>
      <c r="K442" s="1175"/>
      <c r="L442" s="1175"/>
      <c r="M442" s="1175"/>
      <c r="N442" s="1175"/>
      <c r="O442" s="1175"/>
      <c r="P442" s="1175"/>
      <c r="Q442" s="1175"/>
      <c r="R442" s="1175"/>
      <c r="S442" s="1175"/>
      <c r="T442" s="1175"/>
      <c r="U442" s="1175"/>
      <c r="V442" s="1175"/>
      <c r="W442" s="1175"/>
      <c r="X442" s="1175"/>
      <c r="Y442" s="1175"/>
      <c r="Z442" s="1175"/>
    </row>
    <row r="443" spans="1:26" x14ac:dyDescent="0.5">
      <c r="A443" s="1247">
        <v>33</v>
      </c>
      <c r="B443" s="1225">
        <v>21823</v>
      </c>
      <c r="C443" s="1226" t="s">
        <v>14866</v>
      </c>
      <c r="D443" s="1226"/>
      <c r="E443" s="1226" t="s">
        <v>14455</v>
      </c>
      <c r="F443" s="1223"/>
      <c r="G443" s="1227"/>
      <c r="H443" s="1227"/>
      <c r="I443" s="1226" t="s">
        <v>14795</v>
      </c>
      <c r="J443" s="1228"/>
      <c r="K443" s="1173"/>
      <c r="L443" s="1173"/>
      <c r="M443" s="1173"/>
      <c r="N443" s="1173"/>
      <c r="O443" s="1173"/>
      <c r="P443" s="1173"/>
      <c r="Q443" s="1173"/>
      <c r="R443" s="1173"/>
      <c r="S443" s="1173"/>
      <c r="T443" s="1173"/>
      <c r="U443" s="1168"/>
      <c r="V443" s="1168"/>
      <c r="W443" s="1168"/>
      <c r="X443" s="1168"/>
      <c r="Y443" s="1168"/>
      <c r="Z443" s="1168"/>
    </row>
    <row r="444" spans="1:26" x14ac:dyDescent="0.5">
      <c r="A444" s="1247">
        <v>34</v>
      </c>
      <c r="B444" s="1225">
        <v>21856</v>
      </c>
      <c r="C444" s="1226" t="s">
        <v>14867</v>
      </c>
      <c r="D444" s="1226"/>
      <c r="E444" s="1226" t="s">
        <v>14455</v>
      </c>
      <c r="F444" s="1223"/>
      <c r="G444" s="1227"/>
      <c r="H444" s="1227"/>
      <c r="I444" s="1226" t="s">
        <v>14795</v>
      </c>
      <c r="J444" s="1228"/>
      <c r="K444" s="1173"/>
      <c r="L444" s="1173"/>
      <c r="M444" s="1173"/>
      <c r="N444" s="1173"/>
      <c r="O444" s="1173"/>
      <c r="P444" s="1173"/>
      <c r="Q444" s="1173"/>
      <c r="R444" s="1173"/>
      <c r="S444" s="1173"/>
      <c r="T444" s="1173"/>
      <c r="U444" s="1168"/>
      <c r="V444" s="1168"/>
      <c r="W444" s="1168"/>
      <c r="X444" s="1168"/>
      <c r="Y444" s="1168"/>
      <c r="Z444" s="1168"/>
    </row>
    <row r="445" spans="1:26" x14ac:dyDescent="0.5">
      <c r="A445" s="1247">
        <v>35</v>
      </c>
      <c r="B445" s="1225">
        <v>21901</v>
      </c>
      <c r="C445" s="1226" t="s">
        <v>14868</v>
      </c>
      <c r="D445" s="1226"/>
      <c r="E445" s="1226" t="s">
        <v>14455</v>
      </c>
      <c r="F445" s="1223"/>
      <c r="G445" s="1227"/>
      <c r="H445" s="1227"/>
      <c r="I445" s="1226" t="s">
        <v>14795</v>
      </c>
      <c r="J445" s="1228"/>
      <c r="K445" s="1173"/>
      <c r="L445" s="1173"/>
      <c r="M445" s="1173"/>
      <c r="N445" s="1173"/>
      <c r="O445" s="1173"/>
      <c r="P445" s="1173"/>
      <c r="Q445" s="1173"/>
      <c r="R445" s="1173"/>
      <c r="S445" s="1173"/>
      <c r="T445" s="1173"/>
      <c r="U445" s="1168"/>
      <c r="V445" s="1168"/>
      <c r="W445" s="1168"/>
      <c r="X445" s="1168"/>
      <c r="Y445" s="1168"/>
      <c r="Z445" s="1168"/>
    </row>
    <row r="446" spans="1:26" x14ac:dyDescent="0.5">
      <c r="A446" s="1247">
        <v>36</v>
      </c>
      <c r="B446" s="1225">
        <v>21929</v>
      </c>
      <c r="C446" s="1226" t="s">
        <v>14869</v>
      </c>
      <c r="D446" s="1226"/>
      <c r="E446" s="1226" t="s">
        <v>14455</v>
      </c>
      <c r="F446" s="1223"/>
      <c r="G446" s="1227"/>
      <c r="H446" s="1227"/>
      <c r="I446" s="1226" t="s">
        <v>14795</v>
      </c>
      <c r="J446" s="1228"/>
      <c r="K446" s="1173"/>
      <c r="L446" s="1173"/>
      <c r="M446" s="1173"/>
      <c r="N446" s="1173"/>
      <c r="O446" s="1173"/>
      <c r="P446" s="1173"/>
      <c r="Q446" s="1173"/>
      <c r="R446" s="1173"/>
      <c r="S446" s="1173"/>
      <c r="T446" s="1173"/>
      <c r="U446" s="1168"/>
      <c r="V446" s="1168"/>
      <c r="W446" s="1168"/>
      <c r="X446" s="1168"/>
      <c r="Y446" s="1168"/>
      <c r="Z446" s="1168"/>
    </row>
    <row r="447" spans="1:26" x14ac:dyDescent="0.5">
      <c r="A447" s="1247">
        <v>37</v>
      </c>
      <c r="B447" s="1225">
        <v>21935</v>
      </c>
      <c r="C447" s="1226" t="s">
        <v>14870</v>
      </c>
      <c r="D447" s="1226"/>
      <c r="E447" s="1226" t="s">
        <v>14455</v>
      </c>
      <c r="F447" s="1223"/>
      <c r="G447" s="1227"/>
      <c r="H447" s="1227"/>
      <c r="I447" s="1226" t="s">
        <v>14795</v>
      </c>
      <c r="J447" s="1228"/>
      <c r="K447" s="1173"/>
      <c r="L447" s="1173"/>
      <c r="M447" s="1173"/>
      <c r="N447" s="1173"/>
      <c r="O447" s="1173"/>
      <c r="P447" s="1173"/>
      <c r="Q447" s="1173"/>
      <c r="R447" s="1173"/>
      <c r="S447" s="1173"/>
      <c r="T447" s="1173"/>
      <c r="U447" s="1168"/>
      <c r="V447" s="1168"/>
      <c r="W447" s="1168"/>
      <c r="X447" s="1168"/>
      <c r="Y447" s="1168"/>
      <c r="Z447" s="1168"/>
    </row>
    <row r="448" spans="1:26" x14ac:dyDescent="0.5">
      <c r="A448" s="1247">
        <v>38</v>
      </c>
      <c r="B448" s="1225">
        <v>21967</v>
      </c>
      <c r="C448" s="1226" t="s">
        <v>14871</v>
      </c>
      <c r="D448" s="1226"/>
      <c r="E448" s="1226" t="s">
        <v>14455</v>
      </c>
      <c r="F448" s="1223"/>
      <c r="G448" s="1227"/>
      <c r="H448" s="1227"/>
      <c r="I448" s="1226" t="s">
        <v>14795</v>
      </c>
      <c r="J448" s="1228"/>
      <c r="K448" s="1173"/>
      <c r="L448" s="1173"/>
      <c r="M448" s="1173"/>
      <c r="N448" s="1173"/>
      <c r="O448" s="1173"/>
      <c r="P448" s="1173"/>
      <c r="Q448" s="1173"/>
      <c r="R448" s="1173"/>
      <c r="S448" s="1173"/>
      <c r="T448" s="1173"/>
      <c r="U448" s="1168"/>
      <c r="V448" s="1168"/>
      <c r="W448" s="1168"/>
      <c r="X448" s="1168"/>
      <c r="Y448" s="1168"/>
      <c r="Z448" s="1168"/>
    </row>
    <row r="449" spans="1:26" x14ac:dyDescent="0.5">
      <c r="A449" s="1247">
        <v>39</v>
      </c>
      <c r="B449" s="1225">
        <v>22009</v>
      </c>
      <c r="C449" s="1226" t="s">
        <v>14872</v>
      </c>
      <c r="D449" s="1226"/>
      <c r="E449" s="1226" t="s">
        <v>14455</v>
      </c>
      <c r="F449" s="1223"/>
      <c r="G449" s="1227"/>
      <c r="H449" s="1227"/>
      <c r="I449" s="1226" t="s">
        <v>14795</v>
      </c>
      <c r="J449" s="1228"/>
      <c r="K449" s="1173"/>
      <c r="L449" s="1173"/>
      <c r="M449" s="1173"/>
      <c r="N449" s="1173"/>
      <c r="O449" s="1173"/>
      <c r="P449" s="1173"/>
      <c r="Q449" s="1173"/>
      <c r="R449" s="1173"/>
      <c r="S449" s="1173"/>
      <c r="T449" s="1173"/>
      <c r="U449" s="1168"/>
      <c r="V449" s="1168"/>
      <c r="W449" s="1168"/>
      <c r="X449" s="1168"/>
      <c r="Y449" s="1168"/>
      <c r="Z449" s="1168"/>
    </row>
    <row r="450" spans="1:26" s="1161" customFormat="1" ht="17.25" customHeight="1" x14ac:dyDescent="0.15">
      <c r="A450" s="1283" t="s">
        <v>9795</v>
      </c>
      <c r="B450" s="1283"/>
      <c r="C450" s="1283"/>
      <c r="D450" s="1283"/>
      <c r="E450" s="1283"/>
      <c r="F450" s="1283"/>
      <c r="G450" s="1283"/>
      <c r="H450" s="1283"/>
      <c r="I450" s="1283"/>
      <c r="J450" s="1216"/>
    </row>
    <row r="451" spans="1:26" s="1161" customFormat="1" ht="17.25" customHeight="1" x14ac:dyDescent="0.15">
      <c r="A451" s="1283" t="s">
        <v>14873</v>
      </c>
      <c r="B451" s="1283"/>
      <c r="C451" s="1283"/>
      <c r="D451" s="1283"/>
      <c r="E451" s="1283"/>
      <c r="F451" s="1283"/>
      <c r="G451" s="1283"/>
      <c r="H451" s="1283"/>
      <c r="I451" s="1283"/>
      <c r="J451" s="1216"/>
    </row>
    <row r="452" spans="1:26" s="1161" customFormat="1" ht="17.25" customHeight="1" x14ac:dyDescent="0.15">
      <c r="A452" s="1283" t="s">
        <v>14874</v>
      </c>
      <c r="B452" s="1283"/>
      <c r="C452" s="1283"/>
      <c r="D452" s="1283"/>
      <c r="E452" s="1283"/>
      <c r="F452" s="1283"/>
      <c r="G452" s="1283"/>
      <c r="H452" s="1283"/>
      <c r="I452" s="1283"/>
      <c r="J452" s="1216"/>
    </row>
    <row r="453" spans="1:26" s="1162" customFormat="1" ht="17.25" customHeight="1" x14ac:dyDescent="0.15">
      <c r="A453" s="1283" t="s">
        <v>14450</v>
      </c>
      <c r="B453" s="1283"/>
      <c r="C453" s="1283"/>
      <c r="D453" s="1283"/>
      <c r="E453" s="1283"/>
      <c r="F453" s="1283"/>
      <c r="G453" s="1283"/>
      <c r="H453" s="1283"/>
      <c r="I453" s="1283"/>
      <c r="J453" s="1217"/>
    </row>
    <row r="454" spans="1:26" s="1162" customFormat="1" ht="17.25" customHeight="1" x14ac:dyDescent="0.15">
      <c r="A454" s="1284" t="s">
        <v>14875</v>
      </c>
      <c r="B454" s="1284"/>
      <c r="C454" s="1284"/>
      <c r="D454" s="1284"/>
      <c r="E454" s="1284"/>
      <c r="F454" s="1284"/>
      <c r="G454" s="1284"/>
      <c r="H454" s="1284"/>
      <c r="I454" s="1284"/>
      <c r="J454" s="1217"/>
    </row>
    <row r="455" spans="1:26" s="1165" customFormat="1" ht="17.25" customHeight="1" x14ac:dyDescent="0.45">
      <c r="A455" s="1163" t="s">
        <v>8377</v>
      </c>
      <c r="B455" s="1218" t="s">
        <v>8352</v>
      </c>
      <c r="C455" s="1219" t="s">
        <v>9799</v>
      </c>
      <c r="D455" s="1164"/>
      <c r="E455" s="1164"/>
      <c r="F455" s="1163"/>
      <c r="G455" s="1163"/>
      <c r="H455" s="1163"/>
      <c r="I455" s="1163"/>
      <c r="J455" s="1220"/>
    </row>
    <row r="456" spans="1:26" x14ac:dyDescent="0.5">
      <c r="A456" s="1178">
        <v>1</v>
      </c>
      <c r="B456" s="1170">
        <v>21642</v>
      </c>
      <c r="C456" s="1179" t="s">
        <v>14876</v>
      </c>
      <c r="D456" s="1179"/>
      <c r="E456" s="1179"/>
      <c r="F456" s="1166"/>
      <c r="G456" s="1177"/>
      <c r="H456" s="1177"/>
      <c r="I456" s="1177"/>
      <c r="J456" s="1173" t="s">
        <v>14877</v>
      </c>
      <c r="K456" s="1173"/>
      <c r="L456" s="1173"/>
      <c r="M456" s="1173"/>
      <c r="N456" s="1173"/>
      <c r="O456" s="1173"/>
      <c r="P456" s="1173"/>
      <c r="Q456" s="1173"/>
      <c r="R456" s="1173"/>
      <c r="S456" s="1173"/>
      <c r="T456" s="1173"/>
      <c r="U456" s="1168"/>
      <c r="V456" s="1168"/>
      <c r="W456" s="1168"/>
      <c r="X456" s="1168"/>
      <c r="Y456" s="1168"/>
      <c r="Z456" s="1168"/>
    </row>
    <row r="457" spans="1:26" x14ac:dyDescent="0.5">
      <c r="A457" s="1178">
        <v>2</v>
      </c>
      <c r="B457" s="1170">
        <v>21679</v>
      </c>
      <c r="C457" s="1179" t="s">
        <v>14878</v>
      </c>
      <c r="D457" s="1179"/>
      <c r="E457" s="1179"/>
      <c r="F457" s="1166"/>
      <c r="G457" s="1177"/>
      <c r="H457" s="1177"/>
      <c r="I457" s="1177"/>
      <c r="J457" s="1173" t="s">
        <v>14877</v>
      </c>
      <c r="K457" s="1173"/>
      <c r="L457" s="1173"/>
      <c r="M457" s="1173"/>
      <c r="N457" s="1173"/>
      <c r="O457" s="1173"/>
      <c r="P457" s="1173"/>
      <c r="Q457" s="1173"/>
      <c r="R457" s="1173"/>
      <c r="S457" s="1173"/>
      <c r="T457" s="1173"/>
      <c r="U457" s="1168"/>
      <c r="V457" s="1168"/>
      <c r="W457" s="1168"/>
      <c r="X457" s="1168"/>
      <c r="Y457" s="1168"/>
      <c r="Z457" s="1168"/>
    </row>
    <row r="458" spans="1:26" x14ac:dyDescent="0.5">
      <c r="A458" s="1178">
        <v>3</v>
      </c>
      <c r="B458" s="1170">
        <v>21713</v>
      </c>
      <c r="C458" s="1179" t="s">
        <v>14879</v>
      </c>
      <c r="D458" s="1179"/>
      <c r="E458" s="1179"/>
      <c r="F458" s="1166"/>
      <c r="G458" s="1177"/>
      <c r="H458" s="1177"/>
      <c r="I458" s="1177"/>
      <c r="J458" s="1173" t="s">
        <v>14877</v>
      </c>
      <c r="K458" s="1173"/>
      <c r="L458" s="1173"/>
      <c r="M458" s="1173"/>
      <c r="N458" s="1173"/>
      <c r="O458" s="1173"/>
      <c r="P458" s="1173"/>
      <c r="Q458" s="1173"/>
      <c r="R458" s="1173"/>
      <c r="S458" s="1173"/>
      <c r="T458" s="1173"/>
      <c r="U458" s="1168"/>
      <c r="V458" s="1168"/>
      <c r="W458" s="1168"/>
      <c r="X458" s="1168"/>
      <c r="Y458" s="1168"/>
      <c r="Z458" s="1168"/>
    </row>
    <row r="459" spans="1:26" x14ac:dyDescent="0.5">
      <c r="A459" s="1178">
        <v>4</v>
      </c>
      <c r="B459" s="1174">
        <v>21723</v>
      </c>
      <c r="C459" s="1184" t="s">
        <v>14880</v>
      </c>
      <c r="D459" s="1179"/>
      <c r="E459" s="1179"/>
      <c r="F459" s="1166"/>
      <c r="G459" s="1177"/>
      <c r="H459" s="1177"/>
      <c r="I459" s="1177"/>
      <c r="J459" s="1173" t="s">
        <v>14877</v>
      </c>
      <c r="K459" s="1173"/>
      <c r="L459" s="1173"/>
      <c r="M459" s="1173"/>
      <c r="N459" s="1173"/>
      <c r="O459" s="1173"/>
      <c r="P459" s="1173"/>
      <c r="Q459" s="1173"/>
      <c r="R459" s="1173"/>
      <c r="S459" s="1173"/>
      <c r="T459" s="1173"/>
      <c r="U459" s="1168"/>
      <c r="V459" s="1168"/>
      <c r="W459" s="1168"/>
      <c r="X459" s="1168"/>
      <c r="Y459" s="1168"/>
      <c r="Z459" s="1168"/>
    </row>
    <row r="460" spans="1:26" x14ac:dyDescent="0.5">
      <c r="A460" s="1178">
        <v>5</v>
      </c>
      <c r="B460" s="1170">
        <v>21726</v>
      </c>
      <c r="C460" s="1179" t="s">
        <v>14881</v>
      </c>
      <c r="D460" s="1179"/>
      <c r="E460" s="1179"/>
      <c r="F460" s="1166"/>
      <c r="G460" s="1177"/>
      <c r="H460" s="1177"/>
      <c r="I460" s="1177"/>
      <c r="J460" s="1173" t="s">
        <v>14877</v>
      </c>
      <c r="K460" s="1173"/>
      <c r="L460" s="1173"/>
      <c r="M460" s="1173"/>
      <c r="N460" s="1173"/>
      <c r="O460" s="1173"/>
      <c r="P460" s="1173"/>
      <c r="Q460" s="1173"/>
      <c r="R460" s="1173"/>
      <c r="S460" s="1173"/>
      <c r="T460" s="1173"/>
      <c r="U460" s="1168"/>
      <c r="V460" s="1168"/>
      <c r="W460" s="1168"/>
      <c r="X460" s="1168"/>
      <c r="Y460" s="1168"/>
      <c r="Z460" s="1168"/>
    </row>
    <row r="461" spans="1:26" x14ac:dyDescent="0.5">
      <c r="A461" s="1178">
        <v>6</v>
      </c>
      <c r="B461" s="1170">
        <v>21763</v>
      </c>
      <c r="C461" s="1179" t="s">
        <v>14882</v>
      </c>
      <c r="D461" s="1179"/>
      <c r="E461" s="1179"/>
      <c r="F461" s="1166"/>
      <c r="G461" s="1177"/>
      <c r="H461" s="1177"/>
      <c r="I461" s="1177"/>
      <c r="J461" s="1173" t="s">
        <v>14877</v>
      </c>
      <c r="K461" s="1173"/>
      <c r="L461" s="1173"/>
      <c r="M461" s="1173"/>
      <c r="N461" s="1173"/>
      <c r="O461" s="1173"/>
      <c r="P461" s="1173"/>
      <c r="Q461" s="1173"/>
      <c r="R461" s="1173"/>
      <c r="S461" s="1173"/>
      <c r="T461" s="1173"/>
      <c r="U461" s="1168"/>
      <c r="V461" s="1168"/>
      <c r="W461" s="1168"/>
      <c r="X461" s="1168"/>
      <c r="Y461" s="1168"/>
      <c r="Z461" s="1168"/>
    </row>
    <row r="462" spans="1:26" x14ac:dyDescent="0.5">
      <c r="A462" s="1178">
        <v>7</v>
      </c>
      <c r="B462" s="1170">
        <v>21790</v>
      </c>
      <c r="C462" s="1179" t="s">
        <v>14883</v>
      </c>
      <c r="D462" s="1179"/>
      <c r="E462" s="1179"/>
      <c r="F462" s="1166"/>
      <c r="G462" s="1177"/>
      <c r="H462" s="1177"/>
      <c r="I462" s="1177"/>
      <c r="J462" s="1173" t="s">
        <v>14877</v>
      </c>
      <c r="K462" s="1173"/>
      <c r="L462" s="1173"/>
      <c r="M462" s="1173"/>
      <c r="N462" s="1173"/>
      <c r="O462" s="1173"/>
      <c r="P462" s="1173"/>
      <c r="Q462" s="1173"/>
      <c r="R462" s="1173"/>
      <c r="S462" s="1173"/>
      <c r="T462" s="1173"/>
      <c r="U462" s="1168"/>
      <c r="V462" s="1168"/>
      <c r="W462" s="1168"/>
      <c r="X462" s="1168"/>
      <c r="Y462" s="1168"/>
      <c r="Z462" s="1168"/>
    </row>
    <row r="463" spans="1:26" x14ac:dyDescent="0.5">
      <c r="A463" s="1178">
        <v>8</v>
      </c>
      <c r="B463" s="1170">
        <v>21804</v>
      </c>
      <c r="C463" s="1179" t="s">
        <v>14884</v>
      </c>
      <c r="D463" s="1179"/>
      <c r="E463" s="1179"/>
      <c r="F463" s="1166"/>
      <c r="G463" s="1177"/>
      <c r="H463" s="1177"/>
      <c r="I463" s="1177"/>
      <c r="J463" s="1173" t="s">
        <v>14877</v>
      </c>
      <c r="K463" s="1173"/>
      <c r="L463" s="1173"/>
      <c r="M463" s="1173"/>
      <c r="N463" s="1173"/>
      <c r="O463" s="1173"/>
      <c r="P463" s="1173"/>
      <c r="Q463" s="1173"/>
      <c r="R463" s="1173"/>
      <c r="S463" s="1173"/>
      <c r="T463" s="1173"/>
      <c r="U463" s="1168"/>
      <c r="V463" s="1168"/>
      <c r="W463" s="1168"/>
      <c r="X463" s="1168"/>
      <c r="Y463" s="1168"/>
      <c r="Z463" s="1168"/>
    </row>
    <row r="464" spans="1:26" x14ac:dyDescent="0.5">
      <c r="A464" s="1178">
        <v>9</v>
      </c>
      <c r="B464" s="1170">
        <v>21838</v>
      </c>
      <c r="C464" s="1179" t="s">
        <v>14885</v>
      </c>
      <c r="D464" s="1179"/>
      <c r="E464" s="1179"/>
      <c r="F464" s="1166"/>
      <c r="G464" s="1177"/>
      <c r="H464" s="1177"/>
      <c r="I464" s="1177"/>
      <c r="J464" s="1173" t="s">
        <v>14877</v>
      </c>
      <c r="K464" s="1173"/>
      <c r="L464" s="1173"/>
      <c r="M464" s="1173"/>
      <c r="N464" s="1173"/>
      <c r="O464" s="1173"/>
      <c r="P464" s="1173"/>
      <c r="Q464" s="1173"/>
      <c r="R464" s="1173"/>
      <c r="S464" s="1173"/>
      <c r="T464" s="1173"/>
      <c r="U464" s="1168"/>
      <c r="V464" s="1168"/>
      <c r="W464" s="1168"/>
      <c r="X464" s="1168"/>
      <c r="Y464" s="1168"/>
      <c r="Z464" s="1168"/>
    </row>
    <row r="465" spans="1:26" x14ac:dyDescent="0.5">
      <c r="A465" s="1178">
        <v>10</v>
      </c>
      <c r="B465" s="1170">
        <v>21843</v>
      </c>
      <c r="C465" s="1179" t="s">
        <v>14886</v>
      </c>
      <c r="D465" s="1179"/>
      <c r="E465" s="1179"/>
      <c r="F465" s="1166"/>
      <c r="G465" s="1177"/>
      <c r="H465" s="1177"/>
      <c r="I465" s="1177"/>
      <c r="J465" s="1173" t="s">
        <v>14877</v>
      </c>
      <c r="K465" s="1173"/>
      <c r="L465" s="1173"/>
      <c r="M465" s="1173"/>
      <c r="N465" s="1173"/>
      <c r="O465" s="1173"/>
      <c r="P465" s="1173"/>
      <c r="Q465" s="1173"/>
      <c r="R465" s="1173"/>
      <c r="S465" s="1173"/>
      <c r="T465" s="1173"/>
      <c r="U465" s="1168"/>
      <c r="V465" s="1168"/>
      <c r="W465" s="1168"/>
      <c r="X465" s="1168"/>
      <c r="Y465" s="1168"/>
      <c r="Z465" s="1168"/>
    </row>
    <row r="466" spans="1:26" x14ac:dyDescent="0.5">
      <c r="A466" s="1178">
        <v>11</v>
      </c>
      <c r="B466" s="1170">
        <v>21881</v>
      </c>
      <c r="C466" s="1179" t="s">
        <v>14887</v>
      </c>
      <c r="D466" s="1181"/>
      <c r="E466" s="1185"/>
      <c r="F466" s="1177"/>
      <c r="G466" s="1177"/>
      <c r="H466" s="1177"/>
      <c r="I466" s="1177"/>
      <c r="J466" s="1168" t="s">
        <v>9631</v>
      </c>
      <c r="K466" s="1186"/>
      <c r="L466" s="1173"/>
      <c r="M466" s="1173"/>
      <c r="N466" s="1173"/>
      <c r="O466" s="1173"/>
      <c r="P466" s="1173"/>
      <c r="Q466" s="1173"/>
      <c r="R466" s="1173"/>
      <c r="S466" s="1173"/>
      <c r="T466" s="1173"/>
      <c r="U466" s="1168"/>
      <c r="V466" s="1168"/>
      <c r="W466" s="1168"/>
      <c r="X466" s="1168"/>
      <c r="Y466" s="1168"/>
      <c r="Z466" s="1168"/>
    </row>
    <row r="467" spans="1:26" x14ac:dyDescent="0.5">
      <c r="A467" s="1178">
        <v>12</v>
      </c>
      <c r="B467" s="1170">
        <v>21889</v>
      </c>
      <c r="C467" s="1182" t="s">
        <v>14888</v>
      </c>
      <c r="D467" s="1179"/>
      <c r="E467" s="1179"/>
      <c r="F467" s="1166"/>
      <c r="G467" s="1177"/>
      <c r="H467" s="1177"/>
      <c r="I467" s="1177"/>
      <c r="J467" s="1173" t="s">
        <v>14877</v>
      </c>
      <c r="K467" s="1173"/>
      <c r="L467" s="1173"/>
      <c r="M467" s="1173"/>
      <c r="N467" s="1173"/>
      <c r="O467" s="1173"/>
      <c r="P467" s="1173"/>
      <c r="Q467" s="1173"/>
      <c r="R467" s="1173"/>
      <c r="S467" s="1173"/>
      <c r="T467" s="1173"/>
      <c r="U467" s="1168"/>
      <c r="V467" s="1168"/>
      <c r="W467" s="1168"/>
      <c r="X467" s="1168"/>
      <c r="Y467" s="1168"/>
      <c r="Z467" s="1168"/>
    </row>
    <row r="468" spans="1:26" x14ac:dyDescent="0.5">
      <c r="A468" s="1178">
        <v>13</v>
      </c>
      <c r="B468" s="1170">
        <v>21920</v>
      </c>
      <c r="C468" s="1179" t="s">
        <v>14889</v>
      </c>
      <c r="D468" s="1179"/>
      <c r="E468" s="1179"/>
      <c r="F468" s="1166"/>
      <c r="G468" s="1187"/>
      <c r="H468" s="1177"/>
      <c r="I468" s="1177"/>
      <c r="J468" s="1173" t="s">
        <v>14877</v>
      </c>
      <c r="K468" s="1173"/>
      <c r="L468" s="1173"/>
      <c r="M468" s="1173"/>
      <c r="N468" s="1173"/>
      <c r="O468" s="1173"/>
      <c r="P468" s="1173"/>
      <c r="Q468" s="1173"/>
      <c r="R468" s="1173"/>
      <c r="S468" s="1173"/>
      <c r="T468" s="1173"/>
      <c r="U468" s="1168"/>
      <c r="V468" s="1168"/>
      <c r="W468" s="1168"/>
      <c r="X468" s="1168"/>
      <c r="Y468" s="1168"/>
      <c r="Z468" s="1168"/>
    </row>
    <row r="469" spans="1:26" x14ac:dyDescent="0.5">
      <c r="A469" s="1178">
        <v>14</v>
      </c>
      <c r="B469" s="1170">
        <v>21949</v>
      </c>
      <c r="C469" s="1179" t="s">
        <v>14890</v>
      </c>
      <c r="D469" s="1179"/>
      <c r="E469" s="1179"/>
      <c r="F469" s="1166"/>
      <c r="G469" s="1177"/>
      <c r="H469" s="1177"/>
      <c r="I469" s="1177"/>
      <c r="J469" s="1173" t="s">
        <v>14877</v>
      </c>
      <c r="K469" s="1173"/>
      <c r="L469" s="1173"/>
      <c r="M469" s="1173"/>
      <c r="N469" s="1173"/>
      <c r="O469" s="1173"/>
      <c r="P469" s="1173"/>
      <c r="Q469" s="1173"/>
      <c r="R469" s="1173"/>
      <c r="S469" s="1173"/>
      <c r="T469" s="1173"/>
      <c r="U469" s="1168"/>
      <c r="V469" s="1168"/>
      <c r="W469" s="1168"/>
      <c r="X469" s="1168"/>
      <c r="Y469" s="1168"/>
      <c r="Z469" s="1168"/>
    </row>
    <row r="470" spans="1:26" x14ac:dyDescent="0.5">
      <c r="A470" s="1178">
        <v>15</v>
      </c>
      <c r="B470" s="1170">
        <v>22837</v>
      </c>
      <c r="C470" s="1179" t="s">
        <v>14891</v>
      </c>
      <c r="D470" s="1179"/>
      <c r="E470" s="1179"/>
      <c r="F470" s="1166"/>
      <c r="G470" s="1177"/>
      <c r="H470" s="1177"/>
      <c r="I470" s="1177"/>
      <c r="J470" s="1173" t="s">
        <v>14877</v>
      </c>
      <c r="K470" s="1173"/>
      <c r="L470" s="1173"/>
      <c r="M470" s="1173"/>
      <c r="N470" s="1173"/>
      <c r="O470" s="1173"/>
      <c r="P470" s="1173"/>
      <c r="Q470" s="1173"/>
      <c r="R470" s="1173"/>
      <c r="S470" s="1173"/>
      <c r="T470" s="1173"/>
      <c r="U470" s="1168"/>
      <c r="V470" s="1168"/>
      <c r="W470" s="1168"/>
      <c r="X470" s="1168"/>
      <c r="Y470" s="1168"/>
      <c r="Z470" s="1168"/>
    </row>
    <row r="471" spans="1:26" x14ac:dyDescent="0.5">
      <c r="A471" s="1178">
        <v>16</v>
      </c>
      <c r="B471" s="1176">
        <v>24172</v>
      </c>
      <c r="C471" s="1179" t="s">
        <v>14892</v>
      </c>
      <c r="D471" s="1179"/>
      <c r="E471" s="1179"/>
      <c r="F471" s="1166"/>
      <c r="G471" s="1177"/>
      <c r="H471" s="1177"/>
      <c r="I471" s="1177"/>
      <c r="J471" s="1173" t="s">
        <v>14877</v>
      </c>
      <c r="K471" s="1173"/>
      <c r="L471" s="1173"/>
      <c r="M471" s="1173"/>
      <c r="N471" s="1173"/>
      <c r="O471" s="1173"/>
      <c r="P471" s="1173"/>
      <c r="Q471" s="1173"/>
      <c r="R471" s="1173"/>
      <c r="S471" s="1173"/>
      <c r="T471" s="1173"/>
      <c r="U471" s="1168"/>
      <c r="V471" s="1168"/>
      <c r="W471" s="1168"/>
      <c r="X471" s="1168"/>
      <c r="Y471" s="1168"/>
      <c r="Z471" s="1168"/>
    </row>
    <row r="472" spans="1:26" x14ac:dyDescent="0.5">
      <c r="A472" s="1178">
        <v>17</v>
      </c>
      <c r="B472" s="1176">
        <v>24173</v>
      </c>
      <c r="C472" s="1179" t="s">
        <v>14893</v>
      </c>
      <c r="D472" s="1181"/>
      <c r="E472" s="1185"/>
      <c r="F472" s="1182"/>
      <c r="G472" s="1182"/>
      <c r="H472" s="1182"/>
      <c r="I472" s="1182"/>
      <c r="J472" s="1168" t="s">
        <v>9631</v>
      </c>
      <c r="K472" s="1186"/>
      <c r="L472" s="1173"/>
      <c r="M472" s="1173"/>
      <c r="N472" s="1173"/>
      <c r="O472" s="1173"/>
      <c r="P472" s="1173"/>
      <c r="Q472" s="1173"/>
      <c r="R472" s="1173"/>
      <c r="S472" s="1173"/>
      <c r="T472" s="1173"/>
      <c r="U472" s="1168"/>
      <c r="V472" s="1168"/>
      <c r="W472" s="1168"/>
      <c r="X472" s="1168"/>
      <c r="Y472" s="1168"/>
      <c r="Z472" s="1168"/>
    </row>
    <row r="473" spans="1:26" x14ac:dyDescent="0.5">
      <c r="A473" s="1178">
        <v>18</v>
      </c>
      <c r="B473" s="1176">
        <v>24175</v>
      </c>
      <c r="C473" s="1183" t="s">
        <v>14894</v>
      </c>
      <c r="D473" s="1181"/>
      <c r="E473" s="1185"/>
      <c r="F473" s="1181"/>
      <c r="G473" s="1177"/>
      <c r="H473" s="1177"/>
      <c r="I473" s="1177"/>
      <c r="J473" s="1168" t="s">
        <v>9631</v>
      </c>
      <c r="K473" s="1186"/>
      <c r="L473" s="1173"/>
      <c r="M473" s="1173"/>
      <c r="N473" s="1173"/>
      <c r="O473" s="1173"/>
      <c r="P473" s="1173"/>
      <c r="Q473" s="1173"/>
      <c r="R473" s="1173"/>
      <c r="S473" s="1173"/>
      <c r="T473" s="1173"/>
      <c r="U473" s="1168"/>
      <c r="V473" s="1168"/>
      <c r="W473" s="1168"/>
      <c r="X473" s="1168"/>
      <c r="Y473" s="1168"/>
      <c r="Z473" s="1168"/>
    </row>
    <row r="474" spans="1:26" x14ac:dyDescent="0.5">
      <c r="A474" s="1178">
        <v>19</v>
      </c>
      <c r="B474" s="1170">
        <v>21819</v>
      </c>
      <c r="C474" s="1179" t="s">
        <v>14895</v>
      </c>
      <c r="D474" s="1179"/>
      <c r="E474" s="1179"/>
      <c r="F474" s="1166"/>
      <c r="G474" s="1177"/>
      <c r="H474" s="1177"/>
      <c r="I474" s="1177"/>
      <c r="J474" s="1173" t="s">
        <v>14877</v>
      </c>
      <c r="K474" s="1173"/>
      <c r="L474" s="1173"/>
      <c r="M474" s="1173"/>
      <c r="N474" s="1173"/>
      <c r="O474" s="1173"/>
      <c r="P474" s="1173"/>
      <c r="Q474" s="1173"/>
      <c r="R474" s="1173"/>
      <c r="S474" s="1173"/>
      <c r="T474" s="1173"/>
      <c r="U474" s="1168"/>
      <c r="V474" s="1168"/>
      <c r="W474" s="1168"/>
      <c r="X474" s="1168"/>
      <c r="Y474" s="1168"/>
      <c r="Z474" s="1168"/>
    </row>
    <row r="475" spans="1:26" x14ac:dyDescent="0.5">
      <c r="A475" s="1178">
        <v>20</v>
      </c>
      <c r="B475" s="1170">
        <v>21821</v>
      </c>
      <c r="C475" s="1179" t="s">
        <v>14896</v>
      </c>
      <c r="D475" s="1179"/>
      <c r="E475" s="1179"/>
      <c r="F475" s="1166"/>
      <c r="G475" s="1177"/>
      <c r="H475" s="1177"/>
      <c r="I475" s="1177"/>
      <c r="J475" s="1173" t="s">
        <v>14877</v>
      </c>
      <c r="K475" s="1173"/>
      <c r="L475" s="1173"/>
      <c r="M475" s="1173"/>
      <c r="N475" s="1173"/>
      <c r="O475" s="1173"/>
      <c r="P475" s="1173"/>
      <c r="Q475" s="1173"/>
      <c r="R475" s="1173"/>
      <c r="S475" s="1173"/>
      <c r="T475" s="1173"/>
      <c r="U475" s="1168"/>
      <c r="V475" s="1168"/>
      <c r="W475" s="1168"/>
      <c r="X475" s="1168"/>
      <c r="Y475" s="1168"/>
      <c r="Z475" s="1168"/>
    </row>
    <row r="476" spans="1:26" x14ac:dyDescent="0.5">
      <c r="A476" s="1178">
        <v>21</v>
      </c>
      <c r="B476" s="1170">
        <v>21827</v>
      </c>
      <c r="C476" s="1179" t="s">
        <v>14897</v>
      </c>
      <c r="D476" s="1179"/>
      <c r="E476" s="1179"/>
      <c r="F476" s="1166"/>
      <c r="G476" s="1177"/>
      <c r="H476" s="1177"/>
      <c r="I476" s="1177"/>
      <c r="J476" s="1173" t="s">
        <v>14877</v>
      </c>
      <c r="K476" s="1173"/>
      <c r="L476" s="1173"/>
      <c r="M476" s="1173"/>
      <c r="N476" s="1173"/>
      <c r="O476" s="1173"/>
      <c r="P476" s="1173"/>
      <c r="Q476" s="1173"/>
      <c r="R476" s="1173"/>
      <c r="S476" s="1173"/>
      <c r="T476" s="1173"/>
      <c r="U476" s="1168"/>
      <c r="V476" s="1168"/>
      <c r="W476" s="1168"/>
      <c r="X476" s="1168"/>
      <c r="Y476" s="1168"/>
      <c r="Z476" s="1168"/>
    </row>
    <row r="477" spans="1:26" x14ac:dyDescent="0.5">
      <c r="A477" s="1178">
        <v>22</v>
      </c>
      <c r="B477" s="1170">
        <v>21902</v>
      </c>
      <c r="C477" s="1179" t="s">
        <v>14898</v>
      </c>
      <c r="D477" s="1179"/>
      <c r="E477" s="1179"/>
      <c r="F477" s="1166"/>
      <c r="G477" s="1177"/>
      <c r="H477" s="1177"/>
      <c r="I477" s="1177"/>
      <c r="J477" s="1173" t="s">
        <v>14877</v>
      </c>
      <c r="K477" s="1173"/>
      <c r="L477" s="1173"/>
      <c r="M477" s="1173"/>
      <c r="N477" s="1173"/>
      <c r="O477" s="1173"/>
      <c r="P477" s="1173"/>
      <c r="Q477" s="1173"/>
      <c r="R477" s="1173"/>
      <c r="S477" s="1173"/>
      <c r="T477" s="1173"/>
      <c r="U477" s="1168"/>
      <c r="V477" s="1168"/>
      <c r="W477" s="1168"/>
      <c r="X477" s="1168"/>
      <c r="Y477" s="1168"/>
      <c r="Z477" s="1168"/>
    </row>
    <row r="478" spans="1:26" x14ac:dyDescent="0.5">
      <c r="A478" s="1178">
        <v>23</v>
      </c>
      <c r="B478" s="1170">
        <v>21981</v>
      </c>
      <c r="C478" s="1179" t="s">
        <v>14899</v>
      </c>
      <c r="D478" s="1179"/>
      <c r="E478" s="1179"/>
      <c r="F478" s="1166"/>
      <c r="G478" s="1177"/>
      <c r="H478" s="1177"/>
      <c r="I478" s="1177"/>
      <c r="J478" s="1173" t="s">
        <v>14877</v>
      </c>
      <c r="K478" s="1173"/>
      <c r="L478" s="1173"/>
      <c r="M478" s="1173"/>
      <c r="N478" s="1173"/>
      <c r="O478" s="1173"/>
      <c r="P478" s="1173"/>
      <c r="Q478" s="1173"/>
      <c r="R478" s="1173"/>
      <c r="S478" s="1173"/>
      <c r="T478" s="1173"/>
      <c r="U478" s="1168"/>
      <c r="V478" s="1168"/>
      <c r="W478" s="1168"/>
      <c r="X478" s="1168"/>
      <c r="Y478" s="1168"/>
      <c r="Z478" s="1168"/>
    </row>
    <row r="479" spans="1:26" x14ac:dyDescent="0.5">
      <c r="A479" s="1178">
        <v>24</v>
      </c>
      <c r="B479" s="1170">
        <v>21208</v>
      </c>
      <c r="C479" s="1179" t="s">
        <v>14900</v>
      </c>
      <c r="D479" s="1179"/>
      <c r="E479" s="1179"/>
      <c r="F479" s="1166"/>
      <c r="G479" s="1177"/>
      <c r="H479" s="1177"/>
      <c r="I479" s="1177"/>
      <c r="J479" s="1173" t="s">
        <v>9509</v>
      </c>
      <c r="K479" s="1173"/>
      <c r="L479" s="1173"/>
      <c r="M479" s="1173"/>
      <c r="N479" s="1173"/>
      <c r="O479" s="1173"/>
      <c r="P479" s="1173"/>
      <c r="Q479" s="1173"/>
      <c r="R479" s="1173"/>
      <c r="S479" s="1173"/>
      <c r="T479" s="1173"/>
      <c r="U479" s="1168"/>
      <c r="V479" s="1168"/>
      <c r="W479" s="1168"/>
      <c r="X479" s="1168"/>
      <c r="Y479" s="1168"/>
      <c r="Z479" s="1168"/>
    </row>
    <row r="480" spans="1:26" x14ac:dyDescent="0.5">
      <c r="A480" s="1178">
        <v>25</v>
      </c>
      <c r="B480" s="1170">
        <v>21633</v>
      </c>
      <c r="C480" s="1179" t="s">
        <v>14901</v>
      </c>
      <c r="D480" s="1179"/>
      <c r="E480" s="1179"/>
      <c r="F480" s="1166"/>
      <c r="G480" s="1177"/>
      <c r="H480" s="1177"/>
      <c r="I480" s="1177"/>
      <c r="J480" s="1173" t="s">
        <v>9509</v>
      </c>
      <c r="K480" s="1173"/>
      <c r="L480" s="1173"/>
      <c r="M480" s="1173"/>
      <c r="N480" s="1173"/>
      <c r="O480" s="1173"/>
      <c r="P480" s="1173"/>
      <c r="Q480" s="1173"/>
      <c r="R480" s="1173"/>
      <c r="S480" s="1173"/>
      <c r="T480" s="1173"/>
      <c r="U480" s="1168"/>
      <c r="V480" s="1168"/>
      <c r="W480" s="1168"/>
      <c r="X480" s="1168"/>
      <c r="Y480" s="1168"/>
      <c r="Z480" s="1168"/>
    </row>
    <row r="481" spans="1:26" x14ac:dyDescent="0.5">
      <c r="A481" s="1178">
        <v>26</v>
      </c>
      <c r="B481" s="1170">
        <v>21793</v>
      </c>
      <c r="C481" s="1179" t="s">
        <v>14902</v>
      </c>
      <c r="D481" s="1179"/>
      <c r="E481" s="1179"/>
      <c r="F481" s="1166"/>
      <c r="G481" s="1177"/>
      <c r="H481" s="1177"/>
      <c r="I481" s="1177"/>
      <c r="J481" s="1173" t="s">
        <v>9509</v>
      </c>
      <c r="K481" s="1173"/>
      <c r="L481" s="1173"/>
      <c r="M481" s="1173"/>
      <c r="N481" s="1173"/>
      <c r="O481" s="1173"/>
      <c r="P481" s="1173"/>
      <c r="Q481" s="1173"/>
      <c r="R481" s="1173"/>
      <c r="S481" s="1173"/>
      <c r="T481" s="1173"/>
      <c r="U481" s="1168"/>
      <c r="V481" s="1168"/>
      <c r="W481" s="1168"/>
      <c r="X481" s="1168"/>
      <c r="Y481" s="1168"/>
      <c r="Z481" s="1168"/>
    </row>
    <row r="482" spans="1:26" x14ac:dyDescent="0.5">
      <c r="A482" s="1178">
        <v>27</v>
      </c>
      <c r="B482" s="1170">
        <v>21844</v>
      </c>
      <c r="C482" s="1179" t="s">
        <v>14903</v>
      </c>
      <c r="D482" s="1179"/>
      <c r="E482" s="1179"/>
      <c r="F482" s="1166"/>
      <c r="G482" s="1177"/>
      <c r="H482" s="1177"/>
      <c r="I482" s="1177"/>
      <c r="J482" s="1173" t="s">
        <v>9509</v>
      </c>
      <c r="K482" s="1173"/>
      <c r="L482" s="1173"/>
      <c r="M482" s="1173"/>
      <c r="N482" s="1173"/>
      <c r="O482" s="1173"/>
      <c r="P482" s="1173"/>
      <c r="Q482" s="1173"/>
      <c r="R482" s="1173"/>
      <c r="S482" s="1173"/>
      <c r="T482" s="1173"/>
      <c r="U482" s="1168"/>
      <c r="V482" s="1168"/>
      <c r="W482" s="1168"/>
      <c r="X482" s="1168"/>
      <c r="Y482" s="1168"/>
      <c r="Z482" s="1168"/>
    </row>
    <row r="483" spans="1:26" x14ac:dyDescent="0.5">
      <c r="A483" s="1178">
        <v>28</v>
      </c>
      <c r="B483" s="1170">
        <v>21913</v>
      </c>
      <c r="C483" s="1179" t="s">
        <v>14904</v>
      </c>
      <c r="D483" s="1179"/>
      <c r="E483" s="1179"/>
      <c r="F483" s="1166"/>
      <c r="G483" s="1182"/>
      <c r="H483" s="1182"/>
      <c r="I483" s="1182"/>
      <c r="J483" s="1173" t="s">
        <v>9509</v>
      </c>
      <c r="K483" s="1173"/>
      <c r="L483" s="1173"/>
      <c r="M483" s="1173"/>
      <c r="N483" s="1173"/>
      <c r="O483" s="1173"/>
      <c r="P483" s="1173"/>
      <c r="Q483" s="1173"/>
      <c r="R483" s="1173"/>
      <c r="S483" s="1173"/>
      <c r="T483" s="1173"/>
      <c r="U483" s="1168"/>
      <c r="V483" s="1168"/>
      <c r="W483" s="1168"/>
      <c r="X483" s="1168"/>
      <c r="Y483" s="1168"/>
      <c r="Z483" s="1168"/>
    </row>
    <row r="484" spans="1:26" x14ac:dyDescent="0.5">
      <c r="A484" s="1178">
        <v>29</v>
      </c>
      <c r="B484" s="1170">
        <v>21960</v>
      </c>
      <c r="C484" s="1179" t="s">
        <v>14905</v>
      </c>
      <c r="D484" s="1181"/>
      <c r="E484" s="1179"/>
      <c r="F484" s="1166"/>
      <c r="G484" s="1177"/>
      <c r="H484" s="1177"/>
      <c r="I484" s="1177"/>
      <c r="J484" s="1173" t="s">
        <v>9509</v>
      </c>
      <c r="K484" s="1173"/>
      <c r="L484" s="1173"/>
      <c r="M484" s="1173"/>
      <c r="N484" s="1173"/>
      <c r="O484" s="1173"/>
      <c r="P484" s="1173"/>
      <c r="Q484" s="1173"/>
      <c r="R484" s="1173"/>
      <c r="S484" s="1173"/>
      <c r="T484" s="1173"/>
      <c r="U484" s="1168"/>
      <c r="V484" s="1168"/>
      <c r="W484" s="1168"/>
      <c r="X484" s="1168"/>
      <c r="Y484" s="1168"/>
      <c r="Z484" s="1168"/>
    </row>
    <row r="485" spans="1:26" x14ac:dyDescent="0.5">
      <c r="A485" s="1178">
        <v>30</v>
      </c>
      <c r="B485" s="1170">
        <v>21652</v>
      </c>
      <c r="C485" s="1179" t="s">
        <v>14906</v>
      </c>
      <c r="D485" s="1179"/>
      <c r="E485" s="1179"/>
      <c r="F485" s="1166"/>
      <c r="G485" s="1177"/>
      <c r="H485" s="1177"/>
      <c r="I485" s="1177"/>
      <c r="J485" s="1173" t="s">
        <v>9509</v>
      </c>
      <c r="K485" s="1173"/>
      <c r="L485" s="1173"/>
      <c r="M485" s="1173"/>
      <c r="N485" s="1173"/>
      <c r="O485" s="1173"/>
      <c r="P485" s="1173"/>
      <c r="Q485" s="1173"/>
      <c r="R485" s="1173"/>
      <c r="S485" s="1173"/>
      <c r="T485" s="1173"/>
      <c r="U485" s="1168"/>
      <c r="V485" s="1168"/>
      <c r="W485" s="1168"/>
      <c r="X485" s="1168"/>
      <c r="Y485" s="1168"/>
      <c r="Z485" s="1168"/>
    </row>
    <row r="486" spans="1:26" x14ac:dyDescent="0.5">
      <c r="A486" s="1178">
        <v>31</v>
      </c>
      <c r="B486" s="1170">
        <v>21662</v>
      </c>
      <c r="C486" s="1179" t="s">
        <v>14907</v>
      </c>
      <c r="D486" s="1179"/>
      <c r="E486" s="1179"/>
      <c r="F486" s="1166"/>
      <c r="G486" s="1177"/>
      <c r="H486" s="1177"/>
      <c r="I486" s="1177"/>
      <c r="J486" s="1173" t="s">
        <v>9509</v>
      </c>
      <c r="K486" s="1173"/>
      <c r="L486" s="1173"/>
      <c r="M486" s="1173"/>
      <c r="N486" s="1173"/>
      <c r="O486" s="1173"/>
      <c r="P486" s="1173"/>
      <c r="Q486" s="1173"/>
      <c r="R486" s="1173"/>
      <c r="S486" s="1173"/>
      <c r="T486" s="1173"/>
      <c r="U486" s="1168"/>
      <c r="V486" s="1168"/>
      <c r="W486" s="1168"/>
      <c r="X486" s="1168"/>
      <c r="Y486" s="1168"/>
      <c r="Z486" s="1168"/>
    </row>
    <row r="487" spans="1:26" x14ac:dyDescent="0.5">
      <c r="A487" s="1178">
        <v>32</v>
      </c>
      <c r="B487" s="1170">
        <v>21664</v>
      </c>
      <c r="C487" s="1179" t="s">
        <v>14908</v>
      </c>
      <c r="D487" s="1179"/>
      <c r="E487" s="1179"/>
      <c r="F487" s="1166"/>
      <c r="G487" s="1177"/>
      <c r="H487" s="1177"/>
      <c r="I487" s="1177"/>
      <c r="J487" s="1173" t="s">
        <v>9509</v>
      </c>
      <c r="K487" s="1173"/>
      <c r="L487" s="1173"/>
      <c r="M487" s="1173"/>
      <c r="N487" s="1173"/>
      <c r="O487" s="1173"/>
      <c r="P487" s="1173"/>
      <c r="Q487" s="1173"/>
      <c r="R487" s="1173"/>
      <c r="S487" s="1173"/>
      <c r="T487" s="1173"/>
      <c r="U487" s="1168"/>
      <c r="V487" s="1168"/>
      <c r="W487" s="1168"/>
      <c r="X487" s="1168"/>
      <c r="Y487" s="1168"/>
      <c r="Z487" s="1168"/>
    </row>
    <row r="488" spans="1:26" x14ac:dyDescent="0.5">
      <c r="A488" s="1178">
        <v>33</v>
      </c>
      <c r="B488" s="1170">
        <v>21700</v>
      </c>
      <c r="C488" s="1179" t="s">
        <v>14909</v>
      </c>
      <c r="D488" s="1179"/>
      <c r="E488" s="1179"/>
      <c r="F488" s="1166"/>
      <c r="G488" s="1177"/>
      <c r="H488" s="1177"/>
      <c r="I488" s="1177"/>
      <c r="J488" s="1173" t="s">
        <v>9509</v>
      </c>
      <c r="K488" s="1173"/>
      <c r="L488" s="1173"/>
      <c r="M488" s="1173"/>
      <c r="N488" s="1173"/>
      <c r="O488" s="1173"/>
      <c r="P488" s="1173"/>
      <c r="Q488" s="1173"/>
      <c r="R488" s="1173"/>
      <c r="S488" s="1173"/>
      <c r="T488" s="1173"/>
      <c r="U488" s="1168"/>
      <c r="V488" s="1168"/>
      <c r="W488" s="1168"/>
      <c r="X488" s="1168"/>
      <c r="Y488" s="1168"/>
      <c r="Z488" s="1168"/>
    </row>
    <row r="489" spans="1:26" x14ac:dyDescent="0.5">
      <c r="A489" s="1178">
        <v>34</v>
      </c>
      <c r="B489" s="1170">
        <v>21705</v>
      </c>
      <c r="C489" s="1179" t="s">
        <v>14910</v>
      </c>
      <c r="D489" s="1179"/>
      <c r="E489" s="1179"/>
      <c r="F489" s="1166"/>
      <c r="G489" s="1177"/>
      <c r="H489" s="1177"/>
      <c r="I489" s="1177"/>
      <c r="J489" s="1173" t="s">
        <v>9509</v>
      </c>
      <c r="K489" s="1173"/>
      <c r="L489" s="1173"/>
      <c r="M489" s="1173"/>
      <c r="N489" s="1173"/>
      <c r="O489" s="1173"/>
      <c r="P489" s="1173"/>
      <c r="Q489" s="1173"/>
      <c r="R489" s="1173"/>
      <c r="S489" s="1173"/>
      <c r="T489" s="1173"/>
      <c r="U489" s="1168"/>
      <c r="V489" s="1168"/>
      <c r="W489" s="1168"/>
      <c r="X489" s="1168"/>
      <c r="Y489" s="1168"/>
      <c r="Z489" s="1168"/>
    </row>
    <row r="490" spans="1:26" x14ac:dyDescent="0.5">
      <c r="A490" s="1178">
        <v>35</v>
      </c>
      <c r="B490" s="1170">
        <v>21743</v>
      </c>
      <c r="C490" s="1179" t="s">
        <v>14911</v>
      </c>
      <c r="D490" s="1179"/>
      <c r="E490" s="1179"/>
      <c r="F490" s="1166"/>
      <c r="G490" s="1177"/>
      <c r="H490" s="1177"/>
      <c r="I490" s="1177"/>
      <c r="J490" s="1173" t="s">
        <v>9509</v>
      </c>
      <c r="K490" s="1173"/>
      <c r="L490" s="1173"/>
      <c r="M490" s="1173"/>
      <c r="N490" s="1173"/>
      <c r="O490" s="1173"/>
      <c r="P490" s="1173"/>
      <c r="Q490" s="1173"/>
      <c r="R490" s="1173"/>
      <c r="S490" s="1173"/>
      <c r="T490" s="1173"/>
      <c r="U490" s="1168"/>
      <c r="V490" s="1168"/>
      <c r="W490" s="1168"/>
      <c r="X490" s="1168"/>
      <c r="Y490" s="1168"/>
      <c r="Z490" s="1168"/>
    </row>
    <row r="491" spans="1:26" x14ac:dyDescent="0.5">
      <c r="A491" s="1178">
        <v>36</v>
      </c>
      <c r="B491" s="1170">
        <v>21849</v>
      </c>
      <c r="C491" s="1179" t="s">
        <v>14912</v>
      </c>
      <c r="D491" s="1179"/>
      <c r="E491" s="1179"/>
      <c r="F491" s="1166"/>
      <c r="G491" s="1177"/>
      <c r="H491" s="1177"/>
      <c r="I491" s="1177"/>
      <c r="J491" s="1173" t="s">
        <v>9509</v>
      </c>
      <c r="K491" s="1173"/>
      <c r="L491" s="1173"/>
      <c r="M491" s="1173"/>
      <c r="N491" s="1173"/>
      <c r="O491" s="1173"/>
      <c r="P491" s="1173"/>
      <c r="Q491" s="1173"/>
      <c r="R491" s="1173"/>
      <c r="S491" s="1173"/>
      <c r="T491" s="1173"/>
      <c r="U491" s="1168"/>
      <c r="V491" s="1168"/>
      <c r="W491" s="1168"/>
      <c r="X491" s="1168"/>
      <c r="Y491" s="1168"/>
      <c r="Z491" s="1168"/>
    </row>
    <row r="492" spans="1:26" x14ac:dyDescent="0.5">
      <c r="A492" s="1178">
        <v>37</v>
      </c>
      <c r="B492" s="1170">
        <v>21907</v>
      </c>
      <c r="C492" s="1188" t="s">
        <v>14913</v>
      </c>
      <c r="D492" s="1179"/>
      <c r="E492" s="1179"/>
      <c r="F492" s="1166"/>
      <c r="G492" s="1177"/>
      <c r="H492" s="1177"/>
      <c r="I492" s="1177"/>
      <c r="J492" s="1173" t="s">
        <v>9509</v>
      </c>
      <c r="K492" s="1173"/>
      <c r="L492" s="1173"/>
      <c r="M492" s="1173"/>
      <c r="N492" s="1173"/>
      <c r="O492" s="1173"/>
      <c r="P492" s="1173"/>
      <c r="Q492" s="1173"/>
      <c r="R492" s="1173"/>
      <c r="S492" s="1173"/>
      <c r="T492" s="1173"/>
      <c r="U492" s="1168"/>
      <c r="V492" s="1168"/>
      <c r="W492" s="1168"/>
      <c r="X492" s="1168"/>
      <c r="Y492" s="1168"/>
      <c r="Z492" s="1168"/>
    </row>
    <row r="493" spans="1:26" x14ac:dyDescent="0.5">
      <c r="A493" s="1178">
        <v>38</v>
      </c>
      <c r="B493" s="1170">
        <v>21971</v>
      </c>
      <c r="C493" s="1179" t="s">
        <v>14914</v>
      </c>
      <c r="D493" s="1179"/>
      <c r="E493" s="1179"/>
      <c r="F493" s="1166"/>
      <c r="G493" s="1177"/>
      <c r="H493" s="1177"/>
      <c r="I493" s="1177"/>
      <c r="J493" s="1173" t="s">
        <v>9509</v>
      </c>
      <c r="K493" s="1173"/>
      <c r="L493" s="1173"/>
      <c r="M493" s="1173"/>
      <c r="N493" s="1173"/>
      <c r="O493" s="1173"/>
      <c r="P493" s="1173"/>
      <c r="Q493" s="1173"/>
      <c r="R493" s="1173"/>
      <c r="S493" s="1173"/>
      <c r="T493" s="1173"/>
      <c r="U493" s="1168"/>
      <c r="V493" s="1168"/>
      <c r="W493" s="1168"/>
      <c r="X493" s="1168"/>
      <c r="Y493" s="1168"/>
      <c r="Z493" s="1168"/>
    </row>
    <row r="494" spans="1:26" x14ac:dyDescent="0.5">
      <c r="A494" s="1178">
        <v>39</v>
      </c>
      <c r="B494" s="1170">
        <v>21985</v>
      </c>
      <c r="C494" s="1179" t="s">
        <v>14915</v>
      </c>
      <c r="D494" s="1179"/>
      <c r="E494" s="1179"/>
      <c r="F494" s="1166"/>
      <c r="G494" s="1177"/>
      <c r="H494" s="1177"/>
      <c r="I494" s="1177"/>
      <c r="J494" s="1173" t="s">
        <v>9509</v>
      </c>
      <c r="K494" s="1173"/>
      <c r="L494" s="1173"/>
      <c r="M494" s="1173"/>
      <c r="N494" s="1173"/>
      <c r="O494" s="1173"/>
      <c r="P494" s="1173"/>
      <c r="Q494" s="1173"/>
      <c r="R494" s="1173"/>
      <c r="S494" s="1173"/>
      <c r="T494" s="1173"/>
      <c r="U494" s="1168"/>
      <c r="V494" s="1168"/>
      <c r="W494" s="1168"/>
      <c r="X494" s="1168"/>
      <c r="Y494" s="1168"/>
      <c r="Z494" s="1168"/>
    </row>
    <row r="495" spans="1:26" x14ac:dyDescent="0.5">
      <c r="A495" s="1178">
        <v>40</v>
      </c>
      <c r="B495" s="1176">
        <v>24176</v>
      </c>
      <c r="C495" s="1179" t="s">
        <v>14916</v>
      </c>
      <c r="D495" s="1179"/>
      <c r="E495" s="1179"/>
      <c r="F495" s="1166"/>
      <c r="G495" s="1177"/>
      <c r="H495" s="1177"/>
      <c r="I495" s="1177"/>
      <c r="J495" s="1173" t="s">
        <v>9509</v>
      </c>
      <c r="K495" s="1173"/>
      <c r="L495" s="1173"/>
      <c r="M495" s="1173"/>
      <c r="N495" s="1173"/>
      <c r="O495" s="1173"/>
      <c r="P495" s="1173"/>
      <c r="Q495" s="1173"/>
      <c r="R495" s="1173"/>
      <c r="S495" s="1173"/>
      <c r="T495" s="1173"/>
      <c r="U495" s="1168"/>
      <c r="V495" s="1168"/>
      <c r="W495" s="1168"/>
      <c r="X495" s="1168"/>
      <c r="Y495" s="1168"/>
      <c r="Z495" s="1168"/>
    </row>
    <row r="496" spans="1:26" x14ac:dyDescent="0.5">
      <c r="A496" s="1178">
        <v>41</v>
      </c>
      <c r="B496" s="1176">
        <v>24177</v>
      </c>
      <c r="C496" s="1179" t="s">
        <v>14917</v>
      </c>
      <c r="D496" s="1179"/>
      <c r="E496" s="1179"/>
      <c r="F496" s="1166"/>
      <c r="G496" s="1177"/>
      <c r="H496" s="1177"/>
      <c r="I496" s="1177"/>
      <c r="J496" s="1171" t="s">
        <v>9509</v>
      </c>
      <c r="K496" s="1172"/>
      <c r="L496" s="1173"/>
      <c r="M496" s="1173"/>
      <c r="N496" s="1173"/>
      <c r="O496" s="1173"/>
      <c r="P496" s="1173"/>
      <c r="Q496" s="1173"/>
      <c r="R496" s="1173"/>
      <c r="S496" s="1173"/>
      <c r="T496" s="1173"/>
      <c r="U496" s="1168"/>
      <c r="V496" s="1168"/>
      <c r="W496" s="1168"/>
      <c r="X496" s="1168"/>
      <c r="Y496" s="1168"/>
      <c r="Z496" s="1168"/>
    </row>
    <row r="497" spans="1:26" x14ac:dyDescent="0.5">
      <c r="A497" s="1178">
        <v>42</v>
      </c>
      <c r="B497" s="1176">
        <v>24178</v>
      </c>
      <c r="C497" s="1179" t="s">
        <v>14918</v>
      </c>
      <c r="D497" s="1179"/>
      <c r="E497" s="1179"/>
      <c r="F497" s="1166"/>
      <c r="G497" s="1177"/>
      <c r="H497" s="1177"/>
      <c r="I497" s="1177"/>
      <c r="J497" s="1171" t="s">
        <v>9509</v>
      </c>
      <c r="K497" s="1172"/>
      <c r="L497" s="1175"/>
      <c r="M497" s="1175"/>
      <c r="N497" s="1175"/>
      <c r="O497" s="1175"/>
      <c r="P497" s="1175"/>
      <c r="Q497" s="1175"/>
      <c r="R497" s="1175"/>
      <c r="S497" s="1175"/>
      <c r="T497" s="1175"/>
      <c r="U497" s="1175"/>
      <c r="V497" s="1175"/>
      <c r="W497" s="1175"/>
      <c r="X497" s="1175"/>
      <c r="Y497" s="1175"/>
      <c r="Z497" s="1175"/>
    </row>
    <row r="498" spans="1:26" x14ac:dyDescent="0.5">
      <c r="A498" s="1178">
        <v>43</v>
      </c>
      <c r="B498" s="1176">
        <v>24179</v>
      </c>
      <c r="C498" s="1179" t="s">
        <v>14919</v>
      </c>
      <c r="D498" s="1179"/>
      <c r="E498" s="1179"/>
      <c r="F498" s="1166"/>
      <c r="G498" s="1177"/>
      <c r="H498" s="1177"/>
      <c r="I498" s="1177"/>
      <c r="J498" s="1171" t="s">
        <v>9509</v>
      </c>
      <c r="K498" s="1172"/>
      <c r="L498" s="1173"/>
      <c r="M498" s="1173"/>
      <c r="N498" s="1173"/>
      <c r="O498" s="1173"/>
      <c r="P498" s="1173"/>
      <c r="Q498" s="1173"/>
      <c r="R498" s="1173"/>
      <c r="S498" s="1173"/>
      <c r="T498" s="1173"/>
      <c r="U498" s="1168"/>
      <c r="V498" s="1168"/>
      <c r="W498" s="1168"/>
      <c r="X498" s="1168"/>
      <c r="Y498" s="1168"/>
      <c r="Z498" s="1168"/>
    </row>
    <row r="499" spans="1:26" x14ac:dyDescent="0.5">
      <c r="A499" s="1173"/>
      <c r="C499" s="1173"/>
      <c r="D499" s="1173"/>
      <c r="E499" s="1173"/>
      <c r="F499" s="1173"/>
      <c r="G499" s="1173"/>
      <c r="H499" s="1173"/>
      <c r="I499" s="1173"/>
      <c r="J499" s="1173"/>
      <c r="K499" s="1173"/>
      <c r="L499" s="1173"/>
      <c r="M499" s="1173"/>
      <c r="N499" s="1173"/>
      <c r="O499" s="1173"/>
      <c r="P499" s="1173"/>
      <c r="Q499" s="1173"/>
      <c r="R499" s="1173"/>
      <c r="S499" s="1173"/>
      <c r="T499" s="1173"/>
      <c r="U499" s="1168"/>
      <c r="V499" s="1168"/>
      <c r="W499" s="1168"/>
      <c r="X499" s="1168"/>
      <c r="Y499" s="1168"/>
      <c r="Z499" s="1168"/>
    </row>
    <row r="500" spans="1:26" x14ac:dyDescent="0.5">
      <c r="A500" s="1173"/>
      <c r="C500" s="1173"/>
      <c r="D500" s="1173"/>
      <c r="E500" s="1173"/>
      <c r="F500" s="1173"/>
      <c r="G500" s="1173"/>
      <c r="H500" s="1173"/>
      <c r="I500" s="1173"/>
      <c r="J500" s="1173"/>
      <c r="K500" s="1173"/>
      <c r="L500" s="1173"/>
      <c r="M500" s="1173"/>
      <c r="N500" s="1173"/>
      <c r="O500" s="1173"/>
      <c r="P500" s="1173"/>
      <c r="Q500" s="1173"/>
      <c r="R500" s="1173"/>
      <c r="S500" s="1173"/>
      <c r="T500" s="1173"/>
      <c r="U500" s="1168"/>
      <c r="V500" s="1168"/>
      <c r="W500" s="1168"/>
      <c r="X500" s="1168"/>
      <c r="Y500" s="1168"/>
      <c r="Z500" s="1168"/>
    </row>
    <row r="501" spans="1:26" hidden="1" x14ac:dyDescent="0.5">
      <c r="A501" s="1178">
        <v>25</v>
      </c>
      <c r="B501" s="1170">
        <v>22075</v>
      </c>
      <c r="C501" s="1179" t="s">
        <v>14920</v>
      </c>
      <c r="D501" s="1179" t="s">
        <v>10333</v>
      </c>
      <c r="E501" s="1179"/>
      <c r="F501" s="1166"/>
      <c r="G501" s="1177"/>
      <c r="H501" s="1177"/>
      <c r="I501" s="1177"/>
      <c r="J501" s="1173"/>
      <c r="K501" s="1173"/>
      <c r="L501" s="1173"/>
      <c r="M501" s="1173"/>
      <c r="N501" s="1173"/>
      <c r="O501" s="1173"/>
      <c r="P501" s="1173"/>
      <c r="Q501" s="1173"/>
      <c r="R501" s="1173"/>
      <c r="S501" s="1173"/>
      <c r="T501" s="1173"/>
      <c r="U501" s="1168"/>
      <c r="V501" s="1168"/>
      <c r="W501" s="1168"/>
      <c r="X501" s="1168"/>
      <c r="Y501" s="1168"/>
      <c r="Z501" s="1168"/>
    </row>
    <row r="502" spans="1:26" hidden="1" x14ac:dyDescent="0.5">
      <c r="A502" s="1178">
        <v>36</v>
      </c>
      <c r="B502" s="1176">
        <v>24142</v>
      </c>
      <c r="C502" s="1179" t="s">
        <v>14921</v>
      </c>
      <c r="D502" s="1179" t="s">
        <v>10333</v>
      </c>
      <c r="E502" s="1179"/>
      <c r="F502" s="1166"/>
      <c r="G502" s="1177"/>
      <c r="H502" s="1177"/>
      <c r="I502" s="1177"/>
      <c r="J502" s="1173"/>
      <c r="K502" s="1173"/>
      <c r="L502" s="1173"/>
      <c r="M502" s="1173"/>
      <c r="N502" s="1173"/>
      <c r="O502" s="1173"/>
      <c r="P502" s="1173"/>
      <c r="Q502" s="1173"/>
      <c r="R502" s="1173"/>
      <c r="S502" s="1173"/>
      <c r="T502" s="1173"/>
      <c r="U502" s="1168"/>
      <c r="V502" s="1168"/>
      <c r="W502" s="1168"/>
      <c r="X502" s="1168"/>
      <c r="Y502" s="1168"/>
      <c r="Z502" s="1168"/>
    </row>
    <row r="503" spans="1:26" hidden="1" x14ac:dyDescent="0.5">
      <c r="A503" s="1173"/>
      <c r="B503" s="1189">
        <v>24174</v>
      </c>
      <c r="C503" s="1173"/>
      <c r="D503" s="1173"/>
      <c r="E503" s="1173"/>
      <c r="F503" s="1173"/>
      <c r="G503" s="1173"/>
      <c r="H503" s="1173"/>
      <c r="I503" s="1173"/>
      <c r="J503" s="1173"/>
      <c r="K503" s="1173"/>
      <c r="L503" s="1173"/>
      <c r="M503" s="1173"/>
      <c r="N503" s="1173"/>
      <c r="O503" s="1173"/>
      <c r="P503" s="1173"/>
      <c r="Q503" s="1173"/>
      <c r="R503" s="1173"/>
      <c r="S503" s="1173"/>
      <c r="T503" s="1173"/>
      <c r="U503" s="1168"/>
      <c r="V503" s="1168"/>
      <c r="W503" s="1168"/>
      <c r="X503" s="1168"/>
      <c r="Y503" s="1168"/>
      <c r="Z503" s="1168"/>
    </row>
    <row r="504" spans="1:26" hidden="1" x14ac:dyDescent="0.5">
      <c r="A504" s="1247">
        <v>11</v>
      </c>
      <c r="B504" s="1242">
        <v>24157</v>
      </c>
      <c r="C504" s="1253" t="s">
        <v>14922</v>
      </c>
      <c r="D504" s="1253" t="s">
        <v>14923</v>
      </c>
      <c r="E504" s="1253"/>
      <c r="F504" s="1223"/>
      <c r="G504" s="1227"/>
      <c r="H504" s="1227"/>
      <c r="I504" s="1227"/>
      <c r="J504" s="1228"/>
      <c r="K504" s="1173"/>
      <c r="L504" s="1173"/>
      <c r="M504" s="1173"/>
      <c r="N504" s="1173"/>
      <c r="O504" s="1173"/>
      <c r="P504" s="1173"/>
      <c r="Q504" s="1173"/>
      <c r="R504" s="1173"/>
      <c r="S504" s="1173"/>
      <c r="T504" s="1173"/>
      <c r="U504" s="1168"/>
      <c r="V504" s="1168"/>
      <c r="W504" s="1168"/>
      <c r="X504" s="1168"/>
      <c r="Y504" s="1168"/>
      <c r="Z504" s="1168"/>
    </row>
    <row r="505" spans="1:26" hidden="1" x14ac:dyDescent="0.5">
      <c r="A505" s="1247">
        <v>33</v>
      </c>
      <c r="B505" s="1234">
        <v>22085</v>
      </c>
      <c r="C505" s="1248" t="s">
        <v>14924</v>
      </c>
      <c r="D505" s="1248"/>
      <c r="E505" s="1248"/>
      <c r="F505" s="1223"/>
      <c r="G505" s="1227"/>
      <c r="H505" s="1227"/>
      <c r="I505" s="1227"/>
      <c r="J505" s="1228"/>
      <c r="K505" s="1173"/>
      <c r="L505" s="1173"/>
      <c r="M505" s="1173"/>
      <c r="N505" s="1173"/>
      <c r="O505" s="1173"/>
      <c r="P505" s="1173"/>
      <c r="Q505" s="1173"/>
      <c r="R505" s="1173"/>
      <c r="S505" s="1173"/>
      <c r="T505" s="1173"/>
      <c r="U505" s="1168"/>
      <c r="V505" s="1168"/>
      <c r="W505" s="1168"/>
      <c r="X505" s="1168"/>
      <c r="Y505" s="1168"/>
      <c r="Z505" s="1168"/>
    </row>
    <row r="506" spans="1:26" x14ac:dyDescent="0.5">
      <c r="A506" s="1173"/>
      <c r="C506" s="1173"/>
      <c r="D506" s="1173"/>
      <c r="E506" s="1173"/>
      <c r="F506" s="1173"/>
      <c r="G506" s="1173"/>
      <c r="H506" s="1173"/>
      <c r="I506" s="1173"/>
      <c r="J506" s="1173"/>
      <c r="K506" s="1173"/>
      <c r="L506" s="1173"/>
      <c r="M506" s="1173"/>
      <c r="N506" s="1173"/>
      <c r="O506" s="1173"/>
      <c r="P506" s="1173"/>
      <c r="Q506" s="1173"/>
      <c r="R506" s="1173"/>
      <c r="S506" s="1173"/>
      <c r="T506" s="1173"/>
      <c r="U506" s="1168"/>
      <c r="V506" s="1168"/>
      <c r="W506" s="1168"/>
      <c r="X506" s="1168"/>
      <c r="Y506" s="1168"/>
      <c r="Z506" s="1168"/>
    </row>
    <row r="507" spans="1:26" x14ac:dyDescent="0.5">
      <c r="A507" s="1173"/>
      <c r="C507" s="1173"/>
      <c r="D507" s="1173"/>
      <c r="E507" s="1173"/>
      <c r="F507" s="1173"/>
      <c r="G507" s="1173"/>
      <c r="H507" s="1173"/>
      <c r="I507" s="1173"/>
      <c r="J507" s="1173"/>
      <c r="K507" s="1173"/>
      <c r="L507" s="1173"/>
      <c r="M507" s="1173"/>
      <c r="N507" s="1173"/>
      <c r="O507" s="1173"/>
      <c r="P507" s="1173"/>
      <c r="Q507" s="1173"/>
      <c r="R507" s="1173"/>
      <c r="S507" s="1173"/>
      <c r="T507" s="1173"/>
      <c r="U507" s="1168"/>
      <c r="V507" s="1168"/>
      <c r="W507" s="1168"/>
      <c r="X507" s="1168"/>
      <c r="Y507" s="1168"/>
      <c r="Z507" s="1168"/>
    </row>
    <row r="508" spans="1:26" x14ac:dyDescent="0.5">
      <c r="A508" s="1173"/>
      <c r="C508" s="1173"/>
      <c r="D508" s="1173"/>
      <c r="E508" s="1173"/>
      <c r="F508" s="1173"/>
      <c r="G508" s="1173"/>
      <c r="H508" s="1173"/>
      <c r="I508" s="1173"/>
      <c r="J508" s="1173"/>
      <c r="K508" s="1173"/>
      <c r="L508" s="1173"/>
      <c r="M508" s="1173"/>
      <c r="N508" s="1173"/>
      <c r="O508" s="1173"/>
      <c r="P508" s="1173"/>
      <c r="Q508" s="1173"/>
      <c r="R508" s="1173"/>
      <c r="S508" s="1173"/>
      <c r="T508" s="1173"/>
      <c r="U508" s="1168"/>
      <c r="V508" s="1168"/>
      <c r="W508" s="1168"/>
      <c r="X508" s="1168"/>
      <c r="Y508" s="1168"/>
      <c r="Z508" s="1168"/>
    </row>
    <row r="509" spans="1:26" x14ac:dyDescent="0.5">
      <c r="A509" s="1173"/>
      <c r="C509" s="1173"/>
      <c r="D509" s="1173"/>
      <c r="E509" s="1173"/>
      <c r="F509" s="1173"/>
      <c r="G509" s="1173"/>
      <c r="H509" s="1173"/>
      <c r="I509" s="1173"/>
      <c r="J509" s="1173"/>
      <c r="K509" s="1173"/>
      <c r="L509" s="1173"/>
      <c r="M509" s="1173"/>
      <c r="N509" s="1173"/>
      <c r="O509" s="1173"/>
      <c r="P509" s="1173"/>
      <c r="Q509" s="1173"/>
      <c r="R509" s="1173"/>
      <c r="S509" s="1173"/>
      <c r="T509" s="1173"/>
      <c r="U509" s="1168"/>
      <c r="V509" s="1168"/>
      <c r="W509" s="1168"/>
      <c r="X509" s="1168"/>
      <c r="Y509" s="1168"/>
      <c r="Z509" s="1168"/>
    </row>
    <row r="510" spans="1:26" x14ac:dyDescent="0.5">
      <c r="A510" s="1173"/>
      <c r="C510" s="1173"/>
      <c r="D510" s="1173"/>
      <c r="E510" s="1173"/>
      <c r="F510" s="1173"/>
      <c r="G510" s="1173"/>
      <c r="H510" s="1173"/>
      <c r="I510" s="1173"/>
      <c r="J510" s="1173"/>
      <c r="K510" s="1173"/>
      <c r="L510" s="1173"/>
      <c r="M510" s="1173"/>
      <c r="N510" s="1173"/>
      <c r="O510" s="1173"/>
      <c r="P510" s="1173"/>
      <c r="Q510" s="1173"/>
      <c r="R510" s="1173"/>
      <c r="S510" s="1173"/>
      <c r="T510" s="1173"/>
      <c r="U510" s="1168"/>
      <c r="V510" s="1168"/>
      <c r="W510" s="1168"/>
      <c r="X510" s="1168"/>
      <c r="Y510" s="1168"/>
      <c r="Z510" s="1168"/>
    </row>
    <row r="511" spans="1:26" x14ac:dyDescent="0.5">
      <c r="A511" s="1173"/>
      <c r="C511" s="1173"/>
      <c r="D511" s="1173"/>
      <c r="E511" s="1173"/>
      <c r="F511" s="1173"/>
      <c r="G511" s="1173"/>
      <c r="H511" s="1173"/>
      <c r="I511" s="1173"/>
      <c r="J511" s="1173"/>
      <c r="K511" s="1173"/>
      <c r="L511" s="1173"/>
      <c r="M511" s="1173"/>
      <c r="N511" s="1173"/>
      <c r="O511" s="1173"/>
      <c r="P511" s="1173"/>
      <c r="Q511" s="1173"/>
      <c r="R511" s="1173"/>
      <c r="S511" s="1173"/>
      <c r="T511" s="1173"/>
      <c r="U511" s="1168"/>
      <c r="V511" s="1168"/>
      <c r="W511" s="1168"/>
      <c r="X511" s="1168"/>
      <c r="Y511" s="1168"/>
      <c r="Z511" s="1168"/>
    </row>
    <row r="512" spans="1:26" x14ac:dyDescent="0.5">
      <c r="A512" s="1173"/>
      <c r="C512" s="1173"/>
      <c r="D512" s="1173"/>
      <c r="E512" s="1173"/>
      <c r="F512" s="1173"/>
      <c r="G512" s="1173"/>
      <c r="H512" s="1173"/>
      <c r="I512" s="1173"/>
      <c r="J512" s="1173"/>
      <c r="K512" s="1173"/>
      <c r="L512" s="1173"/>
      <c r="M512" s="1173"/>
      <c r="N512" s="1173"/>
      <c r="O512" s="1173"/>
      <c r="P512" s="1173"/>
      <c r="Q512" s="1173"/>
      <c r="R512" s="1173"/>
      <c r="S512" s="1173"/>
      <c r="T512" s="1173"/>
      <c r="U512" s="1168"/>
      <c r="V512" s="1168"/>
      <c r="W512" s="1168"/>
      <c r="X512" s="1168"/>
      <c r="Y512" s="1168"/>
      <c r="Z512" s="1168"/>
    </row>
    <row r="513" spans="1:26" x14ac:dyDescent="0.5">
      <c r="A513" s="1173"/>
      <c r="C513" s="1173"/>
      <c r="D513" s="1173"/>
      <c r="E513" s="1173"/>
      <c r="F513" s="1173"/>
      <c r="G513" s="1173"/>
      <c r="H513" s="1173"/>
      <c r="I513" s="1173"/>
      <c r="J513" s="1173"/>
      <c r="K513" s="1173"/>
      <c r="L513" s="1173"/>
      <c r="M513" s="1173"/>
      <c r="N513" s="1173"/>
      <c r="O513" s="1173"/>
      <c r="P513" s="1173"/>
      <c r="Q513" s="1173"/>
      <c r="R513" s="1173"/>
      <c r="S513" s="1173"/>
      <c r="T513" s="1173"/>
      <c r="U513" s="1168"/>
      <c r="V513" s="1168"/>
      <c r="W513" s="1168"/>
      <c r="X513" s="1168"/>
      <c r="Y513" s="1168"/>
      <c r="Z513" s="1168"/>
    </row>
    <row r="514" spans="1:26" x14ac:dyDescent="0.5">
      <c r="A514" s="1173"/>
      <c r="C514" s="1173"/>
      <c r="D514" s="1173"/>
      <c r="E514" s="1173"/>
      <c r="F514" s="1173"/>
      <c r="G514" s="1173"/>
      <c r="H514" s="1173"/>
      <c r="I514" s="1173"/>
      <c r="J514" s="1173"/>
      <c r="K514" s="1173"/>
      <c r="L514" s="1173"/>
      <c r="M514" s="1173"/>
      <c r="N514" s="1173"/>
      <c r="O514" s="1173"/>
      <c r="P514" s="1173"/>
      <c r="Q514" s="1173"/>
      <c r="R514" s="1173"/>
      <c r="S514" s="1173"/>
      <c r="T514" s="1173"/>
      <c r="U514" s="1168"/>
      <c r="V514" s="1168"/>
      <c r="W514" s="1168"/>
      <c r="X514" s="1168"/>
      <c r="Y514" s="1168"/>
      <c r="Z514" s="1168"/>
    </row>
    <row r="515" spans="1:26" x14ac:dyDescent="0.5">
      <c r="A515" s="1173"/>
      <c r="C515" s="1173"/>
      <c r="D515" s="1173"/>
      <c r="E515" s="1173"/>
      <c r="F515" s="1173"/>
      <c r="G515" s="1173"/>
      <c r="H515" s="1173"/>
      <c r="I515" s="1173"/>
      <c r="J515" s="1173"/>
      <c r="K515" s="1173"/>
      <c r="L515" s="1173"/>
      <c r="M515" s="1173"/>
      <c r="N515" s="1173"/>
      <c r="O515" s="1173"/>
      <c r="P515" s="1173"/>
      <c r="Q515" s="1173"/>
      <c r="R515" s="1173"/>
      <c r="S515" s="1173"/>
      <c r="T515" s="1173"/>
      <c r="U515" s="1168"/>
      <c r="V515" s="1168"/>
      <c r="W515" s="1168"/>
      <c r="X515" s="1168"/>
      <c r="Y515" s="1168"/>
      <c r="Z515" s="1168"/>
    </row>
    <row r="516" spans="1:26" x14ac:dyDescent="0.5">
      <c r="A516" s="1173"/>
      <c r="C516" s="1173"/>
      <c r="D516" s="1173"/>
      <c r="E516" s="1173"/>
      <c r="F516" s="1173"/>
      <c r="G516" s="1173"/>
      <c r="H516" s="1173"/>
      <c r="I516" s="1173"/>
      <c r="J516" s="1173"/>
      <c r="K516" s="1173"/>
      <c r="L516" s="1173"/>
      <c r="M516" s="1173"/>
      <c r="N516" s="1173"/>
      <c r="O516" s="1173"/>
      <c r="P516" s="1173"/>
      <c r="Q516" s="1173"/>
      <c r="R516" s="1173"/>
      <c r="S516" s="1173"/>
      <c r="T516" s="1173"/>
      <c r="U516" s="1168"/>
      <c r="V516" s="1168"/>
      <c r="W516" s="1168"/>
      <c r="X516" s="1168"/>
      <c r="Y516" s="1168"/>
      <c r="Z516" s="1168"/>
    </row>
    <row r="517" spans="1:26" x14ac:dyDescent="0.5">
      <c r="A517" s="1173"/>
      <c r="C517" s="1173"/>
      <c r="D517" s="1173"/>
      <c r="E517" s="1173"/>
      <c r="F517" s="1173"/>
      <c r="G517" s="1173"/>
      <c r="H517" s="1173"/>
      <c r="I517" s="1173"/>
      <c r="J517" s="1173"/>
      <c r="K517" s="1173"/>
      <c r="L517" s="1173"/>
      <c r="M517" s="1173"/>
      <c r="N517" s="1173"/>
      <c r="O517" s="1173"/>
      <c r="P517" s="1173"/>
      <c r="Q517" s="1173"/>
      <c r="R517" s="1173"/>
      <c r="S517" s="1173"/>
      <c r="T517" s="1173"/>
      <c r="U517" s="1168"/>
      <c r="V517" s="1168"/>
      <c r="W517" s="1168"/>
      <c r="X517" s="1168"/>
      <c r="Y517" s="1168"/>
      <c r="Z517" s="1168"/>
    </row>
    <row r="518" spans="1:26" x14ac:dyDescent="0.5">
      <c r="A518" s="1173"/>
      <c r="C518" s="1173"/>
      <c r="D518" s="1173"/>
      <c r="E518" s="1173"/>
      <c r="F518" s="1173"/>
      <c r="G518" s="1173"/>
      <c r="H518" s="1173"/>
      <c r="I518" s="1173"/>
      <c r="J518" s="1173"/>
      <c r="K518" s="1173"/>
      <c r="L518" s="1173"/>
      <c r="M518" s="1173"/>
      <c r="N518" s="1173"/>
      <c r="O518" s="1173"/>
      <c r="P518" s="1173"/>
      <c r="Q518" s="1173"/>
      <c r="R518" s="1173"/>
      <c r="S518" s="1173"/>
      <c r="T518" s="1173"/>
      <c r="U518" s="1168"/>
      <c r="V518" s="1168"/>
      <c r="W518" s="1168"/>
      <c r="X518" s="1168"/>
      <c r="Y518" s="1168"/>
      <c r="Z518" s="1168"/>
    </row>
    <row r="519" spans="1:26" x14ac:dyDescent="0.5">
      <c r="A519" s="1173"/>
      <c r="C519" s="1173"/>
      <c r="D519" s="1173"/>
      <c r="E519" s="1173"/>
      <c r="F519" s="1173"/>
      <c r="G519" s="1173"/>
      <c r="H519" s="1173"/>
      <c r="I519" s="1173"/>
      <c r="J519" s="1173"/>
      <c r="K519" s="1173"/>
      <c r="L519" s="1173"/>
      <c r="M519" s="1173"/>
      <c r="N519" s="1173"/>
      <c r="O519" s="1173"/>
      <c r="P519" s="1173"/>
      <c r="Q519" s="1173"/>
      <c r="R519" s="1173"/>
      <c r="S519" s="1173"/>
      <c r="T519" s="1173"/>
      <c r="U519" s="1168"/>
      <c r="V519" s="1168"/>
      <c r="W519" s="1168"/>
      <c r="X519" s="1168"/>
      <c r="Y519" s="1168"/>
      <c r="Z519" s="1168"/>
    </row>
    <row r="520" spans="1:26" x14ac:dyDescent="0.5">
      <c r="A520" s="1173"/>
      <c r="C520" s="1173"/>
      <c r="D520" s="1173"/>
      <c r="E520" s="1173"/>
      <c r="F520" s="1173"/>
      <c r="G520" s="1173"/>
      <c r="H520" s="1173"/>
      <c r="I520" s="1173"/>
      <c r="J520" s="1173"/>
      <c r="K520" s="1173"/>
      <c r="L520" s="1173"/>
      <c r="M520" s="1173"/>
      <c r="N520" s="1173"/>
      <c r="O520" s="1173"/>
      <c r="P520" s="1173"/>
      <c r="Q520" s="1173"/>
      <c r="R520" s="1173"/>
      <c r="S520" s="1173"/>
      <c r="T520" s="1173"/>
      <c r="U520" s="1168"/>
      <c r="V520" s="1168"/>
      <c r="W520" s="1168"/>
      <c r="X520" s="1168"/>
      <c r="Y520" s="1168"/>
      <c r="Z520" s="1168"/>
    </row>
    <row r="521" spans="1:26" x14ac:dyDescent="0.5">
      <c r="A521" s="1173"/>
      <c r="C521" s="1173"/>
      <c r="D521" s="1173"/>
      <c r="E521" s="1173"/>
      <c r="F521" s="1173"/>
      <c r="G521" s="1173"/>
      <c r="H521" s="1173"/>
      <c r="I521" s="1173"/>
      <c r="J521" s="1173"/>
      <c r="K521" s="1173"/>
      <c r="L521" s="1173"/>
      <c r="M521" s="1173"/>
      <c r="N521" s="1173"/>
      <c r="O521" s="1173"/>
      <c r="P521" s="1173"/>
      <c r="Q521" s="1173"/>
      <c r="R521" s="1173"/>
      <c r="S521" s="1173"/>
      <c r="T521" s="1173"/>
      <c r="U521" s="1168"/>
      <c r="V521" s="1168"/>
      <c r="W521" s="1168"/>
      <c r="X521" s="1168"/>
      <c r="Y521" s="1168"/>
      <c r="Z521" s="1168"/>
    </row>
    <row r="522" spans="1:26" x14ac:dyDescent="0.5">
      <c r="A522" s="1173"/>
      <c r="C522" s="1173"/>
      <c r="D522" s="1173"/>
      <c r="E522" s="1173"/>
      <c r="F522" s="1173"/>
      <c r="G522" s="1173"/>
      <c r="H522" s="1173"/>
      <c r="I522" s="1173"/>
      <c r="J522" s="1173"/>
      <c r="K522" s="1173"/>
      <c r="L522" s="1173"/>
      <c r="M522" s="1173"/>
      <c r="N522" s="1173"/>
      <c r="O522" s="1173"/>
      <c r="P522" s="1173"/>
      <c r="Q522" s="1173"/>
      <c r="R522" s="1173"/>
      <c r="S522" s="1173"/>
      <c r="T522" s="1173"/>
      <c r="U522" s="1168"/>
      <c r="V522" s="1168"/>
      <c r="W522" s="1168"/>
      <c r="X522" s="1168"/>
      <c r="Y522" s="1168"/>
      <c r="Z522" s="1168"/>
    </row>
    <row r="523" spans="1:26" x14ac:dyDescent="0.5">
      <c r="A523" s="1173"/>
      <c r="C523" s="1173"/>
      <c r="D523" s="1173"/>
      <c r="E523" s="1173"/>
      <c r="F523" s="1173"/>
      <c r="G523" s="1173"/>
      <c r="H523" s="1173"/>
      <c r="I523" s="1173"/>
      <c r="J523" s="1173"/>
      <c r="K523" s="1173"/>
      <c r="L523" s="1173"/>
      <c r="M523" s="1173"/>
      <c r="N523" s="1173"/>
      <c r="O523" s="1173"/>
      <c r="P523" s="1173"/>
      <c r="Q523" s="1173"/>
      <c r="R523" s="1173"/>
      <c r="S523" s="1173"/>
      <c r="T523" s="1173"/>
      <c r="U523" s="1168"/>
      <c r="V523" s="1168"/>
      <c r="W523" s="1168"/>
      <c r="X523" s="1168"/>
      <c r="Y523" s="1168"/>
      <c r="Z523" s="1168"/>
    </row>
    <row r="524" spans="1:26" x14ac:dyDescent="0.5">
      <c r="A524" s="1173"/>
      <c r="C524" s="1173"/>
      <c r="D524" s="1173"/>
      <c r="E524" s="1173"/>
      <c r="F524" s="1173"/>
      <c r="G524" s="1173"/>
      <c r="H524" s="1173"/>
      <c r="I524" s="1173"/>
      <c r="J524" s="1173"/>
      <c r="K524" s="1173"/>
      <c r="L524" s="1173"/>
      <c r="M524" s="1173"/>
      <c r="N524" s="1173"/>
      <c r="O524" s="1173"/>
      <c r="P524" s="1173"/>
      <c r="Q524" s="1173"/>
      <c r="R524" s="1173"/>
      <c r="S524" s="1173"/>
      <c r="T524" s="1173"/>
      <c r="U524" s="1168"/>
      <c r="V524" s="1168"/>
      <c r="W524" s="1168"/>
      <c r="X524" s="1168"/>
      <c r="Y524" s="1168"/>
      <c r="Z524" s="1168"/>
    </row>
    <row r="525" spans="1:26" x14ac:dyDescent="0.5">
      <c r="A525" s="1173"/>
      <c r="C525" s="1173"/>
      <c r="D525" s="1173"/>
      <c r="E525" s="1173"/>
      <c r="F525" s="1173"/>
      <c r="G525" s="1173"/>
      <c r="H525" s="1173"/>
      <c r="I525" s="1173"/>
      <c r="J525" s="1173"/>
      <c r="K525" s="1173"/>
      <c r="L525" s="1173"/>
      <c r="M525" s="1173"/>
      <c r="N525" s="1173"/>
      <c r="O525" s="1173"/>
      <c r="P525" s="1173"/>
      <c r="Q525" s="1173"/>
      <c r="R525" s="1173"/>
      <c r="S525" s="1173"/>
      <c r="T525" s="1173"/>
      <c r="U525" s="1168"/>
      <c r="V525" s="1168"/>
      <c r="W525" s="1168"/>
      <c r="X525" s="1168"/>
      <c r="Y525" s="1168"/>
      <c r="Z525" s="1168"/>
    </row>
    <row r="526" spans="1:26" x14ac:dyDescent="0.5">
      <c r="A526" s="1173"/>
      <c r="C526" s="1173"/>
      <c r="D526" s="1173"/>
      <c r="E526" s="1173"/>
      <c r="F526" s="1173"/>
      <c r="G526" s="1173"/>
      <c r="H526" s="1173"/>
      <c r="I526" s="1173"/>
      <c r="J526" s="1173"/>
      <c r="K526" s="1173"/>
      <c r="L526" s="1173"/>
      <c r="M526" s="1173"/>
      <c r="N526" s="1173"/>
      <c r="O526" s="1173"/>
      <c r="P526" s="1173"/>
      <c r="Q526" s="1173"/>
      <c r="R526" s="1173"/>
      <c r="S526" s="1173"/>
      <c r="T526" s="1173"/>
      <c r="U526" s="1168"/>
      <c r="V526" s="1168"/>
      <c r="W526" s="1168"/>
      <c r="X526" s="1168"/>
      <c r="Y526" s="1168"/>
      <c r="Z526" s="1168"/>
    </row>
    <row r="527" spans="1:26" x14ac:dyDescent="0.5">
      <c r="A527" s="1173"/>
      <c r="C527" s="1173"/>
      <c r="D527" s="1173"/>
      <c r="E527" s="1173"/>
      <c r="F527" s="1173"/>
      <c r="G527" s="1173"/>
      <c r="H527" s="1173"/>
      <c r="I527" s="1173"/>
      <c r="J527" s="1173"/>
      <c r="K527" s="1173"/>
      <c r="L527" s="1173"/>
      <c r="M527" s="1173"/>
      <c r="N527" s="1173"/>
      <c r="O527" s="1173"/>
      <c r="P527" s="1173"/>
      <c r="Q527" s="1173"/>
      <c r="R527" s="1173"/>
      <c r="S527" s="1173"/>
      <c r="T527" s="1173"/>
      <c r="U527" s="1168"/>
      <c r="V527" s="1168"/>
      <c r="W527" s="1168"/>
      <c r="X527" s="1168"/>
      <c r="Y527" s="1168"/>
      <c r="Z527" s="1168"/>
    </row>
    <row r="528" spans="1:26" x14ac:dyDescent="0.5">
      <c r="A528" s="1173"/>
      <c r="C528" s="1173"/>
      <c r="D528" s="1173"/>
      <c r="E528" s="1173"/>
      <c r="F528" s="1173"/>
      <c r="G528" s="1173"/>
      <c r="H528" s="1173"/>
      <c r="I528" s="1173"/>
      <c r="J528" s="1173"/>
      <c r="K528" s="1173"/>
      <c r="L528" s="1173"/>
      <c r="M528" s="1173"/>
      <c r="N528" s="1173"/>
      <c r="O528" s="1173"/>
      <c r="P528" s="1173"/>
      <c r="Q528" s="1173"/>
      <c r="R528" s="1173"/>
      <c r="S528" s="1173"/>
      <c r="T528" s="1173"/>
      <c r="U528" s="1168"/>
      <c r="V528" s="1168"/>
      <c r="W528" s="1168"/>
      <c r="X528" s="1168"/>
      <c r="Y528" s="1168"/>
      <c r="Z528" s="1168"/>
    </row>
    <row r="529" spans="1:26" x14ac:dyDescent="0.5">
      <c r="A529" s="1173"/>
      <c r="C529" s="1173"/>
      <c r="D529" s="1173"/>
      <c r="E529" s="1173"/>
      <c r="F529" s="1173"/>
      <c r="G529" s="1173"/>
      <c r="H529" s="1173"/>
      <c r="I529" s="1173"/>
      <c r="J529" s="1173"/>
      <c r="K529" s="1173"/>
      <c r="L529" s="1173"/>
      <c r="M529" s="1173"/>
      <c r="N529" s="1173"/>
      <c r="O529" s="1173"/>
      <c r="P529" s="1173"/>
      <c r="Q529" s="1173"/>
      <c r="R529" s="1173"/>
      <c r="S529" s="1173"/>
      <c r="T529" s="1173"/>
      <c r="U529" s="1168"/>
      <c r="V529" s="1168"/>
      <c r="W529" s="1168"/>
      <c r="X529" s="1168"/>
      <c r="Y529" s="1168"/>
      <c r="Z529" s="1168"/>
    </row>
    <row r="530" spans="1:26" x14ac:dyDescent="0.5">
      <c r="A530" s="1173"/>
      <c r="C530" s="1173"/>
      <c r="D530" s="1173"/>
      <c r="E530" s="1173"/>
      <c r="F530" s="1173"/>
      <c r="G530" s="1173"/>
      <c r="H530" s="1173"/>
      <c r="I530" s="1173"/>
      <c r="J530" s="1173"/>
      <c r="K530" s="1173"/>
      <c r="L530" s="1173"/>
      <c r="M530" s="1173"/>
      <c r="N530" s="1173"/>
      <c r="O530" s="1173"/>
      <c r="P530" s="1173"/>
      <c r="Q530" s="1173"/>
      <c r="R530" s="1173"/>
      <c r="S530" s="1173"/>
      <c r="T530" s="1173"/>
      <c r="U530" s="1168"/>
      <c r="V530" s="1168"/>
      <c r="W530" s="1168"/>
      <c r="X530" s="1168"/>
      <c r="Y530" s="1168"/>
      <c r="Z530" s="1168"/>
    </row>
    <row r="531" spans="1:26" x14ac:dyDescent="0.5">
      <c r="A531" s="1173"/>
      <c r="C531" s="1173"/>
      <c r="D531" s="1173"/>
      <c r="E531" s="1173"/>
      <c r="F531" s="1173"/>
      <c r="G531" s="1173"/>
      <c r="H531" s="1173"/>
      <c r="I531" s="1173"/>
      <c r="J531" s="1173"/>
      <c r="K531" s="1173"/>
      <c r="L531" s="1173"/>
      <c r="M531" s="1173"/>
      <c r="N531" s="1173"/>
      <c r="O531" s="1173"/>
      <c r="P531" s="1173"/>
      <c r="Q531" s="1173"/>
      <c r="R531" s="1173"/>
      <c r="S531" s="1173"/>
      <c r="T531" s="1173"/>
      <c r="U531" s="1168"/>
      <c r="V531" s="1168"/>
      <c r="W531" s="1168"/>
      <c r="X531" s="1168"/>
      <c r="Y531" s="1168"/>
      <c r="Z531" s="1168"/>
    </row>
    <row r="532" spans="1:26" x14ac:dyDescent="0.5">
      <c r="A532" s="1173"/>
      <c r="C532" s="1173"/>
      <c r="D532" s="1173"/>
      <c r="E532" s="1173"/>
      <c r="F532" s="1173"/>
      <c r="G532" s="1173"/>
      <c r="H532" s="1173"/>
      <c r="I532" s="1173"/>
      <c r="J532" s="1173"/>
      <c r="K532" s="1173"/>
      <c r="L532" s="1173"/>
      <c r="M532" s="1173"/>
      <c r="N532" s="1173"/>
      <c r="O532" s="1173"/>
      <c r="P532" s="1173"/>
      <c r="Q532" s="1173"/>
      <c r="R532" s="1173"/>
      <c r="S532" s="1173"/>
      <c r="T532" s="1173"/>
      <c r="U532" s="1168"/>
      <c r="V532" s="1168"/>
      <c r="W532" s="1168"/>
      <c r="X532" s="1168"/>
      <c r="Y532" s="1168"/>
      <c r="Z532" s="1168"/>
    </row>
    <row r="533" spans="1:26" x14ac:dyDescent="0.5">
      <c r="A533" s="1173"/>
      <c r="C533" s="1173"/>
      <c r="D533" s="1173"/>
      <c r="E533" s="1173"/>
      <c r="F533" s="1173"/>
      <c r="G533" s="1173"/>
      <c r="H533" s="1173"/>
      <c r="I533" s="1173"/>
      <c r="J533" s="1173"/>
      <c r="K533" s="1173"/>
      <c r="L533" s="1173"/>
      <c r="M533" s="1173"/>
      <c r="N533" s="1173"/>
      <c r="O533" s="1173"/>
      <c r="P533" s="1173"/>
      <c r="Q533" s="1173"/>
      <c r="R533" s="1173"/>
      <c r="S533" s="1173"/>
      <c r="T533" s="1173"/>
      <c r="U533" s="1168"/>
      <c r="V533" s="1168"/>
      <c r="W533" s="1168"/>
      <c r="X533" s="1168"/>
      <c r="Y533" s="1168"/>
      <c r="Z533" s="1168"/>
    </row>
    <row r="534" spans="1:26" x14ac:dyDescent="0.5">
      <c r="A534" s="1173"/>
      <c r="C534" s="1173"/>
      <c r="D534" s="1173"/>
      <c r="E534" s="1173"/>
      <c r="F534" s="1173"/>
      <c r="G534" s="1173"/>
      <c r="H534" s="1173"/>
      <c r="I534" s="1173"/>
      <c r="J534" s="1173"/>
      <c r="K534" s="1173"/>
      <c r="L534" s="1173"/>
      <c r="M534" s="1173"/>
      <c r="N534" s="1173"/>
      <c r="O534" s="1173"/>
      <c r="P534" s="1173"/>
      <c r="Q534" s="1173"/>
      <c r="R534" s="1173"/>
      <c r="S534" s="1173"/>
      <c r="T534" s="1173"/>
      <c r="U534" s="1168"/>
      <c r="V534" s="1168"/>
      <c r="W534" s="1168"/>
      <c r="X534" s="1168"/>
      <c r="Y534" s="1168"/>
      <c r="Z534" s="1168"/>
    </row>
    <row r="535" spans="1:26" x14ac:dyDescent="0.5">
      <c r="A535" s="1173"/>
      <c r="C535" s="1173"/>
      <c r="D535" s="1173"/>
      <c r="E535" s="1173"/>
      <c r="F535" s="1173"/>
      <c r="G535" s="1173"/>
      <c r="H535" s="1173"/>
      <c r="I535" s="1173"/>
      <c r="J535" s="1173"/>
      <c r="K535" s="1173"/>
      <c r="L535" s="1173"/>
      <c r="M535" s="1173"/>
      <c r="N535" s="1173"/>
      <c r="O535" s="1173"/>
      <c r="P535" s="1173"/>
      <c r="Q535" s="1173"/>
      <c r="R535" s="1173"/>
      <c r="S535" s="1173"/>
      <c r="T535" s="1173"/>
      <c r="U535" s="1168"/>
      <c r="V535" s="1168"/>
      <c r="W535" s="1168"/>
      <c r="X535" s="1168"/>
      <c r="Y535" s="1168"/>
      <c r="Z535" s="1168"/>
    </row>
    <row r="536" spans="1:26" x14ac:dyDescent="0.5">
      <c r="A536" s="1173"/>
      <c r="C536" s="1173"/>
      <c r="D536" s="1173"/>
      <c r="E536" s="1173"/>
      <c r="F536" s="1173"/>
      <c r="G536" s="1173"/>
      <c r="H536" s="1173"/>
      <c r="I536" s="1173"/>
      <c r="J536" s="1173"/>
      <c r="K536" s="1173"/>
      <c r="L536" s="1173"/>
      <c r="M536" s="1173"/>
      <c r="N536" s="1173"/>
      <c r="O536" s="1173"/>
      <c r="P536" s="1173"/>
      <c r="Q536" s="1173"/>
      <c r="R536" s="1173"/>
      <c r="S536" s="1173"/>
      <c r="T536" s="1173"/>
      <c r="U536" s="1168"/>
      <c r="V536" s="1168"/>
      <c r="W536" s="1168"/>
      <c r="X536" s="1168"/>
      <c r="Y536" s="1168"/>
      <c r="Z536" s="1168"/>
    </row>
    <row r="537" spans="1:26" x14ac:dyDescent="0.5">
      <c r="A537" s="1173"/>
      <c r="C537" s="1173"/>
      <c r="D537" s="1173"/>
      <c r="E537" s="1173"/>
      <c r="F537" s="1173"/>
      <c r="G537" s="1173"/>
      <c r="H537" s="1173"/>
      <c r="I537" s="1173"/>
      <c r="J537" s="1173"/>
      <c r="K537" s="1173"/>
      <c r="L537" s="1173"/>
      <c r="M537" s="1173"/>
      <c r="N537" s="1173"/>
      <c r="O537" s="1173"/>
      <c r="P537" s="1173"/>
      <c r="Q537" s="1173"/>
      <c r="R537" s="1173"/>
      <c r="S537" s="1173"/>
      <c r="T537" s="1173"/>
      <c r="U537" s="1168"/>
      <c r="V537" s="1168"/>
      <c r="W537" s="1168"/>
      <c r="X537" s="1168"/>
      <c r="Y537" s="1168"/>
      <c r="Z537" s="1168"/>
    </row>
    <row r="538" spans="1:26" x14ac:dyDescent="0.5">
      <c r="A538" s="1173"/>
      <c r="C538" s="1173"/>
      <c r="D538" s="1173"/>
      <c r="E538" s="1173"/>
      <c r="F538" s="1173"/>
      <c r="G538" s="1173"/>
      <c r="H538" s="1173"/>
      <c r="I538" s="1173"/>
      <c r="J538" s="1173"/>
      <c r="K538" s="1173"/>
      <c r="L538" s="1173"/>
      <c r="M538" s="1173"/>
      <c r="N538" s="1173"/>
      <c r="O538" s="1173"/>
      <c r="P538" s="1173"/>
      <c r="Q538" s="1173"/>
      <c r="R538" s="1173"/>
      <c r="S538" s="1173"/>
      <c r="T538" s="1173"/>
      <c r="U538" s="1168"/>
      <c r="V538" s="1168"/>
      <c r="W538" s="1168"/>
      <c r="X538" s="1168"/>
      <c r="Y538" s="1168"/>
      <c r="Z538" s="1168"/>
    </row>
    <row r="539" spans="1:26" x14ac:dyDescent="0.5">
      <c r="A539" s="1173"/>
      <c r="C539" s="1173"/>
      <c r="D539" s="1173"/>
      <c r="E539" s="1173"/>
      <c r="F539" s="1173"/>
      <c r="G539" s="1173"/>
      <c r="H539" s="1173"/>
      <c r="I539" s="1173"/>
      <c r="J539" s="1173"/>
      <c r="K539" s="1173"/>
      <c r="L539" s="1173"/>
      <c r="M539" s="1173"/>
      <c r="N539" s="1173"/>
      <c r="O539" s="1173"/>
      <c r="P539" s="1173"/>
      <c r="Q539" s="1173"/>
      <c r="R539" s="1173"/>
      <c r="S539" s="1173"/>
      <c r="T539" s="1173"/>
      <c r="U539" s="1168"/>
      <c r="V539" s="1168"/>
      <c r="W539" s="1168"/>
      <c r="X539" s="1168"/>
      <c r="Y539" s="1168"/>
      <c r="Z539" s="1168"/>
    </row>
    <row r="540" spans="1:26" x14ac:dyDescent="0.5">
      <c r="A540" s="1173"/>
      <c r="C540" s="1173"/>
      <c r="D540" s="1173"/>
      <c r="E540" s="1173"/>
      <c r="F540" s="1173"/>
      <c r="G540" s="1173"/>
      <c r="H540" s="1173"/>
      <c r="I540" s="1173"/>
      <c r="J540" s="1173"/>
      <c r="K540" s="1173"/>
      <c r="L540" s="1173"/>
      <c r="M540" s="1173"/>
      <c r="N540" s="1173"/>
      <c r="O540" s="1173"/>
      <c r="P540" s="1173"/>
      <c r="Q540" s="1173"/>
      <c r="R540" s="1173"/>
      <c r="S540" s="1173"/>
      <c r="T540" s="1173"/>
      <c r="U540" s="1168"/>
      <c r="V540" s="1168"/>
      <c r="W540" s="1168"/>
      <c r="X540" s="1168"/>
      <c r="Y540" s="1168"/>
      <c r="Z540" s="1168"/>
    </row>
    <row r="541" spans="1:26" x14ac:dyDescent="0.5">
      <c r="A541" s="1173"/>
      <c r="C541" s="1173"/>
      <c r="D541" s="1173"/>
      <c r="E541" s="1173"/>
      <c r="F541" s="1173"/>
      <c r="G541" s="1173"/>
      <c r="H541" s="1173"/>
      <c r="I541" s="1173"/>
      <c r="J541" s="1173"/>
      <c r="K541" s="1173"/>
      <c r="L541" s="1173"/>
      <c r="M541" s="1173"/>
      <c r="N541" s="1173"/>
      <c r="O541" s="1173"/>
      <c r="P541" s="1173"/>
      <c r="Q541" s="1173"/>
      <c r="R541" s="1173"/>
      <c r="S541" s="1173"/>
      <c r="T541" s="1173"/>
      <c r="U541" s="1168"/>
      <c r="V541" s="1168"/>
      <c r="W541" s="1168"/>
      <c r="X541" s="1168"/>
      <c r="Y541" s="1168"/>
      <c r="Z541" s="1168"/>
    </row>
    <row r="542" spans="1:26" x14ac:dyDescent="0.5">
      <c r="A542" s="1173"/>
      <c r="C542" s="1173"/>
      <c r="D542" s="1173"/>
      <c r="E542" s="1173"/>
      <c r="F542" s="1173"/>
      <c r="G542" s="1173"/>
      <c r="H542" s="1173"/>
      <c r="I542" s="1173"/>
      <c r="J542" s="1173"/>
      <c r="K542" s="1173"/>
      <c r="L542" s="1173"/>
      <c r="M542" s="1173"/>
      <c r="N542" s="1173"/>
      <c r="O542" s="1173"/>
      <c r="P542" s="1173"/>
      <c r="Q542" s="1173"/>
      <c r="R542" s="1173"/>
      <c r="S542" s="1173"/>
      <c r="T542" s="1173"/>
      <c r="U542" s="1168"/>
      <c r="V542" s="1168"/>
      <c r="W542" s="1168"/>
      <c r="X542" s="1168"/>
      <c r="Y542" s="1168"/>
      <c r="Z542" s="1168"/>
    </row>
    <row r="543" spans="1:26" x14ac:dyDescent="0.5">
      <c r="A543" s="1173"/>
      <c r="C543" s="1173"/>
      <c r="D543" s="1173"/>
      <c r="E543" s="1173"/>
      <c r="F543" s="1173"/>
      <c r="G543" s="1173"/>
      <c r="H543" s="1173"/>
      <c r="I543" s="1173"/>
      <c r="J543" s="1173"/>
      <c r="K543" s="1173"/>
      <c r="L543" s="1173"/>
      <c r="M543" s="1173"/>
      <c r="N543" s="1173"/>
      <c r="O543" s="1173"/>
      <c r="P543" s="1173"/>
      <c r="Q543" s="1173"/>
      <c r="R543" s="1173"/>
      <c r="S543" s="1173"/>
      <c r="T543" s="1173"/>
      <c r="U543" s="1168"/>
      <c r="V543" s="1168"/>
      <c r="W543" s="1168"/>
      <c r="X543" s="1168"/>
      <c r="Y543" s="1168"/>
      <c r="Z543" s="1168"/>
    </row>
    <row r="544" spans="1:26" x14ac:dyDescent="0.5">
      <c r="A544" s="1173"/>
      <c r="C544" s="1173"/>
      <c r="D544" s="1173"/>
      <c r="E544" s="1173"/>
      <c r="F544" s="1173"/>
      <c r="G544" s="1173"/>
      <c r="H544" s="1173"/>
      <c r="I544" s="1173"/>
      <c r="J544" s="1173"/>
      <c r="K544" s="1173"/>
      <c r="L544" s="1173"/>
      <c r="M544" s="1173"/>
      <c r="N544" s="1173"/>
      <c r="O544" s="1173"/>
      <c r="P544" s="1173"/>
      <c r="Q544" s="1173"/>
      <c r="R544" s="1173"/>
      <c r="S544" s="1173"/>
      <c r="T544" s="1173"/>
      <c r="U544" s="1168"/>
      <c r="V544" s="1168"/>
      <c r="W544" s="1168"/>
      <c r="X544" s="1168"/>
      <c r="Y544" s="1168"/>
      <c r="Z544" s="1168"/>
    </row>
    <row r="545" spans="1:26" x14ac:dyDescent="0.5">
      <c r="A545" s="1173"/>
      <c r="C545" s="1173"/>
      <c r="D545" s="1173"/>
      <c r="E545" s="1173"/>
      <c r="F545" s="1173"/>
      <c r="G545" s="1173"/>
      <c r="H545" s="1173"/>
      <c r="I545" s="1173"/>
      <c r="J545" s="1173"/>
      <c r="K545" s="1173"/>
      <c r="L545" s="1173"/>
      <c r="M545" s="1173"/>
      <c r="N545" s="1173"/>
      <c r="O545" s="1173"/>
      <c r="P545" s="1173"/>
      <c r="Q545" s="1173"/>
      <c r="R545" s="1173"/>
      <c r="S545" s="1173"/>
      <c r="T545" s="1173"/>
      <c r="U545" s="1168"/>
      <c r="V545" s="1168"/>
      <c r="W545" s="1168"/>
      <c r="X545" s="1168"/>
      <c r="Y545" s="1168"/>
      <c r="Z545" s="1168"/>
    </row>
    <row r="546" spans="1:26" x14ac:dyDescent="0.5">
      <c r="A546" s="1173"/>
      <c r="C546" s="1173"/>
      <c r="D546" s="1173"/>
      <c r="E546" s="1173"/>
      <c r="F546" s="1173"/>
      <c r="G546" s="1173"/>
      <c r="H546" s="1173"/>
      <c r="I546" s="1173"/>
      <c r="J546" s="1173"/>
      <c r="K546" s="1173"/>
      <c r="L546" s="1173"/>
      <c r="M546" s="1173"/>
      <c r="N546" s="1173"/>
      <c r="O546" s="1173"/>
      <c r="P546" s="1173"/>
      <c r="Q546" s="1173"/>
      <c r="R546" s="1173"/>
      <c r="S546" s="1173"/>
      <c r="T546" s="1173"/>
      <c r="U546" s="1168"/>
      <c r="V546" s="1168"/>
      <c r="W546" s="1168"/>
      <c r="X546" s="1168"/>
      <c r="Y546" s="1168"/>
      <c r="Z546" s="1168"/>
    </row>
    <row r="547" spans="1:26" x14ac:dyDescent="0.5">
      <c r="A547" s="1173"/>
      <c r="C547" s="1173"/>
      <c r="D547" s="1173"/>
      <c r="E547" s="1173"/>
      <c r="F547" s="1173"/>
      <c r="G547" s="1173"/>
      <c r="H547" s="1173"/>
      <c r="I547" s="1173"/>
      <c r="J547" s="1173"/>
      <c r="K547" s="1173"/>
      <c r="L547" s="1173"/>
      <c r="M547" s="1173"/>
      <c r="N547" s="1173"/>
      <c r="O547" s="1173"/>
      <c r="P547" s="1173"/>
      <c r="Q547" s="1173"/>
      <c r="R547" s="1173"/>
      <c r="S547" s="1173"/>
      <c r="T547" s="1173"/>
      <c r="U547" s="1168"/>
      <c r="V547" s="1168"/>
      <c r="W547" s="1168"/>
      <c r="X547" s="1168"/>
      <c r="Y547" s="1168"/>
      <c r="Z547" s="1168"/>
    </row>
    <row r="548" spans="1:26" x14ac:dyDescent="0.5">
      <c r="A548" s="1173"/>
      <c r="C548" s="1173"/>
      <c r="D548" s="1173"/>
      <c r="E548" s="1173"/>
      <c r="F548" s="1173"/>
      <c r="G548" s="1173"/>
      <c r="H548" s="1173"/>
      <c r="I548" s="1173"/>
      <c r="J548" s="1173"/>
      <c r="K548" s="1173"/>
      <c r="L548" s="1173"/>
      <c r="M548" s="1173"/>
      <c r="N548" s="1173"/>
      <c r="O548" s="1173"/>
      <c r="P548" s="1173"/>
      <c r="Q548" s="1173"/>
      <c r="R548" s="1173"/>
      <c r="S548" s="1173"/>
      <c r="T548" s="1173"/>
      <c r="U548" s="1168"/>
      <c r="V548" s="1168"/>
      <c r="W548" s="1168"/>
      <c r="X548" s="1168"/>
      <c r="Y548" s="1168"/>
      <c r="Z548" s="1168"/>
    </row>
    <row r="549" spans="1:26" x14ac:dyDescent="0.5">
      <c r="A549" s="1173"/>
      <c r="C549" s="1173"/>
      <c r="D549" s="1173"/>
      <c r="E549" s="1173"/>
      <c r="F549" s="1173"/>
      <c r="G549" s="1173"/>
      <c r="H549" s="1173"/>
      <c r="I549" s="1173"/>
      <c r="J549" s="1173"/>
      <c r="K549" s="1173"/>
      <c r="L549" s="1173"/>
      <c r="M549" s="1173"/>
      <c r="N549" s="1173"/>
      <c r="O549" s="1173"/>
      <c r="P549" s="1173"/>
      <c r="Q549" s="1173"/>
      <c r="R549" s="1173"/>
      <c r="S549" s="1173"/>
      <c r="T549" s="1173"/>
      <c r="U549" s="1168"/>
      <c r="V549" s="1168"/>
      <c r="W549" s="1168"/>
      <c r="X549" s="1168"/>
      <c r="Y549" s="1168"/>
      <c r="Z549" s="1168"/>
    </row>
    <row r="550" spans="1:26" x14ac:dyDescent="0.5">
      <c r="A550" s="1173"/>
      <c r="C550" s="1173"/>
      <c r="D550" s="1173"/>
      <c r="E550" s="1173"/>
      <c r="F550" s="1173"/>
      <c r="G550" s="1173"/>
      <c r="H550" s="1173"/>
      <c r="I550" s="1173"/>
      <c r="J550" s="1173"/>
      <c r="K550" s="1173"/>
      <c r="L550" s="1173"/>
      <c r="M550" s="1173"/>
      <c r="N550" s="1173"/>
      <c r="O550" s="1173"/>
      <c r="P550" s="1173"/>
      <c r="Q550" s="1173"/>
      <c r="R550" s="1173"/>
      <c r="S550" s="1173"/>
      <c r="T550" s="1173"/>
      <c r="U550" s="1168"/>
      <c r="V550" s="1168"/>
      <c r="W550" s="1168"/>
      <c r="X550" s="1168"/>
      <c r="Y550" s="1168"/>
      <c r="Z550" s="1168"/>
    </row>
    <row r="551" spans="1:26" x14ac:dyDescent="0.5">
      <c r="A551" s="1173"/>
      <c r="C551" s="1173"/>
      <c r="D551" s="1173"/>
      <c r="E551" s="1173"/>
      <c r="F551" s="1173"/>
      <c r="G551" s="1173"/>
      <c r="H551" s="1173"/>
      <c r="I551" s="1173"/>
      <c r="J551" s="1173"/>
      <c r="K551" s="1173"/>
      <c r="L551" s="1173"/>
      <c r="M551" s="1173"/>
      <c r="N551" s="1173"/>
      <c r="O551" s="1173"/>
      <c r="P551" s="1173"/>
      <c r="Q551" s="1173"/>
      <c r="R551" s="1173"/>
      <c r="S551" s="1173"/>
      <c r="T551" s="1173"/>
      <c r="U551" s="1168"/>
      <c r="V551" s="1168"/>
      <c r="W551" s="1168"/>
      <c r="X551" s="1168"/>
      <c r="Y551" s="1168"/>
      <c r="Z551" s="1168"/>
    </row>
    <row r="552" spans="1:26" x14ac:dyDescent="0.5">
      <c r="A552" s="1173"/>
      <c r="C552" s="1173"/>
      <c r="D552" s="1173"/>
      <c r="E552" s="1173"/>
      <c r="F552" s="1173"/>
      <c r="G552" s="1173"/>
      <c r="H552" s="1173"/>
      <c r="I552" s="1173"/>
      <c r="J552" s="1173"/>
      <c r="K552" s="1173"/>
      <c r="L552" s="1173"/>
      <c r="M552" s="1173"/>
      <c r="N552" s="1173"/>
      <c r="O552" s="1173"/>
      <c r="P552" s="1173"/>
      <c r="Q552" s="1173"/>
      <c r="R552" s="1173"/>
      <c r="S552" s="1173"/>
      <c r="T552" s="1173"/>
      <c r="U552" s="1168"/>
      <c r="V552" s="1168"/>
      <c r="W552" s="1168"/>
      <c r="X552" s="1168"/>
      <c r="Y552" s="1168"/>
      <c r="Z552" s="1168"/>
    </row>
    <row r="553" spans="1:26" x14ac:dyDescent="0.5">
      <c r="A553" s="1173"/>
      <c r="C553" s="1173"/>
      <c r="D553" s="1173"/>
      <c r="E553" s="1173"/>
      <c r="F553" s="1173"/>
      <c r="G553" s="1173"/>
      <c r="H553" s="1173"/>
      <c r="I553" s="1173"/>
      <c r="J553" s="1173"/>
      <c r="K553" s="1173"/>
      <c r="L553" s="1173"/>
      <c r="M553" s="1173"/>
      <c r="N553" s="1173"/>
      <c r="O553" s="1173"/>
      <c r="P553" s="1173"/>
      <c r="Q553" s="1173"/>
      <c r="R553" s="1173"/>
      <c r="S553" s="1173"/>
      <c r="T553" s="1173"/>
      <c r="U553" s="1168"/>
      <c r="V553" s="1168"/>
      <c r="W553" s="1168"/>
      <c r="X553" s="1168"/>
      <c r="Y553" s="1168"/>
      <c r="Z553" s="1168"/>
    </row>
    <row r="554" spans="1:26" x14ac:dyDescent="0.5">
      <c r="A554" s="1173"/>
      <c r="C554" s="1173"/>
      <c r="D554" s="1173"/>
      <c r="E554" s="1173"/>
      <c r="F554" s="1173"/>
      <c r="G554" s="1173"/>
      <c r="H554" s="1173"/>
      <c r="I554" s="1173"/>
      <c r="J554" s="1173"/>
      <c r="K554" s="1173"/>
      <c r="L554" s="1173"/>
      <c r="M554" s="1173"/>
      <c r="N554" s="1173"/>
      <c r="O554" s="1173"/>
      <c r="P554" s="1173"/>
      <c r="Q554" s="1173"/>
      <c r="R554" s="1173"/>
      <c r="S554" s="1173"/>
      <c r="T554" s="1173"/>
      <c r="U554" s="1168"/>
      <c r="V554" s="1168"/>
      <c r="W554" s="1168"/>
      <c r="X554" s="1168"/>
      <c r="Y554" s="1168"/>
      <c r="Z554" s="1168"/>
    </row>
    <row r="555" spans="1:26" x14ac:dyDescent="0.5">
      <c r="A555" s="1173"/>
      <c r="C555" s="1173"/>
      <c r="D555" s="1173"/>
      <c r="E555" s="1173"/>
      <c r="F555" s="1173"/>
      <c r="G555" s="1173"/>
      <c r="H555" s="1173"/>
      <c r="I555" s="1173"/>
      <c r="J555" s="1173"/>
      <c r="K555" s="1173"/>
      <c r="L555" s="1173"/>
      <c r="M555" s="1173"/>
      <c r="N555" s="1173"/>
      <c r="O555" s="1173"/>
      <c r="P555" s="1173"/>
      <c r="Q555" s="1173"/>
      <c r="R555" s="1173"/>
      <c r="S555" s="1173"/>
      <c r="T555" s="1173"/>
      <c r="U555" s="1168"/>
      <c r="V555" s="1168"/>
      <c r="W555" s="1168"/>
      <c r="X555" s="1168"/>
      <c r="Y555" s="1168"/>
      <c r="Z555" s="1168"/>
    </row>
    <row r="556" spans="1:26" x14ac:dyDescent="0.5">
      <c r="A556" s="1173"/>
      <c r="C556" s="1173"/>
      <c r="D556" s="1173"/>
      <c r="E556" s="1173"/>
      <c r="F556" s="1173"/>
      <c r="G556" s="1173"/>
      <c r="H556" s="1173"/>
      <c r="I556" s="1173"/>
      <c r="J556" s="1173"/>
      <c r="K556" s="1173"/>
      <c r="L556" s="1173"/>
      <c r="M556" s="1173"/>
      <c r="N556" s="1173"/>
      <c r="O556" s="1173"/>
      <c r="P556" s="1173"/>
      <c r="Q556" s="1173"/>
      <c r="R556" s="1173"/>
      <c r="S556" s="1173"/>
      <c r="T556" s="1173"/>
      <c r="U556" s="1168"/>
      <c r="V556" s="1168"/>
      <c r="W556" s="1168"/>
      <c r="X556" s="1168"/>
      <c r="Y556" s="1168"/>
      <c r="Z556" s="1168"/>
    </row>
    <row r="557" spans="1:26" x14ac:dyDescent="0.5">
      <c r="A557" s="1173"/>
      <c r="C557" s="1173"/>
      <c r="D557" s="1173"/>
      <c r="E557" s="1173"/>
      <c r="F557" s="1173"/>
      <c r="G557" s="1173"/>
      <c r="H557" s="1173"/>
      <c r="I557" s="1173"/>
      <c r="J557" s="1173"/>
      <c r="K557" s="1173"/>
      <c r="L557" s="1173"/>
      <c r="M557" s="1173"/>
      <c r="N557" s="1173"/>
      <c r="O557" s="1173"/>
      <c r="P557" s="1173"/>
      <c r="Q557" s="1173"/>
      <c r="R557" s="1173"/>
      <c r="S557" s="1173"/>
      <c r="T557" s="1173"/>
      <c r="U557" s="1168"/>
      <c r="V557" s="1168"/>
      <c r="W557" s="1168"/>
      <c r="X557" s="1168"/>
      <c r="Y557" s="1168"/>
      <c r="Z557" s="1168"/>
    </row>
    <row r="558" spans="1:26" x14ac:dyDescent="0.5">
      <c r="A558" s="1173"/>
      <c r="C558" s="1173"/>
      <c r="D558" s="1173"/>
      <c r="E558" s="1173"/>
      <c r="F558" s="1173"/>
      <c r="G558" s="1173"/>
      <c r="H558" s="1173"/>
      <c r="I558" s="1173"/>
      <c r="J558" s="1173"/>
      <c r="K558" s="1173"/>
      <c r="L558" s="1173"/>
      <c r="M558" s="1173"/>
      <c r="N558" s="1173"/>
      <c r="O558" s="1173"/>
      <c r="P558" s="1173"/>
      <c r="Q558" s="1173"/>
      <c r="R558" s="1173"/>
      <c r="S558" s="1173"/>
      <c r="T558" s="1173"/>
      <c r="U558" s="1168"/>
      <c r="V558" s="1168"/>
      <c r="W558" s="1168"/>
      <c r="X558" s="1168"/>
      <c r="Y558" s="1168"/>
      <c r="Z558" s="1168"/>
    </row>
    <row r="559" spans="1:26" x14ac:dyDescent="0.5">
      <c r="A559" s="1173"/>
      <c r="C559" s="1173"/>
      <c r="D559" s="1173"/>
      <c r="E559" s="1173"/>
      <c r="F559" s="1173"/>
      <c r="G559" s="1173"/>
      <c r="H559" s="1173"/>
      <c r="I559" s="1173"/>
      <c r="J559" s="1173"/>
      <c r="K559" s="1173"/>
      <c r="L559" s="1173"/>
      <c r="M559" s="1173"/>
      <c r="N559" s="1173"/>
      <c r="O559" s="1173"/>
      <c r="P559" s="1173"/>
      <c r="Q559" s="1173"/>
      <c r="R559" s="1173"/>
      <c r="S559" s="1173"/>
      <c r="T559" s="1173"/>
      <c r="U559" s="1168"/>
      <c r="V559" s="1168"/>
      <c r="W559" s="1168"/>
      <c r="X559" s="1168"/>
      <c r="Y559" s="1168"/>
      <c r="Z559" s="1168"/>
    </row>
    <row r="560" spans="1:26" x14ac:dyDescent="0.5">
      <c r="A560" s="1173"/>
      <c r="C560" s="1173"/>
      <c r="D560" s="1173"/>
      <c r="E560" s="1173"/>
      <c r="F560" s="1173"/>
      <c r="G560" s="1173"/>
      <c r="H560" s="1173"/>
      <c r="I560" s="1173"/>
      <c r="J560" s="1173"/>
      <c r="K560" s="1173"/>
      <c r="L560" s="1173"/>
      <c r="M560" s="1173"/>
      <c r="N560" s="1173"/>
      <c r="O560" s="1173"/>
      <c r="P560" s="1173"/>
      <c r="Q560" s="1173"/>
      <c r="R560" s="1173"/>
      <c r="S560" s="1173"/>
      <c r="T560" s="1173"/>
      <c r="U560" s="1168"/>
      <c r="V560" s="1168"/>
      <c r="W560" s="1168"/>
      <c r="X560" s="1168"/>
      <c r="Y560" s="1168"/>
      <c r="Z560" s="1168"/>
    </row>
    <row r="561" spans="1:26" x14ac:dyDescent="0.5">
      <c r="A561" s="1173"/>
      <c r="C561" s="1173"/>
      <c r="D561" s="1173"/>
      <c r="E561" s="1173"/>
      <c r="F561" s="1173"/>
      <c r="G561" s="1173"/>
      <c r="H561" s="1173"/>
      <c r="I561" s="1173"/>
      <c r="J561" s="1173"/>
      <c r="K561" s="1173"/>
      <c r="L561" s="1173"/>
      <c r="M561" s="1173"/>
      <c r="N561" s="1173"/>
      <c r="O561" s="1173"/>
      <c r="P561" s="1173"/>
      <c r="Q561" s="1173"/>
      <c r="R561" s="1173"/>
      <c r="S561" s="1173"/>
      <c r="T561" s="1173"/>
      <c r="U561" s="1168"/>
      <c r="V561" s="1168"/>
      <c r="W561" s="1168"/>
      <c r="X561" s="1168"/>
      <c r="Y561" s="1168"/>
      <c r="Z561" s="1168"/>
    </row>
    <row r="562" spans="1:26" x14ac:dyDescent="0.5">
      <c r="A562" s="1173"/>
      <c r="C562" s="1173"/>
      <c r="D562" s="1173"/>
      <c r="E562" s="1173"/>
      <c r="F562" s="1173"/>
      <c r="G562" s="1173"/>
      <c r="H562" s="1173"/>
      <c r="I562" s="1173"/>
      <c r="J562" s="1173"/>
      <c r="K562" s="1173"/>
      <c r="L562" s="1173"/>
      <c r="M562" s="1173"/>
      <c r="N562" s="1173"/>
      <c r="O562" s="1173"/>
      <c r="P562" s="1173"/>
      <c r="Q562" s="1173"/>
      <c r="R562" s="1173"/>
      <c r="S562" s="1173"/>
      <c r="T562" s="1173"/>
      <c r="U562" s="1168"/>
      <c r="V562" s="1168"/>
      <c r="W562" s="1168"/>
      <c r="X562" s="1168"/>
      <c r="Y562" s="1168"/>
      <c r="Z562" s="1168"/>
    </row>
    <row r="563" spans="1:26" x14ac:dyDescent="0.5">
      <c r="A563" s="1173"/>
      <c r="C563" s="1173"/>
      <c r="D563" s="1173"/>
      <c r="E563" s="1173"/>
      <c r="F563" s="1173"/>
      <c r="G563" s="1173"/>
      <c r="H563" s="1173"/>
      <c r="I563" s="1173"/>
      <c r="J563" s="1173"/>
      <c r="K563" s="1173"/>
      <c r="L563" s="1173"/>
      <c r="M563" s="1173"/>
      <c r="N563" s="1173"/>
      <c r="O563" s="1173"/>
      <c r="P563" s="1173"/>
      <c r="Q563" s="1173"/>
      <c r="R563" s="1173"/>
      <c r="S563" s="1173"/>
      <c r="T563" s="1173"/>
      <c r="U563" s="1168"/>
      <c r="V563" s="1168"/>
      <c r="W563" s="1168"/>
      <c r="X563" s="1168"/>
      <c r="Y563" s="1168"/>
      <c r="Z563" s="1168"/>
    </row>
    <row r="564" spans="1:26" x14ac:dyDescent="0.5">
      <c r="A564" s="1173"/>
      <c r="C564" s="1173"/>
      <c r="D564" s="1173"/>
      <c r="E564" s="1173"/>
      <c r="F564" s="1173"/>
      <c r="G564" s="1173"/>
      <c r="H564" s="1173"/>
      <c r="I564" s="1173"/>
      <c r="J564" s="1173"/>
      <c r="K564" s="1173"/>
      <c r="L564" s="1173"/>
      <c r="M564" s="1173"/>
      <c r="N564" s="1173"/>
      <c r="O564" s="1173"/>
      <c r="P564" s="1173"/>
      <c r="Q564" s="1173"/>
      <c r="R564" s="1173"/>
      <c r="S564" s="1173"/>
      <c r="T564" s="1173"/>
      <c r="U564" s="1168"/>
      <c r="V564" s="1168"/>
      <c r="W564" s="1168"/>
      <c r="X564" s="1168"/>
      <c r="Y564" s="1168"/>
      <c r="Z564" s="1168"/>
    </row>
    <row r="565" spans="1:26" x14ac:dyDescent="0.5">
      <c r="A565" s="1173"/>
      <c r="C565" s="1173"/>
      <c r="D565" s="1173"/>
      <c r="E565" s="1173"/>
      <c r="F565" s="1173"/>
      <c r="G565" s="1173"/>
      <c r="H565" s="1173"/>
      <c r="I565" s="1173"/>
      <c r="J565" s="1173"/>
      <c r="K565" s="1173"/>
      <c r="L565" s="1173"/>
      <c r="M565" s="1173"/>
      <c r="N565" s="1173"/>
      <c r="O565" s="1173"/>
      <c r="P565" s="1173"/>
      <c r="Q565" s="1173"/>
      <c r="R565" s="1173"/>
      <c r="S565" s="1173"/>
      <c r="T565" s="1173"/>
      <c r="U565" s="1168"/>
      <c r="V565" s="1168"/>
      <c r="W565" s="1168"/>
      <c r="X565" s="1168"/>
      <c r="Y565" s="1168"/>
      <c r="Z565" s="1168"/>
    </row>
    <row r="566" spans="1:26" x14ac:dyDescent="0.5">
      <c r="A566" s="1173"/>
      <c r="C566" s="1173"/>
      <c r="D566" s="1173"/>
      <c r="E566" s="1173"/>
      <c r="F566" s="1173"/>
      <c r="G566" s="1173"/>
      <c r="H566" s="1173"/>
      <c r="I566" s="1173"/>
      <c r="J566" s="1173"/>
      <c r="K566" s="1173"/>
      <c r="L566" s="1173"/>
      <c r="M566" s="1173"/>
      <c r="N566" s="1173"/>
      <c r="O566" s="1173"/>
      <c r="P566" s="1173"/>
      <c r="Q566" s="1173"/>
      <c r="R566" s="1173"/>
      <c r="S566" s="1173"/>
      <c r="T566" s="1173"/>
      <c r="U566" s="1168"/>
      <c r="V566" s="1168"/>
      <c r="W566" s="1168"/>
      <c r="X566" s="1168"/>
      <c r="Y566" s="1168"/>
      <c r="Z566" s="1168"/>
    </row>
    <row r="567" spans="1:26" x14ac:dyDescent="0.5">
      <c r="A567" s="1173"/>
      <c r="C567" s="1173"/>
      <c r="D567" s="1173"/>
      <c r="E567" s="1173"/>
      <c r="F567" s="1173"/>
      <c r="G567" s="1173"/>
      <c r="H567" s="1173"/>
      <c r="I567" s="1173"/>
      <c r="J567" s="1173"/>
      <c r="K567" s="1173"/>
      <c r="L567" s="1173"/>
      <c r="M567" s="1173"/>
      <c r="N567" s="1173"/>
      <c r="O567" s="1173"/>
      <c r="P567" s="1173"/>
      <c r="Q567" s="1173"/>
      <c r="R567" s="1173"/>
      <c r="S567" s="1173"/>
      <c r="T567" s="1173"/>
      <c r="U567" s="1168"/>
      <c r="V567" s="1168"/>
      <c r="W567" s="1168"/>
      <c r="X567" s="1168"/>
      <c r="Y567" s="1168"/>
      <c r="Z567" s="1168"/>
    </row>
    <row r="568" spans="1:26" x14ac:dyDescent="0.5">
      <c r="A568" s="1173"/>
      <c r="C568" s="1173"/>
      <c r="D568" s="1173"/>
      <c r="E568" s="1173"/>
      <c r="F568" s="1173"/>
      <c r="G568" s="1173"/>
      <c r="H568" s="1173"/>
      <c r="I568" s="1173"/>
      <c r="J568" s="1173"/>
      <c r="K568" s="1173"/>
      <c r="L568" s="1173"/>
      <c r="M568" s="1173"/>
      <c r="N568" s="1173"/>
      <c r="O568" s="1173"/>
      <c r="P568" s="1173"/>
      <c r="Q568" s="1173"/>
      <c r="R568" s="1173"/>
      <c r="S568" s="1173"/>
      <c r="T568" s="1173"/>
      <c r="U568" s="1168"/>
      <c r="V568" s="1168"/>
      <c r="W568" s="1168"/>
      <c r="X568" s="1168"/>
      <c r="Y568" s="1168"/>
      <c r="Z568" s="1168"/>
    </row>
    <row r="569" spans="1:26" x14ac:dyDescent="0.5">
      <c r="A569" s="1173"/>
      <c r="C569" s="1173"/>
      <c r="D569" s="1173"/>
      <c r="E569" s="1173"/>
      <c r="F569" s="1173"/>
      <c r="G569" s="1173"/>
      <c r="H569" s="1173"/>
      <c r="I569" s="1173"/>
      <c r="J569" s="1173"/>
      <c r="K569" s="1173"/>
      <c r="L569" s="1173"/>
      <c r="M569" s="1173"/>
      <c r="N569" s="1173"/>
      <c r="O569" s="1173"/>
      <c r="P569" s="1173"/>
      <c r="Q569" s="1173"/>
      <c r="R569" s="1173"/>
      <c r="S569" s="1173"/>
      <c r="T569" s="1173"/>
      <c r="U569" s="1168"/>
      <c r="V569" s="1168"/>
      <c r="W569" s="1168"/>
      <c r="X569" s="1168"/>
      <c r="Y569" s="1168"/>
      <c r="Z569" s="1168"/>
    </row>
    <row r="570" spans="1:26" x14ac:dyDescent="0.5">
      <c r="A570" s="1173"/>
      <c r="C570" s="1173"/>
      <c r="D570" s="1173"/>
      <c r="E570" s="1173"/>
      <c r="F570" s="1173"/>
      <c r="G570" s="1173"/>
      <c r="H570" s="1173"/>
      <c r="I570" s="1173"/>
      <c r="J570" s="1173"/>
      <c r="K570" s="1173"/>
      <c r="L570" s="1173"/>
      <c r="M570" s="1173"/>
      <c r="N570" s="1173"/>
      <c r="O570" s="1173"/>
      <c r="P570" s="1173"/>
      <c r="Q570" s="1173"/>
      <c r="R570" s="1173"/>
      <c r="S570" s="1173"/>
      <c r="T570" s="1173"/>
      <c r="U570" s="1168"/>
      <c r="V570" s="1168"/>
      <c r="W570" s="1168"/>
      <c r="X570" s="1168"/>
      <c r="Y570" s="1168"/>
      <c r="Z570" s="1168"/>
    </row>
    <row r="571" spans="1:26" x14ac:dyDescent="0.5">
      <c r="A571" s="1173"/>
      <c r="C571" s="1173"/>
      <c r="D571" s="1173"/>
      <c r="E571" s="1173"/>
      <c r="F571" s="1173"/>
      <c r="G571" s="1173"/>
      <c r="H571" s="1173"/>
      <c r="I571" s="1173"/>
      <c r="J571" s="1173"/>
      <c r="K571" s="1173"/>
      <c r="L571" s="1173"/>
      <c r="M571" s="1173"/>
      <c r="N571" s="1173"/>
      <c r="O571" s="1173"/>
      <c r="P571" s="1173"/>
      <c r="Q571" s="1173"/>
      <c r="R571" s="1173"/>
      <c r="S571" s="1173"/>
      <c r="T571" s="1173"/>
      <c r="U571" s="1168"/>
      <c r="V571" s="1168"/>
      <c r="W571" s="1168"/>
      <c r="X571" s="1168"/>
      <c r="Y571" s="1168"/>
      <c r="Z571" s="1168"/>
    </row>
    <row r="572" spans="1:26" x14ac:dyDescent="0.5">
      <c r="A572" s="1173"/>
      <c r="C572" s="1173"/>
      <c r="D572" s="1173"/>
      <c r="E572" s="1173"/>
      <c r="F572" s="1173"/>
      <c r="G572" s="1173"/>
      <c r="H572" s="1173"/>
      <c r="I572" s="1173"/>
      <c r="J572" s="1173"/>
      <c r="K572" s="1173"/>
      <c r="L572" s="1173"/>
      <c r="M572" s="1173"/>
      <c r="N572" s="1173"/>
      <c r="O572" s="1173"/>
      <c r="P572" s="1173"/>
      <c r="Q572" s="1173"/>
      <c r="R572" s="1173"/>
      <c r="S572" s="1173"/>
      <c r="T572" s="1173"/>
      <c r="U572" s="1168"/>
      <c r="V572" s="1168"/>
      <c r="W572" s="1168"/>
      <c r="X572" s="1168"/>
      <c r="Y572" s="1168"/>
      <c r="Z572" s="1168"/>
    </row>
    <row r="573" spans="1:26" x14ac:dyDescent="0.5">
      <c r="A573" s="1173"/>
      <c r="C573" s="1173"/>
      <c r="D573" s="1173"/>
      <c r="E573" s="1173"/>
      <c r="F573" s="1173"/>
      <c r="G573" s="1173"/>
      <c r="H573" s="1173"/>
      <c r="I573" s="1173"/>
      <c r="J573" s="1173"/>
      <c r="K573" s="1173"/>
      <c r="L573" s="1173"/>
      <c r="M573" s="1173"/>
      <c r="N573" s="1173"/>
      <c r="O573" s="1173"/>
      <c r="P573" s="1173"/>
      <c r="Q573" s="1173"/>
      <c r="R573" s="1173"/>
      <c r="S573" s="1173"/>
      <c r="T573" s="1173"/>
      <c r="U573" s="1168"/>
      <c r="V573" s="1168"/>
      <c r="W573" s="1168"/>
      <c r="X573" s="1168"/>
      <c r="Y573" s="1168"/>
      <c r="Z573" s="1168"/>
    </row>
    <row r="574" spans="1:26" x14ac:dyDescent="0.5">
      <c r="A574" s="1173"/>
      <c r="C574" s="1173"/>
      <c r="D574" s="1173"/>
      <c r="E574" s="1173"/>
      <c r="F574" s="1173"/>
      <c r="G574" s="1173"/>
      <c r="H574" s="1173"/>
      <c r="I574" s="1173"/>
      <c r="J574" s="1173"/>
      <c r="K574" s="1173"/>
      <c r="L574" s="1173"/>
      <c r="M574" s="1173"/>
      <c r="N574" s="1173"/>
      <c r="O574" s="1173"/>
      <c r="P574" s="1173"/>
      <c r="Q574" s="1173"/>
      <c r="R574" s="1173"/>
      <c r="S574" s="1173"/>
      <c r="T574" s="1173"/>
      <c r="U574" s="1168"/>
      <c r="V574" s="1168"/>
      <c r="W574" s="1168"/>
      <c r="X574" s="1168"/>
      <c r="Y574" s="1168"/>
      <c r="Z574" s="1168"/>
    </row>
    <row r="575" spans="1:26" x14ac:dyDescent="0.5">
      <c r="A575" s="1173"/>
      <c r="C575" s="1173"/>
      <c r="D575" s="1173"/>
      <c r="E575" s="1173"/>
      <c r="F575" s="1173"/>
      <c r="G575" s="1173"/>
      <c r="H575" s="1173"/>
      <c r="I575" s="1173"/>
      <c r="J575" s="1173"/>
      <c r="K575" s="1173"/>
      <c r="L575" s="1173"/>
      <c r="M575" s="1173"/>
      <c r="N575" s="1173"/>
      <c r="O575" s="1173"/>
      <c r="P575" s="1173"/>
      <c r="Q575" s="1173"/>
      <c r="R575" s="1173"/>
      <c r="S575" s="1173"/>
      <c r="T575" s="1173"/>
      <c r="U575" s="1168"/>
      <c r="V575" s="1168"/>
      <c r="W575" s="1168"/>
      <c r="X575" s="1168"/>
      <c r="Y575" s="1168"/>
      <c r="Z575" s="1168"/>
    </row>
    <row r="576" spans="1:26" x14ac:dyDescent="0.5">
      <c r="A576" s="1173"/>
      <c r="C576" s="1173"/>
      <c r="D576" s="1173"/>
      <c r="E576" s="1173"/>
      <c r="F576" s="1173"/>
      <c r="G576" s="1173"/>
      <c r="H576" s="1173"/>
      <c r="I576" s="1173"/>
      <c r="J576" s="1173"/>
      <c r="K576" s="1173"/>
      <c r="L576" s="1173"/>
      <c r="M576" s="1173"/>
      <c r="N576" s="1173"/>
      <c r="O576" s="1173"/>
      <c r="P576" s="1173"/>
      <c r="Q576" s="1173"/>
      <c r="R576" s="1173"/>
      <c r="S576" s="1173"/>
      <c r="T576" s="1173"/>
      <c r="U576" s="1168"/>
      <c r="V576" s="1168"/>
      <c r="W576" s="1168"/>
      <c r="X576" s="1168"/>
      <c r="Y576" s="1168"/>
      <c r="Z576" s="1168"/>
    </row>
    <row r="577" spans="1:26" x14ac:dyDescent="0.5">
      <c r="A577" s="1173"/>
      <c r="C577" s="1173"/>
      <c r="D577" s="1173"/>
      <c r="E577" s="1173"/>
      <c r="F577" s="1173"/>
      <c r="G577" s="1173"/>
      <c r="H577" s="1173"/>
      <c r="I577" s="1173"/>
      <c r="J577" s="1173"/>
      <c r="K577" s="1173"/>
      <c r="L577" s="1173"/>
      <c r="M577" s="1173"/>
      <c r="N577" s="1173"/>
      <c r="O577" s="1173"/>
      <c r="P577" s="1173"/>
      <c r="Q577" s="1173"/>
      <c r="R577" s="1173"/>
      <c r="S577" s="1173"/>
      <c r="T577" s="1173"/>
      <c r="U577" s="1168"/>
      <c r="V577" s="1168"/>
      <c r="W577" s="1168"/>
      <c r="X577" s="1168"/>
      <c r="Y577" s="1168"/>
      <c r="Z577" s="1168"/>
    </row>
    <row r="578" spans="1:26" x14ac:dyDescent="0.5">
      <c r="A578" s="1173"/>
      <c r="C578" s="1173"/>
      <c r="D578" s="1173"/>
      <c r="E578" s="1173"/>
      <c r="F578" s="1173"/>
      <c r="G578" s="1173"/>
      <c r="H578" s="1173"/>
      <c r="I578" s="1173"/>
      <c r="J578" s="1173"/>
      <c r="K578" s="1173"/>
      <c r="L578" s="1173"/>
      <c r="M578" s="1173"/>
      <c r="N578" s="1173"/>
      <c r="O578" s="1173"/>
      <c r="P578" s="1173"/>
      <c r="Q578" s="1173"/>
      <c r="R578" s="1173"/>
      <c r="S578" s="1173"/>
      <c r="T578" s="1173"/>
      <c r="U578" s="1168"/>
      <c r="V578" s="1168"/>
      <c r="W578" s="1168"/>
      <c r="X578" s="1168"/>
      <c r="Y578" s="1168"/>
      <c r="Z578" s="1168"/>
    </row>
    <row r="579" spans="1:26" x14ac:dyDescent="0.5">
      <c r="A579" s="1173"/>
      <c r="C579" s="1173"/>
      <c r="D579" s="1173"/>
      <c r="E579" s="1173"/>
      <c r="F579" s="1173"/>
      <c r="G579" s="1173"/>
      <c r="H579" s="1173"/>
      <c r="I579" s="1173"/>
      <c r="J579" s="1173"/>
      <c r="K579" s="1173"/>
      <c r="L579" s="1173"/>
      <c r="M579" s="1173"/>
      <c r="N579" s="1173"/>
      <c r="O579" s="1173"/>
      <c r="P579" s="1173"/>
      <c r="Q579" s="1173"/>
      <c r="R579" s="1173"/>
      <c r="S579" s="1173"/>
      <c r="T579" s="1173"/>
      <c r="U579" s="1168"/>
      <c r="V579" s="1168"/>
      <c r="W579" s="1168"/>
      <c r="X579" s="1168"/>
      <c r="Y579" s="1168"/>
      <c r="Z579" s="1168"/>
    </row>
    <row r="580" spans="1:26" x14ac:dyDescent="0.5">
      <c r="A580" s="1173"/>
      <c r="C580" s="1173"/>
      <c r="D580" s="1173"/>
      <c r="E580" s="1173"/>
      <c r="F580" s="1173"/>
      <c r="G580" s="1173"/>
      <c r="H580" s="1173"/>
      <c r="I580" s="1173"/>
      <c r="J580" s="1173"/>
      <c r="K580" s="1173"/>
      <c r="L580" s="1173"/>
      <c r="M580" s="1173"/>
      <c r="N580" s="1173"/>
      <c r="O580" s="1173"/>
      <c r="P580" s="1173"/>
      <c r="Q580" s="1173"/>
      <c r="R580" s="1173"/>
      <c r="S580" s="1173"/>
      <c r="T580" s="1173"/>
      <c r="U580" s="1168"/>
      <c r="V580" s="1168"/>
      <c r="W580" s="1168"/>
      <c r="X580" s="1168"/>
      <c r="Y580" s="1168"/>
      <c r="Z580" s="1168"/>
    </row>
    <row r="581" spans="1:26" x14ac:dyDescent="0.5">
      <c r="A581" s="1173"/>
      <c r="C581" s="1173"/>
      <c r="D581" s="1173"/>
      <c r="E581" s="1173"/>
      <c r="F581" s="1173"/>
      <c r="G581" s="1173"/>
      <c r="H581" s="1173"/>
      <c r="I581" s="1173"/>
      <c r="J581" s="1173"/>
      <c r="K581" s="1173"/>
      <c r="L581" s="1173"/>
      <c r="M581" s="1173"/>
      <c r="N581" s="1173"/>
      <c r="O581" s="1173"/>
      <c r="P581" s="1173"/>
      <c r="Q581" s="1173"/>
      <c r="R581" s="1173"/>
      <c r="S581" s="1173"/>
      <c r="T581" s="1173"/>
      <c r="U581" s="1168"/>
      <c r="V581" s="1168"/>
      <c r="W581" s="1168"/>
      <c r="X581" s="1168"/>
      <c r="Y581" s="1168"/>
      <c r="Z581" s="1168"/>
    </row>
    <row r="582" spans="1:26" x14ac:dyDescent="0.5">
      <c r="A582" s="1173"/>
      <c r="C582" s="1173"/>
      <c r="D582" s="1173"/>
      <c r="E582" s="1173"/>
      <c r="F582" s="1173"/>
      <c r="G582" s="1173"/>
      <c r="H582" s="1173"/>
      <c r="I582" s="1173"/>
      <c r="J582" s="1173"/>
      <c r="K582" s="1173"/>
      <c r="L582" s="1173"/>
      <c r="M582" s="1173"/>
      <c r="N582" s="1173"/>
      <c r="O582" s="1173"/>
      <c r="P582" s="1173"/>
      <c r="Q582" s="1173"/>
      <c r="R582" s="1173"/>
      <c r="S582" s="1173"/>
      <c r="T582" s="1173"/>
      <c r="U582" s="1168"/>
      <c r="V582" s="1168"/>
      <c r="W582" s="1168"/>
      <c r="X582" s="1168"/>
      <c r="Y582" s="1168"/>
      <c r="Z582" s="1168"/>
    </row>
    <row r="583" spans="1:26" x14ac:dyDescent="0.5">
      <c r="A583" s="1173"/>
      <c r="C583" s="1173"/>
      <c r="D583" s="1173"/>
      <c r="E583" s="1173"/>
      <c r="F583" s="1173"/>
      <c r="G583" s="1173"/>
      <c r="H583" s="1173"/>
      <c r="I583" s="1173"/>
      <c r="J583" s="1173"/>
      <c r="K583" s="1173"/>
      <c r="L583" s="1173"/>
      <c r="M583" s="1173"/>
      <c r="N583" s="1173"/>
      <c r="O583" s="1173"/>
      <c r="P583" s="1173"/>
      <c r="Q583" s="1173"/>
      <c r="R583" s="1173"/>
      <c r="S583" s="1173"/>
      <c r="T583" s="1173"/>
      <c r="U583" s="1168"/>
      <c r="V583" s="1168"/>
      <c r="W583" s="1168"/>
      <c r="X583" s="1168"/>
      <c r="Y583" s="1168"/>
      <c r="Z583" s="1168"/>
    </row>
    <row r="584" spans="1:26" x14ac:dyDescent="0.5">
      <c r="A584" s="1173"/>
      <c r="C584" s="1173"/>
      <c r="D584" s="1173"/>
      <c r="E584" s="1173"/>
      <c r="F584" s="1173"/>
      <c r="G584" s="1173"/>
      <c r="H584" s="1173"/>
      <c r="I584" s="1173"/>
      <c r="J584" s="1173"/>
      <c r="K584" s="1173"/>
      <c r="L584" s="1173"/>
      <c r="M584" s="1173"/>
      <c r="N584" s="1173"/>
      <c r="O584" s="1173"/>
      <c r="P584" s="1173"/>
      <c r="Q584" s="1173"/>
      <c r="R584" s="1173"/>
      <c r="S584" s="1173"/>
      <c r="T584" s="1173"/>
      <c r="U584" s="1168"/>
      <c r="V584" s="1168"/>
      <c r="W584" s="1168"/>
      <c r="X584" s="1168"/>
      <c r="Y584" s="1168"/>
      <c r="Z584" s="1168"/>
    </row>
    <row r="585" spans="1:26" x14ac:dyDescent="0.5">
      <c r="A585" s="1173"/>
      <c r="C585" s="1173"/>
      <c r="D585" s="1173"/>
      <c r="E585" s="1173"/>
      <c r="F585" s="1173"/>
      <c r="G585" s="1173"/>
      <c r="H585" s="1173"/>
      <c r="I585" s="1173"/>
      <c r="J585" s="1173"/>
      <c r="K585" s="1173"/>
      <c r="L585" s="1173"/>
      <c r="M585" s="1173"/>
      <c r="N585" s="1173"/>
      <c r="O585" s="1173"/>
      <c r="P585" s="1173"/>
      <c r="Q585" s="1173"/>
      <c r="R585" s="1173"/>
      <c r="S585" s="1173"/>
      <c r="T585" s="1173"/>
      <c r="U585" s="1168"/>
      <c r="V585" s="1168"/>
      <c r="W585" s="1168"/>
      <c r="X585" s="1168"/>
      <c r="Y585" s="1168"/>
      <c r="Z585" s="1168"/>
    </row>
    <row r="586" spans="1:26" x14ac:dyDescent="0.5">
      <c r="A586" s="1173"/>
      <c r="C586" s="1173"/>
      <c r="D586" s="1173"/>
      <c r="E586" s="1173"/>
      <c r="F586" s="1173"/>
      <c r="G586" s="1173"/>
      <c r="H586" s="1173"/>
      <c r="I586" s="1173"/>
      <c r="J586" s="1173"/>
      <c r="K586" s="1173"/>
      <c r="L586" s="1173"/>
      <c r="M586" s="1173"/>
      <c r="N586" s="1173"/>
      <c r="O586" s="1173"/>
      <c r="P586" s="1173"/>
      <c r="Q586" s="1173"/>
      <c r="R586" s="1173"/>
      <c r="S586" s="1173"/>
      <c r="T586" s="1173"/>
      <c r="U586" s="1168"/>
      <c r="V586" s="1168"/>
      <c r="W586" s="1168"/>
      <c r="X586" s="1168"/>
      <c r="Y586" s="1168"/>
      <c r="Z586" s="1168"/>
    </row>
    <row r="587" spans="1:26" x14ac:dyDescent="0.5">
      <c r="A587" s="1173"/>
      <c r="C587" s="1173"/>
      <c r="D587" s="1173"/>
      <c r="E587" s="1173"/>
      <c r="F587" s="1173"/>
      <c r="G587" s="1173"/>
      <c r="H587" s="1173"/>
      <c r="I587" s="1173"/>
      <c r="J587" s="1173"/>
      <c r="K587" s="1173"/>
      <c r="L587" s="1173"/>
      <c r="M587" s="1173"/>
      <c r="N587" s="1173"/>
      <c r="O587" s="1173"/>
      <c r="P587" s="1173"/>
      <c r="Q587" s="1173"/>
      <c r="R587" s="1173"/>
      <c r="S587" s="1173"/>
      <c r="T587" s="1173"/>
      <c r="U587" s="1168"/>
      <c r="V587" s="1168"/>
      <c r="W587" s="1168"/>
      <c r="X587" s="1168"/>
      <c r="Y587" s="1168"/>
      <c r="Z587" s="1168"/>
    </row>
    <row r="588" spans="1:26" x14ac:dyDescent="0.5">
      <c r="A588" s="1173"/>
      <c r="C588" s="1173"/>
      <c r="D588" s="1173"/>
      <c r="E588" s="1173"/>
      <c r="F588" s="1173"/>
      <c r="G588" s="1173"/>
      <c r="H588" s="1173"/>
      <c r="I588" s="1173"/>
      <c r="J588" s="1173"/>
      <c r="K588" s="1173"/>
      <c r="L588" s="1173"/>
      <c r="M588" s="1173"/>
      <c r="N588" s="1173"/>
      <c r="O588" s="1173"/>
      <c r="P588" s="1173"/>
      <c r="Q588" s="1173"/>
      <c r="R588" s="1173"/>
      <c r="S588" s="1173"/>
      <c r="T588" s="1173"/>
      <c r="U588" s="1168"/>
      <c r="V588" s="1168"/>
      <c r="W588" s="1168"/>
      <c r="X588" s="1168"/>
      <c r="Y588" s="1168"/>
      <c r="Z588" s="1168"/>
    </row>
    <row r="589" spans="1:26" x14ac:dyDescent="0.5">
      <c r="A589" s="1173"/>
      <c r="C589" s="1173"/>
      <c r="D589" s="1173"/>
      <c r="E589" s="1173"/>
      <c r="F589" s="1173"/>
      <c r="G589" s="1173"/>
      <c r="H589" s="1173"/>
      <c r="I589" s="1173"/>
      <c r="J589" s="1173"/>
      <c r="K589" s="1173"/>
      <c r="L589" s="1173"/>
      <c r="M589" s="1173"/>
      <c r="N589" s="1173"/>
      <c r="O589" s="1173"/>
      <c r="P589" s="1173"/>
      <c r="Q589" s="1173"/>
      <c r="R589" s="1173"/>
      <c r="S589" s="1173"/>
      <c r="T589" s="1173"/>
      <c r="U589" s="1168"/>
      <c r="V589" s="1168"/>
      <c r="W589" s="1168"/>
      <c r="X589" s="1168"/>
      <c r="Y589" s="1168"/>
      <c r="Z589" s="1168"/>
    </row>
    <row r="590" spans="1:26" x14ac:dyDescent="0.5">
      <c r="A590" s="1173"/>
      <c r="C590" s="1173"/>
      <c r="D590" s="1173"/>
      <c r="E590" s="1173"/>
      <c r="F590" s="1173"/>
      <c r="G590" s="1173"/>
      <c r="H590" s="1173"/>
      <c r="I590" s="1173"/>
      <c r="J590" s="1173"/>
      <c r="K590" s="1173"/>
      <c r="L590" s="1173"/>
      <c r="M590" s="1173"/>
      <c r="N590" s="1173"/>
      <c r="O590" s="1173"/>
      <c r="P590" s="1173"/>
      <c r="Q590" s="1173"/>
      <c r="R590" s="1173"/>
      <c r="S590" s="1173"/>
      <c r="T590" s="1173"/>
      <c r="U590" s="1168"/>
      <c r="V590" s="1168"/>
      <c r="W590" s="1168"/>
      <c r="X590" s="1168"/>
      <c r="Y590" s="1168"/>
      <c r="Z590" s="1168"/>
    </row>
    <row r="591" spans="1:26" x14ac:dyDescent="0.5">
      <c r="A591" s="1173"/>
      <c r="C591" s="1173"/>
      <c r="D591" s="1173"/>
      <c r="E591" s="1173"/>
      <c r="F591" s="1173"/>
      <c r="G591" s="1173"/>
      <c r="H591" s="1173"/>
      <c r="I591" s="1173"/>
      <c r="J591" s="1173"/>
      <c r="K591" s="1173"/>
      <c r="L591" s="1173"/>
      <c r="M591" s="1173"/>
      <c r="N591" s="1173"/>
      <c r="O591" s="1173"/>
      <c r="P591" s="1173"/>
      <c r="Q591" s="1173"/>
      <c r="R591" s="1173"/>
      <c r="S591" s="1173"/>
      <c r="T591" s="1173"/>
      <c r="U591" s="1168"/>
      <c r="V591" s="1168"/>
      <c r="W591" s="1168"/>
      <c r="X591" s="1168"/>
      <c r="Y591" s="1168"/>
      <c r="Z591" s="1168"/>
    </row>
    <row r="592" spans="1:26" x14ac:dyDescent="0.5">
      <c r="A592" s="1173"/>
      <c r="C592" s="1173"/>
      <c r="D592" s="1173"/>
      <c r="E592" s="1173"/>
      <c r="F592" s="1173"/>
      <c r="G592" s="1173"/>
      <c r="H592" s="1173"/>
      <c r="I592" s="1173"/>
      <c r="J592" s="1173"/>
      <c r="K592" s="1173"/>
      <c r="L592" s="1173"/>
      <c r="M592" s="1173"/>
      <c r="N592" s="1173"/>
      <c r="O592" s="1173"/>
      <c r="P592" s="1173"/>
      <c r="Q592" s="1173"/>
      <c r="R592" s="1173"/>
      <c r="S592" s="1173"/>
      <c r="T592" s="1173"/>
      <c r="U592" s="1168"/>
      <c r="V592" s="1168"/>
      <c r="W592" s="1168"/>
      <c r="X592" s="1168"/>
      <c r="Y592" s="1168"/>
      <c r="Z592" s="1168"/>
    </row>
    <row r="593" spans="1:26" x14ac:dyDescent="0.5">
      <c r="A593" s="1173"/>
      <c r="C593" s="1173"/>
      <c r="D593" s="1173"/>
      <c r="E593" s="1173"/>
      <c r="F593" s="1173"/>
      <c r="G593" s="1173"/>
      <c r="H593" s="1173"/>
      <c r="I593" s="1173"/>
      <c r="J593" s="1173"/>
      <c r="K593" s="1173"/>
      <c r="L593" s="1173"/>
      <c r="M593" s="1173"/>
      <c r="N593" s="1173"/>
      <c r="O593" s="1173"/>
      <c r="P593" s="1173"/>
      <c r="Q593" s="1173"/>
      <c r="R593" s="1173"/>
      <c r="S593" s="1173"/>
      <c r="T593" s="1173"/>
      <c r="U593" s="1168"/>
      <c r="V593" s="1168"/>
      <c r="W593" s="1168"/>
      <c r="X593" s="1168"/>
      <c r="Y593" s="1168"/>
      <c r="Z593" s="1168"/>
    </row>
    <row r="594" spans="1:26" x14ac:dyDescent="0.5">
      <c r="A594" s="1173"/>
      <c r="C594" s="1173"/>
      <c r="D594" s="1173"/>
      <c r="E594" s="1173"/>
      <c r="F594" s="1173"/>
      <c r="G594" s="1173"/>
      <c r="H594" s="1173"/>
      <c r="I594" s="1173"/>
      <c r="J594" s="1173"/>
      <c r="K594" s="1173"/>
      <c r="L594" s="1173"/>
      <c r="M594" s="1173"/>
      <c r="N594" s="1173"/>
      <c r="O594" s="1173"/>
      <c r="P594" s="1173"/>
      <c r="Q594" s="1173"/>
      <c r="R594" s="1173"/>
      <c r="S594" s="1173"/>
      <c r="T594" s="1173"/>
      <c r="U594" s="1168"/>
      <c r="V594" s="1168"/>
      <c r="W594" s="1168"/>
      <c r="X594" s="1168"/>
      <c r="Y594" s="1168"/>
      <c r="Z594" s="1168"/>
    </row>
    <row r="595" spans="1:26" x14ac:dyDescent="0.5">
      <c r="A595" s="1173"/>
      <c r="C595" s="1173"/>
      <c r="D595" s="1173"/>
      <c r="E595" s="1173"/>
      <c r="F595" s="1173"/>
      <c r="G595" s="1173"/>
      <c r="H595" s="1173"/>
      <c r="I595" s="1173"/>
      <c r="J595" s="1173"/>
      <c r="K595" s="1173"/>
      <c r="L595" s="1173"/>
      <c r="M595" s="1173"/>
      <c r="N595" s="1173"/>
      <c r="O595" s="1173"/>
      <c r="P595" s="1173"/>
      <c r="Q595" s="1173"/>
      <c r="R595" s="1173"/>
      <c r="S595" s="1173"/>
      <c r="T595" s="1173"/>
      <c r="U595" s="1168"/>
      <c r="V595" s="1168"/>
      <c r="W595" s="1168"/>
      <c r="X595" s="1168"/>
      <c r="Y595" s="1168"/>
      <c r="Z595" s="1168"/>
    </row>
    <row r="596" spans="1:26" x14ac:dyDescent="0.5">
      <c r="A596" s="1173"/>
      <c r="C596" s="1173"/>
      <c r="D596" s="1173"/>
      <c r="E596" s="1173"/>
      <c r="F596" s="1173"/>
      <c r="G596" s="1173"/>
      <c r="H596" s="1173"/>
      <c r="I596" s="1173"/>
      <c r="J596" s="1173"/>
      <c r="K596" s="1173"/>
      <c r="L596" s="1173"/>
      <c r="M596" s="1173"/>
      <c r="N596" s="1173"/>
      <c r="O596" s="1173"/>
      <c r="P596" s="1173"/>
      <c r="Q596" s="1173"/>
      <c r="R596" s="1173"/>
      <c r="S596" s="1173"/>
      <c r="T596" s="1173"/>
      <c r="U596" s="1168"/>
      <c r="V596" s="1168"/>
      <c r="W596" s="1168"/>
      <c r="X596" s="1168"/>
      <c r="Y596" s="1168"/>
      <c r="Z596" s="1168"/>
    </row>
    <row r="597" spans="1:26" x14ac:dyDescent="0.5">
      <c r="A597" s="1173"/>
      <c r="C597" s="1173"/>
      <c r="D597" s="1173"/>
      <c r="E597" s="1173"/>
      <c r="F597" s="1173"/>
      <c r="G597" s="1173"/>
      <c r="H597" s="1173"/>
      <c r="I597" s="1173"/>
      <c r="J597" s="1173"/>
      <c r="K597" s="1173"/>
      <c r="L597" s="1173"/>
      <c r="M597" s="1173"/>
      <c r="N597" s="1173"/>
      <c r="O597" s="1173"/>
      <c r="P597" s="1173"/>
      <c r="Q597" s="1173"/>
      <c r="R597" s="1173"/>
      <c r="S597" s="1173"/>
      <c r="T597" s="1173"/>
      <c r="U597" s="1168"/>
      <c r="V597" s="1168"/>
      <c r="W597" s="1168"/>
      <c r="X597" s="1168"/>
      <c r="Y597" s="1168"/>
      <c r="Z597" s="1168"/>
    </row>
    <row r="598" spans="1:26" x14ac:dyDescent="0.5">
      <c r="A598" s="1173"/>
      <c r="C598" s="1173"/>
      <c r="D598" s="1173"/>
      <c r="E598" s="1173"/>
      <c r="F598" s="1173"/>
      <c r="G598" s="1173"/>
      <c r="H598" s="1173"/>
      <c r="I598" s="1173"/>
      <c r="J598" s="1173"/>
      <c r="K598" s="1173"/>
      <c r="L598" s="1173"/>
      <c r="M598" s="1173"/>
      <c r="N598" s="1173"/>
      <c r="O598" s="1173"/>
      <c r="P598" s="1173"/>
      <c r="Q598" s="1173"/>
      <c r="R598" s="1173"/>
      <c r="S598" s="1173"/>
      <c r="T598" s="1173"/>
      <c r="U598" s="1168"/>
      <c r="V598" s="1168"/>
      <c r="W598" s="1168"/>
      <c r="X598" s="1168"/>
      <c r="Y598" s="1168"/>
      <c r="Z598" s="1168"/>
    </row>
    <row r="599" spans="1:26" x14ac:dyDescent="0.5">
      <c r="A599" s="1173"/>
      <c r="C599" s="1173"/>
      <c r="D599" s="1173"/>
      <c r="E599" s="1173"/>
      <c r="F599" s="1173"/>
      <c r="G599" s="1173"/>
      <c r="H599" s="1173"/>
      <c r="I599" s="1173"/>
      <c r="J599" s="1173"/>
      <c r="K599" s="1173"/>
      <c r="L599" s="1173"/>
      <c r="M599" s="1173"/>
      <c r="N599" s="1173"/>
      <c r="O599" s="1173"/>
      <c r="P599" s="1173"/>
      <c r="Q599" s="1173"/>
      <c r="R599" s="1173"/>
      <c r="S599" s="1173"/>
      <c r="T599" s="1173"/>
      <c r="U599" s="1168"/>
      <c r="V599" s="1168"/>
      <c r="W599" s="1168"/>
      <c r="X599" s="1168"/>
      <c r="Y599" s="1168"/>
      <c r="Z599" s="1168"/>
    </row>
    <row r="600" spans="1:26" x14ac:dyDescent="0.5">
      <c r="A600" s="1173"/>
      <c r="C600" s="1173"/>
      <c r="D600" s="1173"/>
      <c r="E600" s="1173"/>
      <c r="F600" s="1173"/>
      <c r="G600" s="1173"/>
      <c r="H600" s="1173"/>
      <c r="I600" s="1173"/>
      <c r="J600" s="1173"/>
      <c r="K600" s="1173"/>
      <c r="L600" s="1173"/>
      <c r="M600" s="1173"/>
      <c r="N600" s="1173"/>
      <c r="O600" s="1173"/>
      <c r="P600" s="1173"/>
      <c r="Q600" s="1173"/>
      <c r="R600" s="1173"/>
      <c r="S600" s="1173"/>
      <c r="T600" s="1173"/>
      <c r="U600" s="1168"/>
      <c r="V600" s="1168"/>
      <c r="W600" s="1168"/>
      <c r="X600" s="1168"/>
      <c r="Y600" s="1168"/>
      <c r="Z600" s="1168"/>
    </row>
    <row r="601" spans="1:26" x14ac:dyDescent="0.5">
      <c r="A601" s="1173"/>
      <c r="C601" s="1173"/>
      <c r="D601" s="1173"/>
      <c r="E601" s="1173"/>
      <c r="F601" s="1173"/>
      <c r="G601" s="1173"/>
      <c r="H601" s="1173"/>
      <c r="I601" s="1173"/>
      <c r="J601" s="1173"/>
      <c r="K601" s="1173"/>
      <c r="L601" s="1173"/>
      <c r="M601" s="1173"/>
      <c r="N601" s="1173"/>
      <c r="O601" s="1173"/>
      <c r="P601" s="1173"/>
      <c r="Q601" s="1173"/>
      <c r="R601" s="1173"/>
      <c r="S601" s="1173"/>
      <c r="T601" s="1173"/>
      <c r="U601" s="1168"/>
      <c r="V601" s="1168"/>
      <c r="W601" s="1168"/>
      <c r="X601" s="1168"/>
      <c r="Y601" s="1168"/>
      <c r="Z601" s="1168"/>
    </row>
    <row r="602" spans="1:26" x14ac:dyDescent="0.5">
      <c r="A602" s="1173"/>
      <c r="C602" s="1173"/>
      <c r="D602" s="1173"/>
      <c r="E602" s="1173"/>
      <c r="F602" s="1173"/>
      <c r="G602" s="1173"/>
      <c r="H602" s="1173"/>
      <c r="I602" s="1173"/>
      <c r="J602" s="1173"/>
      <c r="K602" s="1173"/>
      <c r="L602" s="1173"/>
      <c r="M602" s="1173"/>
      <c r="N602" s="1173"/>
      <c r="O602" s="1173"/>
      <c r="P602" s="1173"/>
      <c r="Q602" s="1173"/>
      <c r="R602" s="1173"/>
      <c r="S602" s="1173"/>
      <c r="T602" s="1173"/>
      <c r="U602" s="1168"/>
      <c r="V602" s="1168"/>
      <c r="W602" s="1168"/>
      <c r="X602" s="1168"/>
      <c r="Y602" s="1168"/>
      <c r="Z602" s="1168"/>
    </row>
    <row r="603" spans="1:26" x14ac:dyDescent="0.5">
      <c r="A603" s="1173"/>
      <c r="C603" s="1173"/>
      <c r="D603" s="1173"/>
      <c r="E603" s="1173"/>
      <c r="F603" s="1173"/>
      <c r="G603" s="1173"/>
      <c r="H603" s="1173"/>
      <c r="I603" s="1173"/>
      <c r="J603" s="1173"/>
      <c r="K603" s="1173"/>
      <c r="L603" s="1173"/>
      <c r="M603" s="1173"/>
      <c r="N603" s="1173"/>
      <c r="O603" s="1173"/>
      <c r="P603" s="1173"/>
      <c r="Q603" s="1173"/>
      <c r="R603" s="1173"/>
      <c r="S603" s="1173"/>
      <c r="T603" s="1173"/>
      <c r="U603" s="1168"/>
      <c r="V603" s="1168"/>
      <c r="W603" s="1168"/>
      <c r="X603" s="1168"/>
      <c r="Y603" s="1168"/>
      <c r="Z603" s="1168"/>
    </row>
    <row r="604" spans="1:26" x14ac:dyDescent="0.5">
      <c r="A604" s="1173"/>
      <c r="C604" s="1173"/>
      <c r="D604" s="1173"/>
      <c r="E604" s="1173"/>
      <c r="F604" s="1173"/>
      <c r="G604" s="1173"/>
      <c r="H604" s="1173"/>
      <c r="I604" s="1173"/>
      <c r="J604" s="1173"/>
      <c r="K604" s="1173"/>
      <c r="L604" s="1173"/>
      <c r="M604" s="1173"/>
      <c r="N604" s="1173"/>
      <c r="O604" s="1173"/>
      <c r="P604" s="1173"/>
      <c r="Q604" s="1173"/>
      <c r="R604" s="1173"/>
      <c r="S604" s="1173"/>
      <c r="T604" s="1173"/>
      <c r="U604" s="1168"/>
      <c r="V604" s="1168"/>
      <c r="W604" s="1168"/>
      <c r="X604" s="1168"/>
      <c r="Y604" s="1168"/>
      <c r="Z604" s="1168"/>
    </row>
    <row r="605" spans="1:26" x14ac:dyDescent="0.5">
      <c r="A605" s="1173"/>
      <c r="C605" s="1173"/>
      <c r="D605" s="1173"/>
      <c r="E605" s="1173"/>
      <c r="F605" s="1173"/>
      <c r="G605" s="1173"/>
      <c r="H605" s="1173"/>
      <c r="I605" s="1173"/>
      <c r="J605" s="1173"/>
      <c r="K605" s="1173"/>
      <c r="L605" s="1173"/>
      <c r="M605" s="1173"/>
      <c r="N605" s="1173"/>
      <c r="O605" s="1173"/>
      <c r="P605" s="1173"/>
      <c r="Q605" s="1173"/>
      <c r="R605" s="1173"/>
      <c r="S605" s="1173"/>
      <c r="T605" s="1173"/>
      <c r="U605" s="1168"/>
      <c r="V605" s="1168"/>
      <c r="W605" s="1168"/>
      <c r="X605" s="1168"/>
      <c r="Y605" s="1168"/>
      <c r="Z605" s="1168"/>
    </row>
    <row r="606" spans="1:26" x14ac:dyDescent="0.5">
      <c r="A606" s="1173"/>
      <c r="C606" s="1173"/>
      <c r="D606" s="1173"/>
      <c r="E606" s="1173"/>
      <c r="F606" s="1173"/>
      <c r="G606" s="1173"/>
      <c r="H606" s="1173"/>
      <c r="I606" s="1173"/>
      <c r="J606" s="1173"/>
      <c r="K606" s="1173"/>
      <c r="L606" s="1173"/>
      <c r="M606" s="1173"/>
      <c r="N606" s="1173"/>
      <c r="O606" s="1173"/>
      <c r="P606" s="1173"/>
      <c r="Q606" s="1173"/>
      <c r="R606" s="1173"/>
      <c r="S606" s="1173"/>
      <c r="T606" s="1173"/>
      <c r="U606" s="1168"/>
      <c r="V606" s="1168"/>
      <c r="W606" s="1168"/>
      <c r="X606" s="1168"/>
      <c r="Y606" s="1168"/>
      <c r="Z606" s="1168"/>
    </row>
    <row r="607" spans="1:26" x14ac:dyDescent="0.5">
      <c r="A607" s="1173"/>
      <c r="C607" s="1173"/>
      <c r="D607" s="1173"/>
      <c r="E607" s="1173"/>
      <c r="F607" s="1173"/>
      <c r="G607" s="1173"/>
      <c r="H607" s="1173"/>
      <c r="I607" s="1173"/>
      <c r="J607" s="1173"/>
      <c r="K607" s="1173"/>
      <c r="L607" s="1173"/>
      <c r="M607" s="1173"/>
      <c r="N607" s="1173"/>
      <c r="O607" s="1173"/>
      <c r="P607" s="1173"/>
      <c r="Q607" s="1173"/>
      <c r="R607" s="1173"/>
      <c r="S607" s="1173"/>
      <c r="T607" s="1173"/>
      <c r="U607" s="1168"/>
      <c r="V607" s="1168"/>
      <c r="W607" s="1168"/>
      <c r="X607" s="1168"/>
      <c r="Y607" s="1168"/>
      <c r="Z607" s="1168"/>
    </row>
    <row r="608" spans="1:26" x14ac:dyDescent="0.5">
      <c r="A608" s="1173"/>
      <c r="C608" s="1173"/>
      <c r="D608" s="1173"/>
      <c r="E608" s="1173"/>
      <c r="F608" s="1173"/>
      <c r="G608" s="1173"/>
      <c r="H608" s="1173"/>
      <c r="I608" s="1173"/>
      <c r="J608" s="1173"/>
      <c r="K608" s="1173"/>
      <c r="L608" s="1173"/>
      <c r="M608" s="1173"/>
      <c r="N608" s="1173"/>
      <c r="O608" s="1173"/>
      <c r="P608" s="1173"/>
      <c r="Q608" s="1173"/>
      <c r="R608" s="1173"/>
      <c r="S608" s="1173"/>
      <c r="T608" s="1173"/>
      <c r="U608" s="1168"/>
      <c r="V608" s="1168"/>
      <c r="W608" s="1168"/>
      <c r="X608" s="1168"/>
      <c r="Y608" s="1168"/>
      <c r="Z608" s="1168"/>
    </row>
    <row r="609" spans="1:26" x14ac:dyDescent="0.5">
      <c r="A609" s="1173"/>
      <c r="C609" s="1173"/>
      <c r="D609" s="1173"/>
      <c r="E609" s="1173"/>
      <c r="F609" s="1173"/>
      <c r="G609" s="1173"/>
      <c r="H609" s="1173"/>
      <c r="I609" s="1173"/>
      <c r="J609" s="1173"/>
      <c r="K609" s="1173"/>
      <c r="L609" s="1173"/>
      <c r="M609" s="1173"/>
      <c r="N609" s="1173"/>
      <c r="O609" s="1173"/>
      <c r="P609" s="1173"/>
      <c r="Q609" s="1173"/>
      <c r="R609" s="1173"/>
      <c r="S609" s="1173"/>
      <c r="T609" s="1173"/>
      <c r="U609" s="1168"/>
      <c r="V609" s="1168"/>
      <c r="W609" s="1168"/>
      <c r="X609" s="1168"/>
      <c r="Y609" s="1168"/>
      <c r="Z609" s="1168"/>
    </row>
    <row r="610" spans="1:26" x14ac:dyDescent="0.5">
      <c r="A610" s="1173"/>
      <c r="C610" s="1173"/>
      <c r="D610" s="1173"/>
      <c r="E610" s="1173"/>
      <c r="F610" s="1173"/>
      <c r="G610" s="1173"/>
      <c r="H610" s="1173"/>
      <c r="I610" s="1173"/>
      <c r="J610" s="1173"/>
      <c r="K610" s="1173"/>
      <c r="L610" s="1173"/>
      <c r="M610" s="1173"/>
      <c r="N610" s="1173"/>
      <c r="O610" s="1173"/>
      <c r="P610" s="1173"/>
      <c r="Q610" s="1173"/>
      <c r="R610" s="1173"/>
      <c r="S610" s="1173"/>
      <c r="T610" s="1173"/>
      <c r="U610" s="1168"/>
      <c r="V610" s="1168"/>
      <c r="W610" s="1168"/>
      <c r="X610" s="1168"/>
      <c r="Y610" s="1168"/>
      <c r="Z610" s="1168"/>
    </row>
    <row r="611" spans="1:26" x14ac:dyDescent="0.5">
      <c r="A611" s="1173"/>
      <c r="C611" s="1173"/>
      <c r="D611" s="1173"/>
      <c r="E611" s="1173"/>
      <c r="F611" s="1173"/>
      <c r="G611" s="1173"/>
      <c r="H611" s="1173"/>
      <c r="I611" s="1173"/>
      <c r="J611" s="1173"/>
      <c r="K611" s="1173"/>
      <c r="L611" s="1173"/>
      <c r="M611" s="1173"/>
      <c r="N611" s="1173"/>
      <c r="O611" s="1173"/>
      <c r="P611" s="1173"/>
      <c r="Q611" s="1173"/>
      <c r="R611" s="1173"/>
      <c r="S611" s="1173"/>
      <c r="T611" s="1173"/>
      <c r="U611" s="1168"/>
      <c r="V611" s="1168"/>
      <c r="W611" s="1168"/>
      <c r="X611" s="1168"/>
      <c r="Y611" s="1168"/>
      <c r="Z611" s="1168"/>
    </row>
    <row r="612" spans="1:26" x14ac:dyDescent="0.5">
      <c r="A612" s="1173"/>
      <c r="C612" s="1173"/>
      <c r="D612" s="1173"/>
      <c r="E612" s="1173"/>
      <c r="F612" s="1173"/>
      <c r="G612" s="1173"/>
      <c r="H612" s="1173"/>
      <c r="I612" s="1173"/>
      <c r="J612" s="1173"/>
      <c r="K612" s="1173"/>
      <c r="L612" s="1173"/>
      <c r="M612" s="1173"/>
      <c r="N612" s="1173"/>
      <c r="O612" s="1173"/>
      <c r="P612" s="1173"/>
      <c r="Q612" s="1173"/>
      <c r="R612" s="1173"/>
      <c r="S612" s="1173"/>
      <c r="T612" s="1173"/>
      <c r="U612" s="1168"/>
      <c r="V612" s="1168"/>
      <c r="W612" s="1168"/>
      <c r="X612" s="1168"/>
      <c r="Y612" s="1168"/>
      <c r="Z612" s="1168"/>
    </row>
    <row r="613" spans="1:26" x14ac:dyDescent="0.5">
      <c r="A613" s="1173"/>
      <c r="C613" s="1173"/>
      <c r="D613" s="1173"/>
      <c r="E613" s="1173"/>
      <c r="F613" s="1173"/>
      <c r="G613" s="1173"/>
      <c r="H613" s="1173"/>
      <c r="I613" s="1173"/>
      <c r="J613" s="1173"/>
      <c r="K613" s="1173"/>
      <c r="L613" s="1173"/>
      <c r="M613" s="1173"/>
      <c r="N613" s="1173"/>
      <c r="O613" s="1173"/>
      <c r="P613" s="1173"/>
      <c r="Q613" s="1173"/>
      <c r="R613" s="1173"/>
      <c r="S613" s="1173"/>
      <c r="T613" s="1173"/>
      <c r="U613" s="1168"/>
      <c r="V613" s="1168"/>
      <c r="W613" s="1168"/>
      <c r="X613" s="1168"/>
      <c r="Y613" s="1168"/>
      <c r="Z613" s="1168"/>
    </row>
    <row r="614" spans="1:26" x14ac:dyDescent="0.5">
      <c r="A614" s="1173"/>
      <c r="C614" s="1173"/>
      <c r="D614" s="1173"/>
      <c r="E614" s="1173"/>
      <c r="F614" s="1173"/>
      <c r="G614" s="1173"/>
      <c r="H614" s="1173"/>
      <c r="I614" s="1173"/>
      <c r="J614" s="1173"/>
      <c r="K614" s="1173"/>
      <c r="L614" s="1173"/>
      <c r="M614" s="1173"/>
      <c r="N614" s="1173"/>
      <c r="O614" s="1173"/>
      <c r="P614" s="1173"/>
      <c r="Q614" s="1173"/>
      <c r="R614" s="1173"/>
      <c r="S614" s="1173"/>
      <c r="T614" s="1173"/>
      <c r="U614" s="1168"/>
      <c r="V614" s="1168"/>
      <c r="W614" s="1168"/>
      <c r="X614" s="1168"/>
      <c r="Y614" s="1168"/>
      <c r="Z614" s="1168"/>
    </row>
    <row r="615" spans="1:26" x14ac:dyDescent="0.5">
      <c r="A615" s="1173"/>
      <c r="C615" s="1173"/>
      <c r="D615" s="1173"/>
      <c r="E615" s="1173"/>
      <c r="F615" s="1173"/>
      <c r="G615" s="1173"/>
      <c r="H615" s="1173"/>
      <c r="I615" s="1173"/>
      <c r="J615" s="1173"/>
      <c r="K615" s="1173"/>
      <c r="L615" s="1173"/>
      <c r="M615" s="1173"/>
      <c r="N615" s="1173"/>
      <c r="O615" s="1173"/>
      <c r="P615" s="1173"/>
      <c r="Q615" s="1173"/>
      <c r="R615" s="1173"/>
      <c r="S615" s="1173"/>
      <c r="T615" s="1173"/>
      <c r="U615" s="1168"/>
      <c r="V615" s="1168"/>
      <c r="W615" s="1168"/>
      <c r="X615" s="1168"/>
      <c r="Y615" s="1168"/>
      <c r="Z615" s="1168"/>
    </row>
    <row r="616" spans="1:26" x14ac:dyDescent="0.5">
      <c r="A616" s="1173"/>
      <c r="C616" s="1173"/>
      <c r="D616" s="1173"/>
      <c r="E616" s="1173"/>
      <c r="F616" s="1173"/>
      <c r="G616" s="1173"/>
      <c r="H616" s="1173"/>
      <c r="I616" s="1173"/>
      <c r="J616" s="1173"/>
      <c r="K616" s="1173"/>
      <c r="L616" s="1173"/>
      <c r="M616" s="1173"/>
      <c r="N616" s="1173"/>
      <c r="O616" s="1173"/>
      <c r="P616" s="1173"/>
      <c r="Q616" s="1173"/>
      <c r="R616" s="1173"/>
      <c r="S616" s="1173"/>
      <c r="T616" s="1173"/>
      <c r="U616" s="1168"/>
      <c r="V616" s="1168"/>
      <c r="W616" s="1168"/>
      <c r="X616" s="1168"/>
      <c r="Y616" s="1168"/>
      <c r="Z616" s="1168"/>
    </row>
    <row r="617" spans="1:26" x14ac:dyDescent="0.5">
      <c r="A617" s="1173"/>
      <c r="C617" s="1173"/>
      <c r="D617" s="1173"/>
      <c r="E617" s="1173"/>
      <c r="F617" s="1173"/>
      <c r="G617" s="1173"/>
      <c r="H617" s="1173"/>
      <c r="I617" s="1173"/>
      <c r="J617" s="1173"/>
      <c r="K617" s="1173"/>
      <c r="L617" s="1173"/>
      <c r="M617" s="1173"/>
      <c r="N617" s="1173"/>
      <c r="O617" s="1173"/>
      <c r="P617" s="1173"/>
      <c r="Q617" s="1173"/>
      <c r="R617" s="1173"/>
      <c r="S617" s="1173"/>
      <c r="T617" s="1173"/>
      <c r="U617" s="1168"/>
      <c r="V617" s="1168"/>
      <c r="W617" s="1168"/>
      <c r="X617" s="1168"/>
      <c r="Y617" s="1168"/>
      <c r="Z617" s="1168"/>
    </row>
    <row r="618" spans="1:26" x14ac:dyDescent="0.5">
      <c r="A618" s="1173"/>
      <c r="C618" s="1173"/>
      <c r="D618" s="1173"/>
      <c r="E618" s="1173"/>
      <c r="F618" s="1173"/>
      <c r="G618" s="1173"/>
      <c r="H618" s="1173"/>
      <c r="I618" s="1173"/>
      <c r="J618" s="1173"/>
      <c r="K618" s="1173"/>
      <c r="L618" s="1173"/>
      <c r="M618" s="1173"/>
      <c r="N618" s="1173"/>
      <c r="O618" s="1173"/>
      <c r="P618" s="1173"/>
      <c r="Q618" s="1173"/>
      <c r="R618" s="1173"/>
      <c r="S618" s="1173"/>
      <c r="T618" s="1173"/>
      <c r="U618" s="1168"/>
      <c r="V618" s="1168"/>
      <c r="W618" s="1168"/>
      <c r="X618" s="1168"/>
      <c r="Y618" s="1168"/>
      <c r="Z618" s="1168"/>
    </row>
    <row r="619" spans="1:26" x14ac:dyDescent="0.5">
      <c r="A619" s="1173"/>
      <c r="C619" s="1173"/>
      <c r="D619" s="1173"/>
      <c r="E619" s="1173"/>
      <c r="F619" s="1173"/>
      <c r="G619" s="1173"/>
      <c r="H619" s="1173"/>
      <c r="I619" s="1173"/>
      <c r="J619" s="1173"/>
      <c r="K619" s="1173"/>
      <c r="L619" s="1173"/>
      <c r="M619" s="1173"/>
      <c r="N619" s="1173"/>
      <c r="O619" s="1173"/>
      <c r="P619" s="1173"/>
      <c r="Q619" s="1173"/>
      <c r="R619" s="1173"/>
      <c r="S619" s="1173"/>
      <c r="T619" s="1173"/>
      <c r="U619" s="1168"/>
      <c r="V619" s="1168"/>
      <c r="W619" s="1168"/>
      <c r="X619" s="1168"/>
      <c r="Y619" s="1168"/>
      <c r="Z619" s="1168"/>
    </row>
    <row r="620" spans="1:26" x14ac:dyDescent="0.5">
      <c r="A620" s="1173"/>
      <c r="C620" s="1173"/>
      <c r="D620" s="1173"/>
      <c r="E620" s="1173"/>
      <c r="F620" s="1173"/>
      <c r="G620" s="1173"/>
      <c r="H620" s="1173"/>
      <c r="I620" s="1173"/>
      <c r="J620" s="1173"/>
      <c r="K620" s="1173"/>
      <c r="L620" s="1173"/>
      <c r="M620" s="1173"/>
      <c r="N620" s="1173"/>
      <c r="O620" s="1173"/>
      <c r="P620" s="1173"/>
      <c r="Q620" s="1173"/>
      <c r="R620" s="1173"/>
      <c r="S620" s="1173"/>
      <c r="T620" s="1173"/>
      <c r="U620" s="1168"/>
      <c r="V620" s="1168"/>
      <c r="W620" s="1168"/>
      <c r="X620" s="1168"/>
      <c r="Y620" s="1168"/>
      <c r="Z620" s="1168"/>
    </row>
    <row r="621" spans="1:26" x14ac:dyDescent="0.5">
      <c r="A621" s="1173"/>
      <c r="C621" s="1173"/>
      <c r="D621" s="1173"/>
      <c r="E621" s="1173"/>
      <c r="F621" s="1173"/>
      <c r="G621" s="1173"/>
      <c r="H621" s="1173"/>
      <c r="I621" s="1173"/>
      <c r="J621" s="1173"/>
      <c r="K621" s="1173"/>
      <c r="L621" s="1173"/>
      <c r="M621" s="1173"/>
      <c r="N621" s="1173"/>
      <c r="O621" s="1173"/>
      <c r="P621" s="1173"/>
      <c r="Q621" s="1173"/>
      <c r="R621" s="1173"/>
      <c r="S621" s="1173"/>
      <c r="T621" s="1173"/>
      <c r="U621" s="1168"/>
      <c r="V621" s="1168"/>
      <c r="W621" s="1168"/>
      <c r="X621" s="1168"/>
      <c r="Y621" s="1168"/>
      <c r="Z621" s="1168"/>
    </row>
    <row r="622" spans="1:26" x14ac:dyDescent="0.5">
      <c r="A622" s="1173"/>
      <c r="C622" s="1173"/>
      <c r="D622" s="1173"/>
      <c r="E622" s="1173"/>
      <c r="F622" s="1173"/>
      <c r="G622" s="1173"/>
      <c r="H622" s="1173"/>
      <c r="I622" s="1173"/>
      <c r="J622" s="1173"/>
      <c r="K622" s="1173"/>
      <c r="L622" s="1173"/>
      <c r="M622" s="1173"/>
      <c r="N622" s="1173"/>
      <c r="O622" s="1173"/>
      <c r="P622" s="1173"/>
      <c r="Q622" s="1173"/>
      <c r="R622" s="1173"/>
      <c r="S622" s="1173"/>
      <c r="T622" s="1173"/>
      <c r="U622" s="1168"/>
      <c r="V622" s="1168"/>
      <c r="W622" s="1168"/>
      <c r="X622" s="1168"/>
      <c r="Y622" s="1168"/>
      <c r="Z622" s="1168"/>
    </row>
    <row r="623" spans="1:26" x14ac:dyDescent="0.5">
      <c r="A623" s="1173"/>
      <c r="C623" s="1173"/>
      <c r="D623" s="1173"/>
      <c r="E623" s="1173"/>
      <c r="F623" s="1173"/>
      <c r="G623" s="1173"/>
      <c r="H623" s="1173"/>
      <c r="I623" s="1173"/>
      <c r="J623" s="1173"/>
      <c r="K623" s="1173"/>
      <c r="L623" s="1173"/>
      <c r="M623" s="1173"/>
      <c r="N623" s="1173"/>
      <c r="O623" s="1173"/>
      <c r="P623" s="1173"/>
      <c r="Q623" s="1173"/>
      <c r="R623" s="1173"/>
      <c r="S623" s="1173"/>
      <c r="T623" s="1173"/>
      <c r="U623" s="1168"/>
      <c r="V623" s="1168"/>
      <c r="W623" s="1168"/>
      <c r="X623" s="1168"/>
      <c r="Y623" s="1168"/>
      <c r="Z623" s="1168"/>
    </row>
    <row r="624" spans="1:26" x14ac:dyDescent="0.5">
      <c r="A624" s="1173"/>
      <c r="C624" s="1173"/>
      <c r="D624" s="1173"/>
      <c r="E624" s="1173"/>
      <c r="F624" s="1173"/>
      <c r="G624" s="1173"/>
      <c r="H624" s="1173"/>
      <c r="I624" s="1173"/>
      <c r="J624" s="1173"/>
      <c r="K624" s="1173"/>
      <c r="L624" s="1173"/>
      <c r="M624" s="1173"/>
      <c r="N624" s="1173"/>
      <c r="O624" s="1173"/>
      <c r="P624" s="1173"/>
      <c r="Q624" s="1173"/>
      <c r="R624" s="1173"/>
      <c r="S624" s="1173"/>
      <c r="T624" s="1173"/>
      <c r="U624" s="1168"/>
      <c r="V624" s="1168"/>
      <c r="W624" s="1168"/>
      <c r="X624" s="1168"/>
      <c r="Y624" s="1168"/>
      <c r="Z624" s="1168"/>
    </row>
    <row r="625" spans="1:26" x14ac:dyDescent="0.5">
      <c r="A625" s="1173"/>
      <c r="C625" s="1173"/>
      <c r="D625" s="1173"/>
      <c r="E625" s="1173"/>
      <c r="F625" s="1173"/>
      <c r="G625" s="1173"/>
      <c r="H625" s="1173"/>
      <c r="I625" s="1173"/>
      <c r="J625" s="1173"/>
      <c r="K625" s="1173"/>
      <c r="L625" s="1173"/>
      <c r="M625" s="1173"/>
      <c r="N625" s="1173"/>
      <c r="O625" s="1173"/>
      <c r="P625" s="1173"/>
      <c r="Q625" s="1173"/>
      <c r="R625" s="1173"/>
      <c r="S625" s="1173"/>
      <c r="T625" s="1173"/>
      <c r="U625" s="1168"/>
      <c r="V625" s="1168"/>
      <c r="W625" s="1168"/>
      <c r="X625" s="1168"/>
      <c r="Y625" s="1168"/>
      <c r="Z625" s="1168"/>
    </row>
    <row r="626" spans="1:26" x14ac:dyDescent="0.5">
      <c r="A626" s="1173"/>
      <c r="C626" s="1173"/>
      <c r="D626" s="1173"/>
      <c r="E626" s="1173"/>
      <c r="F626" s="1173"/>
      <c r="G626" s="1173"/>
      <c r="H626" s="1173"/>
      <c r="I626" s="1173"/>
      <c r="J626" s="1173"/>
      <c r="K626" s="1173"/>
      <c r="L626" s="1173"/>
      <c r="M626" s="1173"/>
      <c r="N626" s="1173"/>
      <c r="O626" s="1173"/>
      <c r="P626" s="1173"/>
      <c r="Q626" s="1173"/>
      <c r="R626" s="1173"/>
      <c r="S626" s="1173"/>
      <c r="T626" s="1173"/>
      <c r="U626" s="1168"/>
      <c r="V626" s="1168"/>
      <c r="W626" s="1168"/>
      <c r="X626" s="1168"/>
      <c r="Y626" s="1168"/>
      <c r="Z626" s="1168"/>
    </row>
    <row r="627" spans="1:26" x14ac:dyDescent="0.5">
      <c r="A627" s="1173"/>
      <c r="C627" s="1173"/>
      <c r="D627" s="1173"/>
      <c r="E627" s="1173"/>
      <c r="F627" s="1173"/>
      <c r="G627" s="1173"/>
      <c r="H627" s="1173"/>
      <c r="I627" s="1173"/>
      <c r="J627" s="1173"/>
      <c r="K627" s="1173"/>
      <c r="L627" s="1173"/>
      <c r="M627" s="1173"/>
      <c r="N627" s="1173"/>
      <c r="O627" s="1173"/>
      <c r="P627" s="1173"/>
      <c r="Q627" s="1173"/>
      <c r="R627" s="1173"/>
      <c r="S627" s="1173"/>
      <c r="T627" s="1173"/>
      <c r="U627" s="1168"/>
      <c r="V627" s="1168"/>
      <c r="W627" s="1168"/>
      <c r="X627" s="1168"/>
      <c r="Y627" s="1168"/>
      <c r="Z627" s="1168"/>
    </row>
    <row r="628" spans="1:26" x14ac:dyDescent="0.5">
      <c r="A628" s="1173"/>
      <c r="C628" s="1173"/>
      <c r="D628" s="1173"/>
      <c r="E628" s="1173"/>
      <c r="F628" s="1173"/>
      <c r="G628" s="1173"/>
      <c r="H628" s="1173"/>
      <c r="I628" s="1173"/>
      <c r="J628" s="1173"/>
      <c r="K628" s="1173"/>
      <c r="L628" s="1173"/>
      <c r="M628" s="1173"/>
      <c r="N628" s="1173"/>
      <c r="O628" s="1173"/>
      <c r="P628" s="1173"/>
      <c r="Q628" s="1173"/>
      <c r="R628" s="1173"/>
      <c r="S628" s="1173"/>
      <c r="T628" s="1173"/>
      <c r="U628" s="1168"/>
      <c r="V628" s="1168"/>
      <c r="W628" s="1168"/>
      <c r="X628" s="1168"/>
      <c r="Y628" s="1168"/>
      <c r="Z628" s="1168"/>
    </row>
    <row r="629" spans="1:26" x14ac:dyDescent="0.5">
      <c r="A629" s="1173"/>
      <c r="C629" s="1173"/>
      <c r="D629" s="1173"/>
      <c r="E629" s="1173"/>
      <c r="F629" s="1173"/>
      <c r="G629" s="1173"/>
      <c r="H629" s="1173"/>
      <c r="I629" s="1173"/>
      <c r="J629" s="1173"/>
      <c r="K629" s="1173"/>
      <c r="L629" s="1173"/>
      <c r="M629" s="1173"/>
      <c r="N629" s="1173"/>
      <c r="O629" s="1173"/>
      <c r="P629" s="1173"/>
      <c r="Q629" s="1173"/>
      <c r="R629" s="1173"/>
      <c r="S629" s="1173"/>
      <c r="T629" s="1173"/>
      <c r="U629" s="1168"/>
      <c r="V629" s="1168"/>
      <c r="W629" s="1168"/>
      <c r="X629" s="1168"/>
      <c r="Y629" s="1168"/>
      <c r="Z629" s="1168"/>
    </row>
    <row r="630" spans="1:26" x14ac:dyDescent="0.5">
      <c r="A630" s="1173"/>
      <c r="C630" s="1173"/>
      <c r="D630" s="1173"/>
      <c r="E630" s="1173"/>
      <c r="F630" s="1173"/>
      <c r="G630" s="1173"/>
      <c r="H630" s="1173"/>
      <c r="I630" s="1173"/>
      <c r="J630" s="1173"/>
      <c r="K630" s="1173"/>
      <c r="L630" s="1173"/>
      <c r="M630" s="1173"/>
      <c r="N630" s="1173"/>
      <c r="O630" s="1173"/>
      <c r="P630" s="1173"/>
      <c r="Q630" s="1173"/>
      <c r="R630" s="1173"/>
      <c r="S630" s="1173"/>
      <c r="T630" s="1173"/>
      <c r="U630" s="1168"/>
      <c r="V630" s="1168"/>
      <c r="W630" s="1168"/>
      <c r="X630" s="1168"/>
      <c r="Y630" s="1168"/>
      <c r="Z630" s="1168"/>
    </row>
    <row r="631" spans="1:26" x14ac:dyDescent="0.5">
      <c r="A631" s="1173"/>
      <c r="C631" s="1173"/>
      <c r="D631" s="1173"/>
      <c r="E631" s="1173"/>
      <c r="F631" s="1173"/>
      <c r="G631" s="1173"/>
      <c r="H631" s="1173"/>
      <c r="I631" s="1173"/>
      <c r="J631" s="1173"/>
      <c r="K631" s="1173"/>
      <c r="L631" s="1173"/>
      <c r="M631" s="1173"/>
      <c r="N631" s="1173"/>
      <c r="O631" s="1173"/>
      <c r="P631" s="1173"/>
      <c r="Q631" s="1173"/>
      <c r="R631" s="1173"/>
      <c r="S631" s="1173"/>
      <c r="T631" s="1173"/>
      <c r="U631" s="1168"/>
      <c r="V631" s="1168"/>
      <c r="W631" s="1168"/>
      <c r="X631" s="1168"/>
      <c r="Y631" s="1168"/>
      <c r="Z631" s="1168"/>
    </row>
    <row r="632" spans="1:26" x14ac:dyDescent="0.5">
      <c r="A632" s="1173"/>
      <c r="C632" s="1173"/>
      <c r="D632" s="1173"/>
      <c r="E632" s="1173"/>
      <c r="F632" s="1173"/>
      <c r="G632" s="1173"/>
      <c r="H632" s="1173"/>
      <c r="I632" s="1173"/>
      <c r="J632" s="1173"/>
      <c r="K632" s="1173"/>
      <c r="L632" s="1173"/>
      <c r="M632" s="1173"/>
      <c r="N632" s="1173"/>
      <c r="O632" s="1173"/>
      <c r="P632" s="1173"/>
      <c r="Q632" s="1173"/>
      <c r="R632" s="1173"/>
      <c r="S632" s="1173"/>
      <c r="T632" s="1173"/>
      <c r="U632" s="1168"/>
      <c r="V632" s="1168"/>
      <c r="W632" s="1168"/>
      <c r="X632" s="1168"/>
      <c r="Y632" s="1168"/>
      <c r="Z632" s="1168"/>
    </row>
    <row r="633" spans="1:26" x14ac:dyDescent="0.5">
      <c r="A633" s="1173"/>
      <c r="C633" s="1173"/>
      <c r="D633" s="1173"/>
      <c r="E633" s="1173"/>
      <c r="F633" s="1173"/>
      <c r="G633" s="1173"/>
      <c r="H633" s="1173"/>
      <c r="I633" s="1173"/>
      <c r="J633" s="1173"/>
      <c r="K633" s="1173"/>
      <c r="L633" s="1173"/>
      <c r="M633" s="1173"/>
      <c r="N633" s="1173"/>
      <c r="O633" s="1173"/>
      <c r="P633" s="1173"/>
      <c r="Q633" s="1173"/>
      <c r="R633" s="1173"/>
      <c r="S633" s="1173"/>
      <c r="T633" s="1173"/>
      <c r="U633" s="1168"/>
      <c r="V633" s="1168"/>
      <c r="W633" s="1168"/>
      <c r="X633" s="1168"/>
      <c r="Y633" s="1168"/>
      <c r="Z633" s="1168"/>
    </row>
    <row r="634" spans="1:26" x14ac:dyDescent="0.5">
      <c r="A634" s="1173"/>
      <c r="C634" s="1173"/>
      <c r="D634" s="1173"/>
      <c r="E634" s="1173"/>
      <c r="F634" s="1173"/>
      <c r="G634" s="1173"/>
      <c r="H634" s="1173"/>
      <c r="I634" s="1173"/>
      <c r="J634" s="1173"/>
      <c r="K634" s="1173"/>
      <c r="L634" s="1173"/>
      <c r="M634" s="1173"/>
      <c r="N634" s="1173"/>
      <c r="O634" s="1173"/>
      <c r="P634" s="1173"/>
      <c r="Q634" s="1173"/>
      <c r="R634" s="1173"/>
      <c r="S634" s="1173"/>
      <c r="T634" s="1173"/>
      <c r="U634" s="1168"/>
      <c r="V634" s="1168"/>
      <c r="W634" s="1168"/>
      <c r="X634" s="1168"/>
      <c r="Y634" s="1168"/>
      <c r="Z634" s="1168"/>
    </row>
    <row r="635" spans="1:26" x14ac:dyDescent="0.5">
      <c r="A635" s="1173"/>
      <c r="C635" s="1173"/>
      <c r="D635" s="1173"/>
      <c r="E635" s="1173"/>
      <c r="F635" s="1173"/>
      <c r="G635" s="1173"/>
      <c r="H635" s="1173"/>
      <c r="I635" s="1173"/>
      <c r="J635" s="1173"/>
      <c r="K635" s="1173"/>
      <c r="L635" s="1173"/>
      <c r="M635" s="1173"/>
      <c r="N635" s="1173"/>
      <c r="O635" s="1173"/>
      <c r="P635" s="1173"/>
      <c r="Q635" s="1173"/>
      <c r="R635" s="1173"/>
      <c r="S635" s="1173"/>
      <c r="T635" s="1173"/>
      <c r="U635" s="1168"/>
      <c r="V635" s="1168"/>
      <c r="W635" s="1168"/>
      <c r="X635" s="1168"/>
      <c r="Y635" s="1168"/>
      <c r="Z635" s="1168"/>
    </row>
    <row r="636" spans="1:26" x14ac:dyDescent="0.5">
      <c r="A636" s="1173"/>
      <c r="C636" s="1173"/>
      <c r="D636" s="1173"/>
      <c r="E636" s="1173"/>
      <c r="F636" s="1173"/>
      <c r="G636" s="1173"/>
      <c r="H636" s="1173"/>
      <c r="I636" s="1173"/>
      <c r="J636" s="1173"/>
      <c r="K636" s="1173"/>
      <c r="L636" s="1173"/>
      <c r="M636" s="1173"/>
      <c r="N636" s="1173"/>
      <c r="O636" s="1173"/>
      <c r="P636" s="1173"/>
      <c r="Q636" s="1173"/>
      <c r="R636" s="1173"/>
      <c r="S636" s="1173"/>
      <c r="T636" s="1173"/>
      <c r="U636" s="1168"/>
      <c r="V636" s="1168"/>
      <c r="W636" s="1168"/>
      <c r="X636" s="1168"/>
      <c r="Y636" s="1168"/>
      <c r="Z636" s="1168"/>
    </row>
    <row r="637" spans="1:26" x14ac:dyDescent="0.5">
      <c r="A637" s="1173"/>
      <c r="C637" s="1173"/>
      <c r="D637" s="1173"/>
      <c r="E637" s="1173"/>
      <c r="F637" s="1173"/>
      <c r="G637" s="1173"/>
      <c r="H637" s="1173"/>
      <c r="I637" s="1173"/>
      <c r="J637" s="1173"/>
      <c r="K637" s="1173"/>
      <c r="L637" s="1173"/>
      <c r="M637" s="1173"/>
      <c r="N637" s="1173"/>
      <c r="O637" s="1173"/>
      <c r="P637" s="1173"/>
      <c r="Q637" s="1173"/>
      <c r="R637" s="1173"/>
      <c r="S637" s="1173"/>
      <c r="T637" s="1173"/>
      <c r="U637" s="1168"/>
      <c r="V637" s="1168"/>
      <c r="W637" s="1168"/>
      <c r="X637" s="1168"/>
      <c r="Y637" s="1168"/>
      <c r="Z637" s="1168"/>
    </row>
    <row r="638" spans="1:26" x14ac:dyDescent="0.5">
      <c r="A638" s="1173"/>
      <c r="C638" s="1173"/>
      <c r="D638" s="1173"/>
      <c r="E638" s="1173"/>
      <c r="F638" s="1173"/>
      <c r="G638" s="1173"/>
      <c r="H638" s="1173"/>
      <c r="I638" s="1173"/>
      <c r="J638" s="1173"/>
      <c r="K638" s="1173"/>
      <c r="L638" s="1173"/>
      <c r="M638" s="1173"/>
      <c r="N638" s="1173"/>
      <c r="O638" s="1173"/>
      <c r="P638" s="1173"/>
      <c r="Q638" s="1173"/>
      <c r="R638" s="1173"/>
      <c r="S638" s="1173"/>
      <c r="T638" s="1173"/>
      <c r="U638" s="1168"/>
      <c r="V638" s="1168"/>
      <c r="W638" s="1168"/>
      <c r="X638" s="1168"/>
      <c r="Y638" s="1168"/>
      <c r="Z638" s="1168"/>
    </row>
    <row r="639" spans="1:26" x14ac:dyDescent="0.5">
      <c r="A639" s="1173"/>
      <c r="C639" s="1173"/>
      <c r="D639" s="1173"/>
      <c r="E639" s="1173"/>
      <c r="F639" s="1173"/>
      <c r="G639" s="1173"/>
      <c r="H639" s="1173"/>
      <c r="I639" s="1173"/>
      <c r="J639" s="1173"/>
      <c r="K639" s="1173"/>
      <c r="L639" s="1173"/>
      <c r="M639" s="1173"/>
      <c r="N639" s="1173"/>
      <c r="O639" s="1173"/>
      <c r="P639" s="1173"/>
      <c r="Q639" s="1173"/>
      <c r="R639" s="1173"/>
      <c r="S639" s="1173"/>
      <c r="T639" s="1173"/>
      <c r="U639" s="1168"/>
      <c r="V639" s="1168"/>
      <c r="W639" s="1168"/>
      <c r="X639" s="1168"/>
      <c r="Y639" s="1168"/>
      <c r="Z639" s="1168"/>
    </row>
    <row r="640" spans="1:26" x14ac:dyDescent="0.5">
      <c r="A640" s="1173"/>
      <c r="C640" s="1173"/>
      <c r="D640" s="1173"/>
      <c r="E640" s="1173"/>
      <c r="F640" s="1173"/>
      <c r="G640" s="1173"/>
      <c r="H640" s="1173"/>
      <c r="I640" s="1173"/>
      <c r="J640" s="1173"/>
      <c r="K640" s="1173"/>
      <c r="L640" s="1173"/>
      <c r="M640" s="1173"/>
      <c r="N640" s="1173"/>
      <c r="O640" s="1173"/>
      <c r="P640" s="1173"/>
      <c r="Q640" s="1173"/>
      <c r="R640" s="1173"/>
      <c r="S640" s="1173"/>
      <c r="T640" s="1173"/>
      <c r="U640" s="1168"/>
      <c r="V640" s="1168"/>
      <c r="W640" s="1168"/>
      <c r="X640" s="1168"/>
      <c r="Y640" s="1168"/>
      <c r="Z640" s="1168"/>
    </row>
    <row r="641" spans="1:26" x14ac:dyDescent="0.5">
      <c r="A641" s="1173"/>
      <c r="C641" s="1173"/>
      <c r="D641" s="1173"/>
      <c r="E641" s="1173"/>
      <c r="F641" s="1173"/>
      <c r="G641" s="1173"/>
      <c r="H641" s="1173"/>
      <c r="I641" s="1173"/>
      <c r="J641" s="1173"/>
      <c r="K641" s="1173"/>
      <c r="L641" s="1173"/>
      <c r="M641" s="1173"/>
      <c r="N641" s="1173"/>
      <c r="O641" s="1173"/>
      <c r="P641" s="1173"/>
      <c r="Q641" s="1173"/>
      <c r="R641" s="1173"/>
      <c r="S641" s="1173"/>
      <c r="T641" s="1173"/>
      <c r="U641" s="1168"/>
      <c r="V641" s="1168"/>
      <c r="W641" s="1168"/>
      <c r="X641" s="1168"/>
      <c r="Y641" s="1168"/>
      <c r="Z641" s="1168"/>
    </row>
    <row r="642" spans="1:26" x14ac:dyDescent="0.5">
      <c r="A642" s="1173"/>
      <c r="C642" s="1173"/>
      <c r="D642" s="1173"/>
      <c r="E642" s="1173"/>
      <c r="F642" s="1173"/>
      <c r="G642" s="1173"/>
      <c r="H642" s="1173"/>
      <c r="I642" s="1173"/>
      <c r="J642" s="1173"/>
      <c r="K642" s="1173"/>
      <c r="L642" s="1173"/>
      <c r="M642" s="1173"/>
      <c r="N642" s="1173"/>
      <c r="O642" s="1173"/>
      <c r="P642" s="1173"/>
      <c r="Q642" s="1173"/>
      <c r="R642" s="1173"/>
      <c r="S642" s="1173"/>
      <c r="T642" s="1173"/>
      <c r="U642" s="1168"/>
      <c r="V642" s="1168"/>
      <c r="W642" s="1168"/>
      <c r="X642" s="1168"/>
      <c r="Y642" s="1168"/>
      <c r="Z642" s="1168"/>
    </row>
    <row r="643" spans="1:26" x14ac:dyDescent="0.5">
      <c r="A643" s="1173"/>
      <c r="C643" s="1173"/>
      <c r="D643" s="1173"/>
      <c r="E643" s="1173"/>
      <c r="F643" s="1173"/>
      <c r="G643" s="1173"/>
      <c r="H643" s="1173"/>
      <c r="I643" s="1173"/>
      <c r="J643" s="1173"/>
      <c r="K643" s="1173"/>
      <c r="L643" s="1173"/>
      <c r="M643" s="1173"/>
      <c r="N643" s="1173"/>
      <c r="O643" s="1173"/>
      <c r="P643" s="1173"/>
      <c r="Q643" s="1173"/>
      <c r="R643" s="1173"/>
      <c r="S643" s="1173"/>
      <c r="T643" s="1173"/>
      <c r="U643" s="1168"/>
      <c r="V643" s="1168"/>
      <c r="W643" s="1168"/>
      <c r="X643" s="1168"/>
      <c r="Y643" s="1168"/>
      <c r="Z643" s="1168"/>
    </row>
    <row r="644" spans="1:26" x14ac:dyDescent="0.5">
      <c r="A644" s="1173"/>
      <c r="C644" s="1173"/>
      <c r="D644" s="1173"/>
      <c r="E644" s="1173"/>
      <c r="F644" s="1173"/>
      <c r="G644" s="1173"/>
      <c r="H644" s="1173"/>
      <c r="I644" s="1173"/>
      <c r="J644" s="1173"/>
      <c r="K644" s="1173"/>
      <c r="L644" s="1173"/>
      <c r="M644" s="1173"/>
      <c r="N644" s="1173"/>
      <c r="O644" s="1173"/>
      <c r="P644" s="1173"/>
      <c r="Q644" s="1173"/>
      <c r="R644" s="1173"/>
      <c r="S644" s="1173"/>
      <c r="T644" s="1173"/>
      <c r="U644" s="1168"/>
      <c r="V644" s="1168"/>
      <c r="W644" s="1168"/>
      <c r="X644" s="1168"/>
      <c r="Y644" s="1168"/>
      <c r="Z644" s="1168"/>
    </row>
    <row r="645" spans="1:26" x14ac:dyDescent="0.5">
      <c r="A645" s="1173"/>
      <c r="C645" s="1173"/>
      <c r="D645" s="1173"/>
      <c r="E645" s="1173"/>
      <c r="F645" s="1173"/>
      <c r="G645" s="1173"/>
      <c r="H645" s="1173"/>
      <c r="I645" s="1173"/>
      <c r="J645" s="1173"/>
      <c r="K645" s="1173"/>
      <c r="L645" s="1173"/>
      <c r="M645" s="1173"/>
      <c r="N645" s="1173"/>
      <c r="O645" s="1173"/>
      <c r="P645" s="1173"/>
      <c r="Q645" s="1173"/>
      <c r="R645" s="1173"/>
      <c r="S645" s="1173"/>
      <c r="T645" s="1173"/>
      <c r="U645" s="1168"/>
      <c r="V645" s="1168"/>
      <c r="W645" s="1168"/>
      <c r="X645" s="1168"/>
      <c r="Y645" s="1168"/>
      <c r="Z645" s="1168"/>
    </row>
    <row r="646" spans="1:26" x14ac:dyDescent="0.5">
      <c r="A646" s="1173"/>
      <c r="C646" s="1173"/>
      <c r="D646" s="1173"/>
      <c r="E646" s="1173"/>
      <c r="F646" s="1173"/>
      <c r="G646" s="1173"/>
      <c r="H646" s="1173"/>
      <c r="I646" s="1173"/>
      <c r="J646" s="1173"/>
      <c r="K646" s="1173"/>
      <c r="L646" s="1173"/>
      <c r="M646" s="1173"/>
      <c r="N646" s="1173"/>
      <c r="O646" s="1173"/>
      <c r="P646" s="1173"/>
      <c r="Q646" s="1173"/>
      <c r="R646" s="1173"/>
      <c r="S646" s="1173"/>
      <c r="T646" s="1173"/>
      <c r="U646" s="1168"/>
      <c r="V646" s="1168"/>
      <c r="W646" s="1168"/>
      <c r="X646" s="1168"/>
      <c r="Y646" s="1168"/>
      <c r="Z646" s="1168"/>
    </row>
    <row r="647" spans="1:26" x14ac:dyDescent="0.5">
      <c r="A647" s="1173"/>
      <c r="C647" s="1173"/>
      <c r="D647" s="1173"/>
      <c r="E647" s="1173"/>
      <c r="F647" s="1173"/>
      <c r="G647" s="1173"/>
      <c r="H647" s="1173"/>
      <c r="I647" s="1173"/>
      <c r="J647" s="1173"/>
      <c r="K647" s="1173"/>
      <c r="L647" s="1173"/>
      <c r="M647" s="1173"/>
      <c r="N647" s="1173"/>
      <c r="O647" s="1173"/>
      <c r="P647" s="1173"/>
      <c r="Q647" s="1173"/>
      <c r="R647" s="1173"/>
      <c r="S647" s="1173"/>
      <c r="T647" s="1173"/>
      <c r="U647" s="1168"/>
      <c r="V647" s="1168"/>
      <c r="W647" s="1168"/>
      <c r="X647" s="1168"/>
      <c r="Y647" s="1168"/>
      <c r="Z647" s="1168"/>
    </row>
    <row r="648" spans="1:26" x14ac:dyDescent="0.5">
      <c r="A648" s="1173"/>
      <c r="C648" s="1173"/>
      <c r="D648" s="1173"/>
      <c r="E648" s="1173"/>
      <c r="F648" s="1173"/>
      <c r="G648" s="1173"/>
      <c r="H648" s="1173"/>
      <c r="I648" s="1173"/>
      <c r="J648" s="1173"/>
      <c r="K648" s="1173"/>
      <c r="L648" s="1173"/>
      <c r="M648" s="1173"/>
      <c r="N648" s="1173"/>
      <c r="O648" s="1173"/>
      <c r="P648" s="1173"/>
      <c r="Q648" s="1173"/>
      <c r="R648" s="1173"/>
      <c r="S648" s="1173"/>
      <c r="T648" s="1173"/>
      <c r="U648" s="1168"/>
      <c r="V648" s="1168"/>
      <c r="W648" s="1168"/>
      <c r="X648" s="1168"/>
      <c r="Y648" s="1168"/>
      <c r="Z648" s="1168"/>
    </row>
    <row r="649" spans="1:26" x14ac:dyDescent="0.5">
      <c r="A649" s="1173"/>
      <c r="C649" s="1173"/>
      <c r="D649" s="1173"/>
      <c r="E649" s="1173"/>
      <c r="F649" s="1173"/>
      <c r="G649" s="1173"/>
      <c r="H649" s="1173"/>
      <c r="I649" s="1173"/>
      <c r="J649" s="1173"/>
      <c r="K649" s="1173"/>
      <c r="L649" s="1173"/>
      <c r="M649" s="1173"/>
      <c r="N649" s="1173"/>
      <c r="O649" s="1173"/>
      <c r="P649" s="1173"/>
      <c r="Q649" s="1173"/>
      <c r="R649" s="1173"/>
      <c r="S649" s="1173"/>
      <c r="T649" s="1173"/>
      <c r="U649" s="1168"/>
      <c r="V649" s="1168"/>
      <c r="W649" s="1168"/>
      <c r="X649" s="1168"/>
      <c r="Y649" s="1168"/>
      <c r="Z649" s="1168"/>
    </row>
    <row r="650" spans="1:26" x14ac:dyDescent="0.5">
      <c r="A650" s="1173"/>
      <c r="C650" s="1173"/>
      <c r="D650" s="1173"/>
      <c r="E650" s="1173"/>
      <c r="F650" s="1173"/>
      <c r="G650" s="1173"/>
      <c r="H650" s="1173"/>
      <c r="I650" s="1173"/>
      <c r="J650" s="1173"/>
      <c r="K650" s="1173"/>
      <c r="L650" s="1173"/>
      <c r="M650" s="1173"/>
      <c r="N650" s="1173"/>
      <c r="O650" s="1173"/>
      <c r="P650" s="1173"/>
      <c r="Q650" s="1173"/>
      <c r="R650" s="1173"/>
      <c r="S650" s="1173"/>
      <c r="T650" s="1173"/>
      <c r="U650" s="1168"/>
      <c r="V650" s="1168"/>
      <c r="W650" s="1168"/>
      <c r="X650" s="1168"/>
      <c r="Y650" s="1168"/>
      <c r="Z650" s="1168"/>
    </row>
    <row r="651" spans="1:26" x14ac:dyDescent="0.5">
      <c r="A651" s="1173"/>
      <c r="C651" s="1173"/>
      <c r="D651" s="1173"/>
      <c r="E651" s="1173"/>
      <c r="F651" s="1173"/>
      <c r="G651" s="1173"/>
      <c r="H651" s="1173"/>
      <c r="I651" s="1173"/>
      <c r="J651" s="1173"/>
      <c r="K651" s="1173"/>
      <c r="L651" s="1173"/>
      <c r="M651" s="1173"/>
      <c r="N651" s="1173"/>
      <c r="O651" s="1173"/>
      <c r="P651" s="1173"/>
      <c r="Q651" s="1173"/>
      <c r="R651" s="1173"/>
      <c r="S651" s="1173"/>
      <c r="T651" s="1173"/>
      <c r="U651" s="1168"/>
      <c r="V651" s="1168"/>
      <c r="W651" s="1168"/>
      <c r="X651" s="1168"/>
      <c r="Y651" s="1168"/>
      <c r="Z651" s="1168"/>
    </row>
    <row r="652" spans="1:26" x14ac:dyDescent="0.5">
      <c r="A652" s="1173"/>
      <c r="C652" s="1173"/>
      <c r="D652" s="1173"/>
      <c r="E652" s="1173"/>
      <c r="F652" s="1173"/>
      <c r="G652" s="1173"/>
      <c r="H652" s="1173"/>
      <c r="I652" s="1173"/>
      <c r="J652" s="1173"/>
      <c r="K652" s="1173"/>
      <c r="L652" s="1173"/>
      <c r="M652" s="1173"/>
      <c r="N652" s="1173"/>
      <c r="O652" s="1173"/>
      <c r="P652" s="1173"/>
      <c r="Q652" s="1173"/>
      <c r="R652" s="1173"/>
      <c r="S652" s="1173"/>
      <c r="T652" s="1173"/>
      <c r="U652" s="1168"/>
      <c r="V652" s="1168"/>
      <c r="W652" s="1168"/>
      <c r="X652" s="1168"/>
      <c r="Y652" s="1168"/>
      <c r="Z652" s="1168"/>
    </row>
    <row r="653" spans="1:26" x14ac:dyDescent="0.5">
      <c r="A653" s="1173"/>
      <c r="C653" s="1173"/>
      <c r="D653" s="1173"/>
      <c r="E653" s="1173"/>
      <c r="F653" s="1173"/>
      <c r="G653" s="1173"/>
      <c r="H653" s="1173"/>
      <c r="I653" s="1173"/>
      <c r="J653" s="1173"/>
      <c r="K653" s="1173"/>
      <c r="L653" s="1173"/>
      <c r="M653" s="1173"/>
      <c r="N653" s="1173"/>
      <c r="O653" s="1173"/>
      <c r="P653" s="1173"/>
      <c r="Q653" s="1173"/>
      <c r="R653" s="1173"/>
      <c r="S653" s="1173"/>
      <c r="T653" s="1173"/>
      <c r="U653" s="1168"/>
      <c r="V653" s="1168"/>
      <c r="W653" s="1168"/>
      <c r="X653" s="1168"/>
      <c r="Y653" s="1168"/>
      <c r="Z653" s="1168"/>
    </row>
    <row r="654" spans="1:26" x14ac:dyDescent="0.5">
      <c r="A654" s="1173"/>
      <c r="C654" s="1173"/>
      <c r="D654" s="1173"/>
      <c r="E654" s="1173"/>
      <c r="F654" s="1173"/>
      <c r="G654" s="1173"/>
      <c r="H654" s="1173"/>
      <c r="I654" s="1173"/>
      <c r="J654" s="1173"/>
      <c r="K654" s="1173"/>
      <c r="L654" s="1173"/>
      <c r="M654" s="1173"/>
      <c r="N654" s="1173"/>
      <c r="O654" s="1173"/>
      <c r="P654" s="1173"/>
      <c r="Q654" s="1173"/>
      <c r="R654" s="1173"/>
      <c r="S654" s="1173"/>
      <c r="T654" s="1173"/>
      <c r="U654" s="1168"/>
      <c r="V654" s="1168"/>
      <c r="W654" s="1168"/>
      <c r="X654" s="1168"/>
      <c r="Y654" s="1168"/>
      <c r="Z654" s="1168"/>
    </row>
    <row r="655" spans="1:26" x14ac:dyDescent="0.5">
      <c r="A655" s="1173"/>
      <c r="C655" s="1173"/>
      <c r="D655" s="1173"/>
      <c r="E655" s="1173"/>
      <c r="F655" s="1173"/>
      <c r="G655" s="1173"/>
      <c r="H655" s="1173"/>
      <c r="I655" s="1173"/>
      <c r="J655" s="1173"/>
      <c r="K655" s="1173"/>
      <c r="L655" s="1173"/>
      <c r="M655" s="1173"/>
      <c r="N655" s="1173"/>
      <c r="O655" s="1173"/>
      <c r="P655" s="1173"/>
      <c r="Q655" s="1173"/>
      <c r="R655" s="1173"/>
      <c r="S655" s="1173"/>
      <c r="T655" s="1173"/>
      <c r="U655" s="1168"/>
      <c r="V655" s="1168"/>
      <c r="W655" s="1168"/>
      <c r="X655" s="1168"/>
      <c r="Y655" s="1168"/>
      <c r="Z655" s="1168"/>
    </row>
    <row r="656" spans="1:26" x14ac:dyDescent="0.5">
      <c r="A656" s="1173"/>
      <c r="C656" s="1173"/>
      <c r="D656" s="1173"/>
      <c r="E656" s="1173"/>
      <c r="F656" s="1173"/>
      <c r="G656" s="1173"/>
      <c r="H656" s="1173"/>
      <c r="I656" s="1173"/>
      <c r="J656" s="1173"/>
      <c r="K656" s="1173"/>
      <c r="L656" s="1173"/>
      <c r="M656" s="1173"/>
      <c r="N656" s="1173"/>
      <c r="O656" s="1173"/>
      <c r="P656" s="1173"/>
      <c r="Q656" s="1173"/>
      <c r="R656" s="1173"/>
      <c r="S656" s="1173"/>
      <c r="T656" s="1173"/>
      <c r="U656" s="1168"/>
      <c r="V656" s="1168"/>
      <c r="W656" s="1168"/>
      <c r="X656" s="1168"/>
      <c r="Y656" s="1168"/>
      <c r="Z656" s="1168"/>
    </row>
    <row r="657" spans="1:26" x14ac:dyDescent="0.5">
      <c r="A657" s="1173"/>
      <c r="C657" s="1173"/>
      <c r="D657" s="1173"/>
      <c r="E657" s="1173"/>
      <c r="F657" s="1173"/>
      <c r="G657" s="1173"/>
      <c r="H657" s="1173"/>
      <c r="I657" s="1173"/>
      <c r="J657" s="1173"/>
      <c r="K657" s="1173"/>
      <c r="L657" s="1173"/>
      <c r="M657" s="1173"/>
      <c r="N657" s="1173"/>
      <c r="O657" s="1173"/>
      <c r="P657" s="1173"/>
      <c r="Q657" s="1173"/>
      <c r="R657" s="1173"/>
      <c r="S657" s="1173"/>
      <c r="T657" s="1173"/>
      <c r="U657" s="1168"/>
      <c r="V657" s="1168"/>
      <c r="W657" s="1168"/>
      <c r="X657" s="1168"/>
      <c r="Y657" s="1168"/>
      <c r="Z657" s="1168"/>
    </row>
    <row r="658" spans="1:26" x14ac:dyDescent="0.5">
      <c r="A658" s="1173"/>
      <c r="C658" s="1173"/>
      <c r="D658" s="1173"/>
      <c r="E658" s="1173"/>
      <c r="F658" s="1173"/>
      <c r="G658" s="1173"/>
      <c r="H658" s="1173"/>
      <c r="I658" s="1173"/>
      <c r="J658" s="1173"/>
      <c r="K658" s="1173"/>
      <c r="L658" s="1173"/>
      <c r="M658" s="1173"/>
      <c r="N658" s="1173"/>
      <c r="O658" s="1173"/>
      <c r="P658" s="1173"/>
      <c r="Q658" s="1173"/>
      <c r="R658" s="1173"/>
      <c r="S658" s="1173"/>
      <c r="T658" s="1173"/>
      <c r="U658" s="1168"/>
      <c r="V658" s="1168"/>
      <c r="W658" s="1168"/>
      <c r="X658" s="1168"/>
      <c r="Y658" s="1168"/>
      <c r="Z658" s="1168"/>
    </row>
    <row r="659" spans="1:26" x14ac:dyDescent="0.5">
      <c r="A659" s="1173"/>
      <c r="C659" s="1173"/>
      <c r="D659" s="1173"/>
      <c r="E659" s="1173"/>
      <c r="F659" s="1173"/>
      <c r="G659" s="1173"/>
      <c r="H659" s="1173"/>
      <c r="I659" s="1173"/>
      <c r="J659" s="1173"/>
      <c r="K659" s="1173"/>
      <c r="L659" s="1173"/>
      <c r="M659" s="1173"/>
      <c r="N659" s="1173"/>
      <c r="O659" s="1173"/>
      <c r="P659" s="1173"/>
      <c r="Q659" s="1173"/>
      <c r="R659" s="1173"/>
      <c r="S659" s="1173"/>
      <c r="T659" s="1173"/>
      <c r="U659" s="1168"/>
      <c r="V659" s="1168"/>
      <c r="W659" s="1168"/>
      <c r="X659" s="1168"/>
      <c r="Y659" s="1168"/>
      <c r="Z659" s="1168"/>
    </row>
    <row r="660" spans="1:26" x14ac:dyDescent="0.5">
      <c r="A660" s="1173"/>
      <c r="C660" s="1173"/>
      <c r="D660" s="1173"/>
      <c r="E660" s="1173"/>
      <c r="F660" s="1173"/>
      <c r="G660" s="1173"/>
      <c r="H660" s="1173"/>
      <c r="I660" s="1173"/>
      <c r="J660" s="1173"/>
      <c r="K660" s="1173"/>
      <c r="L660" s="1173"/>
      <c r="M660" s="1173"/>
      <c r="N660" s="1173"/>
      <c r="O660" s="1173"/>
      <c r="P660" s="1173"/>
      <c r="Q660" s="1173"/>
      <c r="R660" s="1173"/>
      <c r="S660" s="1173"/>
      <c r="T660" s="1173"/>
      <c r="U660" s="1168"/>
      <c r="V660" s="1168"/>
      <c r="W660" s="1168"/>
      <c r="X660" s="1168"/>
      <c r="Y660" s="1168"/>
      <c r="Z660" s="1168"/>
    </row>
    <row r="661" spans="1:26" x14ac:dyDescent="0.5">
      <c r="A661" s="1173"/>
      <c r="C661" s="1173"/>
      <c r="D661" s="1173"/>
      <c r="E661" s="1173"/>
      <c r="F661" s="1173"/>
      <c r="G661" s="1173"/>
      <c r="H661" s="1173"/>
      <c r="I661" s="1173"/>
      <c r="J661" s="1173"/>
      <c r="K661" s="1173"/>
      <c r="L661" s="1173"/>
      <c r="M661" s="1173"/>
      <c r="N661" s="1173"/>
      <c r="O661" s="1173"/>
      <c r="P661" s="1173"/>
      <c r="Q661" s="1173"/>
      <c r="R661" s="1173"/>
      <c r="S661" s="1173"/>
      <c r="T661" s="1173"/>
      <c r="U661" s="1168"/>
      <c r="V661" s="1168"/>
      <c r="W661" s="1168"/>
      <c r="X661" s="1168"/>
      <c r="Y661" s="1168"/>
      <c r="Z661" s="1168"/>
    </row>
    <row r="662" spans="1:26" x14ac:dyDescent="0.5">
      <c r="A662" s="1173"/>
      <c r="C662" s="1173"/>
      <c r="D662" s="1173"/>
      <c r="E662" s="1173"/>
      <c r="F662" s="1173"/>
      <c r="G662" s="1173"/>
      <c r="H662" s="1173"/>
      <c r="I662" s="1173"/>
      <c r="J662" s="1173"/>
      <c r="K662" s="1173"/>
      <c r="L662" s="1173"/>
      <c r="M662" s="1173"/>
      <c r="N662" s="1173"/>
      <c r="O662" s="1173"/>
      <c r="P662" s="1173"/>
      <c r="Q662" s="1173"/>
      <c r="R662" s="1173"/>
      <c r="S662" s="1173"/>
      <c r="T662" s="1173"/>
      <c r="U662" s="1168"/>
      <c r="V662" s="1168"/>
      <c r="W662" s="1168"/>
      <c r="X662" s="1168"/>
      <c r="Y662" s="1168"/>
      <c r="Z662" s="1168"/>
    </row>
    <row r="663" spans="1:26" x14ac:dyDescent="0.5">
      <c r="A663" s="1173"/>
      <c r="C663" s="1173"/>
      <c r="D663" s="1173"/>
      <c r="E663" s="1173"/>
      <c r="F663" s="1173"/>
      <c r="G663" s="1173"/>
      <c r="H663" s="1173"/>
      <c r="I663" s="1173"/>
      <c r="J663" s="1173"/>
      <c r="K663" s="1173"/>
      <c r="L663" s="1173"/>
      <c r="M663" s="1173"/>
      <c r="N663" s="1173"/>
      <c r="O663" s="1173"/>
      <c r="P663" s="1173"/>
      <c r="Q663" s="1173"/>
      <c r="R663" s="1173"/>
      <c r="S663" s="1173"/>
      <c r="T663" s="1173"/>
      <c r="U663" s="1168"/>
      <c r="V663" s="1168"/>
      <c r="W663" s="1168"/>
      <c r="X663" s="1168"/>
      <c r="Y663" s="1168"/>
      <c r="Z663" s="1168"/>
    </row>
    <row r="664" spans="1:26" x14ac:dyDescent="0.5">
      <c r="A664" s="1173"/>
      <c r="C664" s="1173"/>
      <c r="D664" s="1173"/>
      <c r="E664" s="1173"/>
      <c r="F664" s="1173"/>
      <c r="G664" s="1173"/>
      <c r="H664" s="1173"/>
      <c r="I664" s="1173"/>
      <c r="J664" s="1173"/>
      <c r="K664" s="1173"/>
      <c r="L664" s="1173"/>
      <c r="M664" s="1173"/>
      <c r="N664" s="1173"/>
      <c r="O664" s="1173"/>
      <c r="P664" s="1173"/>
      <c r="Q664" s="1173"/>
      <c r="R664" s="1173"/>
      <c r="S664" s="1173"/>
      <c r="T664" s="1173"/>
      <c r="U664" s="1168"/>
      <c r="V664" s="1168"/>
      <c r="W664" s="1168"/>
      <c r="X664" s="1168"/>
      <c r="Y664" s="1168"/>
      <c r="Z664" s="1168"/>
    </row>
    <row r="665" spans="1:26" x14ac:dyDescent="0.5">
      <c r="A665" s="1173"/>
      <c r="C665" s="1173"/>
      <c r="D665" s="1173"/>
      <c r="E665" s="1173"/>
      <c r="F665" s="1173"/>
      <c r="G665" s="1173"/>
      <c r="H665" s="1173"/>
      <c r="I665" s="1173"/>
      <c r="J665" s="1173"/>
      <c r="K665" s="1173"/>
      <c r="L665" s="1173"/>
      <c r="M665" s="1173"/>
      <c r="N665" s="1173"/>
      <c r="O665" s="1173"/>
      <c r="P665" s="1173"/>
      <c r="Q665" s="1173"/>
      <c r="R665" s="1173"/>
      <c r="S665" s="1173"/>
      <c r="T665" s="1173"/>
      <c r="U665" s="1168"/>
      <c r="V665" s="1168"/>
      <c r="W665" s="1168"/>
      <c r="X665" s="1168"/>
      <c r="Y665" s="1168"/>
      <c r="Z665" s="1168"/>
    </row>
    <row r="666" spans="1:26" x14ac:dyDescent="0.5">
      <c r="A666" s="1173"/>
      <c r="C666" s="1173"/>
      <c r="D666" s="1173"/>
      <c r="E666" s="1173"/>
      <c r="F666" s="1173"/>
      <c r="G666" s="1173"/>
      <c r="H666" s="1173"/>
      <c r="I666" s="1173"/>
      <c r="J666" s="1173"/>
      <c r="K666" s="1173"/>
      <c r="L666" s="1173"/>
      <c r="M666" s="1173"/>
      <c r="N666" s="1173"/>
      <c r="O666" s="1173"/>
      <c r="P666" s="1173"/>
      <c r="Q666" s="1173"/>
      <c r="R666" s="1173"/>
      <c r="S666" s="1173"/>
      <c r="T666" s="1173"/>
      <c r="U666" s="1168"/>
      <c r="V666" s="1168"/>
      <c r="W666" s="1168"/>
      <c r="X666" s="1168"/>
      <c r="Y666" s="1168"/>
      <c r="Z666" s="1168"/>
    </row>
    <row r="667" spans="1:26" x14ac:dyDescent="0.5">
      <c r="A667" s="1173"/>
      <c r="C667" s="1173"/>
      <c r="D667" s="1173"/>
      <c r="E667" s="1173"/>
      <c r="F667" s="1173"/>
      <c r="G667" s="1173"/>
      <c r="H667" s="1173"/>
      <c r="I667" s="1173"/>
      <c r="J667" s="1173"/>
      <c r="K667" s="1173"/>
      <c r="L667" s="1173"/>
      <c r="M667" s="1173"/>
      <c r="N667" s="1173"/>
      <c r="O667" s="1173"/>
      <c r="P667" s="1173"/>
      <c r="Q667" s="1173"/>
      <c r="R667" s="1173"/>
      <c r="S667" s="1173"/>
      <c r="T667" s="1173"/>
      <c r="U667" s="1168"/>
      <c r="V667" s="1168"/>
      <c r="W667" s="1168"/>
      <c r="X667" s="1168"/>
      <c r="Y667" s="1168"/>
      <c r="Z667" s="1168"/>
    </row>
    <row r="668" spans="1:26" x14ac:dyDescent="0.5">
      <c r="A668" s="1173"/>
      <c r="C668" s="1173"/>
      <c r="D668" s="1173"/>
      <c r="E668" s="1173"/>
      <c r="F668" s="1173"/>
      <c r="G668" s="1173"/>
      <c r="H668" s="1173"/>
      <c r="I668" s="1173"/>
      <c r="J668" s="1173"/>
      <c r="K668" s="1173"/>
      <c r="L668" s="1173"/>
      <c r="M668" s="1173"/>
      <c r="N668" s="1173"/>
      <c r="O668" s="1173"/>
      <c r="P668" s="1173"/>
      <c r="Q668" s="1173"/>
      <c r="R668" s="1173"/>
      <c r="S668" s="1173"/>
      <c r="T668" s="1173"/>
      <c r="U668" s="1168"/>
      <c r="V668" s="1168"/>
      <c r="W668" s="1168"/>
      <c r="X668" s="1168"/>
      <c r="Y668" s="1168"/>
      <c r="Z668" s="1168"/>
    </row>
    <row r="669" spans="1:26" x14ac:dyDescent="0.5">
      <c r="A669" s="1173"/>
      <c r="C669" s="1173"/>
      <c r="D669" s="1173"/>
      <c r="E669" s="1173"/>
      <c r="F669" s="1173"/>
      <c r="G669" s="1173"/>
      <c r="H669" s="1173"/>
      <c r="I669" s="1173"/>
      <c r="J669" s="1173"/>
      <c r="K669" s="1173"/>
      <c r="L669" s="1173"/>
      <c r="M669" s="1173"/>
      <c r="N669" s="1173"/>
      <c r="O669" s="1173"/>
      <c r="P669" s="1173"/>
      <c r="Q669" s="1173"/>
      <c r="R669" s="1173"/>
      <c r="S669" s="1173"/>
      <c r="T669" s="1173"/>
      <c r="U669" s="1168"/>
      <c r="V669" s="1168"/>
      <c r="W669" s="1168"/>
      <c r="X669" s="1168"/>
      <c r="Y669" s="1168"/>
      <c r="Z669" s="1168"/>
    </row>
    <row r="670" spans="1:26" x14ac:dyDescent="0.5">
      <c r="A670" s="1173"/>
      <c r="C670" s="1173"/>
      <c r="D670" s="1173"/>
      <c r="E670" s="1173"/>
      <c r="F670" s="1173"/>
      <c r="G670" s="1173"/>
      <c r="H670" s="1173"/>
      <c r="I670" s="1173"/>
      <c r="J670" s="1173"/>
      <c r="K670" s="1173"/>
      <c r="L670" s="1173"/>
      <c r="M670" s="1173"/>
      <c r="N670" s="1173"/>
      <c r="O670" s="1173"/>
      <c r="P670" s="1173"/>
      <c r="Q670" s="1173"/>
      <c r="R670" s="1173"/>
      <c r="S670" s="1173"/>
      <c r="T670" s="1173"/>
      <c r="U670" s="1168"/>
      <c r="V670" s="1168"/>
      <c r="W670" s="1168"/>
      <c r="X670" s="1168"/>
      <c r="Y670" s="1168"/>
      <c r="Z670" s="1168"/>
    </row>
    <row r="671" spans="1:26" x14ac:dyDescent="0.5">
      <c r="A671" s="1173"/>
      <c r="C671" s="1173"/>
      <c r="D671" s="1173"/>
      <c r="E671" s="1173"/>
      <c r="F671" s="1173"/>
      <c r="G671" s="1173"/>
      <c r="H671" s="1173"/>
      <c r="I671" s="1173"/>
      <c r="J671" s="1173"/>
      <c r="K671" s="1173"/>
      <c r="L671" s="1173"/>
      <c r="M671" s="1173"/>
      <c r="N671" s="1173"/>
      <c r="O671" s="1173"/>
      <c r="P671" s="1173"/>
      <c r="Q671" s="1173"/>
      <c r="R671" s="1173"/>
      <c r="S671" s="1173"/>
      <c r="T671" s="1173"/>
      <c r="U671" s="1168"/>
      <c r="V671" s="1168"/>
      <c r="W671" s="1168"/>
      <c r="X671" s="1168"/>
      <c r="Y671" s="1168"/>
      <c r="Z671" s="1168"/>
    </row>
    <row r="672" spans="1:26" x14ac:dyDescent="0.5">
      <c r="A672" s="1173"/>
      <c r="C672" s="1173"/>
      <c r="D672" s="1173"/>
      <c r="E672" s="1173"/>
      <c r="F672" s="1173"/>
      <c r="G672" s="1173"/>
      <c r="H672" s="1173"/>
      <c r="I672" s="1173"/>
      <c r="J672" s="1173"/>
      <c r="K672" s="1173"/>
      <c r="L672" s="1173"/>
      <c r="M672" s="1173"/>
      <c r="N672" s="1173"/>
      <c r="O672" s="1173"/>
      <c r="P672" s="1173"/>
      <c r="Q672" s="1173"/>
      <c r="R672" s="1173"/>
      <c r="S672" s="1173"/>
      <c r="T672" s="1173"/>
      <c r="U672" s="1168"/>
      <c r="V672" s="1168"/>
      <c r="W672" s="1168"/>
      <c r="X672" s="1168"/>
      <c r="Y672" s="1168"/>
      <c r="Z672" s="1168"/>
    </row>
    <row r="673" spans="1:26" x14ac:dyDescent="0.5">
      <c r="A673" s="1173"/>
      <c r="C673" s="1173"/>
      <c r="D673" s="1173"/>
      <c r="E673" s="1173"/>
      <c r="F673" s="1173"/>
      <c r="G673" s="1173"/>
      <c r="H673" s="1173"/>
      <c r="I673" s="1173"/>
      <c r="J673" s="1173"/>
      <c r="K673" s="1173"/>
      <c r="L673" s="1173"/>
      <c r="M673" s="1173"/>
      <c r="N673" s="1173"/>
      <c r="O673" s="1173"/>
      <c r="P673" s="1173"/>
      <c r="Q673" s="1173"/>
      <c r="R673" s="1173"/>
      <c r="S673" s="1173"/>
      <c r="T673" s="1173"/>
      <c r="U673" s="1168"/>
      <c r="V673" s="1168"/>
      <c r="W673" s="1168"/>
      <c r="X673" s="1168"/>
      <c r="Y673" s="1168"/>
      <c r="Z673" s="1168"/>
    </row>
    <row r="674" spans="1:26" x14ac:dyDescent="0.5">
      <c r="A674" s="1173"/>
      <c r="C674" s="1173"/>
      <c r="D674" s="1173"/>
      <c r="E674" s="1173"/>
      <c r="F674" s="1173"/>
      <c r="G674" s="1173"/>
      <c r="H674" s="1173"/>
      <c r="I674" s="1173"/>
      <c r="J674" s="1173"/>
      <c r="K674" s="1173"/>
      <c r="L674" s="1173"/>
      <c r="M674" s="1173"/>
      <c r="N674" s="1173"/>
      <c r="O674" s="1173"/>
      <c r="P674" s="1173"/>
      <c r="Q674" s="1173"/>
      <c r="R674" s="1173"/>
      <c r="S674" s="1173"/>
      <c r="T674" s="1173"/>
      <c r="U674" s="1168"/>
      <c r="V674" s="1168"/>
      <c r="W674" s="1168"/>
      <c r="X674" s="1168"/>
      <c r="Y674" s="1168"/>
      <c r="Z674" s="1168"/>
    </row>
    <row r="675" spans="1:26" x14ac:dyDescent="0.5">
      <c r="A675" s="1173"/>
      <c r="C675" s="1173"/>
      <c r="D675" s="1173"/>
      <c r="E675" s="1173"/>
      <c r="F675" s="1173"/>
      <c r="G675" s="1173"/>
      <c r="H675" s="1173"/>
      <c r="I675" s="1173"/>
      <c r="J675" s="1173"/>
      <c r="K675" s="1173"/>
      <c r="L675" s="1173"/>
      <c r="M675" s="1173"/>
      <c r="N675" s="1173"/>
      <c r="O675" s="1173"/>
      <c r="P675" s="1173"/>
      <c r="Q675" s="1173"/>
      <c r="R675" s="1173"/>
      <c r="S675" s="1173"/>
      <c r="T675" s="1173"/>
      <c r="U675" s="1168"/>
      <c r="V675" s="1168"/>
      <c r="W675" s="1168"/>
      <c r="X675" s="1168"/>
      <c r="Y675" s="1168"/>
      <c r="Z675" s="1168"/>
    </row>
    <row r="676" spans="1:26" x14ac:dyDescent="0.5">
      <c r="A676" s="1173"/>
      <c r="C676" s="1173"/>
      <c r="D676" s="1173"/>
      <c r="E676" s="1173"/>
      <c r="F676" s="1173"/>
      <c r="G676" s="1173"/>
      <c r="H676" s="1173"/>
      <c r="I676" s="1173"/>
      <c r="J676" s="1173"/>
      <c r="K676" s="1173"/>
      <c r="L676" s="1173"/>
      <c r="M676" s="1173"/>
      <c r="N676" s="1173"/>
      <c r="O676" s="1173"/>
      <c r="P676" s="1173"/>
      <c r="Q676" s="1173"/>
      <c r="R676" s="1173"/>
      <c r="S676" s="1173"/>
      <c r="T676" s="1173"/>
      <c r="U676" s="1168"/>
      <c r="V676" s="1168"/>
      <c r="W676" s="1168"/>
      <c r="X676" s="1168"/>
      <c r="Y676" s="1168"/>
      <c r="Z676" s="1168"/>
    </row>
    <row r="677" spans="1:26" x14ac:dyDescent="0.5">
      <c r="A677" s="1173"/>
      <c r="C677" s="1173"/>
      <c r="D677" s="1173"/>
      <c r="E677" s="1173"/>
      <c r="F677" s="1173"/>
      <c r="G677" s="1173"/>
      <c r="H677" s="1173"/>
      <c r="I677" s="1173"/>
      <c r="J677" s="1173"/>
      <c r="K677" s="1173"/>
      <c r="L677" s="1173"/>
      <c r="M677" s="1173"/>
      <c r="N677" s="1173"/>
      <c r="O677" s="1173"/>
      <c r="P677" s="1173"/>
      <c r="Q677" s="1173"/>
      <c r="R677" s="1173"/>
      <c r="S677" s="1173"/>
      <c r="T677" s="1173"/>
      <c r="U677" s="1168"/>
      <c r="V677" s="1168"/>
      <c r="W677" s="1168"/>
      <c r="X677" s="1168"/>
      <c r="Y677" s="1168"/>
      <c r="Z677" s="1168"/>
    </row>
    <row r="678" spans="1:26" x14ac:dyDescent="0.5">
      <c r="A678" s="1173"/>
      <c r="C678" s="1173"/>
      <c r="D678" s="1173"/>
      <c r="E678" s="1173"/>
      <c r="F678" s="1173"/>
      <c r="G678" s="1173"/>
      <c r="H678" s="1173"/>
      <c r="I678" s="1173"/>
      <c r="J678" s="1173"/>
      <c r="K678" s="1173"/>
      <c r="L678" s="1173"/>
      <c r="M678" s="1173"/>
      <c r="N678" s="1173"/>
      <c r="O678" s="1173"/>
      <c r="P678" s="1173"/>
      <c r="Q678" s="1173"/>
      <c r="R678" s="1173"/>
      <c r="S678" s="1173"/>
      <c r="T678" s="1173"/>
      <c r="U678" s="1168"/>
      <c r="V678" s="1168"/>
      <c r="W678" s="1168"/>
      <c r="X678" s="1168"/>
      <c r="Y678" s="1168"/>
      <c r="Z678" s="1168"/>
    </row>
    <row r="679" spans="1:26" x14ac:dyDescent="0.5">
      <c r="A679" s="1173"/>
      <c r="C679" s="1173"/>
      <c r="D679" s="1173"/>
      <c r="E679" s="1173"/>
      <c r="F679" s="1173"/>
      <c r="G679" s="1173"/>
      <c r="H679" s="1173"/>
      <c r="I679" s="1173"/>
      <c r="J679" s="1173"/>
      <c r="K679" s="1173"/>
      <c r="L679" s="1173"/>
      <c r="M679" s="1173"/>
      <c r="N679" s="1173"/>
      <c r="O679" s="1173"/>
      <c r="P679" s="1173"/>
      <c r="Q679" s="1173"/>
      <c r="R679" s="1173"/>
      <c r="S679" s="1173"/>
      <c r="T679" s="1173"/>
      <c r="U679" s="1168"/>
      <c r="V679" s="1168"/>
      <c r="W679" s="1168"/>
      <c r="X679" s="1168"/>
      <c r="Y679" s="1168"/>
      <c r="Z679" s="1168"/>
    </row>
    <row r="680" spans="1:26" x14ac:dyDescent="0.5">
      <c r="A680" s="1173"/>
      <c r="C680" s="1173"/>
      <c r="D680" s="1173"/>
      <c r="E680" s="1173"/>
      <c r="F680" s="1173"/>
      <c r="G680" s="1173"/>
      <c r="H680" s="1173"/>
      <c r="I680" s="1173"/>
      <c r="J680" s="1173"/>
      <c r="K680" s="1173"/>
      <c r="L680" s="1173"/>
      <c r="M680" s="1173"/>
      <c r="N680" s="1173"/>
      <c r="O680" s="1173"/>
      <c r="P680" s="1173"/>
      <c r="Q680" s="1173"/>
      <c r="R680" s="1173"/>
      <c r="S680" s="1173"/>
      <c r="T680" s="1173"/>
      <c r="U680" s="1168"/>
      <c r="V680" s="1168"/>
      <c r="W680" s="1168"/>
      <c r="X680" s="1168"/>
      <c r="Y680" s="1168"/>
      <c r="Z680" s="1168"/>
    </row>
    <row r="681" spans="1:26" x14ac:dyDescent="0.5">
      <c r="A681" s="1173"/>
      <c r="C681" s="1173"/>
      <c r="D681" s="1173"/>
      <c r="E681" s="1173"/>
      <c r="F681" s="1173"/>
      <c r="G681" s="1173"/>
      <c r="H681" s="1173"/>
      <c r="I681" s="1173"/>
      <c r="J681" s="1173"/>
      <c r="K681" s="1173"/>
      <c r="L681" s="1173"/>
      <c r="M681" s="1173"/>
      <c r="N681" s="1173"/>
      <c r="O681" s="1173"/>
      <c r="P681" s="1173"/>
      <c r="Q681" s="1173"/>
      <c r="R681" s="1173"/>
      <c r="S681" s="1173"/>
      <c r="T681" s="1173"/>
      <c r="U681" s="1168"/>
      <c r="V681" s="1168"/>
      <c r="W681" s="1168"/>
      <c r="X681" s="1168"/>
      <c r="Y681" s="1168"/>
      <c r="Z681" s="1168"/>
    </row>
    <row r="682" spans="1:26" x14ac:dyDescent="0.5">
      <c r="A682" s="1173"/>
      <c r="C682" s="1173"/>
      <c r="D682" s="1173"/>
      <c r="E682" s="1173"/>
      <c r="F682" s="1173"/>
      <c r="G682" s="1173"/>
      <c r="H682" s="1173"/>
      <c r="I682" s="1173"/>
      <c r="J682" s="1173"/>
      <c r="K682" s="1173"/>
      <c r="L682" s="1173"/>
      <c r="M682" s="1173"/>
      <c r="N682" s="1173"/>
      <c r="O682" s="1173"/>
      <c r="P682" s="1173"/>
      <c r="Q682" s="1173"/>
      <c r="R682" s="1173"/>
      <c r="S682" s="1173"/>
      <c r="T682" s="1173"/>
      <c r="U682" s="1168"/>
      <c r="V682" s="1168"/>
      <c r="W682" s="1168"/>
      <c r="X682" s="1168"/>
      <c r="Y682" s="1168"/>
      <c r="Z682" s="1168"/>
    </row>
    <row r="683" spans="1:26" x14ac:dyDescent="0.5">
      <c r="A683" s="1173"/>
      <c r="C683" s="1173"/>
      <c r="D683" s="1173"/>
      <c r="E683" s="1173"/>
      <c r="F683" s="1173"/>
      <c r="G683" s="1173"/>
      <c r="H683" s="1173"/>
      <c r="I683" s="1173"/>
      <c r="J683" s="1173"/>
      <c r="K683" s="1173"/>
      <c r="L683" s="1173"/>
      <c r="M683" s="1173"/>
      <c r="N683" s="1173"/>
      <c r="O683" s="1173"/>
      <c r="P683" s="1173"/>
      <c r="Q683" s="1173"/>
      <c r="R683" s="1173"/>
      <c r="S683" s="1173"/>
      <c r="T683" s="1173"/>
      <c r="U683" s="1168"/>
      <c r="V683" s="1168"/>
      <c r="W683" s="1168"/>
      <c r="X683" s="1168"/>
      <c r="Y683" s="1168"/>
      <c r="Z683" s="1168"/>
    </row>
    <row r="684" spans="1:26" x14ac:dyDescent="0.5">
      <c r="A684" s="1173"/>
      <c r="C684" s="1173"/>
      <c r="D684" s="1173"/>
      <c r="E684" s="1173"/>
      <c r="F684" s="1173"/>
      <c r="G684" s="1173"/>
      <c r="H684" s="1173"/>
      <c r="I684" s="1173"/>
      <c r="J684" s="1173"/>
      <c r="K684" s="1173"/>
      <c r="L684" s="1173"/>
      <c r="M684" s="1173"/>
      <c r="N684" s="1173"/>
      <c r="O684" s="1173"/>
      <c r="P684" s="1173"/>
      <c r="Q684" s="1173"/>
      <c r="R684" s="1173"/>
      <c r="S684" s="1173"/>
      <c r="T684" s="1173"/>
      <c r="U684" s="1168"/>
      <c r="V684" s="1168"/>
      <c r="W684" s="1168"/>
      <c r="X684" s="1168"/>
      <c r="Y684" s="1168"/>
      <c r="Z684" s="1168"/>
    </row>
    <row r="685" spans="1:26" x14ac:dyDescent="0.5">
      <c r="A685" s="1173"/>
      <c r="C685" s="1173"/>
      <c r="D685" s="1173"/>
      <c r="E685" s="1173"/>
      <c r="F685" s="1173"/>
      <c r="G685" s="1173"/>
      <c r="H685" s="1173"/>
      <c r="I685" s="1173"/>
      <c r="J685" s="1173"/>
      <c r="K685" s="1173"/>
      <c r="L685" s="1173"/>
      <c r="M685" s="1173"/>
      <c r="N685" s="1173"/>
      <c r="O685" s="1173"/>
      <c r="P685" s="1173"/>
      <c r="Q685" s="1173"/>
      <c r="R685" s="1173"/>
      <c r="S685" s="1173"/>
      <c r="T685" s="1173"/>
      <c r="U685" s="1168"/>
      <c r="V685" s="1168"/>
      <c r="W685" s="1168"/>
      <c r="X685" s="1168"/>
      <c r="Y685" s="1168"/>
      <c r="Z685" s="1168"/>
    </row>
    <row r="686" spans="1:26" x14ac:dyDescent="0.5">
      <c r="A686" s="1173"/>
      <c r="C686" s="1173"/>
      <c r="D686" s="1173"/>
      <c r="E686" s="1173"/>
      <c r="F686" s="1173"/>
      <c r="G686" s="1173"/>
      <c r="H686" s="1173"/>
      <c r="I686" s="1173"/>
      <c r="J686" s="1173"/>
      <c r="K686" s="1173"/>
      <c r="L686" s="1173"/>
      <c r="M686" s="1173"/>
      <c r="N686" s="1173"/>
      <c r="O686" s="1173"/>
      <c r="P686" s="1173"/>
      <c r="Q686" s="1173"/>
      <c r="R686" s="1173"/>
      <c r="S686" s="1173"/>
      <c r="T686" s="1173"/>
      <c r="U686" s="1168"/>
      <c r="V686" s="1168"/>
      <c r="W686" s="1168"/>
      <c r="X686" s="1168"/>
      <c r="Y686" s="1168"/>
      <c r="Z686" s="1168"/>
    </row>
    <row r="687" spans="1:26" x14ac:dyDescent="0.5">
      <c r="A687" s="1173"/>
      <c r="C687" s="1173"/>
      <c r="D687" s="1173"/>
      <c r="E687" s="1173"/>
      <c r="F687" s="1173"/>
      <c r="G687" s="1173"/>
      <c r="H687" s="1173"/>
      <c r="I687" s="1173"/>
      <c r="J687" s="1173"/>
      <c r="K687" s="1173"/>
      <c r="L687" s="1173"/>
      <c r="M687" s="1173"/>
      <c r="N687" s="1173"/>
      <c r="O687" s="1173"/>
      <c r="P687" s="1173"/>
      <c r="Q687" s="1173"/>
      <c r="R687" s="1173"/>
      <c r="S687" s="1173"/>
      <c r="T687" s="1173"/>
      <c r="U687" s="1168"/>
      <c r="V687" s="1168"/>
      <c r="W687" s="1168"/>
      <c r="X687" s="1168"/>
      <c r="Y687" s="1168"/>
      <c r="Z687" s="1168"/>
    </row>
    <row r="688" spans="1:26" x14ac:dyDescent="0.5">
      <c r="A688" s="1173"/>
      <c r="C688" s="1173"/>
      <c r="D688" s="1173"/>
      <c r="E688" s="1173"/>
      <c r="F688" s="1173"/>
      <c r="G688" s="1173"/>
      <c r="H688" s="1173"/>
      <c r="I688" s="1173"/>
      <c r="J688" s="1173"/>
      <c r="K688" s="1173"/>
      <c r="L688" s="1173"/>
      <c r="M688" s="1173"/>
      <c r="N688" s="1173"/>
      <c r="O688" s="1173"/>
      <c r="P688" s="1173"/>
      <c r="Q688" s="1173"/>
      <c r="R688" s="1173"/>
      <c r="S688" s="1173"/>
      <c r="T688" s="1173"/>
      <c r="U688" s="1168"/>
      <c r="V688" s="1168"/>
      <c r="W688" s="1168"/>
      <c r="X688" s="1168"/>
      <c r="Y688" s="1168"/>
      <c r="Z688" s="1168"/>
    </row>
    <row r="689" spans="1:26" x14ac:dyDescent="0.5">
      <c r="A689" s="1173"/>
      <c r="C689" s="1173"/>
      <c r="D689" s="1173"/>
      <c r="E689" s="1173"/>
      <c r="F689" s="1173"/>
      <c r="G689" s="1173"/>
      <c r="H689" s="1173"/>
      <c r="I689" s="1173"/>
      <c r="J689" s="1173"/>
      <c r="K689" s="1173"/>
      <c r="L689" s="1173"/>
      <c r="M689" s="1173"/>
      <c r="N689" s="1173"/>
      <c r="O689" s="1173"/>
      <c r="P689" s="1173"/>
      <c r="Q689" s="1173"/>
      <c r="R689" s="1173"/>
      <c r="S689" s="1173"/>
      <c r="T689" s="1173"/>
      <c r="U689" s="1168"/>
      <c r="V689" s="1168"/>
      <c r="W689" s="1168"/>
      <c r="X689" s="1168"/>
      <c r="Y689" s="1168"/>
      <c r="Z689" s="1168"/>
    </row>
    <row r="690" spans="1:26" x14ac:dyDescent="0.5">
      <c r="A690" s="1173"/>
      <c r="C690" s="1173"/>
      <c r="D690" s="1173"/>
      <c r="E690" s="1173"/>
      <c r="F690" s="1173"/>
      <c r="G690" s="1173"/>
      <c r="H690" s="1173"/>
      <c r="I690" s="1173"/>
      <c r="J690" s="1173"/>
      <c r="K690" s="1173"/>
      <c r="L690" s="1173"/>
      <c r="M690" s="1173"/>
      <c r="N690" s="1173"/>
      <c r="O690" s="1173"/>
      <c r="P690" s="1173"/>
      <c r="Q690" s="1173"/>
      <c r="R690" s="1173"/>
      <c r="S690" s="1173"/>
      <c r="T690" s="1173"/>
      <c r="U690" s="1168"/>
      <c r="V690" s="1168"/>
      <c r="W690" s="1168"/>
      <c r="X690" s="1168"/>
      <c r="Y690" s="1168"/>
      <c r="Z690" s="1168"/>
    </row>
    <row r="691" spans="1:26" x14ac:dyDescent="0.5">
      <c r="A691" s="1173"/>
      <c r="C691" s="1173"/>
      <c r="D691" s="1173"/>
      <c r="E691" s="1173"/>
      <c r="F691" s="1173"/>
      <c r="G691" s="1173"/>
      <c r="H691" s="1173"/>
      <c r="I691" s="1173"/>
      <c r="J691" s="1173"/>
      <c r="K691" s="1173"/>
      <c r="L691" s="1173"/>
      <c r="M691" s="1173"/>
      <c r="N691" s="1173"/>
      <c r="O691" s="1173"/>
      <c r="P691" s="1173"/>
      <c r="Q691" s="1173"/>
      <c r="R691" s="1173"/>
      <c r="S691" s="1173"/>
      <c r="T691" s="1173"/>
      <c r="U691" s="1168"/>
      <c r="V691" s="1168"/>
      <c r="W691" s="1168"/>
      <c r="X691" s="1168"/>
      <c r="Y691" s="1168"/>
      <c r="Z691" s="1168"/>
    </row>
    <row r="692" spans="1:26" x14ac:dyDescent="0.5">
      <c r="A692" s="1173"/>
      <c r="C692" s="1173"/>
      <c r="D692" s="1173"/>
      <c r="E692" s="1173"/>
      <c r="F692" s="1173"/>
      <c r="G692" s="1173"/>
      <c r="H692" s="1173"/>
      <c r="I692" s="1173"/>
      <c r="J692" s="1173"/>
      <c r="K692" s="1173"/>
      <c r="L692" s="1173"/>
      <c r="M692" s="1173"/>
      <c r="N692" s="1173"/>
      <c r="O692" s="1173"/>
      <c r="P692" s="1173"/>
      <c r="Q692" s="1173"/>
      <c r="R692" s="1173"/>
      <c r="S692" s="1173"/>
      <c r="T692" s="1173"/>
      <c r="U692" s="1168"/>
      <c r="V692" s="1168"/>
      <c r="W692" s="1168"/>
      <c r="X692" s="1168"/>
      <c r="Y692" s="1168"/>
      <c r="Z692" s="1168"/>
    </row>
    <row r="693" spans="1:26" x14ac:dyDescent="0.5">
      <c r="A693" s="1173"/>
      <c r="C693" s="1173"/>
      <c r="D693" s="1173"/>
      <c r="E693" s="1173"/>
      <c r="F693" s="1173"/>
      <c r="G693" s="1173"/>
      <c r="H693" s="1173"/>
      <c r="I693" s="1173"/>
      <c r="J693" s="1173"/>
      <c r="K693" s="1173"/>
      <c r="L693" s="1173"/>
      <c r="M693" s="1173"/>
      <c r="N693" s="1173"/>
      <c r="O693" s="1173"/>
      <c r="P693" s="1173"/>
      <c r="Q693" s="1173"/>
      <c r="R693" s="1173"/>
      <c r="S693" s="1173"/>
      <c r="T693" s="1173"/>
      <c r="U693" s="1168"/>
      <c r="V693" s="1168"/>
      <c r="W693" s="1168"/>
      <c r="X693" s="1168"/>
      <c r="Y693" s="1168"/>
      <c r="Z693" s="1168"/>
    </row>
    <row r="694" spans="1:26" x14ac:dyDescent="0.5">
      <c r="A694" s="1173"/>
      <c r="C694" s="1173"/>
      <c r="D694" s="1173"/>
      <c r="E694" s="1173"/>
      <c r="F694" s="1173"/>
      <c r="G694" s="1173"/>
      <c r="H694" s="1173"/>
      <c r="I694" s="1173"/>
      <c r="J694" s="1173"/>
      <c r="K694" s="1173"/>
      <c r="L694" s="1173"/>
      <c r="M694" s="1173"/>
      <c r="N694" s="1173"/>
      <c r="O694" s="1173"/>
      <c r="P694" s="1173"/>
      <c r="Q694" s="1173"/>
      <c r="R694" s="1173"/>
      <c r="S694" s="1173"/>
      <c r="T694" s="1173"/>
      <c r="U694" s="1168"/>
      <c r="V694" s="1168"/>
      <c r="W694" s="1168"/>
      <c r="X694" s="1168"/>
      <c r="Y694" s="1168"/>
      <c r="Z694" s="1168"/>
    </row>
    <row r="695" spans="1:26" x14ac:dyDescent="0.5">
      <c r="A695" s="1173"/>
      <c r="C695" s="1173"/>
      <c r="D695" s="1173"/>
      <c r="E695" s="1173"/>
      <c r="F695" s="1173"/>
      <c r="G695" s="1173"/>
      <c r="H695" s="1173"/>
      <c r="I695" s="1173"/>
      <c r="J695" s="1173"/>
      <c r="K695" s="1173"/>
      <c r="L695" s="1173"/>
      <c r="M695" s="1173"/>
      <c r="N695" s="1173"/>
      <c r="O695" s="1173"/>
      <c r="P695" s="1173"/>
      <c r="Q695" s="1173"/>
      <c r="R695" s="1173"/>
      <c r="S695" s="1173"/>
      <c r="T695" s="1173"/>
      <c r="U695" s="1168"/>
      <c r="V695" s="1168"/>
      <c r="W695" s="1168"/>
      <c r="X695" s="1168"/>
      <c r="Y695" s="1168"/>
      <c r="Z695" s="1168"/>
    </row>
    <row r="696" spans="1:26" x14ac:dyDescent="0.5">
      <c r="A696" s="1173"/>
      <c r="C696" s="1173"/>
      <c r="D696" s="1173"/>
      <c r="E696" s="1173"/>
      <c r="F696" s="1173"/>
      <c r="G696" s="1173"/>
      <c r="H696" s="1173"/>
      <c r="I696" s="1173"/>
      <c r="J696" s="1173"/>
      <c r="K696" s="1173"/>
      <c r="L696" s="1173"/>
      <c r="M696" s="1173"/>
      <c r="N696" s="1173"/>
      <c r="O696" s="1173"/>
      <c r="P696" s="1173"/>
      <c r="Q696" s="1173"/>
      <c r="R696" s="1173"/>
      <c r="S696" s="1173"/>
      <c r="T696" s="1173"/>
      <c r="U696" s="1168"/>
      <c r="V696" s="1168"/>
      <c r="W696" s="1168"/>
      <c r="X696" s="1168"/>
      <c r="Y696" s="1168"/>
      <c r="Z696" s="1168"/>
    </row>
    <row r="697" spans="1:26" x14ac:dyDescent="0.5">
      <c r="A697" s="1173"/>
      <c r="C697" s="1173"/>
      <c r="D697" s="1173"/>
      <c r="E697" s="1173"/>
      <c r="F697" s="1173"/>
      <c r="G697" s="1173"/>
      <c r="H697" s="1173"/>
      <c r="I697" s="1173"/>
      <c r="J697" s="1173"/>
      <c r="K697" s="1173"/>
      <c r="L697" s="1173"/>
      <c r="M697" s="1173"/>
      <c r="N697" s="1173"/>
      <c r="O697" s="1173"/>
      <c r="P697" s="1173"/>
      <c r="Q697" s="1173"/>
      <c r="R697" s="1173"/>
      <c r="S697" s="1173"/>
      <c r="T697" s="1173"/>
      <c r="U697" s="1168"/>
      <c r="V697" s="1168"/>
      <c r="W697" s="1168"/>
      <c r="X697" s="1168"/>
      <c r="Y697" s="1168"/>
      <c r="Z697" s="1168"/>
    </row>
    <row r="698" spans="1:26" x14ac:dyDescent="0.5">
      <c r="A698" s="1173"/>
      <c r="C698" s="1173"/>
      <c r="D698" s="1173"/>
      <c r="E698" s="1173"/>
      <c r="F698" s="1173"/>
      <c r="G698" s="1173"/>
      <c r="H698" s="1173"/>
      <c r="I698" s="1173"/>
      <c r="J698" s="1173"/>
      <c r="K698" s="1173"/>
      <c r="L698" s="1173"/>
      <c r="M698" s="1173"/>
      <c r="N698" s="1173"/>
      <c r="O698" s="1173"/>
      <c r="P698" s="1173"/>
      <c r="Q698" s="1173"/>
      <c r="R698" s="1173"/>
      <c r="S698" s="1173"/>
      <c r="T698" s="1173"/>
      <c r="U698" s="1168"/>
      <c r="V698" s="1168"/>
      <c r="W698" s="1168"/>
      <c r="X698" s="1168"/>
      <c r="Y698" s="1168"/>
      <c r="Z698" s="1168"/>
    </row>
    <row r="699" spans="1:26" x14ac:dyDescent="0.5">
      <c r="A699" s="1173"/>
      <c r="C699" s="1173"/>
      <c r="D699" s="1173"/>
      <c r="E699" s="1173"/>
      <c r="F699" s="1173"/>
      <c r="G699" s="1173"/>
      <c r="H699" s="1173"/>
      <c r="I699" s="1173"/>
      <c r="J699" s="1173"/>
      <c r="K699" s="1173"/>
      <c r="L699" s="1173"/>
      <c r="M699" s="1173"/>
      <c r="N699" s="1173"/>
      <c r="O699" s="1173"/>
      <c r="P699" s="1173"/>
      <c r="Q699" s="1173"/>
      <c r="R699" s="1173"/>
      <c r="S699" s="1173"/>
      <c r="T699" s="1173"/>
      <c r="U699" s="1168"/>
      <c r="V699" s="1168"/>
      <c r="W699" s="1168"/>
      <c r="X699" s="1168"/>
      <c r="Y699" s="1168"/>
      <c r="Z699" s="1168"/>
    </row>
    <row r="700" spans="1:26" x14ac:dyDescent="0.5">
      <c r="A700" s="1173"/>
      <c r="C700" s="1173"/>
      <c r="D700" s="1173"/>
      <c r="E700" s="1173"/>
      <c r="F700" s="1173"/>
      <c r="G700" s="1173"/>
      <c r="H700" s="1173"/>
      <c r="I700" s="1173"/>
      <c r="J700" s="1173"/>
      <c r="K700" s="1173"/>
      <c r="L700" s="1173"/>
      <c r="M700" s="1173"/>
      <c r="N700" s="1173"/>
      <c r="O700" s="1173"/>
      <c r="P700" s="1173"/>
      <c r="Q700" s="1173"/>
      <c r="R700" s="1173"/>
      <c r="S700" s="1173"/>
      <c r="T700" s="1173"/>
      <c r="U700" s="1168"/>
      <c r="V700" s="1168"/>
      <c r="W700" s="1168"/>
      <c r="X700" s="1168"/>
      <c r="Y700" s="1168"/>
      <c r="Z700" s="1168"/>
    </row>
    <row r="701" spans="1:26" x14ac:dyDescent="0.5">
      <c r="A701" s="1173"/>
      <c r="C701" s="1173"/>
      <c r="D701" s="1173"/>
      <c r="E701" s="1173"/>
      <c r="F701" s="1173"/>
      <c r="G701" s="1173"/>
      <c r="H701" s="1173"/>
      <c r="I701" s="1173"/>
      <c r="J701" s="1173"/>
      <c r="K701" s="1173"/>
      <c r="L701" s="1173"/>
      <c r="M701" s="1173"/>
      <c r="N701" s="1173"/>
      <c r="O701" s="1173"/>
      <c r="P701" s="1173"/>
      <c r="Q701" s="1173"/>
      <c r="R701" s="1173"/>
      <c r="S701" s="1173"/>
      <c r="T701" s="1173"/>
      <c r="U701" s="1168"/>
      <c r="V701" s="1168"/>
      <c r="W701" s="1168"/>
      <c r="X701" s="1168"/>
      <c r="Y701" s="1168"/>
      <c r="Z701" s="1168"/>
    </row>
    <row r="702" spans="1:26" x14ac:dyDescent="0.5">
      <c r="A702" s="1168"/>
      <c r="C702" s="1168"/>
      <c r="D702" s="1168"/>
      <c r="E702" s="1168"/>
      <c r="F702" s="1168"/>
      <c r="G702" s="1168"/>
      <c r="H702" s="1168"/>
      <c r="I702" s="1168"/>
      <c r="J702" s="1168"/>
      <c r="K702" s="1168"/>
      <c r="L702" s="1168"/>
      <c r="M702" s="1168"/>
      <c r="N702" s="1168"/>
      <c r="O702" s="1168"/>
      <c r="P702" s="1168"/>
      <c r="Q702" s="1168"/>
      <c r="R702" s="1168"/>
      <c r="S702" s="1168"/>
      <c r="T702" s="1168"/>
      <c r="U702" s="1168"/>
      <c r="V702" s="1168"/>
      <c r="W702" s="1168"/>
      <c r="X702" s="1168"/>
      <c r="Y702" s="1168"/>
      <c r="Z702" s="1168"/>
    </row>
    <row r="703" spans="1:26" x14ac:dyDescent="0.5">
      <c r="A703" s="1168"/>
      <c r="C703" s="1168"/>
      <c r="D703" s="1168"/>
      <c r="E703" s="1168"/>
      <c r="F703" s="1168"/>
      <c r="G703" s="1168"/>
      <c r="H703" s="1168"/>
      <c r="I703" s="1168"/>
      <c r="J703" s="1168"/>
      <c r="K703" s="1168"/>
      <c r="L703" s="1168"/>
      <c r="M703" s="1168"/>
      <c r="N703" s="1168"/>
      <c r="O703" s="1168"/>
      <c r="P703" s="1168"/>
      <c r="Q703" s="1168"/>
      <c r="R703" s="1168"/>
      <c r="S703" s="1168"/>
      <c r="T703" s="1168"/>
      <c r="U703" s="1168"/>
      <c r="V703" s="1168"/>
      <c r="W703" s="1168"/>
      <c r="X703" s="1168"/>
      <c r="Y703" s="1168"/>
      <c r="Z703" s="1168"/>
    </row>
    <row r="704" spans="1:26" x14ac:dyDescent="0.5">
      <c r="A704" s="1168"/>
      <c r="C704" s="1168"/>
      <c r="D704" s="1168"/>
      <c r="E704" s="1168"/>
      <c r="F704" s="1168"/>
      <c r="G704" s="1168"/>
      <c r="H704" s="1168"/>
      <c r="I704" s="1168"/>
      <c r="J704" s="1168"/>
      <c r="K704" s="1168"/>
      <c r="L704" s="1168"/>
      <c r="M704" s="1168"/>
      <c r="N704" s="1168"/>
      <c r="O704" s="1168"/>
      <c r="P704" s="1168"/>
      <c r="Q704" s="1168"/>
      <c r="R704" s="1168"/>
      <c r="S704" s="1168"/>
      <c r="T704" s="1168"/>
      <c r="U704" s="1168"/>
      <c r="V704" s="1168"/>
      <c r="W704" s="1168"/>
      <c r="X704" s="1168"/>
      <c r="Y704" s="1168"/>
      <c r="Z704" s="1168"/>
    </row>
    <row r="705" spans="1:26" x14ac:dyDescent="0.5">
      <c r="A705" s="1168"/>
      <c r="C705" s="1168"/>
      <c r="D705" s="1168"/>
      <c r="E705" s="1168"/>
      <c r="F705" s="1168"/>
      <c r="G705" s="1168"/>
      <c r="H705" s="1168"/>
      <c r="I705" s="1168"/>
      <c r="J705" s="1168"/>
      <c r="K705" s="1168"/>
      <c r="L705" s="1168"/>
      <c r="M705" s="1168"/>
      <c r="N705" s="1168"/>
      <c r="O705" s="1168"/>
      <c r="P705" s="1168"/>
      <c r="Q705" s="1168"/>
      <c r="R705" s="1168"/>
      <c r="S705" s="1168"/>
      <c r="T705" s="1168"/>
      <c r="U705" s="1168"/>
      <c r="V705" s="1168"/>
      <c r="W705" s="1168"/>
      <c r="X705" s="1168"/>
      <c r="Y705" s="1168"/>
      <c r="Z705" s="1168"/>
    </row>
    <row r="706" spans="1:26" x14ac:dyDescent="0.5">
      <c r="A706" s="1168"/>
      <c r="C706" s="1168"/>
      <c r="D706" s="1168"/>
      <c r="E706" s="1168"/>
      <c r="F706" s="1168"/>
      <c r="G706" s="1168"/>
      <c r="H706" s="1168"/>
      <c r="I706" s="1168"/>
      <c r="J706" s="1168"/>
      <c r="K706" s="1168"/>
      <c r="L706" s="1168"/>
      <c r="M706" s="1168"/>
      <c r="N706" s="1168"/>
      <c r="O706" s="1168"/>
      <c r="P706" s="1168"/>
      <c r="Q706" s="1168"/>
      <c r="R706" s="1168"/>
      <c r="S706" s="1168"/>
      <c r="T706" s="1168"/>
      <c r="U706" s="1168"/>
      <c r="V706" s="1168"/>
      <c r="W706" s="1168"/>
      <c r="X706" s="1168"/>
      <c r="Y706" s="1168"/>
      <c r="Z706" s="1168"/>
    </row>
    <row r="707" spans="1:26" x14ac:dyDescent="0.5">
      <c r="A707" s="1168"/>
      <c r="C707" s="1168"/>
      <c r="D707" s="1168"/>
      <c r="E707" s="1168"/>
      <c r="F707" s="1168"/>
      <c r="G707" s="1168"/>
      <c r="H707" s="1168"/>
      <c r="I707" s="1168"/>
      <c r="J707" s="1168"/>
      <c r="K707" s="1168"/>
      <c r="L707" s="1168"/>
      <c r="M707" s="1168"/>
      <c r="N707" s="1168"/>
      <c r="O707" s="1168"/>
      <c r="P707" s="1168"/>
      <c r="Q707" s="1168"/>
      <c r="R707" s="1168"/>
      <c r="S707" s="1168"/>
      <c r="T707" s="1168"/>
      <c r="U707" s="1168"/>
      <c r="V707" s="1168"/>
      <c r="W707" s="1168"/>
      <c r="X707" s="1168"/>
      <c r="Y707" s="1168"/>
      <c r="Z707" s="1168"/>
    </row>
    <row r="708" spans="1:26" x14ac:dyDescent="0.5">
      <c r="A708" s="1168"/>
      <c r="C708" s="1168"/>
      <c r="D708" s="1168"/>
      <c r="E708" s="1168"/>
      <c r="F708" s="1168"/>
      <c r="G708" s="1168"/>
      <c r="H708" s="1168"/>
      <c r="I708" s="1168"/>
      <c r="J708" s="1168"/>
      <c r="K708" s="1168"/>
      <c r="L708" s="1168"/>
      <c r="M708" s="1168"/>
      <c r="N708" s="1168"/>
      <c r="O708" s="1168"/>
      <c r="P708" s="1168"/>
      <c r="Q708" s="1168"/>
      <c r="R708" s="1168"/>
      <c r="S708" s="1168"/>
      <c r="T708" s="1168"/>
      <c r="U708" s="1168"/>
      <c r="V708" s="1168"/>
      <c r="W708" s="1168"/>
      <c r="X708" s="1168"/>
      <c r="Y708" s="1168"/>
      <c r="Z708" s="1168"/>
    </row>
    <row r="709" spans="1:26" x14ac:dyDescent="0.5">
      <c r="A709" s="1168"/>
      <c r="C709" s="1168"/>
      <c r="D709" s="1168"/>
      <c r="E709" s="1168"/>
      <c r="F709" s="1168"/>
      <c r="G709" s="1168"/>
      <c r="H709" s="1168"/>
      <c r="I709" s="1168"/>
      <c r="J709" s="1168"/>
      <c r="K709" s="1168"/>
      <c r="L709" s="1168"/>
      <c r="M709" s="1168"/>
      <c r="N709" s="1168"/>
      <c r="O709" s="1168"/>
      <c r="P709" s="1168"/>
      <c r="Q709" s="1168"/>
      <c r="R709" s="1168"/>
      <c r="S709" s="1168"/>
      <c r="T709" s="1168"/>
      <c r="U709" s="1168"/>
      <c r="V709" s="1168"/>
      <c r="W709" s="1168"/>
      <c r="X709" s="1168"/>
      <c r="Y709" s="1168"/>
      <c r="Z709" s="1168"/>
    </row>
    <row r="710" spans="1:26" x14ac:dyDescent="0.5">
      <c r="A710" s="1168"/>
      <c r="C710" s="1168"/>
      <c r="D710" s="1168"/>
      <c r="E710" s="1168"/>
      <c r="F710" s="1168"/>
      <c r="G710" s="1168"/>
      <c r="H710" s="1168"/>
      <c r="I710" s="1168"/>
      <c r="J710" s="1168"/>
      <c r="K710" s="1168"/>
      <c r="L710" s="1168"/>
      <c r="M710" s="1168"/>
      <c r="N710" s="1168"/>
      <c r="O710" s="1168"/>
      <c r="P710" s="1168"/>
      <c r="Q710" s="1168"/>
      <c r="R710" s="1168"/>
      <c r="S710" s="1168"/>
      <c r="T710" s="1168"/>
      <c r="U710" s="1168"/>
      <c r="V710" s="1168"/>
      <c r="W710" s="1168"/>
      <c r="X710" s="1168"/>
      <c r="Y710" s="1168"/>
      <c r="Z710" s="1168"/>
    </row>
    <row r="711" spans="1:26" x14ac:dyDescent="0.5">
      <c r="A711" s="1168"/>
      <c r="C711" s="1168"/>
      <c r="D711" s="1168"/>
      <c r="E711" s="1168"/>
      <c r="F711" s="1168"/>
      <c r="G711" s="1168"/>
      <c r="H711" s="1168"/>
      <c r="I711" s="1168"/>
      <c r="J711" s="1168"/>
      <c r="K711" s="1168"/>
      <c r="L711" s="1168"/>
      <c r="M711" s="1168"/>
      <c r="N711" s="1168"/>
      <c r="O711" s="1168"/>
      <c r="P711" s="1168"/>
      <c r="Q711" s="1168"/>
      <c r="R711" s="1168"/>
      <c r="S711" s="1168"/>
      <c r="T711" s="1168"/>
      <c r="U711" s="1168"/>
      <c r="V711" s="1168"/>
      <c r="W711" s="1168"/>
      <c r="X711" s="1168"/>
      <c r="Y711" s="1168"/>
      <c r="Z711" s="1168"/>
    </row>
    <row r="712" spans="1:26" x14ac:dyDescent="0.5">
      <c r="A712" s="1168"/>
      <c r="C712" s="1168"/>
      <c r="D712" s="1168"/>
      <c r="E712" s="1168"/>
      <c r="F712" s="1168"/>
      <c r="G712" s="1168"/>
      <c r="H712" s="1168"/>
      <c r="I712" s="1168"/>
      <c r="J712" s="1168"/>
      <c r="K712" s="1168"/>
      <c r="L712" s="1168"/>
      <c r="M712" s="1168"/>
      <c r="N712" s="1168"/>
      <c r="O712" s="1168"/>
      <c r="P712" s="1168"/>
      <c r="Q712" s="1168"/>
      <c r="R712" s="1168"/>
      <c r="S712" s="1168"/>
      <c r="T712" s="1168"/>
      <c r="U712" s="1168"/>
      <c r="V712" s="1168"/>
      <c r="W712" s="1168"/>
      <c r="X712" s="1168"/>
      <c r="Y712" s="1168"/>
      <c r="Z712" s="1168"/>
    </row>
    <row r="713" spans="1:26" x14ac:dyDescent="0.5">
      <c r="A713" s="1168"/>
      <c r="C713" s="1168"/>
      <c r="D713" s="1168"/>
      <c r="E713" s="1168"/>
      <c r="F713" s="1168"/>
      <c r="G713" s="1168"/>
      <c r="H713" s="1168"/>
      <c r="I713" s="1168"/>
      <c r="J713" s="1168"/>
      <c r="K713" s="1168"/>
      <c r="L713" s="1168"/>
      <c r="M713" s="1168"/>
      <c r="N713" s="1168"/>
      <c r="O713" s="1168"/>
      <c r="P713" s="1168"/>
      <c r="Q713" s="1168"/>
      <c r="R713" s="1168"/>
      <c r="S713" s="1168"/>
      <c r="T713" s="1168"/>
      <c r="U713" s="1168"/>
      <c r="V713" s="1168"/>
      <c r="W713" s="1168"/>
      <c r="X713" s="1168"/>
      <c r="Y713" s="1168"/>
      <c r="Z713" s="1168"/>
    </row>
    <row r="714" spans="1:26" x14ac:dyDescent="0.5">
      <c r="A714" s="1168"/>
      <c r="C714" s="1168"/>
      <c r="D714" s="1168"/>
      <c r="E714" s="1168"/>
      <c r="F714" s="1168"/>
      <c r="G714" s="1168"/>
      <c r="H714" s="1168"/>
      <c r="I714" s="1168"/>
      <c r="J714" s="1168"/>
      <c r="K714" s="1168"/>
      <c r="L714" s="1168"/>
      <c r="M714" s="1168"/>
      <c r="N714" s="1168"/>
      <c r="O714" s="1168"/>
      <c r="P714" s="1168"/>
      <c r="Q714" s="1168"/>
      <c r="R714" s="1168"/>
      <c r="S714" s="1168"/>
      <c r="T714" s="1168"/>
      <c r="U714" s="1168"/>
      <c r="V714" s="1168"/>
      <c r="W714" s="1168"/>
      <c r="X714" s="1168"/>
      <c r="Y714" s="1168"/>
      <c r="Z714" s="1168"/>
    </row>
    <row r="715" spans="1:26" x14ac:dyDescent="0.5">
      <c r="A715" s="1168"/>
      <c r="C715" s="1168"/>
      <c r="D715" s="1168"/>
      <c r="E715" s="1168"/>
      <c r="F715" s="1168"/>
      <c r="G715" s="1168"/>
      <c r="H715" s="1168"/>
      <c r="I715" s="1168"/>
      <c r="J715" s="1168"/>
      <c r="K715" s="1168"/>
      <c r="L715" s="1168"/>
      <c r="M715" s="1168"/>
      <c r="N715" s="1168"/>
      <c r="O715" s="1168"/>
      <c r="P715" s="1168"/>
      <c r="Q715" s="1168"/>
      <c r="R715" s="1168"/>
      <c r="S715" s="1168"/>
      <c r="T715" s="1168"/>
      <c r="U715" s="1168"/>
      <c r="V715" s="1168"/>
      <c r="W715" s="1168"/>
      <c r="X715" s="1168"/>
      <c r="Y715" s="1168"/>
      <c r="Z715" s="1168"/>
    </row>
    <row r="716" spans="1:26" x14ac:dyDescent="0.5">
      <c r="A716" s="1168"/>
      <c r="C716" s="1168"/>
      <c r="D716" s="1168"/>
      <c r="E716" s="1168"/>
      <c r="F716" s="1168"/>
      <c r="G716" s="1168"/>
      <c r="H716" s="1168"/>
      <c r="I716" s="1168"/>
      <c r="J716" s="1168"/>
      <c r="K716" s="1168"/>
      <c r="L716" s="1168"/>
      <c r="M716" s="1168"/>
      <c r="N716" s="1168"/>
      <c r="O716" s="1168"/>
      <c r="P716" s="1168"/>
      <c r="Q716" s="1168"/>
      <c r="R716" s="1168"/>
      <c r="S716" s="1168"/>
      <c r="T716" s="1168"/>
      <c r="U716" s="1168"/>
      <c r="V716" s="1168"/>
      <c r="W716" s="1168"/>
      <c r="X716" s="1168"/>
      <c r="Y716" s="1168"/>
      <c r="Z716" s="1168"/>
    </row>
    <row r="717" spans="1:26" x14ac:dyDescent="0.5">
      <c r="A717" s="1168"/>
      <c r="C717" s="1168"/>
      <c r="D717" s="1168"/>
      <c r="E717" s="1168"/>
      <c r="F717" s="1168"/>
      <c r="G717" s="1168"/>
      <c r="H717" s="1168"/>
      <c r="I717" s="1168"/>
      <c r="J717" s="1168"/>
      <c r="K717" s="1168"/>
      <c r="L717" s="1168"/>
      <c r="M717" s="1168"/>
      <c r="N717" s="1168"/>
      <c r="O717" s="1168"/>
      <c r="P717" s="1168"/>
      <c r="Q717" s="1168"/>
      <c r="R717" s="1168"/>
      <c r="S717" s="1168"/>
      <c r="T717" s="1168"/>
      <c r="U717" s="1168"/>
      <c r="V717" s="1168"/>
      <c r="W717" s="1168"/>
      <c r="X717" s="1168"/>
      <c r="Y717" s="1168"/>
      <c r="Z717" s="1168"/>
    </row>
    <row r="718" spans="1:26" x14ac:dyDescent="0.5">
      <c r="A718" s="1168"/>
      <c r="C718" s="1168"/>
      <c r="D718" s="1168"/>
      <c r="E718" s="1168"/>
      <c r="F718" s="1168"/>
      <c r="G718" s="1168"/>
      <c r="H718" s="1168"/>
      <c r="I718" s="1168"/>
      <c r="J718" s="1168"/>
      <c r="K718" s="1168"/>
      <c r="L718" s="1168"/>
      <c r="M718" s="1168"/>
      <c r="N718" s="1168"/>
      <c r="O718" s="1168"/>
      <c r="P718" s="1168"/>
      <c r="Q718" s="1168"/>
      <c r="R718" s="1168"/>
      <c r="S718" s="1168"/>
      <c r="T718" s="1168"/>
      <c r="U718" s="1168"/>
      <c r="V718" s="1168"/>
      <c r="W718" s="1168"/>
      <c r="X718" s="1168"/>
      <c r="Y718" s="1168"/>
      <c r="Z718" s="1168"/>
    </row>
    <row r="719" spans="1:26" x14ac:dyDescent="0.5">
      <c r="A719" s="1168"/>
      <c r="C719" s="1168"/>
      <c r="D719" s="1168"/>
      <c r="E719" s="1168"/>
      <c r="F719" s="1168"/>
      <c r="G719" s="1168"/>
      <c r="H719" s="1168"/>
      <c r="I719" s="1168"/>
      <c r="J719" s="1168"/>
      <c r="K719" s="1168"/>
      <c r="L719" s="1168"/>
      <c r="M719" s="1168"/>
      <c r="N719" s="1168"/>
      <c r="O719" s="1168"/>
      <c r="P719" s="1168"/>
      <c r="Q719" s="1168"/>
      <c r="R719" s="1168"/>
      <c r="S719" s="1168"/>
      <c r="T719" s="1168"/>
      <c r="U719" s="1168"/>
      <c r="V719" s="1168"/>
      <c r="W719" s="1168"/>
      <c r="X719" s="1168"/>
      <c r="Y719" s="1168"/>
      <c r="Z719" s="1168"/>
    </row>
    <row r="720" spans="1:26" x14ac:dyDescent="0.5">
      <c r="A720" s="1168"/>
      <c r="C720" s="1168"/>
      <c r="D720" s="1168"/>
      <c r="E720" s="1168"/>
      <c r="F720" s="1168"/>
      <c r="G720" s="1168"/>
      <c r="H720" s="1168"/>
      <c r="I720" s="1168"/>
      <c r="J720" s="1168"/>
      <c r="K720" s="1168"/>
      <c r="L720" s="1168"/>
      <c r="M720" s="1168"/>
      <c r="N720" s="1168"/>
      <c r="O720" s="1168"/>
      <c r="P720" s="1168"/>
      <c r="Q720" s="1168"/>
      <c r="R720" s="1168"/>
      <c r="S720" s="1168"/>
      <c r="T720" s="1168"/>
      <c r="U720" s="1168"/>
      <c r="V720" s="1168"/>
      <c r="W720" s="1168"/>
      <c r="X720" s="1168"/>
      <c r="Y720" s="1168"/>
      <c r="Z720" s="1168"/>
    </row>
    <row r="721" spans="1:26" x14ac:dyDescent="0.5">
      <c r="A721" s="1168"/>
      <c r="C721" s="1168"/>
      <c r="D721" s="1168"/>
      <c r="E721" s="1168"/>
      <c r="F721" s="1168"/>
      <c r="G721" s="1168"/>
      <c r="H721" s="1168"/>
      <c r="I721" s="1168"/>
      <c r="J721" s="1168"/>
      <c r="K721" s="1168"/>
      <c r="L721" s="1168"/>
      <c r="M721" s="1168"/>
      <c r="N721" s="1168"/>
      <c r="O721" s="1168"/>
      <c r="P721" s="1168"/>
      <c r="Q721" s="1168"/>
      <c r="R721" s="1168"/>
      <c r="S721" s="1168"/>
      <c r="T721" s="1168"/>
      <c r="U721" s="1168"/>
      <c r="V721" s="1168"/>
      <c r="W721" s="1168"/>
      <c r="X721" s="1168"/>
      <c r="Y721" s="1168"/>
      <c r="Z721" s="1168"/>
    </row>
    <row r="722" spans="1:26" x14ac:dyDescent="0.5">
      <c r="A722" s="1168"/>
      <c r="C722" s="1168"/>
      <c r="D722" s="1168"/>
      <c r="E722" s="1168"/>
      <c r="F722" s="1168"/>
      <c r="G722" s="1168"/>
      <c r="H722" s="1168"/>
      <c r="I722" s="1168"/>
      <c r="J722" s="1168"/>
      <c r="K722" s="1168"/>
      <c r="L722" s="1168"/>
      <c r="M722" s="1168"/>
      <c r="N722" s="1168"/>
      <c r="O722" s="1168"/>
      <c r="P722" s="1168"/>
      <c r="Q722" s="1168"/>
      <c r="R722" s="1168"/>
      <c r="S722" s="1168"/>
      <c r="T722" s="1168"/>
      <c r="U722" s="1168"/>
      <c r="V722" s="1168"/>
      <c r="W722" s="1168"/>
      <c r="X722" s="1168"/>
      <c r="Y722" s="1168"/>
      <c r="Z722" s="1168"/>
    </row>
    <row r="723" spans="1:26" x14ac:dyDescent="0.5">
      <c r="A723" s="1168"/>
      <c r="C723" s="1168"/>
      <c r="D723" s="1168"/>
      <c r="E723" s="1168"/>
      <c r="F723" s="1168"/>
      <c r="G723" s="1168"/>
      <c r="H723" s="1168"/>
      <c r="I723" s="1168"/>
      <c r="J723" s="1168"/>
      <c r="K723" s="1168"/>
      <c r="L723" s="1168"/>
      <c r="M723" s="1168"/>
      <c r="N723" s="1168"/>
      <c r="O723" s="1168"/>
      <c r="P723" s="1168"/>
      <c r="Q723" s="1168"/>
      <c r="R723" s="1168"/>
      <c r="S723" s="1168"/>
      <c r="T723" s="1168"/>
      <c r="U723" s="1168"/>
      <c r="V723" s="1168"/>
      <c r="W723" s="1168"/>
      <c r="X723" s="1168"/>
      <c r="Y723" s="1168"/>
      <c r="Z723" s="1168"/>
    </row>
    <row r="724" spans="1:26" x14ac:dyDescent="0.5">
      <c r="A724" s="1168"/>
      <c r="C724" s="1168"/>
      <c r="D724" s="1168"/>
      <c r="E724" s="1168"/>
      <c r="F724" s="1168"/>
      <c r="G724" s="1168"/>
      <c r="H724" s="1168"/>
      <c r="I724" s="1168"/>
      <c r="J724" s="1168"/>
      <c r="K724" s="1168"/>
      <c r="L724" s="1168"/>
      <c r="M724" s="1168"/>
      <c r="N724" s="1168"/>
      <c r="O724" s="1168"/>
      <c r="P724" s="1168"/>
      <c r="Q724" s="1168"/>
      <c r="R724" s="1168"/>
      <c r="S724" s="1168"/>
      <c r="T724" s="1168"/>
      <c r="U724" s="1168"/>
      <c r="V724" s="1168"/>
      <c r="W724" s="1168"/>
      <c r="X724" s="1168"/>
      <c r="Y724" s="1168"/>
      <c r="Z724" s="1168"/>
    </row>
    <row r="725" spans="1:26" x14ac:dyDescent="0.5">
      <c r="A725" s="1168"/>
      <c r="C725" s="1168"/>
      <c r="D725" s="1168"/>
      <c r="E725" s="1168"/>
      <c r="F725" s="1168"/>
      <c r="G725" s="1168"/>
      <c r="H725" s="1168"/>
      <c r="I725" s="1168"/>
      <c r="J725" s="1168"/>
      <c r="K725" s="1168"/>
      <c r="L725" s="1168"/>
      <c r="M725" s="1168"/>
      <c r="N725" s="1168"/>
      <c r="O725" s="1168"/>
      <c r="P725" s="1168"/>
      <c r="Q725" s="1168"/>
      <c r="R725" s="1168"/>
      <c r="S725" s="1168"/>
      <c r="T725" s="1168"/>
      <c r="U725" s="1168"/>
      <c r="V725" s="1168"/>
      <c r="W725" s="1168"/>
      <c r="X725" s="1168"/>
      <c r="Y725" s="1168"/>
      <c r="Z725" s="1168"/>
    </row>
    <row r="726" spans="1:26" x14ac:dyDescent="0.5">
      <c r="A726" s="1168"/>
      <c r="C726" s="1168"/>
      <c r="D726" s="1168"/>
      <c r="E726" s="1168"/>
      <c r="F726" s="1168"/>
      <c r="G726" s="1168"/>
      <c r="H726" s="1168"/>
      <c r="I726" s="1168"/>
      <c r="J726" s="1168"/>
      <c r="K726" s="1168"/>
      <c r="L726" s="1168"/>
      <c r="M726" s="1168"/>
      <c r="N726" s="1168"/>
      <c r="O726" s="1168"/>
      <c r="P726" s="1168"/>
      <c r="Q726" s="1168"/>
      <c r="R726" s="1168"/>
      <c r="S726" s="1168"/>
      <c r="T726" s="1168"/>
      <c r="U726" s="1168"/>
      <c r="V726" s="1168"/>
      <c r="W726" s="1168"/>
      <c r="X726" s="1168"/>
      <c r="Y726" s="1168"/>
      <c r="Z726" s="1168"/>
    </row>
    <row r="727" spans="1:26" x14ac:dyDescent="0.5">
      <c r="A727" s="1168"/>
      <c r="C727" s="1168"/>
      <c r="D727" s="1168"/>
      <c r="E727" s="1168"/>
      <c r="F727" s="1168"/>
      <c r="G727" s="1168"/>
      <c r="H727" s="1168"/>
      <c r="I727" s="1168"/>
      <c r="J727" s="1168"/>
      <c r="K727" s="1168"/>
      <c r="L727" s="1168"/>
      <c r="M727" s="1168"/>
      <c r="N727" s="1168"/>
      <c r="O727" s="1168"/>
      <c r="P727" s="1168"/>
      <c r="Q727" s="1168"/>
      <c r="R727" s="1168"/>
      <c r="S727" s="1168"/>
      <c r="T727" s="1168"/>
      <c r="U727" s="1168"/>
      <c r="V727" s="1168"/>
      <c r="W727" s="1168"/>
      <c r="X727" s="1168"/>
      <c r="Y727" s="1168"/>
      <c r="Z727" s="1168"/>
    </row>
    <row r="728" spans="1:26" x14ac:dyDescent="0.5">
      <c r="A728" s="1168"/>
      <c r="C728" s="1168"/>
      <c r="D728" s="1168"/>
      <c r="E728" s="1168"/>
      <c r="F728" s="1168"/>
      <c r="G728" s="1168"/>
      <c r="H728" s="1168"/>
      <c r="I728" s="1168"/>
      <c r="J728" s="1168"/>
      <c r="K728" s="1168"/>
      <c r="L728" s="1168"/>
      <c r="M728" s="1168"/>
      <c r="N728" s="1168"/>
      <c r="O728" s="1168"/>
      <c r="P728" s="1168"/>
      <c r="Q728" s="1168"/>
      <c r="R728" s="1168"/>
      <c r="S728" s="1168"/>
      <c r="T728" s="1168"/>
      <c r="U728" s="1168"/>
      <c r="V728" s="1168"/>
      <c r="W728" s="1168"/>
      <c r="X728" s="1168"/>
      <c r="Y728" s="1168"/>
      <c r="Z728" s="1168"/>
    </row>
    <row r="729" spans="1:26" x14ac:dyDescent="0.5">
      <c r="A729" s="1168"/>
      <c r="C729" s="1168"/>
      <c r="D729" s="1168"/>
      <c r="E729" s="1168"/>
      <c r="F729" s="1168"/>
      <c r="G729" s="1168"/>
      <c r="H729" s="1168"/>
      <c r="I729" s="1168"/>
      <c r="J729" s="1168"/>
      <c r="K729" s="1168"/>
      <c r="L729" s="1168"/>
      <c r="M729" s="1168"/>
      <c r="N729" s="1168"/>
      <c r="O729" s="1168"/>
      <c r="P729" s="1168"/>
      <c r="Q729" s="1168"/>
      <c r="R729" s="1168"/>
      <c r="S729" s="1168"/>
      <c r="T729" s="1168"/>
      <c r="U729" s="1168"/>
      <c r="V729" s="1168"/>
      <c r="W729" s="1168"/>
      <c r="X729" s="1168"/>
      <c r="Y729" s="1168"/>
      <c r="Z729" s="1168"/>
    </row>
    <row r="730" spans="1:26" x14ac:dyDescent="0.5">
      <c r="A730" s="1168"/>
      <c r="C730" s="1168"/>
      <c r="D730" s="1168"/>
      <c r="E730" s="1168"/>
      <c r="F730" s="1168"/>
      <c r="G730" s="1168"/>
      <c r="H730" s="1168"/>
      <c r="I730" s="1168"/>
      <c r="J730" s="1168"/>
      <c r="K730" s="1168"/>
      <c r="L730" s="1168"/>
      <c r="M730" s="1168"/>
      <c r="N730" s="1168"/>
      <c r="O730" s="1168"/>
      <c r="P730" s="1168"/>
      <c r="Q730" s="1168"/>
      <c r="R730" s="1168"/>
      <c r="S730" s="1168"/>
      <c r="T730" s="1168"/>
      <c r="U730" s="1168"/>
      <c r="V730" s="1168"/>
      <c r="W730" s="1168"/>
      <c r="X730" s="1168"/>
      <c r="Y730" s="1168"/>
      <c r="Z730" s="1168"/>
    </row>
    <row r="731" spans="1:26" x14ac:dyDescent="0.5">
      <c r="A731" s="1168"/>
      <c r="C731" s="1168"/>
      <c r="D731" s="1168"/>
      <c r="E731" s="1168"/>
      <c r="F731" s="1168"/>
      <c r="G731" s="1168"/>
      <c r="H731" s="1168"/>
      <c r="I731" s="1168"/>
      <c r="J731" s="1168"/>
      <c r="K731" s="1168"/>
      <c r="L731" s="1168"/>
      <c r="M731" s="1168"/>
      <c r="N731" s="1168"/>
      <c r="O731" s="1168"/>
      <c r="P731" s="1168"/>
      <c r="Q731" s="1168"/>
      <c r="R731" s="1168"/>
      <c r="S731" s="1168"/>
      <c r="T731" s="1168"/>
      <c r="U731" s="1168"/>
      <c r="V731" s="1168"/>
      <c r="W731" s="1168"/>
      <c r="X731" s="1168"/>
      <c r="Y731" s="1168"/>
      <c r="Z731" s="1168"/>
    </row>
    <row r="732" spans="1:26" x14ac:dyDescent="0.5">
      <c r="A732" s="1168"/>
      <c r="C732" s="1168"/>
      <c r="D732" s="1168"/>
      <c r="E732" s="1168"/>
      <c r="F732" s="1168"/>
      <c r="G732" s="1168"/>
      <c r="H732" s="1168"/>
      <c r="I732" s="1168"/>
      <c r="J732" s="1168"/>
      <c r="K732" s="1168"/>
      <c r="L732" s="1168"/>
      <c r="M732" s="1168"/>
      <c r="N732" s="1168"/>
      <c r="O732" s="1168"/>
      <c r="P732" s="1168"/>
      <c r="Q732" s="1168"/>
      <c r="R732" s="1168"/>
      <c r="S732" s="1168"/>
      <c r="T732" s="1168"/>
      <c r="U732" s="1168"/>
      <c r="V732" s="1168"/>
      <c r="W732" s="1168"/>
      <c r="X732" s="1168"/>
      <c r="Y732" s="1168"/>
      <c r="Z732" s="1168"/>
    </row>
    <row r="733" spans="1:26" x14ac:dyDescent="0.5">
      <c r="A733" s="1168"/>
      <c r="C733" s="1168"/>
      <c r="D733" s="1168"/>
      <c r="E733" s="1168"/>
      <c r="F733" s="1168"/>
      <c r="G733" s="1168"/>
      <c r="H733" s="1168"/>
      <c r="I733" s="1168"/>
      <c r="J733" s="1168"/>
      <c r="K733" s="1168"/>
      <c r="L733" s="1168"/>
      <c r="M733" s="1168"/>
      <c r="N733" s="1168"/>
      <c r="O733" s="1168"/>
      <c r="P733" s="1168"/>
      <c r="Q733" s="1168"/>
      <c r="R733" s="1168"/>
      <c r="S733" s="1168"/>
      <c r="T733" s="1168"/>
      <c r="U733" s="1168"/>
      <c r="V733" s="1168"/>
      <c r="W733" s="1168"/>
      <c r="X733" s="1168"/>
      <c r="Y733" s="1168"/>
      <c r="Z733" s="1168"/>
    </row>
    <row r="734" spans="1:26" x14ac:dyDescent="0.5">
      <c r="A734" s="1168"/>
      <c r="C734" s="1168"/>
      <c r="D734" s="1168"/>
      <c r="E734" s="1168"/>
      <c r="F734" s="1168"/>
      <c r="G734" s="1168"/>
      <c r="H734" s="1168"/>
      <c r="I734" s="1168"/>
      <c r="J734" s="1168"/>
      <c r="K734" s="1168"/>
      <c r="L734" s="1168"/>
      <c r="M734" s="1168"/>
      <c r="N734" s="1168"/>
      <c r="O734" s="1168"/>
      <c r="P734" s="1168"/>
      <c r="Q734" s="1168"/>
      <c r="R734" s="1168"/>
      <c r="S734" s="1168"/>
      <c r="T734" s="1168"/>
      <c r="U734" s="1168"/>
      <c r="V734" s="1168"/>
      <c r="W734" s="1168"/>
      <c r="X734" s="1168"/>
      <c r="Y734" s="1168"/>
      <c r="Z734" s="1168"/>
    </row>
    <row r="735" spans="1:26" x14ac:dyDescent="0.5">
      <c r="A735" s="1168"/>
      <c r="C735" s="1168"/>
      <c r="D735" s="1168"/>
      <c r="E735" s="1168"/>
      <c r="F735" s="1168"/>
      <c r="G735" s="1168"/>
      <c r="H735" s="1168"/>
      <c r="I735" s="1168"/>
      <c r="J735" s="1168"/>
      <c r="K735" s="1168"/>
      <c r="L735" s="1168"/>
      <c r="M735" s="1168"/>
      <c r="N735" s="1168"/>
      <c r="O735" s="1168"/>
      <c r="P735" s="1168"/>
      <c r="Q735" s="1168"/>
      <c r="R735" s="1168"/>
      <c r="S735" s="1168"/>
      <c r="T735" s="1168"/>
      <c r="U735" s="1168"/>
      <c r="V735" s="1168"/>
      <c r="W735" s="1168"/>
      <c r="X735" s="1168"/>
      <c r="Y735" s="1168"/>
      <c r="Z735" s="1168"/>
    </row>
    <row r="736" spans="1:26" x14ac:dyDescent="0.5">
      <c r="A736" s="1168"/>
      <c r="C736" s="1168"/>
      <c r="D736" s="1168"/>
      <c r="E736" s="1168"/>
      <c r="F736" s="1168"/>
      <c r="G736" s="1168"/>
      <c r="H736" s="1168"/>
      <c r="I736" s="1168"/>
      <c r="J736" s="1168"/>
      <c r="K736" s="1168"/>
      <c r="L736" s="1168"/>
      <c r="M736" s="1168"/>
      <c r="N736" s="1168"/>
      <c r="O736" s="1168"/>
      <c r="P736" s="1168"/>
      <c r="Q736" s="1168"/>
      <c r="R736" s="1168"/>
      <c r="S736" s="1168"/>
      <c r="T736" s="1168"/>
      <c r="U736" s="1168"/>
      <c r="V736" s="1168"/>
      <c r="W736" s="1168"/>
      <c r="X736" s="1168"/>
      <c r="Y736" s="1168"/>
      <c r="Z736" s="1168"/>
    </row>
    <row r="737" spans="1:26" x14ac:dyDescent="0.5">
      <c r="A737" s="1168"/>
      <c r="C737" s="1168"/>
      <c r="D737" s="1168"/>
      <c r="E737" s="1168"/>
      <c r="F737" s="1168"/>
      <c r="G737" s="1168"/>
      <c r="H737" s="1168"/>
      <c r="I737" s="1168"/>
      <c r="J737" s="1168"/>
      <c r="K737" s="1168"/>
      <c r="L737" s="1168"/>
      <c r="M737" s="1168"/>
      <c r="N737" s="1168"/>
      <c r="O737" s="1168"/>
      <c r="P737" s="1168"/>
      <c r="Q737" s="1168"/>
      <c r="R737" s="1168"/>
      <c r="S737" s="1168"/>
      <c r="T737" s="1168"/>
      <c r="U737" s="1168"/>
      <c r="V737" s="1168"/>
      <c r="W737" s="1168"/>
      <c r="X737" s="1168"/>
      <c r="Y737" s="1168"/>
      <c r="Z737" s="1168"/>
    </row>
    <row r="738" spans="1:26" x14ac:dyDescent="0.5">
      <c r="A738" s="1168"/>
      <c r="C738" s="1168"/>
      <c r="D738" s="1168"/>
      <c r="E738" s="1168"/>
      <c r="F738" s="1168"/>
      <c r="G738" s="1168"/>
      <c r="H738" s="1168"/>
      <c r="I738" s="1168"/>
      <c r="J738" s="1168"/>
      <c r="K738" s="1168"/>
      <c r="L738" s="1168"/>
      <c r="M738" s="1168"/>
      <c r="N738" s="1168"/>
      <c r="O738" s="1168"/>
      <c r="P738" s="1168"/>
      <c r="Q738" s="1168"/>
      <c r="R738" s="1168"/>
      <c r="S738" s="1168"/>
      <c r="T738" s="1168"/>
      <c r="U738" s="1168"/>
      <c r="V738" s="1168"/>
      <c r="W738" s="1168"/>
      <c r="X738" s="1168"/>
      <c r="Y738" s="1168"/>
      <c r="Z738" s="1168"/>
    </row>
    <row r="739" spans="1:26" x14ac:dyDescent="0.5">
      <c r="A739" s="1168"/>
      <c r="C739" s="1168"/>
      <c r="D739" s="1168"/>
      <c r="E739" s="1168"/>
      <c r="F739" s="1168"/>
      <c r="G739" s="1168"/>
      <c r="H739" s="1168"/>
      <c r="I739" s="1168"/>
      <c r="J739" s="1168"/>
      <c r="K739" s="1168"/>
      <c r="L739" s="1168"/>
      <c r="M739" s="1168"/>
      <c r="N739" s="1168"/>
      <c r="O739" s="1168"/>
      <c r="P739" s="1168"/>
      <c r="Q739" s="1168"/>
      <c r="R739" s="1168"/>
      <c r="S739" s="1168"/>
      <c r="T739" s="1168"/>
      <c r="U739" s="1168"/>
      <c r="V739" s="1168"/>
      <c r="W739" s="1168"/>
      <c r="X739" s="1168"/>
      <c r="Y739" s="1168"/>
      <c r="Z739" s="1168"/>
    </row>
    <row r="740" spans="1:26" x14ac:dyDescent="0.5">
      <c r="A740" s="1168"/>
      <c r="C740" s="1168"/>
      <c r="D740" s="1168"/>
      <c r="E740" s="1168"/>
      <c r="F740" s="1168"/>
      <c r="G740" s="1168"/>
      <c r="H740" s="1168"/>
      <c r="I740" s="1168"/>
      <c r="J740" s="1168"/>
      <c r="K740" s="1168"/>
      <c r="L740" s="1168"/>
      <c r="M740" s="1168"/>
      <c r="N740" s="1168"/>
      <c r="O740" s="1168"/>
      <c r="P740" s="1168"/>
      <c r="Q740" s="1168"/>
      <c r="R740" s="1168"/>
      <c r="S740" s="1168"/>
      <c r="T740" s="1168"/>
      <c r="U740" s="1168"/>
      <c r="V740" s="1168"/>
      <c r="W740" s="1168"/>
      <c r="X740" s="1168"/>
      <c r="Y740" s="1168"/>
      <c r="Z740" s="1168"/>
    </row>
    <row r="741" spans="1:26" x14ac:dyDescent="0.5">
      <c r="A741" s="1168"/>
      <c r="C741" s="1168"/>
      <c r="D741" s="1168"/>
      <c r="E741" s="1168"/>
      <c r="F741" s="1168"/>
      <c r="G741" s="1168"/>
      <c r="H741" s="1168"/>
      <c r="I741" s="1168"/>
      <c r="J741" s="1168"/>
      <c r="K741" s="1168"/>
      <c r="L741" s="1168"/>
      <c r="M741" s="1168"/>
      <c r="N741" s="1168"/>
      <c r="O741" s="1168"/>
      <c r="P741" s="1168"/>
      <c r="Q741" s="1168"/>
      <c r="R741" s="1168"/>
      <c r="S741" s="1168"/>
      <c r="T741" s="1168"/>
      <c r="U741" s="1168"/>
      <c r="V741" s="1168"/>
      <c r="W741" s="1168"/>
      <c r="X741" s="1168"/>
      <c r="Y741" s="1168"/>
      <c r="Z741" s="1168"/>
    </row>
    <row r="742" spans="1:26" x14ac:dyDescent="0.5">
      <c r="A742" s="1168"/>
      <c r="C742" s="1168"/>
      <c r="D742" s="1168"/>
      <c r="E742" s="1168"/>
      <c r="F742" s="1168"/>
      <c r="G742" s="1168"/>
      <c r="H742" s="1168"/>
      <c r="I742" s="1168"/>
      <c r="J742" s="1168"/>
      <c r="K742" s="1168"/>
      <c r="L742" s="1168"/>
      <c r="M742" s="1168"/>
      <c r="N742" s="1168"/>
      <c r="O742" s="1168"/>
      <c r="P742" s="1168"/>
      <c r="Q742" s="1168"/>
      <c r="R742" s="1168"/>
      <c r="S742" s="1168"/>
      <c r="T742" s="1168"/>
      <c r="U742" s="1168"/>
      <c r="V742" s="1168"/>
      <c r="W742" s="1168"/>
      <c r="X742" s="1168"/>
      <c r="Y742" s="1168"/>
      <c r="Z742" s="1168"/>
    </row>
    <row r="743" spans="1:26" x14ac:dyDescent="0.5">
      <c r="A743" s="1168"/>
      <c r="C743" s="1168"/>
      <c r="D743" s="1168"/>
      <c r="E743" s="1168"/>
      <c r="F743" s="1168"/>
      <c r="G743" s="1168"/>
      <c r="H743" s="1168"/>
      <c r="I743" s="1168"/>
      <c r="J743" s="1168"/>
      <c r="K743" s="1168"/>
      <c r="L743" s="1168"/>
      <c r="M743" s="1168"/>
      <c r="N743" s="1168"/>
      <c r="O743" s="1168"/>
      <c r="P743" s="1168"/>
      <c r="Q743" s="1168"/>
      <c r="R743" s="1168"/>
      <c r="S743" s="1168"/>
      <c r="T743" s="1168"/>
      <c r="U743" s="1168"/>
      <c r="V743" s="1168"/>
      <c r="W743" s="1168"/>
      <c r="X743" s="1168"/>
      <c r="Y743" s="1168"/>
      <c r="Z743" s="1168"/>
    </row>
    <row r="744" spans="1:26" x14ac:dyDescent="0.5">
      <c r="A744" s="1168"/>
      <c r="C744" s="1168"/>
      <c r="D744" s="1168"/>
      <c r="E744" s="1168"/>
      <c r="F744" s="1168"/>
      <c r="G744" s="1168"/>
      <c r="H744" s="1168"/>
      <c r="I744" s="1168"/>
      <c r="J744" s="1168"/>
      <c r="K744" s="1168"/>
      <c r="L744" s="1168"/>
      <c r="M744" s="1168"/>
      <c r="N744" s="1168"/>
      <c r="O744" s="1168"/>
      <c r="P744" s="1168"/>
      <c r="Q744" s="1168"/>
      <c r="R744" s="1168"/>
      <c r="S744" s="1168"/>
      <c r="T744" s="1168"/>
      <c r="U744" s="1168"/>
      <c r="V744" s="1168"/>
      <c r="W744" s="1168"/>
      <c r="X744" s="1168"/>
      <c r="Y744" s="1168"/>
      <c r="Z744" s="1168"/>
    </row>
    <row r="745" spans="1:26" x14ac:dyDescent="0.5">
      <c r="A745" s="1168"/>
      <c r="C745" s="1168"/>
      <c r="D745" s="1168"/>
      <c r="E745" s="1168"/>
      <c r="F745" s="1168"/>
      <c r="G745" s="1168"/>
      <c r="H745" s="1168"/>
      <c r="I745" s="1168"/>
      <c r="J745" s="1168"/>
      <c r="K745" s="1168"/>
      <c r="L745" s="1168"/>
      <c r="M745" s="1168"/>
      <c r="N745" s="1168"/>
      <c r="O745" s="1168"/>
      <c r="P745" s="1168"/>
      <c r="Q745" s="1168"/>
      <c r="R745" s="1168"/>
      <c r="S745" s="1168"/>
      <c r="T745" s="1168"/>
      <c r="U745" s="1168"/>
      <c r="V745" s="1168"/>
      <c r="W745" s="1168"/>
      <c r="X745" s="1168"/>
      <c r="Y745" s="1168"/>
      <c r="Z745" s="1168"/>
    </row>
    <row r="746" spans="1:26" x14ac:dyDescent="0.5">
      <c r="A746" s="1168"/>
      <c r="C746" s="1168"/>
      <c r="D746" s="1168"/>
      <c r="E746" s="1168"/>
      <c r="F746" s="1168"/>
      <c r="G746" s="1168"/>
      <c r="H746" s="1168"/>
      <c r="I746" s="1168"/>
      <c r="J746" s="1168"/>
      <c r="K746" s="1168"/>
      <c r="L746" s="1168"/>
      <c r="M746" s="1168"/>
      <c r="N746" s="1168"/>
      <c r="O746" s="1168"/>
      <c r="P746" s="1168"/>
      <c r="Q746" s="1168"/>
      <c r="R746" s="1168"/>
      <c r="S746" s="1168"/>
      <c r="T746" s="1168"/>
      <c r="U746" s="1168"/>
      <c r="V746" s="1168"/>
      <c r="W746" s="1168"/>
      <c r="X746" s="1168"/>
      <c r="Y746" s="1168"/>
      <c r="Z746" s="1168"/>
    </row>
    <row r="747" spans="1:26" x14ac:dyDescent="0.5">
      <c r="A747" s="1168"/>
      <c r="C747" s="1168"/>
      <c r="D747" s="1168"/>
      <c r="E747" s="1168"/>
      <c r="F747" s="1168"/>
      <c r="G747" s="1168"/>
      <c r="H747" s="1168"/>
      <c r="I747" s="1168"/>
      <c r="J747" s="1168"/>
      <c r="K747" s="1168"/>
      <c r="L747" s="1168"/>
      <c r="M747" s="1168"/>
      <c r="N747" s="1168"/>
      <c r="O747" s="1168"/>
      <c r="P747" s="1168"/>
      <c r="Q747" s="1168"/>
      <c r="R747" s="1168"/>
      <c r="S747" s="1168"/>
      <c r="T747" s="1168"/>
      <c r="U747" s="1168"/>
      <c r="V747" s="1168"/>
      <c r="W747" s="1168"/>
      <c r="X747" s="1168"/>
      <c r="Y747" s="1168"/>
      <c r="Z747" s="1168"/>
    </row>
    <row r="748" spans="1:26" x14ac:dyDescent="0.5">
      <c r="A748" s="1168"/>
      <c r="C748" s="1168"/>
      <c r="D748" s="1168"/>
      <c r="E748" s="1168"/>
      <c r="F748" s="1168"/>
      <c r="G748" s="1168"/>
      <c r="H748" s="1168"/>
      <c r="I748" s="1168"/>
      <c r="J748" s="1168"/>
      <c r="K748" s="1168"/>
      <c r="L748" s="1168"/>
      <c r="M748" s="1168"/>
      <c r="N748" s="1168"/>
      <c r="O748" s="1168"/>
      <c r="P748" s="1168"/>
      <c r="Q748" s="1168"/>
      <c r="R748" s="1168"/>
      <c r="S748" s="1168"/>
      <c r="T748" s="1168"/>
      <c r="U748" s="1168"/>
      <c r="V748" s="1168"/>
      <c r="W748" s="1168"/>
      <c r="X748" s="1168"/>
      <c r="Y748" s="1168"/>
      <c r="Z748" s="1168"/>
    </row>
    <row r="749" spans="1:26" x14ac:dyDescent="0.5">
      <c r="A749" s="1168"/>
      <c r="C749" s="1168"/>
      <c r="D749" s="1168"/>
      <c r="E749" s="1168"/>
      <c r="F749" s="1168"/>
      <c r="G749" s="1168"/>
      <c r="H749" s="1168"/>
      <c r="I749" s="1168"/>
      <c r="J749" s="1168"/>
      <c r="K749" s="1168"/>
      <c r="L749" s="1168"/>
      <c r="M749" s="1168"/>
      <c r="N749" s="1168"/>
      <c r="O749" s="1168"/>
      <c r="P749" s="1168"/>
      <c r="Q749" s="1168"/>
      <c r="R749" s="1168"/>
      <c r="S749" s="1168"/>
      <c r="T749" s="1168"/>
      <c r="U749" s="1168"/>
      <c r="V749" s="1168"/>
      <c r="W749" s="1168"/>
      <c r="X749" s="1168"/>
      <c r="Y749" s="1168"/>
      <c r="Z749" s="1168"/>
    </row>
    <row r="750" spans="1:26" x14ac:dyDescent="0.5">
      <c r="A750" s="1168"/>
      <c r="C750" s="1168"/>
      <c r="D750" s="1168"/>
      <c r="E750" s="1168"/>
      <c r="F750" s="1168"/>
      <c r="G750" s="1168"/>
      <c r="H750" s="1168"/>
      <c r="I750" s="1168"/>
      <c r="J750" s="1168"/>
      <c r="K750" s="1168"/>
      <c r="L750" s="1168"/>
      <c r="M750" s="1168"/>
      <c r="N750" s="1168"/>
      <c r="O750" s="1168"/>
      <c r="P750" s="1168"/>
      <c r="Q750" s="1168"/>
      <c r="R750" s="1168"/>
      <c r="S750" s="1168"/>
      <c r="T750" s="1168"/>
      <c r="U750" s="1168"/>
      <c r="V750" s="1168"/>
      <c r="W750" s="1168"/>
      <c r="X750" s="1168"/>
      <c r="Y750" s="1168"/>
      <c r="Z750" s="1168"/>
    </row>
    <row r="751" spans="1:26" x14ac:dyDescent="0.5">
      <c r="A751" s="1168"/>
      <c r="C751" s="1168"/>
      <c r="D751" s="1168"/>
      <c r="E751" s="1168"/>
      <c r="F751" s="1168"/>
      <c r="G751" s="1168"/>
      <c r="H751" s="1168"/>
      <c r="I751" s="1168"/>
      <c r="J751" s="1168"/>
      <c r="K751" s="1168"/>
      <c r="L751" s="1168"/>
      <c r="M751" s="1168"/>
      <c r="N751" s="1168"/>
      <c r="O751" s="1168"/>
      <c r="P751" s="1168"/>
      <c r="Q751" s="1168"/>
      <c r="R751" s="1168"/>
      <c r="S751" s="1168"/>
      <c r="T751" s="1168"/>
      <c r="U751" s="1168"/>
      <c r="V751" s="1168"/>
      <c r="W751" s="1168"/>
      <c r="X751" s="1168"/>
      <c r="Y751" s="1168"/>
      <c r="Z751" s="1168"/>
    </row>
    <row r="752" spans="1:26" x14ac:dyDescent="0.5">
      <c r="A752" s="1168"/>
      <c r="C752" s="1168"/>
      <c r="D752" s="1168"/>
      <c r="E752" s="1168"/>
      <c r="F752" s="1168"/>
      <c r="G752" s="1168"/>
      <c r="H752" s="1168"/>
      <c r="I752" s="1168"/>
      <c r="J752" s="1168"/>
      <c r="K752" s="1168"/>
      <c r="L752" s="1168"/>
      <c r="M752" s="1168"/>
      <c r="N752" s="1168"/>
      <c r="O752" s="1168"/>
      <c r="P752" s="1168"/>
      <c r="Q752" s="1168"/>
      <c r="R752" s="1168"/>
      <c r="S752" s="1168"/>
      <c r="T752" s="1168"/>
      <c r="U752" s="1168"/>
      <c r="V752" s="1168"/>
      <c r="W752" s="1168"/>
      <c r="X752" s="1168"/>
      <c r="Y752" s="1168"/>
      <c r="Z752" s="1168"/>
    </row>
    <row r="753" spans="1:26" x14ac:dyDescent="0.5">
      <c r="A753" s="1168"/>
      <c r="C753" s="1168"/>
      <c r="D753" s="1168"/>
      <c r="E753" s="1168"/>
      <c r="F753" s="1168"/>
      <c r="G753" s="1168"/>
      <c r="H753" s="1168"/>
      <c r="I753" s="1168"/>
      <c r="J753" s="1168"/>
      <c r="K753" s="1168"/>
      <c r="L753" s="1168"/>
      <c r="M753" s="1168"/>
      <c r="N753" s="1168"/>
      <c r="O753" s="1168"/>
      <c r="P753" s="1168"/>
      <c r="Q753" s="1168"/>
      <c r="R753" s="1168"/>
      <c r="S753" s="1168"/>
      <c r="T753" s="1168"/>
      <c r="U753" s="1168"/>
      <c r="V753" s="1168"/>
      <c r="W753" s="1168"/>
      <c r="X753" s="1168"/>
      <c r="Y753" s="1168"/>
      <c r="Z753" s="1168"/>
    </row>
    <row r="754" spans="1:26" x14ac:dyDescent="0.5">
      <c r="A754" s="1168"/>
      <c r="C754" s="1168"/>
      <c r="D754" s="1168"/>
      <c r="E754" s="1168"/>
      <c r="F754" s="1168"/>
      <c r="G754" s="1168"/>
      <c r="H754" s="1168"/>
      <c r="I754" s="1168"/>
      <c r="J754" s="1168"/>
      <c r="K754" s="1168"/>
      <c r="L754" s="1168"/>
      <c r="M754" s="1168"/>
      <c r="N754" s="1168"/>
      <c r="O754" s="1168"/>
      <c r="P754" s="1168"/>
      <c r="Q754" s="1168"/>
      <c r="R754" s="1168"/>
      <c r="S754" s="1168"/>
      <c r="T754" s="1168"/>
      <c r="U754" s="1168"/>
      <c r="V754" s="1168"/>
      <c r="W754" s="1168"/>
      <c r="X754" s="1168"/>
      <c r="Y754" s="1168"/>
      <c r="Z754" s="1168"/>
    </row>
    <row r="755" spans="1:26" x14ac:dyDescent="0.5">
      <c r="A755" s="1168"/>
      <c r="C755" s="1168"/>
      <c r="D755" s="1168"/>
      <c r="E755" s="1168"/>
      <c r="F755" s="1168"/>
      <c r="G755" s="1168"/>
      <c r="H755" s="1168"/>
      <c r="I755" s="1168"/>
      <c r="J755" s="1168"/>
      <c r="K755" s="1168"/>
      <c r="L755" s="1168"/>
      <c r="M755" s="1168"/>
      <c r="N755" s="1168"/>
      <c r="O755" s="1168"/>
      <c r="P755" s="1168"/>
      <c r="Q755" s="1168"/>
      <c r="R755" s="1168"/>
      <c r="S755" s="1168"/>
      <c r="T755" s="1168"/>
      <c r="U755" s="1168"/>
      <c r="V755" s="1168"/>
      <c r="W755" s="1168"/>
      <c r="X755" s="1168"/>
      <c r="Y755" s="1168"/>
      <c r="Z755" s="1168"/>
    </row>
    <row r="756" spans="1:26" x14ac:dyDescent="0.5">
      <c r="A756" s="1168"/>
      <c r="C756" s="1168"/>
      <c r="D756" s="1168"/>
      <c r="E756" s="1168"/>
      <c r="F756" s="1168"/>
      <c r="G756" s="1168"/>
      <c r="H756" s="1168"/>
      <c r="I756" s="1168"/>
      <c r="J756" s="1168"/>
      <c r="K756" s="1168"/>
      <c r="L756" s="1168"/>
      <c r="M756" s="1168"/>
      <c r="N756" s="1168"/>
      <c r="O756" s="1168"/>
      <c r="P756" s="1168"/>
      <c r="Q756" s="1168"/>
      <c r="R756" s="1168"/>
      <c r="S756" s="1168"/>
      <c r="T756" s="1168"/>
      <c r="U756" s="1168"/>
      <c r="V756" s="1168"/>
      <c r="W756" s="1168"/>
      <c r="X756" s="1168"/>
      <c r="Y756" s="1168"/>
      <c r="Z756" s="1168"/>
    </row>
    <row r="757" spans="1:26" x14ac:dyDescent="0.5">
      <c r="A757" s="1168"/>
      <c r="C757" s="1168"/>
      <c r="D757" s="1168"/>
      <c r="E757" s="1168"/>
      <c r="F757" s="1168"/>
      <c r="G757" s="1168"/>
      <c r="H757" s="1168"/>
      <c r="I757" s="1168"/>
      <c r="J757" s="1168"/>
      <c r="K757" s="1168"/>
      <c r="L757" s="1168"/>
      <c r="M757" s="1168"/>
      <c r="N757" s="1168"/>
      <c r="O757" s="1168"/>
      <c r="P757" s="1168"/>
      <c r="Q757" s="1168"/>
      <c r="R757" s="1168"/>
      <c r="S757" s="1168"/>
      <c r="T757" s="1168"/>
      <c r="U757" s="1168"/>
      <c r="V757" s="1168"/>
      <c r="W757" s="1168"/>
      <c r="X757" s="1168"/>
      <c r="Y757" s="1168"/>
      <c r="Z757" s="1168"/>
    </row>
    <row r="758" spans="1:26" x14ac:dyDescent="0.5">
      <c r="A758" s="1168"/>
      <c r="C758" s="1168"/>
      <c r="D758" s="1168"/>
      <c r="E758" s="1168"/>
      <c r="F758" s="1168"/>
      <c r="G758" s="1168"/>
      <c r="H758" s="1168"/>
      <c r="I758" s="1168"/>
      <c r="J758" s="1168"/>
      <c r="K758" s="1168"/>
      <c r="L758" s="1168"/>
      <c r="M758" s="1168"/>
      <c r="N758" s="1168"/>
      <c r="O758" s="1168"/>
      <c r="P758" s="1168"/>
      <c r="Q758" s="1168"/>
      <c r="R758" s="1168"/>
      <c r="S758" s="1168"/>
      <c r="T758" s="1168"/>
      <c r="U758" s="1168"/>
      <c r="V758" s="1168"/>
      <c r="W758" s="1168"/>
      <c r="X758" s="1168"/>
      <c r="Y758" s="1168"/>
      <c r="Z758" s="1168"/>
    </row>
    <row r="759" spans="1:26" x14ac:dyDescent="0.5">
      <c r="A759" s="1168"/>
      <c r="C759" s="1168"/>
      <c r="D759" s="1168"/>
      <c r="E759" s="1168"/>
      <c r="F759" s="1168"/>
      <c r="G759" s="1168"/>
      <c r="H759" s="1168"/>
      <c r="I759" s="1168"/>
      <c r="J759" s="1168"/>
      <c r="K759" s="1168"/>
      <c r="L759" s="1168"/>
      <c r="M759" s="1168"/>
      <c r="N759" s="1168"/>
      <c r="O759" s="1168"/>
      <c r="P759" s="1168"/>
      <c r="Q759" s="1168"/>
      <c r="R759" s="1168"/>
      <c r="S759" s="1168"/>
      <c r="T759" s="1168"/>
      <c r="U759" s="1168"/>
      <c r="V759" s="1168"/>
      <c r="W759" s="1168"/>
      <c r="X759" s="1168"/>
      <c r="Y759" s="1168"/>
      <c r="Z759" s="1168"/>
    </row>
    <row r="760" spans="1:26" x14ac:dyDescent="0.5">
      <c r="A760" s="1168"/>
      <c r="C760" s="1168"/>
      <c r="D760" s="1168"/>
      <c r="E760" s="1168"/>
      <c r="F760" s="1168"/>
      <c r="G760" s="1168"/>
      <c r="H760" s="1168"/>
      <c r="I760" s="1168"/>
      <c r="J760" s="1168"/>
      <c r="K760" s="1168"/>
      <c r="L760" s="1168"/>
      <c r="M760" s="1168"/>
      <c r="N760" s="1168"/>
      <c r="O760" s="1168"/>
      <c r="P760" s="1168"/>
      <c r="Q760" s="1168"/>
      <c r="R760" s="1168"/>
      <c r="S760" s="1168"/>
      <c r="T760" s="1168"/>
      <c r="U760" s="1168"/>
      <c r="V760" s="1168"/>
      <c r="W760" s="1168"/>
      <c r="X760" s="1168"/>
      <c r="Y760" s="1168"/>
      <c r="Z760" s="1168"/>
    </row>
    <row r="761" spans="1:26" x14ac:dyDescent="0.5">
      <c r="A761" s="1168"/>
      <c r="C761" s="1168"/>
      <c r="D761" s="1168"/>
      <c r="E761" s="1168"/>
      <c r="F761" s="1168"/>
      <c r="G761" s="1168"/>
      <c r="H761" s="1168"/>
      <c r="I761" s="1168"/>
      <c r="J761" s="1168"/>
      <c r="K761" s="1168"/>
      <c r="L761" s="1168"/>
      <c r="M761" s="1168"/>
      <c r="N761" s="1168"/>
      <c r="O761" s="1168"/>
      <c r="P761" s="1168"/>
      <c r="Q761" s="1168"/>
      <c r="R761" s="1168"/>
      <c r="S761" s="1168"/>
      <c r="T761" s="1168"/>
      <c r="U761" s="1168"/>
      <c r="V761" s="1168"/>
      <c r="W761" s="1168"/>
      <c r="X761" s="1168"/>
      <c r="Y761" s="1168"/>
      <c r="Z761" s="1168"/>
    </row>
    <row r="762" spans="1:26" x14ac:dyDescent="0.5">
      <c r="A762" s="1168"/>
      <c r="C762" s="1168"/>
      <c r="D762" s="1168"/>
      <c r="E762" s="1168"/>
      <c r="F762" s="1168"/>
      <c r="G762" s="1168"/>
      <c r="H762" s="1168"/>
      <c r="I762" s="1168"/>
      <c r="J762" s="1168"/>
      <c r="K762" s="1168"/>
      <c r="L762" s="1168"/>
      <c r="M762" s="1168"/>
      <c r="N762" s="1168"/>
      <c r="O762" s="1168"/>
      <c r="P762" s="1168"/>
      <c r="Q762" s="1168"/>
      <c r="R762" s="1168"/>
      <c r="S762" s="1168"/>
      <c r="T762" s="1168"/>
      <c r="U762" s="1168"/>
      <c r="V762" s="1168"/>
      <c r="W762" s="1168"/>
      <c r="X762" s="1168"/>
      <c r="Y762" s="1168"/>
      <c r="Z762" s="1168"/>
    </row>
    <row r="763" spans="1:26" x14ac:dyDescent="0.5">
      <c r="A763" s="1168"/>
      <c r="C763" s="1168"/>
      <c r="D763" s="1168"/>
      <c r="E763" s="1168"/>
      <c r="F763" s="1168"/>
      <c r="G763" s="1168"/>
      <c r="H763" s="1168"/>
      <c r="I763" s="1168"/>
      <c r="J763" s="1168"/>
      <c r="K763" s="1168"/>
      <c r="L763" s="1168"/>
      <c r="M763" s="1168"/>
      <c r="N763" s="1168"/>
      <c r="O763" s="1168"/>
      <c r="P763" s="1168"/>
      <c r="Q763" s="1168"/>
      <c r="R763" s="1168"/>
      <c r="S763" s="1168"/>
      <c r="T763" s="1168"/>
      <c r="U763" s="1168"/>
      <c r="V763" s="1168"/>
      <c r="W763" s="1168"/>
      <c r="X763" s="1168"/>
      <c r="Y763" s="1168"/>
      <c r="Z763" s="1168"/>
    </row>
    <row r="764" spans="1:26" x14ac:dyDescent="0.5">
      <c r="A764" s="1168"/>
      <c r="C764" s="1168"/>
      <c r="D764" s="1168"/>
      <c r="E764" s="1168"/>
      <c r="F764" s="1168"/>
      <c r="G764" s="1168"/>
      <c r="H764" s="1168"/>
      <c r="I764" s="1168"/>
      <c r="J764" s="1168"/>
      <c r="K764" s="1168"/>
      <c r="L764" s="1168"/>
      <c r="M764" s="1168"/>
      <c r="N764" s="1168"/>
      <c r="O764" s="1168"/>
      <c r="P764" s="1168"/>
      <c r="Q764" s="1168"/>
      <c r="R764" s="1168"/>
      <c r="S764" s="1168"/>
      <c r="T764" s="1168"/>
      <c r="U764" s="1168"/>
      <c r="V764" s="1168"/>
      <c r="W764" s="1168"/>
      <c r="X764" s="1168"/>
      <c r="Y764" s="1168"/>
      <c r="Z764" s="1168"/>
    </row>
    <row r="765" spans="1:26" x14ac:dyDescent="0.5">
      <c r="A765" s="1168"/>
      <c r="C765" s="1168"/>
      <c r="D765" s="1168"/>
      <c r="E765" s="1168"/>
      <c r="F765" s="1168"/>
      <c r="G765" s="1168"/>
      <c r="H765" s="1168"/>
      <c r="I765" s="1168"/>
      <c r="J765" s="1168"/>
      <c r="K765" s="1168"/>
      <c r="L765" s="1168"/>
      <c r="M765" s="1168"/>
      <c r="N765" s="1168"/>
      <c r="O765" s="1168"/>
      <c r="P765" s="1168"/>
      <c r="Q765" s="1168"/>
      <c r="R765" s="1168"/>
      <c r="S765" s="1168"/>
      <c r="T765" s="1168"/>
      <c r="U765" s="1168"/>
      <c r="V765" s="1168"/>
      <c r="W765" s="1168"/>
      <c r="X765" s="1168"/>
      <c r="Y765" s="1168"/>
      <c r="Z765" s="1168"/>
    </row>
    <row r="766" spans="1:26" x14ac:dyDescent="0.5">
      <c r="A766" s="1168"/>
      <c r="C766" s="1168"/>
      <c r="D766" s="1168"/>
      <c r="E766" s="1168"/>
      <c r="F766" s="1168"/>
      <c r="G766" s="1168"/>
      <c r="H766" s="1168"/>
      <c r="I766" s="1168"/>
      <c r="J766" s="1168"/>
      <c r="K766" s="1168"/>
      <c r="L766" s="1168"/>
      <c r="M766" s="1168"/>
      <c r="N766" s="1168"/>
      <c r="O766" s="1168"/>
      <c r="P766" s="1168"/>
      <c r="Q766" s="1168"/>
      <c r="R766" s="1168"/>
      <c r="S766" s="1168"/>
      <c r="T766" s="1168"/>
      <c r="U766" s="1168"/>
      <c r="V766" s="1168"/>
      <c r="W766" s="1168"/>
      <c r="X766" s="1168"/>
      <c r="Y766" s="1168"/>
      <c r="Z766" s="1168"/>
    </row>
    <row r="767" spans="1:26" x14ac:dyDescent="0.5">
      <c r="A767" s="1168"/>
      <c r="C767" s="1168"/>
      <c r="D767" s="1168"/>
      <c r="E767" s="1168"/>
      <c r="F767" s="1168"/>
      <c r="G767" s="1168"/>
      <c r="H767" s="1168"/>
      <c r="I767" s="1168"/>
      <c r="J767" s="1168"/>
      <c r="K767" s="1168"/>
      <c r="L767" s="1168"/>
      <c r="M767" s="1168"/>
      <c r="N767" s="1168"/>
      <c r="O767" s="1168"/>
      <c r="P767" s="1168"/>
      <c r="Q767" s="1168"/>
      <c r="R767" s="1168"/>
      <c r="S767" s="1168"/>
      <c r="T767" s="1168"/>
      <c r="U767" s="1168"/>
      <c r="V767" s="1168"/>
      <c r="W767" s="1168"/>
      <c r="X767" s="1168"/>
      <c r="Y767" s="1168"/>
      <c r="Z767" s="1168"/>
    </row>
    <row r="768" spans="1:26" x14ac:dyDescent="0.5">
      <c r="A768" s="1168"/>
      <c r="C768" s="1168"/>
      <c r="D768" s="1168"/>
      <c r="E768" s="1168"/>
      <c r="F768" s="1168"/>
      <c r="G768" s="1168"/>
      <c r="H768" s="1168"/>
      <c r="I768" s="1168"/>
      <c r="J768" s="1168"/>
      <c r="K768" s="1168"/>
      <c r="L768" s="1168"/>
      <c r="M768" s="1168"/>
      <c r="N768" s="1168"/>
      <c r="O768" s="1168"/>
      <c r="P768" s="1168"/>
      <c r="Q768" s="1168"/>
      <c r="R768" s="1168"/>
      <c r="S768" s="1168"/>
      <c r="T768" s="1168"/>
      <c r="U768" s="1168"/>
      <c r="V768" s="1168"/>
      <c r="W768" s="1168"/>
      <c r="X768" s="1168"/>
      <c r="Y768" s="1168"/>
      <c r="Z768" s="1168"/>
    </row>
    <row r="769" spans="1:26" x14ac:dyDescent="0.5">
      <c r="A769" s="1168"/>
      <c r="C769" s="1168"/>
      <c r="D769" s="1168"/>
      <c r="E769" s="1168"/>
      <c r="F769" s="1168"/>
      <c r="G769" s="1168"/>
      <c r="H769" s="1168"/>
      <c r="I769" s="1168"/>
      <c r="J769" s="1168"/>
      <c r="K769" s="1168"/>
      <c r="L769" s="1168"/>
      <c r="M769" s="1168"/>
      <c r="N769" s="1168"/>
      <c r="O769" s="1168"/>
      <c r="P769" s="1168"/>
      <c r="Q769" s="1168"/>
      <c r="R769" s="1168"/>
      <c r="S769" s="1168"/>
      <c r="T769" s="1168"/>
      <c r="U769" s="1168"/>
      <c r="V769" s="1168"/>
      <c r="W769" s="1168"/>
      <c r="X769" s="1168"/>
      <c r="Y769" s="1168"/>
      <c r="Z769" s="1168"/>
    </row>
    <row r="770" spans="1:26" x14ac:dyDescent="0.5">
      <c r="A770" s="1168"/>
      <c r="C770" s="1168"/>
      <c r="D770" s="1168"/>
      <c r="E770" s="1168"/>
      <c r="F770" s="1168"/>
      <c r="G770" s="1168"/>
      <c r="H770" s="1168"/>
      <c r="I770" s="1168"/>
      <c r="J770" s="1168"/>
      <c r="K770" s="1168"/>
      <c r="L770" s="1168"/>
      <c r="M770" s="1168"/>
      <c r="N770" s="1168"/>
      <c r="O770" s="1168"/>
      <c r="P770" s="1168"/>
      <c r="Q770" s="1168"/>
      <c r="R770" s="1168"/>
      <c r="S770" s="1168"/>
      <c r="T770" s="1168"/>
      <c r="U770" s="1168"/>
      <c r="V770" s="1168"/>
      <c r="W770" s="1168"/>
      <c r="X770" s="1168"/>
      <c r="Y770" s="1168"/>
      <c r="Z770" s="1168"/>
    </row>
    <row r="771" spans="1:26" x14ac:dyDescent="0.5">
      <c r="A771" s="1168"/>
      <c r="C771" s="1168"/>
      <c r="D771" s="1168"/>
      <c r="E771" s="1168"/>
      <c r="F771" s="1168"/>
      <c r="G771" s="1168"/>
      <c r="H771" s="1168"/>
      <c r="I771" s="1168"/>
      <c r="J771" s="1168"/>
      <c r="K771" s="1168"/>
      <c r="L771" s="1168"/>
      <c r="M771" s="1168"/>
      <c r="N771" s="1168"/>
      <c r="O771" s="1168"/>
      <c r="P771" s="1168"/>
      <c r="Q771" s="1168"/>
      <c r="R771" s="1168"/>
      <c r="S771" s="1168"/>
      <c r="T771" s="1168"/>
      <c r="U771" s="1168"/>
      <c r="V771" s="1168"/>
      <c r="W771" s="1168"/>
      <c r="X771" s="1168"/>
      <c r="Y771" s="1168"/>
      <c r="Z771" s="1168"/>
    </row>
    <row r="772" spans="1:26" x14ac:dyDescent="0.5">
      <c r="A772" s="1168"/>
      <c r="C772" s="1168"/>
      <c r="D772" s="1168"/>
      <c r="E772" s="1168"/>
      <c r="F772" s="1168"/>
      <c r="G772" s="1168"/>
      <c r="H772" s="1168"/>
      <c r="I772" s="1168"/>
      <c r="J772" s="1168"/>
      <c r="K772" s="1168"/>
      <c r="L772" s="1168"/>
      <c r="M772" s="1168"/>
      <c r="N772" s="1168"/>
      <c r="O772" s="1168"/>
      <c r="P772" s="1168"/>
      <c r="Q772" s="1168"/>
      <c r="R772" s="1168"/>
      <c r="S772" s="1168"/>
      <c r="T772" s="1168"/>
      <c r="U772" s="1168"/>
      <c r="V772" s="1168"/>
      <c r="W772" s="1168"/>
      <c r="X772" s="1168"/>
      <c r="Y772" s="1168"/>
      <c r="Z772" s="1168"/>
    </row>
    <row r="773" spans="1:26" x14ac:dyDescent="0.5">
      <c r="A773" s="1168"/>
      <c r="C773" s="1168"/>
      <c r="D773" s="1168"/>
      <c r="E773" s="1168"/>
      <c r="F773" s="1168"/>
      <c r="G773" s="1168"/>
      <c r="H773" s="1168"/>
      <c r="I773" s="1168"/>
      <c r="J773" s="1168"/>
      <c r="K773" s="1168"/>
      <c r="L773" s="1168"/>
      <c r="M773" s="1168"/>
      <c r="N773" s="1168"/>
      <c r="O773" s="1168"/>
      <c r="P773" s="1168"/>
      <c r="Q773" s="1168"/>
      <c r="R773" s="1168"/>
      <c r="S773" s="1168"/>
      <c r="T773" s="1168"/>
      <c r="U773" s="1168"/>
      <c r="V773" s="1168"/>
      <c r="W773" s="1168"/>
      <c r="X773" s="1168"/>
      <c r="Y773" s="1168"/>
      <c r="Z773" s="1168"/>
    </row>
    <row r="774" spans="1:26" x14ac:dyDescent="0.5">
      <c r="A774" s="1168"/>
      <c r="C774" s="1168"/>
      <c r="D774" s="1168"/>
      <c r="E774" s="1168"/>
      <c r="F774" s="1168"/>
      <c r="G774" s="1168"/>
      <c r="H774" s="1168"/>
      <c r="I774" s="1168"/>
      <c r="J774" s="1168"/>
      <c r="K774" s="1168"/>
      <c r="L774" s="1168"/>
      <c r="M774" s="1168"/>
      <c r="N774" s="1168"/>
      <c r="O774" s="1168"/>
      <c r="P774" s="1168"/>
      <c r="Q774" s="1168"/>
      <c r="R774" s="1168"/>
      <c r="S774" s="1168"/>
      <c r="T774" s="1168"/>
      <c r="U774" s="1168"/>
      <c r="V774" s="1168"/>
      <c r="W774" s="1168"/>
      <c r="X774" s="1168"/>
      <c r="Y774" s="1168"/>
      <c r="Z774" s="1168"/>
    </row>
    <row r="775" spans="1:26" x14ac:dyDescent="0.5">
      <c r="A775" s="1168"/>
      <c r="C775" s="1168"/>
      <c r="D775" s="1168"/>
      <c r="E775" s="1168"/>
      <c r="F775" s="1168"/>
      <c r="G775" s="1168"/>
      <c r="H775" s="1168"/>
      <c r="I775" s="1168"/>
      <c r="J775" s="1168"/>
      <c r="K775" s="1168"/>
      <c r="L775" s="1168"/>
      <c r="M775" s="1168"/>
      <c r="N775" s="1168"/>
      <c r="O775" s="1168"/>
      <c r="P775" s="1168"/>
      <c r="Q775" s="1168"/>
      <c r="R775" s="1168"/>
      <c r="S775" s="1168"/>
      <c r="T775" s="1168"/>
      <c r="U775" s="1168"/>
      <c r="V775" s="1168"/>
      <c r="W775" s="1168"/>
      <c r="X775" s="1168"/>
      <c r="Y775" s="1168"/>
      <c r="Z775" s="1168"/>
    </row>
    <row r="776" spans="1:26" x14ac:dyDescent="0.5">
      <c r="A776" s="1168"/>
      <c r="C776" s="1168"/>
      <c r="D776" s="1168"/>
      <c r="E776" s="1168"/>
      <c r="F776" s="1168"/>
      <c r="G776" s="1168"/>
      <c r="H776" s="1168"/>
      <c r="I776" s="1168"/>
      <c r="J776" s="1168"/>
      <c r="K776" s="1168"/>
      <c r="L776" s="1168"/>
      <c r="M776" s="1168"/>
      <c r="N776" s="1168"/>
      <c r="O776" s="1168"/>
      <c r="P776" s="1168"/>
      <c r="Q776" s="1168"/>
      <c r="R776" s="1168"/>
      <c r="S776" s="1168"/>
      <c r="T776" s="1168"/>
      <c r="U776" s="1168"/>
      <c r="V776" s="1168"/>
      <c r="W776" s="1168"/>
      <c r="X776" s="1168"/>
      <c r="Y776" s="1168"/>
      <c r="Z776" s="1168"/>
    </row>
    <row r="777" spans="1:26" x14ac:dyDescent="0.5">
      <c r="A777" s="1168"/>
      <c r="C777" s="1168"/>
      <c r="D777" s="1168"/>
      <c r="E777" s="1168"/>
      <c r="F777" s="1168"/>
      <c r="G777" s="1168"/>
      <c r="H777" s="1168"/>
      <c r="I777" s="1168"/>
      <c r="J777" s="1168"/>
      <c r="K777" s="1168"/>
      <c r="L777" s="1168"/>
      <c r="M777" s="1168"/>
      <c r="N777" s="1168"/>
      <c r="O777" s="1168"/>
      <c r="P777" s="1168"/>
      <c r="Q777" s="1168"/>
      <c r="R777" s="1168"/>
      <c r="S777" s="1168"/>
      <c r="T777" s="1168"/>
      <c r="U777" s="1168"/>
      <c r="V777" s="1168"/>
      <c r="W777" s="1168"/>
      <c r="X777" s="1168"/>
      <c r="Y777" s="1168"/>
      <c r="Z777" s="1168"/>
    </row>
    <row r="778" spans="1:26" x14ac:dyDescent="0.5">
      <c r="A778" s="1168"/>
      <c r="C778" s="1168"/>
      <c r="D778" s="1168"/>
      <c r="E778" s="1168"/>
      <c r="F778" s="1168"/>
      <c r="G778" s="1168"/>
      <c r="H778" s="1168"/>
      <c r="I778" s="1168"/>
      <c r="J778" s="1168"/>
      <c r="K778" s="1168"/>
      <c r="L778" s="1168"/>
      <c r="M778" s="1168"/>
      <c r="N778" s="1168"/>
      <c r="O778" s="1168"/>
      <c r="P778" s="1168"/>
      <c r="Q778" s="1168"/>
      <c r="R778" s="1168"/>
      <c r="S778" s="1168"/>
      <c r="T778" s="1168"/>
      <c r="U778" s="1168"/>
      <c r="V778" s="1168"/>
      <c r="W778" s="1168"/>
      <c r="X778" s="1168"/>
      <c r="Y778" s="1168"/>
      <c r="Z778" s="1168"/>
    </row>
    <row r="779" spans="1:26" x14ac:dyDescent="0.5">
      <c r="A779" s="1168"/>
      <c r="C779" s="1168"/>
      <c r="D779" s="1168"/>
      <c r="E779" s="1168"/>
      <c r="F779" s="1168"/>
      <c r="G779" s="1168"/>
      <c r="H779" s="1168"/>
      <c r="I779" s="1168"/>
      <c r="J779" s="1168"/>
      <c r="K779" s="1168"/>
      <c r="L779" s="1168"/>
      <c r="M779" s="1168"/>
      <c r="N779" s="1168"/>
      <c r="O779" s="1168"/>
      <c r="P779" s="1168"/>
      <c r="Q779" s="1168"/>
      <c r="R779" s="1168"/>
      <c r="S779" s="1168"/>
      <c r="T779" s="1168"/>
      <c r="U779" s="1168"/>
      <c r="V779" s="1168"/>
      <c r="W779" s="1168"/>
      <c r="X779" s="1168"/>
      <c r="Y779" s="1168"/>
      <c r="Z779" s="1168"/>
    </row>
    <row r="780" spans="1:26" x14ac:dyDescent="0.5">
      <c r="A780" s="1168"/>
      <c r="C780" s="1168"/>
      <c r="D780" s="1168"/>
      <c r="E780" s="1168"/>
      <c r="F780" s="1168"/>
      <c r="G780" s="1168"/>
      <c r="H780" s="1168"/>
      <c r="I780" s="1168"/>
      <c r="J780" s="1168"/>
      <c r="K780" s="1168"/>
      <c r="L780" s="1168"/>
      <c r="M780" s="1168"/>
      <c r="N780" s="1168"/>
      <c r="O780" s="1168"/>
      <c r="P780" s="1168"/>
      <c r="Q780" s="1168"/>
      <c r="R780" s="1168"/>
      <c r="S780" s="1168"/>
      <c r="T780" s="1168"/>
      <c r="U780" s="1168"/>
      <c r="V780" s="1168"/>
      <c r="W780" s="1168"/>
      <c r="X780" s="1168"/>
      <c r="Y780" s="1168"/>
      <c r="Z780" s="1168"/>
    </row>
    <row r="781" spans="1:26" x14ac:dyDescent="0.5">
      <c r="A781" s="1168"/>
      <c r="C781" s="1168"/>
      <c r="D781" s="1168"/>
      <c r="E781" s="1168"/>
      <c r="F781" s="1168"/>
      <c r="G781" s="1168"/>
      <c r="H781" s="1168"/>
      <c r="I781" s="1168"/>
      <c r="J781" s="1168"/>
      <c r="K781" s="1168"/>
      <c r="L781" s="1168"/>
      <c r="M781" s="1168"/>
      <c r="N781" s="1168"/>
      <c r="O781" s="1168"/>
      <c r="P781" s="1168"/>
      <c r="Q781" s="1168"/>
      <c r="R781" s="1168"/>
      <c r="S781" s="1168"/>
      <c r="T781" s="1168"/>
      <c r="U781" s="1168"/>
      <c r="V781" s="1168"/>
      <c r="W781" s="1168"/>
      <c r="X781" s="1168"/>
      <c r="Y781" s="1168"/>
      <c r="Z781" s="1168"/>
    </row>
    <row r="782" spans="1:26" x14ac:dyDescent="0.5">
      <c r="A782" s="1168"/>
      <c r="C782" s="1168"/>
      <c r="D782" s="1168"/>
      <c r="E782" s="1168"/>
      <c r="F782" s="1168"/>
      <c r="G782" s="1168"/>
      <c r="H782" s="1168"/>
      <c r="I782" s="1168"/>
      <c r="J782" s="1168"/>
      <c r="K782" s="1168"/>
      <c r="L782" s="1168"/>
      <c r="M782" s="1168"/>
      <c r="N782" s="1168"/>
      <c r="O782" s="1168"/>
      <c r="P782" s="1168"/>
      <c r="Q782" s="1168"/>
      <c r="R782" s="1168"/>
      <c r="S782" s="1168"/>
      <c r="T782" s="1168"/>
      <c r="U782" s="1168"/>
      <c r="V782" s="1168"/>
      <c r="W782" s="1168"/>
      <c r="X782" s="1168"/>
      <c r="Y782" s="1168"/>
      <c r="Z782" s="1168"/>
    </row>
    <row r="783" spans="1:26" x14ac:dyDescent="0.5">
      <c r="A783" s="1168"/>
      <c r="C783" s="1168"/>
      <c r="D783" s="1168"/>
      <c r="E783" s="1168"/>
      <c r="F783" s="1168"/>
      <c r="G783" s="1168"/>
      <c r="H783" s="1168"/>
      <c r="I783" s="1168"/>
      <c r="J783" s="1168"/>
      <c r="K783" s="1168"/>
      <c r="L783" s="1168"/>
      <c r="M783" s="1168"/>
      <c r="N783" s="1168"/>
      <c r="O783" s="1168"/>
      <c r="P783" s="1168"/>
      <c r="Q783" s="1168"/>
      <c r="R783" s="1168"/>
      <c r="S783" s="1168"/>
      <c r="T783" s="1168"/>
      <c r="U783" s="1168"/>
      <c r="V783" s="1168"/>
      <c r="W783" s="1168"/>
      <c r="X783" s="1168"/>
      <c r="Y783" s="1168"/>
      <c r="Z783" s="1168"/>
    </row>
    <row r="784" spans="1:26" x14ac:dyDescent="0.5">
      <c r="A784" s="1168"/>
      <c r="C784" s="1168"/>
      <c r="D784" s="1168"/>
      <c r="E784" s="1168"/>
      <c r="F784" s="1168"/>
      <c r="G784" s="1168"/>
      <c r="H784" s="1168"/>
      <c r="I784" s="1168"/>
      <c r="J784" s="1168"/>
      <c r="K784" s="1168"/>
      <c r="L784" s="1168"/>
      <c r="M784" s="1168"/>
      <c r="N784" s="1168"/>
      <c r="O784" s="1168"/>
      <c r="P784" s="1168"/>
      <c r="Q784" s="1168"/>
      <c r="R784" s="1168"/>
      <c r="S784" s="1168"/>
      <c r="T784" s="1168"/>
      <c r="U784" s="1168"/>
      <c r="V784" s="1168"/>
      <c r="W784" s="1168"/>
      <c r="X784" s="1168"/>
      <c r="Y784" s="1168"/>
      <c r="Z784" s="1168"/>
    </row>
    <row r="785" spans="1:26" x14ac:dyDescent="0.5">
      <c r="A785" s="1168"/>
      <c r="C785" s="1168"/>
      <c r="D785" s="1168"/>
      <c r="E785" s="1168"/>
      <c r="F785" s="1168"/>
      <c r="G785" s="1168"/>
      <c r="H785" s="1168"/>
      <c r="I785" s="1168"/>
      <c r="J785" s="1168"/>
      <c r="K785" s="1168"/>
      <c r="L785" s="1168"/>
      <c r="M785" s="1168"/>
      <c r="N785" s="1168"/>
      <c r="O785" s="1168"/>
      <c r="P785" s="1168"/>
      <c r="Q785" s="1168"/>
      <c r="R785" s="1168"/>
      <c r="S785" s="1168"/>
      <c r="T785" s="1168"/>
      <c r="U785" s="1168"/>
      <c r="V785" s="1168"/>
      <c r="W785" s="1168"/>
      <c r="X785" s="1168"/>
      <c r="Y785" s="1168"/>
      <c r="Z785" s="1168"/>
    </row>
    <row r="786" spans="1:26" x14ac:dyDescent="0.5">
      <c r="A786" s="1168"/>
      <c r="C786" s="1168"/>
      <c r="D786" s="1168"/>
      <c r="E786" s="1168"/>
      <c r="F786" s="1168"/>
      <c r="G786" s="1168"/>
      <c r="H786" s="1168"/>
      <c r="I786" s="1168"/>
      <c r="J786" s="1168"/>
      <c r="K786" s="1168"/>
      <c r="L786" s="1168"/>
      <c r="M786" s="1168"/>
      <c r="N786" s="1168"/>
      <c r="O786" s="1168"/>
      <c r="P786" s="1168"/>
      <c r="Q786" s="1168"/>
      <c r="R786" s="1168"/>
      <c r="S786" s="1168"/>
      <c r="T786" s="1168"/>
      <c r="U786" s="1168"/>
      <c r="V786" s="1168"/>
      <c r="W786" s="1168"/>
      <c r="X786" s="1168"/>
      <c r="Y786" s="1168"/>
      <c r="Z786" s="1168"/>
    </row>
    <row r="787" spans="1:26" x14ac:dyDescent="0.5">
      <c r="A787" s="1168"/>
      <c r="C787" s="1168"/>
      <c r="D787" s="1168"/>
      <c r="E787" s="1168"/>
      <c r="F787" s="1168"/>
      <c r="G787" s="1168"/>
      <c r="H787" s="1168"/>
      <c r="I787" s="1168"/>
      <c r="J787" s="1168"/>
      <c r="K787" s="1168"/>
      <c r="L787" s="1168"/>
      <c r="M787" s="1168"/>
      <c r="N787" s="1168"/>
      <c r="O787" s="1168"/>
      <c r="P787" s="1168"/>
      <c r="Q787" s="1168"/>
      <c r="R787" s="1168"/>
      <c r="S787" s="1168"/>
      <c r="T787" s="1168"/>
      <c r="U787" s="1168"/>
      <c r="V787" s="1168"/>
      <c r="W787" s="1168"/>
      <c r="X787" s="1168"/>
      <c r="Y787" s="1168"/>
      <c r="Z787" s="1168"/>
    </row>
    <row r="788" spans="1:26" x14ac:dyDescent="0.5">
      <c r="A788" s="1168"/>
      <c r="C788" s="1168"/>
      <c r="D788" s="1168"/>
      <c r="E788" s="1168"/>
      <c r="F788" s="1168"/>
      <c r="G788" s="1168"/>
      <c r="H788" s="1168"/>
      <c r="I788" s="1168"/>
      <c r="J788" s="1168"/>
      <c r="K788" s="1168"/>
      <c r="L788" s="1168"/>
      <c r="M788" s="1168"/>
      <c r="N788" s="1168"/>
      <c r="O788" s="1168"/>
      <c r="P788" s="1168"/>
      <c r="Q788" s="1168"/>
      <c r="R788" s="1168"/>
      <c r="S788" s="1168"/>
      <c r="T788" s="1168"/>
      <c r="U788" s="1168"/>
      <c r="V788" s="1168"/>
      <c r="W788" s="1168"/>
      <c r="X788" s="1168"/>
      <c r="Y788" s="1168"/>
      <c r="Z788" s="1168"/>
    </row>
    <row r="789" spans="1:26" x14ac:dyDescent="0.5">
      <c r="A789" s="1168"/>
      <c r="C789" s="1168"/>
      <c r="D789" s="1168"/>
      <c r="E789" s="1168"/>
      <c r="F789" s="1168"/>
      <c r="G789" s="1168"/>
      <c r="H789" s="1168"/>
      <c r="I789" s="1168"/>
      <c r="J789" s="1168"/>
      <c r="K789" s="1168"/>
      <c r="L789" s="1168"/>
      <c r="M789" s="1168"/>
      <c r="N789" s="1168"/>
      <c r="O789" s="1168"/>
      <c r="P789" s="1168"/>
      <c r="Q789" s="1168"/>
      <c r="R789" s="1168"/>
      <c r="S789" s="1168"/>
      <c r="T789" s="1168"/>
      <c r="U789" s="1168"/>
      <c r="V789" s="1168"/>
      <c r="W789" s="1168"/>
      <c r="X789" s="1168"/>
      <c r="Y789" s="1168"/>
      <c r="Z789" s="1168"/>
    </row>
    <row r="790" spans="1:26" x14ac:dyDescent="0.5">
      <c r="A790" s="1168"/>
      <c r="C790" s="1168"/>
      <c r="D790" s="1168"/>
      <c r="E790" s="1168"/>
      <c r="F790" s="1168"/>
      <c r="G790" s="1168"/>
      <c r="H790" s="1168"/>
      <c r="I790" s="1168"/>
      <c r="J790" s="1168"/>
      <c r="K790" s="1168"/>
      <c r="L790" s="1168"/>
      <c r="M790" s="1168"/>
      <c r="N790" s="1168"/>
      <c r="O790" s="1168"/>
      <c r="P790" s="1168"/>
      <c r="Q790" s="1168"/>
      <c r="R790" s="1168"/>
      <c r="S790" s="1168"/>
      <c r="T790" s="1168"/>
      <c r="U790" s="1168"/>
      <c r="V790" s="1168"/>
      <c r="W790" s="1168"/>
      <c r="X790" s="1168"/>
      <c r="Y790" s="1168"/>
      <c r="Z790" s="1168"/>
    </row>
    <row r="791" spans="1:26" x14ac:dyDescent="0.5">
      <c r="A791" s="1168"/>
      <c r="C791" s="1168"/>
      <c r="D791" s="1168"/>
      <c r="E791" s="1168"/>
      <c r="F791" s="1168"/>
      <c r="G791" s="1168"/>
      <c r="H791" s="1168"/>
      <c r="I791" s="1168"/>
      <c r="J791" s="1168"/>
      <c r="K791" s="1168"/>
      <c r="L791" s="1168"/>
      <c r="M791" s="1168"/>
      <c r="N791" s="1168"/>
      <c r="O791" s="1168"/>
      <c r="P791" s="1168"/>
      <c r="Q791" s="1168"/>
      <c r="R791" s="1168"/>
      <c r="S791" s="1168"/>
      <c r="T791" s="1168"/>
      <c r="U791" s="1168"/>
      <c r="V791" s="1168"/>
      <c r="W791" s="1168"/>
      <c r="X791" s="1168"/>
      <c r="Y791" s="1168"/>
      <c r="Z791" s="1168"/>
    </row>
    <row r="792" spans="1:26" x14ac:dyDescent="0.5">
      <c r="A792" s="1168"/>
      <c r="C792" s="1168"/>
      <c r="D792" s="1168"/>
      <c r="E792" s="1168"/>
      <c r="F792" s="1168"/>
      <c r="G792" s="1168"/>
      <c r="H792" s="1168"/>
      <c r="I792" s="1168"/>
      <c r="J792" s="1168"/>
      <c r="K792" s="1168"/>
      <c r="L792" s="1168"/>
      <c r="M792" s="1168"/>
      <c r="N792" s="1168"/>
      <c r="O792" s="1168"/>
      <c r="P792" s="1168"/>
      <c r="Q792" s="1168"/>
      <c r="R792" s="1168"/>
      <c r="S792" s="1168"/>
      <c r="T792" s="1168"/>
      <c r="U792" s="1168"/>
      <c r="V792" s="1168"/>
      <c r="W792" s="1168"/>
      <c r="X792" s="1168"/>
      <c r="Y792" s="1168"/>
      <c r="Z792" s="1168"/>
    </row>
    <row r="793" spans="1:26" x14ac:dyDescent="0.5">
      <c r="A793" s="1168"/>
      <c r="C793" s="1168"/>
      <c r="D793" s="1168"/>
      <c r="E793" s="1168"/>
      <c r="F793" s="1168"/>
      <c r="G793" s="1168"/>
      <c r="H793" s="1168"/>
      <c r="I793" s="1168"/>
      <c r="J793" s="1168"/>
      <c r="K793" s="1168"/>
      <c r="L793" s="1168"/>
      <c r="M793" s="1168"/>
      <c r="N793" s="1168"/>
      <c r="O793" s="1168"/>
      <c r="P793" s="1168"/>
      <c r="Q793" s="1168"/>
      <c r="R793" s="1168"/>
      <c r="S793" s="1168"/>
      <c r="T793" s="1168"/>
      <c r="U793" s="1168"/>
      <c r="V793" s="1168"/>
      <c r="W793" s="1168"/>
      <c r="X793" s="1168"/>
      <c r="Y793" s="1168"/>
      <c r="Z793" s="1168"/>
    </row>
    <row r="794" spans="1:26" x14ac:dyDescent="0.5">
      <c r="A794" s="1168"/>
      <c r="C794" s="1168"/>
      <c r="D794" s="1168"/>
      <c r="E794" s="1168"/>
      <c r="F794" s="1168"/>
      <c r="G794" s="1168"/>
      <c r="H794" s="1168"/>
      <c r="I794" s="1168"/>
      <c r="J794" s="1168"/>
      <c r="K794" s="1168"/>
      <c r="L794" s="1168"/>
      <c r="M794" s="1168"/>
      <c r="N794" s="1168"/>
      <c r="O794" s="1168"/>
      <c r="P794" s="1168"/>
      <c r="Q794" s="1168"/>
      <c r="R794" s="1168"/>
      <c r="S794" s="1168"/>
      <c r="T794" s="1168"/>
      <c r="U794" s="1168"/>
      <c r="V794" s="1168"/>
      <c r="W794" s="1168"/>
      <c r="X794" s="1168"/>
      <c r="Y794" s="1168"/>
      <c r="Z794" s="1168"/>
    </row>
    <row r="795" spans="1:26" x14ac:dyDescent="0.5">
      <c r="A795" s="1168"/>
      <c r="C795" s="1168"/>
      <c r="D795" s="1168"/>
      <c r="E795" s="1168"/>
      <c r="F795" s="1168"/>
      <c r="G795" s="1168"/>
      <c r="H795" s="1168"/>
      <c r="I795" s="1168"/>
      <c r="J795" s="1168"/>
      <c r="K795" s="1168"/>
      <c r="L795" s="1168"/>
      <c r="M795" s="1168"/>
      <c r="N795" s="1168"/>
      <c r="O795" s="1168"/>
      <c r="P795" s="1168"/>
      <c r="Q795" s="1168"/>
      <c r="R795" s="1168"/>
      <c r="S795" s="1168"/>
      <c r="T795" s="1168"/>
      <c r="U795" s="1168"/>
      <c r="V795" s="1168"/>
      <c r="W795" s="1168"/>
      <c r="X795" s="1168"/>
      <c r="Y795" s="1168"/>
      <c r="Z795" s="1168"/>
    </row>
    <row r="796" spans="1:26" x14ac:dyDescent="0.5">
      <c r="A796" s="1168"/>
      <c r="C796" s="1168"/>
      <c r="D796" s="1168"/>
      <c r="E796" s="1168"/>
      <c r="F796" s="1168"/>
      <c r="G796" s="1168"/>
      <c r="H796" s="1168"/>
      <c r="I796" s="1168"/>
      <c r="J796" s="1168"/>
      <c r="K796" s="1168"/>
      <c r="L796" s="1168"/>
      <c r="M796" s="1168"/>
      <c r="N796" s="1168"/>
      <c r="O796" s="1168"/>
      <c r="P796" s="1168"/>
      <c r="Q796" s="1168"/>
      <c r="R796" s="1168"/>
      <c r="S796" s="1168"/>
      <c r="T796" s="1168"/>
      <c r="U796" s="1168"/>
      <c r="V796" s="1168"/>
      <c r="W796" s="1168"/>
      <c r="X796" s="1168"/>
      <c r="Y796" s="1168"/>
      <c r="Z796" s="1168"/>
    </row>
    <row r="797" spans="1:26" x14ac:dyDescent="0.5">
      <c r="A797" s="1168"/>
      <c r="C797" s="1168"/>
      <c r="D797" s="1168"/>
      <c r="E797" s="1168"/>
      <c r="F797" s="1168"/>
      <c r="G797" s="1168"/>
      <c r="H797" s="1168"/>
      <c r="I797" s="1168"/>
      <c r="J797" s="1168"/>
      <c r="K797" s="1168"/>
      <c r="L797" s="1168"/>
      <c r="M797" s="1168"/>
      <c r="N797" s="1168"/>
      <c r="O797" s="1168"/>
      <c r="P797" s="1168"/>
      <c r="Q797" s="1168"/>
      <c r="R797" s="1168"/>
      <c r="S797" s="1168"/>
      <c r="T797" s="1168"/>
      <c r="U797" s="1168"/>
      <c r="V797" s="1168"/>
      <c r="W797" s="1168"/>
      <c r="X797" s="1168"/>
      <c r="Y797" s="1168"/>
      <c r="Z797" s="1168"/>
    </row>
    <row r="798" spans="1:26" x14ac:dyDescent="0.5">
      <c r="A798" s="1168"/>
      <c r="C798" s="1168"/>
      <c r="D798" s="1168"/>
      <c r="E798" s="1168"/>
      <c r="F798" s="1168"/>
      <c r="G798" s="1168"/>
      <c r="H798" s="1168"/>
      <c r="I798" s="1168"/>
      <c r="J798" s="1168"/>
      <c r="K798" s="1168"/>
      <c r="L798" s="1168"/>
      <c r="M798" s="1168"/>
      <c r="N798" s="1168"/>
      <c r="O798" s="1168"/>
      <c r="P798" s="1168"/>
      <c r="Q798" s="1168"/>
      <c r="R798" s="1168"/>
      <c r="S798" s="1168"/>
      <c r="T798" s="1168"/>
      <c r="U798" s="1168"/>
      <c r="V798" s="1168"/>
      <c r="W798" s="1168"/>
      <c r="X798" s="1168"/>
      <c r="Y798" s="1168"/>
      <c r="Z798" s="1168"/>
    </row>
    <row r="799" spans="1:26" x14ac:dyDescent="0.5">
      <c r="A799" s="1168"/>
      <c r="C799" s="1168"/>
      <c r="D799" s="1168"/>
      <c r="E799" s="1168"/>
      <c r="F799" s="1168"/>
      <c r="G799" s="1168"/>
      <c r="H799" s="1168"/>
      <c r="I799" s="1168"/>
      <c r="J799" s="1168"/>
      <c r="K799" s="1168"/>
      <c r="L799" s="1168"/>
      <c r="M799" s="1168"/>
      <c r="N799" s="1168"/>
      <c r="O799" s="1168"/>
      <c r="P799" s="1168"/>
      <c r="Q799" s="1168"/>
      <c r="R799" s="1168"/>
      <c r="S799" s="1168"/>
      <c r="T799" s="1168"/>
      <c r="U799" s="1168"/>
      <c r="V799" s="1168"/>
      <c r="W799" s="1168"/>
      <c r="X799" s="1168"/>
      <c r="Y799" s="1168"/>
      <c r="Z799" s="1168"/>
    </row>
    <row r="800" spans="1:26" x14ac:dyDescent="0.5">
      <c r="A800" s="1168"/>
      <c r="C800" s="1168"/>
      <c r="D800" s="1168"/>
      <c r="E800" s="1168"/>
      <c r="F800" s="1168"/>
      <c r="G800" s="1168"/>
      <c r="H800" s="1168"/>
      <c r="I800" s="1168"/>
      <c r="J800" s="1168"/>
      <c r="K800" s="1168"/>
      <c r="L800" s="1168"/>
      <c r="M800" s="1168"/>
      <c r="N800" s="1168"/>
      <c r="O800" s="1168"/>
      <c r="P800" s="1168"/>
      <c r="Q800" s="1168"/>
      <c r="R800" s="1168"/>
      <c r="S800" s="1168"/>
      <c r="T800" s="1168"/>
      <c r="U800" s="1168"/>
      <c r="V800" s="1168"/>
      <c r="W800" s="1168"/>
      <c r="X800" s="1168"/>
      <c r="Y800" s="1168"/>
      <c r="Z800" s="1168"/>
    </row>
    <row r="801" spans="1:26" x14ac:dyDescent="0.5">
      <c r="A801" s="1168"/>
      <c r="C801" s="1168"/>
      <c r="D801" s="1168"/>
      <c r="E801" s="1168"/>
      <c r="F801" s="1168"/>
      <c r="G801" s="1168"/>
      <c r="H801" s="1168"/>
      <c r="I801" s="1168"/>
      <c r="J801" s="1168"/>
      <c r="K801" s="1168"/>
      <c r="L801" s="1168"/>
      <c r="M801" s="1168"/>
      <c r="N801" s="1168"/>
      <c r="O801" s="1168"/>
      <c r="P801" s="1168"/>
      <c r="Q801" s="1168"/>
      <c r="R801" s="1168"/>
      <c r="S801" s="1168"/>
      <c r="T801" s="1168"/>
      <c r="U801" s="1168"/>
      <c r="V801" s="1168"/>
      <c r="W801" s="1168"/>
      <c r="X801" s="1168"/>
      <c r="Y801" s="1168"/>
      <c r="Z801" s="1168"/>
    </row>
    <row r="802" spans="1:26" x14ac:dyDescent="0.5">
      <c r="A802" s="1168"/>
      <c r="C802" s="1168"/>
      <c r="D802" s="1168"/>
      <c r="E802" s="1168"/>
      <c r="F802" s="1168"/>
      <c r="G802" s="1168"/>
      <c r="H802" s="1168"/>
      <c r="I802" s="1168"/>
      <c r="J802" s="1168"/>
      <c r="K802" s="1168"/>
      <c r="L802" s="1168"/>
      <c r="M802" s="1168"/>
      <c r="N802" s="1168"/>
      <c r="O802" s="1168"/>
      <c r="P802" s="1168"/>
      <c r="Q802" s="1168"/>
      <c r="R802" s="1168"/>
      <c r="S802" s="1168"/>
      <c r="T802" s="1168"/>
      <c r="U802" s="1168"/>
      <c r="V802" s="1168"/>
      <c r="W802" s="1168"/>
      <c r="X802" s="1168"/>
      <c r="Y802" s="1168"/>
      <c r="Z802" s="1168"/>
    </row>
    <row r="803" spans="1:26" x14ac:dyDescent="0.5">
      <c r="A803" s="1168"/>
      <c r="C803" s="1168"/>
      <c r="D803" s="1168"/>
      <c r="E803" s="1168"/>
      <c r="F803" s="1168"/>
      <c r="G803" s="1168"/>
      <c r="H803" s="1168"/>
      <c r="I803" s="1168"/>
      <c r="J803" s="1168"/>
      <c r="K803" s="1168"/>
      <c r="L803" s="1168"/>
      <c r="M803" s="1168"/>
      <c r="N803" s="1168"/>
      <c r="O803" s="1168"/>
      <c r="P803" s="1168"/>
      <c r="Q803" s="1168"/>
      <c r="R803" s="1168"/>
      <c r="S803" s="1168"/>
      <c r="T803" s="1168"/>
      <c r="U803" s="1168"/>
      <c r="V803" s="1168"/>
      <c r="W803" s="1168"/>
      <c r="X803" s="1168"/>
      <c r="Y803" s="1168"/>
      <c r="Z803" s="1168"/>
    </row>
    <row r="804" spans="1:26" x14ac:dyDescent="0.5">
      <c r="A804" s="1168"/>
      <c r="C804" s="1168"/>
      <c r="D804" s="1168"/>
      <c r="E804" s="1168"/>
      <c r="F804" s="1168"/>
      <c r="G804" s="1168"/>
      <c r="H804" s="1168"/>
      <c r="I804" s="1168"/>
      <c r="J804" s="1168"/>
      <c r="K804" s="1168"/>
      <c r="L804" s="1168"/>
      <c r="M804" s="1168"/>
      <c r="N804" s="1168"/>
      <c r="O804" s="1168"/>
      <c r="P804" s="1168"/>
      <c r="Q804" s="1168"/>
      <c r="R804" s="1168"/>
      <c r="S804" s="1168"/>
      <c r="T804" s="1168"/>
      <c r="U804" s="1168"/>
      <c r="V804" s="1168"/>
      <c r="W804" s="1168"/>
      <c r="X804" s="1168"/>
      <c r="Y804" s="1168"/>
      <c r="Z804" s="1168"/>
    </row>
    <row r="805" spans="1:26" x14ac:dyDescent="0.5">
      <c r="A805" s="1168"/>
      <c r="C805" s="1168"/>
      <c r="D805" s="1168"/>
      <c r="E805" s="1168"/>
      <c r="F805" s="1168"/>
      <c r="G805" s="1168"/>
      <c r="H805" s="1168"/>
      <c r="I805" s="1168"/>
      <c r="J805" s="1168"/>
      <c r="K805" s="1168"/>
      <c r="L805" s="1168"/>
      <c r="M805" s="1168"/>
      <c r="N805" s="1168"/>
      <c r="O805" s="1168"/>
      <c r="P805" s="1168"/>
      <c r="Q805" s="1168"/>
      <c r="R805" s="1168"/>
      <c r="S805" s="1168"/>
      <c r="T805" s="1168"/>
      <c r="U805" s="1168"/>
      <c r="V805" s="1168"/>
      <c r="W805" s="1168"/>
      <c r="X805" s="1168"/>
      <c r="Y805" s="1168"/>
      <c r="Z805" s="1168"/>
    </row>
    <row r="806" spans="1:26" x14ac:dyDescent="0.5">
      <c r="A806" s="1168"/>
      <c r="C806" s="1168"/>
      <c r="D806" s="1168"/>
      <c r="E806" s="1168"/>
      <c r="F806" s="1168"/>
      <c r="G806" s="1168"/>
      <c r="H806" s="1168"/>
      <c r="I806" s="1168"/>
      <c r="J806" s="1168"/>
      <c r="K806" s="1168"/>
      <c r="L806" s="1168"/>
      <c r="M806" s="1168"/>
      <c r="N806" s="1168"/>
      <c r="O806" s="1168"/>
      <c r="P806" s="1168"/>
      <c r="Q806" s="1168"/>
      <c r="R806" s="1168"/>
      <c r="S806" s="1168"/>
      <c r="T806" s="1168"/>
      <c r="U806" s="1168"/>
      <c r="V806" s="1168"/>
      <c r="W806" s="1168"/>
      <c r="X806" s="1168"/>
      <c r="Y806" s="1168"/>
      <c r="Z806" s="1168"/>
    </row>
    <row r="807" spans="1:26" x14ac:dyDescent="0.5">
      <c r="A807" s="1168"/>
      <c r="C807" s="1168"/>
      <c r="D807" s="1168"/>
      <c r="E807" s="1168"/>
      <c r="F807" s="1168"/>
      <c r="G807" s="1168"/>
      <c r="H807" s="1168"/>
      <c r="I807" s="1168"/>
      <c r="J807" s="1168"/>
      <c r="K807" s="1168"/>
      <c r="L807" s="1168"/>
      <c r="M807" s="1168"/>
      <c r="N807" s="1168"/>
      <c r="O807" s="1168"/>
      <c r="P807" s="1168"/>
      <c r="Q807" s="1168"/>
      <c r="R807" s="1168"/>
      <c r="S807" s="1168"/>
      <c r="T807" s="1168"/>
      <c r="U807" s="1168"/>
      <c r="V807" s="1168"/>
      <c r="W807" s="1168"/>
      <c r="X807" s="1168"/>
      <c r="Y807" s="1168"/>
      <c r="Z807" s="1168"/>
    </row>
    <row r="808" spans="1:26" x14ac:dyDescent="0.5">
      <c r="A808" s="1168"/>
      <c r="C808" s="1168"/>
      <c r="D808" s="1168"/>
      <c r="E808" s="1168"/>
      <c r="F808" s="1168"/>
      <c r="G808" s="1168"/>
      <c r="H808" s="1168"/>
      <c r="I808" s="1168"/>
      <c r="J808" s="1168"/>
      <c r="K808" s="1168"/>
      <c r="L808" s="1168"/>
      <c r="M808" s="1168"/>
      <c r="N808" s="1168"/>
      <c r="O808" s="1168"/>
      <c r="P808" s="1168"/>
      <c r="Q808" s="1168"/>
      <c r="R808" s="1168"/>
      <c r="S808" s="1168"/>
      <c r="T808" s="1168"/>
      <c r="U808" s="1168"/>
      <c r="V808" s="1168"/>
      <c r="W808" s="1168"/>
      <c r="X808" s="1168"/>
      <c r="Y808" s="1168"/>
      <c r="Z808" s="1168"/>
    </row>
    <row r="809" spans="1:26" x14ac:dyDescent="0.5">
      <c r="A809" s="1168"/>
      <c r="C809" s="1168"/>
      <c r="D809" s="1168"/>
      <c r="E809" s="1168"/>
      <c r="F809" s="1168"/>
      <c r="G809" s="1168"/>
      <c r="H809" s="1168"/>
      <c r="I809" s="1168"/>
      <c r="J809" s="1168"/>
      <c r="K809" s="1168"/>
      <c r="L809" s="1168"/>
      <c r="M809" s="1168"/>
      <c r="N809" s="1168"/>
      <c r="O809" s="1168"/>
      <c r="P809" s="1168"/>
      <c r="Q809" s="1168"/>
      <c r="R809" s="1168"/>
      <c r="S809" s="1168"/>
      <c r="T809" s="1168"/>
      <c r="U809" s="1168"/>
      <c r="V809" s="1168"/>
      <c r="W809" s="1168"/>
      <c r="X809" s="1168"/>
      <c r="Y809" s="1168"/>
      <c r="Z809" s="1168"/>
    </row>
    <row r="810" spans="1:26" x14ac:dyDescent="0.5">
      <c r="A810" s="1168"/>
      <c r="C810" s="1168"/>
      <c r="D810" s="1168"/>
      <c r="E810" s="1168"/>
      <c r="F810" s="1168"/>
      <c r="G810" s="1168"/>
      <c r="H810" s="1168"/>
      <c r="I810" s="1168"/>
      <c r="J810" s="1168"/>
      <c r="K810" s="1168"/>
      <c r="L810" s="1168"/>
      <c r="M810" s="1168"/>
      <c r="N810" s="1168"/>
      <c r="O810" s="1168"/>
      <c r="P810" s="1168"/>
      <c r="Q810" s="1168"/>
      <c r="R810" s="1168"/>
      <c r="S810" s="1168"/>
      <c r="T810" s="1168"/>
      <c r="U810" s="1168"/>
      <c r="V810" s="1168"/>
      <c r="W810" s="1168"/>
      <c r="X810" s="1168"/>
      <c r="Y810" s="1168"/>
      <c r="Z810" s="1168"/>
    </row>
    <row r="811" spans="1:26" x14ac:dyDescent="0.5">
      <c r="A811" s="1168"/>
      <c r="C811" s="1168"/>
      <c r="D811" s="1168"/>
      <c r="E811" s="1168"/>
      <c r="F811" s="1168"/>
      <c r="G811" s="1168"/>
      <c r="H811" s="1168"/>
      <c r="I811" s="1168"/>
      <c r="J811" s="1168"/>
      <c r="K811" s="1168"/>
      <c r="L811" s="1168"/>
      <c r="M811" s="1168"/>
      <c r="N811" s="1168"/>
      <c r="O811" s="1168"/>
      <c r="P811" s="1168"/>
      <c r="Q811" s="1168"/>
      <c r="R811" s="1168"/>
      <c r="S811" s="1168"/>
      <c r="T811" s="1168"/>
      <c r="U811" s="1168"/>
      <c r="V811" s="1168"/>
      <c r="W811" s="1168"/>
      <c r="X811" s="1168"/>
      <c r="Y811" s="1168"/>
      <c r="Z811" s="1168"/>
    </row>
    <row r="812" spans="1:26" x14ac:dyDescent="0.5">
      <c r="A812" s="1168"/>
      <c r="C812" s="1168"/>
      <c r="D812" s="1168"/>
      <c r="E812" s="1168"/>
      <c r="F812" s="1168"/>
      <c r="G812" s="1168"/>
      <c r="H812" s="1168"/>
      <c r="I812" s="1168"/>
      <c r="J812" s="1168"/>
      <c r="K812" s="1168"/>
      <c r="L812" s="1168"/>
      <c r="M812" s="1168"/>
      <c r="N812" s="1168"/>
      <c r="O812" s="1168"/>
      <c r="P812" s="1168"/>
      <c r="Q812" s="1168"/>
      <c r="R812" s="1168"/>
      <c r="S812" s="1168"/>
      <c r="T812" s="1168"/>
      <c r="U812" s="1168"/>
      <c r="V812" s="1168"/>
      <c r="W812" s="1168"/>
      <c r="X812" s="1168"/>
      <c r="Y812" s="1168"/>
      <c r="Z812" s="1168"/>
    </row>
    <row r="813" spans="1:26" x14ac:dyDescent="0.5">
      <c r="A813" s="1168"/>
      <c r="C813" s="1168"/>
      <c r="D813" s="1168"/>
      <c r="E813" s="1168"/>
      <c r="F813" s="1168"/>
      <c r="G813" s="1168"/>
      <c r="H813" s="1168"/>
      <c r="I813" s="1168"/>
      <c r="J813" s="1168"/>
      <c r="K813" s="1168"/>
      <c r="L813" s="1168"/>
      <c r="M813" s="1168"/>
      <c r="N813" s="1168"/>
      <c r="O813" s="1168"/>
      <c r="P813" s="1168"/>
      <c r="Q813" s="1168"/>
      <c r="R813" s="1168"/>
      <c r="S813" s="1168"/>
      <c r="T813" s="1168"/>
      <c r="U813" s="1168"/>
      <c r="V813" s="1168"/>
      <c r="W813" s="1168"/>
      <c r="X813" s="1168"/>
      <c r="Y813" s="1168"/>
      <c r="Z813" s="1168"/>
    </row>
    <row r="814" spans="1:26" x14ac:dyDescent="0.5">
      <c r="A814" s="1168"/>
      <c r="C814" s="1168"/>
      <c r="D814" s="1168"/>
      <c r="E814" s="1168"/>
      <c r="F814" s="1168"/>
      <c r="G814" s="1168"/>
      <c r="H814" s="1168"/>
      <c r="I814" s="1168"/>
      <c r="J814" s="1168"/>
      <c r="K814" s="1168"/>
      <c r="L814" s="1168"/>
      <c r="M814" s="1168"/>
      <c r="N814" s="1168"/>
      <c r="O814" s="1168"/>
      <c r="P814" s="1168"/>
      <c r="Q814" s="1168"/>
      <c r="R814" s="1168"/>
      <c r="S814" s="1168"/>
      <c r="T814" s="1168"/>
      <c r="U814" s="1168"/>
      <c r="V814" s="1168"/>
      <c r="W814" s="1168"/>
      <c r="X814" s="1168"/>
      <c r="Y814" s="1168"/>
      <c r="Z814" s="1168"/>
    </row>
    <row r="815" spans="1:26" x14ac:dyDescent="0.5">
      <c r="A815" s="1168"/>
      <c r="C815" s="1168"/>
      <c r="D815" s="1168"/>
      <c r="E815" s="1168"/>
      <c r="F815" s="1168"/>
      <c r="G815" s="1168"/>
      <c r="H815" s="1168"/>
      <c r="I815" s="1168"/>
      <c r="J815" s="1168"/>
      <c r="K815" s="1168"/>
      <c r="L815" s="1168"/>
      <c r="M815" s="1168"/>
      <c r="N815" s="1168"/>
      <c r="O815" s="1168"/>
      <c r="P815" s="1168"/>
      <c r="Q815" s="1168"/>
      <c r="R815" s="1168"/>
      <c r="S815" s="1168"/>
      <c r="T815" s="1168"/>
      <c r="U815" s="1168"/>
      <c r="V815" s="1168"/>
      <c r="W815" s="1168"/>
      <c r="X815" s="1168"/>
      <c r="Y815" s="1168"/>
      <c r="Z815" s="1168"/>
    </row>
    <row r="816" spans="1:26" x14ac:dyDescent="0.5">
      <c r="A816" s="1168"/>
      <c r="C816" s="1168"/>
      <c r="D816" s="1168"/>
      <c r="E816" s="1168"/>
      <c r="F816" s="1168"/>
      <c r="G816" s="1168"/>
      <c r="H816" s="1168"/>
      <c r="I816" s="1168"/>
      <c r="J816" s="1168"/>
      <c r="K816" s="1168"/>
      <c r="L816" s="1168"/>
      <c r="M816" s="1168"/>
      <c r="N816" s="1168"/>
      <c r="O816" s="1168"/>
      <c r="P816" s="1168"/>
      <c r="Q816" s="1168"/>
      <c r="R816" s="1168"/>
      <c r="S816" s="1168"/>
      <c r="T816" s="1168"/>
      <c r="U816" s="1168"/>
      <c r="V816" s="1168"/>
      <c r="W816" s="1168"/>
      <c r="X816" s="1168"/>
      <c r="Y816" s="1168"/>
      <c r="Z816" s="1168"/>
    </row>
    <row r="817" spans="1:26" x14ac:dyDescent="0.5">
      <c r="A817" s="1168"/>
      <c r="C817" s="1168"/>
      <c r="D817" s="1168"/>
      <c r="E817" s="1168"/>
      <c r="F817" s="1168"/>
      <c r="G817" s="1168"/>
      <c r="H817" s="1168"/>
      <c r="I817" s="1168"/>
      <c r="J817" s="1168"/>
      <c r="K817" s="1168"/>
      <c r="L817" s="1168"/>
      <c r="M817" s="1168"/>
      <c r="N817" s="1168"/>
      <c r="O817" s="1168"/>
      <c r="P817" s="1168"/>
      <c r="Q817" s="1168"/>
      <c r="R817" s="1168"/>
      <c r="S817" s="1168"/>
      <c r="T817" s="1168"/>
      <c r="U817" s="1168"/>
      <c r="V817" s="1168"/>
      <c r="W817" s="1168"/>
      <c r="X817" s="1168"/>
      <c r="Y817" s="1168"/>
      <c r="Z817" s="1168"/>
    </row>
    <row r="818" spans="1:26" x14ac:dyDescent="0.5">
      <c r="A818" s="1168"/>
      <c r="C818" s="1168"/>
      <c r="D818" s="1168"/>
      <c r="E818" s="1168"/>
      <c r="F818" s="1168"/>
      <c r="G818" s="1168"/>
      <c r="H818" s="1168"/>
      <c r="I818" s="1168"/>
      <c r="J818" s="1168"/>
      <c r="K818" s="1168"/>
      <c r="L818" s="1168"/>
      <c r="M818" s="1168"/>
      <c r="N818" s="1168"/>
      <c r="O818" s="1168"/>
      <c r="P818" s="1168"/>
      <c r="Q818" s="1168"/>
      <c r="R818" s="1168"/>
      <c r="S818" s="1168"/>
      <c r="T818" s="1168"/>
      <c r="U818" s="1168"/>
      <c r="V818" s="1168"/>
      <c r="W818" s="1168"/>
      <c r="X818" s="1168"/>
      <c r="Y818" s="1168"/>
      <c r="Z818" s="1168"/>
    </row>
    <row r="819" spans="1:26" x14ac:dyDescent="0.5">
      <c r="A819" s="1168"/>
      <c r="C819" s="1168"/>
      <c r="D819" s="1168"/>
      <c r="E819" s="1168"/>
      <c r="F819" s="1168"/>
      <c r="G819" s="1168"/>
      <c r="H819" s="1168"/>
      <c r="I819" s="1168"/>
      <c r="J819" s="1168"/>
      <c r="K819" s="1168"/>
      <c r="L819" s="1168"/>
      <c r="M819" s="1168"/>
      <c r="N819" s="1168"/>
      <c r="O819" s="1168"/>
      <c r="P819" s="1168"/>
      <c r="Q819" s="1168"/>
      <c r="R819" s="1168"/>
      <c r="S819" s="1168"/>
      <c r="T819" s="1168"/>
      <c r="U819" s="1168"/>
      <c r="V819" s="1168"/>
      <c r="W819" s="1168"/>
      <c r="X819" s="1168"/>
      <c r="Y819" s="1168"/>
      <c r="Z819" s="1168"/>
    </row>
    <row r="820" spans="1:26" x14ac:dyDescent="0.5">
      <c r="A820" s="1168"/>
      <c r="C820" s="1168"/>
      <c r="D820" s="1168"/>
      <c r="E820" s="1168"/>
      <c r="F820" s="1168"/>
      <c r="G820" s="1168"/>
      <c r="H820" s="1168"/>
      <c r="I820" s="1168"/>
      <c r="J820" s="1168"/>
      <c r="K820" s="1168"/>
      <c r="L820" s="1168"/>
      <c r="M820" s="1168"/>
      <c r="N820" s="1168"/>
      <c r="O820" s="1168"/>
      <c r="P820" s="1168"/>
      <c r="Q820" s="1168"/>
      <c r="R820" s="1168"/>
      <c r="S820" s="1168"/>
      <c r="T820" s="1168"/>
      <c r="U820" s="1168"/>
      <c r="V820" s="1168"/>
      <c r="W820" s="1168"/>
      <c r="X820" s="1168"/>
      <c r="Y820" s="1168"/>
      <c r="Z820" s="1168"/>
    </row>
    <row r="821" spans="1:26" x14ac:dyDescent="0.5">
      <c r="A821" s="1168"/>
      <c r="C821" s="1168"/>
      <c r="D821" s="1168"/>
      <c r="E821" s="1168"/>
      <c r="F821" s="1168"/>
      <c r="G821" s="1168"/>
      <c r="H821" s="1168"/>
      <c r="I821" s="1168"/>
      <c r="J821" s="1168"/>
      <c r="K821" s="1168"/>
      <c r="L821" s="1168"/>
      <c r="M821" s="1168"/>
      <c r="N821" s="1168"/>
      <c r="O821" s="1168"/>
      <c r="P821" s="1168"/>
      <c r="Q821" s="1168"/>
      <c r="R821" s="1168"/>
      <c r="S821" s="1168"/>
      <c r="T821" s="1168"/>
      <c r="U821" s="1168"/>
      <c r="V821" s="1168"/>
      <c r="W821" s="1168"/>
      <c r="X821" s="1168"/>
      <c r="Y821" s="1168"/>
      <c r="Z821" s="1168"/>
    </row>
    <row r="822" spans="1:26" x14ac:dyDescent="0.5">
      <c r="A822" s="1168"/>
      <c r="C822" s="1168"/>
      <c r="D822" s="1168"/>
      <c r="E822" s="1168"/>
      <c r="F822" s="1168"/>
      <c r="G822" s="1168"/>
      <c r="H822" s="1168"/>
      <c r="I822" s="1168"/>
      <c r="J822" s="1168"/>
      <c r="K822" s="1168"/>
      <c r="L822" s="1168"/>
      <c r="M822" s="1168"/>
      <c r="N822" s="1168"/>
      <c r="O822" s="1168"/>
      <c r="P822" s="1168"/>
      <c r="Q822" s="1168"/>
      <c r="R822" s="1168"/>
      <c r="S822" s="1168"/>
      <c r="T822" s="1168"/>
      <c r="U822" s="1168"/>
      <c r="V822" s="1168"/>
      <c r="W822" s="1168"/>
      <c r="X822" s="1168"/>
      <c r="Y822" s="1168"/>
      <c r="Z822" s="1168"/>
    </row>
    <row r="823" spans="1:26" x14ac:dyDescent="0.5">
      <c r="A823" s="1168"/>
      <c r="C823" s="1168"/>
      <c r="D823" s="1168"/>
      <c r="E823" s="1168"/>
      <c r="F823" s="1168"/>
      <c r="G823" s="1168"/>
      <c r="H823" s="1168"/>
      <c r="I823" s="1168"/>
      <c r="J823" s="1168"/>
      <c r="K823" s="1168"/>
      <c r="L823" s="1168"/>
      <c r="M823" s="1168"/>
      <c r="N823" s="1168"/>
      <c r="O823" s="1168"/>
      <c r="P823" s="1168"/>
      <c r="Q823" s="1168"/>
      <c r="R823" s="1168"/>
      <c r="S823" s="1168"/>
      <c r="T823" s="1168"/>
      <c r="U823" s="1168"/>
      <c r="V823" s="1168"/>
      <c r="W823" s="1168"/>
      <c r="X823" s="1168"/>
      <c r="Y823" s="1168"/>
      <c r="Z823" s="1168"/>
    </row>
    <row r="824" spans="1:26" x14ac:dyDescent="0.5">
      <c r="A824" s="1168"/>
      <c r="C824" s="1168"/>
      <c r="D824" s="1168"/>
      <c r="E824" s="1168"/>
      <c r="F824" s="1168"/>
      <c r="G824" s="1168"/>
      <c r="H824" s="1168"/>
      <c r="I824" s="1168"/>
      <c r="J824" s="1168"/>
      <c r="K824" s="1168"/>
      <c r="L824" s="1168"/>
      <c r="M824" s="1168"/>
      <c r="N824" s="1168"/>
      <c r="O824" s="1168"/>
      <c r="P824" s="1168"/>
      <c r="Q824" s="1168"/>
      <c r="R824" s="1168"/>
      <c r="S824" s="1168"/>
      <c r="T824" s="1168"/>
      <c r="U824" s="1168"/>
      <c r="V824" s="1168"/>
      <c r="W824" s="1168"/>
      <c r="X824" s="1168"/>
      <c r="Y824" s="1168"/>
      <c r="Z824" s="1168"/>
    </row>
    <row r="825" spans="1:26" x14ac:dyDescent="0.5">
      <c r="A825" s="1168"/>
      <c r="C825" s="1168"/>
      <c r="D825" s="1168"/>
      <c r="E825" s="1168"/>
      <c r="F825" s="1168"/>
      <c r="G825" s="1168"/>
      <c r="H825" s="1168"/>
      <c r="I825" s="1168"/>
      <c r="J825" s="1168"/>
      <c r="K825" s="1168"/>
      <c r="L825" s="1168"/>
      <c r="M825" s="1168"/>
      <c r="N825" s="1168"/>
      <c r="O825" s="1168"/>
      <c r="P825" s="1168"/>
      <c r="Q825" s="1168"/>
      <c r="R825" s="1168"/>
      <c r="S825" s="1168"/>
      <c r="T825" s="1168"/>
      <c r="U825" s="1168"/>
      <c r="V825" s="1168"/>
      <c r="W825" s="1168"/>
      <c r="X825" s="1168"/>
      <c r="Y825" s="1168"/>
      <c r="Z825" s="1168"/>
    </row>
    <row r="826" spans="1:26" x14ac:dyDescent="0.5">
      <c r="A826" s="1168"/>
      <c r="C826" s="1168"/>
      <c r="D826" s="1168"/>
      <c r="E826" s="1168"/>
      <c r="F826" s="1168"/>
      <c r="G826" s="1168"/>
      <c r="H826" s="1168"/>
      <c r="I826" s="1168"/>
      <c r="J826" s="1168"/>
      <c r="K826" s="1168"/>
      <c r="L826" s="1168"/>
      <c r="M826" s="1168"/>
      <c r="N826" s="1168"/>
      <c r="O826" s="1168"/>
      <c r="P826" s="1168"/>
      <c r="Q826" s="1168"/>
      <c r="R826" s="1168"/>
      <c r="S826" s="1168"/>
      <c r="T826" s="1168"/>
      <c r="U826" s="1168"/>
      <c r="V826" s="1168"/>
      <c r="W826" s="1168"/>
      <c r="X826" s="1168"/>
      <c r="Y826" s="1168"/>
      <c r="Z826" s="1168"/>
    </row>
    <row r="827" spans="1:26" x14ac:dyDescent="0.5">
      <c r="A827" s="1168"/>
      <c r="C827" s="1168"/>
      <c r="D827" s="1168"/>
      <c r="E827" s="1168"/>
      <c r="F827" s="1168"/>
      <c r="G827" s="1168"/>
      <c r="H827" s="1168"/>
      <c r="I827" s="1168"/>
      <c r="J827" s="1168"/>
      <c r="K827" s="1168"/>
      <c r="L827" s="1168"/>
      <c r="M827" s="1168"/>
      <c r="N827" s="1168"/>
      <c r="O827" s="1168"/>
      <c r="P827" s="1168"/>
      <c r="Q827" s="1168"/>
      <c r="R827" s="1168"/>
      <c r="S827" s="1168"/>
      <c r="T827" s="1168"/>
      <c r="U827" s="1168"/>
      <c r="V827" s="1168"/>
      <c r="W827" s="1168"/>
      <c r="X827" s="1168"/>
      <c r="Y827" s="1168"/>
      <c r="Z827" s="1168"/>
    </row>
    <row r="828" spans="1:26" x14ac:dyDescent="0.5">
      <c r="A828" s="1168"/>
      <c r="C828" s="1168"/>
      <c r="D828" s="1168"/>
      <c r="E828" s="1168"/>
      <c r="F828" s="1168"/>
      <c r="G828" s="1168"/>
      <c r="H828" s="1168"/>
      <c r="I828" s="1168"/>
      <c r="J828" s="1168"/>
      <c r="K828" s="1168"/>
      <c r="L828" s="1168"/>
      <c r="M828" s="1168"/>
      <c r="N828" s="1168"/>
      <c r="O828" s="1168"/>
      <c r="P828" s="1168"/>
      <c r="Q828" s="1168"/>
      <c r="R828" s="1168"/>
      <c r="S828" s="1168"/>
      <c r="T828" s="1168"/>
      <c r="U828" s="1168"/>
      <c r="V828" s="1168"/>
      <c r="W828" s="1168"/>
      <c r="X828" s="1168"/>
      <c r="Y828" s="1168"/>
      <c r="Z828" s="1168"/>
    </row>
    <row r="829" spans="1:26" x14ac:dyDescent="0.5">
      <c r="A829" s="1168"/>
      <c r="C829" s="1168"/>
      <c r="D829" s="1168"/>
      <c r="E829" s="1168"/>
      <c r="F829" s="1168"/>
      <c r="G829" s="1168"/>
      <c r="H829" s="1168"/>
      <c r="I829" s="1168"/>
      <c r="J829" s="1168"/>
      <c r="K829" s="1168"/>
      <c r="L829" s="1168"/>
      <c r="M829" s="1168"/>
      <c r="N829" s="1168"/>
      <c r="O829" s="1168"/>
      <c r="P829" s="1168"/>
      <c r="Q829" s="1168"/>
      <c r="R829" s="1168"/>
      <c r="S829" s="1168"/>
      <c r="T829" s="1168"/>
      <c r="U829" s="1168"/>
      <c r="V829" s="1168"/>
      <c r="W829" s="1168"/>
      <c r="X829" s="1168"/>
      <c r="Y829" s="1168"/>
      <c r="Z829" s="1168"/>
    </row>
    <row r="830" spans="1:26" x14ac:dyDescent="0.5">
      <c r="A830" s="1168"/>
      <c r="C830" s="1168"/>
      <c r="D830" s="1168"/>
      <c r="E830" s="1168"/>
      <c r="F830" s="1168"/>
      <c r="G830" s="1168"/>
      <c r="H830" s="1168"/>
      <c r="I830" s="1168"/>
      <c r="J830" s="1168"/>
      <c r="K830" s="1168"/>
      <c r="L830" s="1168"/>
      <c r="M830" s="1168"/>
      <c r="N830" s="1168"/>
      <c r="O830" s="1168"/>
      <c r="P830" s="1168"/>
      <c r="Q830" s="1168"/>
      <c r="R830" s="1168"/>
      <c r="S830" s="1168"/>
      <c r="T830" s="1168"/>
      <c r="U830" s="1168"/>
      <c r="V830" s="1168"/>
      <c r="W830" s="1168"/>
      <c r="X830" s="1168"/>
      <c r="Y830" s="1168"/>
      <c r="Z830" s="1168"/>
    </row>
    <row r="831" spans="1:26" x14ac:dyDescent="0.5">
      <c r="A831" s="1168"/>
      <c r="C831" s="1168"/>
      <c r="D831" s="1168"/>
      <c r="E831" s="1168"/>
      <c r="F831" s="1168"/>
      <c r="G831" s="1168"/>
      <c r="H831" s="1168"/>
      <c r="I831" s="1168"/>
      <c r="J831" s="1168"/>
      <c r="K831" s="1168"/>
      <c r="L831" s="1168"/>
      <c r="M831" s="1168"/>
      <c r="N831" s="1168"/>
      <c r="O831" s="1168"/>
      <c r="P831" s="1168"/>
      <c r="Q831" s="1168"/>
      <c r="R831" s="1168"/>
      <c r="S831" s="1168"/>
      <c r="T831" s="1168"/>
      <c r="U831" s="1168"/>
      <c r="V831" s="1168"/>
      <c r="W831" s="1168"/>
      <c r="X831" s="1168"/>
      <c r="Y831" s="1168"/>
      <c r="Z831" s="1168"/>
    </row>
    <row r="832" spans="1:26" x14ac:dyDescent="0.5">
      <c r="A832" s="1168"/>
      <c r="C832" s="1168"/>
      <c r="D832" s="1168"/>
      <c r="E832" s="1168"/>
      <c r="F832" s="1168"/>
      <c r="G832" s="1168"/>
      <c r="H832" s="1168"/>
      <c r="I832" s="1168"/>
      <c r="J832" s="1168"/>
      <c r="K832" s="1168"/>
      <c r="L832" s="1168"/>
      <c r="M832" s="1168"/>
      <c r="N832" s="1168"/>
      <c r="O832" s="1168"/>
      <c r="P832" s="1168"/>
      <c r="Q832" s="1168"/>
      <c r="R832" s="1168"/>
      <c r="S832" s="1168"/>
      <c r="T832" s="1168"/>
      <c r="U832" s="1168"/>
      <c r="V832" s="1168"/>
      <c r="W832" s="1168"/>
      <c r="X832" s="1168"/>
      <c r="Y832" s="1168"/>
      <c r="Z832" s="1168"/>
    </row>
    <row r="833" spans="1:26" x14ac:dyDescent="0.5">
      <c r="A833" s="1168"/>
      <c r="C833" s="1168"/>
      <c r="D833" s="1168"/>
      <c r="E833" s="1168"/>
      <c r="F833" s="1168"/>
      <c r="G833" s="1168"/>
      <c r="H833" s="1168"/>
      <c r="I833" s="1168"/>
      <c r="J833" s="1168"/>
      <c r="K833" s="1168"/>
      <c r="L833" s="1168"/>
      <c r="M833" s="1168"/>
      <c r="N833" s="1168"/>
      <c r="O833" s="1168"/>
      <c r="P833" s="1168"/>
      <c r="Q833" s="1168"/>
      <c r="R833" s="1168"/>
      <c r="S833" s="1168"/>
      <c r="T833" s="1168"/>
      <c r="U833" s="1168"/>
      <c r="V833" s="1168"/>
      <c r="W833" s="1168"/>
      <c r="X833" s="1168"/>
      <c r="Y833" s="1168"/>
      <c r="Z833" s="1168"/>
    </row>
    <row r="834" spans="1:26" x14ac:dyDescent="0.5">
      <c r="A834" s="1168"/>
      <c r="C834" s="1168"/>
      <c r="D834" s="1168"/>
      <c r="E834" s="1168"/>
      <c r="F834" s="1168"/>
      <c r="G834" s="1168"/>
      <c r="H834" s="1168"/>
      <c r="I834" s="1168"/>
      <c r="J834" s="1168"/>
      <c r="K834" s="1168"/>
      <c r="L834" s="1168"/>
      <c r="M834" s="1168"/>
      <c r="N834" s="1168"/>
      <c r="O834" s="1168"/>
      <c r="P834" s="1168"/>
      <c r="Q834" s="1168"/>
      <c r="R834" s="1168"/>
      <c r="S834" s="1168"/>
      <c r="T834" s="1168"/>
      <c r="U834" s="1168"/>
      <c r="V834" s="1168"/>
      <c r="W834" s="1168"/>
      <c r="X834" s="1168"/>
      <c r="Y834" s="1168"/>
      <c r="Z834" s="1168"/>
    </row>
    <row r="835" spans="1:26" x14ac:dyDescent="0.5">
      <c r="A835" s="1168"/>
      <c r="C835" s="1168"/>
      <c r="D835" s="1168"/>
      <c r="E835" s="1168"/>
      <c r="F835" s="1168"/>
      <c r="G835" s="1168"/>
      <c r="H835" s="1168"/>
      <c r="I835" s="1168"/>
      <c r="J835" s="1168"/>
      <c r="K835" s="1168"/>
      <c r="L835" s="1168"/>
      <c r="M835" s="1168"/>
      <c r="N835" s="1168"/>
      <c r="O835" s="1168"/>
      <c r="P835" s="1168"/>
      <c r="Q835" s="1168"/>
      <c r="R835" s="1168"/>
      <c r="S835" s="1168"/>
      <c r="T835" s="1168"/>
      <c r="U835" s="1168"/>
      <c r="V835" s="1168"/>
      <c r="W835" s="1168"/>
      <c r="X835" s="1168"/>
      <c r="Y835" s="1168"/>
      <c r="Z835" s="1168"/>
    </row>
    <row r="836" spans="1:26" x14ac:dyDescent="0.5">
      <c r="A836" s="1168"/>
      <c r="C836" s="1168"/>
      <c r="D836" s="1168"/>
      <c r="E836" s="1168"/>
      <c r="F836" s="1168"/>
      <c r="G836" s="1168"/>
      <c r="H836" s="1168"/>
      <c r="I836" s="1168"/>
      <c r="J836" s="1168"/>
      <c r="K836" s="1168"/>
      <c r="L836" s="1168"/>
      <c r="M836" s="1168"/>
      <c r="N836" s="1168"/>
      <c r="O836" s="1168"/>
      <c r="P836" s="1168"/>
      <c r="Q836" s="1168"/>
      <c r="R836" s="1168"/>
      <c r="S836" s="1168"/>
      <c r="T836" s="1168"/>
      <c r="U836" s="1168"/>
      <c r="V836" s="1168"/>
      <c r="W836" s="1168"/>
      <c r="X836" s="1168"/>
      <c r="Y836" s="1168"/>
      <c r="Z836" s="1168"/>
    </row>
    <row r="837" spans="1:26" x14ac:dyDescent="0.5">
      <c r="A837" s="1168"/>
      <c r="C837" s="1168"/>
      <c r="D837" s="1168"/>
      <c r="E837" s="1168"/>
      <c r="F837" s="1168"/>
      <c r="G837" s="1168"/>
      <c r="H837" s="1168"/>
      <c r="I837" s="1168"/>
      <c r="J837" s="1168"/>
      <c r="K837" s="1168"/>
      <c r="L837" s="1168"/>
      <c r="M837" s="1168"/>
      <c r="N837" s="1168"/>
      <c r="O837" s="1168"/>
      <c r="P837" s="1168"/>
      <c r="Q837" s="1168"/>
      <c r="R837" s="1168"/>
      <c r="S837" s="1168"/>
      <c r="T837" s="1168"/>
      <c r="U837" s="1168"/>
      <c r="V837" s="1168"/>
      <c r="W837" s="1168"/>
      <c r="X837" s="1168"/>
      <c r="Y837" s="1168"/>
      <c r="Z837" s="1168"/>
    </row>
    <row r="838" spans="1:26" x14ac:dyDescent="0.5">
      <c r="A838" s="1168"/>
      <c r="C838" s="1168"/>
      <c r="D838" s="1168"/>
      <c r="E838" s="1168"/>
      <c r="F838" s="1168"/>
      <c r="G838" s="1168"/>
      <c r="H838" s="1168"/>
      <c r="I838" s="1168"/>
      <c r="J838" s="1168"/>
      <c r="K838" s="1168"/>
      <c r="L838" s="1168"/>
      <c r="M838" s="1168"/>
      <c r="N838" s="1168"/>
      <c r="O838" s="1168"/>
      <c r="P838" s="1168"/>
      <c r="Q838" s="1168"/>
      <c r="R838" s="1168"/>
      <c r="S838" s="1168"/>
      <c r="T838" s="1168"/>
      <c r="U838" s="1168"/>
      <c r="V838" s="1168"/>
      <c r="W838" s="1168"/>
      <c r="X838" s="1168"/>
      <c r="Y838" s="1168"/>
      <c r="Z838" s="1168"/>
    </row>
    <row r="839" spans="1:26" x14ac:dyDescent="0.5">
      <c r="A839" s="1168"/>
      <c r="C839" s="1168"/>
      <c r="D839" s="1168"/>
      <c r="E839" s="1168"/>
      <c r="F839" s="1168"/>
      <c r="G839" s="1168"/>
      <c r="H839" s="1168"/>
      <c r="I839" s="1168"/>
      <c r="J839" s="1168"/>
      <c r="K839" s="1168"/>
      <c r="L839" s="1168"/>
      <c r="M839" s="1168"/>
      <c r="N839" s="1168"/>
      <c r="O839" s="1168"/>
      <c r="P839" s="1168"/>
      <c r="Q839" s="1168"/>
      <c r="R839" s="1168"/>
      <c r="S839" s="1168"/>
      <c r="T839" s="1168"/>
      <c r="U839" s="1168"/>
      <c r="V839" s="1168"/>
      <c r="W839" s="1168"/>
      <c r="X839" s="1168"/>
      <c r="Y839" s="1168"/>
      <c r="Z839" s="1168"/>
    </row>
    <row r="840" spans="1:26" x14ac:dyDescent="0.5">
      <c r="A840" s="1168"/>
      <c r="C840" s="1168"/>
      <c r="D840" s="1168"/>
      <c r="E840" s="1168"/>
      <c r="F840" s="1168"/>
      <c r="G840" s="1168"/>
      <c r="H840" s="1168"/>
      <c r="I840" s="1168"/>
      <c r="J840" s="1168"/>
      <c r="K840" s="1168"/>
      <c r="L840" s="1168"/>
      <c r="M840" s="1168"/>
      <c r="N840" s="1168"/>
      <c r="O840" s="1168"/>
      <c r="P840" s="1168"/>
      <c r="Q840" s="1168"/>
      <c r="R840" s="1168"/>
      <c r="S840" s="1168"/>
      <c r="T840" s="1168"/>
      <c r="U840" s="1168"/>
      <c r="V840" s="1168"/>
      <c r="W840" s="1168"/>
      <c r="X840" s="1168"/>
      <c r="Y840" s="1168"/>
      <c r="Z840" s="1168"/>
    </row>
    <row r="841" spans="1:26" x14ac:dyDescent="0.5">
      <c r="A841" s="1168"/>
      <c r="C841" s="1168"/>
      <c r="D841" s="1168"/>
      <c r="E841" s="1168"/>
      <c r="F841" s="1168"/>
      <c r="G841" s="1168"/>
      <c r="H841" s="1168"/>
      <c r="I841" s="1168"/>
      <c r="J841" s="1168"/>
      <c r="K841" s="1168"/>
      <c r="L841" s="1168"/>
      <c r="M841" s="1168"/>
      <c r="N841" s="1168"/>
      <c r="O841" s="1168"/>
      <c r="P841" s="1168"/>
      <c r="Q841" s="1168"/>
      <c r="R841" s="1168"/>
      <c r="S841" s="1168"/>
      <c r="T841" s="1168"/>
      <c r="U841" s="1168"/>
      <c r="V841" s="1168"/>
      <c r="W841" s="1168"/>
      <c r="X841" s="1168"/>
      <c r="Y841" s="1168"/>
      <c r="Z841" s="1168"/>
    </row>
    <row r="842" spans="1:26" x14ac:dyDescent="0.5">
      <c r="A842" s="1168"/>
      <c r="C842" s="1168"/>
      <c r="D842" s="1168"/>
      <c r="E842" s="1168"/>
      <c r="F842" s="1168"/>
      <c r="G842" s="1168"/>
      <c r="H842" s="1168"/>
      <c r="I842" s="1168"/>
      <c r="J842" s="1168"/>
      <c r="K842" s="1168"/>
      <c r="L842" s="1168"/>
      <c r="M842" s="1168"/>
      <c r="N842" s="1168"/>
      <c r="O842" s="1168"/>
      <c r="P842" s="1168"/>
      <c r="Q842" s="1168"/>
      <c r="R842" s="1168"/>
      <c r="S842" s="1168"/>
      <c r="T842" s="1168"/>
      <c r="U842" s="1168"/>
      <c r="V842" s="1168"/>
      <c r="W842" s="1168"/>
      <c r="X842" s="1168"/>
      <c r="Y842" s="1168"/>
      <c r="Z842" s="1168"/>
    </row>
    <row r="843" spans="1:26" x14ac:dyDescent="0.5">
      <c r="A843" s="1168"/>
      <c r="C843" s="1168"/>
      <c r="D843" s="1168"/>
      <c r="E843" s="1168"/>
      <c r="F843" s="1168"/>
      <c r="G843" s="1168"/>
      <c r="H843" s="1168"/>
      <c r="I843" s="1168"/>
      <c r="J843" s="1168"/>
      <c r="K843" s="1168"/>
      <c r="L843" s="1168"/>
      <c r="M843" s="1168"/>
      <c r="N843" s="1168"/>
      <c r="O843" s="1168"/>
      <c r="P843" s="1168"/>
      <c r="Q843" s="1168"/>
      <c r="R843" s="1168"/>
      <c r="S843" s="1168"/>
      <c r="T843" s="1168"/>
      <c r="U843" s="1168"/>
      <c r="V843" s="1168"/>
      <c r="W843" s="1168"/>
      <c r="X843" s="1168"/>
      <c r="Y843" s="1168"/>
      <c r="Z843" s="1168"/>
    </row>
    <row r="844" spans="1:26" x14ac:dyDescent="0.5">
      <c r="A844" s="1168"/>
      <c r="C844" s="1168"/>
      <c r="D844" s="1168"/>
      <c r="E844" s="1168"/>
      <c r="F844" s="1168"/>
      <c r="G844" s="1168"/>
      <c r="H844" s="1168"/>
      <c r="I844" s="1168"/>
      <c r="J844" s="1168"/>
      <c r="K844" s="1168"/>
      <c r="L844" s="1168"/>
      <c r="M844" s="1168"/>
      <c r="N844" s="1168"/>
      <c r="O844" s="1168"/>
      <c r="P844" s="1168"/>
      <c r="Q844" s="1168"/>
      <c r="R844" s="1168"/>
      <c r="S844" s="1168"/>
      <c r="T844" s="1168"/>
      <c r="U844" s="1168"/>
      <c r="V844" s="1168"/>
      <c r="W844" s="1168"/>
      <c r="X844" s="1168"/>
      <c r="Y844" s="1168"/>
      <c r="Z844" s="1168"/>
    </row>
    <row r="845" spans="1:26" x14ac:dyDescent="0.5">
      <c r="A845" s="1168"/>
      <c r="C845" s="1168"/>
      <c r="D845" s="1168"/>
      <c r="E845" s="1168"/>
      <c r="F845" s="1168"/>
      <c r="G845" s="1168"/>
      <c r="H845" s="1168"/>
      <c r="I845" s="1168"/>
      <c r="J845" s="1168"/>
      <c r="K845" s="1168"/>
      <c r="L845" s="1168"/>
      <c r="M845" s="1168"/>
      <c r="N845" s="1168"/>
      <c r="O845" s="1168"/>
      <c r="P845" s="1168"/>
      <c r="Q845" s="1168"/>
      <c r="R845" s="1168"/>
      <c r="S845" s="1168"/>
      <c r="T845" s="1168"/>
      <c r="U845" s="1168"/>
      <c r="V845" s="1168"/>
      <c r="W845" s="1168"/>
      <c r="X845" s="1168"/>
      <c r="Y845" s="1168"/>
      <c r="Z845" s="1168"/>
    </row>
    <row r="846" spans="1:26" x14ac:dyDescent="0.5">
      <c r="A846" s="1168"/>
      <c r="C846" s="1168"/>
      <c r="D846" s="1168"/>
      <c r="E846" s="1168"/>
      <c r="F846" s="1168"/>
      <c r="G846" s="1168"/>
      <c r="H846" s="1168"/>
      <c r="I846" s="1168"/>
      <c r="J846" s="1168"/>
      <c r="K846" s="1168"/>
      <c r="L846" s="1168"/>
      <c r="M846" s="1168"/>
      <c r="N846" s="1168"/>
      <c r="O846" s="1168"/>
      <c r="P846" s="1168"/>
      <c r="Q846" s="1168"/>
      <c r="R846" s="1168"/>
      <c r="S846" s="1168"/>
      <c r="T846" s="1168"/>
      <c r="U846" s="1168"/>
      <c r="V846" s="1168"/>
      <c r="W846" s="1168"/>
      <c r="X846" s="1168"/>
      <c r="Y846" s="1168"/>
      <c r="Z846" s="1168"/>
    </row>
    <row r="847" spans="1:26" x14ac:dyDescent="0.5">
      <c r="A847" s="1168"/>
      <c r="C847" s="1168"/>
      <c r="D847" s="1168"/>
      <c r="E847" s="1168"/>
      <c r="F847" s="1168"/>
      <c r="G847" s="1168"/>
      <c r="H847" s="1168"/>
      <c r="I847" s="1168"/>
      <c r="J847" s="1168"/>
      <c r="K847" s="1168"/>
      <c r="L847" s="1168"/>
      <c r="M847" s="1168"/>
      <c r="N847" s="1168"/>
      <c r="O847" s="1168"/>
      <c r="P847" s="1168"/>
      <c r="Q847" s="1168"/>
      <c r="R847" s="1168"/>
      <c r="S847" s="1168"/>
      <c r="T847" s="1168"/>
      <c r="U847" s="1168"/>
      <c r="V847" s="1168"/>
      <c r="W847" s="1168"/>
      <c r="X847" s="1168"/>
      <c r="Y847" s="1168"/>
      <c r="Z847" s="1168"/>
    </row>
    <row r="848" spans="1:26" x14ac:dyDescent="0.5">
      <c r="A848" s="1168"/>
      <c r="C848" s="1168"/>
      <c r="D848" s="1168"/>
      <c r="E848" s="1168"/>
      <c r="F848" s="1168"/>
      <c r="G848" s="1168"/>
      <c r="H848" s="1168"/>
      <c r="I848" s="1168"/>
      <c r="J848" s="1168"/>
      <c r="K848" s="1168"/>
      <c r="L848" s="1168"/>
      <c r="M848" s="1168"/>
      <c r="N848" s="1168"/>
      <c r="O848" s="1168"/>
      <c r="P848" s="1168"/>
      <c r="Q848" s="1168"/>
      <c r="R848" s="1168"/>
      <c r="S848" s="1168"/>
      <c r="T848" s="1168"/>
      <c r="U848" s="1168"/>
      <c r="V848" s="1168"/>
      <c r="W848" s="1168"/>
      <c r="X848" s="1168"/>
      <c r="Y848" s="1168"/>
      <c r="Z848" s="1168"/>
    </row>
    <row r="849" spans="1:26" x14ac:dyDescent="0.5">
      <c r="A849" s="1168"/>
      <c r="C849" s="1168"/>
      <c r="D849" s="1168"/>
      <c r="E849" s="1168"/>
      <c r="F849" s="1168"/>
      <c r="G849" s="1168"/>
      <c r="H849" s="1168"/>
      <c r="I849" s="1168"/>
      <c r="J849" s="1168"/>
      <c r="K849" s="1168"/>
      <c r="L849" s="1168"/>
      <c r="M849" s="1168"/>
      <c r="N849" s="1168"/>
      <c r="O849" s="1168"/>
      <c r="P849" s="1168"/>
      <c r="Q849" s="1168"/>
      <c r="R849" s="1168"/>
      <c r="S849" s="1168"/>
      <c r="T849" s="1168"/>
      <c r="U849" s="1168"/>
      <c r="V849" s="1168"/>
      <c r="W849" s="1168"/>
      <c r="X849" s="1168"/>
      <c r="Y849" s="1168"/>
      <c r="Z849" s="1168"/>
    </row>
    <row r="850" spans="1:26" x14ac:dyDescent="0.5">
      <c r="A850" s="1168"/>
      <c r="C850" s="1168"/>
      <c r="D850" s="1168"/>
      <c r="E850" s="1168"/>
      <c r="F850" s="1168"/>
      <c r="G850" s="1168"/>
      <c r="H850" s="1168"/>
      <c r="I850" s="1168"/>
      <c r="J850" s="1168"/>
      <c r="K850" s="1168"/>
      <c r="L850" s="1168"/>
      <c r="M850" s="1168"/>
      <c r="N850" s="1168"/>
      <c r="O850" s="1168"/>
      <c r="P850" s="1168"/>
      <c r="Q850" s="1168"/>
      <c r="R850" s="1168"/>
      <c r="S850" s="1168"/>
      <c r="T850" s="1168"/>
      <c r="U850" s="1168"/>
      <c r="V850" s="1168"/>
      <c r="W850" s="1168"/>
      <c r="X850" s="1168"/>
      <c r="Y850" s="1168"/>
      <c r="Z850" s="1168"/>
    </row>
    <row r="851" spans="1:26" x14ac:dyDescent="0.5">
      <c r="A851" s="1168"/>
      <c r="C851" s="1168"/>
      <c r="D851" s="1168"/>
      <c r="E851" s="1168"/>
      <c r="F851" s="1168"/>
      <c r="G851" s="1168"/>
      <c r="H851" s="1168"/>
      <c r="I851" s="1168"/>
      <c r="J851" s="1168"/>
      <c r="K851" s="1168"/>
      <c r="L851" s="1168"/>
      <c r="M851" s="1168"/>
      <c r="N851" s="1168"/>
      <c r="O851" s="1168"/>
      <c r="P851" s="1168"/>
      <c r="Q851" s="1168"/>
      <c r="R851" s="1168"/>
      <c r="S851" s="1168"/>
      <c r="T851" s="1168"/>
      <c r="U851" s="1168"/>
      <c r="V851" s="1168"/>
      <c r="W851" s="1168"/>
      <c r="X851" s="1168"/>
      <c r="Y851" s="1168"/>
      <c r="Z851" s="1168"/>
    </row>
    <row r="852" spans="1:26" x14ac:dyDescent="0.5">
      <c r="A852" s="1168"/>
      <c r="C852" s="1168"/>
      <c r="D852" s="1168"/>
      <c r="E852" s="1168"/>
      <c r="F852" s="1168"/>
      <c r="G852" s="1168"/>
      <c r="H852" s="1168"/>
      <c r="I852" s="1168"/>
      <c r="J852" s="1168"/>
      <c r="K852" s="1168"/>
      <c r="L852" s="1168"/>
      <c r="M852" s="1168"/>
      <c r="N852" s="1168"/>
      <c r="O852" s="1168"/>
      <c r="P852" s="1168"/>
      <c r="Q852" s="1168"/>
      <c r="R852" s="1168"/>
      <c r="S852" s="1168"/>
      <c r="T852" s="1168"/>
      <c r="U852" s="1168"/>
      <c r="V852" s="1168"/>
      <c r="W852" s="1168"/>
      <c r="X852" s="1168"/>
      <c r="Y852" s="1168"/>
      <c r="Z852" s="1168"/>
    </row>
    <row r="853" spans="1:26" x14ac:dyDescent="0.5">
      <c r="A853" s="1168"/>
      <c r="C853" s="1168"/>
      <c r="D853" s="1168"/>
      <c r="E853" s="1168"/>
      <c r="F853" s="1168"/>
      <c r="G853" s="1168"/>
      <c r="H853" s="1168"/>
      <c r="I853" s="1168"/>
      <c r="J853" s="1168"/>
      <c r="K853" s="1168"/>
      <c r="L853" s="1168"/>
      <c r="M853" s="1168"/>
      <c r="N853" s="1168"/>
      <c r="O853" s="1168"/>
      <c r="P853" s="1168"/>
      <c r="Q853" s="1168"/>
      <c r="R853" s="1168"/>
      <c r="S853" s="1168"/>
      <c r="T853" s="1168"/>
      <c r="U853" s="1168"/>
      <c r="V853" s="1168"/>
      <c r="W853" s="1168"/>
      <c r="X853" s="1168"/>
      <c r="Y853" s="1168"/>
      <c r="Z853" s="1168"/>
    </row>
    <row r="854" spans="1:26" x14ac:dyDescent="0.5">
      <c r="A854" s="1168"/>
      <c r="C854" s="1168"/>
      <c r="D854" s="1168"/>
      <c r="E854" s="1168"/>
      <c r="F854" s="1168"/>
      <c r="G854" s="1168"/>
      <c r="H854" s="1168"/>
      <c r="I854" s="1168"/>
      <c r="J854" s="1168"/>
      <c r="K854" s="1168"/>
      <c r="L854" s="1168"/>
      <c r="M854" s="1168"/>
      <c r="N854" s="1168"/>
      <c r="O854" s="1168"/>
      <c r="P854" s="1168"/>
      <c r="Q854" s="1168"/>
      <c r="R854" s="1168"/>
      <c r="S854" s="1168"/>
      <c r="T854" s="1168"/>
      <c r="U854" s="1168"/>
      <c r="V854" s="1168"/>
      <c r="W854" s="1168"/>
      <c r="X854" s="1168"/>
      <c r="Y854" s="1168"/>
      <c r="Z854" s="1168"/>
    </row>
    <row r="855" spans="1:26" x14ac:dyDescent="0.5">
      <c r="A855" s="1168"/>
      <c r="C855" s="1168"/>
      <c r="D855" s="1168"/>
      <c r="E855" s="1168"/>
      <c r="F855" s="1168"/>
      <c r="G855" s="1168"/>
      <c r="H855" s="1168"/>
      <c r="I855" s="1168"/>
      <c r="J855" s="1168"/>
      <c r="K855" s="1168"/>
      <c r="L855" s="1168"/>
      <c r="M855" s="1168"/>
      <c r="N855" s="1168"/>
      <c r="O855" s="1168"/>
      <c r="P855" s="1168"/>
      <c r="Q855" s="1168"/>
      <c r="R855" s="1168"/>
      <c r="S855" s="1168"/>
      <c r="T855" s="1168"/>
      <c r="U855" s="1168"/>
      <c r="V855" s="1168"/>
      <c r="W855" s="1168"/>
      <c r="X855" s="1168"/>
      <c r="Y855" s="1168"/>
      <c r="Z855" s="1168"/>
    </row>
    <row r="856" spans="1:26" x14ac:dyDescent="0.5">
      <c r="A856" s="1168"/>
      <c r="C856" s="1168"/>
      <c r="D856" s="1168"/>
      <c r="E856" s="1168"/>
      <c r="F856" s="1168"/>
      <c r="G856" s="1168"/>
      <c r="H856" s="1168"/>
      <c r="I856" s="1168"/>
      <c r="J856" s="1168"/>
      <c r="K856" s="1168"/>
      <c r="L856" s="1168"/>
      <c r="M856" s="1168"/>
      <c r="N856" s="1168"/>
      <c r="O856" s="1168"/>
      <c r="P856" s="1168"/>
      <c r="Q856" s="1168"/>
      <c r="R856" s="1168"/>
      <c r="S856" s="1168"/>
      <c r="T856" s="1168"/>
      <c r="U856" s="1168"/>
      <c r="V856" s="1168"/>
      <c r="W856" s="1168"/>
      <c r="X856" s="1168"/>
      <c r="Y856" s="1168"/>
      <c r="Z856" s="1168"/>
    </row>
    <row r="857" spans="1:26" x14ac:dyDescent="0.5">
      <c r="A857" s="1168"/>
      <c r="C857" s="1168"/>
      <c r="D857" s="1168"/>
      <c r="E857" s="1168"/>
      <c r="F857" s="1168"/>
      <c r="G857" s="1168"/>
      <c r="H857" s="1168"/>
      <c r="I857" s="1168"/>
      <c r="J857" s="1168"/>
      <c r="K857" s="1168"/>
      <c r="L857" s="1168"/>
      <c r="M857" s="1168"/>
      <c r="N857" s="1168"/>
      <c r="O857" s="1168"/>
      <c r="P857" s="1168"/>
      <c r="Q857" s="1168"/>
      <c r="R857" s="1168"/>
      <c r="S857" s="1168"/>
      <c r="T857" s="1168"/>
      <c r="U857" s="1168"/>
      <c r="V857" s="1168"/>
      <c r="W857" s="1168"/>
      <c r="X857" s="1168"/>
      <c r="Y857" s="1168"/>
      <c r="Z857" s="1168"/>
    </row>
    <row r="858" spans="1:26" x14ac:dyDescent="0.5">
      <c r="A858" s="1168"/>
      <c r="C858" s="1168"/>
      <c r="D858" s="1168"/>
      <c r="E858" s="1168"/>
      <c r="F858" s="1168"/>
      <c r="G858" s="1168"/>
      <c r="H858" s="1168"/>
      <c r="I858" s="1168"/>
      <c r="J858" s="1168"/>
      <c r="K858" s="1168"/>
      <c r="L858" s="1168"/>
      <c r="M858" s="1168"/>
      <c r="N858" s="1168"/>
      <c r="O858" s="1168"/>
      <c r="P858" s="1168"/>
      <c r="Q858" s="1168"/>
      <c r="R858" s="1168"/>
      <c r="S858" s="1168"/>
      <c r="T858" s="1168"/>
      <c r="U858" s="1168"/>
      <c r="V858" s="1168"/>
      <c r="W858" s="1168"/>
      <c r="X858" s="1168"/>
      <c r="Y858" s="1168"/>
      <c r="Z858" s="1168"/>
    </row>
    <row r="859" spans="1:26" x14ac:dyDescent="0.5">
      <c r="A859" s="1168"/>
      <c r="C859" s="1168"/>
      <c r="D859" s="1168"/>
      <c r="E859" s="1168"/>
      <c r="F859" s="1168"/>
      <c r="G859" s="1168"/>
      <c r="H859" s="1168"/>
      <c r="I859" s="1168"/>
      <c r="J859" s="1168"/>
      <c r="K859" s="1168"/>
      <c r="L859" s="1168"/>
      <c r="M859" s="1168"/>
      <c r="N859" s="1168"/>
      <c r="O859" s="1168"/>
      <c r="P859" s="1168"/>
      <c r="Q859" s="1168"/>
      <c r="R859" s="1168"/>
      <c r="S859" s="1168"/>
      <c r="T859" s="1168"/>
      <c r="U859" s="1168"/>
      <c r="V859" s="1168"/>
      <c r="W859" s="1168"/>
      <c r="X859" s="1168"/>
      <c r="Y859" s="1168"/>
      <c r="Z859" s="1168"/>
    </row>
    <row r="860" spans="1:26" x14ac:dyDescent="0.5">
      <c r="A860" s="1168"/>
      <c r="C860" s="1168"/>
      <c r="D860" s="1168"/>
      <c r="E860" s="1168"/>
      <c r="F860" s="1168"/>
      <c r="G860" s="1168"/>
      <c r="H860" s="1168"/>
      <c r="I860" s="1168"/>
      <c r="J860" s="1168"/>
      <c r="K860" s="1168"/>
      <c r="L860" s="1168"/>
      <c r="M860" s="1168"/>
      <c r="N860" s="1168"/>
      <c r="O860" s="1168"/>
      <c r="P860" s="1168"/>
      <c r="Q860" s="1168"/>
      <c r="R860" s="1168"/>
      <c r="S860" s="1168"/>
      <c r="T860" s="1168"/>
      <c r="U860" s="1168"/>
      <c r="V860" s="1168"/>
      <c r="W860" s="1168"/>
      <c r="X860" s="1168"/>
      <c r="Y860" s="1168"/>
      <c r="Z860" s="1168"/>
    </row>
    <row r="861" spans="1:26" x14ac:dyDescent="0.5">
      <c r="A861" s="1168"/>
      <c r="C861" s="1168"/>
      <c r="D861" s="1168"/>
      <c r="E861" s="1168"/>
      <c r="F861" s="1168"/>
      <c r="G861" s="1168"/>
      <c r="H861" s="1168"/>
      <c r="I861" s="1168"/>
      <c r="J861" s="1168"/>
      <c r="K861" s="1168"/>
      <c r="L861" s="1168"/>
      <c r="M861" s="1168"/>
      <c r="N861" s="1168"/>
      <c r="O861" s="1168"/>
      <c r="P861" s="1168"/>
      <c r="Q861" s="1168"/>
      <c r="R861" s="1168"/>
      <c r="S861" s="1168"/>
      <c r="T861" s="1168"/>
      <c r="U861" s="1168"/>
      <c r="V861" s="1168"/>
      <c r="W861" s="1168"/>
      <c r="X861" s="1168"/>
      <c r="Y861" s="1168"/>
      <c r="Z861" s="1168"/>
    </row>
    <row r="862" spans="1:26" x14ac:dyDescent="0.5">
      <c r="A862" s="1168"/>
      <c r="C862" s="1168"/>
      <c r="D862" s="1168"/>
      <c r="E862" s="1168"/>
      <c r="F862" s="1168"/>
      <c r="G862" s="1168"/>
      <c r="H862" s="1168"/>
      <c r="I862" s="1168"/>
      <c r="J862" s="1168"/>
      <c r="K862" s="1168"/>
      <c r="L862" s="1168"/>
      <c r="M862" s="1168"/>
      <c r="N862" s="1168"/>
      <c r="O862" s="1168"/>
      <c r="P862" s="1168"/>
      <c r="Q862" s="1168"/>
      <c r="R862" s="1168"/>
      <c r="S862" s="1168"/>
      <c r="T862" s="1168"/>
      <c r="U862" s="1168"/>
      <c r="V862" s="1168"/>
      <c r="W862" s="1168"/>
      <c r="X862" s="1168"/>
      <c r="Y862" s="1168"/>
      <c r="Z862" s="1168"/>
    </row>
    <row r="863" spans="1:26" x14ac:dyDescent="0.5">
      <c r="A863" s="1168"/>
      <c r="C863" s="1168"/>
      <c r="D863" s="1168"/>
      <c r="E863" s="1168"/>
      <c r="F863" s="1168"/>
      <c r="G863" s="1168"/>
      <c r="H863" s="1168"/>
      <c r="I863" s="1168"/>
      <c r="J863" s="1168"/>
      <c r="K863" s="1168"/>
      <c r="L863" s="1168"/>
      <c r="M863" s="1168"/>
      <c r="N863" s="1168"/>
      <c r="O863" s="1168"/>
      <c r="P863" s="1168"/>
      <c r="Q863" s="1168"/>
      <c r="R863" s="1168"/>
      <c r="S863" s="1168"/>
      <c r="T863" s="1168"/>
      <c r="U863" s="1168"/>
      <c r="V863" s="1168"/>
      <c r="W863" s="1168"/>
      <c r="X863" s="1168"/>
      <c r="Y863" s="1168"/>
      <c r="Z863" s="1168"/>
    </row>
    <row r="864" spans="1:26" x14ac:dyDescent="0.5">
      <c r="A864" s="1168"/>
      <c r="C864" s="1168"/>
      <c r="D864" s="1168"/>
      <c r="E864" s="1168"/>
      <c r="F864" s="1168"/>
      <c r="G864" s="1168"/>
      <c r="H864" s="1168"/>
      <c r="I864" s="1168"/>
      <c r="J864" s="1168"/>
      <c r="K864" s="1168"/>
      <c r="L864" s="1168"/>
      <c r="M864" s="1168"/>
      <c r="N864" s="1168"/>
      <c r="O864" s="1168"/>
      <c r="P864" s="1168"/>
      <c r="Q864" s="1168"/>
      <c r="R864" s="1168"/>
      <c r="S864" s="1168"/>
      <c r="T864" s="1168"/>
      <c r="U864" s="1168"/>
      <c r="V864" s="1168"/>
      <c r="W864" s="1168"/>
      <c r="X864" s="1168"/>
      <c r="Y864" s="1168"/>
      <c r="Z864" s="1168"/>
    </row>
    <row r="865" spans="1:26" x14ac:dyDescent="0.5">
      <c r="A865" s="1168"/>
      <c r="C865" s="1168"/>
      <c r="D865" s="1168"/>
      <c r="E865" s="1168"/>
      <c r="F865" s="1168"/>
      <c r="G865" s="1168"/>
      <c r="H865" s="1168"/>
      <c r="I865" s="1168"/>
      <c r="J865" s="1168"/>
      <c r="K865" s="1168"/>
      <c r="L865" s="1168"/>
      <c r="M865" s="1168"/>
      <c r="N865" s="1168"/>
      <c r="O865" s="1168"/>
      <c r="P865" s="1168"/>
      <c r="Q865" s="1168"/>
      <c r="R865" s="1168"/>
      <c r="S865" s="1168"/>
      <c r="T865" s="1168"/>
      <c r="U865" s="1168"/>
      <c r="V865" s="1168"/>
      <c r="W865" s="1168"/>
      <c r="X865" s="1168"/>
      <c r="Y865" s="1168"/>
      <c r="Z865" s="1168"/>
    </row>
    <row r="866" spans="1:26" x14ac:dyDescent="0.5">
      <c r="A866" s="1168"/>
      <c r="C866" s="1168"/>
      <c r="D866" s="1168"/>
      <c r="E866" s="1168"/>
      <c r="F866" s="1168"/>
      <c r="G866" s="1168"/>
      <c r="H866" s="1168"/>
      <c r="I866" s="1168"/>
      <c r="J866" s="1168"/>
      <c r="K866" s="1168"/>
      <c r="L866" s="1168"/>
      <c r="M866" s="1168"/>
      <c r="N866" s="1168"/>
      <c r="O866" s="1168"/>
      <c r="P866" s="1168"/>
      <c r="Q866" s="1168"/>
      <c r="R866" s="1168"/>
      <c r="S866" s="1168"/>
      <c r="T866" s="1168"/>
      <c r="U866" s="1168"/>
      <c r="V866" s="1168"/>
      <c r="W866" s="1168"/>
      <c r="X866" s="1168"/>
      <c r="Y866" s="1168"/>
      <c r="Z866" s="1168"/>
    </row>
    <row r="867" spans="1:26" x14ac:dyDescent="0.5">
      <c r="A867" s="1168"/>
      <c r="C867" s="1168"/>
      <c r="D867" s="1168"/>
      <c r="E867" s="1168"/>
      <c r="F867" s="1168"/>
      <c r="G867" s="1168"/>
      <c r="H867" s="1168"/>
      <c r="I867" s="1168"/>
      <c r="J867" s="1168"/>
      <c r="K867" s="1168"/>
      <c r="L867" s="1168"/>
      <c r="M867" s="1168"/>
      <c r="N867" s="1168"/>
      <c r="O867" s="1168"/>
      <c r="P867" s="1168"/>
      <c r="Q867" s="1168"/>
      <c r="R867" s="1168"/>
      <c r="S867" s="1168"/>
      <c r="T867" s="1168"/>
      <c r="U867" s="1168"/>
      <c r="V867" s="1168"/>
      <c r="W867" s="1168"/>
      <c r="X867" s="1168"/>
      <c r="Y867" s="1168"/>
      <c r="Z867" s="1168"/>
    </row>
    <row r="868" spans="1:26" x14ac:dyDescent="0.5">
      <c r="A868" s="1168"/>
      <c r="C868" s="1168"/>
      <c r="D868" s="1168"/>
      <c r="E868" s="1168"/>
      <c r="F868" s="1168"/>
      <c r="G868" s="1168"/>
      <c r="H868" s="1168"/>
      <c r="I868" s="1168"/>
      <c r="J868" s="1168"/>
      <c r="K868" s="1168"/>
      <c r="L868" s="1168"/>
      <c r="M868" s="1168"/>
      <c r="N868" s="1168"/>
      <c r="O868" s="1168"/>
      <c r="P868" s="1168"/>
      <c r="Q868" s="1168"/>
      <c r="R868" s="1168"/>
      <c r="S868" s="1168"/>
      <c r="T868" s="1168"/>
      <c r="U868" s="1168"/>
      <c r="V868" s="1168"/>
      <c r="W868" s="1168"/>
      <c r="X868" s="1168"/>
      <c r="Y868" s="1168"/>
      <c r="Z868" s="1168"/>
    </row>
    <row r="869" spans="1:26" x14ac:dyDescent="0.5">
      <c r="A869" s="1168"/>
      <c r="C869" s="1168"/>
      <c r="D869" s="1168"/>
      <c r="E869" s="1168"/>
      <c r="F869" s="1168"/>
      <c r="G869" s="1168"/>
      <c r="H869" s="1168"/>
      <c r="I869" s="1168"/>
      <c r="J869" s="1168"/>
      <c r="K869" s="1168"/>
      <c r="L869" s="1168"/>
      <c r="M869" s="1168"/>
      <c r="N869" s="1168"/>
      <c r="O869" s="1168"/>
      <c r="P869" s="1168"/>
      <c r="Q869" s="1168"/>
      <c r="R869" s="1168"/>
      <c r="S869" s="1168"/>
      <c r="T869" s="1168"/>
      <c r="U869" s="1168"/>
      <c r="V869" s="1168"/>
      <c r="W869" s="1168"/>
      <c r="X869" s="1168"/>
      <c r="Y869" s="1168"/>
      <c r="Z869" s="1168"/>
    </row>
    <row r="870" spans="1:26" x14ac:dyDescent="0.5">
      <c r="A870" s="1168"/>
      <c r="C870" s="1168"/>
      <c r="D870" s="1168"/>
      <c r="E870" s="1168"/>
      <c r="F870" s="1168"/>
      <c r="G870" s="1168"/>
      <c r="H870" s="1168"/>
      <c r="I870" s="1168"/>
      <c r="J870" s="1168"/>
      <c r="K870" s="1168"/>
      <c r="L870" s="1168"/>
      <c r="M870" s="1168"/>
      <c r="N870" s="1168"/>
      <c r="O870" s="1168"/>
      <c r="P870" s="1168"/>
      <c r="Q870" s="1168"/>
      <c r="R870" s="1168"/>
      <c r="S870" s="1168"/>
      <c r="T870" s="1168"/>
      <c r="U870" s="1168"/>
      <c r="V870" s="1168"/>
      <c r="W870" s="1168"/>
      <c r="X870" s="1168"/>
      <c r="Y870" s="1168"/>
      <c r="Z870" s="1168"/>
    </row>
    <row r="871" spans="1:26" x14ac:dyDescent="0.5">
      <c r="A871" s="1168"/>
      <c r="C871" s="1168"/>
      <c r="D871" s="1168"/>
      <c r="E871" s="1168"/>
      <c r="F871" s="1168"/>
      <c r="G871" s="1168"/>
      <c r="H871" s="1168"/>
      <c r="I871" s="1168"/>
      <c r="J871" s="1168"/>
      <c r="K871" s="1168"/>
      <c r="L871" s="1168"/>
      <c r="M871" s="1168"/>
      <c r="N871" s="1168"/>
      <c r="O871" s="1168"/>
      <c r="P871" s="1168"/>
      <c r="Q871" s="1168"/>
      <c r="R871" s="1168"/>
      <c r="S871" s="1168"/>
      <c r="T871" s="1168"/>
      <c r="U871" s="1168"/>
      <c r="V871" s="1168"/>
      <c r="W871" s="1168"/>
      <c r="X871" s="1168"/>
      <c r="Y871" s="1168"/>
      <c r="Z871" s="1168"/>
    </row>
    <row r="872" spans="1:26" x14ac:dyDescent="0.5">
      <c r="A872" s="1168"/>
      <c r="C872" s="1168"/>
      <c r="D872" s="1168"/>
      <c r="E872" s="1168"/>
      <c r="F872" s="1168"/>
      <c r="G872" s="1168"/>
      <c r="H872" s="1168"/>
      <c r="I872" s="1168"/>
      <c r="J872" s="1168"/>
      <c r="K872" s="1168"/>
      <c r="L872" s="1168"/>
      <c r="M872" s="1168"/>
      <c r="N872" s="1168"/>
      <c r="O872" s="1168"/>
      <c r="P872" s="1168"/>
      <c r="Q872" s="1168"/>
      <c r="R872" s="1168"/>
      <c r="S872" s="1168"/>
      <c r="T872" s="1168"/>
      <c r="U872" s="1168"/>
      <c r="V872" s="1168"/>
      <c r="W872" s="1168"/>
      <c r="X872" s="1168"/>
      <c r="Y872" s="1168"/>
      <c r="Z872" s="1168"/>
    </row>
    <row r="873" spans="1:26" x14ac:dyDescent="0.5">
      <c r="A873" s="1168"/>
      <c r="C873" s="1168"/>
      <c r="D873" s="1168"/>
      <c r="E873" s="1168"/>
      <c r="F873" s="1168"/>
      <c r="G873" s="1168"/>
      <c r="H873" s="1168"/>
      <c r="I873" s="1168"/>
      <c r="J873" s="1168"/>
      <c r="K873" s="1168"/>
      <c r="L873" s="1168"/>
      <c r="M873" s="1168"/>
      <c r="N873" s="1168"/>
      <c r="O873" s="1168"/>
      <c r="P873" s="1168"/>
      <c r="Q873" s="1168"/>
      <c r="R873" s="1168"/>
      <c r="S873" s="1168"/>
      <c r="T873" s="1168"/>
      <c r="U873" s="1168"/>
      <c r="V873" s="1168"/>
      <c r="W873" s="1168"/>
      <c r="X873" s="1168"/>
      <c r="Y873" s="1168"/>
      <c r="Z873" s="1168"/>
    </row>
    <row r="874" spans="1:26" x14ac:dyDescent="0.5">
      <c r="A874" s="1168"/>
      <c r="C874" s="1168"/>
      <c r="D874" s="1168"/>
      <c r="E874" s="1168"/>
      <c r="F874" s="1168"/>
      <c r="G874" s="1168"/>
      <c r="H874" s="1168"/>
      <c r="I874" s="1168"/>
      <c r="J874" s="1168"/>
      <c r="K874" s="1168"/>
      <c r="L874" s="1168"/>
      <c r="M874" s="1168"/>
      <c r="N874" s="1168"/>
      <c r="O874" s="1168"/>
      <c r="P874" s="1168"/>
      <c r="Q874" s="1168"/>
      <c r="R874" s="1168"/>
      <c r="S874" s="1168"/>
      <c r="T874" s="1168"/>
      <c r="U874" s="1168"/>
      <c r="V874" s="1168"/>
      <c r="W874" s="1168"/>
      <c r="X874" s="1168"/>
      <c r="Y874" s="1168"/>
      <c r="Z874" s="1168"/>
    </row>
    <row r="875" spans="1:26" x14ac:dyDescent="0.5">
      <c r="A875" s="1168"/>
      <c r="C875" s="1168"/>
      <c r="D875" s="1168"/>
      <c r="E875" s="1168"/>
      <c r="F875" s="1168"/>
      <c r="G875" s="1168"/>
      <c r="H875" s="1168"/>
      <c r="I875" s="1168"/>
      <c r="J875" s="1168"/>
      <c r="K875" s="1168"/>
      <c r="L875" s="1168"/>
      <c r="M875" s="1168"/>
      <c r="N875" s="1168"/>
      <c r="O875" s="1168"/>
      <c r="P875" s="1168"/>
      <c r="Q875" s="1168"/>
      <c r="R875" s="1168"/>
      <c r="S875" s="1168"/>
      <c r="T875" s="1168"/>
      <c r="U875" s="1168"/>
      <c r="V875" s="1168"/>
      <c r="W875" s="1168"/>
      <c r="X875" s="1168"/>
      <c r="Y875" s="1168"/>
      <c r="Z875" s="1168"/>
    </row>
    <row r="876" spans="1:26" x14ac:dyDescent="0.5">
      <c r="A876" s="1168"/>
      <c r="C876" s="1168"/>
      <c r="D876" s="1168"/>
      <c r="E876" s="1168"/>
      <c r="F876" s="1168"/>
      <c r="G876" s="1168"/>
      <c r="H876" s="1168"/>
      <c r="I876" s="1168"/>
      <c r="J876" s="1168"/>
      <c r="K876" s="1168"/>
      <c r="L876" s="1168"/>
      <c r="M876" s="1168"/>
      <c r="N876" s="1168"/>
      <c r="O876" s="1168"/>
      <c r="P876" s="1168"/>
      <c r="Q876" s="1168"/>
      <c r="R876" s="1168"/>
      <c r="S876" s="1168"/>
      <c r="T876" s="1168"/>
      <c r="U876" s="1168"/>
      <c r="V876" s="1168"/>
      <c r="W876" s="1168"/>
      <c r="X876" s="1168"/>
      <c r="Y876" s="1168"/>
      <c r="Z876" s="1168"/>
    </row>
    <row r="877" spans="1:26" x14ac:dyDescent="0.5">
      <c r="A877" s="1168"/>
      <c r="C877" s="1168"/>
      <c r="D877" s="1168"/>
      <c r="E877" s="1168"/>
      <c r="F877" s="1168"/>
      <c r="G877" s="1168"/>
      <c r="H877" s="1168"/>
      <c r="I877" s="1168"/>
      <c r="J877" s="1168"/>
      <c r="K877" s="1168"/>
      <c r="L877" s="1168"/>
      <c r="M877" s="1168"/>
      <c r="N877" s="1168"/>
      <c r="O877" s="1168"/>
      <c r="P877" s="1168"/>
      <c r="Q877" s="1168"/>
      <c r="R877" s="1168"/>
      <c r="S877" s="1168"/>
      <c r="T877" s="1168"/>
      <c r="U877" s="1168"/>
      <c r="V877" s="1168"/>
      <c r="W877" s="1168"/>
      <c r="X877" s="1168"/>
      <c r="Y877" s="1168"/>
      <c r="Z877" s="1168"/>
    </row>
    <row r="878" spans="1:26" x14ac:dyDescent="0.5">
      <c r="A878" s="1168"/>
      <c r="C878" s="1168"/>
      <c r="D878" s="1168"/>
      <c r="E878" s="1168"/>
      <c r="F878" s="1168"/>
      <c r="G878" s="1168"/>
      <c r="H878" s="1168"/>
      <c r="I878" s="1168"/>
      <c r="J878" s="1168"/>
      <c r="K878" s="1168"/>
      <c r="L878" s="1168"/>
      <c r="M878" s="1168"/>
      <c r="N878" s="1168"/>
      <c r="O878" s="1168"/>
      <c r="P878" s="1168"/>
      <c r="Q878" s="1168"/>
      <c r="R878" s="1168"/>
      <c r="S878" s="1168"/>
      <c r="T878" s="1168"/>
      <c r="U878" s="1168"/>
      <c r="V878" s="1168"/>
      <c r="W878" s="1168"/>
      <c r="X878" s="1168"/>
      <c r="Y878" s="1168"/>
      <c r="Z878" s="1168"/>
    </row>
    <row r="879" spans="1:26" x14ac:dyDescent="0.5">
      <c r="A879" s="1168"/>
      <c r="C879" s="1168"/>
      <c r="D879" s="1168"/>
      <c r="E879" s="1168"/>
      <c r="F879" s="1168"/>
      <c r="G879" s="1168"/>
      <c r="H879" s="1168"/>
      <c r="I879" s="1168"/>
      <c r="J879" s="1168"/>
      <c r="K879" s="1168"/>
      <c r="L879" s="1168"/>
      <c r="M879" s="1168"/>
      <c r="N879" s="1168"/>
      <c r="O879" s="1168"/>
      <c r="P879" s="1168"/>
      <c r="Q879" s="1168"/>
      <c r="R879" s="1168"/>
      <c r="S879" s="1168"/>
      <c r="T879" s="1168"/>
      <c r="U879" s="1168"/>
      <c r="V879" s="1168"/>
      <c r="W879" s="1168"/>
      <c r="X879" s="1168"/>
      <c r="Y879" s="1168"/>
      <c r="Z879" s="1168"/>
    </row>
    <row r="880" spans="1:26" x14ac:dyDescent="0.5">
      <c r="A880" s="1168"/>
      <c r="C880" s="1168"/>
      <c r="D880" s="1168"/>
      <c r="E880" s="1168"/>
      <c r="F880" s="1168"/>
      <c r="G880" s="1168"/>
      <c r="H880" s="1168"/>
      <c r="I880" s="1168"/>
      <c r="J880" s="1168"/>
      <c r="K880" s="1168"/>
      <c r="L880" s="1168"/>
      <c r="M880" s="1168"/>
      <c r="N880" s="1168"/>
      <c r="O880" s="1168"/>
      <c r="P880" s="1168"/>
      <c r="Q880" s="1168"/>
      <c r="R880" s="1168"/>
      <c r="S880" s="1168"/>
      <c r="T880" s="1168"/>
      <c r="U880" s="1168"/>
      <c r="V880" s="1168"/>
      <c r="W880" s="1168"/>
      <c r="X880" s="1168"/>
      <c r="Y880" s="1168"/>
      <c r="Z880" s="1168"/>
    </row>
    <row r="881" spans="1:26" x14ac:dyDescent="0.5">
      <c r="A881" s="1168"/>
      <c r="C881" s="1168"/>
      <c r="D881" s="1168"/>
      <c r="E881" s="1168"/>
      <c r="F881" s="1168"/>
      <c r="G881" s="1168"/>
      <c r="H881" s="1168"/>
      <c r="I881" s="1168"/>
      <c r="J881" s="1168"/>
      <c r="K881" s="1168"/>
      <c r="L881" s="1168"/>
      <c r="M881" s="1168"/>
      <c r="N881" s="1168"/>
      <c r="O881" s="1168"/>
      <c r="P881" s="1168"/>
      <c r="Q881" s="1168"/>
      <c r="R881" s="1168"/>
      <c r="S881" s="1168"/>
      <c r="T881" s="1168"/>
      <c r="U881" s="1168"/>
      <c r="V881" s="1168"/>
      <c r="W881" s="1168"/>
      <c r="X881" s="1168"/>
      <c r="Y881" s="1168"/>
      <c r="Z881" s="1168"/>
    </row>
    <row r="882" spans="1:26" x14ac:dyDescent="0.5">
      <c r="A882" s="1168"/>
      <c r="C882" s="1168"/>
      <c r="D882" s="1168"/>
      <c r="E882" s="1168"/>
      <c r="F882" s="1168"/>
      <c r="G882" s="1168"/>
      <c r="H882" s="1168"/>
      <c r="I882" s="1168"/>
      <c r="J882" s="1168"/>
      <c r="K882" s="1168"/>
      <c r="L882" s="1168"/>
      <c r="M882" s="1168"/>
      <c r="N882" s="1168"/>
      <c r="O882" s="1168"/>
      <c r="P882" s="1168"/>
      <c r="Q882" s="1168"/>
      <c r="R882" s="1168"/>
      <c r="S882" s="1168"/>
      <c r="T882" s="1168"/>
      <c r="U882" s="1168"/>
      <c r="V882" s="1168"/>
      <c r="W882" s="1168"/>
      <c r="X882" s="1168"/>
      <c r="Y882" s="1168"/>
      <c r="Z882" s="1168"/>
    </row>
    <row r="883" spans="1:26" x14ac:dyDescent="0.5">
      <c r="A883" s="1168"/>
      <c r="C883" s="1168"/>
      <c r="D883" s="1168"/>
      <c r="E883" s="1168"/>
      <c r="F883" s="1168"/>
      <c r="G883" s="1168"/>
      <c r="H883" s="1168"/>
      <c r="I883" s="1168"/>
      <c r="J883" s="1168"/>
      <c r="K883" s="1168"/>
      <c r="L883" s="1168"/>
      <c r="M883" s="1168"/>
      <c r="N883" s="1168"/>
      <c r="O883" s="1168"/>
      <c r="P883" s="1168"/>
      <c r="Q883" s="1168"/>
      <c r="R883" s="1168"/>
      <c r="S883" s="1168"/>
      <c r="T883" s="1168"/>
      <c r="U883" s="1168"/>
      <c r="V883" s="1168"/>
      <c r="W883" s="1168"/>
      <c r="X883" s="1168"/>
      <c r="Y883" s="1168"/>
      <c r="Z883" s="1168"/>
    </row>
    <row r="884" spans="1:26" x14ac:dyDescent="0.5">
      <c r="A884" s="1168"/>
      <c r="C884" s="1168"/>
      <c r="D884" s="1168"/>
      <c r="E884" s="1168"/>
      <c r="F884" s="1168"/>
      <c r="G884" s="1168"/>
      <c r="H884" s="1168"/>
      <c r="I884" s="1168"/>
      <c r="J884" s="1168"/>
      <c r="K884" s="1168"/>
      <c r="L884" s="1168"/>
      <c r="M884" s="1168"/>
      <c r="N884" s="1168"/>
      <c r="O884" s="1168"/>
      <c r="P884" s="1168"/>
      <c r="Q884" s="1168"/>
      <c r="R884" s="1168"/>
      <c r="S884" s="1168"/>
      <c r="T884" s="1168"/>
      <c r="U884" s="1168"/>
      <c r="V884" s="1168"/>
      <c r="W884" s="1168"/>
      <c r="X884" s="1168"/>
      <c r="Y884" s="1168"/>
      <c r="Z884" s="1168"/>
    </row>
    <row r="885" spans="1:26" x14ac:dyDescent="0.5">
      <c r="A885" s="1168"/>
      <c r="C885" s="1168"/>
      <c r="D885" s="1168"/>
      <c r="E885" s="1168"/>
      <c r="F885" s="1168"/>
      <c r="G885" s="1168"/>
      <c r="H885" s="1168"/>
      <c r="I885" s="1168"/>
      <c r="J885" s="1168"/>
      <c r="K885" s="1168"/>
      <c r="L885" s="1168"/>
      <c r="M885" s="1168"/>
      <c r="N885" s="1168"/>
      <c r="O885" s="1168"/>
      <c r="P885" s="1168"/>
      <c r="Q885" s="1168"/>
      <c r="R885" s="1168"/>
      <c r="S885" s="1168"/>
      <c r="T885" s="1168"/>
      <c r="U885" s="1168"/>
      <c r="V885" s="1168"/>
      <c r="W885" s="1168"/>
      <c r="X885" s="1168"/>
      <c r="Y885" s="1168"/>
      <c r="Z885" s="1168"/>
    </row>
    <row r="886" spans="1:26" x14ac:dyDescent="0.5">
      <c r="A886" s="1168"/>
      <c r="C886" s="1168"/>
      <c r="D886" s="1168"/>
      <c r="E886" s="1168"/>
      <c r="F886" s="1168"/>
      <c r="G886" s="1168"/>
      <c r="H886" s="1168"/>
      <c r="I886" s="1168"/>
      <c r="J886" s="1168"/>
      <c r="K886" s="1168"/>
      <c r="L886" s="1168"/>
      <c r="M886" s="1168"/>
      <c r="N886" s="1168"/>
      <c r="O886" s="1168"/>
      <c r="P886" s="1168"/>
      <c r="Q886" s="1168"/>
      <c r="R886" s="1168"/>
      <c r="S886" s="1168"/>
      <c r="T886" s="1168"/>
      <c r="U886" s="1168"/>
      <c r="V886" s="1168"/>
      <c r="W886" s="1168"/>
      <c r="X886" s="1168"/>
      <c r="Y886" s="1168"/>
      <c r="Z886" s="1168"/>
    </row>
    <row r="887" spans="1:26" x14ac:dyDescent="0.5">
      <c r="A887" s="1168"/>
      <c r="C887" s="1168"/>
      <c r="D887" s="1168"/>
      <c r="E887" s="1168"/>
      <c r="F887" s="1168"/>
      <c r="G887" s="1168"/>
      <c r="H887" s="1168"/>
      <c r="I887" s="1168"/>
      <c r="J887" s="1168"/>
      <c r="K887" s="1168"/>
      <c r="L887" s="1168"/>
      <c r="M887" s="1168"/>
      <c r="N887" s="1168"/>
      <c r="O887" s="1168"/>
      <c r="P887" s="1168"/>
      <c r="Q887" s="1168"/>
      <c r="R887" s="1168"/>
      <c r="S887" s="1168"/>
      <c r="T887" s="1168"/>
      <c r="U887" s="1168"/>
      <c r="V887" s="1168"/>
      <c r="W887" s="1168"/>
      <c r="X887" s="1168"/>
      <c r="Y887" s="1168"/>
      <c r="Z887" s="1168"/>
    </row>
    <row r="888" spans="1:26" x14ac:dyDescent="0.5">
      <c r="A888" s="1168"/>
      <c r="C888" s="1168"/>
      <c r="D888" s="1168"/>
      <c r="E888" s="1168"/>
      <c r="F888" s="1168"/>
      <c r="G888" s="1168"/>
      <c r="H888" s="1168"/>
      <c r="I888" s="1168"/>
      <c r="J888" s="1168"/>
      <c r="K888" s="1168"/>
      <c r="L888" s="1168"/>
      <c r="M888" s="1168"/>
      <c r="N888" s="1168"/>
      <c r="O888" s="1168"/>
      <c r="P888" s="1168"/>
      <c r="Q888" s="1168"/>
      <c r="R888" s="1168"/>
      <c r="S888" s="1168"/>
      <c r="T888" s="1168"/>
      <c r="U888" s="1168"/>
      <c r="V888" s="1168"/>
      <c r="W888" s="1168"/>
      <c r="X888" s="1168"/>
      <c r="Y888" s="1168"/>
      <c r="Z888" s="1168"/>
    </row>
    <row r="889" spans="1:26" x14ac:dyDescent="0.5">
      <c r="A889" s="1168"/>
      <c r="C889" s="1168"/>
      <c r="D889" s="1168"/>
      <c r="E889" s="1168"/>
      <c r="F889" s="1168"/>
      <c r="G889" s="1168"/>
      <c r="H889" s="1168"/>
      <c r="I889" s="1168"/>
      <c r="J889" s="1168"/>
      <c r="K889" s="1168"/>
      <c r="L889" s="1168"/>
      <c r="M889" s="1168"/>
      <c r="N889" s="1168"/>
      <c r="O889" s="1168"/>
      <c r="P889" s="1168"/>
      <c r="Q889" s="1168"/>
      <c r="R889" s="1168"/>
      <c r="S889" s="1168"/>
      <c r="T889" s="1168"/>
      <c r="U889" s="1168"/>
      <c r="V889" s="1168"/>
      <c r="W889" s="1168"/>
      <c r="X889" s="1168"/>
      <c r="Y889" s="1168"/>
      <c r="Z889" s="1168"/>
    </row>
    <row r="890" spans="1:26" x14ac:dyDescent="0.5">
      <c r="A890" s="1168"/>
      <c r="C890" s="1168"/>
      <c r="D890" s="1168"/>
      <c r="E890" s="1168"/>
      <c r="F890" s="1168"/>
      <c r="G890" s="1168"/>
      <c r="H890" s="1168"/>
      <c r="I890" s="1168"/>
      <c r="J890" s="1168"/>
      <c r="K890" s="1168"/>
      <c r="L890" s="1168"/>
      <c r="M890" s="1168"/>
      <c r="N890" s="1168"/>
      <c r="O890" s="1168"/>
      <c r="P890" s="1168"/>
      <c r="Q890" s="1168"/>
      <c r="R890" s="1168"/>
      <c r="S890" s="1168"/>
      <c r="T890" s="1168"/>
      <c r="U890" s="1168"/>
      <c r="V890" s="1168"/>
      <c r="W890" s="1168"/>
      <c r="X890" s="1168"/>
      <c r="Y890" s="1168"/>
      <c r="Z890" s="1168"/>
    </row>
    <row r="891" spans="1:26" x14ac:dyDescent="0.5">
      <c r="A891" s="1168"/>
      <c r="C891" s="1168"/>
      <c r="D891" s="1168"/>
      <c r="E891" s="1168"/>
      <c r="F891" s="1168"/>
      <c r="G891" s="1168"/>
      <c r="H891" s="1168"/>
      <c r="I891" s="1168"/>
      <c r="J891" s="1168"/>
      <c r="K891" s="1168"/>
      <c r="L891" s="1168"/>
      <c r="M891" s="1168"/>
      <c r="N891" s="1168"/>
      <c r="O891" s="1168"/>
      <c r="P891" s="1168"/>
      <c r="Q891" s="1168"/>
      <c r="R891" s="1168"/>
      <c r="S891" s="1168"/>
      <c r="T891" s="1168"/>
      <c r="U891" s="1168"/>
      <c r="V891" s="1168"/>
      <c r="W891" s="1168"/>
      <c r="X891" s="1168"/>
      <c r="Y891" s="1168"/>
      <c r="Z891" s="1168"/>
    </row>
    <row r="892" spans="1:26" x14ac:dyDescent="0.5">
      <c r="A892" s="1168"/>
      <c r="C892" s="1168"/>
      <c r="D892" s="1168"/>
      <c r="E892" s="1168"/>
      <c r="F892" s="1168"/>
      <c r="G892" s="1168"/>
      <c r="H892" s="1168"/>
      <c r="I892" s="1168"/>
      <c r="J892" s="1168"/>
      <c r="K892" s="1168"/>
      <c r="L892" s="1168"/>
      <c r="M892" s="1168"/>
      <c r="N892" s="1168"/>
      <c r="O892" s="1168"/>
      <c r="P892" s="1168"/>
      <c r="Q892" s="1168"/>
      <c r="R892" s="1168"/>
      <c r="S892" s="1168"/>
      <c r="T892" s="1168"/>
      <c r="U892" s="1168"/>
      <c r="V892" s="1168"/>
      <c r="W892" s="1168"/>
      <c r="X892" s="1168"/>
      <c r="Y892" s="1168"/>
      <c r="Z892" s="1168"/>
    </row>
    <row r="893" spans="1:26" x14ac:dyDescent="0.5">
      <c r="A893" s="1168"/>
      <c r="C893" s="1168"/>
      <c r="D893" s="1168"/>
      <c r="E893" s="1168"/>
      <c r="F893" s="1168"/>
      <c r="G893" s="1168"/>
      <c r="H893" s="1168"/>
      <c r="I893" s="1168"/>
      <c r="J893" s="1168"/>
      <c r="K893" s="1168"/>
      <c r="L893" s="1168"/>
      <c r="M893" s="1168"/>
      <c r="N893" s="1168"/>
      <c r="O893" s="1168"/>
      <c r="P893" s="1168"/>
      <c r="Q893" s="1168"/>
      <c r="R893" s="1168"/>
      <c r="S893" s="1168"/>
      <c r="T893" s="1168"/>
      <c r="U893" s="1168"/>
      <c r="V893" s="1168"/>
      <c r="W893" s="1168"/>
      <c r="X893" s="1168"/>
      <c r="Y893" s="1168"/>
      <c r="Z893" s="1168"/>
    </row>
    <row r="894" spans="1:26" x14ac:dyDescent="0.5">
      <c r="A894" s="1168"/>
      <c r="C894" s="1168"/>
      <c r="D894" s="1168"/>
      <c r="E894" s="1168"/>
      <c r="F894" s="1168"/>
      <c r="G894" s="1168"/>
      <c r="H894" s="1168"/>
      <c r="I894" s="1168"/>
      <c r="J894" s="1168"/>
      <c r="K894" s="1168"/>
      <c r="L894" s="1168"/>
      <c r="M894" s="1168"/>
      <c r="N894" s="1168"/>
      <c r="O894" s="1168"/>
      <c r="P894" s="1168"/>
      <c r="Q894" s="1168"/>
      <c r="R894" s="1168"/>
      <c r="S894" s="1168"/>
      <c r="T894" s="1168"/>
      <c r="U894" s="1168"/>
      <c r="V894" s="1168"/>
      <c r="W894" s="1168"/>
      <c r="X894" s="1168"/>
      <c r="Y894" s="1168"/>
      <c r="Z894" s="1168"/>
    </row>
    <row r="895" spans="1:26" x14ac:dyDescent="0.5">
      <c r="A895" s="1168"/>
      <c r="C895" s="1168"/>
      <c r="D895" s="1168"/>
      <c r="E895" s="1168"/>
      <c r="F895" s="1168"/>
      <c r="G895" s="1168"/>
      <c r="H895" s="1168"/>
      <c r="I895" s="1168"/>
      <c r="J895" s="1168"/>
      <c r="K895" s="1168"/>
      <c r="L895" s="1168"/>
      <c r="M895" s="1168"/>
      <c r="N895" s="1168"/>
      <c r="O895" s="1168"/>
      <c r="P895" s="1168"/>
      <c r="Q895" s="1168"/>
      <c r="R895" s="1168"/>
      <c r="S895" s="1168"/>
      <c r="T895" s="1168"/>
      <c r="U895" s="1168"/>
      <c r="V895" s="1168"/>
      <c r="W895" s="1168"/>
      <c r="X895" s="1168"/>
      <c r="Y895" s="1168"/>
      <c r="Z895" s="1168"/>
    </row>
    <row r="896" spans="1:26" x14ac:dyDescent="0.5">
      <c r="A896" s="1168"/>
      <c r="C896" s="1168"/>
      <c r="D896" s="1168"/>
      <c r="E896" s="1168"/>
      <c r="F896" s="1168"/>
      <c r="G896" s="1168"/>
      <c r="H896" s="1168"/>
      <c r="I896" s="1168"/>
      <c r="J896" s="1168"/>
      <c r="K896" s="1168"/>
      <c r="L896" s="1168"/>
      <c r="M896" s="1168"/>
      <c r="N896" s="1168"/>
      <c r="O896" s="1168"/>
      <c r="P896" s="1168"/>
      <c r="Q896" s="1168"/>
      <c r="R896" s="1168"/>
      <c r="S896" s="1168"/>
      <c r="T896" s="1168"/>
      <c r="U896" s="1168"/>
      <c r="V896" s="1168"/>
      <c r="W896" s="1168"/>
      <c r="X896" s="1168"/>
      <c r="Y896" s="1168"/>
      <c r="Z896" s="1168"/>
    </row>
    <row r="897" spans="1:26" x14ac:dyDescent="0.5">
      <c r="A897" s="1168"/>
      <c r="C897" s="1168"/>
      <c r="D897" s="1168"/>
      <c r="E897" s="1168"/>
      <c r="F897" s="1168"/>
      <c r="G897" s="1168"/>
      <c r="H897" s="1168"/>
      <c r="I897" s="1168"/>
      <c r="J897" s="1168"/>
      <c r="K897" s="1168"/>
      <c r="L897" s="1168"/>
      <c r="M897" s="1168"/>
      <c r="N897" s="1168"/>
      <c r="O897" s="1168"/>
      <c r="P897" s="1168"/>
      <c r="Q897" s="1168"/>
      <c r="R897" s="1168"/>
      <c r="S897" s="1168"/>
      <c r="T897" s="1168"/>
      <c r="U897" s="1168"/>
      <c r="V897" s="1168"/>
      <c r="W897" s="1168"/>
      <c r="X897" s="1168"/>
      <c r="Y897" s="1168"/>
      <c r="Z897" s="1168"/>
    </row>
    <row r="898" spans="1:26" x14ac:dyDescent="0.5">
      <c r="A898" s="1168"/>
      <c r="C898" s="1168"/>
      <c r="D898" s="1168"/>
      <c r="E898" s="1168"/>
      <c r="F898" s="1168"/>
      <c r="G898" s="1168"/>
      <c r="H898" s="1168"/>
      <c r="I898" s="1168"/>
      <c r="J898" s="1168"/>
      <c r="K898" s="1168"/>
      <c r="L898" s="1168"/>
      <c r="M898" s="1168"/>
      <c r="N898" s="1168"/>
      <c r="O898" s="1168"/>
      <c r="P898" s="1168"/>
      <c r="Q898" s="1168"/>
      <c r="R898" s="1168"/>
      <c r="S898" s="1168"/>
      <c r="T898" s="1168"/>
      <c r="U898" s="1168"/>
      <c r="V898" s="1168"/>
      <c r="W898" s="1168"/>
      <c r="X898" s="1168"/>
      <c r="Y898" s="1168"/>
      <c r="Z898" s="1168"/>
    </row>
    <row r="899" spans="1:26" x14ac:dyDescent="0.5">
      <c r="A899" s="1168"/>
      <c r="C899" s="1168"/>
      <c r="D899" s="1168"/>
      <c r="E899" s="1168"/>
      <c r="F899" s="1168"/>
      <c r="G899" s="1168"/>
      <c r="H899" s="1168"/>
      <c r="I899" s="1168"/>
      <c r="J899" s="1168"/>
      <c r="K899" s="1168"/>
      <c r="L899" s="1168"/>
      <c r="M899" s="1168"/>
      <c r="N899" s="1168"/>
      <c r="O899" s="1168"/>
      <c r="P899" s="1168"/>
      <c r="Q899" s="1168"/>
      <c r="R899" s="1168"/>
      <c r="S899" s="1168"/>
      <c r="T899" s="1168"/>
      <c r="U899" s="1168"/>
      <c r="V899" s="1168"/>
      <c r="W899" s="1168"/>
      <c r="X899" s="1168"/>
      <c r="Y899" s="1168"/>
      <c r="Z899" s="1168"/>
    </row>
    <row r="900" spans="1:26" x14ac:dyDescent="0.5">
      <c r="A900" s="1168"/>
      <c r="C900" s="1168"/>
      <c r="D900" s="1168"/>
      <c r="E900" s="1168"/>
      <c r="F900" s="1168"/>
      <c r="G900" s="1168"/>
      <c r="H900" s="1168"/>
      <c r="I900" s="1168"/>
      <c r="J900" s="1168"/>
      <c r="K900" s="1168"/>
      <c r="L900" s="1168"/>
      <c r="M900" s="1168"/>
      <c r="N900" s="1168"/>
      <c r="O900" s="1168"/>
      <c r="P900" s="1168"/>
      <c r="Q900" s="1168"/>
      <c r="R900" s="1168"/>
      <c r="S900" s="1168"/>
      <c r="T900" s="1168"/>
      <c r="U900" s="1168"/>
      <c r="V900" s="1168"/>
      <c r="W900" s="1168"/>
      <c r="X900" s="1168"/>
      <c r="Y900" s="1168"/>
      <c r="Z900" s="1168"/>
    </row>
    <row r="901" spans="1:26" x14ac:dyDescent="0.5">
      <c r="A901" s="1168"/>
      <c r="C901" s="1168"/>
      <c r="D901" s="1168"/>
      <c r="E901" s="1168"/>
      <c r="F901" s="1168"/>
      <c r="G901" s="1168"/>
      <c r="H901" s="1168"/>
      <c r="I901" s="1168"/>
      <c r="J901" s="1168"/>
      <c r="K901" s="1168"/>
      <c r="L901" s="1168"/>
      <c r="M901" s="1168"/>
      <c r="N901" s="1168"/>
      <c r="O901" s="1168"/>
      <c r="P901" s="1168"/>
      <c r="Q901" s="1168"/>
      <c r="R901" s="1168"/>
      <c r="S901" s="1168"/>
      <c r="T901" s="1168"/>
      <c r="U901" s="1168"/>
      <c r="V901" s="1168"/>
      <c r="W901" s="1168"/>
      <c r="X901" s="1168"/>
      <c r="Y901" s="1168"/>
      <c r="Z901" s="1168"/>
    </row>
    <row r="902" spans="1:26" x14ac:dyDescent="0.5">
      <c r="A902" s="1168"/>
      <c r="C902" s="1168"/>
      <c r="D902" s="1168"/>
      <c r="E902" s="1168"/>
      <c r="F902" s="1168"/>
      <c r="G902" s="1168"/>
      <c r="H902" s="1168"/>
      <c r="I902" s="1168"/>
      <c r="J902" s="1168"/>
      <c r="K902" s="1168"/>
      <c r="L902" s="1168"/>
      <c r="M902" s="1168"/>
      <c r="N902" s="1168"/>
      <c r="O902" s="1168"/>
      <c r="P902" s="1168"/>
      <c r="Q902" s="1168"/>
      <c r="R902" s="1168"/>
      <c r="S902" s="1168"/>
      <c r="T902" s="1168"/>
      <c r="U902" s="1168"/>
      <c r="V902" s="1168"/>
      <c r="W902" s="1168"/>
      <c r="X902" s="1168"/>
      <c r="Y902" s="1168"/>
      <c r="Z902" s="1168"/>
    </row>
    <row r="903" spans="1:26" x14ac:dyDescent="0.5">
      <c r="A903" s="1168"/>
      <c r="C903" s="1168"/>
      <c r="D903" s="1168"/>
      <c r="E903" s="1168"/>
      <c r="F903" s="1168"/>
      <c r="G903" s="1168"/>
      <c r="H903" s="1168"/>
      <c r="I903" s="1168"/>
      <c r="J903" s="1168"/>
      <c r="K903" s="1168"/>
      <c r="L903" s="1168"/>
      <c r="M903" s="1168"/>
      <c r="N903" s="1168"/>
      <c r="O903" s="1168"/>
      <c r="P903" s="1168"/>
      <c r="Q903" s="1168"/>
      <c r="R903" s="1168"/>
      <c r="S903" s="1168"/>
      <c r="T903" s="1168"/>
      <c r="U903" s="1168"/>
      <c r="V903" s="1168"/>
      <c r="W903" s="1168"/>
      <c r="X903" s="1168"/>
      <c r="Y903" s="1168"/>
      <c r="Z903" s="1168"/>
    </row>
    <row r="904" spans="1:26" x14ac:dyDescent="0.5">
      <c r="A904" s="1168"/>
      <c r="C904" s="1168"/>
      <c r="D904" s="1168"/>
      <c r="E904" s="1168"/>
      <c r="F904" s="1168"/>
      <c r="G904" s="1168"/>
      <c r="H904" s="1168"/>
      <c r="I904" s="1168"/>
      <c r="J904" s="1168"/>
      <c r="K904" s="1168"/>
      <c r="L904" s="1168"/>
      <c r="M904" s="1168"/>
      <c r="N904" s="1168"/>
      <c r="O904" s="1168"/>
      <c r="P904" s="1168"/>
      <c r="Q904" s="1168"/>
      <c r="R904" s="1168"/>
      <c r="S904" s="1168"/>
      <c r="T904" s="1168"/>
      <c r="U904" s="1168"/>
      <c r="V904" s="1168"/>
      <c r="W904" s="1168"/>
      <c r="X904" s="1168"/>
      <c r="Y904" s="1168"/>
      <c r="Z904" s="1168"/>
    </row>
    <row r="905" spans="1:26" x14ac:dyDescent="0.5">
      <c r="A905" s="1168"/>
      <c r="C905" s="1168"/>
      <c r="D905" s="1168"/>
      <c r="E905" s="1168"/>
      <c r="F905" s="1168"/>
      <c r="G905" s="1168"/>
      <c r="H905" s="1168"/>
      <c r="I905" s="1168"/>
      <c r="J905" s="1168"/>
      <c r="K905" s="1168"/>
      <c r="L905" s="1168"/>
      <c r="M905" s="1168"/>
      <c r="N905" s="1168"/>
      <c r="O905" s="1168"/>
      <c r="P905" s="1168"/>
      <c r="Q905" s="1168"/>
      <c r="R905" s="1168"/>
      <c r="S905" s="1168"/>
      <c r="T905" s="1168"/>
      <c r="U905" s="1168"/>
      <c r="V905" s="1168"/>
      <c r="W905" s="1168"/>
      <c r="X905" s="1168"/>
      <c r="Y905" s="1168"/>
      <c r="Z905" s="1168"/>
    </row>
    <row r="906" spans="1:26" x14ac:dyDescent="0.5">
      <c r="A906" s="1168"/>
      <c r="C906" s="1168"/>
      <c r="D906" s="1168"/>
      <c r="E906" s="1168"/>
      <c r="F906" s="1168"/>
      <c r="G906" s="1168"/>
      <c r="H906" s="1168"/>
      <c r="I906" s="1168"/>
      <c r="J906" s="1168"/>
      <c r="K906" s="1168"/>
      <c r="L906" s="1168"/>
      <c r="M906" s="1168"/>
      <c r="N906" s="1168"/>
      <c r="O906" s="1168"/>
      <c r="P906" s="1168"/>
      <c r="Q906" s="1168"/>
      <c r="R906" s="1168"/>
      <c r="S906" s="1168"/>
      <c r="T906" s="1168"/>
      <c r="U906" s="1168"/>
      <c r="V906" s="1168"/>
      <c r="W906" s="1168"/>
      <c r="X906" s="1168"/>
      <c r="Y906" s="1168"/>
      <c r="Z906" s="1168"/>
    </row>
    <row r="907" spans="1:26" x14ac:dyDescent="0.5">
      <c r="A907" s="1168"/>
      <c r="C907" s="1168"/>
      <c r="D907" s="1168"/>
      <c r="E907" s="1168"/>
      <c r="F907" s="1168"/>
      <c r="G907" s="1168"/>
      <c r="H907" s="1168"/>
      <c r="I907" s="1168"/>
      <c r="J907" s="1168"/>
      <c r="K907" s="1168"/>
      <c r="L907" s="1168"/>
      <c r="M907" s="1168"/>
      <c r="N907" s="1168"/>
      <c r="O907" s="1168"/>
      <c r="P907" s="1168"/>
      <c r="Q907" s="1168"/>
      <c r="R907" s="1168"/>
      <c r="S907" s="1168"/>
      <c r="T907" s="1168"/>
      <c r="U907" s="1168"/>
      <c r="V907" s="1168"/>
      <c r="W907" s="1168"/>
      <c r="X907" s="1168"/>
      <c r="Y907" s="1168"/>
      <c r="Z907" s="1168"/>
    </row>
    <row r="908" spans="1:26" x14ac:dyDescent="0.5">
      <c r="A908" s="1168"/>
      <c r="C908" s="1168"/>
      <c r="D908" s="1168"/>
      <c r="E908" s="1168"/>
      <c r="F908" s="1168"/>
      <c r="G908" s="1168"/>
      <c r="H908" s="1168"/>
      <c r="I908" s="1168"/>
      <c r="J908" s="1168"/>
      <c r="K908" s="1168"/>
      <c r="L908" s="1168"/>
      <c r="M908" s="1168"/>
      <c r="N908" s="1168"/>
      <c r="O908" s="1168"/>
      <c r="P908" s="1168"/>
      <c r="Q908" s="1168"/>
      <c r="R908" s="1168"/>
      <c r="S908" s="1168"/>
      <c r="T908" s="1168"/>
      <c r="U908" s="1168"/>
      <c r="V908" s="1168"/>
      <c r="W908" s="1168"/>
      <c r="X908" s="1168"/>
      <c r="Y908" s="1168"/>
      <c r="Z908" s="1168"/>
    </row>
    <row r="909" spans="1:26" x14ac:dyDescent="0.5">
      <c r="A909" s="1168"/>
      <c r="C909" s="1168"/>
      <c r="D909" s="1168"/>
      <c r="E909" s="1168"/>
      <c r="F909" s="1168"/>
      <c r="G909" s="1168"/>
      <c r="H909" s="1168"/>
      <c r="I909" s="1168"/>
      <c r="J909" s="1168"/>
      <c r="K909" s="1168"/>
      <c r="L909" s="1168"/>
      <c r="M909" s="1168"/>
      <c r="N909" s="1168"/>
      <c r="O909" s="1168"/>
      <c r="P909" s="1168"/>
      <c r="Q909" s="1168"/>
      <c r="R909" s="1168"/>
      <c r="S909" s="1168"/>
      <c r="T909" s="1168"/>
      <c r="U909" s="1168"/>
      <c r="V909" s="1168"/>
      <c r="W909" s="1168"/>
      <c r="X909" s="1168"/>
      <c r="Y909" s="1168"/>
      <c r="Z909" s="1168"/>
    </row>
    <row r="910" spans="1:26" x14ac:dyDescent="0.5">
      <c r="A910" s="1168"/>
      <c r="C910" s="1168"/>
      <c r="D910" s="1168"/>
      <c r="E910" s="1168"/>
      <c r="F910" s="1168"/>
      <c r="G910" s="1168"/>
      <c r="H910" s="1168"/>
      <c r="I910" s="1168"/>
      <c r="J910" s="1168"/>
      <c r="K910" s="1168"/>
      <c r="L910" s="1168"/>
      <c r="M910" s="1168"/>
      <c r="N910" s="1168"/>
      <c r="O910" s="1168"/>
      <c r="P910" s="1168"/>
      <c r="Q910" s="1168"/>
      <c r="R910" s="1168"/>
      <c r="S910" s="1168"/>
      <c r="T910" s="1168"/>
      <c r="U910" s="1168"/>
      <c r="V910" s="1168"/>
      <c r="W910" s="1168"/>
      <c r="X910" s="1168"/>
      <c r="Y910" s="1168"/>
      <c r="Z910" s="1168"/>
    </row>
    <row r="911" spans="1:26" x14ac:dyDescent="0.5">
      <c r="A911" s="1168"/>
      <c r="C911" s="1168"/>
      <c r="D911" s="1168"/>
      <c r="E911" s="1168"/>
      <c r="F911" s="1168"/>
      <c r="G911" s="1168"/>
      <c r="H911" s="1168"/>
      <c r="I911" s="1168"/>
      <c r="J911" s="1168"/>
      <c r="K911" s="1168"/>
      <c r="L911" s="1168"/>
      <c r="M911" s="1168"/>
      <c r="N911" s="1168"/>
      <c r="O911" s="1168"/>
      <c r="P911" s="1168"/>
      <c r="Q911" s="1168"/>
      <c r="R911" s="1168"/>
      <c r="S911" s="1168"/>
      <c r="T911" s="1168"/>
      <c r="U911" s="1168"/>
      <c r="V911" s="1168"/>
      <c r="W911" s="1168"/>
      <c r="X911" s="1168"/>
      <c r="Y911" s="1168"/>
      <c r="Z911" s="1168"/>
    </row>
    <row r="912" spans="1:26" x14ac:dyDescent="0.5">
      <c r="A912" s="1168"/>
      <c r="C912" s="1168"/>
      <c r="D912" s="1168"/>
      <c r="E912" s="1168"/>
      <c r="F912" s="1168"/>
      <c r="G912" s="1168"/>
      <c r="H912" s="1168"/>
      <c r="I912" s="1168"/>
      <c r="J912" s="1168"/>
      <c r="K912" s="1168"/>
      <c r="L912" s="1168"/>
      <c r="M912" s="1168"/>
      <c r="N912" s="1168"/>
      <c r="O912" s="1168"/>
      <c r="P912" s="1168"/>
      <c r="Q912" s="1168"/>
      <c r="R912" s="1168"/>
      <c r="S912" s="1168"/>
      <c r="T912" s="1168"/>
      <c r="U912" s="1168"/>
      <c r="V912" s="1168"/>
      <c r="W912" s="1168"/>
      <c r="X912" s="1168"/>
      <c r="Y912" s="1168"/>
      <c r="Z912" s="1168"/>
    </row>
    <row r="913" spans="1:26" x14ac:dyDescent="0.5">
      <c r="A913" s="1168"/>
      <c r="C913" s="1168"/>
      <c r="D913" s="1168"/>
      <c r="E913" s="1168"/>
      <c r="F913" s="1168"/>
      <c r="G913" s="1168"/>
      <c r="H913" s="1168"/>
      <c r="I913" s="1168"/>
      <c r="J913" s="1168"/>
      <c r="K913" s="1168"/>
      <c r="L913" s="1168"/>
      <c r="M913" s="1168"/>
      <c r="N913" s="1168"/>
      <c r="O913" s="1168"/>
      <c r="P913" s="1168"/>
      <c r="Q913" s="1168"/>
      <c r="R913" s="1168"/>
      <c r="S913" s="1168"/>
      <c r="T913" s="1168"/>
      <c r="U913" s="1168"/>
      <c r="V913" s="1168"/>
      <c r="W913" s="1168"/>
      <c r="X913" s="1168"/>
      <c r="Y913" s="1168"/>
      <c r="Z913" s="1168"/>
    </row>
    <row r="914" spans="1:26" x14ac:dyDescent="0.5">
      <c r="A914" s="1168"/>
      <c r="C914" s="1168"/>
      <c r="D914" s="1168"/>
      <c r="E914" s="1168"/>
      <c r="F914" s="1168"/>
      <c r="G914" s="1168"/>
      <c r="H914" s="1168"/>
      <c r="I914" s="1168"/>
      <c r="J914" s="1168"/>
      <c r="K914" s="1168"/>
      <c r="L914" s="1168"/>
      <c r="M914" s="1168"/>
      <c r="N914" s="1168"/>
      <c r="O914" s="1168"/>
      <c r="P914" s="1168"/>
      <c r="Q914" s="1168"/>
      <c r="R914" s="1168"/>
      <c r="S914" s="1168"/>
      <c r="T914" s="1168"/>
      <c r="U914" s="1168"/>
      <c r="V914" s="1168"/>
      <c r="W914" s="1168"/>
      <c r="X914" s="1168"/>
      <c r="Y914" s="1168"/>
      <c r="Z914" s="1168"/>
    </row>
    <row r="915" spans="1:26" x14ac:dyDescent="0.5">
      <c r="A915" s="1168"/>
      <c r="C915" s="1168"/>
      <c r="D915" s="1168"/>
      <c r="E915" s="1168"/>
      <c r="F915" s="1168"/>
      <c r="G915" s="1168"/>
      <c r="H915" s="1168"/>
      <c r="I915" s="1168"/>
      <c r="J915" s="1168"/>
      <c r="K915" s="1168"/>
      <c r="L915" s="1168"/>
      <c r="M915" s="1168"/>
      <c r="N915" s="1168"/>
      <c r="O915" s="1168"/>
      <c r="P915" s="1168"/>
      <c r="Q915" s="1168"/>
      <c r="R915" s="1168"/>
      <c r="S915" s="1168"/>
      <c r="T915" s="1168"/>
      <c r="U915" s="1168"/>
      <c r="V915" s="1168"/>
      <c r="W915" s="1168"/>
      <c r="X915" s="1168"/>
      <c r="Y915" s="1168"/>
      <c r="Z915" s="1168"/>
    </row>
    <row r="916" spans="1:26" x14ac:dyDescent="0.5">
      <c r="A916" s="1168"/>
      <c r="C916" s="1168"/>
      <c r="D916" s="1168"/>
      <c r="E916" s="1168"/>
      <c r="F916" s="1168"/>
      <c r="G916" s="1168"/>
      <c r="H916" s="1168"/>
      <c r="I916" s="1168"/>
      <c r="J916" s="1168"/>
      <c r="K916" s="1168"/>
      <c r="L916" s="1168"/>
      <c r="M916" s="1168"/>
      <c r="N916" s="1168"/>
      <c r="O916" s="1168"/>
      <c r="P916" s="1168"/>
      <c r="Q916" s="1168"/>
      <c r="R916" s="1168"/>
      <c r="S916" s="1168"/>
      <c r="T916" s="1168"/>
      <c r="U916" s="1168"/>
      <c r="V916" s="1168"/>
      <c r="W916" s="1168"/>
      <c r="X916" s="1168"/>
      <c r="Y916" s="1168"/>
      <c r="Z916" s="1168"/>
    </row>
    <row r="917" spans="1:26" x14ac:dyDescent="0.5">
      <c r="A917" s="1168"/>
      <c r="C917" s="1168"/>
      <c r="D917" s="1168"/>
      <c r="E917" s="1168"/>
      <c r="F917" s="1168"/>
      <c r="G917" s="1168"/>
      <c r="H917" s="1168"/>
      <c r="I917" s="1168"/>
      <c r="J917" s="1168"/>
      <c r="K917" s="1168"/>
      <c r="L917" s="1168"/>
      <c r="M917" s="1168"/>
      <c r="N917" s="1168"/>
      <c r="O917" s="1168"/>
      <c r="P917" s="1168"/>
      <c r="Q917" s="1168"/>
      <c r="R917" s="1168"/>
      <c r="S917" s="1168"/>
      <c r="T917" s="1168"/>
      <c r="U917" s="1168"/>
      <c r="V917" s="1168"/>
      <c r="W917" s="1168"/>
      <c r="X917" s="1168"/>
      <c r="Y917" s="1168"/>
      <c r="Z917" s="1168"/>
    </row>
    <row r="918" spans="1:26" x14ac:dyDescent="0.5">
      <c r="A918" s="1168"/>
      <c r="C918" s="1168"/>
      <c r="D918" s="1168"/>
      <c r="E918" s="1168"/>
      <c r="F918" s="1168"/>
      <c r="G918" s="1168"/>
      <c r="H918" s="1168"/>
      <c r="I918" s="1168"/>
      <c r="J918" s="1168"/>
      <c r="K918" s="1168"/>
      <c r="L918" s="1168"/>
      <c r="M918" s="1168"/>
      <c r="N918" s="1168"/>
      <c r="O918" s="1168"/>
      <c r="P918" s="1168"/>
      <c r="Q918" s="1168"/>
      <c r="R918" s="1168"/>
      <c r="S918" s="1168"/>
      <c r="T918" s="1168"/>
      <c r="U918" s="1168"/>
      <c r="V918" s="1168"/>
      <c r="W918" s="1168"/>
      <c r="X918" s="1168"/>
      <c r="Y918" s="1168"/>
      <c r="Z918" s="1168"/>
    </row>
    <row r="919" spans="1:26" x14ac:dyDescent="0.5">
      <c r="A919" s="1168"/>
      <c r="C919" s="1168"/>
      <c r="D919" s="1168"/>
      <c r="E919" s="1168"/>
      <c r="F919" s="1168"/>
      <c r="G919" s="1168"/>
      <c r="H919" s="1168"/>
      <c r="I919" s="1168"/>
      <c r="J919" s="1168"/>
      <c r="K919" s="1168"/>
      <c r="L919" s="1168"/>
      <c r="M919" s="1168"/>
      <c r="N919" s="1168"/>
      <c r="O919" s="1168"/>
      <c r="P919" s="1168"/>
      <c r="Q919" s="1168"/>
      <c r="R919" s="1168"/>
      <c r="S919" s="1168"/>
      <c r="T919" s="1168"/>
      <c r="U919" s="1168"/>
      <c r="V919" s="1168"/>
      <c r="W919" s="1168"/>
      <c r="X919" s="1168"/>
      <c r="Y919" s="1168"/>
      <c r="Z919" s="1168"/>
    </row>
    <row r="920" spans="1:26" x14ac:dyDescent="0.5">
      <c r="A920" s="1168"/>
      <c r="C920" s="1168"/>
      <c r="D920" s="1168"/>
      <c r="E920" s="1168"/>
      <c r="F920" s="1168"/>
      <c r="G920" s="1168"/>
      <c r="H920" s="1168"/>
      <c r="I920" s="1168"/>
      <c r="J920" s="1168"/>
      <c r="K920" s="1168"/>
      <c r="L920" s="1168"/>
      <c r="M920" s="1168"/>
      <c r="N920" s="1168"/>
      <c r="O920" s="1168"/>
      <c r="P920" s="1168"/>
      <c r="Q920" s="1168"/>
      <c r="R920" s="1168"/>
      <c r="S920" s="1168"/>
      <c r="T920" s="1168"/>
      <c r="U920" s="1168"/>
      <c r="V920" s="1168"/>
      <c r="W920" s="1168"/>
      <c r="X920" s="1168"/>
      <c r="Y920" s="1168"/>
      <c r="Z920" s="1168"/>
    </row>
    <row r="921" spans="1:26" x14ac:dyDescent="0.5">
      <c r="A921" s="1168"/>
      <c r="C921" s="1168"/>
      <c r="D921" s="1168"/>
      <c r="E921" s="1168"/>
      <c r="F921" s="1168"/>
      <c r="G921" s="1168"/>
      <c r="H921" s="1168"/>
      <c r="I921" s="1168"/>
      <c r="J921" s="1168"/>
      <c r="K921" s="1168"/>
      <c r="L921" s="1168"/>
      <c r="M921" s="1168"/>
      <c r="N921" s="1168"/>
      <c r="O921" s="1168"/>
      <c r="P921" s="1168"/>
      <c r="Q921" s="1168"/>
      <c r="R921" s="1168"/>
      <c r="S921" s="1168"/>
      <c r="T921" s="1168"/>
      <c r="U921" s="1168"/>
      <c r="V921" s="1168"/>
      <c r="W921" s="1168"/>
      <c r="X921" s="1168"/>
      <c r="Y921" s="1168"/>
      <c r="Z921" s="1168"/>
    </row>
    <row r="922" spans="1:26" x14ac:dyDescent="0.5">
      <c r="A922" s="1168"/>
      <c r="C922" s="1168"/>
      <c r="D922" s="1168"/>
      <c r="E922" s="1168"/>
      <c r="F922" s="1168"/>
      <c r="G922" s="1168"/>
      <c r="H922" s="1168"/>
      <c r="I922" s="1168"/>
      <c r="J922" s="1168"/>
      <c r="K922" s="1168"/>
      <c r="L922" s="1168"/>
      <c r="M922" s="1168"/>
      <c r="N922" s="1168"/>
      <c r="O922" s="1168"/>
      <c r="P922" s="1168"/>
      <c r="Q922" s="1168"/>
      <c r="R922" s="1168"/>
      <c r="S922" s="1168"/>
      <c r="T922" s="1168"/>
      <c r="U922" s="1168"/>
      <c r="V922" s="1168"/>
      <c r="W922" s="1168"/>
      <c r="X922" s="1168"/>
      <c r="Y922" s="1168"/>
      <c r="Z922" s="1168"/>
    </row>
    <row r="923" spans="1:26" x14ac:dyDescent="0.5">
      <c r="A923" s="1168"/>
      <c r="C923" s="1168"/>
      <c r="D923" s="1168"/>
      <c r="E923" s="1168"/>
      <c r="F923" s="1168"/>
      <c r="G923" s="1168"/>
      <c r="H923" s="1168"/>
      <c r="I923" s="1168"/>
      <c r="J923" s="1168"/>
      <c r="K923" s="1168"/>
      <c r="L923" s="1168"/>
      <c r="M923" s="1168"/>
      <c r="N923" s="1168"/>
      <c r="O923" s="1168"/>
      <c r="P923" s="1168"/>
      <c r="Q923" s="1168"/>
      <c r="R923" s="1168"/>
      <c r="S923" s="1168"/>
      <c r="T923" s="1168"/>
      <c r="U923" s="1168"/>
      <c r="V923" s="1168"/>
      <c r="W923" s="1168"/>
      <c r="X923" s="1168"/>
      <c r="Y923" s="1168"/>
      <c r="Z923" s="1168"/>
    </row>
    <row r="924" spans="1:26" x14ac:dyDescent="0.5">
      <c r="A924" s="1168"/>
      <c r="C924" s="1168"/>
      <c r="D924" s="1168"/>
      <c r="E924" s="1168"/>
      <c r="F924" s="1168"/>
      <c r="G924" s="1168"/>
      <c r="H924" s="1168"/>
      <c r="I924" s="1168"/>
      <c r="J924" s="1168"/>
      <c r="K924" s="1168"/>
      <c r="L924" s="1168"/>
      <c r="M924" s="1168"/>
      <c r="N924" s="1168"/>
      <c r="O924" s="1168"/>
      <c r="P924" s="1168"/>
      <c r="Q924" s="1168"/>
      <c r="R924" s="1168"/>
      <c r="S924" s="1168"/>
      <c r="T924" s="1168"/>
      <c r="U924" s="1168"/>
      <c r="V924" s="1168"/>
      <c r="W924" s="1168"/>
      <c r="X924" s="1168"/>
      <c r="Y924" s="1168"/>
      <c r="Z924" s="1168"/>
    </row>
    <row r="925" spans="1:26" x14ac:dyDescent="0.5">
      <c r="A925" s="1168"/>
      <c r="C925" s="1168"/>
      <c r="D925" s="1168"/>
      <c r="E925" s="1168"/>
      <c r="F925" s="1168"/>
      <c r="G925" s="1168"/>
      <c r="H925" s="1168"/>
      <c r="I925" s="1168"/>
      <c r="J925" s="1168"/>
      <c r="K925" s="1168"/>
      <c r="L925" s="1168"/>
      <c r="M925" s="1168"/>
      <c r="N925" s="1168"/>
      <c r="O925" s="1168"/>
      <c r="P925" s="1168"/>
      <c r="Q925" s="1168"/>
      <c r="R925" s="1168"/>
      <c r="S925" s="1168"/>
      <c r="T925" s="1168"/>
      <c r="U925" s="1168"/>
      <c r="V925" s="1168"/>
      <c r="W925" s="1168"/>
      <c r="X925" s="1168"/>
      <c r="Y925" s="1168"/>
      <c r="Z925" s="1168"/>
    </row>
    <row r="926" spans="1:26" x14ac:dyDescent="0.5">
      <c r="A926" s="1168"/>
      <c r="C926" s="1168"/>
      <c r="D926" s="1168"/>
      <c r="E926" s="1168"/>
      <c r="F926" s="1168"/>
      <c r="G926" s="1168"/>
      <c r="H926" s="1168"/>
      <c r="I926" s="1168"/>
      <c r="J926" s="1168"/>
      <c r="K926" s="1168"/>
      <c r="L926" s="1168"/>
      <c r="M926" s="1168"/>
      <c r="N926" s="1168"/>
      <c r="O926" s="1168"/>
      <c r="P926" s="1168"/>
      <c r="Q926" s="1168"/>
      <c r="R926" s="1168"/>
      <c r="S926" s="1168"/>
      <c r="T926" s="1168"/>
      <c r="U926" s="1168"/>
      <c r="V926" s="1168"/>
      <c r="W926" s="1168"/>
      <c r="X926" s="1168"/>
      <c r="Y926" s="1168"/>
      <c r="Z926" s="1168"/>
    </row>
    <row r="927" spans="1:26" x14ac:dyDescent="0.5">
      <c r="A927" s="1168"/>
      <c r="C927" s="1168"/>
      <c r="D927" s="1168"/>
      <c r="E927" s="1168"/>
      <c r="F927" s="1168"/>
      <c r="G927" s="1168"/>
      <c r="H927" s="1168"/>
      <c r="I927" s="1168"/>
      <c r="J927" s="1168"/>
      <c r="K927" s="1168"/>
      <c r="L927" s="1168"/>
      <c r="M927" s="1168"/>
      <c r="N927" s="1168"/>
      <c r="O927" s="1168"/>
      <c r="P927" s="1168"/>
      <c r="Q927" s="1168"/>
      <c r="R927" s="1168"/>
      <c r="S927" s="1168"/>
      <c r="T927" s="1168"/>
      <c r="U927" s="1168"/>
      <c r="V927" s="1168"/>
      <c r="W927" s="1168"/>
      <c r="X927" s="1168"/>
      <c r="Y927" s="1168"/>
      <c r="Z927" s="1168"/>
    </row>
    <row r="928" spans="1:26" x14ac:dyDescent="0.5">
      <c r="A928" s="1168"/>
      <c r="C928" s="1168"/>
      <c r="D928" s="1168"/>
      <c r="E928" s="1168"/>
      <c r="F928" s="1168"/>
      <c r="G928" s="1168"/>
      <c r="H928" s="1168"/>
      <c r="I928" s="1168"/>
      <c r="J928" s="1168"/>
      <c r="K928" s="1168"/>
      <c r="L928" s="1168"/>
      <c r="M928" s="1168"/>
      <c r="N928" s="1168"/>
      <c r="O928" s="1168"/>
      <c r="P928" s="1168"/>
      <c r="Q928" s="1168"/>
      <c r="R928" s="1168"/>
      <c r="S928" s="1168"/>
      <c r="T928" s="1168"/>
      <c r="U928" s="1168"/>
      <c r="V928" s="1168"/>
      <c r="W928" s="1168"/>
      <c r="X928" s="1168"/>
      <c r="Y928" s="1168"/>
      <c r="Z928" s="1168"/>
    </row>
    <row r="929" spans="1:26" x14ac:dyDescent="0.5">
      <c r="A929" s="1168"/>
      <c r="C929" s="1168"/>
      <c r="D929" s="1168"/>
      <c r="E929" s="1168"/>
      <c r="F929" s="1168"/>
      <c r="G929" s="1168"/>
      <c r="H929" s="1168"/>
      <c r="I929" s="1168"/>
      <c r="J929" s="1168"/>
      <c r="K929" s="1168"/>
      <c r="L929" s="1168"/>
      <c r="M929" s="1168"/>
      <c r="N929" s="1168"/>
      <c r="O929" s="1168"/>
      <c r="P929" s="1168"/>
      <c r="Q929" s="1168"/>
      <c r="R929" s="1168"/>
      <c r="S929" s="1168"/>
      <c r="T929" s="1168"/>
      <c r="U929" s="1168"/>
      <c r="V929" s="1168"/>
      <c r="W929" s="1168"/>
      <c r="X929" s="1168"/>
      <c r="Y929" s="1168"/>
      <c r="Z929" s="1168"/>
    </row>
    <row r="930" spans="1:26" x14ac:dyDescent="0.5">
      <c r="A930" s="1168"/>
      <c r="C930" s="1168"/>
      <c r="D930" s="1168"/>
      <c r="E930" s="1168"/>
      <c r="F930" s="1168"/>
      <c r="G930" s="1168"/>
      <c r="H930" s="1168"/>
      <c r="I930" s="1168"/>
      <c r="J930" s="1168"/>
      <c r="K930" s="1168"/>
      <c r="L930" s="1168"/>
      <c r="M930" s="1168"/>
      <c r="N930" s="1168"/>
      <c r="O930" s="1168"/>
      <c r="P930" s="1168"/>
      <c r="Q930" s="1168"/>
      <c r="R930" s="1168"/>
      <c r="S930" s="1168"/>
      <c r="T930" s="1168"/>
      <c r="U930" s="1168"/>
      <c r="V930" s="1168"/>
      <c r="W930" s="1168"/>
      <c r="X930" s="1168"/>
      <c r="Y930" s="1168"/>
      <c r="Z930" s="1168"/>
    </row>
    <row r="931" spans="1:26" x14ac:dyDescent="0.5">
      <c r="A931" s="1168"/>
      <c r="C931" s="1168"/>
      <c r="D931" s="1168"/>
      <c r="E931" s="1168"/>
      <c r="F931" s="1168"/>
      <c r="G931" s="1168"/>
      <c r="H931" s="1168"/>
      <c r="I931" s="1168"/>
      <c r="J931" s="1168"/>
      <c r="K931" s="1168"/>
      <c r="L931" s="1168"/>
      <c r="M931" s="1168"/>
      <c r="N931" s="1168"/>
      <c r="O931" s="1168"/>
      <c r="P931" s="1168"/>
      <c r="Q931" s="1168"/>
      <c r="R931" s="1168"/>
      <c r="S931" s="1168"/>
      <c r="T931" s="1168"/>
      <c r="U931" s="1168"/>
      <c r="V931" s="1168"/>
      <c r="W931" s="1168"/>
      <c r="X931" s="1168"/>
      <c r="Y931" s="1168"/>
      <c r="Z931" s="1168"/>
    </row>
    <row r="932" spans="1:26" x14ac:dyDescent="0.5">
      <c r="A932" s="1168"/>
      <c r="C932" s="1168"/>
      <c r="D932" s="1168"/>
      <c r="E932" s="1168"/>
      <c r="F932" s="1168"/>
      <c r="G932" s="1168"/>
      <c r="H932" s="1168"/>
      <c r="I932" s="1168"/>
      <c r="J932" s="1168"/>
      <c r="K932" s="1168"/>
      <c r="L932" s="1168"/>
      <c r="M932" s="1168"/>
      <c r="N932" s="1168"/>
      <c r="O932" s="1168"/>
      <c r="P932" s="1168"/>
      <c r="Q932" s="1168"/>
      <c r="R932" s="1168"/>
      <c r="S932" s="1168"/>
      <c r="T932" s="1168"/>
      <c r="U932" s="1168"/>
      <c r="V932" s="1168"/>
      <c r="W932" s="1168"/>
      <c r="X932" s="1168"/>
      <c r="Y932" s="1168"/>
      <c r="Z932" s="1168"/>
    </row>
    <row r="933" spans="1:26" x14ac:dyDescent="0.5">
      <c r="A933" s="1168"/>
      <c r="C933" s="1168"/>
      <c r="D933" s="1168"/>
      <c r="E933" s="1168"/>
      <c r="F933" s="1168"/>
      <c r="G933" s="1168"/>
      <c r="H933" s="1168"/>
      <c r="I933" s="1168"/>
      <c r="J933" s="1168"/>
      <c r="K933" s="1168"/>
      <c r="L933" s="1168"/>
      <c r="M933" s="1168"/>
      <c r="N933" s="1168"/>
      <c r="O933" s="1168"/>
      <c r="P933" s="1168"/>
      <c r="Q933" s="1168"/>
      <c r="R933" s="1168"/>
      <c r="S933" s="1168"/>
      <c r="T933" s="1168"/>
      <c r="U933" s="1168"/>
      <c r="V933" s="1168"/>
      <c r="W933" s="1168"/>
      <c r="X933" s="1168"/>
      <c r="Y933" s="1168"/>
      <c r="Z933" s="1168"/>
    </row>
    <row r="934" spans="1:26" x14ac:dyDescent="0.5">
      <c r="A934" s="1168"/>
      <c r="C934" s="1168"/>
      <c r="D934" s="1168"/>
      <c r="E934" s="1168"/>
      <c r="F934" s="1168"/>
      <c r="G934" s="1168"/>
      <c r="H934" s="1168"/>
      <c r="I934" s="1168"/>
      <c r="J934" s="1168"/>
      <c r="K934" s="1168"/>
      <c r="L934" s="1168"/>
      <c r="M934" s="1168"/>
      <c r="N934" s="1168"/>
      <c r="O934" s="1168"/>
      <c r="P934" s="1168"/>
      <c r="Q934" s="1168"/>
      <c r="R934" s="1168"/>
      <c r="S934" s="1168"/>
      <c r="T934" s="1168"/>
      <c r="U934" s="1168"/>
      <c r="V934" s="1168"/>
      <c r="W934" s="1168"/>
      <c r="X934" s="1168"/>
      <c r="Y934" s="1168"/>
      <c r="Z934" s="1168"/>
    </row>
    <row r="935" spans="1:26" x14ac:dyDescent="0.5">
      <c r="A935" s="1168"/>
      <c r="C935" s="1168"/>
      <c r="D935" s="1168"/>
      <c r="E935" s="1168"/>
      <c r="F935" s="1168"/>
      <c r="G935" s="1168"/>
      <c r="H935" s="1168"/>
      <c r="I935" s="1168"/>
      <c r="J935" s="1168"/>
      <c r="K935" s="1168"/>
      <c r="L935" s="1168"/>
      <c r="M935" s="1168"/>
      <c r="N935" s="1168"/>
      <c r="O935" s="1168"/>
      <c r="P935" s="1168"/>
      <c r="Q935" s="1168"/>
      <c r="R935" s="1168"/>
      <c r="S935" s="1168"/>
      <c r="T935" s="1168"/>
      <c r="U935" s="1168"/>
      <c r="V935" s="1168"/>
      <c r="W935" s="1168"/>
      <c r="X935" s="1168"/>
      <c r="Y935" s="1168"/>
      <c r="Z935" s="1168"/>
    </row>
    <row r="936" spans="1:26" x14ac:dyDescent="0.5">
      <c r="A936" s="1168"/>
      <c r="C936" s="1168"/>
      <c r="D936" s="1168"/>
      <c r="E936" s="1168"/>
      <c r="F936" s="1168"/>
      <c r="G936" s="1168"/>
      <c r="H936" s="1168"/>
      <c r="I936" s="1168"/>
      <c r="J936" s="1168"/>
      <c r="K936" s="1168"/>
      <c r="L936" s="1168"/>
      <c r="M936" s="1168"/>
      <c r="N936" s="1168"/>
      <c r="O936" s="1168"/>
      <c r="P936" s="1168"/>
      <c r="Q936" s="1168"/>
      <c r="R936" s="1168"/>
      <c r="S936" s="1168"/>
      <c r="T936" s="1168"/>
      <c r="U936" s="1168"/>
      <c r="V936" s="1168"/>
      <c r="W936" s="1168"/>
      <c r="X936" s="1168"/>
      <c r="Y936" s="1168"/>
      <c r="Z936" s="1168"/>
    </row>
    <row r="937" spans="1:26" x14ac:dyDescent="0.5">
      <c r="A937" s="1168"/>
      <c r="C937" s="1168"/>
      <c r="D937" s="1168"/>
      <c r="E937" s="1168"/>
      <c r="F937" s="1168"/>
      <c r="G937" s="1168"/>
      <c r="H937" s="1168"/>
      <c r="I937" s="1168"/>
      <c r="J937" s="1168"/>
      <c r="K937" s="1168"/>
      <c r="L937" s="1168"/>
      <c r="M937" s="1168"/>
      <c r="N937" s="1168"/>
      <c r="O937" s="1168"/>
      <c r="P937" s="1168"/>
      <c r="Q937" s="1168"/>
      <c r="R937" s="1168"/>
      <c r="S937" s="1168"/>
      <c r="T937" s="1168"/>
      <c r="U937" s="1168"/>
      <c r="V937" s="1168"/>
      <c r="W937" s="1168"/>
      <c r="X937" s="1168"/>
      <c r="Y937" s="1168"/>
      <c r="Z937" s="1168"/>
    </row>
    <row r="938" spans="1:26" x14ac:dyDescent="0.5">
      <c r="A938" s="1168"/>
      <c r="C938" s="1168"/>
      <c r="D938" s="1168"/>
      <c r="E938" s="1168"/>
      <c r="F938" s="1168"/>
      <c r="G938" s="1168"/>
      <c r="H938" s="1168"/>
      <c r="I938" s="1168"/>
      <c r="J938" s="1168"/>
      <c r="K938" s="1168"/>
      <c r="L938" s="1168"/>
      <c r="M938" s="1168"/>
      <c r="N938" s="1168"/>
      <c r="O938" s="1168"/>
      <c r="P938" s="1168"/>
      <c r="Q938" s="1168"/>
      <c r="R938" s="1168"/>
      <c r="S938" s="1168"/>
      <c r="T938" s="1168"/>
      <c r="U938" s="1168"/>
      <c r="V938" s="1168"/>
      <c r="W938" s="1168"/>
      <c r="X938" s="1168"/>
      <c r="Y938" s="1168"/>
      <c r="Z938" s="1168"/>
    </row>
    <row r="939" spans="1:26" x14ac:dyDescent="0.5">
      <c r="A939" s="1168"/>
      <c r="C939" s="1168"/>
      <c r="D939" s="1168"/>
      <c r="E939" s="1168"/>
      <c r="F939" s="1168"/>
      <c r="G939" s="1168"/>
      <c r="H939" s="1168"/>
      <c r="I939" s="1168"/>
      <c r="J939" s="1168"/>
      <c r="K939" s="1168"/>
      <c r="L939" s="1168"/>
      <c r="M939" s="1168"/>
      <c r="N939" s="1168"/>
      <c r="O939" s="1168"/>
      <c r="P939" s="1168"/>
      <c r="Q939" s="1168"/>
      <c r="R939" s="1168"/>
      <c r="S939" s="1168"/>
      <c r="T939" s="1168"/>
      <c r="U939" s="1168"/>
      <c r="V939" s="1168"/>
      <c r="W939" s="1168"/>
      <c r="X939" s="1168"/>
      <c r="Y939" s="1168"/>
      <c r="Z939" s="1168"/>
    </row>
    <row r="940" spans="1:26" x14ac:dyDescent="0.5">
      <c r="A940" s="1168"/>
      <c r="C940" s="1168"/>
      <c r="D940" s="1168"/>
      <c r="E940" s="1168"/>
      <c r="F940" s="1168"/>
      <c r="G940" s="1168"/>
      <c r="H940" s="1168"/>
      <c r="I940" s="1168"/>
      <c r="J940" s="1168"/>
      <c r="K940" s="1168"/>
      <c r="L940" s="1168"/>
      <c r="M940" s="1168"/>
      <c r="N940" s="1168"/>
      <c r="O940" s="1168"/>
      <c r="P940" s="1168"/>
      <c r="Q940" s="1168"/>
      <c r="R940" s="1168"/>
      <c r="S940" s="1168"/>
      <c r="T940" s="1168"/>
      <c r="U940" s="1168"/>
      <c r="V940" s="1168"/>
      <c r="W940" s="1168"/>
      <c r="X940" s="1168"/>
      <c r="Y940" s="1168"/>
      <c r="Z940" s="1168"/>
    </row>
    <row r="941" spans="1:26" x14ac:dyDescent="0.5">
      <c r="A941" s="1168"/>
      <c r="C941" s="1168"/>
      <c r="D941" s="1168"/>
      <c r="E941" s="1168"/>
      <c r="F941" s="1168"/>
      <c r="G941" s="1168"/>
      <c r="H941" s="1168"/>
      <c r="I941" s="1168"/>
      <c r="J941" s="1168"/>
      <c r="K941" s="1168"/>
      <c r="L941" s="1168"/>
      <c r="M941" s="1168"/>
      <c r="N941" s="1168"/>
      <c r="O941" s="1168"/>
      <c r="P941" s="1168"/>
      <c r="Q941" s="1168"/>
      <c r="R941" s="1168"/>
      <c r="S941" s="1168"/>
      <c r="T941" s="1168"/>
      <c r="U941" s="1168"/>
      <c r="V941" s="1168"/>
      <c r="W941" s="1168"/>
      <c r="X941" s="1168"/>
      <c r="Y941" s="1168"/>
      <c r="Z941" s="1168"/>
    </row>
    <row r="942" spans="1:26" x14ac:dyDescent="0.5">
      <c r="A942" s="1168"/>
      <c r="C942" s="1168"/>
      <c r="D942" s="1168"/>
      <c r="E942" s="1168"/>
      <c r="F942" s="1168"/>
      <c r="G942" s="1168"/>
      <c r="H942" s="1168"/>
      <c r="I942" s="1168"/>
      <c r="J942" s="1168"/>
      <c r="K942" s="1168"/>
      <c r="L942" s="1168"/>
      <c r="M942" s="1168"/>
      <c r="N942" s="1168"/>
      <c r="O942" s="1168"/>
      <c r="P942" s="1168"/>
      <c r="Q942" s="1168"/>
      <c r="R942" s="1168"/>
      <c r="S942" s="1168"/>
      <c r="T942" s="1168"/>
      <c r="U942" s="1168"/>
      <c r="V942" s="1168"/>
      <c r="W942" s="1168"/>
      <c r="X942" s="1168"/>
      <c r="Y942" s="1168"/>
      <c r="Z942" s="1168"/>
    </row>
    <row r="943" spans="1:26" x14ac:dyDescent="0.5">
      <c r="A943" s="1168"/>
      <c r="C943" s="1168"/>
      <c r="D943" s="1168"/>
      <c r="E943" s="1168"/>
      <c r="F943" s="1168"/>
      <c r="G943" s="1168"/>
      <c r="H943" s="1168"/>
      <c r="I943" s="1168"/>
      <c r="J943" s="1168"/>
      <c r="K943" s="1168"/>
      <c r="L943" s="1168"/>
      <c r="M943" s="1168"/>
      <c r="N943" s="1168"/>
      <c r="O943" s="1168"/>
      <c r="P943" s="1168"/>
      <c r="Q943" s="1168"/>
      <c r="R943" s="1168"/>
      <c r="S943" s="1168"/>
      <c r="T943" s="1168"/>
      <c r="U943" s="1168"/>
      <c r="V943" s="1168"/>
      <c r="W943" s="1168"/>
      <c r="X943" s="1168"/>
      <c r="Y943" s="1168"/>
      <c r="Z943" s="1168"/>
    </row>
    <row r="944" spans="1:26" x14ac:dyDescent="0.5">
      <c r="A944" s="1168"/>
      <c r="C944" s="1168"/>
      <c r="D944" s="1168"/>
      <c r="E944" s="1168"/>
      <c r="F944" s="1168"/>
      <c r="G944" s="1168"/>
      <c r="H944" s="1168"/>
      <c r="I944" s="1168"/>
      <c r="J944" s="1168"/>
      <c r="K944" s="1168"/>
      <c r="L944" s="1168"/>
      <c r="M944" s="1168"/>
      <c r="N944" s="1168"/>
      <c r="O944" s="1168"/>
      <c r="P944" s="1168"/>
      <c r="Q944" s="1168"/>
      <c r="R944" s="1168"/>
      <c r="S944" s="1168"/>
      <c r="T944" s="1168"/>
      <c r="U944" s="1168"/>
      <c r="V944" s="1168"/>
      <c r="W944" s="1168"/>
      <c r="X944" s="1168"/>
      <c r="Y944" s="1168"/>
      <c r="Z944" s="1168"/>
    </row>
    <row r="945" spans="1:26" x14ac:dyDescent="0.5">
      <c r="A945" s="1168"/>
      <c r="C945" s="1168"/>
      <c r="D945" s="1168"/>
      <c r="E945" s="1168"/>
      <c r="F945" s="1168"/>
      <c r="G945" s="1168"/>
      <c r="H945" s="1168"/>
      <c r="I945" s="1168"/>
      <c r="J945" s="1168"/>
      <c r="K945" s="1168"/>
      <c r="L945" s="1168"/>
      <c r="M945" s="1168"/>
      <c r="N945" s="1168"/>
      <c r="O945" s="1168"/>
      <c r="P945" s="1168"/>
      <c r="Q945" s="1168"/>
      <c r="R945" s="1168"/>
      <c r="S945" s="1168"/>
      <c r="T945" s="1168"/>
      <c r="U945" s="1168"/>
      <c r="V945" s="1168"/>
      <c r="W945" s="1168"/>
      <c r="X945" s="1168"/>
      <c r="Y945" s="1168"/>
      <c r="Z945" s="1168"/>
    </row>
    <row r="946" spans="1:26" x14ac:dyDescent="0.5">
      <c r="A946" s="1168"/>
      <c r="C946" s="1168"/>
      <c r="D946" s="1168"/>
      <c r="E946" s="1168"/>
      <c r="F946" s="1168"/>
      <c r="G946" s="1168"/>
      <c r="H946" s="1168"/>
      <c r="I946" s="1168"/>
      <c r="J946" s="1168"/>
      <c r="K946" s="1168"/>
      <c r="L946" s="1168"/>
      <c r="M946" s="1168"/>
      <c r="N946" s="1168"/>
      <c r="O946" s="1168"/>
      <c r="P946" s="1168"/>
      <c r="Q946" s="1168"/>
      <c r="R946" s="1168"/>
      <c r="S946" s="1168"/>
      <c r="T946" s="1168"/>
      <c r="U946" s="1168"/>
      <c r="V946" s="1168"/>
      <c r="W946" s="1168"/>
      <c r="X946" s="1168"/>
      <c r="Y946" s="1168"/>
      <c r="Z946" s="1168"/>
    </row>
    <row r="947" spans="1:26" x14ac:dyDescent="0.5">
      <c r="A947" s="1168"/>
      <c r="C947" s="1168"/>
      <c r="D947" s="1168"/>
      <c r="E947" s="1168"/>
      <c r="F947" s="1168"/>
      <c r="G947" s="1168"/>
      <c r="H947" s="1168"/>
      <c r="I947" s="1168"/>
      <c r="J947" s="1168"/>
      <c r="K947" s="1168"/>
      <c r="L947" s="1168"/>
      <c r="M947" s="1168"/>
      <c r="N947" s="1168"/>
      <c r="O947" s="1168"/>
      <c r="P947" s="1168"/>
      <c r="Q947" s="1168"/>
      <c r="R947" s="1168"/>
      <c r="S947" s="1168"/>
      <c r="T947" s="1168"/>
      <c r="U947" s="1168"/>
      <c r="V947" s="1168"/>
      <c r="W947" s="1168"/>
      <c r="X947" s="1168"/>
      <c r="Y947" s="1168"/>
      <c r="Z947" s="1168"/>
    </row>
    <row r="948" spans="1:26" x14ac:dyDescent="0.5">
      <c r="A948" s="1168"/>
      <c r="C948" s="1168"/>
      <c r="D948" s="1168"/>
      <c r="E948" s="1168"/>
      <c r="F948" s="1168"/>
      <c r="G948" s="1168"/>
      <c r="H948" s="1168"/>
      <c r="I948" s="1168"/>
      <c r="J948" s="1168"/>
      <c r="K948" s="1168"/>
      <c r="L948" s="1168"/>
      <c r="M948" s="1168"/>
      <c r="N948" s="1168"/>
      <c r="O948" s="1168"/>
      <c r="P948" s="1168"/>
      <c r="Q948" s="1168"/>
      <c r="R948" s="1168"/>
      <c r="S948" s="1168"/>
      <c r="T948" s="1168"/>
      <c r="U948" s="1168"/>
      <c r="V948" s="1168"/>
      <c r="W948" s="1168"/>
      <c r="X948" s="1168"/>
      <c r="Y948" s="1168"/>
      <c r="Z948" s="1168"/>
    </row>
    <row r="949" spans="1:26" x14ac:dyDescent="0.5">
      <c r="A949" s="1168"/>
      <c r="C949" s="1168"/>
      <c r="D949" s="1168"/>
      <c r="E949" s="1168"/>
      <c r="F949" s="1168"/>
      <c r="G949" s="1168"/>
      <c r="H949" s="1168"/>
      <c r="I949" s="1168"/>
      <c r="J949" s="1168"/>
      <c r="K949" s="1168"/>
      <c r="L949" s="1168"/>
      <c r="M949" s="1168"/>
      <c r="N949" s="1168"/>
      <c r="O949" s="1168"/>
      <c r="P949" s="1168"/>
      <c r="Q949" s="1168"/>
      <c r="R949" s="1168"/>
      <c r="S949" s="1168"/>
      <c r="T949" s="1168"/>
      <c r="U949" s="1168"/>
      <c r="V949" s="1168"/>
      <c r="W949" s="1168"/>
      <c r="X949" s="1168"/>
      <c r="Y949" s="1168"/>
      <c r="Z949" s="1168"/>
    </row>
    <row r="950" spans="1:26" x14ac:dyDescent="0.5">
      <c r="A950" s="1168"/>
      <c r="C950" s="1168"/>
      <c r="D950" s="1168"/>
      <c r="E950" s="1168"/>
      <c r="F950" s="1168"/>
      <c r="G950" s="1168"/>
      <c r="H950" s="1168"/>
      <c r="I950" s="1168"/>
      <c r="J950" s="1168"/>
      <c r="K950" s="1168"/>
      <c r="L950" s="1168"/>
      <c r="M950" s="1168"/>
      <c r="N950" s="1168"/>
      <c r="O950" s="1168"/>
      <c r="P950" s="1168"/>
      <c r="Q950" s="1168"/>
      <c r="R950" s="1168"/>
      <c r="S950" s="1168"/>
      <c r="T950" s="1168"/>
      <c r="U950" s="1168"/>
      <c r="V950" s="1168"/>
      <c r="W950" s="1168"/>
      <c r="X950" s="1168"/>
      <c r="Y950" s="1168"/>
      <c r="Z950" s="1168"/>
    </row>
    <row r="951" spans="1:26" x14ac:dyDescent="0.5">
      <c r="A951" s="1168"/>
      <c r="C951" s="1168"/>
      <c r="D951" s="1168"/>
      <c r="E951" s="1168"/>
      <c r="F951" s="1168"/>
      <c r="G951" s="1168"/>
      <c r="H951" s="1168"/>
      <c r="I951" s="1168"/>
      <c r="J951" s="1168"/>
      <c r="K951" s="1168"/>
      <c r="L951" s="1168"/>
      <c r="M951" s="1168"/>
      <c r="N951" s="1168"/>
      <c r="O951" s="1168"/>
      <c r="P951" s="1168"/>
      <c r="Q951" s="1168"/>
      <c r="R951" s="1168"/>
      <c r="S951" s="1168"/>
      <c r="T951" s="1168"/>
      <c r="U951" s="1168"/>
      <c r="V951" s="1168"/>
      <c r="W951" s="1168"/>
      <c r="X951" s="1168"/>
      <c r="Y951" s="1168"/>
      <c r="Z951" s="1168"/>
    </row>
    <row r="952" spans="1:26" x14ac:dyDescent="0.5">
      <c r="A952" s="1168"/>
      <c r="C952" s="1168"/>
      <c r="D952" s="1168"/>
      <c r="E952" s="1168"/>
      <c r="F952" s="1168"/>
      <c r="G952" s="1168"/>
      <c r="H952" s="1168"/>
      <c r="I952" s="1168"/>
      <c r="J952" s="1168"/>
      <c r="K952" s="1168"/>
      <c r="L952" s="1168"/>
      <c r="M952" s="1168"/>
      <c r="N952" s="1168"/>
      <c r="O952" s="1168"/>
      <c r="P952" s="1168"/>
      <c r="Q952" s="1168"/>
      <c r="R952" s="1168"/>
      <c r="S952" s="1168"/>
      <c r="T952" s="1168"/>
      <c r="U952" s="1168"/>
      <c r="V952" s="1168"/>
      <c r="W952" s="1168"/>
      <c r="X952" s="1168"/>
      <c r="Y952" s="1168"/>
      <c r="Z952" s="1168"/>
    </row>
    <row r="953" spans="1:26" x14ac:dyDescent="0.5">
      <c r="A953" s="1168"/>
      <c r="C953" s="1168"/>
      <c r="D953" s="1168"/>
      <c r="E953" s="1168"/>
      <c r="F953" s="1168"/>
      <c r="G953" s="1168"/>
      <c r="H953" s="1168"/>
      <c r="I953" s="1168"/>
      <c r="J953" s="1168"/>
      <c r="K953" s="1168"/>
      <c r="L953" s="1168"/>
      <c r="M953" s="1168"/>
      <c r="N953" s="1168"/>
      <c r="O953" s="1168"/>
      <c r="P953" s="1168"/>
      <c r="Q953" s="1168"/>
      <c r="R953" s="1168"/>
      <c r="S953" s="1168"/>
      <c r="T953" s="1168"/>
      <c r="U953" s="1168"/>
      <c r="V953" s="1168"/>
      <c r="W953" s="1168"/>
      <c r="X953" s="1168"/>
      <c r="Y953" s="1168"/>
      <c r="Z953" s="1168"/>
    </row>
    <row r="954" spans="1:26" x14ac:dyDescent="0.5">
      <c r="A954" s="1168"/>
      <c r="C954" s="1168"/>
      <c r="D954" s="1168"/>
      <c r="E954" s="1168"/>
      <c r="F954" s="1168"/>
      <c r="G954" s="1168"/>
      <c r="H954" s="1168"/>
      <c r="I954" s="1168"/>
      <c r="J954" s="1168"/>
      <c r="K954" s="1168"/>
      <c r="L954" s="1168"/>
      <c r="M954" s="1168"/>
      <c r="N954" s="1168"/>
      <c r="O954" s="1168"/>
      <c r="P954" s="1168"/>
      <c r="Q954" s="1168"/>
      <c r="R954" s="1168"/>
      <c r="S954" s="1168"/>
      <c r="T954" s="1168"/>
      <c r="U954" s="1168"/>
      <c r="V954" s="1168"/>
      <c r="W954" s="1168"/>
      <c r="X954" s="1168"/>
      <c r="Y954" s="1168"/>
      <c r="Z954" s="1168"/>
    </row>
    <row r="955" spans="1:26" x14ac:dyDescent="0.5">
      <c r="A955" s="1168"/>
      <c r="C955" s="1168"/>
      <c r="D955" s="1168"/>
      <c r="E955" s="1168"/>
      <c r="F955" s="1168"/>
      <c r="G955" s="1168"/>
      <c r="H955" s="1168"/>
      <c r="I955" s="1168"/>
      <c r="J955" s="1168"/>
      <c r="K955" s="1168"/>
      <c r="L955" s="1168"/>
      <c r="M955" s="1168"/>
      <c r="N955" s="1168"/>
      <c r="O955" s="1168"/>
      <c r="P955" s="1168"/>
      <c r="Q955" s="1168"/>
      <c r="R955" s="1168"/>
      <c r="S955" s="1168"/>
      <c r="T955" s="1168"/>
      <c r="U955" s="1168"/>
      <c r="V955" s="1168"/>
      <c r="W955" s="1168"/>
      <c r="X955" s="1168"/>
      <c r="Y955" s="1168"/>
      <c r="Z955" s="1168"/>
    </row>
    <row r="956" spans="1:26" x14ac:dyDescent="0.5">
      <c r="A956" s="1168"/>
      <c r="C956" s="1168"/>
      <c r="D956" s="1168"/>
      <c r="E956" s="1168"/>
      <c r="F956" s="1168"/>
      <c r="G956" s="1168"/>
      <c r="H956" s="1168"/>
      <c r="I956" s="1168"/>
      <c r="J956" s="1168"/>
      <c r="K956" s="1168"/>
      <c r="L956" s="1168"/>
      <c r="M956" s="1168"/>
      <c r="N956" s="1168"/>
      <c r="O956" s="1168"/>
      <c r="P956" s="1168"/>
      <c r="Q956" s="1168"/>
      <c r="R956" s="1168"/>
      <c r="S956" s="1168"/>
      <c r="T956" s="1168"/>
      <c r="U956" s="1168"/>
      <c r="V956" s="1168"/>
      <c r="W956" s="1168"/>
      <c r="X956" s="1168"/>
      <c r="Y956" s="1168"/>
      <c r="Z956" s="1168"/>
    </row>
    <row r="957" spans="1:26" x14ac:dyDescent="0.5">
      <c r="A957" s="1168"/>
      <c r="C957" s="1168"/>
      <c r="D957" s="1168"/>
      <c r="E957" s="1168"/>
      <c r="F957" s="1168"/>
      <c r="G957" s="1168"/>
      <c r="H957" s="1168"/>
      <c r="I957" s="1168"/>
      <c r="J957" s="1168"/>
      <c r="K957" s="1168"/>
      <c r="L957" s="1168"/>
      <c r="M957" s="1168"/>
      <c r="N957" s="1168"/>
      <c r="O957" s="1168"/>
      <c r="P957" s="1168"/>
      <c r="Q957" s="1168"/>
      <c r="R957" s="1168"/>
      <c r="S957" s="1168"/>
      <c r="T957" s="1168"/>
      <c r="U957" s="1168"/>
      <c r="V957" s="1168"/>
      <c r="W957" s="1168"/>
      <c r="X957" s="1168"/>
      <c r="Y957" s="1168"/>
      <c r="Z957" s="1168"/>
    </row>
    <row r="958" spans="1:26" x14ac:dyDescent="0.5">
      <c r="A958" s="1168"/>
      <c r="C958" s="1168"/>
      <c r="D958" s="1168"/>
      <c r="E958" s="1168"/>
      <c r="F958" s="1168"/>
      <c r="G958" s="1168"/>
      <c r="H958" s="1168"/>
      <c r="I958" s="1168"/>
      <c r="J958" s="1168"/>
      <c r="K958" s="1168"/>
      <c r="L958" s="1168"/>
      <c r="M958" s="1168"/>
      <c r="N958" s="1168"/>
      <c r="O958" s="1168"/>
      <c r="P958" s="1168"/>
      <c r="Q958" s="1168"/>
      <c r="R958" s="1168"/>
      <c r="S958" s="1168"/>
      <c r="T958" s="1168"/>
      <c r="U958" s="1168"/>
      <c r="V958" s="1168"/>
      <c r="W958" s="1168"/>
      <c r="X958" s="1168"/>
      <c r="Y958" s="1168"/>
      <c r="Z958" s="1168"/>
    </row>
    <row r="959" spans="1:26" x14ac:dyDescent="0.5">
      <c r="A959" s="1168"/>
      <c r="C959" s="1168"/>
      <c r="D959" s="1168"/>
      <c r="E959" s="1168"/>
      <c r="F959" s="1168"/>
      <c r="G959" s="1168"/>
      <c r="H959" s="1168"/>
      <c r="I959" s="1168"/>
      <c r="J959" s="1168"/>
      <c r="K959" s="1168"/>
      <c r="L959" s="1168"/>
      <c r="M959" s="1168"/>
      <c r="N959" s="1168"/>
      <c r="O959" s="1168"/>
      <c r="P959" s="1168"/>
      <c r="Q959" s="1168"/>
      <c r="R959" s="1168"/>
      <c r="S959" s="1168"/>
      <c r="T959" s="1168"/>
      <c r="U959" s="1168"/>
      <c r="V959" s="1168"/>
      <c r="W959" s="1168"/>
      <c r="X959" s="1168"/>
      <c r="Y959" s="1168"/>
      <c r="Z959" s="1168"/>
    </row>
    <row r="960" spans="1:26" x14ac:dyDescent="0.5">
      <c r="A960" s="1168"/>
      <c r="C960" s="1168"/>
      <c r="D960" s="1168"/>
      <c r="E960" s="1168"/>
      <c r="F960" s="1168"/>
      <c r="G960" s="1168"/>
      <c r="H960" s="1168"/>
      <c r="I960" s="1168"/>
      <c r="J960" s="1168"/>
      <c r="K960" s="1168"/>
      <c r="L960" s="1168"/>
      <c r="M960" s="1168"/>
      <c r="N960" s="1168"/>
      <c r="O960" s="1168"/>
      <c r="P960" s="1168"/>
      <c r="Q960" s="1168"/>
      <c r="R960" s="1168"/>
      <c r="S960" s="1168"/>
      <c r="T960" s="1168"/>
      <c r="U960" s="1168"/>
      <c r="V960" s="1168"/>
      <c r="W960" s="1168"/>
      <c r="X960" s="1168"/>
      <c r="Y960" s="1168"/>
      <c r="Z960" s="1168"/>
    </row>
    <row r="961" spans="1:26" x14ac:dyDescent="0.5">
      <c r="A961" s="1168"/>
      <c r="C961" s="1168"/>
      <c r="D961" s="1168"/>
      <c r="E961" s="1168"/>
      <c r="F961" s="1168"/>
      <c r="G961" s="1168"/>
      <c r="H961" s="1168"/>
      <c r="I961" s="1168"/>
      <c r="J961" s="1168"/>
      <c r="K961" s="1168"/>
      <c r="L961" s="1168"/>
      <c r="M961" s="1168"/>
      <c r="N961" s="1168"/>
      <c r="O961" s="1168"/>
      <c r="P961" s="1168"/>
      <c r="Q961" s="1168"/>
      <c r="R961" s="1168"/>
      <c r="S961" s="1168"/>
      <c r="T961" s="1168"/>
      <c r="U961" s="1168"/>
      <c r="V961" s="1168"/>
      <c r="W961" s="1168"/>
      <c r="X961" s="1168"/>
      <c r="Y961" s="1168"/>
      <c r="Z961" s="1168"/>
    </row>
    <row r="962" spans="1:26" x14ac:dyDescent="0.5">
      <c r="A962" s="1168"/>
      <c r="C962" s="1168"/>
      <c r="D962" s="1168"/>
      <c r="E962" s="1168"/>
      <c r="F962" s="1168"/>
      <c r="G962" s="1168"/>
      <c r="H962" s="1168"/>
      <c r="I962" s="1168"/>
      <c r="J962" s="1168"/>
      <c r="K962" s="1168"/>
      <c r="L962" s="1168"/>
      <c r="M962" s="1168"/>
      <c r="N962" s="1168"/>
      <c r="O962" s="1168"/>
      <c r="P962" s="1168"/>
      <c r="Q962" s="1168"/>
      <c r="R962" s="1168"/>
      <c r="S962" s="1168"/>
      <c r="T962" s="1168"/>
      <c r="U962" s="1168"/>
      <c r="V962" s="1168"/>
      <c r="W962" s="1168"/>
      <c r="X962" s="1168"/>
      <c r="Y962" s="1168"/>
      <c r="Z962" s="1168"/>
    </row>
    <row r="963" spans="1:26" x14ac:dyDescent="0.5">
      <c r="A963" s="1168"/>
      <c r="C963" s="1168"/>
      <c r="D963" s="1168"/>
      <c r="E963" s="1168"/>
      <c r="F963" s="1168"/>
      <c r="G963" s="1168"/>
      <c r="H963" s="1168"/>
      <c r="I963" s="1168"/>
      <c r="J963" s="1168"/>
      <c r="K963" s="1168"/>
      <c r="L963" s="1168"/>
      <c r="M963" s="1168"/>
      <c r="N963" s="1168"/>
      <c r="O963" s="1168"/>
      <c r="P963" s="1168"/>
      <c r="Q963" s="1168"/>
      <c r="R963" s="1168"/>
      <c r="S963" s="1168"/>
      <c r="T963" s="1168"/>
      <c r="U963" s="1168"/>
      <c r="V963" s="1168"/>
      <c r="W963" s="1168"/>
      <c r="X963" s="1168"/>
      <c r="Y963" s="1168"/>
      <c r="Z963" s="1168"/>
    </row>
    <row r="964" spans="1:26" x14ac:dyDescent="0.5">
      <c r="A964" s="1168"/>
      <c r="C964" s="1168"/>
      <c r="D964" s="1168"/>
      <c r="E964" s="1168"/>
      <c r="F964" s="1168"/>
      <c r="G964" s="1168"/>
      <c r="H964" s="1168"/>
      <c r="I964" s="1168"/>
      <c r="J964" s="1168"/>
      <c r="K964" s="1168"/>
      <c r="L964" s="1168"/>
      <c r="M964" s="1168"/>
      <c r="N964" s="1168"/>
      <c r="O964" s="1168"/>
      <c r="P964" s="1168"/>
      <c r="Q964" s="1168"/>
      <c r="R964" s="1168"/>
      <c r="S964" s="1168"/>
      <c r="T964" s="1168"/>
      <c r="U964" s="1168"/>
      <c r="V964" s="1168"/>
      <c r="W964" s="1168"/>
      <c r="X964" s="1168"/>
      <c r="Y964" s="1168"/>
      <c r="Z964" s="1168"/>
    </row>
    <row r="965" spans="1:26" x14ac:dyDescent="0.5">
      <c r="A965" s="1168"/>
      <c r="C965" s="1168"/>
      <c r="D965" s="1168"/>
      <c r="E965" s="1168"/>
      <c r="F965" s="1168"/>
      <c r="G965" s="1168"/>
      <c r="H965" s="1168"/>
      <c r="I965" s="1168"/>
      <c r="J965" s="1168"/>
      <c r="K965" s="1168"/>
      <c r="L965" s="1168"/>
      <c r="M965" s="1168"/>
      <c r="N965" s="1168"/>
      <c r="O965" s="1168"/>
      <c r="P965" s="1168"/>
      <c r="Q965" s="1168"/>
      <c r="R965" s="1168"/>
      <c r="S965" s="1168"/>
      <c r="T965" s="1168"/>
      <c r="U965" s="1168"/>
      <c r="V965" s="1168"/>
      <c r="W965" s="1168"/>
      <c r="X965" s="1168"/>
      <c r="Y965" s="1168"/>
      <c r="Z965" s="1168"/>
    </row>
    <row r="966" spans="1:26" x14ac:dyDescent="0.5">
      <c r="A966" s="1168"/>
      <c r="C966" s="1168"/>
      <c r="D966" s="1168"/>
      <c r="E966" s="1168"/>
      <c r="F966" s="1168"/>
      <c r="G966" s="1168"/>
      <c r="H966" s="1168"/>
      <c r="I966" s="1168"/>
      <c r="J966" s="1168"/>
      <c r="K966" s="1168"/>
      <c r="L966" s="1168"/>
      <c r="M966" s="1168"/>
      <c r="N966" s="1168"/>
      <c r="O966" s="1168"/>
      <c r="P966" s="1168"/>
      <c r="Q966" s="1168"/>
      <c r="R966" s="1168"/>
      <c r="S966" s="1168"/>
      <c r="T966" s="1168"/>
      <c r="U966" s="1168"/>
      <c r="V966" s="1168"/>
      <c r="W966" s="1168"/>
      <c r="X966" s="1168"/>
      <c r="Y966" s="1168"/>
      <c r="Z966" s="1168"/>
    </row>
    <row r="967" spans="1:26" x14ac:dyDescent="0.5">
      <c r="A967" s="1168"/>
      <c r="C967" s="1168"/>
      <c r="D967" s="1168"/>
      <c r="E967" s="1168"/>
      <c r="F967" s="1168"/>
      <c r="G967" s="1168"/>
      <c r="H967" s="1168"/>
      <c r="I967" s="1168"/>
      <c r="J967" s="1168"/>
      <c r="K967" s="1168"/>
      <c r="L967" s="1168"/>
      <c r="M967" s="1168"/>
      <c r="N967" s="1168"/>
      <c r="O967" s="1168"/>
      <c r="P967" s="1168"/>
      <c r="Q967" s="1168"/>
      <c r="R967" s="1168"/>
      <c r="S967" s="1168"/>
      <c r="T967" s="1168"/>
      <c r="U967" s="1168"/>
      <c r="V967" s="1168"/>
      <c r="W967" s="1168"/>
      <c r="X967" s="1168"/>
      <c r="Y967" s="1168"/>
      <c r="Z967" s="1168"/>
    </row>
    <row r="968" spans="1:26" x14ac:dyDescent="0.5">
      <c r="A968" s="1168"/>
      <c r="C968" s="1168"/>
      <c r="D968" s="1168"/>
      <c r="E968" s="1168"/>
      <c r="F968" s="1168"/>
      <c r="G968" s="1168"/>
      <c r="H968" s="1168"/>
      <c r="I968" s="1168"/>
      <c r="J968" s="1168"/>
      <c r="K968" s="1168"/>
      <c r="L968" s="1168"/>
      <c r="M968" s="1168"/>
      <c r="N968" s="1168"/>
      <c r="O968" s="1168"/>
      <c r="P968" s="1168"/>
      <c r="Q968" s="1168"/>
      <c r="R968" s="1168"/>
      <c r="S968" s="1168"/>
      <c r="T968" s="1168"/>
      <c r="U968" s="1168"/>
      <c r="V968" s="1168"/>
      <c r="W968" s="1168"/>
      <c r="X968" s="1168"/>
      <c r="Y968" s="1168"/>
      <c r="Z968" s="1168"/>
    </row>
    <row r="969" spans="1:26" x14ac:dyDescent="0.5">
      <c r="A969" s="1168"/>
      <c r="C969" s="1168"/>
      <c r="D969" s="1168"/>
      <c r="E969" s="1168"/>
      <c r="F969" s="1168"/>
      <c r="G969" s="1168"/>
      <c r="H969" s="1168"/>
      <c r="I969" s="1168"/>
      <c r="J969" s="1168"/>
      <c r="K969" s="1168"/>
      <c r="L969" s="1168"/>
      <c r="M969" s="1168"/>
      <c r="N969" s="1168"/>
      <c r="O969" s="1168"/>
      <c r="P969" s="1168"/>
      <c r="Q969" s="1168"/>
      <c r="R969" s="1168"/>
      <c r="S969" s="1168"/>
      <c r="T969" s="1168"/>
      <c r="U969" s="1168"/>
      <c r="V969" s="1168"/>
      <c r="W969" s="1168"/>
      <c r="X969" s="1168"/>
      <c r="Y969" s="1168"/>
      <c r="Z969" s="1168"/>
    </row>
    <row r="970" spans="1:26" x14ac:dyDescent="0.5">
      <c r="A970" s="1168"/>
      <c r="C970" s="1168"/>
      <c r="D970" s="1168"/>
      <c r="E970" s="1168"/>
      <c r="F970" s="1168"/>
      <c r="G970" s="1168"/>
      <c r="H970" s="1168"/>
      <c r="I970" s="1168"/>
      <c r="J970" s="1168"/>
      <c r="K970" s="1168"/>
      <c r="L970" s="1168"/>
      <c r="M970" s="1168"/>
      <c r="N970" s="1168"/>
      <c r="O970" s="1168"/>
      <c r="P970" s="1168"/>
      <c r="Q970" s="1168"/>
      <c r="R970" s="1168"/>
      <c r="S970" s="1168"/>
      <c r="T970" s="1168"/>
      <c r="U970" s="1168"/>
      <c r="V970" s="1168"/>
      <c r="W970" s="1168"/>
      <c r="X970" s="1168"/>
      <c r="Y970" s="1168"/>
      <c r="Z970" s="1168"/>
    </row>
    <row r="971" spans="1:26" x14ac:dyDescent="0.5">
      <c r="A971" s="1168"/>
      <c r="C971" s="1168"/>
      <c r="D971" s="1168"/>
      <c r="E971" s="1168"/>
      <c r="F971" s="1168"/>
      <c r="G971" s="1168"/>
      <c r="H971" s="1168"/>
      <c r="I971" s="1168"/>
      <c r="J971" s="1168"/>
      <c r="K971" s="1168"/>
      <c r="L971" s="1168"/>
      <c r="M971" s="1168"/>
      <c r="N971" s="1168"/>
      <c r="O971" s="1168"/>
      <c r="P971" s="1168"/>
      <c r="Q971" s="1168"/>
      <c r="R971" s="1168"/>
      <c r="S971" s="1168"/>
      <c r="T971" s="1168"/>
      <c r="U971" s="1168"/>
      <c r="V971" s="1168"/>
      <c r="W971" s="1168"/>
      <c r="X971" s="1168"/>
      <c r="Y971" s="1168"/>
      <c r="Z971" s="1168"/>
    </row>
    <row r="972" spans="1:26" x14ac:dyDescent="0.5">
      <c r="A972" s="1168"/>
      <c r="C972" s="1168"/>
      <c r="D972" s="1168"/>
      <c r="E972" s="1168"/>
      <c r="F972" s="1168"/>
      <c r="G972" s="1168"/>
      <c r="H972" s="1168"/>
      <c r="I972" s="1168"/>
      <c r="J972" s="1168"/>
      <c r="K972" s="1168"/>
      <c r="L972" s="1168"/>
      <c r="M972" s="1168"/>
      <c r="N972" s="1168"/>
      <c r="O972" s="1168"/>
      <c r="P972" s="1168"/>
      <c r="Q972" s="1168"/>
      <c r="R972" s="1168"/>
      <c r="S972" s="1168"/>
      <c r="T972" s="1168"/>
      <c r="U972" s="1168"/>
      <c r="V972" s="1168"/>
      <c r="W972" s="1168"/>
      <c r="X972" s="1168"/>
      <c r="Y972" s="1168"/>
      <c r="Z972" s="1168"/>
    </row>
    <row r="973" spans="1:26" x14ac:dyDescent="0.5">
      <c r="A973" s="1168"/>
      <c r="C973" s="1168"/>
      <c r="D973" s="1168"/>
      <c r="E973" s="1168"/>
      <c r="F973" s="1168"/>
      <c r="G973" s="1168"/>
      <c r="H973" s="1168"/>
      <c r="I973" s="1168"/>
      <c r="J973" s="1168"/>
      <c r="K973" s="1168"/>
      <c r="L973" s="1168"/>
      <c r="M973" s="1168"/>
      <c r="N973" s="1168"/>
      <c r="O973" s="1168"/>
      <c r="P973" s="1168"/>
      <c r="Q973" s="1168"/>
      <c r="R973" s="1168"/>
      <c r="S973" s="1168"/>
      <c r="T973" s="1168"/>
      <c r="U973" s="1168"/>
      <c r="V973" s="1168"/>
      <c r="W973" s="1168"/>
      <c r="X973" s="1168"/>
      <c r="Y973" s="1168"/>
      <c r="Z973" s="1168"/>
    </row>
    <row r="974" spans="1:26" x14ac:dyDescent="0.5">
      <c r="A974" s="1168"/>
      <c r="C974" s="1168"/>
      <c r="D974" s="1168"/>
      <c r="E974" s="1168"/>
      <c r="F974" s="1168"/>
      <c r="G974" s="1168"/>
      <c r="H974" s="1168"/>
      <c r="I974" s="1168"/>
      <c r="J974" s="1168"/>
      <c r="K974" s="1168"/>
      <c r="L974" s="1168"/>
      <c r="M974" s="1168"/>
      <c r="N974" s="1168"/>
      <c r="O974" s="1168"/>
      <c r="P974" s="1168"/>
      <c r="Q974" s="1168"/>
      <c r="R974" s="1168"/>
      <c r="S974" s="1168"/>
      <c r="T974" s="1168"/>
      <c r="U974" s="1168"/>
      <c r="V974" s="1168"/>
      <c r="W974" s="1168"/>
      <c r="X974" s="1168"/>
      <c r="Y974" s="1168"/>
      <c r="Z974" s="1168"/>
    </row>
    <row r="975" spans="1:26" x14ac:dyDescent="0.5">
      <c r="A975" s="1168"/>
      <c r="C975" s="1168"/>
      <c r="D975" s="1168"/>
      <c r="E975" s="1168"/>
      <c r="F975" s="1168"/>
      <c r="G975" s="1168"/>
      <c r="H975" s="1168"/>
      <c r="I975" s="1168"/>
      <c r="J975" s="1168"/>
      <c r="K975" s="1168"/>
      <c r="L975" s="1168"/>
      <c r="M975" s="1168"/>
      <c r="N975" s="1168"/>
      <c r="O975" s="1168"/>
      <c r="P975" s="1168"/>
      <c r="Q975" s="1168"/>
      <c r="R975" s="1168"/>
      <c r="S975" s="1168"/>
      <c r="T975" s="1168"/>
      <c r="U975" s="1168"/>
      <c r="V975" s="1168"/>
      <c r="W975" s="1168"/>
      <c r="X975" s="1168"/>
      <c r="Y975" s="1168"/>
      <c r="Z975" s="1168"/>
    </row>
    <row r="976" spans="1:26" x14ac:dyDescent="0.5">
      <c r="A976" s="1168"/>
      <c r="C976" s="1168"/>
      <c r="D976" s="1168"/>
      <c r="E976" s="1168"/>
      <c r="F976" s="1168"/>
      <c r="G976" s="1168"/>
      <c r="H976" s="1168"/>
      <c r="I976" s="1168"/>
      <c r="J976" s="1168"/>
      <c r="K976" s="1168"/>
      <c r="L976" s="1168"/>
      <c r="M976" s="1168"/>
      <c r="N976" s="1168"/>
      <c r="O976" s="1168"/>
      <c r="P976" s="1168"/>
      <c r="Q976" s="1168"/>
      <c r="R976" s="1168"/>
      <c r="S976" s="1168"/>
      <c r="T976" s="1168"/>
      <c r="U976" s="1168"/>
      <c r="V976" s="1168"/>
      <c r="W976" s="1168"/>
      <c r="X976" s="1168"/>
      <c r="Y976" s="1168"/>
      <c r="Z976" s="1168"/>
    </row>
    <row r="977" spans="1:26" x14ac:dyDescent="0.5">
      <c r="A977" s="1168"/>
      <c r="C977" s="1168"/>
      <c r="D977" s="1168"/>
      <c r="E977" s="1168"/>
      <c r="F977" s="1168"/>
      <c r="G977" s="1168"/>
      <c r="H977" s="1168"/>
      <c r="I977" s="1168"/>
      <c r="J977" s="1168"/>
      <c r="K977" s="1168"/>
      <c r="L977" s="1168"/>
      <c r="M977" s="1168"/>
      <c r="N977" s="1168"/>
      <c r="O977" s="1168"/>
      <c r="P977" s="1168"/>
      <c r="Q977" s="1168"/>
      <c r="R977" s="1168"/>
      <c r="S977" s="1168"/>
      <c r="T977" s="1168"/>
      <c r="U977" s="1168"/>
      <c r="V977" s="1168"/>
      <c r="W977" s="1168"/>
      <c r="X977" s="1168"/>
      <c r="Y977" s="1168"/>
      <c r="Z977" s="1168"/>
    </row>
    <row r="978" spans="1:26" x14ac:dyDescent="0.5">
      <c r="A978" s="1168"/>
      <c r="C978" s="1168"/>
      <c r="D978" s="1168"/>
      <c r="E978" s="1168"/>
      <c r="F978" s="1168"/>
      <c r="G978" s="1168"/>
      <c r="H978" s="1168"/>
      <c r="I978" s="1168"/>
      <c r="J978" s="1168"/>
      <c r="K978" s="1168"/>
      <c r="L978" s="1168"/>
      <c r="M978" s="1168"/>
      <c r="N978" s="1168"/>
      <c r="O978" s="1168"/>
      <c r="P978" s="1168"/>
      <c r="Q978" s="1168"/>
      <c r="R978" s="1168"/>
      <c r="S978" s="1168"/>
      <c r="T978" s="1168"/>
      <c r="U978" s="1168"/>
      <c r="V978" s="1168"/>
      <c r="W978" s="1168"/>
      <c r="X978" s="1168"/>
      <c r="Y978" s="1168"/>
      <c r="Z978" s="1168"/>
    </row>
    <row r="979" spans="1:26" x14ac:dyDescent="0.5">
      <c r="A979" s="1168"/>
      <c r="C979" s="1168"/>
      <c r="D979" s="1168"/>
      <c r="E979" s="1168"/>
      <c r="F979" s="1168"/>
      <c r="G979" s="1168"/>
      <c r="H979" s="1168"/>
      <c r="I979" s="1168"/>
      <c r="J979" s="1168"/>
      <c r="K979" s="1168"/>
      <c r="L979" s="1168"/>
      <c r="M979" s="1168"/>
      <c r="N979" s="1168"/>
      <c r="O979" s="1168"/>
      <c r="P979" s="1168"/>
      <c r="Q979" s="1168"/>
      <c r="R979" s="1168"/>
      <c r="S979" s="1168"/>
      <c r="T979" s="1168"/>
      <c r="U979" s="1168"/>
      <c r="V979" s="1168"/>
      <c r="W979" s="1168"/>
      <c r="X979" s="1168"/>
      <c r="Y979" s="1168"/>
      <c r="Z979" s="1168"/>
    </row>
    <row r="980" spans="1:26" x14ac:dyDescent="0.5">
      <c r="A980" s="1168"/>
      <c r="C980" s="1168"/>
      <c r="D980" s="1168"/>
      <c r="E980" s="1168"/>
      <c r="F980" s="1168"/>
      <c r="G980" s="1168"/>
      <c r="H980" s="1168"/>
      <c r="I980" s="1168"/>
      <c r="J980" s="1168"/>
      <c r="K980" s="1168"/>
      <c r="L980" s="1168"/>
      <c r="M980" s="1168"/>
      <c r="N980" s="1168"/>
      <c r="O980" s="1168"/>
      <c r="P980" s="1168"/>
      <c r="Q980" s="1168"/>
      <c r="R980" s="1168"/>
      <c r="S980" s="1168"/>
      <c r="T980" s="1168"/>
      <c r="U980" s="1168"/>
      <c r="V980" s="1168"/>
      <c r="W980" s="1168"/>
      <c r="X980" s="1168"/>
      <c r="Y980" s="1168"/>
      <c r="Z980" s="1168"/>
    </row>
    <row r="981" spans="1:26" x14ac:dyDescent="0.5">
      <c r="A981" s="1168"/>
      <c r="C981" s="1168"/>
      <c r="D981" s="1168"/>
      <c r="E981" s="1168"/>
      <c r="F981" s="1168"/>
      <c r="G981" s="1168"/>
      <c r="H981" s="1168"/>
      <c r="I981" s="1168"/>
      <c r="J981" s="1168"/>
      <c r="K981" s="1168"/>
      <c r="L981" s="1168"/>
      <c r="M981" s="1168"/>
      <c r="N981" s="1168"/>
      <c r="O981" s="1168"/>
      <c r="P981" s="1168"/>
      <c r="Q981" s="1168"/>
      <c r="R981" s="1168"/>
      <c r="S981" s="1168"/>
      <c r="T981" s="1168"/>
      <c r="U981" s="1168"/>
      <c r="V981" s="1168"/>
      <c r="W981" s="1168"/>
      <c r="X981" s="1168"/>
      <c r="Y981" s="1168"/>
      <c r="Z981" s="1168"/>
    </row>
    <row r="982" spans="1:26" x14ac:dyDescent="0.5">
      <c r="A982" s="1168"/>
      <c r="C982" s="1168"/>
      <c r="D982" s="1168"/>
      <c r="E982" s="1168"/>
      <c r="F982" s="1168"/>
      <c r="G982" s="1168"/>
      <c r="H982" s="1168"/>
      <c r="I982" s="1168"/>
      <c r="J982" s="1168"/>
      <c r="K982" s="1168"/>
      <c r="L982" s="1168"/>
      <c r="M982" s="1168"/>
      <c r="N982" s="1168"/>
      <c r="O982" s="1168"/>
      <c r="P982" s="1168"/>
      <c r="Q982" s="1168"/>
      <c r="R982" s="1168"/>
      <c r="S982" s="1168"/>
      <c r="T982" s="1168"/>
      <c r="U982" s="1168"/>
      <c r="V982" s="1168"/>
      <c r="W982" s="1168"/>
      <c r="X982" s="1168"/>
      <c r="Y982" s="1168"/>
      <c r="Z982" s="1168"/>
    </row>
    <row r="983" spans="1:26" x14ac:dyDescent="0.5">
      <c r="A983" s="1168"/>
      <c r="C983" s="1168"/>
      <c r="D983" s="1168"/>
      <c r="E983" s="1168"/>
      <c r="F983" s="1168"/>
      <c r="G983" s="1168"/>
      <c r="H983" s="1168"/>
      <c r="I983" s="1168"/>
      <c r="J983" s="1168"/>
      <c r="K983" s="1168"/>
      <c r="L983" s="1168"/>
      <c r="M983" s="1168"/>
      <c r="N983" s="1168"/>
      <c r="O983" s="1168"/>
      <c r="P983" s="1168"/>
      <c r="Q983" s="1168"/>
      <c r="R983" s="1168"/>
      <c r="S983" s="1168"/>
      <c r="T983" s="1168"/>
      <c r="U983" s="1168"/>
      <c r="V983" s="1168"/>
      <c r="W983" s="1168"/>
      <c r="X983" s="1168"/>
      <c r="Y983" s="1168"/>
      <c r="Z983" s="1168"/>
    </row>
    <row r="984" spans="1:26" x14ac:dyDescent="0.5">
      <c r="A984" s="1168"/>
      <c r="C984" s="1168"/>
      <c r="D984" s="1168"/>
      <c r="E984" s="1168"/>
      <c r="F984" s="1168"/>
      <c r="G984" s="1168"/>
      <c r="H984" s="1168"/>
      <c r="I984" s="1168"/>
      <c r="J984" s="1168"/>
      <c r="K984" s="1168"/>
      <c r="L984" s="1168"/>
      <c r="M984" s="1168"/>
      <c r="N984" s="1168"/>
      <c r="O984" s="1168"/>
      <c r="P984" s="1168"/>
      <c r="Q984" s="1168"/>
      <c r="R984" s="1168"/>
      <c r="S984" s="1168"/>
      <c r="T984" s="1168"/>
      <c r="U984" s="1168"/>
      <c r="V984" s="1168"/>
      <c r="W984" s="1168"/>
      <c r="X984" s="1168"/>
      <c r="Y984" s="1168"/>
      <c r="Z984" s="1168"/>
    </row>
    <row r="985" spans="1:26" x14ac:dyDescent="0.5">
      <c r="A985" s="1168"/>
      <c r="C985" s="1168"/>
      <c r="D985" s="1168"/>
      <c r="E985" s="1168"/>
      <c r="F985" s="1168"/>
      <c r="G985" s="1168"/>
      <c r="H985" s="1168"/>
      <c r="I985" s="1168"/>
      <c r="J985" s="1168"/>
      <c r="K985" s="1168"/>
      <c r="L985" s="1168"/>
      <c r="M985" s="1168"/>
      <c r="N985" s="1168"/>
      <c r="O985" s="1168"/>
      <c r="P985" s="1168"/>
      <c r="Q985" s="1168"/>
      <c r="R985" s="1168"/>
      <c r="S985" s="1168"/>
      <c r="T985" s="1168"/>
      <c r="U985" s="1168"/>
      <c r="V985" s="1168"/>
      <c r="W985" s="1168"/>
      <c r="X985" s="1168"/>
      <c r="Y985" s="1168"/>
      <c r="Z985" s="1168"/>
    </row>
    <row r="986" spans="1:26" x14ac:dyDescent="0.5">
      <c r="A986" s="1168"/>
      <c r="C986" s="1168"/>
      <c r="D986" s="1168"/>
      <c r="E986" s="1168"/>
      <c r="F986" s="1168"/>
      <c r="G986" s="1168"/>
      <c r="H986" s="1168"/>
      <c r="I986" s="1168"/>
      <c r="J986" s="1168"/>
      <c r="K986" s="1168"/>
      <c r="L986" s="1168"/>
      <c r="M986" s="1168"/>
      <c r="N986" s="1168"/>
      <c r="O986" s="1168"/>
      <c r="P986" s="1168"/>
      <c r="Q986" s="1168"/>
      <c r="R986" s="1168"/>
      <c r="S986" s="1168"/>
      <c r="T986" s="1168"/>
      <c r="U986" s="1168"/>
      <c r="V986" s="1168"/>
      <c r="W986" s="1168"/>
      <c r="X986" s="1168"/>
      <c r="Y986" s="1168"/>
      <c r="Z986" s="1168"/>
    </row>
    <row r="987" spans="1:26" x14ac:dyDescent="0.5">
      <c r="A987" s="1168"/>
      <c r="C987" s="1168"/>
      <c r="D987" s="1168"/>
      <c r="E987" s="1168"/>
      <c r="F987" s="1168"/>
      <c r="G987" s="1168"/>
      <c r="H987" s="1168"/>
      <c r="I987" s="1168"/>
      <c r="J987" s="1168"/>
      <c r="K987" s="1168"/>
      <c r="L987" s="1168"/>
      <c r="M987" s="1168"/>
      <c r="N987" s="1168"/>
      <c r="O987" s="1168"/>
      <c r="P987" s="1168"/>
      <c r="Q987" s="1168"/>
      <c r="R987" s="1168"/>
      <c r="S987" s="1168"/>
      <c r="T987" s="1168"/>
      <c r="U987" s="1168"/>
      <c r="V987" s="1168"/>
      <c r="W987" s="1168"/>
      <c r="X987" s="1168"/>
      <c r="Y987" s="1168"/>
      <c r="Z987" s="1168"/>
    </row>
    <row r="988" spans="1:26" x14ac:dyDescent="0.5">
      <c r="A988" s="1168"/>
      <c r="C988" s="1168"/>
      <c r="D988" s="1168"/>
      <c r="E988" s="1168"/>
      <c r="F988" s="1168"/>
      <c r="G988" s="1168"/>
      <c r="H988" s="1168"/>
      <c r="I988" s="1168"/>
      <c r="J988" s="1168"/>
      <c r="K988" s="1168"/>
      <c r="L988" s="1168"/>
      <c r="M988" s="1168"/>
      <c r="N988" s="1168"/>
      <c r="O988" s="1168"/>
      <c r="P988" s="1168"/>
      <c r="Q988" s="1168"/>
      <c r="R988" s="1168"/>
      <c r="S988" s="1168"/>
      <c r="T988" s="1168"/>
      <c r="U988" s="1168"/>
      <c r="V988" s="1168"/>
      <c r="W988" s="1168"/>
      <c r="X988" s="1168"/>
      <c r="Y988" s="1168"/>
      <c r="Z988" s="1168"/>
    </row>
    <row r="989" spans="1:26" x14ac:dyDescent="0.5">
      <c r="A989" s="1168"/>
      <c r="C989" s="1168"/>
      <c r="D989" s="1168"/>
      <c r="E989" s="1168"/>
      <c r="F989" s="1168"/>
      <c r="G989" s="1168"/>
      <c r="H989" s="1168"/>
      <c r="I989" s="1168"/>
      <c r="J989" s="1168"/>
      <c r="K989" s="1168"/>
      <c r="L989" s="1168"/>
      <c r="M989" s="1168"/>
      <c r="N989" s="1168"/>
      <c r="O989" s="1168"/>
      <c r="P989" s="1168"/>
      <c r="Q989" s="1168"/>
      <c r="R989" s="1168"/>
      <c r="S989" s="1168"/>
      <c r="T989" s="1168"/>
      <c r="U989" s="1168"/>
      <c r="V989" s="1168"/>
      <c r="W989" s="1168"/>
      <c r="X989" s="1168"/>
      <c r="Y989" s="1168"/>
      <c r="Z989" s="1168"/>
    </row>
    <row r="990" spans="1:26" x14ac:dyDescent="0.5">
      <c r="A990" s="1168"/>
      <c r="C990" s="1168"/>
      <c r="D990" s="1168"/>
      <c r="E990" s="1168"/>
      <c r="F990" s="1168"/>
      <c r="G990" s="1168"/>
      <c r="H990" s="1168"/>
      <c r="I990" s="1168"/>
      <c r="J990" s="1168"/>
      <c r="K990" s="1168"/>
      <c r="L990" s="1168"/>
      <c r="M990" s="1168"/>
      <c r="N990" s="1168"/>
      <c r="O990" s="1168"/>
      <c r="P990" s="1168"/>
      <c r="Q990" s="1168"/>
      <c r="R990" s="1168"/>
      <c r="S990" s="1168"/>
      <c r="T990" s="1168"/>
      <c r="U990" s="1168"/>
      <c r="V990" s="1168"/>
      <c r="W990" s="1168"/>
      <c r="X990" s="1168"/>
      <c r="Y990" s="1168"/>
      <c r="Z990" s="1168"/>
    </row>
    <row r="991" spans="1:26" x14ac:dyDescent="0.5">
      <c r="A991" s="1168"/>
      <c r="C991" s="1168"/>
      <c r="D991" s="1168"/>
      <c r="E991" s="1168"/>
      <c r="F991" s="1168"/>
      <c r="G991" s="1168"/>
      <c r="H991" s="1168"/>
      <c r="I991" s="1168"/>
      <c r="J991" s="1168"/>
      <c r="K991" s="1168"/>
      <c r="L991" s="1168"/>
      <c r="M991" s="1168"/>
      <c r="N991" s="1168"/>
      <c r="O991" s="1168"/>
      <c r="P991" s="1168"/>
      <c r="Q991" s="1168"/>
      <c r="R991" s="1168"/>
      <c r="S991" s="1168"/>
      <c r="T991" s="1168"/>
      <c r="U991" s="1168"/>
      <c r="V991" s="1168"/>
      <c r="W991" s="1168"/>
      <c r="X991" s="1168"/>
      <c r="Y991" s="1168"/>
      <c r="Z991" s="1168"/>
    </row>
    <row r="992" spans="1:26" x14ac:dyDescent="0.5">
      <c r="A992" s="1168"/>
      <c r="C992" s="1168"/>
      <c r="D992" s="1168"/>
      <c r="E992" s="1168"/>
      <c r="F992" s="1168"/>
      <c r="G992" s="1168"/>
      <c r="H992" s="1168"/>
      <c r="I992" s="1168"/>
      <c r="J992" s="1168"/>
      <c r="K992" s="1168"/>
      <c r="L992" s="1168"/>
      <c r="M992" s="1168"/>
      <c r="N992" s="1168"/>
      <c r="O992" s="1168"/>
      <c r="P992" s="1168"/>
      <c r="Q992" s="1168"/>
      <c r="R992" s="1168"/>
      <c r="S992" s="1168"/>
      <c r="T992" s="1168"/>
      <c r="U992" s="1168"/>
      <c r="V992" s="1168"/>
      <c r="W992" s="1168"/>
      <c r="X992" s="1168"/>
      <c r="Y992" s="1168"/>
      <c r="Z992" s="1168"/>
    </row>
    <row r="993" spans="1:26" x14ac:dyDescent="0.5">
      <c r="A993" s="1168"/>
      <c r="C993" s="1168"/>
      <c r="D993" s="1168"/>
      <c r="E993" s="1168"/>
      <c r="F993" s="1168"/>
      <c r="G993" s="1168"/>
      <c r="H993" s="1168"/>
      <c r="I993" s="1168"/>
      <c r="J993" s="1168"/>
      <c r="K993" s="1168"/>
      <c r="L993" s="1168"/>
      <c r="M993" s="1168"/>
      <c r="N993" s="1168"/>
      <c r="O993" s="1168"/>
      <c r="P993" s="1168"/>
      <c r="Q993" s="1168"/>
      <c r="R993" s="1168"/>
      <c r="S993" s="1168"/>
      <c r="T993" s="1168"/>
      <c r="U993" s="1168"/>
      <c r="V993" s="1168"/>
      <c r="W993" s="1168"/>
      <c r="X993" s="1168"/>
      <c r="Y993" s="1168"/>
      <c r="Z993" s="1168"/>
    </row>
    <row r="994" spans="1:26" x14ac:dyDescent="0.5">
      <c r="A994" s="1168"/>
      <c r="C994" s="1168"/>
      <c r="D994" s="1168"/>
      <c r="E994" s="1168"/>
      <c r="F994" s="1168"/>
      <c r="G994" s="1168"/>
      <c r="H994" s="1168"/>
      <c r="I994" s="1168"/>
      <c r="J994" s="1168"/>
      <c r="K994" s="1168"/>
      <c r="L994" s="1168"/>
      <c r="M994" s="1168"/>
      <c r="N994" s="1168"/>
      <c r="O994" s="1168"/>
      <c r="P994" s="1168"/>
      <c r="Q994" s="1168"/>
      <c r="R994" s="1168"/>
      <c r="S994" s="1168"/>
      <c r="T994" s="1168"/>
      <c r="U994" s="1168"/>
      <c r="V994" s="1168"/>
      <c r="W994" s="1168"/>
      <c r="X994" s="1168"/>
      <c r="Y994" s="1168"/>
      <c r="Z994" s="1168"/>
    </row>
    <row r="995" spans="1:26" x14ac:dyDescent="0.5">
      <c r="A995" s="1168"/>
      <c r="C995" s="1168"/>
      <c r="D995" s="1168"/>
      <c r="E995" s="1168"/>
      <c r="F995" s="1168"/>
      <c r="G995" s="1168"/>
      <c r="H995" s="1168"/>
      <c r="I995" s="1168"/>
      <c r="J995" s="1168"/>
      <c r="K995" s="1168"/>
      <c r="L995" s="1168"/>
      <c r="M995" s="1168"/>
      <c r="N995" s="1168"/>
      <c r="O995" s="1168"/>
      <c r="P995" s="1168"/>
      <c r="Q995" s="1168"/>
      <c r="R995" s="1168"/>
      <c r="S995" s="1168"/>
      <c r="T995" s="1168"/>
      <c r="U995" s="1168"/>
      <c r="V995" s="1168"/>
      <c r="W995" s="1168"/>
      <c r="X995" s="1168"/>
      <c r="Y995" s="1168"/>
      <c r="Z995" s="1168"/>
    </row>
    <row r="996" spans="1:26" x14ac:dyDescent="0.5">
      <c r="A996" s="1168"/>
      <c r="C996" s="1168"/>
      <c r="D996" s="1168"/>
      <c r="E996" s="1168"/>
      <c r="F996" s="1168"/>
      <c r="G996" s="1168"/>
      <c r="H996" s="1168"/>
      <c r="I996" s="1168"/>
      <c r="J996" s="1168"/>
      <c r="K996" s="1168"/>
      <c r="L996" s="1168"/>
      <c r="M996" s="1168"/>
      <c r="N996" s="1168"/>
      <c r="O996" s="1168"/>
      <c r="P996" s="1168"/>
      <c r="Q996" s="1168"/>
      <c r="R996" s="1168"/>
      <c r="S996" s="1168"/>
      <c r="T996" s="1168"/>
      <c r="U996" s="1168"/>
      <c r="V996" s="1168"/>
      <c r="W996" s="1168"/>
      <c r="X996" s="1168"/>
      <c r="Y996" s="1168"/>
      <c r="Z996" s="1168"/>
    </row>
    <row r="997" spans="1:26" x14ac:dyDescent="0.5">
      <c r="A997" s="1168"/>
      <c r="C997" s="1168"/>
      <c r="D997" s="1168"/>
      <c r="E997" s="1168"/>
      <c r="F997" s="1168"/>
      <c r="G997" s="1168"/>
      <c r="H997" s="1168"/>
      <c r="I997" s="1168"/>
      <c r="J997" s="1168"/>
      <c r="K997" s="1168"/>
      <c r="L997" s="1168"/>
      <c r="M997" s="1168"/>
      <c r="N997" s="1168"/>
      <c r="O997" s="1168"/>
      <c r="P997" s="1168"/>
      <c r="Q997" s="1168"/>
      <c r="R997" s="1168"/>
      <c r="S997" s="1168"/>
      <c r="T997" s="1168"/>
      <c r="U997" s="1168"/>
      <c r="V997" s="1168"/>
      <c r="W997" s="1168"/>
      <c r="X997" s="1168"/>
      <c r="Y997" s="1168"/>
      <c r="Z997" s="1168"/>
    </row>
    <row r="998" spans="1:26" x14ac:dyDescent="0.5">
      <c r="A998" s="1168"/>
      <c r="C998" s="1168"/>
      <c r="D998" s="1168"/>
      <c r="E998" s="1168"/>
      <c r="F998" s="1168"/>
      <c r="G998" s="1168"/>
      <c r="H998" s="1168"/>
      <c r="I998" s="1168"/>
      <c r="J998" s="1168"/>
      <c r="K998" s="1168"/>
      <c r="L998" s="1168"/>
      <c r="M998" s="1168"/>
      <c r="N998" s="1168"/>
      <c r="O998" s="1168"/>
      <c r="P998" s="1168"/>
      <c r="Q998" s="1168"/>
      <c r="R998" s="1168"/>
      <c r="S998" s="1168"/>
      <c r="T998" s="1168"/>
      <c r="U998" s="1168"/>
      <c r="V998" s="1168"/>
      <c r="W998" s="1168"/>
      <c r="X998" s="1168"/>
      <c r="Y998" s="1168"/>
      <c r="Z998" s="1168"/>
    </row>
    <row r="999" spans="1:26" x14ac:dyDescent="0.5">
      <c r="A999" s="1168"/>
      <c r="C999" s="1168"/>
      <c r="D999" s="1168"/>
      <c r="E999" s="1168"/>
      <c r="F999" s="1168"/>
      <c r="G999" s="1168"/>
      <c r="H999" s="1168"/>
      <c r="I999" s="1168"/>
      <c r="J999" s="1168"/>
      <c r="K999" s="1168"/>
      <c r="L999" s="1168"/>
      <c r="M999" s="1168"/>
      <c r="N999" s="1168"/>
      <c r="O999" s="1168"/>
      <c r="P999" s="1168"/>
      <c r="Q999" s="1168"/>
      <c r="R999" s="1168"/>
      <c r="S999" s="1168"/>
      <c r="T999" s="1168"/>
      <c r="U999" s="1168"/>
      <c r="V999" s="1168"/>
      <c r="W999" s="1168"/>
      <c r="X999" s="1168"/>
      <c r="Y999" s="1168"/>
      <c r="Z999" s="1168"/>
    </row>
    <row r="1000" spans="1:26" x14ac:dyDescent="0.5">
      <c r="A1000" s="1168"/>
      <c r="C1000" s="1168"/>
      <c r="D1000" s="1168"/>
      <c r="E1000" s="1168"/>
      <c r="F1000" s="1168"/>
      <c r="G1000" s="1168"/>
      <c r="H1000" s="1168"/>
      <c r="I1000" s="1168"/>
      <c r="J1000" s="1168"/>
      <c r="K1000" s="1168"/>
      <c r="L1000" s="1168"/>
      <c r="M1000" s="1168"/>
      <c r="N1000" s="1168"/>
      <c r="O1000" s="1168"/>
      <c r="P1000" s="1168"/>
      <c r="Q1000" s="1168"/>
      <c r="R1000" s="1168"/>
      <c r="S1000" s="1168"/>
      <c r="T1000" s="1168"/>
      <c r="U1000" s="1168"/>
      <c r="V1000" s="1168"/>
      <c r="W1000" s="1168"/>
      <c r="X1000" s="1168"/>
      <c r="Y1000" s="1168"/>
      <c r="Z1000" s="1168"/>
    </row>
    <row r="1001" spans="1:26" x14ac:dyDescent="0.5">
      <c r="A1001" s="1168"/>
      <c r="C1001" s="1168"/>
      <c r="D1001" s="1168"/>
      <c r="E1001" s="1168"/>
      <c r="F1001" s="1168"/>
      <c r="G1001" s="1168"/>
      <c r="H1001" s="1168"/>
      <c r="I1001" s="1168"/>
      <c r="J1001" s="1168"/>
      <c r="K1001" s="1168"/>
      <c r="L1001" s="1168"/>
      <c r="M1001" s="1168"/>
      <c r="N1001" s="1168"/>
      <c r="O1001" s="1168"/>
      <c r="P1001" s="1168"/>
      <c r="Q1001" s="1168"/>
      <c r="R1001" s="1168"/>
      <c r="S1001" s="1168"/>
      <c r="T1001" s="1168"/>
      <c r="U1001" s="1168"/>
      <c r="V1001" s="1168"/>
      <c r="W1001" s="1168"/>
      <c r="X1001" s="1168"/>
      <c r="Y1001" s="1168"/>
      <c r="Z1001" s="1168"/>
    </row>
    <row r="1002" spans="1:26" x14ac:dyDescent="0.5">
      <c r="A1002" s="1168"/>
      <c r="C1002" s="1168"/>
      <c r="D1002" s="1168"/>
      <c r="E1002" s="1168"/>
      <c r="F1002" s="1168"/>
      <c r="G1002" s="1168"/>
      <c r="H1002" s="1168"/>
      <c r="I1002" s="1168"/>
      <c r="J1002" s="1168"/>
      <c r="K1002" s="1168"/>
      <c r="L1002" s="1168"/>
      <c r="M1002" s="1168"/>
      <c r="N1002" s="1168"/>
      <c r="O1002" s="1168"/>
      <c r="P1002" s="1168"/>
      <c r="Q1002" s="1168"/>
      <c r="R1002" s="1168"/>
      <c r="S1002" s="1168"/>
      <c r="T1002" s="1168"/>
      <c r="U1002" s="1168"/>
      <c r="V1002" s="1168"/>
      <c r="W1002" s="1168"/>
      <c r="X1002" s="1168"/>
      <c r="Y1002" s="1168"/>
      <c r="Z1002" s="1168"/>
    </row>
    <row r="1003" spans="1:26" x14ac:dyDescent="0.5">
      <c r="A1003" s="1168"/>
      <c r="C1003" s="1168"/>
      <c r="D1003" s="1168"/>
      <c r="E1003" s="1168"/>
      <c r="F1003" s="1168"/>
      <c r="G1003" s="1168"/>
      <c r="H1003" s="1168"/>
      <c r="I1003" s="1168"/>
      <c r="J1003" s="1168"/>
      <c r="K1003" s="1168"/>
      <c r="L1003" s="1168"/>
      <c r="M1003" s="1168"/>
      <c r="N1003" s="1168"/>
      <c r="O1003" s="1168"/>
      <c r="P1003" s="1168"/>
      <c r="Q1003" s="1168"/>
      <c r="R1003" s="1168"/>
      <c r="S1003" s="1168"/>
      <c r="T1003" s="1168"/>
      <c r="U1003" s="1168"/>
      <c r="V1003" s="1168"/>
      <c r="W1003" s="1168"/>
      <c r="X1003" s="1168"/>
      <c r="Y1003" s="1168"/>
      <c r="Z1003" s="1168"/>
    </row>
    <row r="1004" spans="1:26" x14ac:dyDescent="0.5">
      <c r="A1004" s="1168"/>
      <c r="C1004" s="1168"/>
      <c r="D1004" s="1168"/>
      <c r="E1004" s="1168"/>
      <c r="F1004" s="1168"/>
      <c r="G1004" s="1168"/>
      <c r="H1004" s="1168"/>
      <c r="I1004" s="1168"/>
      <c r="J1004" s="1168"/>
      <c r="K1004" s="1168"/>
      <c r="L1004" s="1168"/>
      <c r="M1004" s="1168"/>
      <c r="N1004" s="1168"/>
      <c r="O1004" s="1168"/>
      <c r="P1004" s="1168"/>
      <c r="Q1004" s="1168"/>
      <c r="R1004" s="1168"/>
      <c r="S1004" s="1168"/>
      <c r="T1004" s="1168"/>
      <c r="U1004" s="1168"/>
      <c r="V1004" s="1168"/>
      <c r="W1004" s="1168"/>
      <c r="X1004" s="1168"/>
      <c r="Y1004" s="1168"/>
      <c r="Z1004" s="1168"/>
    </row>
  </sheetData>
  <sortState xmlns:xlrd2="http://schemas.microsoft.com/office/spreadsheetml/2017/richdata2" ref="B485:C498">
    <sortCondition ref="B485:B498"/>
  </sortState>
  <mergeCells count="55">
    <mergeCell ref="A451:I451"/>
    <mergeCell ref="A452:I452"/>
    <mergeCell ref="A453:I453"/>
    <mergeCell ref="A454:I454"/>
    <mergeCell ref="A406:I406"/>
    <mergeCell ref="A407:I407"/>
    <mergeCell ref="A408:I408"/>
    <mergeCell ref="A409:I409"/>
    <mergeCell ref="A450:I450"/>
    <mergeCell ref="A362:I362"/>
    <mergeCell ref="A363:I363"/>
    <mergeCell ref="A364:I364"/>
    <mergeCell ref="A365:I365"/>
    <mergeCell ref="A405:I405"/>
    <mergeCell ref="A314:I314"/>
    <mergeCell ref="A315:I315"/>
    <mergeCell ref="A316:I316"/>
    <mergeCell ref="A317:I317"/>
    <mergeCell ref="A361:I361"/>
    <mergeCell ref="A268:I268"/>
    <mergeCell ref="A269:I269"/>
    <mergeCell ref="A270:I270"/>
    <mergeCell ref="A271:I271"/>
    <mergeCell ref="A313:I313"/>
    <mergeCell ref="A221:I221"/>
    <mergeCell ref="A222:I222"/>
    <mergeCell ref="A223:I223"/>
    <mergeCell ref="A224:I224"/>
    <mergeCell ref="A267:I267"/>
    <mergeCell ref="A34:I34"/>
    <mergeCell ref="A35:I35"/>
    <mergeCell ref="A36:I36"/>
    <mergeCell ref="A37:I37"/>
    <mergeCell ref="A38:I38"/>
    <mergeCell ref="A81:I81"/>
    <mergeCell ref="A82:I82"/>
    <mergeCell ref="A83:I83"/>
    <mergeCell ref="A84:I84"/>
    <mergeCell ref="A85:I85"/>
    <mergeCell ref="A220:I220"/>
    <mergeCell ref="A1:I1"/>
    <mergeCell ref="A2:I2"/>
    <mergeCell ref="A3:I3"/>
    <mergeCell ref="A4:I4"/>
    <mergeCell ref="A5:I5"/>
    <mergeCell ref="A174:I174"/>
    <mergeCell ref="A175:I175"/>
    <mergeCell ref="A176:I176"/>
    <mergeCell ref="A177:I177"/>
    <mergeCell ref="A178:I178"/>
    <mergeCell ref="A127:I127"/>
    <mergeCell ref="A128:I128"/>
    <mergeCell ref="A129:I129"/>
    <mergeCell ref="A130:I130"/>
    <mergeCell ref="A131:I131"/>
  </mergeCells>
  <dataValidations count="1">
    <dataValidation type="list" allowBlank="1" showErrorMessage="1" sqref="F496:F497" xr:uid="{2CA11082-C9BD-40A0-B970-C4C407525EBB}">
      <formula1>"มอบแล้ว,รอจ่ายเงิน,รอมามอบ"</formula1>
    </dataValidation>
  </dataValidations>
  <pageMargins left="0.70866141732283472" right="0.70866141732283472" top="0.35433070866141736" bottom="0.35433070866141736" header="0" footer="0"/>
  <pageSetup paperSize="9" scale="85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7C24-FF05-4DF0-B3C7-8B874844E774}">
  <sheetPr>
    <outlinePr summaryBelow="0" summaryRight="0"/>
  </sheetPr>
  <dimension ref="A1:J524"/>
  <sheetViews>
    <sheetView view="pageBreakPreview" topLeftCell="A285" zoomScale="97" zoomScaleNormal="100" zoomScaleSheetLayoutView="97" workbookViewId="0">
      <selection activeCell="C527" sqref="C527"/>
    </sheetView>
  </sheetViews>
  <sheetFormatPr defaultRowHeight="17.25" customHeight="1" x14ac:dyDescent="0.15"/>
  <cols>
    <col min="1" max="1" width="4.9921875" style="919" customWidth="1"/>
    <col min="2" max="2" width="10.23828125" style="919" customWidth="1"/>
    <col min="3" max="3" width="33.09765625" style="919" customWidth="1"/>
    <col min="4" max="9" width="7.4921875" style="919" customWidth="1"/>
    <col min="10" max="218" width="10.36328125" style="919" customWidth="1"/>
    <col min="219" max="219" width="4.9921875" style="919" customWidth="1"/>
    <col min="220" max="220" width="11.61328125" style="919" customWidth="1"/>
    <col min="221" max="221" width="24.3515625" style="919" customWidth="1"/>
    <col min="222" max="229" width="5.7421875" style="919" customWidth="1"/>
    <col min="230" max="474" width="10.36328125" style="919" customWidth="1"/>
    <col min="475" max="475" width="4.9921875" style="919" customWidth="1"/>
    <col min="476" max="476" width="11.61328125" style="919" customWidth="1"/>
    <col min="477" max="477" width="24.3515625" style="919" customWidth="1"/>
    <col min="478" max="485" width="5.7421875" style="919" customWidth="1"/>
    <col min="486" max="730" width="10.36328125" style="919" customWidth="1"/>
    <col min="731" max="731" width="4.9921875" style="919" customWidth="1"/>
    <col min="732" max="732" width="11.61328125" style="919" customWidth="1"/>
    <col min="733" max="733" width="24.3515625" style="919" customWidth="1"/>
    <col min="734" max="741" width="5.7421875" style="919" customWidth="1"/>
    <col min="742" max="986" width="10.36328125" style="919" customWidth="1"/>
    <col min="987" max="987" width="4.9921875" style="919" customWidth="1"/>
    <col min="988" max="988" width="11.61328125" style="919" customWidth="1"/>
    <col min="989" max="989" width="24.3515625" style="919" customWidth="1"/>
    <col min="990" max="997" width="5.7421875" style="919" customWidth="1"/>
    <col min="998" max="1242" width="10.36328125" style="919" customWidth="1"/>
    <col min="1243" max="1243" width="4.9921875" style="919" customWidth="1"/>
    <col min="1244" max="1244" width="11.61328125" style="919" customWidth="1"/>
    <col min="1245" max="1245" width="24.3515625" style="919" customWidth="1"/>
    <col min="1246" max="1253" width="5.7421875" style="919" customWidth="1"/>
    <col min="1254" max="1498" width="10.36328125" style="919" customWidth="1"/>
    <col min="1499" max="1499" width="4.9921875" style="919" customWidth="1"/>
    <col min="1500" max="1500" width="11.61328125" style="919" customWidth="1"/>
    <col min="1501" max="1501" width="24.3515625" style="919" customWidth="1"/>
    <col min="1502" max="1509" width="5.7421875" style="919" customWidth="1"/>
    <col min="1510" max="1754" width="10.36328125" style="919" customWidth="1"/>
    <col min="1755" max="1755" width="4.9921875" style="919" customWidth="1"/>
    <col min="1756" max="1756" width="11.61328125" style="919" customWidth="1"/>
    <col min="1757" max="1757" width="24.3515625" style="919" customWidth="1"/>
    <col min="1758" max="1765" width="5.7421875" style="919" customWidth="1"/>
    <col min="1766" max="2010" width="10.36328125" style="919" customWidth="1"/>
    <col min="2011" max="2011" width="4.9921875" style="919" customWidth="1"/>
    <col min="2012" max="2012" width="11.61328125" style="919" customWidth="1"/>
    <col min="2013" max="2013" width="24.3515625" style="919" customWidth="1"/>
    <col min="2014" max="2021" width="5.7421875" style="919" customWidth="1"/>
    <col min="2022" max="2266" width="10.36328125" style="919" customWidth="1"/>
    <col min="2267" max="2267" width="4.9921875" style="919" customWidth="1"/>
    <col min="2268" max="2268" width="11.61328125" style="919" customWidth="1"/>
    <col min="2269" max="2269" width="24.3515625" style="919" customWidth="1"/>
    <col min="2270" max="2277" width="5.7421875" style="919" customWidth="1"/>
    <col min="2278" max="2522" width="10.36328125" style="919" customWidth="1"/>
    <col min="2523" max="2523" width="4.9921875" style="919" customWidth="1"/>
    <col min="2524" max="2524" width="11.61328125" style="919" customWidth="1"/>
    <col min="2525" max="2525" width="24.3515625" style="919" customWidth="1"/>
    <col min="2526" max="2533" width="5.7421875" style="919" customWidth="1"/>
    <col min="2534" max="2778" width="10.36328125" style="919" customWidth="1"/>
    <col min="2779" max="2779" width="4.9921875" style="919" customWidth="1"/>
    <col min="2780" max="2780" width="11.61328125" style="919" customWidth="1"/>
    <col min="2781" max="2781" width="24.3515625" style="919" customWidth="1"/>
    <col min="2782" max="2789" width="5.7421875" style="919" customWidth="1"/>
    <col min="2790" max="3034" width="10.36328125" style="919" customWidth="1"/>
    <col min="3035" max="3035" width="4.9921875" style="919" customWidth="1"/>
    <col min="3036" max="3036" width="11.61328125" style="919" customWidth="1"/>
    <col min="3037" max="3037" width="24.3515625" style="919" customWidth="1"/>
    <col min="3038" max="3045" width="5.7421875" style="919" customWidth="1"/>
    <col min="3046" max="3290" width="10.36328125" style="919" customWidth="1"/>
    <col min="3291" max="3291" width="4.9921875" style="919" customWidth="1"/>
    <col min="3292" max="3292" width="11.61328125" style="919" customWidth="1"/>
    <col min="3293" max="3293" width="24.3515625" style="919" customWidth="1"/>
    <col min="3294" max="3301" width="5.7421875" style="919" customWidth="1"/>
    <col min="3302" max="3546" width="10.36328125" style="919" customWidth="1"/>
    <col min="3547" max="3547" width="4.9921875" style="919" customWidth="1"/>
    <col min="3548" max="3548" width="11.61328125" style="919" customWidth="1"/>
    <col min="3549" max="3549" width="24.3515625" style="919" customWidth="1"/>
    <col min="3550" max="3557" width="5.7421875" style="919" customWidth="1"/>
    <col min="3558" max="3802" width="10.36328125" style="919" customWidth="1"/>
    <col min="3803" max="3803" width="4.9921875" style="919" customWidth="1"/>
    <col min="3804" max="3804" width="11.61328125" style="919" customWidth="1"/>
    <col min="3805" max="3805" width="24.3515625" style="919" customWidth="1"/>
    <col min="3806" max="3813" width="5.7421875" style="919" customWidth="1"/>
    <col min="3814" max="4058" width="10.36328125" style="919" customWidth="1"/>
    <col min="4059" max="4059" width="4.9921875" style="919" customWidth="1"/>
    <col min="4060" max="4060" width="11.61328125" style="919" customWidth="1"/>
    <col min="4061" max="4061" width="24.3515625" style="919" customWidth="1"/>
    <col min="4062" max="4069" width="5.7421875" style="919" customWidth="1"/>
    <col min="4070" max="4314" width="10.36328125" style="919" customWidth="1"/>
    <col min="4315" max="4315" width="4.9921875" style="919" customWidth="1"/>
    <col min="4316" max="4316" width="11.61328125" style="919" customWidth="1"/>
    <col min="4317" max="4317" width="24.3515625" style="919" customWidth="1"/>
    <col min="4318" max="4325" width="5.7421875" style="919" customWidth="1"/>
    <col min="4326" max="4570" width="10.36328125" style="919" customWidth="1"/>
    <col min="4571" max="4571" width="4.9921875" style="919" customWidth="1"/>
    <col min="4572" max="4572" width="11.61328125" style="919" customWidth="1"/>
    <col min="4573" max="4573" width="24.3515625" style="919" customWidth="1"/>
    <col min="4574" max="4581" width="5.7421875" style="919" customWidth="1"/>
    <col min="4582" max="4826" width="10.36328125" style="919" customWidth="1"/>
    <col min="4827" max="4827" width="4.9921875" style="919" customWidth="1"/>
    <col min="4828" max="4828" width="11.61328125" style="919" customWidth="1"/>
    <col min="4829" max="4829" width="24.3515625" style="919" customWidth="1"/>
    <col min="4830" max="4837" width="5.7421875" style="919" customWidth="1"/>
    <col min="4838" max="5082" width="10.36328125" style="919" customWidth="1"/>
    <col min="5083" max="5083" width="4.9921875" style="919" customWidth="1"/>
    <col min="5084" max="5084" width="11.61328125" style="919" customWidth="1"/>
    <col min="5085" max="5085" width="24.3515625" style="919" customWidth="1"/>
    <col min="5086" max="5093" width="5.7421875" style="919" customWidth="1"/>
    <col min="5094" max="5338" width="10.36328125" style="919" customWidth="1"/>
    <col min="5339" max="5339" width="4.9921875" style="919" customWidth="1"/>
    <col min="5340" max="5340" width="11.61328125" style="919" customWidth="1"/>
    <col min="5341" max="5341" width="24.3515625" style="919" customWidth="1"/>
    <col min="5342" max="5349" width="5.7421875" style="919" customWidth="1"/>
    <col min="5350" max="5594" width="10.36328125" style="919" customWidth="1"/>
    <col min="5595" max="5595" width="4.9921875" style="919" customWidth="1"/>
    <col min="5596" max="5596" width="11.61328125" style="919" customWidth="1"/>
    <col min="5597" max="5597" width="24.3515625" style="919" customWidth="1"/>
    <col min="5598" max="5605" width="5.7421875" style="919" customWidth="1"/>
    <col min="5606" max="5850" width="10.36328125" style="919" customWidth="1"/>
    <col min="5851" max="5851" width="4.9921875" style="919" customWidth="1"/>
    <col min="5852" max="5852" width="11.61328125" style="919" customWidth="1"/>
    <col min="5853" max="5853" width="24.3515625" style="919" customWidth="1"/>
    <col min="5854" max="5861" width="5.7421875" style="919" customWidth="1"/>
    <col min="5862" max="6106" width="10.36328125" style="919" customWidth="1"/>
    <col min="6107" max="6107" width="4.9921875" style="919" customWidth="1"/>
    <col min="6108" max="6108" width="11.61328125" style="919" customWidth="1"/>
    <col min="6109" max="6109" width="24.3515625" style="919" customWidth="1"/>
    <col min="6110" max="6117" width="5.7421875" style="919" customWidth="1"/>
    <col min="6118" max="6362" width="10.36328125" style="919" customWidth="1"/>
    <col min="6363" max="6363" width="4.9921875" style="919" customWidth="1"/>
    <col min="6364" max="6364" width="11.61328125" style="919" customWidth="1"/>
    <col min="6365" max="6365" width="24.3515625" style="919" customWidth="1"/>
    <col min="6366" max="6373" width="5.7421875" style="919" customWidth="1"/>
    <col min="6374" max="6618" width="10.36328125" style="919" customWidth="1"/>
    <col min="6619" max="6619" width="4.9921875" style="919" customWidth="1"/>
    <col min="6620" max="6620" width="11.61328125" style="919" customWidth="1"/>
    <col min="6621" max="6621" width="24.3515625" style="919" customWidth="1"/>
    <col min="6622" max="6629" width="5.7421875" style="919" customWidth="1"/>
    <col min="6630" max="6874" width="10.36328125" style="919" customWidth="1"/>
    <col min="6875" max="6875" width="4.9921875" style="919" customWidth="1"/>
    <col min="6876" max="6876" width="11.61328125" style="919" customWidth="1"/>
    <col min="6877" max="6877" width="24.3515625" style="919" customWidth="1"/>
    <col min="6878" max="6885" width="5.7421875" style="919" customWidth="1"/>
    <col min="6886" max="7130" width="10.36328125" style="919" customWidth="1"/>
    <col min="7131" max="7131" width="4.9921875" style="919" customWidth="1"/>
    <col min="7132" max="7132" width="11.61328125" style="919" customWidth="1"/>
    <col min="7133" max="7133" width="24.3515625" style="919" customWidth="1"/>
    <col min="7134" max="7141" width="5.7421875" style="919" customWidth="1"/>
    <col min="7142" max="7386" width="10.36328125" style="919" customWidth="1"/>
    <col min="7387" max="7387" width="4.9921875" style="919" customWidth="1"/>
    <col min="7388" max="7388" width="11.61328125" style="919" customWidth="1"/>
    <col min="7389" max="7389" width="24.3515625" style="919" customWidth="1"/>
    <col min="7390" max="7397" width="5.7421875" style="919" customWidth="1"/>
    <col min="7398" max="7642" width="10.36328125" style="919" customWidth="1"/>
    <col min="7643" max="7643" width="4.9921875" style="919" customWidth="1"/>
    <col min="7644" max="7644" width="11.61328125" style="919" customWidth="1"/>
    <col min="7645" max="7645" width="24.3515625" style="919" customWidth="1"/>
    <col min="7646" max="7653" width="5.7421875" style="919" customWidth="1"/>
    <col min="7654" max="7898" width="10.36328125" style="919" customWidth="1"/>
    <col min="7899" max="7899" width="4.9921875" style="919" customWidth="1"/>
    <col min="7900" max="7900" width="11.61328125" style="919" customWidth="1"/>
    <col min="7901" max="7901" width="24.3515625" style="919" customWidth="1"/>
    <col min="7902" max="7909" width="5.7421875" style="919" customWidth="1"/>
    <col min="7910" max="8154" width="10.36328125" style="919" customWidth="1"/>
    <col min="8155" max="8155" width="4.9921875" style="919" customWidth="1"/>
    <col min="8156" max="8156" width="11.61328125" style="919" customWidth="1"/>
    <col min="8157" max="8157" width="24.3515625" style="919" customWidth="1"/>
    <col min="8158" max="8165" width="5.7421875" style="919" customWidth="1"/>
    <col min="8166" max="8410" width="10.36328125" style="919" customWidth="1"/>
    <col min="8411" max="8411" width="4.9921875" style="919" customWidth="1"/>
    <col min="8412" max="8412" width="11.61328125" style="919" customWidth="1"/>
    <col min="8413" max="8413" width="24.3515625" style="919" customWidth="1"/>
    <col min="8414" max="8421" width="5.7421875" style="919" customWidth="1"/>
    <col min="8422" max="8666" width="10.36328125" style="919" customWidth="1"/>
    <col min="8667" max="8667" width="4.9921875" style="919" customWidth="1"/>
    <col min="8668" max="8668" width="11.61328125" style="919" customWidth="1"/>
    <col min="8669" max="8669" width="24.3515625" style="919" customWidth="1"/>
    <col min="8670" max="8677" width="5.7421875" style="919" customWidth="1"/>
    <col min="8678" max="8922" width="10.36328125" style="919" customWidth="1"/>
    <col min="8923" max="8923" width="4.9921875" style="919" customWidth="1"/>
    <col min="8924" max="8924" width="11.61328125" style="919" customWidth="1"/>
    <col min="8925" max="8925" width="24.3515625" style="919" customWidth="1"/>
    <col min="8926" max="8933" width="5.7421875" style="919" customWidth="1"/>
    <col min="8934" max="9178" width="10.36328125" style="919" customWidth="1"/>
    <col min="9179" max="9179" width="4.9921875" style="919" customWidth="1"/>
    <col min="9180" max="9180" width="11.61328125" style="919" customWidth="1"/>
    <col min="9181" max="9181" width="24.3515625" style="919" customWidth="1"/>
    <col min="9182" max="9189" width="5.7421875" style="919" customWidth="1"/>
    <col min="9190" max="9434" width="10.36328125" style="919" customWidth="1"/>
    <col min="9435" max="9435" width="4.9921875" style="919" customWidth="1"/>
    <col min="9436" max="9436" width="11.61328125" style="919" customWidth="1"/>
    <col min="9437" max="9437" width="24.3515625" style="919" customWidth="1"/>
    <col min="9438" max="9445" width="5.7421875" style="919" customWidth="1"/>
    <col min="9446" max="9690" width="10.36328125" style="919" customWidth="1"/>
    <col min="9691" max="9691" width="4.9921875" style="919" customWidth="1"/>
    <col min="9692" max="9692" width="11.61328125" style="919" customWidth="1"/>
    <col min="9693" max="9693" width="24.3515625" style="919" customWidth="1"/>
    <col min="9694" max="9701" width="5.7421875" style="919" customWidth="1"/>
    <col min="9702" max="9946" width="10.36328125" style="919" customWidth="1"/>
    <col min="9947" max="9947" width="4.9921875" style="919" customWidth="1"/>
    <col min="9948" max="9948" width="11.61328125" style="919" customWidth="1"/>
    <col min="9949" max="9949" width="24.3515625" style="919" customWidth="1"/>
    <col min="9950" max="9957" width="5.7421875" style="919" customWidth="1"/>
    <col min="9958" max="10202" width="10.36328125" style="919" customWidth="1"/>
    <col min="10203" max="10203" width="4.9921875" style="919" customWidth="1"/>
    <col min="10204" max="10204" width="11.61328125" style="919" customWidth="1"/>
    <col min="10205" max="10205" width="24.3515625" style="919" customWidth="1"/>
    <col min="10206" max="10213" width="5.7421875" style="919" customWidth="1"/>
    <col min="10214" max="10458" width="10.36328125" style="919" customWidth="1"/>
    <col min="10459" max="10459" width="4.9921875" style="919" customWidth="1"/>
    <col min="10460" max="10460" width="11.61328125" style="919" customWidth="1"/>
    <col min="10461" max="10461" width="24.3515625" style="919" customWidth="1"/>
    <col min="10462" max="10469" width="5.7421875" style="919" customWidth="1"/>
    <col min="10470" max="10714" width="10.36328125" style="919" customWidth="1"/>
    <col min="10715" max="10715" width="4.9921875" style="919" customWidth="1"/>
    <col min="10716" max="10716" width="11.61328125" style="919" customWidth="1"/>
    <col min="10717" max="10717" width="24.3515625" style="919" customWidth="1"/>
    <col min="10718" max="10725" width="5.7421875" style="919" customWidth="1"/>
    <col min="10726" max="10970" width="10.36328125" style="919" customWidth="1"/>
    <col min="10971" max="10971" width="4.9921875" style="919" customWidth="1"/>
    <col min="10972" max="10972" width="11.61328125" style="919" customWidth="1"/>
    <col min="10973" max="10973" width="24.3515625" style="919" customWidth="1"/>
    <col min="10974" max="10981" width="5.7421875" style="919" customWidth="1"/>
    <col min="10982" max="11226" width="10.36328125" style="919" customWidth="1"/>
    <col min="11227" max="11227" width="4.9921875" style="919" customWidth="1"/>
    <col min="11228" max="11228" width="11.61328125" style="919" customWidth="1"/>
    <col min="11229" max="11229" width="24.3515625" style="919" customWidth="1"/>
    <col min="11230" max="11237" width="5.7421875" style="919" customWidth="1"/>
    <col min="11238" max="11482" width="10.36328125" style="919" customWidth="1"/>
    <col min="11483" max="11483" width="4.9921875" style="919" customWidth="1"/>
    <col min="11484" max="11484" width="11.61328125" style="919" customWidth="1"/>
    <col min="11485" max="11485" width="24.3515625" style="919" customWidth="1"/>
    <col min="11486" max="11493" width="5.7421875" style="919" customWidth="1"/>
    <col min="11494" max="11738" width="10.36328125" style="919" customWidth="1"/>
    <col min="11739" max="11739" width="4.9921875" style="919" customWidth="1"/>
    <col min="11740" max="11740" width="11.61328125" style="919" customWidth="1"/>
    <col min="11741" max="11741" width="24.3515625" style="919" customWidth="1"/>
    <col min="11742" max="11749" width="5.7421875" style="919" customWidth="1"/>
    <col min="11750" max="11994" width="10.36328125" style="919" customWidth="1"/>
    <col min="11995" max="11995" width="4.9921875" style="919" customWidth="1"/>
    <col min="11996" max="11996" width="11.61328125" style="919" customWidth="1"/>
    <col min="11997" max="11997" width="24.3515625" style="919" customWidth="1"/>
    <col min="11998" max="12005" width="5.7421875" style="919" customWidth="1"/>
    <col min="12006" max="12250" width="10.36328125" style="919" customWidth="1"/>
    <col min="12251" max="12251" width="4.9921875" style="919" customWidth="1"/>
    <col min="12252" max="12252" width="11.61328125" style="919" customWidth="1"/>
    <col min="12253" max="12253" width="24.3515625" style="919" customWidth="1"/>
    <col min="12254" max="12261" width="5.7421875" style="919" customWidth="1"/>
    <col min="12262" max="12506" width="10.36328125" style="919" customWidth="1"/>
    <col min="12507" max="12507" width="4.9921875" style="919" customWidth="1"/>
    <col min="12508" max="12508" width="11.61328125" style="919" customWidth="1"/>
    <col min="12509" max="12509" width="24.3515625" style="919" customWidth="1"/>
    <col min="12510" max="12517" width="5.7421875" style="919" customWidth="1"/>
    <col min="12518" max="12762" width="10.36328125" style="919" customWidth="1"/>
    <col min="12763" max="12763" width="4.9921875" style="919" customWidth="1"/>
    <col min="12764" max="12764" width="11.61328125" style="919" customWidth="1"/>
    <col min="12765" max="12765" width="24.3515625" style="919" customWidth="1"/>
    <col min="12766" max="12773" width="5.7421875" style="919" customWidth="1"/>
    <col min="12774" max="13018" width="10.36328125" style="919" customWidth="1"/>
    <col min="13019" max="13019" width="4.9921875" style="919" customWidth="1"/>
    <col min="13020" max="13020" width="11.61328125" style="919" customWidth="1"/>
    <col min="13021" max="13021" width="24.3515625" style="919" customWidth="1"/>
    <col min="13022" max="13029" width="5.7421875" style="919" customWidth="1"/>
    <col min="13030" max="13274" width="10.36328125" style="919" customWidth="1"/>
    <col min="13275" max="13275" width="4.9921875" style="919" customWidth="1"/>
    <col min="13276" max="13276" width="11.61328125" style="919" customWidth="1"/>
    <col min="13277" max="13277" width="24.3515625" style="919" customWidth="1"/>
    <col min="13278" max="13285" width="5.7421875" style="919" customWidth="1"/>
    <col min="13286" max="13530" width="10.36328125" style="919" customWidth="1"/>
    <col min="13531" max="13531" width="4.9921875" style="919" customWidth="1"/>
    <col min="13532" max="13532" width="11.61328125" style="919" customWidth="1"/>
    <col min="13533" max="13533" width="24.3515625" style="919" customWidth="1"/>
    <col min="13534" max="13541" width="5.7421875" style="919" customWidth="1"/>
    <col min="13542" max="13786" width="10.36328125" style="919" customWidth="1"/>
    <col min="13787" max="13787" width="4.9921875" style="919" customWidth="1"/>
    <col min="13788" max="13788" width="11.61328125" style="919" customWidth="1"/>
    <col min="13789" max="13789" width="24.3515625" style="919" customWidth="1"/>
    <col min="13790" max="13797" width="5.7421875" style="919" customWidth="1"/>
    <col min="13798" max="14042" width="10.36328125" style="919" customWidth="1"/>
    <col min="14043" max="14043" width="4.9921875" style="919" customWidth="1"/>
    <col min="14044" max="14044" width="11.61328125" style="919" customWidth="1"/>
    <col min="14045" max="14045" width="24.3515625" style="919" customWidth="1"/>
    <col min="14046" max="14053" width="5.7421875" style="919" customWidth="1"/>
    <col min="14054" max="14298" width="10.36328125" style="919" customWidth="1"/>
    <col min="14299" max="14299" width="4.9921875" style="919" customWidth="1"/>
    <col min="14300" max="14300" width="11.61328125" style="919" customWidth="1"/>
    <col min="14301" max="14301" width="24.3515625" style="919" customWidth="1"/>
    <col min="14302" max="14309" width="5.7421875" style="919" customWidth="1"/>
    <col min="14310" max="14554" width="10.36328125" style="919" customWidth="1"/>
    <col min="14555" max="14555" width="4.9921875" style="919" customWidth="1"/>
    <col min="14556" max="14556" width="11.61328125" style="919" customWidth="1"/>
    <col min="14557" max="14557" width="24.3515625" style="919" customWidth="1"/>
    <col min="14558" max="14565" width="5.7421875" style="919" customWidth="1"/>
    <col min="14566" max="14810" width="10.36328125" style="919" customWidth="1"/>
    <col min="14811" max="14811" width="4.9921875" style="919" customWidth="1"/>
    <col min="14812" max="14812" width="11.61328125" style="919" customWidth="1"/>
    <col min="14813" max="14813" width="24.3515625" style="919" customWidth="1"/>
    <col min="14814" max="14821" width="5.7421875" style="919" customWidth="1"/>
    <col min="14822" max="15066" width="10.36328125" style="919" customWidth="1"/>
    <col min="15067" max="15067" width="4.9921875" style="919" customWidth="1"/>
    <col min="15068" max="15068" width="11.61328125" style="919" customWidth="1"/>
    <col min="15069" max="15069" width="24.3515625" style="919" customWidth="1"/>
    <col min="15070" max="15077" width="5.7421875" style="919" customWidth="1"/>
    <col min="15078" max="15322" width="10.36328125" style="919" customWidth="1"/>
    <col min="15323" max="15323" width="4.9921875" style="919" customWidth="1"/>
    <col min="15324" max="15324" width="11.61328125" style="919" customWidth="1"/>
    <col min="15325" max="15325" width="24.3515625" style="919" customWidth="1"/>
    <col min="15326" max="15333" width="5.7421875" style="919" customWidth="1"/>
    <col min="15334" max="15578" width="10.36328125" style="919" customWidth="1"/>
    <col min="15579" max="15579" width="4.9921875" style="919" customWidth="1"/>
    <col min="15580" max="15580" width="11.61328125" style="919" customWidth="1"/>
    <col min="15581" max="15581" width="24.3515625" style="919" customWidth="1"/>
    <col min="15582" max="15589" width="5.7421875" style="919" customWidth="1"/>
    <col min="15590" max="15834" width="10.36328125" style="919" customWidth="1"/>
    <col min="15835" max="15835" width="4.9921875" style="919" customWidth="1"/>
    <col min="15836" max="15836" width="11.61328125" style="919" customWidth="1"/>
    <col min="15837" max="15837" width="24.3515625" style="919" customWidth="1"/>
    <col min="15838" max="15845" width="5.7421875" style="919" customWidth="1"/>
    <col min="15846" max="16090" width="10.36328125" style="919" customWidth="1"/>
    <col min="16091" max="16091" width="4.9921875" style="919" customWidth="1"/>
    <col min="16092" max="16092" width="11.61328125" style="919" customWidth="1"/>
    <col min="16093" max="16093" width="24.3515625" style="919" customWidth="1"/>
    <col min="16094" max="16101" width="5.7421875" style="919" customWidth="1"/>
    <col min="16102" max="16384" width="10.36328125" style="919" customWidth="1"/>
  </cols>
  <sheetData>
    <row r="1" spans="1:9" s="451" customFormat="1" ht="17.25" customHeight="1" x14ac:dyDescent="0.15">
      <c r="A1" s="1274" t="s">
        <v>9795</v>
      </c>
      <c r="B1" s="1274"/>
      <c r="C1" s="1274"/>
      <c r="D1" s="1274"/>
      <c r="E1" s="1274"/>
      <c r="F1" s="1274"/>
      <c r="G1" s="1274"/>
      <c r="H1" s="1274"/>
      <c r="I1" s="1274"/>
    </row>
    <row r="2" spans="1:9" s="451" customFormat="1" ht="17.25" customHeight="1" x14ac:dyDescent="0.15">
      <c r="A2" s="1274" t="s">
        <v>14925</v>
      </c>
      <c r="B2" s="1274"/>
      <c r="C2" s="1274"/>
      <c r="D2" s="1274"/>
      <c r="E2" s="1274"/>
      <c r="F2" s="1274"/>
      <c r="G2" s="1274"/>
      <c r="H2" s="1274"/>
      <c r="I2" s="1274"/>
    </row>
    <row r="3" spans="1:9" s="451" customFormat="1" ht="17.25" customHeight="1" x14ac:dyDescent="0.15">
      <c r="A3" s="1274" t="s">
        <v>14926</v>
      </c>
      <c r="B3" s="1274"/>
      <c r="C3" s="1274"/>
      <c r="D3" s="1274"/>
      <c r="E3" s="1274"/>
      <c r="F3" s="1274"/>
      <c r="G3" s="1274"/>
      <c r="H3" s="1274"/>
      <c r="I3" s="1274"/>
    </row>
    <row r="4" spans="1:9" s="452" customFormat="1" ht="17.25" customHeight="1" x14ac:dyDescent="0.15">
      <c r="A4" s="1274" t="s">
        <v>14450</v>
      </c>
      <c r="B4" s="1274"/>
      <c r="C4" s="1274"/>
      <c r="D4" s="1274"/>
      <c r="E4" s="1274"/>
      <c r="F4" s="1274"/>
      <c r="G4" s="1274"/>
      <c r="H4" s="1274"/>
      <c r="I4" s="1274"/>
    </row>
    <row r="5" spans="1:9" s="452" customFormat="1" ht="17.25" customHeight="1" x14ac:dyDescent="0.15">
      <c r="A5" s="1281" t="s">
        <v>14927</v>
      </c>
      <c r="B5" s="1281"/>
      <c r="C5" s="1281"/>
      <c r="D5" s="1281"/>
      <c r="E5" s="1281"/>
      <c r="F5" s="1281"/>
      <c r="G5" s="1281"/>
      <c r="H5" s="1281"/>
      <c r="I5" s="1281"/>
    </row>
    <row r="6" spans="1:9" s="457" customFormat="1" ht="17.25" customHeight="1" x14ac:dyDescent="0.45">
      <c r="A6" s="453" t="s">
        <v>8377</v>
      </c>
      <c r="B6" s="454" t="s">
        <v>8352</v>
      </c>
      <c r="C6" s="455" t="s">
        <v>9799</v>
      </c>
      <c r="D6" s="453"/>
      <c r="E6" s="453"/>
      <c r="F6" s="456"/>
      <c r="G6" s="456"/>
      <c r="H6" s="456"/>
      <c r="I6" s="456"/>
    </row>
    <row r="7" spans="1:9" ht="17.25" customHeight="1" x14ac:dyDescent="0.15">
      <c r="A7" s="1001">
        <v>1</v>
      </c>
      <c r="B7" s="918">
        <v>21400</v>
      </c>
      <c r="C7" s="1089" t="s">
        <v>14928</v>
      </c>
      <c r="D7" s="1001"/>
      <c r="E7" s="918"/>
      <c r="F7" s="918"/>
      <c r="G7" s="918"/>
      <c r="H7" s="918"/>
      <c r="I7" s="918"/>
    </row>
    <row r="8" spans="1:9" ht="17.25" customHeight="1" x14ac:dyDescent="0.15">
      <c r="A8" s="1001">
        <v>2</v>
      </c>
      <c r="B8" s="918">
        <v>21455</v>
      </c>
      <c r="C8" s="1089" t="s">
        <v>14929</v>
      </c>
      <c r="D8" s="1001"/>
      <c r="E8" s="918"/>
      <c r="F8" s="918"/>
      <c r="G8" s="918"/>
      <c r="H8" s="918"/>
      <c r="I8" s="918"/>
    </row>
    <row r="9" spans="1:9" ht="17.25" customHeight="1" x14ac:dyDescent="0.15">
      <c r="A9" s="1001">
        <v>3</v>
      </c>
      <c r="B9" s="918">
        <v>21475</v>
      </c>
      <c r="C9" s="1089" t="s">
        <v>14930</v>
      </c>
      <c r="D9" s="1001"/>
      <c r="E9" s="918"/>
      <c r="F9" s="918"/>
      <c r="G9" s="918"/>
      <c r="H9" s="918"/>
      <c r="I9" s="918"/>
    </row>
    <row r="10" spans="1:9" ht="17.25" customHeight="1" x14ac:dyDescent="0.15">
      <c r="A10" s="1001">
        <v>4</v>
      </c>
      <c r="B10" s="918">
        <v>22855</v>
      </c>
      <c r="C10" s="1089" t="s">
        <v>14931</v>
      </c>
      <c r="D10" s="1001"/>
      <c r="E10" s="918"/>
      <c r="F10" s="918"/>
      <c r="G10" s="918"/>
      <c r="H10" s="918"/>
      <c r="I10" s="918"/>
    </row>
    <row r="11" spans="1:9" ht="17.25" customHeight="1" x14ac:dyDescent="0.15">
      <c r="A11" s="1001">
        <v>5</v>
      </c>
      <c r="B11" s="918">
        <v>23377</v>
      </c>
      <c r="C11" s="1089" t="s">
        <v>14932</v>
      </c>
      <c r="D11" s="1001"/>
      <c r="E11" s="918"/>
      <c r="F11" s="918"/>
      <c r="G11" s="918"/>
      <c r="H11" s="918"/>
      <c r="I11" s="918"/>
    </row>
    <row r="12" spans="1:9" ht="17.25" customHeight="1" x14ac:dyDescent="0.15">
      <c r="A12" s="1001">
        <v>6</v>
      </c>
      <c r="B12" s="918">
        <v>23378</v>
      </c>
      <c r="C12" s="1089" t="s">
        <v>14933</v>
      </c>
      <c r="D12" s="918"/>
      <c r="E12" s="918"/>
      <c r="F12" s="918"/>
      <c r="G12" s="918"/>
      <c r="H12" s="918"/>
      <c r="I12" s="918"/>
    </row>
    <row r="13" spans="1:9" ht="17.25" customHeight="1" x14ac:dyDescent="0.15">
      <c r="A13" s="1001">
        <v>7</v>
      </c>
      <c r="B13" s="918">
        <v>23379</v>
      </c>
      <c r="C13" s="1089" t="s">
        <v>14934</v>
      </c>
      <c r="D13" s="1001"/>
      <c r="E13" s="918"/>
      <c r="F13" s="918"/>
      <c r="G13" s="918"/>
      <c r="H13" s="918"/>
      <c r="I13" s="918"/>
    </row>
    <row r="14" spans="1:9" ht="17.25" customHeight="1" x14ac:dyDescent="0.15">
      <c r="A14" s="1001">
        <v>8</v>
      </c>
      <c r="B14" s="918">
        <v>23380</v>
      </c>
      <c r="C14" s="1089" t="s">
        <v>14935</v>
      </c>
      <c r="D14" s="1001"/>
      <c r="E14" s="918"/>
      <c r="F14" s="918"/>
      <c r="G14" s="918"/>
      <c r="H14" s="918"/>
      <c r="I14" s="918"/>
    </row>
    <row r="15" spans="1:9" ht="17.25" customHeight="1" x14ac:dyDescent="0.15">
      <c r="A15" s="1001">
        <v>9</v>
      </c>
      <c r="B15" s="918">
        <v>23381</v>
      </c>
      <c r="C15" s="1089" t="s">
        <v>14936</v>
      </c>
      <c r="D15" s="1001"/>
      <c r="E15" s="918"/>
      <c r="F15" s="918"/>
      <c r="G15" s="918"/>
      <c r="H15" s="918"/>
      <c r="I15" s="918"/>
    </row>
    <row r="16" spans="1:9" ht="17.25" customHeight="1" x14ac:dyDescent="0.15">
      <c r="A16" s="1001">
        <v>10</v>
      </c>
      <c r="B16" s="918">
        <v>23382</v>
      </c>
      <c r="C16" s="1089" t="s">
        <v>14937</v>
      </c>
      <c r="D16" s="1001"/>
      <c r="E16" s="918"/>
      <c r="F16" s="918"/>
      <c r="G16" s="918"/>
      <c r="H16" s="918"/>
      <c r="I16" s="918"/>
    </row>
    <row r="17" spans="1:9" ht="17.25" customHeight="1" x14ac:dyDescent="0.15">
      <c r="A17" s="1001">
        <v>11</v>
      </c>
      <c r="B17" s="918">
        <v>23383</v>
      </c>
      <c r="C17" s="1089" t="s">
        <v>14938</v>
      </c>
      <c r="D17" s="918"/>
      <c r="E17" s="918"/>
      <c r="F17" s="918"/>
      <c r="G17" s="918"/>
      <c r="H17" s="918"/>
      <c r="I17" s="918"/>
    </row>
    <row r="18" spans="1:9" ht="17.25" customHeight="1" x14ac:dyDescent="0.15">
      <c r="A18" s="1001">
        <v>12</v>
      </c>
      <c r="B18" s="918">
        <v>23384</v>
      </c>
      <c r="C18" s="1089" t="s">
        <v>14939</v>
      </c>
      <c r="D18" s="918"/>
      <c r="E18" s="918"/>
      <c r="F18" s="918"/>
      <c r="G18" s="918"/>
      <c r="H18" s="918"/>
      <c r="I18" s="918"/>
    </row>
    <row r="19" spans="1:9" ht="17.25" customHeight="1" x14ac:dyDescent="0.15">
      <c r="A19" s="922"/>
    </row>
    <row r="20" spans="1:9" s="451" customFormat="1" ht="17.25" customHeight="1" x14ac:dyDescent="0.15">
      <c r="A20" s="1274" t="s">
        <v>9795</v>
      </c>
      <c r="B20" s="1274"/>
      <c r="C20" s="1274"/>
      <c r="D20" s="1274"/>
      <c r="E20" s="1274"/>
      <c r="F20" s="1274"/>
      <c r="G20" s="1274"/>
      <c r="H20" s="1274"/>
      <c r="I20" s="1274"/>
    </row>
    <row r="21" spans="1:9" s="451" customFormat="1" ht="17.25" customHeight="1" x14ac:dyDescent="0.15">
      <c r="A21" s="1274" t="s">
        <v>14940</v>
      </c>
      <c r="B21" s="1274"/>
      <c r="C21" s="1274"/>
      <c r="D21" s="1274"/>
      <c r="E21" s="1274"/>
      <c r="F21" s="1274"/>
      <c r="G21" s="1274"/>
      <c r="H21" s="1274"/>
      <c r="I21" s="1274"/>
    </row>
    <row r="22" spans="1:9" s="451" customFormat="1" ht="17.25" customHeight="1" x14ac:dyDescent="0.15">
      <c r="A22" s="1274" t="s">
        <v>14941</v>
      </c>
      <c r="B22" s="1274"/>
      <c r="C22" s="1274"/>
      <c r="D22" s="1274"/>
      <c r="E22" s="1274"/>
      <c r="F22" s="1274"/>
      <c r="G22" s="1274"/>
      <c r="H22" s="1274"/>
      <c r="I22" s="1274"/>
    </row>
    <row r="23" spans="1:9" s="452" customFormat="1" ht="17.25" customHeight="1" x14ac:dyDescent="0.15">
      <c r="A23" s="1274" t="s">
        <v>14450</v>
      </c>
      <c r="B23" s="1274"/>
      <c r="C23" s="1274"/>
      <c r="D23" s="1274"/>
      <c r="E23" s="1274"/>
      <c r="F23" s="1274"/>
      <c r="G23" s="1274"/>
      <c r="H23" s="1274"/>
      <c r="I23" s="1274"/>
    </row>
    <row r="24" spans="1:9" s="452" customFormat="1" ht="17.25" customHeight="1" x14ac:dyDescent="0.15">
      <c r="A24" s="1281" t="s">
        <v>14942</v>
      </c>
      <c r="B24" s="1281"/>
      <c r="C24" s="1281"/>
      <c r="D24" s="1281"/>
      <c r="E24" s="1281"/>
      <c r="F24" s="1281"/>
      <c r="G24" s="1281"/>
      <c r="H24" s="1281"/>
      <c r="I24" s="1281"/>
    </row>
    <row r="25" spans="1:9" s="457" customFormat="1" ht="17.25" customHeight="1" x14ac:dyDescent="0.45">
      <c r="A25" s="453" t="s">
        <v>8377</v>
      </c>
      <c r="B25" s="454" t="s">
        <v>8352</v>
      </c>
      <c r="C25" s="455" t="s">
        <v>9799</v>
      </c>
      <c r="D25" s="453"/>
      <c r="E25" s="453"/>
      <c r="F25" s="456"/>
      <c r="G25" s="456"/>
      <c r="H25" s="456"/>
      <c r="I25" s="456"/>
    </row>
    <row r="26" spans="1:9" ht="17.25" customHeight="1" x14ac:dyDescent="0.15">
      <c r="A26" s="1090">
        <v>1</v>
      </c>
      <c r="B26" s="911">
        <v>20659</v>
      </c>
      <c r="C26" s="1091" t="s">
        <v>14943</v>
      </c>
      <c r="D26" s="918"/>
      <c r="E26" s="918"/>
      <c r="F26" s="918"/>
      <c r="G26" s="918"/>
      <c r="H26" s="918"/>
      <c r="I26" s="918"/>
    </row>
    <row r="27" spans="1:9" ht="17.25" customHeight="1" x14ac:dyDescent="0.15">
      <c r="A27" s="1090">
        <v>2</v>
      </c>
      <c r="B27" s="911">
        <v>21404</v>
      </c>
      <c r="C27" s="1091" t="s">
        <v>14944</v>
      </c>
      <c r="D27" s="1001"/>
      <c r="E27" s="918"/>
      <c r="F27" s="918"/>
      <c r="G27" s="918"/>
      <c r="H27" s="918"/>
      <c r="I27" s="918"/>
    </row>
    <row r="28" spans="1:9" ht="17.25" customHeight="1" x14ac:dyDescent="0.15">
      <c r="A28" s="1090">
        <v>3</v>
      </c>
      <c r="B28" s="911">
        <v>21439</v>
      </c>
      <c r="C28" s="1091" t="s">
        <v>14945</v>
      </c>
      <c r="D28" s="1001"/>
      <c r="E28" s="918"/>
      <c r="F28" s="918"/>
      <c r="G28" s="918"/>
      <c r="H28" s="918"/>
      <c r="I28" s="918"/>
    </row>
    <row r="29" spans="1:9" ht="17.25" customHeight="1" x14ac:dyDescent="0.15">
      <c r="A29" s="1090">
        <v>4</v>
      </c>
      <c r="B29" s="911">
        <v>21440</v>
      </c>
      <c r="C29" s="1091" t="s">
        <v>14946</v>
      </c>
      <c r="D29" s="1001"/>
      <c r="E29" s="918"/>
      <c r="F29" s="918"/>
      <c r="G29" s="918"/>
      <c r="H29" s="918"/>
      <c r="I29" s="918"/>
    </row>
    <row r="30" spans="1:9" ht="17.25" customHeight="1" x14ac:dyDescent="0.15">
      <c r="A30" s="1090">
        <v>5</v>
      </c>
      <c r="B30" s="911">
        <v>21477</v>
      </c>
      <c r="C30" s="1091" t="s">
        <v>14947</v>
      </c>
      <c r="D30" s="1001"/>
      <c r="E30" s="918"/>
      <c r="F30" s="918"/>
      <c r="G30" s="918"/>
      <c r="H30" s="918"/>
      <c r="I30" s="918"/>
    </row>
    <row r="31" spans="1:9" ht="17.25" customHeight="1" x14ac:dyDescent="0.15">
      <c r="A31" s="1090">
        <v>6</v>
      </c>
      <c r="B31" s="911">
        <v>21478</v>
      </c>
      <c r="C31" s="1091" t="s">
        <v>14948</v>
      </c>
      <c r="D31" s="1001"/>
      <c r="E31" s="918"/>
      <c r="F31" s="918"/>
      <c r="G31" s="918"/>
      <c r="H31" s="918"/>
      <c r="I31" s="918"/>
    </row>
    <row r="32" spans="1:9" ht="17.25" customHeight="1" x14ac:dyDescent="0.15">
      <c r="A32" s="1090">
        <v>7</v>
      </c>
      <c r="B32" s="911">
        <v>23385</v>
      </c>
      <c r="C32" s="1091" t="s">
        <v>14949</v>
      </c>
      <c r="D32" s="1001"/>
      <c r="E32" s="918"/>
      <c r="F32" s="918"/>
      <c r="G32" s="918"/>
      <c r="H32" s="918"/>
      <c r="I32" s="918"/>
    </row>
    <row r="33" spans="1:9" ht="17.25" customHeight="1" x14ac:dyDescent="0.15">
      <c r="A33" s="1090">
        <v>8</v>
      </c>
      <c r="B33" s="911">
        <v>23387</v>
      </c>
      <c r="C33" s="1091" t="s">
        <v>14950</v>
      </c>
      <c r="D33" s="918"/>
      <c r="E33" s="918"/>
      <c r="F33" s="918"/>
      <c r="G33" s="918"/>
      <c r="H33" s="918"/>
      <c r="I33" s="918"/>
    </row>
    <row r="34" spans="1:9" ht="17.25" customHeight="1" x14ac:dyDescent="0.15">
      <c r="A34" s="1090">
        <v>9</v>
      </c>
      <c r="B34" s="911">
        <v>21121</v>
      </c>
      <c r="C34" s="1091" t="s">
        <v>14951</v>
      </c>
      <c r="D34" s="918"/>
      <c r="E34" s="918"/>
      <c r="F34" s="918"/>
      <c r="G34" s="918"/>
      <c r="H34" s="918"/>
      <c r="I34" s="918"/>
    </row>
    <row r="35" spans="1:9" ht="17.25" customHeight="1" x14ac:dyDescent="0.15">
      <c r="A35" s="1090">
        <v>10</v>
      </c>
      <c r="B35" s="911">
        <v>21195</v>
      </c>
      <c r="C35" s="1091" t="s">
        <v>14952</v>
      </c>
      <c r="D35" s="918"/>
      <c r="E35" s="918"/>
      <c r="F35" s="918"/>
      <c r="G35" s="918"/>
      <c r="H35" s="918"/>
      <c r="I35" s="918"/>
    </row>
    <row r="36" spans="1:9" ht="17.25" customHeight="1" x14ac:dyDescent="0.15">
      <c r="A36" s="1090">
        <v>11</v>
      </c>
      <c r="B36" s="911">
        <v>21349</v>
      </c>
      <c r="C36" s="1091" t="s">
        <v>14953</v>
      </c>
      <c r="D36" s="1001"/>
      <c r="E36" s="918"/>
      <c r="F36" s="918"/>
      <c r="G36" s="918"/>
      <c r="H36" s="918"/>
      <c r="I36" s="918"/>
    </row>
    <row r="37" spans="1:9" ht="17.25" customHeight="1" x14ac:dyDescent="0.15">
      <c r="A37" s="1090">
        <v>12</v>
      </c>
      <c r="B37" s="911">
        <v>21419</v>
      </c>
      <c r="C37" s="1091" t="s">
        <v>14954</v>
      </c>
      <c r="D37" s="1001"/>
      <c r="E37" s="918"/>
      <c r="F37" s="918"/>
      <c r="G37" s="918"/>
      <c r="H37" s="918"/>
      <c r="I37" s="918"/>
    </row>
    <row r="38" spans="1:9" ht="17.25" customHeight="1" x14ac:dyDescent="0.15">
      <c r="A38" s="1090">
        <v>13</v>
      </c>
      <c r="B38" s="911">
        <v>21422</v>
      </c>
      <c r="C38" s="1091" t="s">
        <v>14955</v>
      </c>
      <c r="D38" s="1001"/>
      <c r="E38" s="918"/>
      <c r="F38" s="918"/>
      <c r="G38" s="918"/>
      <c r="H38" s="918"/>
      <c r="I38" s="918"/>
    </row>
    <row r="39" spans="1:9" ht="17.25" customHeight="1" x14ac:dyDescent="0.15">
      <c r="A39" s="1090">
        <v>14</v>
      </c>
      <c r="B39" s="911">
        <v>21431</v>
      </c>
      <c r="C39" s="1091" t="s">
        <v>14956</v>
      </c>
      <c r="D39" s="1001"/>
      <c r="E39" s="918"/>
      <c r="F39" s="918"/>
      <c r="G39" s="918"/>
      <c r="H39" s="918"/>
      <c r="I39" s="918"/>
    </row>
    <row r="40" spans="1:9" ht="17.25" customHeight="1" x14ac:dyDescent="0.15">
      <c r="A40" s="1090">
        <v>15</v>
      </c>
      <c r="B40" s="911">
        <v>21432</v>
      </c>
      <c r="C40" s="1091" t="s">
        <v>14957</v>
      </c>
      <c r="D40" s="1001"/>
      <c r="E40" s="918"/>
      <c r="F40" s="918"/>
      <c r="G40" s="918"/>
      <c r="H40" s="918"/>
      <c r="I40" s="918"/>
    </row>
    <row r="41" spans="1:9" ht="17.25" customHeight="1" x14ac:dyDescent="0.15">
      <c r="A41" s="1090">
        <v>16</v>
      </c>
      <c r="B41" s="911">
        <v>21463</v>
      </c>
      <c r="C41" s="1091" t="s">
        <v>14958</v>
      </c>
      <c r="D41" s="1001"/>
      <c r="E41" s="918"/>
      <c r="F41" s="918"/>
      <c r="G41" s="918"/>
      <c r="H41" s="918"/>
      <c r="I41" s="918"/>
    </row>
    <row r="42" spans="1:9" ht="17.25" customHeight="1" x14ac:dyDescent="0.15">
      <c r="A42" s="1090">
        <v>17</v>
      </c>
      <c r="B42" s="920">
        <v>21466</v>
      </c>
      <c r="C42" s="1091" t="s">
        <v>14959</v>
      </c>
      <c r="D42" s="1001"/>
      <c r="E42" s="918"/>
      <c r="F42" s="918"/>
      <c r="G42" s="918"/>
      <c r="H42" s="918"/>
      <c r="I42" s="918"/>
    </row>
    <row r="43" spans="1:9" ht="17.25" customHeight="1" x14ac:dyDescent="0.15">
      <c r="A43" s="1090">
        <v>18</v>
      </c>
      <c r="B43" s="921">
        <v>21468</v>
      </c>
      <c r="C43" s="1091" t="s">
        <v>14960</v>
      </c>
      <c r="D43" s="1001"/>
      <c r="E43" s="918"/>
      <c r="F43" s="918"/>
      <c r="G43" s="918"/>
      <c r="H43" s="918"/>
      <c r="I43" s="918"/>
    </row>
    <row r="44" spans="1:9" ht="17.25" customHeight="1" x14ac:dyDescent="0.15">
      <c r="A44" s="1090">
        <v>19</v>
      </c>
      <c r="B44" s="911">
        <v>21470</v>
      </c>
      <c r="C44" s="1091" t="s">
        <v>14961</v>
      </c>
      <c r="D44" s="1001"/>
      <c r="E44" s="918"/>
      <c r="F44" s="918"/>
      <c r="G44" s="918"/>
      <c r="H44" s="918"/>
      <c r="I44" s="918"/>
    </row>
    <row r="45" spans="1:9" ht="18" customHeight="1" x14ac:dyDescent="0.15">
      <c r="A45" s="1090">
        <v>20</v>
      </c>
      <c r="B45" s="911">
        <v>21481</v>
      </c>
      <c r="C45" s="1091" t="s">
        <v>14962</v>
      </c>
      <c r="D45" s="918"/>
      <c r="E45" s="918"/>
      <c r="F45" s="918"/>
      <c r="G45" s="918"/>
      <c r="H45" s="918"/>
      <c r="I45" s="918"/>
    </row>
    <row r="46" spans="1:9" ht="17.25" customHeight="1" x14ac:dyDescent="0.15">
      <c r="A46" s="1090">
        <v>21</v>
      </c>
      <c r="B46" s="911">
        <v>22217</v>
      </c>
      <c r="C46" s="1091" t="s">
        <v>14963</v>
      </c>
      <c r="D46" s="1001"/>
      <c r="E46" s="918"/>
      <c r="F46" s="918"/>
      <c r="G46" s="918"/>
      <c r="H46" s="918"/>
      <c r="I46" s="918"/>
    </row>
    <row r="47" spans="1:9" ht="17.25" customHeight="1" x14ac:dyDescent="0.15">
      <c r="A47" s="1090">
        <v>22</v>
      </c>
      <c r="B47" s="911">
        <v>22853</v>
      </c>
      <c r="C47" s="1091" t="s">
        <v>14964</v>
      </c>
      <c r="D47" s="918"/>
      <c r="E47" s="918"/>
      <c r="F47" s="918"/>
      <c r="G47" s="918"/>
      <c r="H47" s="918"/>
      <c r="I47" s="918"/>
    </row>
    <row r="48" spans="1:9" ht="17.25" customHeight="1" x14ac:dyDescent="0.15">
      <c r="A48" s="1090">
        <v>23</v>
      </c>
      <c r="B48" s="967">
        <v>22854</v>
      </c>
      <c r="C48" s="1091" t="s">
        <v>9789</v>
      </c>
      <c r="D48" s="918"/>
      <c r="E48" s="918"/>
      <c r="F48" s="918"/>
      <c r="G48" s="918"/>
      <c r="H48" s="918"/>
      <c r="I48" s="918"/>
    </row>
    <row r="49" spans="1:9" ht="17.25" customHeight="1" x14ac:dyDescent="0.15">
      <c r="A49" s="1090">
        <v>24</v>
      </c>
      <c r="B49" s="911">
        <v>23388</v>
      </c>
      <c r="C49" s="1091" t="s">
        <v>14965</v>
      </c>
      <c r="D49" s="918"/>
      <c r="E49" s="918"/>
      <c r="F49" s="918"/>
      <c r="G49" s="918"/>
      <c r="H49" s="918"/>
      <c r="I49" s="918"/>
    </row>
    <row r="50" spans="1:9" ht="17.25" customHeight="1" x14ac:dyDescent="0.15">
      <c r="A50" s="1090">
        <v>25</v>
      </c>
      <c r="B50" s="911">
        <v>23389</v>
      </c>
      <c r="C50" s="1091" t="s">
        <v>14966</v>
      </c>
      <c r="D50" s="918"/>
      <c r="E50" s="918"/>
      <c r="F50" s="918"/>
      <c r="G50" s="918"/>
      <c r="H50" s="918"/>
      <c r="I50" s="918"/>
    </row>
    <row r="51" spans="1:9" ht="17.25" customHeight="1" x14ac:dyDescent="0.15">
      <c r="A51" s="1090">
        <v>26</v>
      </c>
      <c r="B51" s="911">
        <v>23390</v>
      </c>
      <c r="C51" s="1091" t="s">
        <v>14967</v>
      </c>
      <c r="D51" s="918"/>
      <c r="E51" s="918"/>
      <c r="F51" s="918"/>
      <c r="G51" s="918"/>
      <c r="H51" s="918"/>
      <c r="I51" s="918"/>
    </row>
    <row r="52" spans="1:9" ht="17.25" customHeight="1" x14ac:dyDescent="0.15">
      <c r="A52" s="1090">
        <v>27</v>
      </c>
      <c r="B52" s="911">
        <v>23391</v>
      </c>
      <c r="C52" s="1091" t="s">
        <v>14968</v>
      </c>
      <c r="D52" s="918"/>
      <c r="E52" s="918"/>
      <c r="F52" s="918"/>
      <c r="G52" s="918"/>
      <c r="H52" s="918"/>
      <c r="I52" s="918"/>
    </row>
    <row r="53" spans="1:9" ht="17.25" customHeight="1" x14ac:dyDescent="0.15">
      <c r="A53" s="1090">
        <v>28</v>
      </c>
      <c r="B53" s="911">
        <v>23392</v>
      </c>
      <c r="C53" s="1091" t="s">
        <v>14969</v>
      </c>
      <c r="D53" s="918"/>
      <c r="E53" s="918"/>
      <c r="F53" s="918"/>
      <c r="G53" s="918"/>
      <c r="H53" s="918"/>
      <c r="I53" s="918"/>
    </row>
    <row r="54" spans="1:9" ht="17.25" customHeight="1" x14ac:dyDescent="0.15">
      <c r="A54" s="1090">
        <v>29</v>
      </c>
      <c r="B54" s="911">
        <v>23393</v>
      </c>
      <c r="C54" s="1091" t="s">
        <v>14970</v>
      </c>
      <c r="D54" s="918"/>
      <c r="E54" s="918"/>
      <c r="F54" s="918"/>
      <c r="G54" s="918"/>
      <c r="H54" s="918"/>
      <c r="I54" s="918"/>
    </row>
    <row r="55" spans="1:9" ht="17.25" customHeight="1" x14ac:dyDescent="0.15">
      <c r="A55" s="1090">
        <v>30</v>
      </c>
      <c r="B55" s="911">
        <v>23395</v>
      </c>
      <c r="C55" s="1091" t="s">
        <v>14971</v>
      </c>
      <c r="D55" s="918"/>
      <c r="E55" s="918"/>
      <c r="F55" s="918"/>
      <c r="G55" s="918"/>
      <c r="H55" s="918"/>
      <c r="I55" s="918"/>
    </row>
    <row r="56" spans="1:9" ht="17.25" customHeight="1" x14ac:dyDescent="0.15">
      <c r="A56" s="1090">
        <v>31</v>
      </c>
      <c r="B56" s="911">
        <v>23396</v>
      </c>
      <c r="C56" s="1091" t="s">
        <v>14972</v>
      </c>
      <c r="D56" s="918"/>
      <c r="E56" s="918"/>
      <c r="F56" s="918"/>
      <c r="G56" s="918"/>
      <c r="H56" s="918"/>
      <c r="I56" s="918"/>
    </row>
    <row r="57" spans="1:9" ht="17.25" customHeight="1" x14ac:dyDescent="0.15">
      <c r="A57" s="1090">
        <v>32</v>
      </c>
      <c r="B57" s="911">
        <v>23397</v>
      </c>
      <c r="C57" s="1091" t="s">
        <v>14973</v>
      </c>
      <c r="D57" s="918"/>
      <c r="E57" s="918"/>
      <c r="F57" s="918"/>
      <c r="G57" s="918"/>
      <c r="H57" s="918"/>
      <c r="I57" s="918"/>
    </row>
    <row r="58" spans="1:9" ht="17.25" customHeight="1" x14ac:dyDescent="0.15">
      <c r="A58" s="1090">
        <v>33</v>
      </c>
      <c r="B58" s="911">
        <v>23398</v>
      </c>
      <c r="C58" s="1091" t="s">
        <v>14974</v>
      </c>
      <c r="D58" s="918"/>
      <c r="E58" s="918"/>
      <c r="F58" s="918"/>
      <c r="G58" s="918"/>
      <c r="H58" s="918"/>
      <c r="I58" s="918"/>
    </row>
    <row r="59" spans="1:9" ht="17.25" customHeight="1" x14ac:dyDescent="0.15">
      <c r="A59" s="1090">
        <v>34</v>
      </c>
      <c r="B59" s="911">
        <v>23400</v>
      </c>
      <c r="C59" s="1091" t="s">
        <v>14975</v>
      </c>
      <c r="D59" s="918"/>
      <c r="E59" s="918"/>
      <c r="F59" s="918"/>
      <c r="G59" s="918"/>
      <c r="H59" s="918"/>
      <c r="I59" s="918"/>
    </row>
    <row r="60" spans="1:9" ht="17.25" customHeight="1" x14ac:dyDescent="0.15">
      <c r="A60" s="1090">
        <v>35</v>
      </c>
      <c r="B60" s="911">
        <v>23401</v>
      </c>
      <c r="C60" s="1091" t="s">
        <v>14976</v>
      </c>
      <c r="D60" s="918"/>
      <c r="E60" s="918"/>
      <c r="F60" s="918"/>
      <c r="G60" s="918"/>
      <c r="H60" s="918"/>
      <c r="I60" s="918"/>
    </row>
    <row r="61" spans="1:9" ht="17.25" customHeight="1" x14ac:dyDescent="0.15">
      <c r="A61" s="1090">
        <v>36</v>
      </c>
      <c r="B61" s="911">
        <v>23402</v>
      </c>
      <c r="C61" s="1091" t="s">
        <v>14977</v>
      </c>
      <c r="D61" s="918"/>
      <c r="E61" s="918"/>
      <c r="F61" s="918"/>
      <c r="G61" s="918"/>
      <c r="H61" s="918"/>
      <c r="I61" s="918"/>
    </row>
    <row r="62" spans="1:9" ht="17.25" customHeight="1" x14ac:dyDescent="0.15">
      <c r="A62" s="1090">
        <v>37</v>
      </c>
      <c r="B62" s="911">
        <v>23403</v>
      </c>
      <c r="C62" s="1091" t="s">
        <v>14978</v>
      </c>
      <c r="D62" s="918"/>
      <c r="E62" s="918"/>
      <c r="F62" s="918"/>
      <c r="G62" s="918"/>
      <c r="H62" s="918"/>
      <c r="I62" s="918"/>
    </row>
    <row r="63" spans="1:9" ht="17.25" customHeight="1" x14ac:dyDescent="0.15">
      <c r="A63" s="1090">
        <v>38</v>
      </c>
      <c r="B63" s="911">
        <v>23404</v>
      </c>
      <c r="C63" s="1091" t="s">
        <v>14979</v>
      </c>
      <c r="D63" s="918"/>
      <c r="E63" s="918"/>
      <c r="F63" s="918"/>
      <c r="G63" s="918"/>
      <c r="H63" s="918"/>
      <c r="I63" s="918"/>
    </row>
    <row r="64" spans="1:9" ht="17.25" customHeight="1" x14ac:dyDescent="0.15">
      <c r="A64" s="1090">
        <v>39</v>
      </c>
      <c r="B64" s="795">
        <v>23571</v>
      </c>
      <c r="C64" s="843" t="s">
        <v>14980</v>
      </c>
      <c r="D64" s="918"/>
      <c r="E64" s="918"/>
      <c r="F64" s="918"/>
      <c r="G64" s="918"/>
      <c r="H64" s="918"/>
      <c r="I64" s="918"/>
    </row>
    <row r="65" spans="1:9" ht="17.25" customHeight="1" x14ac:dyDescent="0.15">
      <c r="A65" s="1090">
        <v>40</v>
      </c>
      <c r="B65" s="958">
        <v>24198</v>
      </c>
      <c r="C65" s="1089" t="s">
        <v>9791</v>
      </c>
      <c r="E65" s="918"/>
      <c r="F65" s="918"/>
      <c r="G65" s="918"/>
      <c r="H65" s="918"/>
      <c r="I65" s="918"/>
    </row>
    <row r="66" spans="1:9" s="451" customFormat="1" ht="17.25" customHeight="1" x14ac:dyDescent="0.15">
      <c r="A66" s="1274" t="s">
        <v>9795</v>
      </c>
      <c r="B66" s="1274"/>
      <c r="C66" s="1274"/>
      <c r="D66" s="1274"/>
      <c r="E66" s="1274"/>
      <c r="F66" s="1274"/>
      <c r="G66" s="1274"/>
      <c r="H66" s="1274"/>
      <c r="I66" s="1274"/>
    </row>
    <row r="67" spans="1:9" s="451" customFormat="1" ht="17.25" customHeight="1" x14ac:dyDescent="0.15">
      <c r="A67" s="1274" t="s">
        <v>14981</v>
      </c>
      <c r="B67" s="1274"/>
      <c r="C67" s="1274"/>
      <c r="D67" s="1274"/>
      <c r="E67" s="1274"/>
      <c r="F67" s="1274"/>
      <c r="G67" s="1274"/>
      <c r="H67" s="1274"/>
      <c r="I67" s="1274"/>
    </row>
    <row r="68" spans="1:9" s="451" customFormat="1" ht="17.25" customHeight="1" x14ac:dyDescent="0.15">
      <c r="A68" s="1274" t="s">
        <v>14982</v>
      </c>
      <c r="B68" s="1274"/>
      <c r="C68" s="1274"/>
      <c r="D68" s="1274"/>
      <c r="E68" s="1274"/>
      <c r="F68" s="1274"/>
      <c r="G68" s="1274"/>
      <c r="H68" s="1274"/>
      <c r="I68" s="1274"/>
    </row>
    <row r="69" spans="1:9" s="452" customFormat="1" ht="17.25" customHeight="1" x14ac:dyDescent="0.15">
      <c r="A69" s="1274" t="s">
        <v>14450</v>
      </c>
      <c r="B69" s="1274"/>
      <c r="C69" s="1274"/>
      <c r="D69" s="1274"/>
      <c r="E69" s="1274"/>
      <c r="F69" s="1274"/>
      <c r="G69" s="1274"/>
      <c r="H69" s="1274"/>
      <c r="I69" s="1274"/>
    </row>
    <row r="70" spans="1:9" s="452" customFormat="1" ht="17.25" customHeight="1" x14ac:dyDescent="0.15">
      <c r="A70" s="1281" t="s">
        <v>14983</v>
      </c>
      <c r="B70" s="1281"/>
      <c r="C70" s="1281"/>
      <c r="D70" s="1281"/>
      <c r="E70" s="1281"/>
      <c r="F70" s="1281"/>
      <c r="G70" s="1281"/>
      <c r="H70" s="1281"/>
      <c r="I70" s="1281"/>
    </row>
    <row r="71" spans="1:9" s="457" customFormat="1" ht="17.25" customHeight="1" x14ac:dyDescent="0.45">
      <c r="A71" s="453" t="s">
        <v>8377</v>
      </c>
      <c r="B71" s="454" t="s">
        <v>8352</v>
      </c>
      <c r="C71" s="455" t="s">
        <v>9799</v>
      </c>
      <c r="D71" s="453"/>
      <c r="E71" s="453"/>
      <c r="F71" s="456"/>
      <c r="G71" s="456"/>
      <c r="H71" s="456"/>
      <c r="I71" s="456"/>
    </row>
    <row r="72" spans="1:9" ht="17.25" customHeight="1" x14ac:dyDescent="0.15">
      <c r="A72" s="1092">
        <v>1</v>
      </c>
      <c r="B72" s="921">
        <v>21103</v>
      </c>
      <c r="C72" s="1091" t="s">
        <v>14984</v>
      </c>
      <c r="D72" s="1093"/>
      <c r="E72" s="918"/>
      <c r="F72" s="918"/>
      <c r="G72" s="918"/>
      <c r="H72" s="918"/>
      <c r="I72" s="918"/>
    </row>
    <row r="73" spans="1:9" ht="17.25" customHeight="1" x14ac:dyDescent="0.15">
      <c r="A73" s="1090">
        <v>2</v>
      </c>
      <c r="B73" s="911">
        <v>21196</v>
      </c>
      <c r="C73" s="1091" t="s">
        <v>14985</v>
      </c>
      <c r="D73" s="1094"/>
      <c r="E73" s="918"/>
      <c r="F73" s="918"/>
      <c r="G73" s="918"/>
      <c r="H73" s="918"/>
      <c r="I73" s="918"/>
    </row>
    <row r="74" spans="1:9" ht="17.25" customHeight="1" x14ac:dyDescent="0.15">
      <c r="A74" s="1090">
        <v>3</v>
      </c>
      <c r="B74" s="911">
        <v>21338</v>
      </c>
      <c r="C74" s="1091" t="s">
        <v>14986</v>
      </c>
      <c r="D74" s="1001"/>
      <c r="E74" s="918"/>
      <c r="F74" s="918"/>
      <c r="G74" s="918"/>
      <c r="H74" s="918"/>
      <c r="I74" s="918"/>
    </row>
    <row r="75" spans="1:9" ht="17.25" customHeight="1" x14ac:dyDescent="0.15">
      <c r="A75" s="1092">
        <v>4</v>
      </c>
      <c r="B75" s="911">
        <v>21438</v>
      </c>
      <c r="C75" s="1091" t="s">
        <v>14987</v>
      </c>
      <c r="D75" s="1094"/>
      <c r="E75" s="918"/>
      <c r="F75" s="918"/>
      <c r="G75" s="918"/>
      <c r="H75" s="918"/>
      <c r="I75" s="918"/>
    </row>
    <row r="76" spans="1:9" ht="17.25" customHeight="1" x14ac:dyDescent="0.15">
      <c r="A76" s="1090">
        <v>5</v>
      </c>
      <c r="B76" s="911">
        <v>22238</v>
      </c>
      <c r="C76" s="1091" t="s">
        <v>14988</v>
      </c>
      <c r="D76" s="1094"/>
      <c r="E76" s="918"/>
      <c r="F76" s="918"/>
      <c r="G76" s="918"/>
      <c r="H76" s="918"/>
      <c r="I76" s="918"/>
    </row>
    <row r="77" spans="1:9" ht="17.25" customHeight="1" x14ac:dyDescent="0.15">
      <c r="A77" s="1090">
        <v>6</v>
      </c>
      <c r="B77" s="911">
        <v>22852</v>
      </c>
      <c r="C77" s="1091" t="s">
        <v>14989</v>
      </c>
      <c r="D77" s="1094"/>
      <c r="E77" s="918"/>
      <c r="F77" s="918"/>
      <c r="G77" s="918"/>
      <c r="H77" s="918"/>
      <c r="I77" s="918"/>
    </row>
    <row r="78" spans="1:9" ht="17.25" customHeight="1" x14ac:dyDescent="0.15">
      <c r="A78" s="1092">
        <v>7</v>
      </c>
      <c r="B78" s="911">
        <v>23405</v>
      </c>
      <c r="C78" s="1091" t="s">
        <v>14990</v>
      </c>
      <c r="D78" s="1094"/>
      <c r="E78" s="918"/>
      <c r="F78" s="918"/>
      <c r="G78" s="918"/>
      <c r="H78" s="918"/>
      <c r="I78" s="918"/>
    </row>
    <row r="79" spans="1:9" ht="17.25" customHeight="1" x14ac:dyDescent="0.15">
      <c r="A79" s="1090">
        <v>8</v>
      </c>
      <c r="B79" s="911">
        <v>23406</v>
      </c>
      <c r="C79" s="1091" t="s">
        <v>14991</v>
      </c>
      <c r="D79" s="1094"/>
      <c r="E79" s="918"/>
      <c r="F79" s="918"/>
      <c r="G79" s="918"/>
      <c r="H79" s="918"/>
      <c r="I79" s="918"/>
    </row>
    <row r="80" spans="1:9" ht="17.25" customHeight="1" x14ac:dyDescent="0.15">
      <c r="A80" s="1090">
        <v>9</v>
      </c>
      <c r="B80" s="911">
        <v>23407</v>
      </c>
      <c r="C80" s="1091" t="s">
        <v>14992</v>
      </c>
      <c r="D80" s="1094"/>
      <c r="E80" s="918"/>
      <c r="F80" s="918"/>
      <c r="G80" s="918"/>
      <c r="H80" s="918"/>
      <c r="I80" s="918"/>
    </row>
    <row r="81" spans="1:9" ht="17.25" customHeight="1" x14ac:dyDescent="0.15">
      <c r="A81" s="1092">
        <v>10</v>
      </c>
      <c r="B81" s="911">
        <v>23408</v>
      </c>
      <c r="C81" s="1091" t="s">
        <v>14993</v>
      </c>
      <c r="D81" s="1094"/>
      <c r="E81" s="918"/>
      <c r="F81" s="918"/>
      <c r="G81" s="918"/>
      <c r="H81" s="918"/>
      <c r="I81" s="918"/>
    </row>
    <row r="82" spans="1:9" ht="17.25" customHeight="1" x14ac:dyDescent="0.15">
      <c r="A82" s="1090">
        <v>11</v>
      </c>
      <c r="B82" s="911">
        <v>23409</v>
      </c>
      <c r="C82" s="1091" t="s">
        <v>14994</v>
      </c>
      <c r="D82" s="1094"/>
      <c r="E82" s="918"/>
      <c r="F82" s="918"/>
      <c r="G82" s="918"/>
      <c r="H82" s="918"/>
      <c r="I82" s="918"/>
    </row>
    <row r="83" spans="1:9" ht="17.25" customHeight="1" x14ac:dyDescent="0.15">
      <c r="A83" s="1090">
        <v>12</v>
      </c>
      <c r="B83" s="911">
        <v>23410</v>
      </c>
      <c r="C83" s="1091" t="s">
        <v>14995</v>
      </c>
      <c r="D83" s="1094"/>
      <c r="E83" s="918"/>
      <c r="F83" s="918"/>
      <c r="G83" s="918"/>
      <c r="H83" s="918"/>
      <c r="I83" s="918"/>
    </row>
    <row r="84" spans="1:9" ht="17.25" customHeight="1" x14ac:dyDescent="0.15">
      <c r="A84" s="1092">
        <v>13</v>
      </c>
      <c r="B84" s="911">
        <v>23411</v>
      </c>
      <c r="C84" s="1091" t="s">
        <v>14996</v>
      </c>
      <c r="D84" s="1094"/>
      <c r="E84" s="918"/>
      <c r="F84" s="918"/>
      <c r="G84" s="918"/>
      <c r="H84" s="918"/>
      <c r="I84" s="918"/>
    </row>
    <row r="85" spans="1:9" ht="17.25" customHeight="1" x14ac:dyDescent="0.15">
      <c r="A85" s="1090">
        <v>14</v>
      </c>
      <c r="B85" s="967">
        <v>24199</v>
      </c>
      <c r="C85" s="1091" t="s">
        <v>9790</v>
      </c>
      <c r="D85" s="1094"/>
      <c r="E85" s="918"/>
      <c r="F85" s="918"/>
      <c r="G85" s="918"/>
      <c r="H85" s="918"/>
      <c r="I85" s="918"/>
    </row>
    <row r="86" spans="1:9" ht="17.25" customHeight="1" x14ac:dyDescent="0.15">
      <c r="A86" s="1090">
        <v>15</v>
      </c>
      <c r="B86" s="911">
        <v>21125</v>
      </c>
      <c r="C86" s="1091" t="s">
        <v>14997</v>
      </c>
      <c r="D86" s="1094"/>
      <c r="E86" s="918"/>
      <c r="F86" s="918"/>
      <c r="G86" s="918"/>
      <c r="H86" s="918"/>
      <c r="I86" s="918"/>
    </row>
    <row r="87" spans="1:9" ht="17.25" customHeight="1" x14ac:dyDescent="0.15">
      <c r="A87" s="1092">
        <v>16</v>
      </c>
      <c r="B87" s="911">
        <v>21150</v>
      </c>
      <c r="C87" s="1091" t="s">
        <v>14998</v>
      </c>
      <c r="D87" s="1094"/>
      <c r="E87" s="918"/>
      <c r="F87" s="918"/>
      <c r="G87" s="918"/>
      <c r="H87" s="918"/>
      <c r="I87" s="918"/>
    </row>
    <row r="88" spans="1:9" ht="17.25" customHeight="1" x14ac:dyDescent="0.15">
      <c r="A88" s="1090">
        <v>17</v>
      </c>
      <c r="B88" s="911">
        <v>21151</v>
      </c>
      <c r="C88" s="1091" t="s">
        <v>14999</v>
      </c>
      <c r="D88" s="1094"/>
      <c r="E88" s="918"/>
      <c r="F88" s="918"/>
      <c r="G88" s="918"/>
      <c r="H88" s="918"/>
      <c r="I88" s="918"/>
    </row>
    <row r="89" spans="1:9" ht="17.25" customHeight="1" x14ac:dyDescent="0.15">
      <c r="A89" s="1090">
        <v>18</v>
      </c>
      <c r="B89" s="911">
        <v>21188</v>
      </c>
      <c r="C89" s="1091" t="s">
        <v>15000</v>
      </c>
      <c r="D89" s="1094"/>
      <c r="E89" s="918"/>
      <c r="F89" s="918"/>
      <c r="G89" s="918"/>
      <c r="H89" s="918"/>
      <c r="I89" s="918"/>
    </row>
    <row r="90" spans="1:9" ht="17.25" customHeight="1" x14ac:dyDescent="0.15">
      <c r="A90" s="1092">
        <v>19</v>
      </c>
      <c r="B90" s="911">
        <v>21189</v>
      </c>
      <c r="C90" s="1091" t="s">
        <v>15001</v>
      </c>
      <c r="D90" s="1094"/>
      <c r="E90" s="918"/>
      <c r="F90" s="918"/>
      <c r="G90" s="918"/>
      <c r="H90" s="918"/>
      <c r="I90" s="918"/>
    </row>
    <row r="91" spans="1:9" ht="17.25" customHeight="1" x14ac:dyDescent="0.15">
      <c r="A91" s="1090">
        <v>20</v>
      </c>
      <c r="B91" s="911">
        <v>21252</v>
      </c>
      <c r="C91" s="1091" t="s">
        <v>15002</v>
      </c>
      <c r="D91" s="1094"/>
      <c r="E91" s="918"/>
      <c r="F91" s="918"/>
      <c r="G91" s="918"/>
      <c r="H91" s="918"/>
      <c r="I91" s="918"/>
    </row>
    <row r="92" spans="1:9" ht="17.25" customHeight="1" x14ac:dyDescent="0.15">
      <c r="A92" s="1090">
        <v>21</v>
      </c>
      <c r="B92" s="911">
        <v>21256</v>
      </c>
      <c r="C92" s="1091" t="s">
        <v>15003</v>
      </c>
      <c r="D92" s="1094"/>
      <c r="E92" s="918"/>
      <c r="F92" s="918"/>
      <c r="G92" s="918"/>
      <c r="H92" s="918"/>
      <c r="I92" s="918"/>
    </row>
    <row r="93" spans="1:9" ht="17.25" customHeight="1" x14ac:dyDescent="0.15">
      <c r="A93" s="1092">
        <v>22</v>
      </c>
      <c r="B93" s="911">
        <v>21290</v>
      </c>
      <c r="C93" s="1091" t="s">
        <v>15004</v>
      </c>
      <c r="D93" s="1094"/>
      <c r="E93" s="918"/>
      <c r="F93" s="918"/>
      <c r="G93" s="918"/>
      <c r="H93" s="918"/>
      <c r="I93" s="918"/>
    </row>
    <row r="94" spans="1:9" ht="17.25" customHeight="1" x14ac:dyDescent="0.15">
      <c r="A94" s="1090">
        <v>23</v>
      </c>
      <c r="B94" s="911">
        <v>21316</v>
      </c>
      <c r="C94" s="1091" t="s">
        <v>15005</v>
      </c>
      <c r="D94" s="1094"/>
      <c r="E94" s="918"/>
      <c r="F94" s="918"/>
      <c r="G94" s="918"/>
      <c r="H94" s="918"/>
      <c r="I94" s="918"/>
    </row>
    <row r="95" spans="1:9" ht="17.25" customHeight="1" x14ac:dyDescent="0.15">
      <c r="A95" s="1090">
        <v>24</v>
      </c>
      <c r="B95" s="911">
        <v>21320</v>
      </c>
      <c r="C95" s="1091" t="s">
        <v>15006</v>
      </c>
      <c r="D95" s="1094"/>
      <c r="E95" s="918"/>
      <c r="F95" s="918"/>
      <c r="G95" s="918"/>
      <c r="H95" s="918"/>
      <c r="I95" s="918"/>
    </row>
    <row r="96" spans="1:9" ht="17.25" customHeight="1" x14ac:dyDescent="0.15">
      <c r="A96" s="1092">
        <v>25</v>
      </c>
      <c r="B96" s="911">
        <v>21322</v>
      </c>
      <c r="C96" s="1091" t="s">
        <v>15007</v>
      </c>
      <c r="D96" s="1094"/>
      <c r="E96" s="918"/>
      <c r="F96" s="918"/>
      <c r="G96" s="918"/>
      <c r="H96" s="918"/>
      <c r="I96" s="918"/>
    </row>
    <row r="97" spans="1:9" ht="17.25" customHeight="1" x14ac:dyDescent="0.15">
      <c r="A97" s="1090">
        <v>26</v>
      </c>
      <c r="B97" s="911">
        <v>21350</v>
      </c>
      <c r="C97" s="1091" t="s">
        <v>15008</v>
      </c>
      <c r="D97" s="1094"/>
      <c r="E97" s="918"/>
      <c r="F97" s="918"/>
      <c r="G97" s="918"/>
      <c r="H97" s="918"/>
      <c r="I97" s="918"/>
    </row>
    <row r="98" spans="1:9" ht="17.25" customHeight="1" x14ac:dyDescent="0.15">
      <c r="A98" s="1090">
        <v>27</v>
      </c>
      <c r="B98" s="911">
        <v>21355</v>
      </c>
      <c r="C98" s="1091" t="s">
        <v>15009</v>
      </c>
      <c r="D98" s="1094"/>
      <c r="E98" s="918"/>
      <c r="F98" s="918"/>
      <c r="G98" s="918"/>
      <c r="H98" s="918"/>
      <c r="I98" s="918"/>
    </row>
    <row r="99" spans="1:9" ht="17.25" customHeight="1" x14ac:dyDescent="0.15">
      <c r="A99" s="1092">
        <v>28</v>
      </c>
      <c r="B99" s="911">
        <v>21389</v>
      </c>
      <c r="C99" s="1091" t="s">
        <v>15010</v>
      </c>
      <c r="D99" s="1094"/>
      <c r="E99" s="918"/>
      <c r="F99" s="918"/>
      <c r="G99" s="918"/>
      <c r="H99" s="918"/>
      <c r="I99" s="918"/>
    </row>
    <row r="100" spans="1:9" ht="17.25" customHeight="1" x14ac:dyDescent="0.15">
      <c r="A100" s="1090">
        <v>29</v>
      </c>
      <c r="B100" s="456">
        <v>21418</v>
      </c>
      <c r="C100" s="843" t="s">
        <v>9752</v>
      </c>
      <c r="D100" s="1094"/>
      <c r="E100" s="918"/>
      <c r="F100" s="918"/>
      <c r="G100" s="918"/>
      <c r="H100" s="918"/>
      <c r="I100" s="918"/>
    </row>
    <row r="101" spans="1:9" ht="17.25" customHeight="1" x14ac:dyDescent="0.15">
      <c r="A101" s="1090">
        <v>30</v>
      </c>
      <c r="B101" s="911">
        <v>21433</v>
      </c>
      <c r="C101" s="1091" t="s">
        <v>15011</v>
      </c>
      <c r="D101" s="1094"/>
      <c r="E101" s="918"/>
      <c r="F101" s="918"/>
      <c r="G101" s="918"/>
      <c r="H101" s="918"/>
      <c r="I101" s="918"/>
    </row>
    <row r="102" spans="1:9" ht="17.25" customHeight="1" x14ac:dyDescent="0.15">
      <c r="A102" s="1092">
        <v>31</v>
      </c>
      <c r="B102" s="911">
        <v>21435</v>
      </c>
      <c r="C102" s="1091" t="s">
        <v>15012</v>
      </c>
      <c r="D102" s="1094"/>
      <c r="E102" s="918"/>
      <c r="F102" s="918"/>
      <c r="G102" s="918"/>
      <c r="H102" s="918"/>
      <c r="I102" s="918"/>
    </row>
    <row r="103" spans="1:9" ht="17.25" customHeight="1" x14ac:dyDescent="0.15">
      <c r="A103" s="1090">
        <v>32</v>
      </c>
      <c r="B103" s="911">
        <v>21437</v>
      </c>
      <c r="C103" s="1091" t="s">
        <v>15013</v>
      </c>
      <c r="D103" s="1094"/>
      <c r="E103" s="918"/>
      <c r="F103" s="918"/>
      <c r="G103" s="918"/>
      <c r="H103" s="918"/>
      <c r="I103" s="918"/>
    </row>
    <row r="104" spans="1:9" ht="17.25" customHeight="1" x14ac:dyDescent="0.15">
      <c r="A104" s="1090">
        <v>33</v>
      </c>
      <c r="B104" s="911">
        <v>21462</v>
      </c>
      <c r="C104" s="1091" t="s">
        <v>15014</v>
      </c>
      <c r="D104" s="1094"/>
      <c r="E104" s="918"/>
      <c r="F104" s="918"/>
      <c r="G104" s="918"/>
      <c r="H104" s="918"/>
      <c r="I104" s="918"/>
    </row>
    <row r="105" spans="1:9" ht="17.25" customHeight="1" x14ac:dyDescent="0.15">
      <c r="A105" s="1092">
        <v>34</v>
      </c>
      <c r="B105" s="911">
        <v>21469</v>
      </c>
      <c r="C105" s="1091" t="s">
        <v>15015</v>
      </c>
      <c r="D105" s="1094"/>
      <c r="E105" s="918"/>
      <c r="F105" s="918"/>
      <c r="G105" s="918"/>
      <c r="H105" s="918"/>
      <c r="I105" s="918"/>
    </row>
    <row r="106" spans="1:9" ht="17.25" customHeight="1" x14ac:dyDescent="0.15">
      <c r="A106" s="1090">
        <v>35</v>
      </c>
      <c r="B106" s="911">
        <v>23412</v>
      </c>
      <c r="C106" s="1091" t="s">
        <v>15016</v>
      </c>
      <c r="D106" s="1094"/>
      <c r="E106" s="918"/>
      <c r="F106" s="918"/>
      <c r="G106" s="918"/>
      <c r="H106" s="918"/>
      <c r="I106" s="918"/>
    </row>
    <row r="107" spans="1:9" ht="17.25" customHeight="1" x14ac:dyDescent="0.15">
      <c r="A107" s="1090">
        <v>36</v>
      </c>
      <c r="B107" s="911">
        <v>23413</v>
      </c>
      <c r="C107" s="1091" t="s">
        <v>15017</v>
      </c>
      <c r="D107" s="1094"/>
      <c r="E107" s="918"/>
      <c r="F107" s="918"/>
      <c r="G107" s="918"/>
      <c r="H107" s="918"/>
      <c r="I107" s="918"/>
    </row>
    <row r="108" spans="1:9" ht="17.25" customHeight="1" x14ac:dyDescent="0.15">
      <c r="A108" s="1092">
        <v>37</v>
      </c>
      <c r="B108" s="911">
        <v>23414</v>
      </c>
      <c r="C108" s="1091" t="s">
        <v>15018</v>
      </c>
      <c r="D108" s="1094"/>
      <c r="E108" s="918"/>
      <c r="F108" s="918"/>
      <c r="G108" s="918"/>
      <c r="H108" s="918"/>
      <c r="I108" s="918"/>
    </row>
    <row r="109" spans="1:9" ht="17.25" customHeight="1" x14ac:dyDescent="0.15">
      <c r="A109" s="1090">
        <v>38</v>
      </c>
      <c r="B109" s="911">
        <v>23415</v>
      </c>
      <c r="C109" s="1091" t="s">
        <v>15019</v>
      </c>
      <c r="D109" s="1094"/>
      <c r="E109" s="918"/>
      <c r="F109" s="918"/>
      <c r="G109" s="918"/>
      <c r="H109" s="918"/>
      <c r="I109" s="918"/>
    </row>
    <row r="110" spans="1:9" ht="17.25" customHeight="1" x14ac:dyDescent="0.15">
      <c r="A110" s="1090">
        <v>39</v>
      </c>
      <c r="B110" s="911">
        <v>23416</v>
      </c>
      <c r="C110" s="1091" t="s">
        <v>15020</v>
      </c>
      <c r="D110" s="1094"/>
      <c r="E110" s="918"/>
      <c r="F110" s="918"/>
      <c r="G110" s="918"/>
      <c r="H110" s="918"/>
      <c r="I110" s="918"/>
    </row>
    <row r="111" spans="1:9" ht="17.25" customHeight="1" x14ac:dyDescent="0.15">
      <c r="A111" s="1092">
        <v>40</v>
      </c>
      <c r="B111" s="911">
        <v>23417</v>
      </c>
      <c r="C111" s="1091" t="s">
        <v>15021</v>
      </c>
      <c r="D111" s="922"/>
      <c r="E111" s="1095"/>
      <c r="F111" s="1095"/>
      <c r="G111" s="1095"/>
      <c r="H111" s="1095"/>
      <c r="I111" s="1095"/>
    </row>
    <row r="112" spans="1:9" ht="17.25" customHeight="1" x14ac:dyDescent="0.15">
      <c r="A112" s="1090">
        <v>41</v>
      </c>
      <c r="B112" s="795">
        <v>23573</v>
      </c>
      <c r="C112" s="843" t="s">
        <v>15022</v>
      </c>
      <c r="D112" s="918"/>
      <c r="E112" s="918"/>
      <c r="F112" s="918"/>
      <c r="G112" s="918"/>
      <c r="H112" s="918"/>
      <c r="I112" s="918"/>
    </row>
    <row r="113" spans="1:9" s="451" customFormat="1" ht="17.25" customHeight="1" x14ac:dyDescent="0.15">
      <c r="A113" s="1274" t="s">
        <v>9795</v>
      </c>
      <c r="B113" s="1274"/>
      <c r="C113" s="1274"/>
      <c r="D113" s="1274"/>
      <c r="E113" s="1274"/>
      <c r="F113" s="1274"/>
      <c r="G113" s="1274"/>
      <c r="H113" s="1274"/>
      <c r="I113" s="1274"/>
    </row>
    <row r="114" spans="1:9" s="451" customFormat="1" ht="17.25" customHeight="1" x14ac:dyDescent="0.15">
      <c r="A114" s="1274" t="s">
        <v>15023</v>
      </c>
      <c r="B114" s="1274"/>
      <c r="C114" s="1274"/>
      <c r="D114" s="1274"/>
      <c r="E114" s="1274"/>
      <c r="F114" s="1274"/>
      <c r="G114" s="1274"/>
      <c r="H114" s="1274"/>
      <c r="I114" s="1274"/>
    </row>
    <row r="115" spans="1:9" s="451" customFormat="1" ht="17.25" customHeight="1" x14ac:dyDescent="0.15">
      <c r="A115" s="1274" t="s">
        <v>15024</v>
      </c>
      <c r="B115" s="1274"/>
      <c r="C115" s="1274"/>
      <c r="D115" s="1274"/>
      <c r="E115" s="1274"/>
      <c r="F115" s="1274"/>
      <c r="G115" s="1274"/>
      <c r="H115" s="1274"/>
      <c r="I115" s="1274"/>
    </row>
    <row r="116" spans="1:9" s="452" customFormat="1" ht="17.25" customHeight="1" x14ac:dyDescent="0.15">
      <c r="A116" s="1274" t="s">
        <v>14450</v>
      </c>
      <c r="B116" s="1274"/>
      <c r="C116" s="1274"/>
      <c r="D116" s="1274"/>
      <c r="E116" s="1274"/>
      <c r="F116" s="1274"/>
      <c r="G116" s="1274"/>
      <c r="H116" s="1274"/>
      <c r="I116" s="1274"/>
    </row>
    <row r="117" spans="1:9" s="452" customFormat="1" ht="17.25" customHeight="1" x14ac:dyDescent="0.15">
      <c r="A117" s="1281" t="s">
        <v>15025</v>
      </c>
      <c r="B117" s="1281"/>
      <c r="C117" s="1281"/>
      <c r="D117" s="1281"/>
      <c r="E117" s="1281"/>
      <c r="F117" s="1281"/>
      <c r="G117" s="1281"/>
      <c r="H117" s="1281"/>
      <c r="I117" s="1281"/>
    </row>
    <row r="118" spans="1:9" s="457" customFormat="1" ht="17.25" customHeight="1" x14ac:dyDescent="0.45">
      <c r="A118" s="453" t="s">
        <v>8377</v>
      </c>
      <c r="B118" s="454" t="s">
        <v>8352</v>
      </c>
      <c r="C118" s="455" t="s">
        <v>9799</v>
      </c>
      <c r="D118" s="453"/>
      <c r="E118" s="453"/>
      <c r="F118" s="456"/>
      <c r="G118" s="456"/>
      <c r="H118" s="456"/>
      <c r="I118" s="456"/>
    </row>
    <row r="119" spans="1:9" ht="17.25" customHeight="1" x14ac:dyDescent="0.15">
      <c r="A119" s="1090">
        <v>1</v>
      </c>
      <c r="B119" s="911">
        <v>21167</v>
      </c>
      <c r="C119" s="1091" t="s">
        <v>15026</v>
      </c>
      <c r="D119" s="1096"/>
      <c r="E119" s="918"/>
      <c r="F119" s="918"/>
      <c r="G119" s="918"/>
      <c r="H119" s="918"/>
      <c r="I119" s="918"/>
    </row>
    <row r="120" spans="1:9" ht="17.25" customHeight="1" x14ac:dyDescent="0.15">
      <c r="A120" s="1090">
        <v>2</v>
      </c>
      <c r="B120" s="967">
        <v>21205</v>
      </c>
      <c r="C120" s="1091" t="s">
        <v>9794</v>
      </c>
      <c r="D120" s="1096"/>
      <c r="E120" s="918"/>
      <c r="F120" s="918"/>
      <c r="G120" s="918"/>
      <c r="H120" s="918"/>
      <c r="I120" s="918"/>
    </row>
    <row r="121" spans="1:9" ht="17.25" customHeight="1" x14ac:dyDescent="0.15">
      <c r="A121" s="1090">
        <v>3</v>
      </c>
      <c r="B121" s="911">
        <v>21272</v>
      </c>
      <c r="C121" s="1091" t="s">
        <v>15027</v>
      </c>
      <c r="D121" s="1096"/>
      <c r="E121" s="918"/>
      <c r="F121" s="918"/>
      <c r="G121" s="918"/>
      <c r="H121" s="918"/>
      <c r="I121" s="918"/>
    </row>
    <row r="122" spans="1:9" ht="17.25" customHeight="1" x14ac:dyDescent="0.15">
      <c r="A122" s="1090">
        <v>4</v>
      </c>
      <c r="B122" s="911">
        <v>21298</v>
      </c>
      <c r="C122" s="1091" t="s">
        <v>15028</v>
      </c>
      <c r="D122" s="1096"/>
      <c r="E122" s="918"/>
      <c r="F122" s="918"/>
      <c r="G122" s="918"/>
      <c r="H122" s="918"/>
      <c r="I122" s="918"/>
    </row>
    <row r="123" spans="1:9" ht="17.25" customHeight="1" x14ac:dyDescent="0.15">
      <c r="A123" s="1090">
        <v>5</v>
      </c>
      <c r="B123" s="911">
        <v>21339</v>
      </c>
      <c r="C123" s="1091" t="s">
        <v>15029</v>
      </c>
      <c r="D123" s="1096"/>
      <c r="E123" s="918"/>
      <c r="F123" s="918"/>
      <c r="G123" s="918"/>
      <c r="H123" s="918"/>
      <c r="I123" s="918"/>
    </row>
    <row r="124" spans="1:9" ht="17.25" customHeight="1" x14ac:dyDescent="0.15">
      <c r="A124" s="1090">
        <v>6</v>
      </c>
      <c r="B124" s="911">
        <v>21403</v>
      </c>
      <c r="C124" s="1091" t="s">
        <v>15030</v>
      </c>
      <c r="D124" s="1096"/>
      <c r="E124" s="918"/>
      <c r="F124" s="918"/>
      <c r="G124" s="918"/>
      <c r="H124" s="918"/>
      <c r="I124" s="918"/>
    </row>
    <row r="125" spans="1:9" ht="17.25" customHeight="1" x14ac:dyDescent="0.15">
      <c r="A125" s="1090">
        <v>7</v>
      </c>
      <c r="B125" s="911">
        <v>21448</v>
      </c>
      <c r="C125" s="1091" t="s">
        <v>15031</v>
      </c>
      <c r="D125" s="1096"/>
      <c r="E125" s="918"/>
      <c r="F125" s="918"/>
      <c r="G125" s="918"/>
      <c r="H125" s="918"/>
      <c r="I125" s="918"/>
    </row>
    <row r="126" spans="1:9" ht="17.25" customHeight="1" x14ac:dyDescent="0.15">
      <c r="A126" s="1090">
        <v>8</v>
      </c>
      <c r="B126" s="911">
        <v>23419</v>
      </c>
      <c r="C126" s="1091" t="s">
        <v>15032</v>
      </c>
      <c r="D126" s="1096"/>
      <c r="E126" s="918"/>
      <c r="F126" s="918"/>
      <c r="G126" s="918"/>
      <c r="H126" s="918"/>
      <c r="I126" s="918"/>
    </row>
    <row r="127" spans="1:9" ht="17.25" customHeight="1" x14ac:dyDescent="0.15">
      <c r="A127" s="1090">
        <v>9</v>
      </c>
      <c r="B127" s="911">
        <v>23420</v>
      </c>
      <c r="C127" s="1091" t="s">
        <v>15033</v>
      </c>
      <c r="D127" s="1096"/>
      <c r="E127" s="918"/>
      <c r="F127" s="918"/>
      <c r="G127" s="918"/>
      <c r="H127" s="918"/>
      <c r="I127" s="918"/>
    </row>
    <row r="128" spans="1:9" ht="17.25" customHeight="1" x14ac:dyDescent="0.15">
      <c r="A128" s="1090">
        <v>10</v>
      </c>
      <c r="B128" s="911">
        <v>23421</v>
      </c>
      <c r="C128" s="1091" t="s">
        <v>15034</v>
      </c>
      <c r="D128" s="1096"/>
      <c r="E128" s="918"/>
      <c r="F128" s="918"/>
      <c r="G128" s="918"/>
      <c r="H128" s="918"/>
      <c r="I128" s="918"/>
    </row>
    <row r="129" spans="1:9" ht="17.25" customHeight="1" x14ac:dyDescent="0.15">
      <c r="A129" s="1090">
        <v>11</v>
      </c>
      <c r="B129" s="911">
        <v>23422</v>
      </c>
      <c r="C129" s="1091" t="s">
        <v>15035</v>
      </c>
      <c r="D129" s="1096"/>
      <c r="E129" s="918"/>
      <c r="F129" s="918"/>
      <c r="G129" s="918"/>
      <c r="H129" s="918"/>
      <c r="I129" s="918"/>
    </row>
    <row r="130" spans="1:9" ht="17.25" customHeight="1" x14ac:dyDescent="0.15">
      <c r="A130" s="1090">
        <v>12</v>
      </c>
      <c r="B130" s="911">
        <v>23423</v>
      </c>
      <c r="C130" s="1091" t="s">
        <v>15036</v>
      </c>
      <c r="D130" s="1096"/>
      <c r="E130" s="918"/>
      <c r="F130" s="918"/>
      <c r="G130" s="918"/>
      <c r="H130" s="918"/>
      <c r="I130" s="918"/>
    </row>
    <row r="131" spans="1:9" ht="17.25" customHeight="1" x14ac:dyDescent="0.15">
      <c r="A131" s="1090">
        <v>13</v>
      </c>
      <c r="B131" s="911">
        <v>20583</v>
      </c>
      <c r="C131" s="1091" t="s">
        <v>15037</v>
      </c>
      <c r="D131" s="1096"/>
      <c r="E131" s="918"/>
      <c r="F131" s="918"/>
      <c r="G131" s="918"/>
      <c r="H131" s="918"/>
      <c r="I131" s="918"/>
    </row>
    <row r="132" spans="1:9" ht="17.25" customHeight="1" x14ac:dyDescent="0.15">
      <c r="A132" s="1090">
        <v>14</v>
      </c>
      <c r="B132" s="911">
        <v>21149</v>
      </c>
      <c r="C132" s="1091" t="s">
        <v>15038</v>
      </c>
      <c r="D132" s="1096"/>
      <c r="E132" s="918"/>
      <c r="F132" s="918"/>
      <c r="G132" s="918"/>
      <c r="H132" s="918"/>
      <c r="I132" s="918"/>
    </row>
    <row r="133" spans="1:9" ht="17.25" customHeight="1" x14ac:dyDescent="0.15">
      <c r="A133" s="1090">
        <v>15</v>
      </c>
      <c r="B133" s="911">
        <v>21158</v>
      </c>
      <c r="C133" s="1091" t="s">
        <v>15039</v>
      </c>
      <c r="D133" s="1096"/>
      <c r="E133" s="918"/>
      <c r="F133" s="918"/>
      <c r="G133" s="918"/>
      <c r="H133" s="918"/>
      <c r="I133" s="918"/>
    </row>
    <row r="134" spans="1:9" ht="17.25" customHeight="1" x14ac:dyDescent="0.15">
      <c r="A134" s="1090">
        <v>16</v>
      </c>
      <c r="B134" s="911">
        <v>21159</v>
      </c>
      <c r="C134" s="1091" t="s">
        <v>15040</v>
      </c>
      <c r="D134" s="1096"/>
      <c r="E134" s="918"/>
      <c r="F134" s="918"/>
      <c r="G134" s="918"/>
      <c r="H134" s="918"/>
      <c r="I134" s="918"/>
    </row>
    <row r="135" spans="1:9" ht="17.25" customHeight="1" x14ac:dyDescent="0.15">
      <c r="A135" s="1090">
        <v>17</v>
      </c>
      <c r="B135" s="911">
        <v>21161</v>
      </c>
      <c r="C135" s="1091" t="s">
        <v>15041</v>
      </c>
      <c r="D135" s="1096"/>
      <c r="E135" s="918"/>
      <c r="F135" s="918"/>
      <c r="G135" s="918"/>
      <c r="H135" s="918"/>
      <c r="I135" s="918"/>
    </row>
    <row r="136" spans="1:9" ht="17.25" customHeight="1" x14ac:dyDescent="0.15">
      <c r="A136" s="1090">
        <v>18</v>
      </c>
      <c r="B136" s="920">
        <v>21192</v>
      </c>
      <c r="C136" s="1091" t="s">
        <v>15042</v>
      </c>
      <c r="D136" s="1097"/>
      <c r="E136" s="918"/>
      <c r="F136" s="918"/>
      <c r="G136" s="918"/>
      <c r="H136" s="918"/>
      <c r="I136" s="918"/>
    </row>
    <row r="137" spans="1:9" ht="17.25" customHeight="1" x14ac:dyDescent="0.15">
      <c r="A137" s="1090">
        <v>19</v>
      </c>
      <c r="B137" s="921">
        <v>21219</v>
      </c>
      <c r="C137" s="1091" t="s">
        <v>15043</v>
      </c>
      <c r="D137" s="1098"/>
      <c r="E137" s="918"/>
      <c r="F137" s="918"/>
      <c r="G137" s="918"/>
      <c r="H137" s="918"/>
      <c r="I137" s="918"/>
    </row>
    <row r="138" spans="1:9" ht="17.25" customHeight="1" x14ac:dyDescent="0.15">
      <c r="A138" s="1090">
        <v>20</v>
      </c>
      <c r="B138" s="911">
        <v>21224</v>
      </c>
      <c r="C138" s="1091" t="s">
        <v>15044</v>
      </c>
      <c r="D138" s="1096"/>
      <c r="E138" s="918"/>
      <c r="F138" s="918"/>
      <c r="G138" s="918"/>
      <c r="H138" s="918"/>
      <c r="I138" s="918"/>
    </row>
    <row r="139" spans="1:9" ht="17.25" customHeight="1" x14ac:dyDescent="0.15">
      <c r="A139" s="1090">
        <v>21</v>
      </c>
      <c r="B139" s="911">
        <v>21228</v>
      </c>
      <c r="C139" s="1091" t="s">
        <v>15045</v>
      </c>
      <c r="D139" s="1096"/>
      <c r="E139" s="918"/>
      <c r="F139" s="918"/>
      <c r="G139" s="918"/>
      <c r="H139" s="918"/>
      <c r="I139" s="918"/>
    </row>
    <row r="140" spans="1:9" ht="17.25" customHeight="1" x14ac:dyDescent="0.15">
      <c r="A140" s="1090">
        <v>22</v>
      </c>
      <c r="B140" s="911">
        <v>21279</v>
      </c>
      <c r="C140" s="1091" t="s">
        <v>15046</v>
      </c>
      <c r="D140" s="1096"/>
      <c r="E140" s="918"/>
      <c r="F140" s="918"/>
      <c r="G140" s="918"/>
      <c r="H140" s="918"/>
      <c r="I140" s="918"/>
    </row>
    <row r="141" spans="1:9" ht="17.25" customHeight="1" x14ac:dyDescent="0.15">
      <c r="A141" s="1090">
        <v>23</v>
      </c>
      <c r="B141" s="911">
        <v>21361</v>
      </c>
      <c r="C141" s="1091" t="s">
        <v>15047</v>
      </c>
      <c r="D141" s="1096"/>
      <c r="E141" s="918"/>
      <c r="F141" s="918"/>
      <c r="G141" s="918"/>
      <c r="H141" s="918"/>
      <c r="I141" s="918"/>
    </row>
    <row r="142" spans="1:9" ht="17.25" customHeight="1" x14ac:dyDescent="0.15">
      <c r="A142" s="1090">
        <v>24</v>
      </c>
      <c r="B142" s="911">
        <v>21425</v>
      </c>
      <c r="C142" s="1091" t="s">
        <v>15048</v>
      </c>
      <c r="D142" s="1096"/>
      <c r="E142" s="918"/>
      <c r="F142" s="918"/>
      <c r="G142" s="918"/>
      <c r="H142" s="918"/>
      <c r="I142" s="918"/>
    </row>
    <row r="143" spans="1:9" ht="17.25" customHeight="1" x14ac:dyDescent="0.15">
      <c r="A143" s="1090">
        <v>25</v>
      </c>
      <c r="B143" s="911">
        <v>21426</v>
      </c>
      <c r="C143" s="1091" t="s">
        <v>15049</v>
      </c>
      <c r="D143" s="1096"/>
      <c r="E143" s="918"/>
      <c r="F143" s="918"/>
      <c r="G143" s="918"/>
      <c r="H143" s="918"/>
      <c r="I143" s="918"/>
    </row>
    <row r="144" spans="1:9" ht="17.25" customHeight="1" x14ac:dyDescent="0.15">
      <c r="A144" s="1090">
        <v>26</v>
      </c>
      <c r="B144" s="911">
        <v>21429</v>
      </c>
      <c r="C144" s="1091" t="s">
        <v>15050</v>
      </c>
      <c r="D144" s="1096"/>
      <c r="E144" s="918"/>
      <c r="F144" s="918"/>
      <c r="G144" s="918"/>
      <c r="H144" s="918"/>
      <c r="I144" s="918"/>
    </row>
    <row r="145" spans="1:9" ht="17.25" customHeight="1" x14ac:dyDescent="0.15">
      <c r="A145" s="1090">
        <v>27</v>
      </c>
      <c r="B145" s="911">
        <v>21459</v>
      </c>
      <c r="C145" s="1091" t="s">
        <v>15051</v>
      </c>
      <c r="D145" s="1096"/>
      <c r="E145" s="918"/>
      <c r="F145" s="918"/>
      <c r="G145" s="918"/>
      <c r="H145" s="918"/>
      <c r="I145" s="918"/>
    </row>
    <row r="146" spans="1:9" ht="17.25" customHeight="1" x14ac:dyDescent="0.15">
      <c r="A146" s="1090">
        <v>28</v>
      </c>
      <c r="B146" s="911">
        <v>23424</v>
      </c>
      <c r="C146" s="1091" t="s">
        <v>15052</v>
      </c>
      <c r="D146" s="1096"/>
      <c r="E146" s="918"/>
      <c r="F146" s="918"/>
      <c r="G146" s="918"/>
      <c r="H146" s="918"/>
      <c r="I146" s="918"/>
    </row>
    <row r="147" spans="1:9" ht="17.25" customHeight="1" x14ac:dyDescent="0.15">
      <c r="A147" s="1090">
        <v>29</v>
      </c>
      <c r="B147" s="911">
        <v>23425</v>
      </c>
      <c r="C147" s="1091" t="s">
        <v>15053</v>
      </c>
      <c r="D147" s="1096"/>
      <c r="E147" s="918"/>
      <c r="F147" s="918"/>
      <c r="G147" s="918"/>
      <c r="H147" s="918"/>
      <c r="I147" s="918"/>
    </row>
    <row r="148" spans="1:9" ht="17.25" customHeight="1" x14ac:dyDescent="0.15">
      <c r="A148" s="1090">
        <v>30</v>
      </c>
      <c r="B148" s="911">
        <v>23426</v>
      </c>
      <c r="C148" s="1091" t="s">
        <v>15054</v>
      </c>
      <c r="D148" s="1096"/>
      <c r="E148" s="918"/>
      <c r="F148" s="918"/>
      <c r="G148" s="918"/>
      <c r="H148" s="918"/>
      <c r="I148" s="918"/>
    </row>
    <row r="149" spans="1:9" ht="17.25" customHeight="1" x14ac:dyDescent="0.15">
      <c r="A149" s="1090">
        <v>31</v>
      </c>
      <c r="B149" s="911">
        <v>23427</v>
      </c>
      <c r="C149" s="1091" t="s">
        <v>15055</v>
      </c>
      <c r="D149" s="1096"/>
      <c r="E149" s="918"/>
      <c r="F149" s="918"/>
      <c r="G149" s="918"/>
      <c r="H149" s="918"/>
      <c r="I149" s="918"/>
    </row>
    <row r="150" spans="1:9" ht="17.25" customHeight="1" x14ac:dyDescent="0.15">
      <c r="A150" s="1090">
        <v>32</v>
      </c>
      <c r="B150" s="911">
        <v>23428</v>
      </c>
      <c r="C150" s="1091" t="s">
        <v>15056</v>
      </c>
      <c r="D150" s="1096"/>
      <c r="E150" s="918"/>
      <c r="F150" s="918"/>
      <c r="G150" s="918"/>
      <c r="H150" s="918"/>
      <c r="I150" s="918"/>
    </row>
    <row r="151" spans="1:9" ht="17.25" customHeight="1" x14ac:dyDescent="0.15">
      <c r="A151" s="1090">
        <v>33</v>
      </c>
      <c r="B151" s="911">
        <v>23429</v>
      </c>
      <c r="C151" s="1091" t="s">
        <v>15057</v>
      </c>
      <c r="D151" s="1096"/>
      <c r="E151" s="918"/>
      <c r="F151" s="918"/>
      <c r="G151" s="918"/>
      <c r="H151" s="918"/>
      <c r="I151" s="918"/>
    </row>
    <row r="152" spans="1:9" ht="17.25" customHeight="1" x14ac:dyDescent="0.15">
      <c r="A152" s="1090">
        <v>34</v>
      </c>
      <c r="B152" s="911">
        <v>23430</v>
      </c>
      <c r="C152" s="1091" t="s">
        <v>15058</v>
      </c>
      <c r="D152" s="1096"/>
      <c r="E152" s="918"/>
      <c r="F152" s="918"/>
      <c r="G152" s="918"/>
      <c r="H152" s="918"/>
      <c r="I152" s="918"/>
    </row>
    <row r="153" spans="1:9" ht="17.25" customHeight="1" x14ac:dyDescent="0.15">
      <c r="A153" s="1090">
        <v>35</v>
      </c>
      <c r="B153" s="911">
        <v>23431</v>
      </c>
      <c r="C153" s="1091" t="s">
        <v>15059</v>
      </c>
      <c r="D153" s="1096"/>
      <c r="E153" s="918"/>
      <c r="F153" s="918"/>
      <c r="G153" s="918"/>
      <c r="H153" s="918"/>
      <c r="I153" s="918"/>
    </row>
    <row r="154" spans="1:9" ht="17.25" customHeight="1" x14ac:dyDescent="0.15">
      <c r="A154" s="1090">
        <v>36</v>
      </c>
      <c r="B154" s="911">
        <v>23432</v>
      </c>
      <c r="C154" s="1091" t="s">
        <v>15060</v>
      </c>
      <c r="D154" s="1096"/>
      <c r="E154" s="918"/>
      <c r="F154" s="918"/>
      <c r="G154" s="918"/>
      <c r="H154" s="918"/>
      <c r="I154" s="918"/>
    </row>
    <row r="155" spans="1:9" ht="17.25" customHeight="1" x14ac:dyDescent="0.15">
      <c r="A155" s="1090">
        <v>37</v>
      </c>
      <c r="B155" s="911">
        <v>23433</v>
      </c>
      <c r="C155" s="1091" t="s">
        <v>15061</v>
      </c>
      <c r="D155" s="1096"/>
      <c r="E155" s="918"/>
      <c r="F155" s="918"/>
      <c r="G155" s="918"/>
      <c r="H155" s="918"/>
      <c r="I155" s="918"/>
    </row>
    <row r="156" spans="1:9" ht="17.25" customHeight="1" x14ac:dyDescent="0.15">
      <c r="A156" s="1090">
        <v>38</v>
      </c>
      <c r="B156" s="920">
        <v>23434</v>
      </c>
      <c r="C156" s="1104" t="s">
        <v>15062</v>
      </c>
      <c r="E156" s="1095"/>
      <c r="F156" s="1095"/>
      <c r="G156" s="1095"/>
      <c r="H156" s="1095"/>
      <c r="I156" s="1095"/>
    </row>
    <row r="157" spans="1:9" ht="17.25" customHeight="1" x14ac:dyDescent="0.15">
      <c r="A157" s="1090">
        <v>39</v>
      </c>
      <c r="B157" s="968">
        <v>24201</v>
      </c>
      <c r="C157" s="843" t="s">
        <v>9787</v>
      </c>
      <c r="D157" s="918"/>
      <c r="E157" s="918"/>
      <c r="F157" s="918"/>
      <c r="G157" s="918"/>
      <c r="H157" s="918"/>
      <c r="I157" s="918"/>
    </row>
    <row r="159" spans="1:9" s="451" customFormat="1" ht="17.25" customHeight="1" x14ac:dyDescent="0.15">
      <c r="A159" s="1274" t="s">
        <v>9795</v>
      </c>
      <c r="B159" s="1274"/>
      <c r="C159" s="1274"/>
      <c r="D159" s="1274"/>
      <c r="E159" s="1274"/>
      <c r="F159" s="1274"/>
      <c r="G159" s="1274"/>
      <c r="H159" s="1274"/>
      <c r="I159" s="1274"/>
    </row>
    <row r="160" spans="1:9" s="451" customFormat="1" ht="17.25" customHeight="1" x14ac:dyDescent="0.15">
      <c r="A160" s="1274" t="s">
        <v>15063</v>
      </c>
      <c r="B160" s="1274"/>
      <c r="C160" s="1274"/>
      <c r="D160" s="1274"/>
      <c r="E160" s="1274"/>
      <c r="F160" s="1274"/>
      <c r="G160" s="1274"/>
      <c r="H160" s="1274"/>
      <c r="I160" s="1274"/>
    </row>
    <row r="161" spans="1:9" s="451" customFormat="1" ht="17.25" customHeight="1" x14ac:dyDescent="0.15">
      <c r="A161" s="1274" t="s">
        <v>15064</v>
      </c>
      <c r="B161" s="1274"/>
      <c r="C161" s="1274"/>
      <c r="D161" s="1274"/>
      <c r="E161" s="1274"/>
      <c r="F161" s="1274"/>
      <c r="G161" s="1274"/>
      <c r="H161" s="1274"/>
      <c r="I161" s="1274"/>
    </row>
    <row r="162" spans="1:9" s="452" customFormat="1" ht="17.25" customHeight="1" x14ac:dyDescent="0.15">
      <c r="A162" s="1274" t="s">
        <v>14450</v>
      </c>
      <c r="B162" s="1274"/>
      <c r="C162" s="1274"/>
      <c r="D162" s="1274"/>
      <c r="E162" s="1274"/>
      <c r="F162" s="1274"/>
      <c r="G162" s="1274"/>
      <c r="H162" s="1274"/>
      <c r="I162" s="1274"/>
    </row>
    <row r="163" spans="1:9" s="452" customFormat="1" ht="17.25" customHeight="1" x14ac:dyDescent="0.15">
      <c r="A163" s="1281" t="s">
        <v>15065</v>
      </c>
      <c r="B163" s="1281"/>
      <c r="C163" s="1281"/>
      <c r="D163" s="1281"/>
      <c r="E163" s="1281"/>
      <c r="F163" s="1281"/>
      <c r="G163" s="1281"/>
      <c r="H163" s="1281"/>
      <c r="I163" s="1281"/>
    </row>
    <row r="164" spans="1:9" s="457" customFormat="1" ht="17.25" customHeight="1" x14ac:dyDescent="0.45">
      <c r="A164" s="453" t="s">
        <v>8377</v>
      </c>
      <c r="B164" s="454" t="s">
        <v>8352</v>
      </c>
      <c r="C164" s="455" t="s">
        <v>9799</v>
      </c>
      <c r="D164" s="453"/>
      <c r="E164" s="453"/>
      <c r="F164" s="456"/>
      <c r="G164" s="456"/>
      <c r="H164" s="456"/>
      <c r="I164" s="456"/>
    </row>
    <row r="165" spans="1:9" ht="17.25" customHeight="1" x14ac:dyDescent="0.15">
      <c r="A165" s="1090">
        <v>1</v>
      </c>
      <c r="B165" s="911">
        <v>21171</v>
      </c>
      <c r="C165" s="1091" t="s">
        <v>15066</v>
      </c>
      <c r="D165" s="918"/>
      <c r="E165" s="918"/>
      <c r="F165" s="918"/>
      <c r="G165" s="918"/>
      <c r="H165" s="918"/>
      <c r="I165" s="918"/>
    </row>
    <row r="166" spans="1:9" ht="17.25" customHeight="1" x14ac:dyDescent="0.15">
      <c r="A166" s="1090">
        <v>2</v>
      </c>
      <c r="B166" s="911">
        <v>21209</v>
      </c>
      <c r="C166" s="1091" t="s">
        <v>15067</v>
      </c>
      <c r="D166" s="918"/>
      <c r="E166" s="918"/>
      <c r="F166" s="918"/>
      <c r="G166" s="918"/>
      <c r="H166" s="918"/>
      <c r="I166" s="918"/>
    </row>
    <row r="167" spans="1:9" ht="17.25" customHeight="1" x14ac:dyDescent="0.15">
      <c r="A167" s="1090">
        <v>3</v>
      </c>
      <c r="B167" s="911">
        <v>21266</v>
      </c>
      <c r="C167" s="1091" t="s">
        <v>15068</v>
      </c>
      <c r="D167" s="918"/>
      <c r="E167" s="918"/>
      <c r="F167" s="918"/>
      <c r="G167" s="918"/>
      <c r="H167" s="918"/>
      <c r="I167" s="918"/>
    </row>
    <row r="168" spans="1:9" ht="17.25" customHeight="1" x14ac:dyDescent="0.15">
      <c r="A168" s="1090">
        <v>4</v>
      </c>
      <c r="B168" s="911">
        <v>21300</v>
      </c>
      <c r="C168" s="1091" t="s">
        <v>15069</v>
      </c>
      <c r="D168" s="918"/>
      <c r="E168" s="918"/>
      <c r="F168" s="918"/>
      <c r="G168" s="918"/>
      <c r="H168" s="918"/>
      <c r="I168" s="918"/>
    </row>
    <row r="169" spans="1:9" ht="17.25" customHeight="1" x14ac:dyDescent="0.15">
      <c r="A169" s="1090">
        <v>5</v>
      </c>
      <c r="B169" s="911">
        <v>21332</v>
      </c>
      <c r="C169" s="1091" t="s">
        <v>15070</v>
      </c>
      <c r="D169" s="1089"/>
      <c r="E169" s="918"/>
      <c r="F169" s="918"/>
      <c r="G169" s="918"/>
      <c r="H169" s="918"/>
      <c r="I169" s="918"/>
    </row>
    <row r="170" spans="1:9" ht="17.25" customHeight="1" x14ac:dyDescent="0.15">
      <c r="A170" s="1090">
        <v>6</v>
      </c>
      <c r="B170" s="911">
        <v>21402</v>
      </c>
      <c r="C170" s="1091" t="s">
        <v>15071</v>
      </c>
      <c r="D170" s="1089"/>
      <c r="E170" s="918"/>
      <c r="F170" s="918"/>
      <c r="G170" s="918"/>
      <c r="H170" s="918"/>
      <c r="I170" s="918"/>
    </row>
    <row r="171" spans="1:9" ht="17.25" customHeight="1" x14ac:dyDescent="0.15">
      <c r="A171" s="1090">
        <v>7</v>
      </c>
      <c r="B171" s="911">
        <v>21405</v>
      </c>
      <c r="C171" s="1091" t="s">
        <v>15072</v>
      </c>
      <c r="D171" s="1089"/>
      <c r="E171" s="918"/>
      <c r="F171" s="918"/>
      <c r="G171" s="918"/>
      <c r="H171" s="918"/>
      <c r="I171" s="918"/>
    </row>
    <row r="172" spans="1:9" ht="17.25" customHeight="1" x14ac:dyDescent="0.15">
      <c r="A172" s="1090">
        <v>8</v>
      </c>
      <c r="B172" s="911">
        <v>21409</v>
      </c>
      <c r="C172" s="1091" t="s">
        <v>15073</v>
      </c>
      <c r="D172" s="1089"/>
      <c r="E172" s="918"/>
      <c r="F172" s="918"/>
      <c r="G172" s="918"/>
      <c r="H172" s="918"/>
      <c r="I172" s="918"/>
    </row>
    <row r="173" spans="1:9" ht="17.25" customHeight="1" x14ac:dyDescent="0.15">
      <c r="A173" s="1090">
        <v>9</v>
      </c>
      <c r="B173" s="911">
        <v>21415</v>
      </c>
      <c r="C173" s="1091" t="s">
        <v>15074</v>
      </c>
      <c r="D173" s="1089"/>
      <c r="E173" s="918"/>
      <c r="F173" s="918"/>
      <c r="G173" s="918"/>
      <c r="H173" s="918"/>
      <c r="I173" s="918"/>
    </row>
    <row r="174" spans="1:9" ht="17.25" customHeight="1" x14ac:dyDescent="0.15">
      <c r="A174" s="1090">
        <v>10</v>
      </c>
      <c r="B174" s="911">
        <v>21416</v>
      </c>
      <c r="C174" s="1091" t="s">
        <v>15075</v>
      </c>
      <c r="D174" s="1089"/>
      <c r="E174" s="918"/>
      <c r="F174" s="918"/>
      <c r="G174" s="918"/>
      <c r="H174" s="918"/>
      <c r="I174" s="918"/>
    </row>
    <row r="175" spans="1:9" ht="17.25" customHeight="1" x14ac:dyDescent="0.15">
      <c r="A175" s="1090">
        <v>11</v>
      </c>
      <c r="B175" s="911">
        <v>21417</v>
      </c>
      <c r="C175" s="1091" t="s">
        <v>15076</v>
      </c>
      <c r="D175" s="1089"/>
      <c r="E175" s="918"/>
      <c r="F175" s="918"/>
      <c r="G175" s="918"/>
      <c r="H175" s="918"/>
      <c r="I175" s="918"/>
    </row>
    <row r="176" spans="1:9" ht="17.25" customHeight="1" x14ac:dyDescent="0.15">
      <c r="A176" s="1090">
        <v>12</v>
      </c>
      <c r="B176" s="911">
        <v>21442</v>
      </c>
      <c r="C176" s="1091" t="s">
        <v>15077</v>
      </c>
      <c r="D176" s="1089"/>
      <c r="E176" s="918"/>
      <c r="F176" s="918"/>
      <c r="G176" s="918"/>
      <c r="H176" s="918"/>
      <c r="I176" s="918"/>
    </row>
    <row r="177" spans="1:9" ht="17.25" customHeight="1" x14ac:dyDescent="0.15">
      <c r="A177" s="1090">
        <v>13</v>
      </c>
      <c r="B177" s="911">
        <v>21444</v>
      </c>
      <c r="C177" s="1091" t="s">
        <v>15078</v>
      </c>
      <c r="D177" s="1089"/>
      <c r="E177" s="918"/>
      <c r="F177" s="918"/>
      <c r="G177" s="918"/>
      <c r="H177" s="918"/>
      <c r="I177" s="918"/>
    </row>
    <row r="178" spans="1:9" ht="17.25" customHeight="1" x14ac:dyDescent="0.15">
      <c r="A178" s="1090">
        <v>14</v>
      </c>
      <c r="B178" s="911">
        <v>21445</v>
      </c>
      <c r="C178" s="1091" t="s">
        <v>15079</v>
      </c>
      <c r="D178" s="1089"/>
      <c r="E178" s="918"/>
      <c r="F178" s="918"/>
      <c r="G178" s="918"/>
      <c r="H178" s="918"/>
      <c r="I178" s="918"/>
    </row>
    <row r="179" spans="1:9" ht="17.25" customHeight="1" x14ac:dyDescent="0.15">
      <c r="A179" s="1090">
        <v>15</v>
      </c>
      <c r="B179" s="911">
        <v>21447</v>
      </c>
      <c r="C179" s="1091" t="s">
        <v>15080</v>
      </c>
      <c r="D179" s="1089"/>
      <c r="E179" s="918"/>
      <c r="F179" s="918"/>
      <c r="G179" s="918"/>
      <c r="H179" s="918"/>
      <c r="I179" s="918"/>
    </row>
    <row r="180" spans="1:9" ht="17.25" customHeight="1" x14ac:dyDescent="0.15">
      <c r="A180" s="1090">
        <v>16</v>
      </c>
      <c r="B180" s="911">
        <v>21450</v>
      </c>
      <c r="C180" s="1091" t="s">
        <v>15081</v>
      </c>
      <c r="D180" s="918"/>
      <c r="E180" s="918"/>
      <c r="F180" s="918"/>
      <c r="G180" s="918"/>
      <c r="H180" s="918"/>
      <c r="I180" s="918"/>
    </row>
    <row r="181" spans="1:9" ht="17.25" customHeight="1" x14ac:dyDescent="0.15">
      <c r="A181" s="1090">
        <v>17</v>
      </c>
      <c r="B181" s="911">
        <v>21451</v>
      </c>
      <c r="C181" s="1091" t="s">
        <v>15082</v>
      </c>
      <c r="D181" s="1089"/>
      <c r="E181" s="918"/>
      <c r="F181" s="918"/>
      <c r="G181" s="918"/>
      <c r="H181" s="918"/>
      <c r="I181" s="918"/>
    </row>
    <row r="182" spans="1:9" ht="17.25" customHeight="1" x14ac:dyDescent="0.15">
      <c r="A182" s="1090">
        <v>18</v>
      </c>
      <c r="B182" s="911">
        <v>21452</v>
      </c>
      <c r="C182" s="1091" t="s">
        <v>15083</v>
      </c>
      <c r="D182" s="918"/>
      <c r="E182" s="918"/>
      <c r="F182" s="918"/>
      <c r="G182" s="918"/>
      <c r="H182" s="918"/>
      <c r="I182" s="918"/>
    </row>
    <row r="183" spans="1:9" ht="17.25" customHeight="1" x14ac:dyDescent="0.15">
      <c r="A183" s="1090">
        <v>19</v>
      </c>
      <c r="B183" s="920">
        <v>21473</v>
      </c>
      <c r="C183" s="1091" t="s">
        <v>15084</v>
      </c>
      <c r="D183" s="1089"/>
      <c r="E183" s="918"/>
      <c r="F183" s="918"/>
      <c r="G183" s="918"/>
      <c r="H183" s="918"/>
      <c r="I183" s="918"/>
    </row>
    <row r="184" spans="1:9" ht="17.25" customHeight="1" x14ac:dyDescent="0.15">
      <c r="A184" s="1090">
        <v>20</v>
      </c>
      <c r="B184" s="921">
        <v>22212</v>
      </c>
      <c r="C184" s="1091" t="s">
        <v>15085</v>
      </c>
      <c r="D184" s="918"/>
      <c r="E184" s="918"/>
      <c r="F184" s="918"/>
      <c r="G184" s="918"/>
      <c r="H184" s="918"/>
      <c r="I184" s="918"/>
    </row>
    <row r="185" spans="1:9" ht="17.25" customHeight="1" x14ac:dyDescent="0.15">
      <c r="A185" s="1090">
        <v>21</v>
      </c>
      <c r="B185" s="911">
        <v>23435</v>
      </c>
      <c r="C185" s="1091" t="s">
        <v>15086</v>
      </c>
      <c r="D185" s="918"/>
      <c r="E185" s="918"/>
      <c r="F185" s="918"/>
      <c r="G185" s="918"/>
      <c r="H185" s="918"/>
      <c r="I185" s="918"/>
    </row>
    <row r="186" spans="1:9" ht="17.25" customHeight="1" x14ac:dyDescent="0.15">
      <c r="A186" s="1090">
        <v>22</v>
      </c>
      <c r="B186" s="911">
        <v>23436</v>
      </c>
      <c r="C186" s="1091" t="s">
        <v>15087</v>
      </c>
      <c r="D186" s="918"/>
      <c r="E186" s="918"/>
      <c r="F186" s="918"/>
      <c r="G186" s="918"/>
      <c r="H186" s="918"/>
      <c r="I186" s="918"/>
    </row>
    <row r="187" spans="1:9" ht="17.25" customHeight="1" x14ac:dyDescent="0.15">
      <c r="A187" s="1090">
        <v>23</v>
      </c>
      <c r="B187" s="911">
        <v>23437</v>
      </c>
      <c r="C187" s="1091" t="s">
        <v>15088</v>
      </c>
      <c r="D187" s="918"/>
      <c r="E187" s="918"/>
      <c r="F187" s="918"/>
      <c r="G187" s="918"/>
      <c r="H187" s="918"/>
      <c r="I187" s="918"/>
    </row>
    <row r="188" spans="1:9" ht="17.25" customHeight="1" x14ac:dyDescent="0.15">
      <c r="A188" s="1090">
        <v>24</v>
      </c>
      <c r="B188" s="911">
        <v>23438</v>
      </c>
      <c r="C188" s="1091" t="s">
        <v>15089</v>
      </c>
      <c r="D188" s="918"/>
      <c r="E188" s="918"/>
      <c r="F188" s="918"/>
      <c r="G188" s="918"/>
      <c r="H188" s="918"/>
      <c r="I188" s="918"/>
    </row>
    <row r="189" spans="1:9" ht="17.25" customHeight="1" x14ac:dyDescent="0.15">
      <c r="A189" s="1090">
        <v>25</v>
      </c>
      <c r="B189" s="911">
        <v>21221</v>
      </c>
      <c r="C189" s="1091" t="s">
        <v>15090</v>
      </c>
      <c r="D189" s="918"/>
      <c r="E189" s="918"/>
      <c r="F189" s="918"/>
      <c r="G189" s="918"/>
      <c r="H189" s="918"/>
      <c r="I189" s="918"/>
    </row>
    <row r="190" spans="1:9" ht="17.25" customHeight="1" x14ac:dyDescent="0.15">
      <c r="A190" s="1090">
        <v>26</v>
      </c>
      <c r="B190" s="456">
        <v>21253</v>
      </c>
      <c r="C190" s="843" t="s">
        <v>9760</v>
      </c>
      <c r="D190" s="918"/>
      <c r="E190" s="918"/>
      <c r="F190" s="918"/>
      <c r="G190" s="918"/>
      <c r="H190" s="918"/>
      <c r="I190" s="918"/>
    </row>
    <row r="191" spans="1:9" ht="17.25" customHeight="1" x14ac:dyDescent="0.15">
      <c r="A191" s="1090">
        <v>27</v>
      </c>
      <c r="B191" s="911">
        <v>21262</v>
      </c>
      <c r="C191" s="1091" t="s">
        <v>15091</v>
      </c>
      <c r="D191" s="918"/>
      <c r="E191" s="918"/>
      <c r="F191" s="918"/>
      <c r="G191" s="918"/>
      <c r="H191" s="918"/>
      <c r="I191" s="918"/>
    </row>
    <row r="192" spans="1:9" ht="17.25" customHeight="1" x14ac:dyDescent="0.15">
      <c r="A192" s="1090">
        <v>28</v>
      </c>
      <c r="B192" s="911">
        <v>21283</v>
      </c>
      <c r="C192" s="1091" t="s">
        <v>15092</v>
      </c>
      <c r="D192" s="1089"/>
      <c r="E192" s="918"/>
      <c r="F192" s="918"/>
      <c r="G192" s="918"/>
      <c r="H192" s="918"/>
      <c r="I192" s="918"/>
    </row>
    <row r="193" spans="1:9" ht="17.25" customHeight="1" x14ac:dyDescent="0.15">
      <c r="A193" s="1090">
        <v>29</v>
      </c>
      <c r="B193" s="911">
        <v>21357</v>
      </c>
      <c r="C193" s="1091" t="s">
        <v>15093</v>
      </c>
      <c r="D193" s="1089"/>
      <c r="E193" s="918"/>
      <c r="F193" s="918"/>
      <c r="G193" s="918"/>
      <c r="H193" s="918"/>
      <c r="I193" s="918"/>
    </row>
    <row r="194" spans="1:9" ht="17.25" customHeight="1" x14ac:dyDescent="0.15">
      <c r="A194" s="1090">
        <v>30</v>
      </c>
      <c r="B194" s="911">
        <v>21391</v>
      </c>
      <c r="C194" s="1091" t="s">
        <v>15094</v>
      </c>
      <c r="D194" s="918"/>
      <c r="E194" s="918"/>
      <c r="F194" s="918"/>
      <c r="G194" s="918"/>
      <c r="H194" s="918"/>
      <c r="I194" s="918"/>
    </row>
    <row r="195" spans="1:9" ht="17.25" customHeight="1" x14ac:dyDescent="0.15">
      <c r="A195" s="1090">
        <v>31</v>
      </c>
      <c r="B195" s="911">
        <v>21392</v>
      </c>
      <c r="C195" s="1091" t="s">
        <v>15095</v>
      </c>
      <c r="D195" s="1089"/>
      <c r="E195" s="918"/>
      <c r="F195" s="918"/>
      <c r="G195" s="918"/>
      <c r="H195" s="918"/>
      <c r="I195" s="918"/>
    </row>
    <row r="196" spans="1:9" ht="17.25" customHeight="1" x14ac:dyDescent="0.15">
      <c r="A196" s="1090">
        <v>32</v>
      </c>
      <c r="B196" s="911">
        <v>21393</v>
      </c>
      <c r="C196" s="1091" t="s">
        <v>15096</v>
      </c>
      <c r="D196" s="918"/>
      <c r="E196" s="918"/>
      <c r="F196" s="918"/>
      <c r="G196" s="918"/>
      <c r="H196" s="918"/>
      <c r="I196" s="918"/>
    </row>
    <row r="197" spans="1:9" ht="17.25" customHeight="1" x14ac:dyDescent="0.15">
      <c r="A197" s="1090">
        <v>33</v>
      </c>
      <c r="B197" s="911">
        <v>21394</v>
      </c>
      <c r="C197" s="1091" t="s">
        <v>15097</v>
      </c>
      <c r="D197" s="1089"/>
      <c r="E197" s="918"/>
      <c r="F197" s="918"/>
      <c r="G197" s="918"/>
      <c r="H197" s="918"/>
      <c r="I197" s="918"/>
    </row>
    <row r="198" spans="1:9" ht="17.25" customHeight="1" x14ac:dyDescent="0.15">
      <c r="A198" s="1090">
        <v>34</v>
      </c>
      <c r="B198" s="911">
        <v>21434</v>
      </c>
      <c r="C198" s="1091" t="s">
        <v>15098</v>
      </c>
      <c r="D198" s="1089"/>
      <c r="E198" s="918"/>
      <c r="F198" s="918"/>
      <c r="G198" s="918"/>
      <c r="H198" s="918"/>
      <c r="I198" s="918"/>
    </row>
    <row r="199" spans="1:9" ht="17.25" customHeight="1" x14ac:dyDescent="0.15">
      <c r="A199" s="1090">
        <v>35</v>
      </c>
      <c r="B199" s="911">
        <v>21461</v>
      </c>
      <c r="C199" s="1091" t="s">
        <v>15099</v>
      </c>
      <c r="D199" s="1089"/>
      <c r="E199" s="918"/>
      <c r="F199" s="918"/>
      <c r="G199" s="918"/>
      <c r="H199" s="918"/>
      <c r="I199" s="918"/>
    </row>
    <row r="200" spans="1:9" ht="17.25" customHeight="1" x14ac:dyDescent="0.15">
      <c r="A200" s="1090">
        <v>36</v>
      </c>
      <c r="B200" s="911">
        <v>23440</v>
      </c>
      <c r="C200" s="1091" t="s">
        <v>15100</v>
      </c>
      <c r="D200" s="918"/>
      <c r="E200" s="918"/>
      <c r="F200" s="918"/>
      <c r="G200" s="918"/>
      <c r="H200" s="918"/>
      <c r="I200" s="918"/>
    </row>
    <row r="202" spans="1:9" s="451" customFormat="1" ht="17.25" customHeight="1" x14ac:dyDescent="0.15">
      <c r="A202" s="1274" t="s">
        <v>9795</v>
      </c>
      <c r="B202" s="1274"/>
      <c r="C202" s="1274"/>
      <c r="D202" s="1274"/>
      <c r="E202" s="1274"/>
      <c r="F202" s="1274"/>
      <c r="G202" s="1274"/>
      <c r="H202" s="1274"/>
      <c r="I202" s="1274"/>
    </row>
    <row r="203" spans="1:9" s="451" customFormat="1" ht="17.25" customHeight="1" x14ac:dyDescent="0.15">
      <c r="A203" s="1274" t="s">
        <v>15101</v>
      </c>
      <c r="B203" s="1274"/>
      <c r="C203" s="1274"/>
      <c r="D203" s="1274"/>
      <c r="E203" s="1274"/>
      <c r="F203" s="1274"/>
      <c r="G203" s="1274"/>
      <c r="H203" s="1274"/>
      <c r="I203" s="1274"/>
    </row>
    <row r="204" spans="1:9" s="451" customFormat="1" ht="17.25" customHeight="1" x14ac:dyDescent="0.15">
      <c r="A204" s="1274" t="s">
        <v>15102</v>
      </c>
      <c r="B204" s="1274"/>
      <c r="C204" s="1274"/>
      <c r="D204" s="1274"/>
      <c r="E204" s="1274"/>
      <c r="F204" s="1274"/>
      <c r="G204" s="1274"/>
      <c r="H204" s="1274"/>
      <c r="I204" s="1274"/>
    </row>
    <row r="205" spans="1:9" s="452" customFormat="1" ht="17.25" customHeight="1" x14ac:dyDescent="0.15">
      <c r="A205" s="1274" t="s">
        <v>14450</v>
      </c>
      <c r="B205" s="1274"/>
      <c r="C205" s="1274"/>
      <c r="D205" s="1274"/>
      <c r="E205" s="1274"/>
      <c r="F205" s="1274"/>
      <c r="G205" s="1274"/>
      <c r="H205" s="1274"/>
      <c r="I205" s="1274"/>
    </row>
    <row r="206" spans="1:9" s="452" customFormat="1" ht="17.25" customHeight="1" x14ac:dyDescent="0.15">
      <c r="A206" s="1281" t="s">
        <v>15103</v>
      </c>
      <c r="B206" s="1281"/>
      <c r="C206" s="1281"/>
      <c r="D206" s="1281"/>
      <c r="E206" s="1281"/>
      <c r="F206" s="1281"/>
      <c r="G206" s="1281"/>
      <c r="H206" s="1281"/>
      <c r="I206" s="1281"/>
    </row>
    <row r="207" spans="1:9" s="457" customFormat="1" ht="28.5" customHeight="1" x14ac:dyDescent="0.45">
      <c r="A207" s="453" t="s">
        <v>8377</v>
      </c>
      <c r="B207" s="454" t="s">
        <v>8352</v>
      </c>
      <c r="C207" s="455" t="s">
        <v>9799</v>
      </c>
      <c r="D207" s="453"/>
      <c r="E207" s="453"/>
      <c r="F207" s="456"/>
      <c r="G207" s="456"/>
      <c r="H207" s="456"/>
      <c r="I207" s="456"/>
    </row>
    <row r="208" spans="1:9" ht="17.25" customHeight="1" x14ac:dyDescent="0.15">
      <c r="A208" s="1090">
        <v>1</v>
      </c>
      <c r="B208" s="911">
        <v>21095</v>
      </c>
      <c r="C208" s="1091" t="s">
        <v>15104</v>
      </c>
      <c r="D208" s="1001"/>
      <c r="E208" s="918"/>
      <c r="F208" s="918"/>
      <c r="G208" s="918"/>
      <c r="H208" s="918"/>
      <c r="I208" s="918"/>
    </row>
    <row r="209" spans="1:9" ht="17.25" customHeight="1" x14ac:dyDescent="0.15">
      <c r="A209" s="1090">
        <v>2</v>
      </c>
      <c r="B209" s="911">
        <v>21175</v>
      </c>
      <c r="C209" s="1091" t="s">
        <v>15105</v>
      </c>
      <c r="D209" s="918"/>
      <c r="E209" s="918"/>
      <c r="F209" s="918"/>
      <c r="G209" s="918"/>
      <c r="H209" s="918"/>
      <c r="I209" s="918"/>
    </row>
    <row r="210" spans="1:9" ht="17.25" customHeight="1" x14ac:dyDescent="0.15">
      <c r="A210" s="1090">
        <v>3</v>
      </c>
      <c r="B210" s="911">
        <v>21206</v>
      </c>
      <c r="C210" s="1091" t="s">
        <v>15106</v>
      </c>
      <c r="D210" s="1001"/>
      <c r="E210" s="918"/>
      <c r="F210" s="918"/>
      <c r="G210" s="918"/>
      <c r="H210" s="918"/>
      <c r="I210" s="918"/>
    </row>
    <row r="211" spans="1:9" ht="17.25" customHeight="1" x14ac:dyDescent="0.15">
      <c r="A211" s="1090">
        <v>4</v>
      </c>
      <c r="B211" s="911">
        <v>21231</v>
      </c>
      <c r="C211" s="1091" t="s">
        <v>15107</v>
      </c>
      <c r="D211" s="918"/>
      <c r="E211" s="918"/>
      <c r="F211" s="918"/>
      <c r="G211" s="918"/>
      <c r="H211" s="918"/>
      <c r="I211" s="918"/>
    </row>
    <row r="212" spans="1:9" ht="17.25" customHeight="1" x14ac:dyDescent="0.15">
      <c r="A212" s="1090">
        <v>5</v>
      </c>
      <c r="B212" s="911">
        <v>21237</v>
      </c>
      <c r="C212" s="1091" t="s">
        <v>15108</v>
      </c>
      <c r="D212" s="1001"/>
      <c r="E212" s="918"/>
      <c r="F212" s="918"/>
      <c r="G212" s="918"/>
      <c r="H212" s="918"/>
      <c r="I212" s="918"/>
    </row>
    <row r="213" spans="1:9" ht="17.25" customHeight="1" x14ac:dyDescent="0.15">
      <c r="A213" s="1090">
        <v>6</v>
      </c>
      <c r="B213" s="911">
        <v>21276</v>
      </c>
      <c r="C213" s="1091" t="s">
        <v>15109</v>
      </c>
      <c r="D213" s="1001"/>
      <c r="E213" s="918"/>
      <c r="F213" s="918"/>
      <c r="G213" s="918"/>
      <c r="H213" s="918"/>
      <c r="I213" s="918"/>
    </row>
    <row r="214" spans="1:9" ht="17.25" customHeight="1" x14ac:dyDescent="0.15">
      <c r="A214" s="1090">
        <v>7</v>
      </c>
      <c r="B214" s="911">
        <v>21277</v>
      </c>
      <c r="C214" s="1091" t="s">
        <v>15110</v>
      </c>
      <c r="D214" s="1001"/>
      <c r="E214" s="918"/>
      <c r="F214" s="918"/>
      <c r="G214" s="918"/>
      <c r="H214" s="918"/>
      <c r="I214" s="918"/>
    </row>
    <row r="215" spans="1:9" ht="17.25" customHeight="1" x14ac:dyDescent="0.15">
      <c r="A215" s="1090">
        <v>8</v>
      </c>
      <c r="B215" s="911">
        <v>21299</v>
      </c>
      <c r="C215" s="1091" t="s">
        <v>15111</v>
      </c>
      <c r="D215" s="1001"/>
      <c r="E215" s="918"/>
      <c r="F215" s="918"/>
      <c r="G215" s="918"/>
      <c r="H215" s="918"/>
      <c r="I215" s="918"/>
    </row>
    <row r="216" spans="1:9" ht="17.25" customHeight="1" x14ac:dyDescent="0.15">
      <c r="A216" s="1090">
        <v>9</v>
      </c>
      <c r="B216" s="911">
        <v>21372</v>
      </c>
      <c r="C216" s="1091" t="s">
        <v>15112</v>
      </c>
      <c r="D216" s="918"/>
      <c r="E216" s="918"/>
      <c r="F216" s="918"/>
      <c r="G216" s="918"/>
      <c r="H216" s="918"/>
      <c r="I216" s="918"/>
    </row>
    <row r="217" spans="1:9" ht="17.25" customHeight="1" x14ac:dyDescent="0.15">
      <c r="A217" s="1090">
        <v>10</v>
      </c>
      <c r="B217" s="911">
        <v>21406</v>
      </c>
      <c r="C217" s="1091" t="s">
        <v>15113</v>
      </c>
      <c r="D217" s="1089"/>
      <c r="E217" s="918"/>
      <c r="F217" s="918"/>
      <c r="G217" s="918"/>
      <c r="H217" s="918"/>
      <c r="I217" s="918"/>
    </row>
    <row r="218" spans="1:9" ht="17.25" customHeight="1" x14ac:dyDescent="0.15">
      <c r="A218" s="1090">
        <v>11</v>
      </c>
      <c r="B218" s="911">
        <v>21412</v>
      </c>
      <c r="C218" s="1091" t="s">
        <v>15114</v>
      </c>
      <c r="D218" s="1001"/>
      <c r="E218" s="918"/>
      <c r="F218" s="918"/>
      <c r="G218" s="918"/>
      <c r="H218" s="918"/>
      <c r="I218" s="918"/>
    </row>
    <row r="219" spans="1:9" ht="17.25" customHeight="1" x14ac:dyDescent="0.15">
      <c r="A219" s="1090">
        <v>12</v>
      </c>
      <c r="B219" s="911">
        <v>21471</v>
      </c>
      <c r="C219" s="1091" t="s">
        <v>15115</v>
      </c>
      <c r="D219" s="1001"/>
      <c r="E219" s="918"/>
      <c r="F219" s="918"/>
      <c r="G219" s="918"/>
      <c r="H219" s="918"/>
      <c r="I219" s="918"/>
    </row>
    <row r="220" spans="1:9" ht="17.25" customHeight="1" x14ac:dyDescent="0.15">
      <c r="A220" s="1090">
        <v>13</v>
      </c>
      <c r="B220" s="911">
        <v>21476</v>
      </c>
      <c r="C220" s="1091" t="s">
        <v>15116</v>
      </c>
      <c r="D220" s="918"/>
      <c r="E220" s="918"/>
      <c r="F220" s="918"/>
      <c r="G220" s="918"/>
      <c r="H220" s="918"/>
      <c r="I220" s="918"/>
    </row>
    <row r="221" spans="1:9" ht="17.25" customHeight="1" x14ac:dyDescent="0.15">
      <c r="A221" s="1090">
        <v>14</v>
      </c>
      <c r="B221" s="911">
        <v>23443</v>
      </c>
      <c r="C221" s="1091" t="s">
        <v>15117</v>
      </c>
      <c r="D221" s="918"/>
      <c r="E221" s="918"/>
      <c r="F221" s="918"/>
      <c r="G221" s="918"/>
      <c r="H221" s="918"/>
      <c r="I221" s="918"/>
    </row>
    <row r="222" spans="1:9" ht="17.25" customHeight="1" x14ac:dyDescent="0.15">
      <c r="A222" s="1090">
        <v>15</v>
      </c>
      <c r="B222" s="911">
        <v>23444</v>
      </c>
      <c r="C222" s="1091" t="s">
        <v>15118</v>
      </c>
      <c r="D222" s="918"/>
      <c r="E222" s="918"/>
      <c r="F222" s="918"/>
      <c r="G222" s="918"/>
      <c r="H222" s="918"/>
      <c r="I222" s="918"/>
    </row>
    <row r="223" spans="1:9" ht="17.25" customHeight="1" x14ac:dyDescent="0.15">
      <c r="A223" s="1090">
        <v>16</v>
      </c>
      <c r="B223" s="911">
        <v>23446</v>
      </c>
      <c r="C223" s="1091" t="s">
        <v>15119</v>
      </c>
      <c r="D223" s="918"/>
      <c r="E223" s="918"/>
      <c r="F223" s="918"/>
      <c r="G223" s="918"/>
      <c r="H223" s="918"/>
      <c r="I223" s="918"/>
    </row>
    <row r="224" spans="1:9" ht="17.25" customHeight="1" x14ac:dyDescent="0.15">
      <c r="A224" s="1090">
        <v>17</v>
      </c>
      <c r="B224" s="911">
        <v>23447</v>
      </c>
      <c r="C224" s="1091" t="s">
        <v>15120</v>
      </c>
      <c r="D224" s="918"/>
      <c r="E224" s="918"/>
      <c r="F224" s="918"/>
      <c r="G224" s="918"/>
      <c r="H224" s="918"/>
      <c r="I224" s="918"/>
    </row>
    <row r="225" spans="1:9" ht="17.25" customHeight="1" x14ac:dyDescent="0.15">
      <c r="A225" s="1090">
        <v>18</v>
      </c>
      <c r="B225" s="911">
        <v>23572</v>
      </c>
      <c r="C225" s="1091" t="s">
        <v>9754</v>
      </c>
      <c r="D225" s="918"/>
      <c r="E225" s="918"/>
      <c r="F225" s="918"/>
      <c r="G225" s="918"/>
      <c r="H225" s="918"/>
      <c r="I225" s="918"/>
    </row>
    <row r="226" spans="1:9" ht="17.25" customHeight="1" x14ac:dyDescent="0.15">
      <c r="A226" s="1090">
        <v>19</v>
      </c>
      <c r="B226" s="911">
        <v>21111</v>
      </c>
      <c r="C226" s="1091" t="s">
        <v>15121</v>
      </c>
      <c r="D226" s="1001"/>
      <c r="E226" s="918"/>
      <c r="F226" s="918"/>
      <c r="G226" s="918"/>
      <c r="H226" s="918"/>
      <c r="I226" s="918"/>
    </row>
    <row r="227" spans="1:9" ht="17.25" customHeight="1" x14ac:dyDescent="0.15">
      <c r="A227" s="1090">
        <v>20</v>
      </c>
      <c r="B227" s="911">
        <v>21145</v>
      </c>
      <c r="C227" s="1091" t="s">
        <v>15122</v>
      </c>
      <c r="D227" s="1001"/>
      <c r="E227" s="918"/>
      <c r="F227" s="918"/>
      <c r="G227" s="918"/>
      <c r="H227" s="918"/>
      <c r="I227" s="918"/>
    </row>
    <row r="228" spans="1:9" ht="17.25" customHeight="1" x14ac:dyDescent="0.15">
      <c r="A228" s="1090">
        <v>21</v>
      </c>
      <c r="B228" s="911">
        <v>21183</v>
      </c>
      <c r="C228" s="1091" t="s">
        <v>15123</v>
      </c>
      <c r="D228" s="1001"/>
      <c r="E228" s="918"/>
      <c r="F228" s="918"/>
      <c r="G228" s="918"/>
      <c r="H228" s="918"/>
      <c r="I228" s="918"/>
    </row>
    <row r="229" spans="1:9" ht="17.25" customHeight="1" x14ac:dyDescent="0.15">
      <c r="A229" s="1090">
        <v>22</v>
      </c>
      <c r="B229" s="911">
        <v>21191</v>
      </c>
      <c r="C229" s="1091" t="s">
        <v>15124</v>
      </c>
      <c r="D229" s="1001"/>
      <c r="E229" s="918"/>
      <c r="F229" s="918"/>
      <c r="G229" s="918"/>
      <c r="H229" s="918"/>
      <c r="I229" s="918"/>
    </row>
    <row r="230" spans="1:9" ht="17.25" customHeight="1" x14ac:dyDescent="0.15">
      <c r="A230" s="1090">
        <v>23</v>
      </c>
      <c r="B230" s="911">
        <v>21212</v>
      </c>
      <c r="C230" s="1091" t="s">
        <v>15125</v>
      </c>
      <c r="D230" s="1001"/>
      <c r="E230" s="918"/>
      <c r="F230" s="918"/>
      <c r="G230" s="918"/>
      <c r="H230" s="918"/>
      <c r="I230" s="918"/>
    </row>
    <row r="231" spans="1:9" ht="17.25" customHeight="1" x14ac:dyDescent="0.15">
      <c r="A231" s="1090">
        <v>24</v>
      </c>
      <c r="B231" s="911">
        <v>21244</v>
      </c>
      <c r="C231" s="1091" t="s">
        <v>15126</v>
      </c>
      <c r="D231" s="918"/>
      <c r="E231" s="918"/>
      <c r="F231" s="918"/>
      <c r="G231" s="918"/>
      <c r="H231" s="918"/>
      <c r="I231" s="918"/>
    </row>
    <row r="232" spans="1:9" ht="17.25" customHeight="1" x14ac:dyDescent="0.15">
      <c r="A232" s="1090">
        <v>25</v>
      </c>
      <c r="B232" s="911">
        <v>21247</v>
      </c>
      <c r="C232" s="1091" t="s">
        <v>15127</v>
      </c>
      <c r="D232" s="1001"/>
      <c r="E232" s="918"/>
      <c r="F232" s="918"/>
      <c r="G232" s="918"/>
      <c r="H232" s="918"/>
      <c r="I232" s="918"/>
    </row>
    <row r="233" spans="1:9" ht="17.25" customHeight="1" x14ac:dyDescent="0.15">
      <c r="A233" s="1090">
        <v>26</v>
      </c>
      <c r="B233" s="911">
        <v>21248</v>
      </c>
      <c r="C233" s="1091" t="s">
        <v>15128</v>
      </c>
      <c r="D233" s="1001"/>
      <c r="E233" s="918"/>
      <c r="F233" s="918"/>
      <c r="G233" s="918"/>
      <c r="H233" s="918"/>
      <c r="I233" s="918"/>
    </row>
    <row r="234" spans="1:9" ht="17.25" customHeight="1" x14ac:dyDescent="0.15">
      <c r="A234" s="1090">
        <v>27</v>
      </c>
      <c r="B234" s="911">
        <v>21249</v>
      </c>
      <c r="C234" s="1091" t="s">
        <v>15129</v>
      </c>
      <c r="D234" s="918"/>
      <c r="E234" s="918"/>
      <c r="F234" s="918"/>
      <c r="G234" s="918"/>
      <c r="H234" s="918"/>
      <c r="I234" s="918"/>
    </row>
    <row r="235" spans="1:9" ht="17.25" customHeight="1" x14ac:dyDescent="0.15">
      <c r="A235" s="1090">
        <v>28</v>
      </c>
      <c r="B235" s="911">
        <v>21297</v>
      </c>
      <c r="C235" s="1091" t="s">
        <v>15130</v>
      </c>
      <c r="D235" s="1001"/>
      <c r="E235" s="918"/>
      <c r="F235" s="918"/>
      <c r="G235" s="918"/>
      <c r="H235" s="918"/>
      <c r="I235" s="918"/>
    </row>
    <row r="236" spans="1:9" ht="17.25" customHeight="1" x14ac:dyDescent="0.15">
      <c r="A236" s="1090">
        <v>29</v>
      </c>
      <c r="B236" s="911">
        <v>21326</v>
      </c>
      <c r="C236" s="1091" t="s">
        <v>15131</v>
      </c>
      <c r="D236" s="1001"/>
      <c r="E236" s="918"/>
      <c r="F236" s="918"/>
      <c r="G236" s="918"/>
      <c r="H236" s="918"/>
      <c r="I236" s="918"/>
    </row>
    <row r="237" spans="1:9" ht="17.25" customHeight="1" x14ac:dyDescent="0.15">
      <c r="A237" s="1090">
        <v>30</v>
      </c>
      <c r="B237" s="911">
        <v>21362</v>
      </c>
      <c r="C237" s="1091" t="s">
        <v>15132</v>
      </c>
      <c r="D237" s="1001"/>
      <c r="E237" s="918"/>
      <c r="F237" s="918"/>
      <c r="G237" s="918"/>
      <c r="H237" s="918"/>
      <c r="I237" s="918"/>
    </row>
    <row r="238" spans="1:9" ht="17.25" customHeight="1" x14ac:dyDescent="0.15">
      <c r="A238" s="1090">
        <v>31</v>
      </c>
      <c r="B238" s="911">
        <v>21428</v>
      </c>
      <c r="C238" s="1091" t="s">
        <v>15133</v>
      </c>
      <c r="D238" s="1001"/>
      <c r="E238" s="918"/>
      <c r="F238" s="918"/>
      <c r="G238" s="918"/>
      <c r="H238" s="918"/>
      <c r="I238" s="918"/>
    </row>
    <row r="239" spans="1:9" ht="17.25" customHeight="1" x14ac:dyDescent="0.15">
      <c r="A239" s="1090">
        <v>32</v>
      </c>
      <c r="B239" s="911">
        <v>21460</v>
      </c>
      <c r="C239" s="1091" t="s">
        <v>15134</v>
      </c>
      <c r="D239" s="1001"/>
      <c r="E239" s="918"/>
      <c r="F239" s="918"/>
      <c r="G239" s="918"/>
      <c r="H239" s="918"/>
      <c r="I239" s="918"/>
    </row>
    <row r="240" spans="1:9" ht="17.25" customHeight="1" x14ac:dyDescent="0.15">
      <c r="A240" s="1090">
        <v>33</v>
      </c>
      <c r="B240" s="911">
        <v>22219</v>
      </c>
      <c r="C240" s="1091" t="s">
        <v>15135</v>
      </c>
      <c r="D240" s="1001"/>
      <c r="E240" s="918"/>
      <c r="F240" s="918"/>
      <c r="G240" s="918"/>
      <c r="H240" s="918"/>
      <c r="I240" s="918"/>
    </row>
    <row r="241" spans="1:9" ht="17.25" customHeight="1" x14ac:dyDescent="0.15">
      <c r="A241" s="1090">
        <v>34</v>
      </c>
      <c r="B241" s="911">
        <v>22850</v>
      </c>
      <c r="C241" s="1091" t="s">
        <v>15136</v>
      </c>
      <c r="D241" s="918"/>
      <c r="E241" s="918"/>
      <c r="F241" s="918"/>
      <c r="G241" s="918"/>
      <c r="H241" s="918"/>
      <c r="I241" s="918"/>
    </row>
    <row r="242" spans="1:9" ht="17.25" customHeight="1" x14ac:dyDescent="0.15">
      <c r="A242" s="1090">
        <v>35</v>
      </c>
      <c r="B242" s="911">
        <v>23449</v>
      </c>
      <c r="C242" s="1091" t="s">
        <v>15137</v>
      </c>
      <c r="D242" s="918"/>
      <c r="E242" s="918"/>
      <c r="F242" s="918"/>
      <c r="G242" s="918"/>
      <c r="H242" s="918"/>
      <c r="I242" s="918"/>
    </row>
    <row r="243" spans="1:9" ht="17.25" customHeight="1" x14ac:dyDescent="0.15">
      <c r="A243" s="1090">
        <v>36</v>
      </c>
      <c r="B243" s="911">
        <v>23450</v>
      </c>
      <c r="C243" s="1091" t="s">
        <v>15138</v>
      </c>
      <c r="D243" s="918"/>
      <c r="E243" s="918"/>
      <c r="F243" s="918"/>
      <c r="G243" s="918"/>
      <c r="H243" s="918"/>
      <c r="I243" s="918"/>
    </row>
    <row r="244" spans="1:9" ht="17.25" customHeight="1" x14ac:dyDescent="0.15">
      <c r="A244" s="1090">
        <v>37</v>
      </c>
      <c r="B244" s="911">
        <v>23451</v>
      </c>
      <c r="C244" s="1091" t="s">
        <v>15139</v>
      </c>
      <c r="D244" s="918"/>
      <c r="E244" s="918"/>
      <c r="F244" s="918"/>
      <c r="G244" s="918"/>
      <c r="H244" s="918"/>
      <c r="I244" s="918"/>
    </row>
    <row r="245" spans="1:9" ht="17.25" customHeight="1" x14ac:dyDescent="0.15">
      <c r="A245" s="1090">
        <v>38</v>
      </c>
      <c r="B245" s="911">
        <v>23452</v>
      </c>
      <c r="C245" s="1091" t="s">
        <v>15140</v>
      </c>
      <c r="D245" s="918"/>
      <c r="E245" s="918"/>
      <c r="F245" s="918"/>
      <c r="G245" s="918"/>
      <c r="H245" s="918"/>
      <c r="I245" s="918"/>
    </row>
    <row r="246" spans="1:9" ht="17.25" customHeight="1" x14ac:dyDescent="0.15">
      <c r="A246" s="922"/>
      <c r="B246" s="922"/>
      <c r="D246" s="922"/>
    </row>
    <row r="247" spans="1:9" s="451" customFormat="1" ht="17.25" customHeight="1" x14ac:dyDescent="0.15">
      <c r="A247" s="1274" t="s">
        <v>9795</v>
      </c>
      <c r="B247" s="1274"/>
      <c r="C247" s="1274"/>
      <c r="D247" s="1274"/>
      <c r="E247" s="1274"/>
      <c r="F247" s="1274"/>
      <c r="G247" s="1274"/>
      <c r="H247" s="1274"/>
      <c r="I247" s="1274"/>
    </row>
    <row r="248" spans="1:9" s="451" customFormat="1" ht="17.25" customHeight="1" x14ac:dyDescent="0.15">
      <c r="A248" s="1274" t="s">
        <v>15141</v>
      </c>
      <c r="B248" s="1274"/>
      <c r="C248" s="1274"/>
      <c r="D248" s="1274"/>
      <c r="E248" s="1274"/>
      <c r="F248" s="1274"/>
      <c r="G248" s="1274"/>
      <c r="H248" s="1274"/>
      <c r="I248" s="1274"/>
    </row>
    <row r="249" spans="1:9" s="451" customFormat="1" ht="17.25" customHeight="1" x14ac:dyDescent="0.15">
      <c r="A249" s="1274" t="s">
        <v>15142</v>
      </c>
      <c r="B249" s="1274"/>
      <c r="C249" s="1274"/>
      <c r="D249" s="1274"/>
      <c r="E249" s="1274"/>
      <c r="F249" s="1274"/>
      <c r="G249" s="1274"/>
      <c r="H249" s="1274"/>
      <c r="I249" s="1274"/>
    </row>
    <row r="250" spans="1:9" s="452" customFormat="1" ht="17.25" customHeight="1" x14ac:dyDescent="0.15">
      <c r="A250" s="1274" t="s">
        <v>14450</v>
      </c>
      <c r="B250" s="1274"/>
      <c r="C250" s="1274"/>
      <c r="D250" s="1274"/>
      <c r="E250" s="1274"/>
      <c r="F250" s="1274"/>
      <c r="G250" s="1274"/>
      <c r="H250" s="1274"/>
      <c r="I250" s="1274"/>
    </row>
    <row r="251" spans="1:9" s="452" customFormat="1" ht="17.25" customHeight="1" x14ac:dyDescent="0.15">
      <c r="A251" s="1281" t="s">
        <v>15143</v>
      </c>
      <c r="B251" s="1281"/>
      <c r="C251" s="1281"/>
      <c r="D251" s="1281"/>
      <c r="E251" s="1281"/>
      <c r="F251" s="1281"/>
      <c r="G251" s="1281"/>
      <c r="H251" s="1281"/>
      <c r="I251" s="1281"/>
    </row>
    <row r="252" spans="1:9" s="457" customFormat="1" ht="17.25" customHeight="1" x14ac:dyDescent="0.45">
      <c r="A252" s="453" t="s">
        <v>8377</v>
      </c>
      <c r="B252" s="454" t="s">
        <v>8352</v>
      </c>
      <c r="C252" s="455" t="s">
        <v>9799</v>
      </c>
      <c r="D252" s="453"/>
      <c r="E252" s="453"/>
      <c r="F252" s="456"/>
      <c r="G252" s="456"/>
      <c r="H252" s="456"/>
      <c r="I252" s="456"/>
    </row>
    <row r="253" spans="1:9" ht="17.25" customHeight="1" x14ac:dyDescent="0.15">
      <c r="A253" s="1090">
        <v>1</v>
      </c>
      <c r="B253" s="911">
        <v>21097</v>
      </c>
      <c r="C253" s="1091" t="s">
        <v>15144</v>
      </c>
      <c r="D253" s="918"/>
      <c r="E253" s="918"/>
      <c r="F253" s="918"/>
      <c r="G253" s="918"/>
      <c r="H253" s="918"/>
      <c r="I253" s="918"/>
    </row>
    <row r="254" spans="1:9" ht="17.25" customHeight="1" x14ac:dyDescent="0.15">
      <c r="A254" s="1090">
        <v>2</v>
      </c>
      <c r="B254" s="911">
        <v>21101</v>
      </c>
      <c r="C254" s="1091" t="s">
        <v>15145</v>
      </c>
      <c r="D254" s="918"/>
      <c r="E254" s="918"/>
      <c r="F254" s="918"/>
      <c r="G254" s="918"/>
      <c r="H254" s="918"/>
      <c r="I254" s="918"/>
    </row>
    <row r="255" spans="1:9" ht="17.25" customHeight="1" x14ac:dyDescent="0.15">
      <c r="A255" s="1090">
        <v>3</v>
      </c>
      <c r="B255" s="911">
        <v>21168</v>
      </c>
      <c r="C255" s="1091" t="s">
        <v>15146</v>
      </c>
      <c r="D255" s="918"/>
      <c r="E255" s="918"/>
      <c r="F255" s="918"/>
      <c r="G255" s="918"/>
      <c r="H255" s="918"/>
      <c r="I255" s="918"/>
    </row>
    <row r="256" spans="1:9" ht="17.25" customHeight="1" x14ac:dyDescent="0.15">
      <c r="A256" s="1090">
        <v>4</v>
      </c>
      <c r="B256" s="911">
        <v>21369</v>
      </c>
      <c r="C256" s="1091" t="s">
        <v>15147</v>
      </c>
      <c r="D256" s="918"/>
      <c r="E256" s="918"/>
      <c r="F256" s="918"/>
      <c r="G256" s="918"/>
      <c r="H256" s="918"/>
      <c r="I256" s="918"/>
    </row>
    <row r="257" spans="1:9" ht="17.25" customHeight="1" x14ac:dyDescent="0.15">
      <c r="A257" s="1090">
        <v>5</v>
      </c>
      <c r="B257" s="911">
        <v>21479</v>
      </c>
      <c r="C257" s="1091" t="s">
        <v>15148</v>
      </c>
      <c r="D257" s="1001"/>
      <c r="E257" s="918"/>
      <c r="F257" s="918"/>
      <c r="G257" s="918"/>
      <c r="H257" s="918"/>
      <c r="I257" s="918"/>
    </row>
    <row r="258" spans="1:9" ht="17.25" customHeight="1" x14ac:dyDescent="0.15">
      <c r="A258" s="1090">
        <v>6</v>
      </c>
      <c r="B258" s="911">
        <v>22215</v>
      </c>
      <c r="C258" s="1091" t="s">
        <v>15149</v>
      </c>
      <c r="D258" s="1001"/>
      <c r="E258" s="918"/>
      <c r="F258" s="918"/>
      <c r="G258" s="918"/>
      <c r="H258" s="918"/>
      <c r="I258" s="918"/>
    </row>
    <row r="259" spans="1:9" ht="17.25" customHeight="1" x14ac:dyDescent="0.15">
      <c r="A259" s="1090">
        <v>7</v>
      </c>
      <c r="B259" s="911">
        <v>22849</v>
      </c>
      <c r="C259" s="1091" t="s">
        <v>15150</v>
      </c>
      <c r="D259" s="918"/>
      <c r="E259" s="918"/>
      <c r="F259" s="918"/>
      <c r="G259" s="918"/>
      <c r="H259" s="918"/>
      <c r="I259" s="918"/>
    </row>
    <row r="260" spans="1:9" ht="17.25" customHeight="1" x14ac:dyDescent="0.15">
      <c r="A260" s="1090">
        <v>8</v>
      </c>
      <c r="B260" s="911">
        <v>23453</v>
      </c>
      <c r="C260" s="1091" t="s">
        <v>15151</v>
      </c>
      <c r="D260" s="918"/>
      <c r="E260" s="918"/>
      <c r="F260" s="918"/>
      <c r="G260" s="918"/>
      <c r="H260" s="918"/>
      <c r="I260" s="918"/>
    </row>
    <row r="261" spans="1:9" ht="17.25" customHeight="1" x14ac:dyDescent="0.15">
      <c r="A261" s="1090">
        <v>9</v>
      </c>
      <c r="B261" s="911">
        <v>23454</v>
      </c>
      <c r="C261" s="1091" t="s">
        <v>15152</v>
      </c>
      <c r="D261" s="918"/>
      <c r="E261" s="918"/>
      <c r="F261" s="918"/>
      <c r="G261" s="918"/>
      <c r="H261" s="918"/>
      <c r="I261" s="918"/>
    </row>
    <row r="262" spans="1:9" ht="17.25" customHeight="1" x14ac:dyDescent="0.15">
      <c r="A262" s="1090">
        <v>10</v>
      </c>
      <c r="B262" s="911">
        <v>21116</v>
      </c>
      <c r="C262" s="1091" t="s">
        <v>15153</v>
      </c>
      <c r="D262" s="1001"/>
      <c r="E262" s="918"/>
      <c r="F262" s="918"/>
      <c r="G262" s="918"/>
      <c r="H262" s="918"/>
      <c r="I262" s="918"/>
    </row>
    <row r="263" spans="1:9" ht="17.25" customHeight="1" x14ac:dyDescent="0.15">
      <c r="A263" s="1090">
        <v>11</v>
      </c>
      <c r="B263" s="911">
        <v>21181</v>
      </c>
      <c r="C263" s="1091" t="s">
        <v>15154</v>
      </c>
      <c r="D263" s="1001"/>
      <c r="E263" s="918"/>
      <c r="F263" s="918"/>
      <c r="G263" s="918"/>
      <c r="H263" s="918"/>
      <c r="I263" s="918"/>
    </row>
    <row r="264" spans="1:9" ht="17.25" customHeight="1" x14ac:dyDescent="0.15">
      <c r="A264" s="1090">
        <v>12</v>
      </c>
      <c r="B264" s="911">
        <v>21193</v>
      </c>
      <c r="C264" s="1091" t="s">
        <v>15155</v>
      </c>
      <c r="D264" s="1001"/>
      <c r="E264" s="918"/>
      <c r="F264" s="918"/>
      <c r="G264" s="918"/>
      <c r="H264" s="918"/>
      <c r="I264" s="918"/>
    </row>
    <row r="265" spans="1:9" ht="17.25" customHeight="1" x14ac:dyDescent="0.15">
      <c r="A265" s="1090">
        <v>13</v>
      </c>
      <c r="B265" s="911">
        <v>21214</v>
      </c>
      <c r="C265" s="1091" t="s">
        <v>15156</v>
      </c>
      <c r="D265" s="918"/>
      <c r="E265" s="918"/>
      <c r="F265" s="918"/>
      <c r="G265" s="918"/>
      <c r="H265" s="918"/>
      <c r="I265" s="918"/>
    </row>
    <row r="266" spans="1:9" ht="17.25" customHeight="1" x14ac:dyDescent="0.15">
      <c r="A266" s="1090">
        <v>14</v>
      </c>
      <c r="B266" s="911">
        <v>21220</v>
      </c>
      <c r="C266" s="1091" t="s">
        <v>15157</v>
      </c>
      <c r="D266" s="1001"/>
      <c r="E266" s="918"/>
      <c r="F266" s="918"/>
      <c r="G266" s="918"/>
      <c r="H266" s="918"/>
      <c r="I266" s="918"/>
    </row>
    <row r="267" spans="1:9" ht="17.25" customHeight="1" x14ac:dyDescent="0.15">
      <c r="A267" s="1090">
        <v>15</v>
      </c>
      <c r="B267" s="911">
        <v>21222</v>
      </c>
      <c r="C267" s="1091" t="s">
        <v>15158</v>
      </c>
      <c r="D267" s="918"/>
      <c r="E267" s="918"/>
      <c r="F267" s="918"/>
      <c r="G267" s="918"/>
      <c r="H267" s="918"/>
      <c r="I267" s="918"/>
    </row>
    <row r="268" spans="1:9" ht="17.25" customHeight="1" x14ac:dyDescent="0.15">
      <c r="A268" s="1090">
        <v>16</v>
      </c>
      <c r="B268" s="911">
        <v>21245</v>
      </c>
      <c r="C268" s="1091" t="s">
        <v>15159</v>
      </c>
      <c r="D268" s="918"/>
      <c r="E268" s="918"/>
      <c r="F268" s="918"/>
      <c r="G268" s="918"/>
      <c r="H268" s="918"/>
      <c r="I268" s="918"/>
    </row>
    <row r="269" spans="1:9" ht="17.25" customHeight="1" x14ac:dyDescent="0.15">
      <c r="A269" s="1090">
        <v>17</v>
      </c>
      <c r="B269" s="911">
        <v>21246</v>
      </c>
      <c r="C269" s="1091" t="s">
        <v>15160</v>
      </c>
      <c r="D269" s="1001"/>
      <c r="E269" s="918"/>
      <c r="F269" s="918"/>
      <c r="G269" s="918"/>
      <c r="H269" s="918"/>
      <c r="I269" s="918"/>
    </row>
    <row r="270" spans="1:9" ht="17.25" customHeight="1" x14ac:dyDescent="0.15">
      <c r="A270" s="1090">
        <v>18</v>
      </c>
      <c r="B270" s="911">
        <v>21284</v>
      </c>
      <c r="C270" s="1091" t="s">
        <v>15161</v>
      </c>
      <c r="D270" s="1001"/>
      <c r="E270" s="918"/>
      <c r="F270" s="918"/>
      <c r="G270" s="918"/>
      <c r="H270" s="918"/>
      <c r="I270" s="918"/>
    </row>
    <row r="271" spans="1:9" ht="17.25" customHeight="1" x14ac:dyDescent="0.15">
      <c r="A271" s="1090">
        <v>19</v>
      </c>
      <c r="B271" s="920">
        <v>21292</v>
      </c>
      <c r="C271" s="1091" t="s">
        <v>15162</v>
      </c>
      <c r="D271" s="918"/>
      <c r="E271" s="918"/>
      <c r="F271" s="918"/>
      <c r="G271" s="918"/>
      <c r="H271" s="918"/>
      <c r="I271" s="918"/>
    </row>
    <row r="272" spans="1:9" ht="17.25" customHeight="1" x14ac:dyDescent="0.15">
      <c r="A272" s="1090">
        <v>20</v>
      </c>
      <c r="B272" s="921">
        <v>21321</v>
      </c>
      <c r="C272" s="1091" t="s">
        <v>15163</v>
      </c>
      <c r="D272" s="918"/>
      <c r="E272" s="918"/>
      <c r="F272" s="918"/>
      <c r="G272" s="918"/>
      <c r="H272" s="918"/>
      <c r="I272" s="918"/>
    </row>
    <row r="273" spans="1:9" ht="17.25" customHeight="1" x14ac:dyDescent="0.15">
      <c r="A273" s="1090">
        <v>21</v>
      </c>
      <c r="B273" s="911">
        <v>21325</v>
      </c>
      <c r="C273" s="1091" t="s">
        <v>15164</v>
      </c>
      <c r="D273" s="918"/>
      <c r="E273" s="918"/>
      <c r="F273" s="918"/>
      <c r="G273" s="918"/>
      <c r="H273" s="918"/>
      <c r="I273" s="918"/>
    </row>
    <row r="274" spans="1:9" ht="17.25" customHeight="1" x14ac:dyDescent="0.15">
      <c r="A274" s="1090">
        <v>22</v>
      </c>
      <c r="B274" s="911">
        <v>21327</v>
      </c>
      <c r="C274" s="1091" t="s">
        <v>15165</v>
      </c>
      <c r="D274" s="918"/>
      <c r="E274" s="918"/>
      <c r="F274" s="918"/>
      <c r="G274" s="918"/>
      <c r="H274" s="918"/>
      <c r="I274" s="918"/>
    </row>
    <row r="275" spans="1:9" ht="17.25" customHeight="1" x14ac:dyDescent="0.15">
      <c r="A275" s="1090">
        <v>23</v>
      </c>
      <c r="B275" s="911">
        <v>21352</v>
      </c>
      <c r="C275" s="1091" t="s">
        <v>15166</v>
      </c>
      <c r="D275" s="918"/>
      <c r="E275" s="918"/>
      <c r="F275" s="918"/>
      <c r="G275" s="918"/>
      <c r="H275" s="918"/>
      <c r="I275" s="918"/>
    </row>
    <row r="276" spans="1:9" ht="17.25" customHeight="1" x14ac:dyDescent="0.15">
      <c r="A276" s="1090">
        <v>24</v>
      </c>
      <c r="B276" s="911">
        <v>21358</v>
      </c>
      <c r="C276" s="1091" t="s">
        <v>15167</v>
      </c>
      <c r="D276" s="918"/>
      <c r="E276" s="918"/>
      <c r="F276" s="918"/>
      <c r="G276" s="918"/>
      <c r="H276" s="918"/>
      <c r="I276" s="918"/>
    </row>
    <row r="277" spans="1:9" ht="17.25" customHeight="1" x14ac:dyDescent="0.15">
      <c r="A277" s="1090">
        <v>25</v>
      </c>
      <c r="B277" s="911">
        <v>21423</v>
      </c>
      <c r="C277" s="1091" t="s">
        <v>15168</v>
      </c>
      <c r="D277" s="1001"/>
      <c r="E277" s="918"/>
      <c r="F277" s="918"/>
      <c r="G277" s="918"/>
      <c r="H277" s="918"/>
      <c r="I277" s="918"/>
    </row>
    <row r="278" spans="1:9" ht="17.25" customHeight="1" x14ac:dyDescent="0.15">
      <c r="A278" s="1090">
        <v>26</v>
      </c>
      <c r="B278" s="911">
        <v>23455</v>
      </c>
      <c r="C278" s="1091" t="s">
        <v>15169</v>
      </c>
      <c r="D278" s="918"/>
      <c r="E278" s="918"/>
      <c r="F278" s="918"/>
      <c r="G278" s="918"/>
      <c r="H278" s="918"/>
      <c r="I278" s="918"/>
    </row>
    <row r="279" spans="1:9" ht="17.25" customHeight="1" x14ac:dyDescent="0.15">
      <c r="A279" s="1090">
        <v>27</v>
      </c>
      <c r="B279" s="911">
        <v>23456</v>
      </c>
      <c r="C279" s="1091" t="s">
        <v>15170</v>
      </c>
      <c r="D279" s="918"/>
      <c r="E279" s="918"/>
      <c r="F279" s="918"/>
      <c r="G279" s="918"/>
      <c r="H279" s="918"/>
      <c r="I279" s="918"/>
    </row>
    <row r="280" spans="1:9" ht="17.25" customHeight="1" x14ac:dyDescent="0.15">
      <c r="A280" s="1090">
        <v>28</v>
      </c>
      <c r="B280" s="911">
        <v>23457</v>
      </c>
      <c r="C280" s="1091" t="s">
        <v>15171</v>
      </c>
      <c r="D280" s="918"/>
      <c r="E280" s="918"/>
      <c r="F280" s="918"/>
      <c r="G280" s="918"/>
      <c r="H280" s="918"/>
      <c r="I280" s="918"/>
    </row>
    <row r="281" spans="1:9" ht="17.25" customHeight="1" x14ac:dyDescent="0.15">
      <c r="A281" s="1090">
        <v>29</v>
      </c>
      <c r="B281" s="911">
        <v>23458</v>
      </c>
      <c r="C281" s="1091" t="s">
        <v>15172</v>
      </c>
      <c r="D281" s="918"/>
      <c r="E281" s="918"/>
      <c r="F281" s="918"/>
      <c r="G281" s="918"/>
      <c r="H281" s="918"/>
      <c r="I281" s="918"/>
    </row>
    <row r="282" spans="1:9" ht="17.25" customHeight="1" x14ac:dyDescent="0.15">
      <c r="A282" s="1090">
        <v>30</v>
      </c>
      <c r="B282" s="911">
        <v>23459</v>
      </c>
      <c r="C282" s="1091" t="s">
        <v>15173</v>
      </c>
      <c r="D282" s="918"/>
      <c r="E282" s="918"/>
      <c r="F282" s="918"/>
      <c r="G282" s="918"/>
      <c r="H282" s="918"/>
      <c r="I282" s="918"/>
    </row>
    <row r="283" spans="1:9" ht="17.25" customHeight="1" x14ac:dyDescent="0.15">
      <c r="A283" s="1090">
        <v>31</v>
      </c>
      <c r="B283" s="911">
        <v>23460</v>
      </c>
      <c r="C283" s="1091" t="s">
        <v>15174</v>
      </c>
      <c r="D283" s="918"/>
      <c r="E283" s="918"/>
      <c r="F283" s="918"/>
      <c r="G283" s="918"/>
      <c r="H283" s="918"/>
      <c r="I283" s="918"/>
    </row>
    <row r="284" spans="1:9" ht="17.25" customHeight="1" x14ac:dyDescent="0.15">
      <c r="A284" s="1090">
        <v>32</v>
      </c>
      <c r="B284" s="911">
        <v>23461</v>
      </c>
      <c r="C284" s="1091" t="s">
        <v>15175</v>
      </c>
      <c r="D284" s="918"/>
      <c r="E284" s="918"/>
      <c r="F284" s="918"/>
      <c r="G284" s="918"/>
      <c r="H284" s="918"/>
      <c r="I284" s="918"/>
    </row>
    <row r="285" spans="1:9" ht="17.25" customHeight="1" x14ac:dyDescent="0.15">
      <c r="A285" s="1090">
        <v>33</v>
      </c>
      <c r="B285" s="911">
        <v>23462</v>
      </c>
      <c r="C285" s="1091" t="s">
        <v>15176</v>
      </c>
      <c r="D285" s="918"/>
      <c r="E285" s="918"/>
      <c r="F285" s="918"/>
      <c r="G285" s="918"/>
      <c r="H285" s="918"/>
      <c r="I285" s="918"/>
    </row>
    <row r="286" spans="1:9" ht="17.25" customHeight="1" x14ac:dyDescent="0.15">
      <c r="A286" s="1090">
        <v>34</v>
      </c>
      <c r="B286" s="911">
        <v>23463</v>
      </c>
      <c r="C286" s="1091" t="s">
        <v>15177</v>
      </c>
      <c r="D286" s="918"/>
      <c r="E286" s="918"/>
      <c r="F286" s="918"/>
      <c r="G286" s="918"/>
      <c r="H286" s="918"/>
      <c r="I286" s="918"/>
    </row>
    <row r="287" spans="1:9" ht="17.25" customHeight="1" x14ac:dyDescent="0.15">
      <c r="A287" s="1090">
        <v>35</v>
      </c>
      <c r="B287" s="911">
        <v>23464</v>
      </c>
      <c r="C287" s="1091" t="s">
        <v>15178</v>
      </c>
      <c r="D287" s="918"/>
      <c r="E287" s="918"/>
      <c r="F287" s="918"/>
      <c r="G287" s="918"/>
      <c r="H287" s="918"/>
      <c r="I287" s="918"/>
    </row>
    <row r="288" spans="1:9" ht="17.25" customHeight="1" x14ac:dyDescent="0.15">
      <c r="A288" s="1090">
        <v>36</v>
      </c>
      <c r="B288" s="911">
        <v>23465</v>
      </c>
      <c r="C288" s="1091" t="s">
        <v>15179</v>
      </c>
      <c r="D288" s="918"/>
      <c r="E288" s="918"/>
      <c r="F288" s="918"/>
      <c r="G288" s="918"/>
      <c r="H288" s="918"/>
      <c r="I288" s="918"/>
    </row>
    <row r="289" spans="1:9" ht="17.25" customHeight="1" x14ac:dyDescent="0.15">
      <c r="A289" s="1090">
        <v>37</v>
      </c>
      <c r="B289" s="911">
        <v>23466</v>
      </c>
      <c r="C289" s="1091" t="s">
        <v>15180</v>
      </c>
      <c r="D289" s="918"/>
      <c r="E289" s="918"/>
      <c r="F289" s="918"/>
      <c r="G289" s="918"/>
      <c r="H289" s="918"/>
      <c r="I289" s="918"/>
    </row>
    <row r="290" spans="1:9" ht="17.25" customHeight="1" x14ac:dyDescent="0.15">
      <c r="A290" s="1090">
        <v>38</v>
      </c>
      <c r="B290" s="911">
        <v>23467</v>
      </c>
      <c r="C290" s="1091" t="s">
        <v>15181</v>
      </c>
      <c r="D290" s="918"/>
      <c r="E290" s="918"/>
      <c r="F290" s="918"/>
      <c r="G290" s="918"/>
      <c r="H290" s="918"/>
      <c r="I290" s="918"/>
    </row>
    <row r="291" spans="1:9" ht="17.25" customHeight="1" x14ac:dyDescent="0.15">
      <c r="A291" s="1090">
        <v>39</v>
      </c>
      <c r="B291" s="911">
        <v>23468</v>
      </c>
      <c r="C291" s="1091" t="s">
        <v>15182</v>
      </c>
      <c r="D291" s="918"/>
      <c r="E291" s="918"/>
      <c r="F291" s="918"/>
      <c r="G291" s="918"/>
      <c r="H291" s="918"/>
      <c r="I291" s="918"/>
    </row>
    <row r="292" spans="1:9" ht="17.25" customHeight="1" x14ac:dyDescent="0.15">
      <c r="A292" s="1090">
        <v>40</v>
      </c>
      <c r="B292" s="911">
        <v>23469</v>
      </c>
      <c r="C292" s="1091" t="s">
        <v>15183</v>
      </c>
      <c r="D292" s="918"/>
      <c r="E292" s="918"/>
      <c r="F292" s="918"/>
      <c r="G292" s="918"/>
      <c r="H292" s="918"/>
      <c r="I292" s="918"/>
    </row>
    <row r="294" spans="1:9" s="451" customFormat="1" ht="17.25" customHeight="1" x14ac:dyDescent="0.15">
      <c r="A294" s="1274" t="s">
        <v>9795</v>
      </c>
      <c r="B294" s="1274"/>
      <c r="C294" s="1274"/>
      <c r="D294" s="1274"/>
      <c r="E294" s="1274"/>
      <c r="F294" s="1274"/>
      <c r="G294" s="1274"/>
      <c r="H294" s="1274"/>
      <c r="I294" s="1274"/>
    </row>
    <row r="295" spans="1:9" s="451" customFormat="1" ht="17.25" customHeight="1" x14ac:dyDescent="0.15">
      <c r="A295" s="1274" t="s">
        <v>15184</v>
      </c>
      <c r="B295" s="1274"/>
      <c r="C295" s="1274"/>
      <c r="D295" s="1274"/>
      <c r="E295" s="1274"/>
      <c r="F295" s="1274"/>
      <c r="G295" s="1274"/>
      <c r="H295" s="1274"/>
      <c r="I295" s="1274"/>
    </row>
    <row r="296" spans="1:9" s="451" customFormat="1" ht="17.25" customHeight="1" x14ac:dyDescent="0.15">
      <c r="A296" s="1274" t="s">
        <v>15185</v>
      </c>
      <c r="B296" s="1274"/>
      <c r="C296" s="1274"/>
      <c r="D296" s="1274"/>
      <c r="E296" s="1274"/>
      <c r="F296" s="1274"/>
      <c r="G296" s="1274"/>
      <c r="H296" s="1274"/>
      <c r="I296" s="1274"/>
    </row>
    <row r="297" spans="1:9" s="452" customFormat="1" ht="17.25" customHeight="1" x14ac:dyDescent="0.15">
      <c r="A297" s="1274" t="s">
        <v>14450</v>
      </c>
      <c r="B297" s="1274"/>
      <c r="C297" s="1274"/>
      <c r="D297" s="1274"/>
      <c r="E297" s="1274"/>
      <c r="F297" s="1274"/>
      <c r="G297" s="1274"/>
      <c r="H297" s="1274"/>
      <c r="I297" s="1274"/>
    </row>
    <row r="298" spans="1:9" s="452" customFormat="1" ht="17.25" customHeight="1" x14ac:dyDescent="0.15">
      <c r="A298" s="1281" t="s">
        <v>15186</v>
      </c>
      <c r="B298" s="1281"/>
      <c r="C298" s="1281"/>
      <c r="D298" s="1281"/>
      <c r="E298" s="1281"/>
      <c r="F298" s="1281"/>
      <c r="G298" s="1281"/>
      <c r="H298" s="1281"/>
      <c r="I298" s="1281"/>
    </row>
    <row r="299" spans="1:9" s="457" customFormat="1" ht="17.25" customHeight="1" x14ac:dyDescent="0.45">
      <c r="A299" s="453" t="s">
        <v>8377</v>
      </c>
      <c r="B299" s="454" t="s">
        <v>8352</v>
      </c>
      <c r="C299" s="455" t="s">
        <v>9799</v>
      </c>
      <c r="D299" s="453"/>
      <c r="E299" s="453"/>
      <c r="F299" s="456"/>
      <c r="G299" s="456"/>
      <c r="H299" s="456"/>
      <c r="I299" s="456"/>
    </row>
    <row r="300" spans="1:9" ht="17.25" customHeight="1" x14ac:dyDescent="0.15">
      <c r="A300" s="1090">
        <v>1</v>
      </c>
      <c r="B300" s="911">
        <v>21136</v>
      </c>
      <c r="C300" s="1091" t="s">
        <v>15187</v>
      </c>
      <c r="D300" s="1001"/>
      <c r="E300" s="1089"/>
      <c r="F300" s="918"/>
      <c r="G300" s="918"/>
      <c r="H300" s="918"/>
      <c r="I300" s="918" t="s">
        <v>15188</v>
      </c>
    </row>
    <row r="301" spans="1:9" ht="17.25" customHeight="1" x14ac:dyDescent="0.15">
      <c r="A301" s="1090">
        <v>2</v>
      </c>
      <c r="B301" s="911">
        <v>21170</v>
      </c>
      <c r="C301" s="1091" t="s">
        <v>15189</v>
      </c>
      <c r="D301" s="918"/>
      <c r="E301" s="1089"/>
      <c r="F301" s="918"/>
      <c r="G301" s="918"/>
      <c r="H301" s="918"/>
      <c r="I301" s="918" t="s">
        <v>15188</v>
      </c>
    </row>
    <row r="302" spans="1:9" ht="17.25" customHeight="1" x14ac:dyDescent="0.15">
      <c r="A302" s="1090">
        <v>3</v>
      </c>
      <c r="B302" s="911">
        <v>21173</v>
      </c>
      <c r="C302" s="1091" t="s">
        <v>15190</v>
      </c>
      <c r="D302" s="918"/>
      <c r="E302" s="1089"/>
      <c r="F302" s="918"/>
      <c r="G302" s="918"/>
      <c r="H302" s="918"/>
      <c r="I302" s="918" t="s">
        <v>15188</v>
      </c>
    </row>
    <row r="303" spans="1:9" ht="17.25" customHeight="1" x14ac:dyDescent="0.15">
      <c r="A303" s="1090">
        <v>4</v>
      </c>
      <c r="B303" s="911">
        <v>21197</v>
      </c>
      <c r="C303" s="1091" t="s">
        <v>15191</v>
      </c>
      <c r="D303" s="918"/>
      <c r="E303" s="1089"/>
      <c r="F303" s="918"/>
      <c r="G303" s="918"/>
      <c r="H303" s="918"/>
      <c r="I303" s="918" t="s">
        <v>15188</v>
      </c>
    </row>
    <row r="304" spans="1:9" ht="17.25" customHeight="1" x14ac:dyDescent="0.15">
      <c r="A304" s="1090">
        <v>5</v>
      </c>
      <c r="B304" s="911">
        <v>21199</v>
      </c>
      <c r="C304" s="1091" t="s">
        <v>15192</v>
      </c>
      <c r="D304" s="1001"/>
      <c r="E304" s="1089"/>
      <c r="F304" s="918"/>
      <c r="G304" s="918"/>
      <c r="H304" s="918"/>
      <c r="I304" s="918" t="s">
        <v>15188</v>
      </c>
    </row>
    <row r="305" spans="1:9" ht="17.25" customHeight="1" x14ac:dyDescent="0.15">
      <c r="A305" s="1090">
        <v>6</v>
      </c>
      <c r="B305" s="911">
        <v>21335</v>
      </c>
      <c r="C305" s="1091" t="s">
        <v>15193</v>
      </c>
      <c r="D305" s="1001"/>
      <c r="E305" s="1089"/>
      <c r="F305" s="918"/>
      <c r="G305" s="918"/>
      <c r="H305" s="918"/>
      <c r="I305" s="918" t="s">
        <v>15188</v>
      </c>
    </row>
    <row r="306" spans="1:9" ht="17.25" customHeight="1" x14ac:dyDescent="0.15">
      <c r="A306" s="1090">
        <v>7</v>
      </c>
      <c r="B306" s="911">
        <v>21344</v>
      </c>
      <c r="C306" s="1091" t="s">
        <v>15194</v>
      </c>
      <c r="D306" s="1001"/>
      <c r="E306" s="1089"/>
      <c r="F306" s="918"/>
      <c r="G306" s="918"/>
      <c r="H306" s="918"/>
      <c r="I306" s="918" t="s">
        <v>15188</v>
      </c>
    </row>
    <row r="307" spans="1:9" ht="17.25" customHeight="1" x14ac:dyDescent="0.15">
      <c r="A307" s="1090">
        <v>8</v>
      </c>
      <c r="B307" s="911">
        <v>22255</v>
      </c>
      <c r="C307" s="1091" t="s">
        <v>15195</v>
      </c>
      <c r="D307" s="1001"/>
      <c r="E307" s="1089"/>
      <c r="F307" s="918"/>
      <c r="G307" s="918"/>
      <c r="H307" s="918"/>
      <c r="I307" s="918" t="s">
        <v>15188</v>
      </c>
    </row>
    <row r="308" spans="1:9" ht="17.25" customHeight="1" x14ac:dyDescent="0.15">
      <c r="A308" s="1090">
        <v>9</v>
      </c>
      <c r="B308" s="911">
        <v>21122</v>
      </c>
      <c r="C308" s="1091" t="s">
        <v>15196</v>
      </c>
      <c r="D308" s="1001"/>
      <c r="E308" s="1089"/>
      <c r="F308" s="918"/>
      <c r="G308" s="918"/>
      <c r="H308" s="918"/>
      <c r="I308" s="918" t="s">
        <v>15188</v>
      </c>
    </row>
    <row r="309" spans="1:9" ht="17.25" customHeight="1" x14ac:dyDescent="0.15">
      <c r="A309" s="1090">
        <v>10</v>
      </c>
      <c r="B309" s="911">
        <v>21124</v>
      </c>
      <c r="C309" s="1091" t="s">
        <v>15197</v>
      </c>
      <c r="D309" s="1001"/>
      <c r="E309" s="1089"/>
      <c r="F309" s="918"/>
      <c r="G309" s="918"/>
      <c r="H309" s="918"/>
      <c r="I309" s="918" t="s">
        <v>15188</v>
      </c>
    </row>
    <row r="310" spans="1:9" ht="17.25" customHeight="1" x14ac:dyDescent="0.15">
      <c r="A310" s="1090">
        <v>11</v>
      </c>
      <c r="B310" s="911">
        <v>21152</v>
      </c>
      <c r="C310" s="1091" t="s">
        <v>15198</v>
      </c>
      <c r="D310" s="1001"/>
      <c r="E310" s="1089"/>
      <c r="F310" s="918"/>
      <c r="G310" s="918"/>
      <c r="H310" s="918"/>
      <c r="I310" s="918" t="s">
        <v>15188</v>
      </c>
    </row>
    <row r="311" spans="1:9" ht="17.25" customHeight="1" x14ac:dyDescent="0.15">
      <c r="A311" s="1090">
        <v>12</v>
      </c>
      <c r="B311" s="911">
        <v>21154</v>
      </c>
      <c r="C311" s="1091" t="s">
        <v>15199</v>
      </c>
      <c r="D311" s="1001"/>
      <c r="E311" s="1089"/>
      <c r="F311" s="918"/>
      <c r="G311" s="918"/>
      <c r="H311" s="918"/>
      <c r="I311" s="918" t="s">
        <v>15188</v>
      </c>
    </row>
    <row r="312" spans="1:9" ht="17.25" customHeight="1" x14ac:dyDescent="0.15">
      <c r="A312" s="1090">
        <v>13</v>
      </c>
      <c r="B312" s="911">
        <v>21179</v>
      </c>
      <c r="C312" s="1091" t="s">
        <v>15200</v>
      </c>
      <c r="D312" s="1089"/>
      <c r="E312" s="1089"/>
      <c r="F312" s="918"/>
      <c r="G312" s="918"/>
      <c r="H312" s="918"/>
      <c r="I312" s="918" t="s">
        <v>15188</v>
      </c>
    </row>
    <row r="313" spans="1:9" ht="17.25" customHeight="1" x14ac:dyDescent="0.15">
      <c r="A313" s="1090">
        <v>14</v>
      </c>
      <c r="B313" s="920">
        <v>21218</v>
      </c>
      <c r="C313" s="1091" t="s">
        <v>15201</v>
      </c>
      <c r="D313" s="918"/>
      <c r="E313" s="1089"/>
      <c r="F313" s="918"/>
      <c r="G313" s="918"/>
      <c r="H313" s="918"/>
      <c r="I313" s="918" t="s">
        <v>15188</v>
      </c>
    </row>
    <row r="314" spans="1:9" ht="17.25" customHeight="1" x14ac:dyDescent="0.15">
      <c r="A314" s="1090">
        <v>15</v>
      </c>
      <c r="B314" s="921">
        <v>21229</v>
      </c>
      <c r="C314" s="1091" t="s">
        <v>15202</v>
      </c>
      <c r="D314" s="1001"/>
      <c r="E314" s="1089"/>
      <c r="F314" s="918"/>
      <c r="G314" s="918"/>
      <c r="H314" s="918"/>
      <c r="I314" s="918" t="s">
        <v>15188</v>
      </c>
    </row>
    <row r="315" spans="1:9" ht="17.25" customHeight="1" x14ac:dyDescent="0.15">
      <c r="A315" s="1090">
        <v>16</v>
      </c>
      <c r="B315" s="911">
        <v>21257</v>
      </c>
      <c r="C315" s="1091" t="s">
        <v>15203</v>
      </c>
      <c r="D315" s="1089"/>
      <c r="E315" s="1089"/>
      <c r="F315" s="918"/>
      <c r="G315" s="918"/>
      <c r="H315" s="918"/>
      <c r="I315" s="918" t="s">
        <v>15188</v>
      </c>
    </row>
    <row r="316" spans="1:9" ht="17.25" customHeight="1" x14ac:dyDescent="0.15">
      <c r="A316" s="1090">
        <v>17</v>
      </c>
      <c r="B316" s="911">
        <v>21281</v>
      </c>
      <c r="C316" s="1091" t="s">
        <v>15204</v>
      </c>
      <c r="D316" s="1001"/>
      <c r="E316" s="1089"/>
      <c r="F316" s="918"/>
      <c r="G316" s="918"/>
      <c r="H316" s="918"/>
      <c r="I316" s="918" t="s">
        <v>15188</v>
      </c>
    </row>
    <row r="317" spans="1:9" ht="17.25" customHeight="1" x14ac:dyDescent="0.15">
      <c r="A317" s="1090">
        <v>18</v>
      </c>
      <c r="B317" s="911">
        <v>21313</v>
      </c>
      <c r="C317" s="1091" t="s">
        <v>15205</v>
      </c>
      <c r="D317" s="1001"/>
      <c r="E317" s="1089"/>
      <c r="F317" s="918"/>
      <c r="G317" s="918"/>
      <c r="H317" s="918"/>
      <c r="I317" s="918" t="s">
        <v>15188</v>
      </c>
    </row>
    <row r="318" spans="1:9" ht="17.25" customHeight="1" x14ac:dyDescent="0.15">
      <c r="A318" s="1090">
        <v>19</v>
      </c>
      <c r="B318" s="911">
        <v>21317</v>
      </c>
      <c r="C318" s="1091" t="s">
        <v>15206</v>
      </c>
      <c r="D318" s="918"/>
      <c r="E318" s="1089"/>
      <c r="F318" s="918"/>
      <c r="G318" s="918"/>
      <c r="H318" s="918"/>
      <c r="I318" s="918" t="s">
        <v>15188</v>
      </c>
    </row>
    <row r="319" spans="1:9" ht="17.25" customHeight="1" x14ac:dyDescent="0.15">
      <c r="A319" s="1090">
        <v>20</v>
      </c>
      <c r="B319" s="911">
        <v>21323</v>
      </c>
      <c r="C319" s="1091" t="s">
        <v>15207</v>
      </c>
      <c r="D319" s="1001"/>
      <c r="E319" s="1089"/>
      <c r="F319" s="918"/>
      <c r="G319" s="918"/>
      <c r="H319" s="918"/>
      <c r="I319" s="918" t="s">
        <v>15188</v>
      </c>
    </row>
    <row r="320" spans="1:9" ht="17.25" customHeight="1" x14ac:dyDescent="0.15">
      <c r="A320" s="1090">
        <v>21</v>
      </c>
      <c r="B320" s="911">
        <v>21348</v>
      </c>
      <c r="C320" s="1091" t="s">
        <v>15208</v>
      </c>
      <c r="D320" s="1001"/>
      <c r="E320" s="1089"/>
      <c r="F320" s="918"/>
      <c r="G320" s="918"/>
      <c r="H320" s="918"/>
      <c r="I320" s="918" t="s">
        <v>15188</v>
      </c>
    </row>
    <row r="321" spans="1:9" ht="17.25" customHeight="1" x14ac:dyDescent="0.15">
      <c r="A321" s="1090">
        <v>22</v>
      </c>
      <c r="B321" s="911">
        <v>21351</v>
      </c>
      <c r="C321" s="1091" t="s">
        <v>15209</v>
      </c>
      <c r="D321" s="1001"/>
      <c r="E321" s="1089"/>
      <c r="F321" s="918"/>
      <c r="G321" s="918"/>
      <c r="H321" s="918"/>
      <c r="I321" s="918" t="s">
        <v>15188</v>
      </c>
    </row>
    <row r="322" spans="1:9" ht="17.25" customHeight="1" x14ac:dyDescent="0.15">
      <c r="A322" s="1090">
        <v>23</v>
      </c>
      <c r="B322" s="911">
        <v>23470</v>
      </c>
      <c r="C322" s="1091" t="s">
        <v>15210</v>
      </c>
      <c r="D322" s="918"/>
      <c r="E322" s="1089"/>
      <c r="F322" s="918"/>
      <c r="G322" s="918"/>
      <c r="H322" s="918"/>
      <c r="I322" s="918" t="s">
        <v>15188</v>
      </c>
    </row>
    <row r="323" spans="1:9" ht="17.25" customHeight="1" x14ac:dyDescent="0.15">
      <c r="A323" s="1090">
        <v>24</v>
      </c>
      <c r="B323" s="911">
        <v>23471</v>
      </c>
      <c r="C323" s="1091" t="s">
        <v>15211</v>
      </c>
      <c r="D323" s="918"/>
      <c r="E323" s="1089"/>
      <c r="F323" s="918"/>
      <c r="G323" s="918"/>
      <c r="H323" s="918"/>
      <c r="I323" s="918" t="s">
        <v>15188</v>
      </c>
    </row>
    <row r="324" spans="1:9" ht="17.25" customHeight="1" x14ac:dyDescent="0.15">
      <c r="A324" s="1090">
        <v>25</v>
      </c>
      <c r="B324" s="911">
        <v>23472</v>
      </c>
      <c r="C324" s="1091" t="s">
        <v>15212</v>
      </c>
      <c r="D324" s="1089"/>
      <c r="E324" s="1089"/>
      <c r="F324" s="918"/>
      <c r="G324" s="918"/>
      <c r="H324" s="918"/>
      <c r="I324" s="918" t="s">
        <v>15188</v>
      </c>
    </row>
    <row r="325" spans="1:9" ht="17.25" customHeight="1" x14ac:dyDescent="0.15">
      <c r="A325" s="1090">
        <v>26</v>
      </c>
      <c r="B325" s="911">
        <v>23473</v>
      </c>
      <c r="C325" s="1091" t="s">
        <v>15213</v>
      </c>
      <c r="D325" s="1089"/>
      <c r="E325" s="1089"/>
      <c r="F325" s="918"/>
      <c r="G325" s="918"/>
      <c r="H325" s="918"/>
      <c r="I325" s="918" t="s">
        <v>15188</v>
      </c>
    </row>
    <row r="326" spans="1:9" ht="17.25" customHeight="1" x14ac:dyDescent="0.15">
      <c r="A326" s="1090">
        <v>27</v>
      </c>
      <c r="B326" s="911">
        <v>21239</v>
      </c>
      <c r="C326" s="1091" t="s">
        <v>15214</v>
      </c>
      <c r="D326" s="918"/>
      <c r="E326" s="1089"/>
      <c r="F326" s="918"/>
      <c r="G326" s="918"/>
      <c r="H326" s="918"/>
      <c r="I326" s="918" t="s">
        <v>14745</v>
      </c>
    </row>
    <row r="327" spans="1:9" ht="17.25" customHeight="1" x14ac:dyDescent="0.15">
      <c r="A327" s="1090">
        <v>28</v>
      </c>
      <c r="B327" s="911">
        <v>23474</v>
      </c>
      <c r="C327" s="1091" t="s">
        <v>15215</v>
      </c>
      <c r="D327" s="918"/>
      <c r="E327" s="1089"/>
      <c r="F327" s="918"/>
      <c r="G327" s="918"/>
      <c r="H327" s="918"/>
      <c r="I327" s="918" t="s">
        <v>14745</v>
      </c>
    </row>
    <row r="328" spans="1:9" ht="17.25" customHeight="1" x14ac:dyDescent="0.15">
      <c r="A328" s="1090">
        <v>29</v>
      </c>
      <c r="B328" s="911">
        <v>23475</v>
      </c>
      <c r="C328" s="1091" t="s">
        <v>15216</v>
      </c>
      <c r="D328" s="918"/>
      <c r="E328" s="1089"/>
      <c r="F328" s="918"/>
      <c r="G328" s="918"/>
      <c r="H328" s="918"/>
      <c r="I328" s="918" t="s">
        <v>14745</v>
      </c>
    </row>
    <row r="329" spans="1:9" ht="17.25" customHeight="1" x14ac:dyDescent="0.15">
      <c r="A329" s="1090">
        <v>30</v>
      </c>
      <c r="B329" s="911">
        <v>22851</v>
      </c>
      <c r="C329" s="1091" t="s">
        <v>15217</v>
      </c>
      <c r="D329" s="918"/>
      <c r="E329" s="1089"/>
      <c r="F329" s="918"/>
      <c r="G329" s="918"/>
      <c r="H329" s="918"/>
      <c r="I329" s="918" t="s">
        <v>14745</v>
      </c>
    </row>
    <row r="330" spans="1:9" ht="17.25" customHeight="1" x14ac:dyDescent="0.15">
      <c r="A330" s="1090">
        <v>31</v>
      </c>
      <c r="B330" s="911">
        <v>23476</v>
      </c>
      <c r="C330" s="1091" t="s">
        <v>15218</v>
      </c>
      <c r="D330" s="918"/>
      <c r="E330" s="918"/>
      <c r="F330" s="918"/>
      <c r="G330" s="918"/>
      <c r="H330" s="918"/>
      <c r="I330" s="918" t="s">
        <v>14745</v>
      </c>
    </row>
    <row r="331" spans="1:9" ht="17.25" customHeight="1" x14ac:dyDescent="0.15">
      <c r="A331" s="1090">
        <v>32</v>
      </c>
      <c r="B331" s="911">
        <v>23477</v>
      </c>
      <c r="C331" s="1091" t="s">
        <v>15219</v>
      </c>
      <c r="D331" s="918"/>
      <c r="E331" s="1089"/>
      <c r="F331" s="918"/>
      <c r="G331" s="918"/>
      <c r="H331" s="918"/>
      <c r="I331" s="918" t="s">
        <v>14745</v>
      </c>
    </row>
    <row r="332" spans="1:9" ht="17.25" customHeight="1" x14ac:dyDescent="0.15">
      <c r="A332" s="1090">
        <v>33</v>
      </c>
      <c r="B332" s="911">
        <v>23478</v>
      </c>
      <c r="C332" s="1091" t="s">
        <v>15220</v>
      </c>
      <c r="D332" s="918"/>
      <c r="E332" s="1089"/>
      <c r="F332" s="918"/>
      <c r="G332" s="918"/>
      <c r="H332" s="918"/>
      <c r="I332" s="918" t="s">
        <v>14745</v>
      </c>
    </row>
    <row r="333" spans="1:9" ht="17.25" customHeight="1" x14ac:dyDescent="0.15">
      <c r="A333" s="1090">
        <v>34</v>
      </c>
      <c r="B333" s="911">
        <v>23479</v>
      </c>
      <c r="C333" s="1091" t="s">
        <v>15221</v>
      </c>
      <c r="D333" s="918"/>
      <c r="E333" s="1089"/>
      <c r="F333" s="918"/>
      <c r="G333" s="918"/>
      <c r="H333" s="918"/>
      <c r="I333" s="918" t="s">
        <v>14745</v>
      </c>
    </row>
    <row r="334" spans="1:9" ht="17.25" customHeight="1" x14ac:dyDescent="0.15">
      <c r="A334" s="1090">
        <v>35</v>
      </c>
      <c r="B334" s="911">
        <v>23480</v>
      </c>
      <c r="C334" s="1091" t="s">
        <v>15222</v>
      </c>
      <c r="D334" s="918"/>
      <c r="E334" s="1089"/>
      <c r="F334" s="918"/>
      <c r="G334" s="918"/>
      <c r="H334" s="918"/>
      <c r="I334" s="918" t="s">
        <v>14745</v>
      </c>
    </row>
    <row r="335" spans="1:9" ht="17.25" customHeight="1" x14ac:dyDescent="0.15">
      <c r="A335" s="1090">
        <v>36</v>
      </c>
      <c r="B335" s="911">
        <v>23481</v>
      </c>
      <c r="C335" s="1091" t="s">
        <v>15223</v>
      </c>
      <c r="D335" s="918"/>
      <c r="E335" s="1089"/>
      <c r="F335" s="918"/>
      <c r="G335" s="918"/>
      <c r="H335" s="918"/>
      <c r="I335" s="918" t="s">
        <v>14745</v>
      </c>
    </row>
    <row r="336" spans="1:9" ht="17.25" customHeight="1" x14ac:dyDescent="0.15">
      <c r="A336" s="1090">
        <v>37</v>
      </c>
      <c r="B336" s="920">
        <v>23482</v>
      </c>
      <c r="C336" s="1104" t="s">
        <v>15224</v>
      </c>
      <c r="D336" s="1095"/>
      <c r="E336" s="1105"/>
      <c r="F336" s="1095"/>
      <c r="G336" s="1095"/>
      <c r="H336" s="1095"/>
      <c r="I336" s="1095" t="s">
        <v>14745</v>
      </c>
    </row>
    <row r="337" spans="1:9" ht="17.25" customHeight="1" x14ac:dyDescent="0.15">
      <c r="A337" s="1090">
        <v>38</v>
      </c>
      <c r="B337" s="1001">
        <v>23483</v>
      </c>
      <c r="C337" s="1089" t="s">
        <v>15225</v>
      </c>
      <c r="D337" s="1089"/>
      <c r="E337" s="1089"/>
      <c r="F337" s="918"/>
      <c r="G337" s="918"/>
      <c r="H337" s="918"/>
      <c r="I337" s="918" t="s">
        <v>14745</v>
      </c>
    </row>
    <row r="338" spans="1:9" ht="17.25" customHeight="1" x14ac:dyDescent="0.15">
      <c r="A338" s="1090">
        <v>39</v>
      </c>
      <c r="B338" s="968">
        <v>24202</v>
      </c>
      <c r="C338" s="1089" t="s">
        <v>9792</v>
      </c>
      <c r="D338" s="1089"/>
      <c r="E338" s="1089"/>
      <c r="F338" s="918"/>
      <c r="G338" s="918"/>
      <c r="H338" s="918"/>
      <c r="I338" s="918" t="s">
        <v>14745</v>
      </c>
    </row>
    <row r="340" spans="1:9" s="451" customFormat="1" ht="17.25" customHeight="1" x14ac:dyDescent="0.15">
      <c r="A340" s="1274" t="s">
        <v>9795</v>
      </c>
      <c r="B340" s="1274"/>
      <c r="C340" s="1274"/>
      <c r="D340" s="1274"/>
      <c r="E340" s="1274"/>
      <c r="F340" s="1274"/>
      <c r="G340" s="1274"/>
      <c r="H340" s="1274"/>
      <c r="I340" s="1274"/>
    </row>
    <row r="341" spans="1:9" s="451" customFormat="1" ht="17.25" customHeight="1" x14ac:dyDescent="0.15">
      <c r="A341" s="1274" t="s">
        <v>15226</v>
      </c>
      <c r="B341" s="1274"/>
      <c r="C341" s="1274"/>
      <c r="D341" s="1274"/>
      <c r="E341" s="1274"/>
      <c r="F341" s="1274"/>
      <c r="G341" s="1274"/>
      <c r="H341" s="1274"/>
      <c r="I341" s="1274"/>
    </row>
    <row r="342" spans="1:9" s="451" customFormat="1" ht="17.25" customHeight="1" x14ac:dyDescent="0.15">
      <c r="A342" s="1274" t="s">
        <v>14789</v>
      </c>
      <c r="B342" s="1274"/>
      <c r="C342" s="1274"/>
      <c r="D342" s="1274"/>
      <c r="E342" s="1274"/>
      <c r="F342" s="1274"/>
      <c r="G342" s="1274"/>
      <c r="H342" s="1274"/>
      <c r="I342" s="1274"/>
    </row>
    <row r="343" spans="1:9" s="452" customFormat="1" ht="17.25" customHeight="1" x14ac:dyDescent="0.15">
      <c r="A343" s="1274" t="s">
        <v>14450</v>
      </c>
      <c r="B343" s="1274"/>
      <c r="C343" s="1274"/>
      <c r="D343" s="1274"/>
      <c r="E343" s="1274"/>
      <c r="F343" s="1274"/>
      <c r="G343" s="1274"/>
      <c r="H343" s="1274"/>
      <c r="I343" s="1274"/>
    </row>
    <row r="344" spans="1:9" s="452" customFormat="1" ht="17.25" customHeight="1" x14ac:dyDescent="0.15">
      <c r="A344" s="1281" t="s">
        <v>15227</v>
      </c>
      <c r="B344" s="1281"/>
      <c r="C344" s="1281"/>
      <c r="D344" s="1281"/>
      <c r="E344" s="1281"/>
      <c r="F344" s="1281"/>
      <c r="G344" s="1281"/>
      <c r="H344" s="1281"/>
      <c r="I344" s="1281"/>
    </row>
    <row r="345" spans="1:9" s="457" customFormat="1" ht="17.25" customHeight="1" x14ac:dyDescent="0.45">
      <c r="A345" s="453" t="s">
        <v>8377</v>
      </c>
      <c r="B345" s="454" t="s">
        <v>8352</v>
      </c>
      <c r="C345" s="455" t="s">
        <v>9799</v>
      </c>
      <c r="D345" s="453"/>
      <c r="E345" s="453"/>
      <c r="F345" s="456"/>
      <c r="G345" s="456"/>
      <c r="H345" s="456"/>
      <c r="I345" s="456"/>
    </row>
    <row r="346" spans="1:9" ht="17.25" customHeight="1" x14ac:dyDescent="0.15">
      <c r="A346" s="1090">
        <v>1</v>
      </c>
      <c r="B346" s="911">
        <v>21131</v>
      </c>
      <c r="C346" s="1091" t="s">
        <v>15228</v>
      </c>
      <c r="D346" s="1094"/>
      <c r="E346" s="918"/>
      <c r="F346" s="918"/>
      <c r="G346" s="918"/>
      <c r="H346" s="918"/>
      <c r="I346" s="918"/>
    </row>
    <row r="347" spans="1:9" ht="17.25" customHeight="1" x14ac:dyDescent="0.15">
      <c r="A347" s="1090">
        <v>2</v>
      </c>
      <c r="B347" s="911">
        <v>21134</v>
      </c>
      <c r="C347" s="1091" t="s">
        <v>15229</v>
      </c>
      <c r="D347" s="1094"/>
      <c r="E347" s="918"/>
      <c r="F347" s="918"/>
      <c r="G347" s="918"/>
      <c r="H347" s="918"/>
      <c r="I347" s="918"/>
    </row>
    <row r="348" spans="1:9" ht="17.25" customHeight="1" x14ac:dyDescent="0.15">
      <c r="A348" s="1090">
        <v>3</v>
      </c>
      <c r="B348" s="911">
        <v>21203</v>
      </c>
      <c r="C348" s="1091" t="s">
        <v>15230</v>
      </c>
      <c r="D348" s="1094"/>
      <c r="E348" s="918"/>
      <c r="F348" s="918"/>
      <c r="G348" s="918"/>
      <c r="H348" s="918"/>
      <c r="I348" s="918"/>
    </row>
    <row r="349" spans="1:9" ht="17.25" customHeight="1" x14ac:dyDescent="0.15">
      <c r="A349" s="1090">
        <v>4</v>
      </c>
      <c r="B349" s="911">
        <v>21207</v>
      </c>
      <c r="C349" s="1091" t="s">
        <v>15231</v>
      </c>
      <c r="D349" s="1094"/>
      <c r="E349" s="918"/>
      <c r="F349" s="918"/>
      <c r="G349" s="918"/>
      <c r="H349" s="918"/>
      <c r="I349" s="918"/>
    </row>
    <row r="350" spans="1:9" ht="17.25" customHeight="1" x14ac:dyDescent="0.15">
      <c r="A350" s="1090">
        <v>5</v>
      </c>
      <c r="B350" s="911">
        <v>23485</v>
      </c>
      <c r="C350" s="1091" t="s">
        <v>15232</v>
      </c>
      <c r="D350" s="1096"/>
      <c r="E350" s="918"/>
      <c r="F350" s="918"/>
      <c r="G350" s="918"/>
      <c r="H350" s="918"/>
      <c r="I350" s="918"/>
    </row>
    <row r="351" spans="1:9" ht="17.25" customHeight="1" x14ac:dyDescent="0.15">
      <c r="A351" s="1090">
        <v>6</v>
      </c>
      <c r="B351" s="911">
        <v>23486</v>
      </c>
      <c r="C351" s="1091" t="s">
        <v>15233</v>
      </c>
      <c r="D351" s="1096"/>
      <c r="E351" s="918"/>
      <c r="F351" s="918"/>
      <c r="G351" s="918"/>
      <c r="H351" s="918"/>
      <c r="I351" s="918"/>
    </row>
    <row r="352" spans="1:9" ht="17.25" customHeight="1" x14ac:dyDescent="0.15">
      <c r="A352" s="1090">
        <v>7</v>
      </c>
      <c r="B352" s="911">
        <v>23487</v>
      </c>
      <c r="C352" s="1091" t="s">
        <v>15234</v>
      </c>
      <c r="D352" s="1096"/>
      <c r="E352" s="918"/>
      <c r="F352" s="918"/>
      <c r="G352" s="918"/>
      <c r="H352" s="918"/>
      <c r="I352" s="918"/>
    </row>
    <row r="353" spans="1:10" ht="17.25" customHeight="1" x14ac:dyDescent="0.15">
      <c r="A353" s="1090">
        <v>8</v>
      </c>
      <c r="B353" s="911">
        <v>23488</v>
      </c>
      <c r="C353" s="1091" t="s">
        <v>15235</v>
      </c>
      <c r="D353" s="1096"/>
      <c r="E353" s="918"/>
      <c r="F353" s="918"/>
      <c r="G353" s="918"/>
      <c r="H353" s="918"/>
      <c r="I353" s="918"/>
    </row>
    <row r="354" spans="1:10" ht="17.25" customHeight="1" x14ac:dyDescent="0.15">
      <c r="A354" s="1090">
        <v>9</v>
      </c>
      <c r="B354" s="911">
        <v>23489</v>
      </c>
      <c r="C354" s="1091" t="s">
        <v>15236</v>
      </c>
      <c r="D354" s="1096"/>
      <c r="E354" s="918"/>
      <c r="F354" s="918"/>
      <c r="G354" s="918"/>
      <c r="H354" s="918"/>
      <c r="I354" s="918"/>
    </row>
    <row r="355" spans="1:10" ht="17.25" customHeight="1" x14ac:dyDescent="0.15">
      <c r="A355" s="1090">
        <v>10</v>
      </c>
      <c r="B355" s="911">
        <v>21146</v>
      </c>
      <c r="C355" s="1091" t="s">
        <v>15237</v>
      </c>
      <c r="D355" s="1094"/>
      <c r="E355" s="918"/>
      <c r="F355" s="918"/>
      <c r="G355" s="918"/>
      <c r="H355" s="918"/>
      <c r="I355" s="918"/>
    </row>
    <row r="356" spans="1:10" ht="17.25" customHeight="1" x14ac:dyDescent="0.15">
      <c r="A356" s="1090">
        <v>11</v>
      </c>
      <c r="B356" s="911">
        <v>21177</v>
      </c>
      <c r="C356" s="1091" t="s">
        <v>15238</v>
      </c>
      <c r="D356" s="1094"/>
      <c r="E356" s="918"/>
      <c r="F356" s="918"/>
      <c r="G356" s="918"/>
      <c r="H356" s="918"/>
      <c r="I356" s="918"/>
    </row>
    <row r="357" spans="1:10" ht="17.25" customHeight="1" x14ac:dyDescent="0.15">
      <c r="A357" s="1090">
        <v>12</v>
      </c>
      <c r="B357" s="911">
        <v>21215</v>
      </c>
      <c r="C357" s="1091" t="s">
        <v>15239</v>
      </c>
      <c r="D357" s="1094"/>
      <c r="E357" s="918"/>
      <c r="F357" s="918"/>
      <c r="G357" s="918"/>
      <c r="H357" s="918"/>
      <c r="I357" s="918"/>
    </row>
    <row r="358" spans="1:10" ht="17.25" customHeight="1" x14ac:dyDescent="0.15">
      <c r="A358" s="1090">
        <v>13</v>
      </c>
      <c r="B358" s="911">
        <v>21223</v>
      </c>
      <c r="C358" s="1091" t="s">
        <v>15240</v>
      </c>
      <c r="D358" s="1094"/>
      <c r="E358" s="918"/>
      <c r="F358" s="918"/>
      <c r="G358" s="918"/>
      <c r="H358" s="918"/>
      <c r="I358" s="918"/>
    </row>
    <row r="359" spans="1:10" ht="17.25" customHeight="1" x14ac:dyDescent="0.15">
      <c r="A359" s="1090">
        <v>14</v>
      </c>
      <c r="B359" s="911">
        <v>21227</v>
      </c>
      <c r="C359" s="1091" t="s">
        <v>15241</v>
      </c>
      <c r="D359" s="1094"/>
      <c r="E359" s="918"/>
      <c r="F359" s="918"/>
      <c r="G359" s="918"/>
      <c r="H359" s="918"/>
      <c r="I359" s="918"/>
      <c r="J359" s="1091" t="s">
        <v>15242</v>
      </c>
    </row>
    <row r="360" spans="1:10" ht="17.25" customHeight="1" x14ac:dyDescent="0.15">
      <c r="A360" s="1090">
        <v>15</v>
      </c>
      <c r="B360" s="911">
        <v>21359</v>
      </c>
      <c r="C360" s="1091" t="s">
        <v>15243</v>
      </c>
      <c r="D360" s="1094"/>
      <c r="E360" s="918"/>
      <c r="F360" s="918"/>
      <c r="G360" s="918"/>
      <c r="H360" s="918"/>
      <c r="I360" s="918"/>
    </row>
    <row r="361" spans="1:10" ht="17.25" customHeight="1" x14ac:dyDescent="0.15">
      <c r="A361" s="1090">
        <v>16</v>
      </c>
      <c r="B361" s="993">
        <v>21399</v>
      </c>
      <c r="C361" s="1091" t="s">
        <v>15244</v>
      </c>
      <c r="E361" s="918"/>
      <c r="F361" s="918"/>
      <c r="G361" s="918"/>
      <c r="H361" s="918"/>
      <c r="I361" s="918"/>
    </row>
    <row r="362" spans="1:10" ht="17.25" customHeight="1" x14ac:dyDescent="0.15">
      <c r="A362" s="1090">
        <v>17</v>
      </c>
      <c r="B362" s="911">
        <v>21611</v>
      </c>
      <c r="C362" s="1091" t="s">
        <v>15245</v>
      </c>
      <c r="D362" s="1099"/>
      <c r="E362" s="918"/>
      <c r="F362" s="918"/>
      <c r="G362" s="918"/>
      <c r="H362" s="918"/>
      <c r="I362" s="918"/>
    </row>
    <row r="363" spans="1:10" ht="17.25" customHeight="1" x14ac:dyDescent="0.15">
      <c r="A363" s="1090">
        <v>18</v>
      </c>
      <c r="B363" s="911">
        <v>23491</v>
      </c>
      <c r="C363" s="1091" t="s">
        <v>15246</v>
      </c>
      <c r="D363" s="1096"/>
      <c r="E363" s="918"/>
      <c r="F363" s="918"/>
      <c r="G363" s="918"/>
      <c r="H363" s="918"/>
      <c r="I363" s="918"/>
    </row>
    <row r="364" spans="1:10" ht="17.25" customHeight="1" x14ac:dyDescent="0.15">
      <c r="A364" s="1090">
        <v>19</v>
      </c>
      <c r="B364" s="911">
        <v>23492</v>
      </c>
      <c r="C364" s="1091" t="s">
        <v>15247</v>
      </c>
      <c r="D364" s="1096"/>
      <c r="E364" s="918"/>
      <c r="F364" s="918"/>
      <c r="G364" s="918"/>
      <c r="H364" s="918"/>
      <c r="I364" s="918"/>
    </row>
    <row r="365" spans="1:10" ht="17.25" customHeight="1" x14ac:dyDescent="0.15">
      <c r="A365" s="1090">
        <v>20</v>
      </c>
      <c r="B365" s="911">
        <v>23493</v>
      </c>
      <c r="C365" s="1091" t="s">
        <v>15248</v>
      </c>
      <c r="D365" s="1096"/>
      <c r="E365" s="918"/>
      <c r="F365" s="918"/>
      <c r="G365" s="918"/>
      <c r="H365" s="918"/>
      <c r="I365" s="918"/>
    </row>
    <row r="366" spans="1:10" ht="17.25" customHeight="1" x14ac:dyDescent="0.15">
      <c r="A366" s="1090">
        <v>21</v>
      </c>
      <c r="B366" s="911">
        <v>23494</v>
      </c>
      <c r="C366" s="1091" t="s">
        <v>15249</v>
      </c>
      <c r="D366" s="1096"/>
      <c r="E366" s="918"/>
      <c r="F366" s="918"/>
      <c r="G366" s="918"/>
      <c r="H366" s="918"/>
      <c r="I366" s="918"/>
    </row>
    <row r="367" spans="1:10" ht="17.25" customHeight="1" x14ac:dyDescent="0.15">
      <c r="A367" s="1090">
        <v>22</v>
      </c>
      <c r="B367" s="911">
        <v>23495</v>
      </c>
      <c r="C367" s="1091" t="s">
        <v>15250</v>
      </c>
      <c r="D367" s="1096"/>
      <c r="E367" s="918"/>
      <c r="F367" s="918"/>
      <c r="G367" s="918"/>
      <c r="H367" s="918"/>
      <c r="I367" s="918"/>
    </row>
    <row r="368" spans="1:10" ht="17.25" customHeight="1" x14ac:dyDescent="0.15">
      <c r="A368" s="1090">
        <v>23</v>
      </c>
      <c r="B368" s="911">
        <v>23496</v>
      </c>
      <c r="C368" s="1091" t="s">
        <v>15251</v>
      </c>
      <c r="D368" s="1096"/>
      <c r="E368" s="918"/>
      <c r="F368" s="918"/>
      <c r="G368" s="918"/>
      <c r="H368" s="918"/>
      <c r="I368" s="918"/>
    </row>
    <row r="369" spans="1:9" ht="17.25" customHeight="1" x14ac:dyDescent="0.15">
      <c r="A369" s="1090">
        <v>24</v>
      </c>
      <c r="B369" s="911">
        <v>23497</v>
      </c>
      <c r="C369" s="1091" t="s">
        <v>15252</v>
      </c>
      <c r="D369" s="1096"/>
      <c r="E369" s="918"/>
      <c r="F369" s="918"/>
      <c r="G369" s="918"/>
      <c r="H369" s="918"/>
      <c r="I369" s="918"/>
    </row>
    <row r="370" spans="1:9" ht="17.25" customHeight="1" x14ac:dyDescent="0.15">
      <c r="A370" s="1090">
        <v>25</v>
      </c>
      <c r="B370" s="911">
        <v>23498</v>
      </c>
      <c r="C370" s="1091" t="s">
        <v>15253</v>
      </c>
      <c r="D370" s="1096"/>
      <c r="E370" s="918"/>
      <c r="F370" s="918"/>
      <c r="G370" s="918"/>
      <c r="H370" s="918"/>
      <c r="I370" s="918"/>
    </row>
    <row r="371" spans="1:9" ht="17.25" customHeight="1" x14ac:dyDescent="0.15">
      <c r="A371" s="1090">
        <v>26</v>
      </c>
      <c r="B371" s="911">
        <v>23499</v>
      </c>
      <c r="C371" s="1091" t="s">
        <v>15254</v>
      </c>
      <c r="D371" s="1096"/>
      <c r="E371" s="918"/>
      <c r="F371" s="918"/>
      <c r="G371" s="918"/>
      <c r="H371" s="918"/>
      <c r="I371" s="918"/>
    </row>
    <row r="372" spans="1:9" ht="17.25" customHeight="1" x14ac:dyDescent="0.15">
      <c r="A372" s="1090">
        <v>27</v>
      </c>
      <c r="B372" s="911">
        <v>23500</v>
      </c>
      <c r="C372" s="1091" t="s">
        <v>15255</v>
      </c>
      <c r="D372" s="1096"/>
      <c r="E372" s="918"/>
      <c r="F372" s="918"/>
      <c r="G372" s="918"/>
      <c r="H372" s="918"/>
      <c r="I372" s="918"/>
    </row>
    <row r="373" spans="1:9" ht="17.25" customHeight="1" x14ac:dyDescent="0.15">
      <c r="A373" s="1090">
        <v>28</v>
      </c>
      <c r="B373" s="911">
        <v>23501</v>
      </c>
      <c r="C373" s="1091" t="s">
        <v>15256</v>
      </c>
      <c r="D373" s="1096"/>
      <c r="E373" s="918"/>
      <c r="F373" s="918"/>
      <c r="G373" s="918"/>
      <c r="H373" s="918"/>
      <c r="I373" s="918"/>
    </row>
    <row r="374" spans="1:9" ht="17.25" customHeight="1" x14ac:dyDescent="0.15">
      <c r="A374" s="1090">
        <v>29</v>
      </c>
      <c r="B374" s="911">
        <v>23502</v>
      </c>
      <c r="C374" s="1091" t="s">
        <v>15257</v>
      </c>
      <c r="D374" s="1096"/>
      <c r="E374" s="918"/>
      <c r="F374" s="918"/>
      <c r="G374" s="918"/>
      <c r="H374" s="918"/>
      <c r="I374" s="918"/>
    </row>
    <row r="375" spans="1:9" ht="17.25" customHeight="1" x14ac:dyDescent="0.15">
      <c r="A375" s="1090">
        <v>30</v>
      </c>
      <c r="B375" s="911">
        <v>23503</v>
      </c>
      <c r="C375" s="1091" t="s">
        <v>15258</v>
      </c>
      <c r="D375" s="1096"/>
      <c r="E375" s="918"/>
      <c r="F375" s="918"/>
      <c r="G375" s="918"/>
      <c r="H375" s="918"/>
      <c r="I375" s="918"/>
    </row>
    <row r="376" spans="1:9" ht="17.25" customHeight="1" x14ac:dyDescent="0.15">
      <c r="A376" s="1090">
        <v>31</v>
      </c>
      <c r="B376" s="911">
        <v>23504</v>
      </c>
      <c r="C376" s="1091" t="s">
        <v>15259</v>
      </c>
      <c r="D376" s="1096"/>
      <c r="E376" s="918"/>
      <c r="F376" s="918"/>
      <c r="G376" s="918"/>
      <c r="H376" s="918"/>
      <c r="I376" s="918"/>
    </row>
    <row r="377" spans="1:9" ht="17.25" customHeight="1" x14ac:dyDescent="0.15">
      <c r="A377" s="1090">
        <v>32</v>
      </c>
      <c r="B377" s="911">
        <v>23505</v>
      </c>
      <c r="C377" s="1091" t="s">
        <v>15260</v>
      </c>
      <c r="D377" s="1096"/>
      <c r="E377" s="918"/>
      <c r="F377" s="918"/>
      <c r="G377" s="918"/>
      <c r="H377" s="918"/>
      <c r="I377" s="918"/>
    </row>
    <row r="378" spans="1:9" ht="17.25" customHeight="1" x14ac:dyDescent="0.15">
      <c r="A378" s="1090">
        <v>33</v>
      </c>
      <c r="B378" s="911">
        <v>23506</v>
      </c>
      <c r="C378" s="1091" t="s">
        <v>15261</v>
      </c>
      <c r="D378" s="1096"/>
      <c r="E378" s="918"/>
      <c r="F378" s="918"/>
      <c r="G378" s="918"/>
      <c r="H378" s="918"/>
      <c r="I378" s="918"/>
    </row>
    <row r="379" spans="1:9" ht="17.25" customHeight="1" x14ac:dyDescent="0.15">
      <c r="A379" s="1090">
        <v>34</v>
      </c>
      <c r="B379" s="911">
        <v>23507</v>
      </c>
      <c r="C379" s="1091" t="s">
        <v>15262</v>
      </c>
      <c r="D379" s="1096"/>
      <c r="E379" s="918"/>
      <c r="F379" s="918"/>
      <c r="G379" s="918"/>
      <c r="H379" s="918"/>
      <c r="I379" s="918"/>
    </row>
    <row r="380" spans="1:9" ht="17.25" customHeight="1" x14ac:dyDescent="0.15">
      <c r="A380" s="1090">
        <v>35</v>
      </c>
      <c r="B380" s="911">
        <v>23508</v>
      </c>
      <c r="C380" s="1091" t="s">
        <v>15263</v>
      </c>
      <c r="D380" s="1096"/>
      <c r="E380" s="918"/>
      <c r="F380" s="918"/>
      <c r="G380" s="918"/>
      <c r="H380" s="918"/>
      <c r="I380" s="918"/>
    </row>
    <row r="381" spans="1:9" ht="17.25" customHeight="1" x14ac:dyDescent="0.15">
      <c r="A381" s="1090">
        <v>36</v>
      </c>
      <c r="B381" s="911">
        <v>23509</v>
      </c>
      <c r="C381" s="1091" t="s">
        <v>15264</v>
      </c>
      <c r="D381" s="1096"/>
      <c r="E381" s="918"/>
      <c r="F381" s="918"/>
      <c r="G381" s="918"/>
      <c r="H381" s="918"/>
      <c r="I381" s="918"/>
    </row>
    <row r="382" spans="1:9" ht="17.25" customHeight="1" x14ac:dyDescent="0.15">
      <c r="A382" s="1090">
        <v>37</v>
      </c>
      <c r="B382" s="911">
        <v>23510</v>
      </c>
      <c r="C382" s="1091" t="s">
        <v>15265</v>
      </c>
      <c r="D382" s="1096"/>
      <c r="E382" s="918"/>
      <c r="F382" s="918"/>
      <c r="G382" s="918"/>
      <c r="H382" s="918"/>
      <c r="I382" s="918"/>
    </row>
    <row r="383" spans="1:9" ht="17.25" customHeight="1" x14ac:dyDescent="0.15">
      <c r="A383" s="922"/>
      <c r="B383" s="922"/>
      <c r="D383" s="922"/>
    </row>
    <row r="384" spans="1:9" s="451" customFormat="1" ht="17.25" customHeight="1" x14ac:dyDescent="0.15">
      <c r="A384" s="1274" t="s">
        <v>9795</v>
      </c>
      <c r="B384" s="1274"/>
      <c r="C384" s="1274"/>
      <c r="D384" s="1274"/>
      <c r="E384" s="1274"/>
      <c r="F384" s="1274"/>
      <c r="G384" s="1274"/>
      <c r="H384" s="1274"/>
      <c r="I384" s="1274"/>
    </row>
    <row r="385" spans="1:9" s="451" customFormat="1" ht="17.25" customHeight="1" x14ac:dyDescent="0.15">
      <c r="A385" s="1274" t="s">
        <v>15266</v>
      </c>
      <c r="B385" s="1274"/>
      <c r="C385" s="1274"/>
      <c r="D385" s="1274"/>
      <c r="E385" s="1274"/>
      <c r="F385" s="1274"/>
      <c r="G385" s="1274"/>
      <c r="H385" s="1274"/>
      <c r="I385" s="1274"/>
    </row>
    <row r="386" spans="1:9" s="451" customFormat="1" ht="17.25" customHeight="1" x14ac:dyDescent="0.15">
      <c r="A386" s="1274" t="s">
        <v>15267</v>
      </c>
      <c r="B386" s="1274"/>
      <c r="C386" s="1274"/>
      <c r="D386" s="1274"/>
      <c r="E386" s="1274"/>
      <c r="F386" s="1274"/>
      <c r="G386" s="1274"/>
      <c r="H386" s="1274"/>
      <c r="I386" s="1274"/>
    </row>
    <row r="387" spans="1:9" s="452" customFormat="1" ht="17.25" customHeight="1" x14ac:dyDescent="0.15">
      <c r="A387" s="1274" t="s">
        <v>14450</v>
      </c>
      <c r="B387" s="1274"/>
      <c r="C387" s="1274"/>
      <c r="D387" s="1274"/>
      <c r="E387" s="1274"/>
      <c r="F387" s="1274"/>
      <c r="G387" s="1274"/>
      <c r="H387" s="1274"/>
      <c r="I387" s="1274"/>
    </row>
    <row r="388" spans="1:9" s="452" customFormat="1" ht="17.25" customHeight="1" x14ac:dyDescent="0.15">
      <c r="A388" s="1281" t="s">
        <v>15268</v>
      </c>
      <c r="B388" s="1281"/>
      <c r="C388" s="1281"/>
      <c r="D388" s="1281"/>
      <c r="E388" s="1281"/>
      <c r="F388" s="1281"/>
      <c r="G388" s="1281"/>
      <c r="H388" s="1281"/>
      <c r="I388" s="1281"/>
    </row>
    <row r="389" spans="1:9" s="457" customFormat="1" ht="17.25" customHeight="1" x14ac:dyDescent="0.45">
      <c r="A389" s="453" t="s">
        <v>8377</v>
      </c>
      <c r="B389" s="454" t="s">
        <v>8352</v>
      </c>
      <c r="C389" s="455" t="s">
        <v>9799</v>
      </c>
      <c r="D389" s="453"/>
      <c r="E389" s="453"/>
      <c r="F389" s="456"/>
      <c r="G389" s="456"/>
      <c r="H389" s="456"/>
      <c r="I389" s="456"/>
    </row>
    <row r="390" spans="1:9" ht="17.25" customHeight="1" x14ac:dyDescent="0.15">
      <c r="A390" s="1090">
        <v>1</v>
      </c>
      <c r="B390" s="911">
        <v>20660</v>
      </c>
      <c r="C390" s="1091" t="s">
        <v>15269</v>
      </c>
      <c r="D390" s="918"/>
      <c r="E390" s="918"/>
      <c r="F390" s="918"/>
      <c r="G390" s="918"/>
      <c r="H390" s="918" t="s">
        <v>9626</v>
      </c>
      <c r="I390" s="918"/>
    </row>
    <row r="391" spans="1:9" ht="17.25" customHeight="1" x14ac:dyDescent="0.15">
      <c r="A391" s="1090">
        <v>2</v>
      </c>
      <c r="B391" s="911">
        <v>21129</v>
      </c>
      <c r="C391" s="1091" t="s">
        <v>15270</v>
      </c>
      <c r="D391" s="1001"/>
      <c r="E391" s="918"/>
      <c r="F391" s="918"/>
      <c r="G391" s="918"/>
      <c r="H391" s="918" t="s">
        <v>9626</v>
      </c>
      <c r="I391" s="918"/>
    </row>
    <row r="392" spans="1:9" ht="17.25" customHeight="1" x14ac:dyDescent="0.15">
      <c r="A392" s="1090">
        <v>3</v>
      </c>
      <c r="B392" s="911">
        <v>21132</v>
      </c>
      <c r="C392" s="1091" t="s">
        <v>15271</v>
      </c>
      <c r="D392" s="918"/>
      <c r="E392" s="918"/>
      <c r="F392" s="918"/>
      <c r="G392" s="918"/>
      <c r="H392" s="918" t="s">
        <v>9626</v>
      </c>
      <c r="I392" s="918"/>
    </row>
    <row r="393" spans="1:9" ht="17.25" customHeight="1" x14ac:dyDescent="0.15">
      <c r="A393" s="1090">
        <v>4</v>
      </c>
      <c r="B393" s="911">
        <v>21210</v>
      </c>
      <c r="C393" s="1091" t="s">
        <v>15272</v>
      </c>
      <c r="D393" s="1001"/>
      <c r="E393" s="918"/>
      <c r="F393" s="918"/>
      <c r="G393" s="918"/>
      <c r="H393" s="918" t="s">
        <v>9626</v>
      </c>
      <c r="I393" s="918"/>
    </row>
    <row r="394" spans="1:9" ht="17.25" customHeight="1" x14ac:dyDescent="0.15">
      <c r="A394" s="1090">
        <v>5</v>
      </c>
      <c r="B394" s="911">
        <v>21309</v>
      </c>
      <c r="C394" s="1091" t="s">
        <v>15273</v>
      </c>
      <c r="D394" s="1001"/>
      <c r="E394" s="918"/>
      <c r="F394" s="918"/>
      <c r="G394" s="918"/>
      <c r="H394" s="918" t="s">
        <v>9626</v>
      </c>
      <c r="I394" s="918"/>
    </row>
    <row r="395" spans="1:9" ht="17.25" customHeight="1" x14ac:dyDescent="0.15">
      <c r="A395" s="1090">
        <v>6</v>
      </c>
      <c r="B395" s="911">
        <v>21312</v>
      </c>
      <c r="C395" s="1091" t="s">
        <v>15274</v>
      </c>
      <c r="D395" s="918"/>
      <c r="E395" s="918"/>
      <c r="F395" s="918"/>
      <c r="G395" s="918"/>
      <c r="H395" s="918" t="s">
        <v>9626</v>
      </c>
      <c r="I395" s="918"/>
    </row>
    <row r="396" spans="1:9" ht="17.25" customHeight="1" x14ac:dyDescent="0.15">
      <c r="A396" s="1090">
        <v>7</v>
      </c>
      <c r="B396" s="911">
        <v>21333</v>
      </c>
      <c r="C396" s="1091" t="s">
        <v>15275</v>
      </c>
      <c r="D396" s="1001"/>
      <c r="E396" s="918"/>
      <c r="F396" s="918"/>
      <c r="G396" s="918"/>
      <c r="H396" s="918" t="s">
        <v>9626</v>
      </c>
      <c r="I396" s="918"/>
    </row>
    <row r="397" spans="1:9" ht="17.25" customHeight="1" x14ac:dyDescent="0.15">
      <c r="A397" s="1090">
        <v>8</v>
      </c>
      <c r="B397" s="911">
        <v>21337</v>
      </c>
      <c r="C397" s="1091" t="s">
        <v>15276</v>
      </c>
      <c r="D397" s="1001"/>
      <c r="E397" s="918"/>
      <c r="F397" s="918"/>
      <c r="G397" s="918"/>
      <c r="H397" s="918" t="s">
        <v>9626</v>
      </c>
      <c r="I397" s="918"/>
    </row>
    <row r="398" spans="1:9" ht="17.25" customHeight="1" x14ac:dyDescent="0.15">
      <c r="A398" s="1090">
        <v>9</v>
      </c>
      <c r="B398" s="911">
        <v>21345</v>
      </c>
      <c r="C398" s="1091" t="s">
        <v>15277</v>
      </c>
      <c r="D398" s="1001"/>
      <c r="E398" s="918"/>
      <c r="F398" s="918"/>
      <c r="G398" s="918"/>
      <c r="H398" s="918" t="s">
        <v>9626</v>
      </c>
      <c r="I398" s="918"/>
    </row>
    <row r="399" spans="1:9" ht="17.25" customHeight="1" x14ac:dyDescent="0.15">
      <c r="A399" s="1090">
        <v>10</v>
      </c>
      <c r="B399" s="911">
        <v>21366</v>
      </c>
      <c r="C399" s="1091" t="s">
        <v>15278</v>
      </c>
      <c r="D399" s="1001"/>
      <c r="E399" s="918"/>
      <c r="F399" s="918"/>
      <c r="G399" s="918"/>
      <c r="H399" s="918" t="s">
        <v>9626</v>
      </c>
      <c r="I399" s="918"/>
    </row>
    <row r="400" spans="1:9" ht="17.25" customHeight="1" x14ac:dyDescent="0.15">
      <c r="A400" s="1090">
        <v>11</v>
      </c>
      <c r="B400" s="911">
        <v>21367</v>
      </c>
      <c r="C400" s="1091" t="s">
        <v>15279</v>
      </c>
      <c r="D400" s="1001"/>
      <c r="E400" s="918"/>
      <c r="F400" s="918"/>
      <c r="G400" s="918"/>
      <c r="H400" s="918" t="s">
        <v>9626</v>
      </c>
      <c r="I400" s="918"/>
    </row>
    <row r="401" spans="1:9" ht="17.25" customHeight="1" x14ac:dyDescent="0.15">
      <c r="A401" s="1090">
        <v>12</v>
      </c>
      <c r="B401" s="911">
        <v>21373</v>
      </c>
      <c r="C401" s="1091" t="s">
        <v>15280</v>
      </c>
      <c r="D401" s="1001"/>
      <c r="E401" s="918"/>
      <c r="F401" s="918"/>
      <c r="G401" s="918"/>
      <c r="H401" s="918" t="s">
        <v>9626</v>
      </c>
      <c r="I401" s="918"/>
    </row>
    <row r="402" spans="1:9" ht="17.25" customHeight="1" x14ac:dyDescent="0.15">
      <c r="A402" s="1090">
        <v>13</v>
      </c>
      <c r="B402" s="911">
        <v>21381</v>
      </c>
      <c r="C402" s="1091" t="s">
        <v>15281</v>
      </c>
      <c r="D402" s="1001"/>
      <c r="E402" s="918"/>
      <c r="F402" s="918"/>
      <c r="G402" s="918"/>
      <c r="H402" s="918" t="s">
        <v>9626</v>
      </c>
      <c r="I402" s="918"/>
    </row>
    <row r="403" spans="1:9" ht="17.25" customHeight="1" x14ac:dyDescent="0.15">
      <c r="A403" s="1090">
        <v>14</v>
      </c>
      <c r="B403" s="911">
        <v>23511</v>
      </c>
      <c r="C403" s="1091" t="s">
        <v>15282</v>
      </c>
      <c r="D403" s="1001"/>
      <c r="E403" s="918"/>
      <c r="F403" s="918"/>
      <c r="G403" s="918"/>
      <c r="H403" s="918" t="s">
        <v>9626</v>
      </c>
      <c r="I403" s="918"/>
    </row>
    <row r="404" spans="1:9" ht="17.25" customHeight="1" x14ac:dyDescent="0.15">
      <c r="A404" s="1090">
        <v>15</v>
      </c>
      <c r="B404" s="911">
        <v>23512</v>
      </c>
      <c r="C404" s="1091" t="s">
        <v>15283</v>
      </c>
      <c r="D404" s="1001"/>
      <c r="E404" s="918"/>
      <c r="F404" s="918"/>
      <c r="G404" s="918"/>
      <c r="H404" s="918" t="s">
        <v>9626</v>
      </c>
      <c r="I404" s="918"/>
    </row>
    <row r="405" spans="1:9" ht="17.25" customHeight="1" x14ac:dyDescent="0.15">
      <c r="A405" s="1090">
        <v>16</v>
      </c>
      <c r="B405" s="911">
        <v>23514</v>
      </c>
      <c r="C405" s="1091" t="s">
        <v>15284</v>
      </c>
      <c r="D405" s="1001"/>
      <c r="E405" s="918"/>
      <c r="F405" s="918"/>
      <c r="G405" s="918"/>
      <c r="H405" s="918" t="s">
        <v>9626</v>
      </c>
      <c r="I405" s="918"/>
    </row>
    <row r="406" spans="1:9" ht="17.25" customHeight="1" x14ac:dyDescent="0.15">
      <c r="A406" s="1090">
        <v>17</v>
      </c>
      <c r="B406" s="911">
        <v>21388</v>
      </c>
      <c r="C406" s="1091" t="s">
        <v>15285</v>
      </c>
      <c r="D406" s="918"/>
      <c r="E406" s="918"/>
      <c r="F406" s="918"/>
      <c r="G406" s="918"/>
      <c r="H406" s="918" t="s">
        <v>9626</v>
      </c>
      <c r="I406" s="918"/>
    </row>
    <row r="407" spans="1:9" ht="17.25" customHeight="1" x14ac:dyDescent="0.15">
      <c r="A407" s="1090">
        <v>18</v>
      </c>
      <c r="B407" s="911">
        <v>21430</v>
      </c>
      <c r="C407" s="1091" t="s">
        <v>15286</v>
      </c>
      <c r="D407" s="1001"/>
      <c r="E407" s="918"/>
      <c r="F407" s="918"/>
      <c r="G407" s="918"/>
      <c r="H407" s="918" t="s">
        <v>9626</v>
      </c>
      <c r="I407" s="918"/>
    </row>
    <row r="408" spans="1:9" ht="17.25" customHeight="1" x14ac:dyDescent="0.15">
      <c r="A408" s="1090">
        <v>19</v>
      </c>
      <c r="B408" s="911">
        <v>21458</v>
      </c>
      <c r="C408" s="1091" t="s">
        <v>15287</v>
      </c>
      <c r="D408" s="1001"/>
      <c r="E408" s="918"/>
      <c r="F408" s="918"/>
      <c r="G408" s="918"/>
      <c r="H408" s="918" t="s">
        <v>9626</v>
      </c>
      <c r="I408" s="918"/>
    </row>
    <row r="409" spans="1:9" ht="17.25" customHeight="1" x14ac:dyDescent="0.15">
      <c r="A409" s="1090">
        <v>20</v>
      </c>
      <c r="B409" s="911">
        <v>23516</v>
      </c>
      <c r="C409" s="1091" t="s">
        <v>15288</v>
      </c>
      <c r="D409" s="918"/>
      <c r="E409" s="918"/>
      <c r="F409" s="918"/>
      <c r="G409" s="918"/>
      <c r="H409" s="918" t="s">
        <v>9626</v>
      </c>
      <c r="I409" s="918"/>
    </row>
    <row r="410" spans="1:9" ht="17.25" customHeight="1" x14ac:dyDescent="0.15">
      <c r="A410" s="1090">
        <v>21</v>
      </c>
      <c r="B410" s="911">
        <v>21104</v>
      </c>
      <c r="C410" s="1091" t="s">
        <v>15289</v>
      </c>
      <c r="D410" s="1001"/>
      <c r="E410" s="918"/>
      <c r="F410" s="918"/>
      <c r="G410" s="918"/>
      <c r="H410" s="918" t="s">
        <v>14795</v>
      </c>
      <c r="I410" s="918"/>
    </row>
    <row r="411" spans="1:9" ht="17.25" customHeight="1" x14ac:dyDescent="0.15">
      <c r="A411" s="1090">
        <v>22</v>
      </c>
      <c r="B411" s="911">
        <v>21130</v>
      </c>
      <c r="C411" s="1091" t="s">
        <v>15290</v>
      </c>
      <c r="D411" s="918"/>
      <c r="E411" s="918"/>
      <c r="F411" s="918"/>
      <c r="G411" s="918"/>
      <c r="H411" s="918" t="s">
        <v>14795</v>
      </c>
      <c r="I411" s="918"/>
    </row>
    <row r="412" spans="1:9" ht="17.25" customHeight="1" x14ac:dyDescent="0.15">
      <c r="A412" s="1090">
        <v>23</v>
      </c>
      <c r="B412" s="911">
        <v>21143</v>
      </c>
      <c r="C412" s="1091" t="s">
        <v>15291</v>
      </c>
      <c r="D412" s="1001"/>
      <c r="E412" s="918"/>
      <c r="F412" s="918"/>
      <c r="G412" s="918"/>
      <c r="H412" s="918" t="s">
        <v>14795</v>
      </c>
      <c r="I412" s="918"/>
    </row>
    <row r="413" spans="1:9" ht="17.25" customHeight="1" x14ac:dyDescent="0.15">
      <c r="A413" s="1090">
        <v>24</v>
      </c>
      <c r="B413" s="911">
        <v>21198</v>
      </c>
      <c r="C413" s="1091" t="s">
        <v>15292</v>
      </c>
      <c r="D413" s="1001"/>
      <c r="E413" s="918"/>
      <c r="F413" s="918"/>
      <c r="G413" s="918"/>
      <c r="H413" s="918" t="s">
        <v>14795</v>
      </c>
      <c r="I413" s="918"/>
    </row>
    <row r="414" spans="1:9" ht="17.25" customHeight="1" x14ac:dyDescent="0.15">
      <c r="A414" s="1090">
        <v>25</v>
      </c>
      <c r="B414" s="911">
        <v>21204</v>
      </c>
      <c r="C414" s="1091" t="s">
        <v>15293</v>
      </c>
      <c r="D414" s="1001"/>
      <c r="E414" s="918"/>
      <c r="F414" s="918"/>
      <c r="G414" s="918"/>
      <c r="H414" s="918" t="s">
        <v>14795</v>
      </c>
      <c r="I414" s="918"/>
    </row>
    <row r="415" spans="1:9" ht="17.25" customHeight="1" x14ac:dyDescent="0.15">
      <c r="A415" s="1090">
        <v>26</v>
      </c>
      <c r="B415" s="911">
        <v>21278</v>
      </c>
      <c r="C415" s="1091" t="s">
        <v>15294</v>
      </c>
      <c r="D415" s="1001"/>
      <c r="E415" s="918"/>
      <c r="F415" s="918"/>
      <c r="G415" s="918"/>
      <c r="H415" s="918" t="s">
        <v>14795</v>
      </c>
      <c r="I415" s="918"/>
    </row>
    <row r="416" spans="1:9" ht="17.25" customHeight="1" x14ac:dyDescent="0.15">
      <c r="A416" s="1090">
        <v>27</v>
      </c>
      <c r="B416" s="911">
        <v>21306</v>
      </c>
      <c r="C416" s="1091" t="s">
        <v>15295</v>
      </c>
      <c r="D416" s="918"/>
      <c r="E416" s="918"/>
      <c r="F416" s="918"/>
      <c r="G416" s="918"/>
      <c r="H416" s="918" t="s">
        <v>14795</v>
      </c>
      <c r="I416" s="918"/>
    </row>
    <row r="417" spans="1:9" ht="17.25" customHeight="1" x14ac:dyDescent="0.15">
      <c r="A417" s="1090">
        <v>28</v>
      </c>
      <c r="B417" s="911">
        <v>21334</v>
      </c>
      <c r="C417" s="1091" t="s">
        <v>15296</v>
      </c>
      <c r="D417" s="918"/>
      <c r="E417" s="918"/>
      <c r="F417" s="918"/>
      <c r="G417" s="918"/>
      <c r="H417" s="918" t="s">
        <v>14795</v>
      </c>
      <c r="I417" s="918"/>
    </row>
    <row r="418" spans="1:9" ht="17.25" customHeight="1" x14ac:dyDescent="0.15">
      <c r="A418" s="1090">
        <v>29</v>
      </c>
      <c r="B418" s="911">
        <v>21413</v>
      </c>
      <c r="C418" s="1091" t="s">
        <v>15297</v>
      </c>
      <c r="D418" s="918"/>
      <c r="E418" s="918"/>
      <c r="F418" s="918"/>
      <c r="G418" s="918"/>
      <c r="H418" s="918" t="s">
        <v>14795</v>
      </c>
      <c r="I418" s="918"/>
    </row>
    <row r="419" spans="1:9" ht="17.25" customHeight="1" x14ac:dyDescent="0.15">
      <c r="A419" s="1090">
        <v>30</v>
      </c>
      <c r="B419" s="911">
        <v>21414</v>
      </c>
      <c r="C419" s="1091" t="s">
        <v>15298</v>
      </c>
      <c r="D419" s="918"/>
      <c r="E419" s="918"/>
      <c r="F419" s="918"/>
      <c r="G419" s="918"/>
      <c r="H419" s="918" t="s">
        <v>14795</v>
      </c>
      <c r="I419" s="918"/>
    </row>
    <row r="420" spans="1:9" ht="17.25" customHeight="1" x14ac:dyDescent="0.15">
      <c r="A420" s="1090">
        <v>31</v>
      </c>
      <c r="B420" s="911">
        <v>21441</v>
      </c>
      <c r="C420" s="1091" t="s">
        <v>15299</v>
      </c>
      <c r="D420" s="1001"/>
      <c r="E420" s="918"/>
      <c r="F420" s="918"/>
      <c r="G420" s="918"/>
      <c r="H420" s="918" t="s">
        <v>14795</v>
      </c>
      <c r="I420" s="918"/>
    </row>
    <row r="421" spans="1:9" ht="17.25" customHeight="1" x14ac:dyDescent="0.15">
      <c r="A421" s="1090">
        <v>32</v>
      </c>
      <c r="B421" s="911">
        <v>22243</v>
      </c>
      <c r="C421" s="1091" t="s">
        <v>15300</v>
      </c>
      <c r="D421" s="1001"/>
      <c r="E421" s="918"/>
      <c r="F421" s="918"/>
      <c r="G421" s="918"/>
      <c r="H421" s="918" t="s">
        <v>14795</v>
      </c>
      <c r="I421" s="918"/>
    </row>
    <row r="422" spans="1:9" ht="17.25" customHeight="1" x14ac:dyDescent="0.15">
      <c r="A422" s="1090">
        <v>33</v>
      </c>
      <c r="B422" s="911">
        <v>23513</v>
      </c>
      <c r="C422" s="1091" t="s">
        <v>15301</v>
      </c>
      <c r="D422" s="1001"/>
      <c r="E422" s="918"/>
      <c r="F422" s="918"/>
      <c r="G422" s="918"/>
      <c r="H422" s="918" t="s">
        <v>14795</v>
      </c>
      <c r="I422" s="918"/>
    </row>
    <row r="423" spans="1:9" ht="17.25" customHeight="1" x14ac:dyDescent="0.15">
      <c r="A423" s="1090">
        <v>34</v>
      </c>
      <c r="B423" s="911">
        <v>21147</v>
      </c>
      <c r="C423" s="1091" t="s">
        <v>15302</v>
      </c>
      <c r="D423" s="1001"/>
      <c r="E423" s="918"/>
      <c r="F423" s="918"/>
      <c r="G423" s="918"/>
      <c r="H423" s="918" t="s">
        <v>14795</v>
      </c>
      <c r="I423" s="918"/>
    </row>
    <row r="424" spans="1:9" ht="17.25" customHeight="1" x14ac:dyDescent="0.15">
      <c r="A424" s="1090">
        <v>35</v>
      </c>
      <c r="B424" s="911">
        <v>21285</v>
      </c>
      <c r="C424" s="1091" t="s">
        <v>15303</v>
      </c>
      <c r="D424" s="1001"/>
      <c r="E424" s="918"/>
      <c r="F424" s="918"/>
      <c r="G424" s="918"/>
      <c r="H424" s="918" t="s">
        <v>14795</v>
      </c>
      <c r="I424" s="918"/>
    </row>
    <row r="425" spans="1:9" ht="17.25" customHeight="1" x14ac:dyDescent="0.15">
      <c r="A425" s="1090">
        <v>36</v>
      </c>
      <c r="B425" s="911">
        <v>21383</v>
      </c>
      <c r="C425" s="1091" t="s">
        <v>15304</v>
      </c>
      <c r="D425" s="1001"/>
      <c r="E425" s="918"/>
      <c r="F425" s="918"/>
      <c r="G425" s="918"/>
      <c r="H425" s="918" t="s">
        <v>14795</v>
      </c>
      <c r="I425" s="918"/>
    </row>
    <row r="426" spans="1:9" ht="17.25" customHeight="1" x14ac:dyDescent="0.15">
      <c r="A426" s="1090">
        <v>37</v>
      </c>
      <c r="B426" s="911">
        <v>21396</v>
      </c>
      <c r="C426" s="1091" t="s">
        <v>15305</v>
      </c>
      <c r="D426" s="918"/>
      <c r="E426" s="918"/>
      <c r="F426" s="918"/>
      <c r="G426" s="918"/>
      <c r="H426" s="918" t="s">
        <v>14795</v>
      </c>
      <c r="I426" s="918"/>
    </row>
    <row r="427" spans="1:9" ht="17.25" customHeight="1" x14ac:dyDescent="0.15">
      <c r="A427" s="1090">
        <v>38</v>
      </c>
      <c r="B427" s="911">
        <v>23515</v>
      </c>
      <c r="C427" s="1091" t="s">
        <v>15306</v>
      </c>
      <c r="D427" s="1001"/>
      <c r="E427" s="918"/>
      <c r="F427" s="918"/>
      <c r="G427" s="918"/>
      <c r="H427" s="918" t="s">
        <v>14795</v>
      </c>
      <c r="I427" s="918"/>
    </row>
    <row r="428" spans="1:9" ht="17.25" customHeight="1" x14ac:dyDescent="0.15">
      <c r="A428" s="922"/>
      <c r="B428" s="922"/>
      <c r="D428" s="922"/>
    </row>
    <row r="429" spans="1:9" s="451" customFormat="1" ht="17.25" customHeight="1" x14ac:dyDescent="0.15">
      <c r="A429" s="1274" t="s">
        <v>9795</v>
      </c>
      <c r="B429" s="1274"/>
      <c r="C429" s="1274"/>
      <c r="D429" s="1274"/>
      <c r="E429" s="1274"/>
      <c r="F429" s="1274"/>
      <c r="G429" s="1274"/>
      <c r="H429" s="1274"/>
      <c r="I429" s="1274"/>
    </row>
    <row r="430" spans="1:9" s="451" customFormat="1" ht="17.25" customHeight="1" x14ac:dyDescent="0.15">
      <c r="A430" s="1274" t="s">
        <v>15307</v>
      </c>
      <c r="B430" s="1274"/>
      <c r="C430" s="1274"/>
      <c r="D430" s="1274"/>
      <c r="E430" s="1274"/>
      <c r="F430" s="1274"/>
      <c r="G430" s="1274"/>
      <c r="H430" s="1274"/>
      <c r="I430" s="1274"/>
    </row>
    <row r="431" spans="1:9" s="451" customFormat="1" ht="17.25" customHeight="1" x14ac:dyDescent="0.15">
      <c r="A431" s="1274" t="s">
        <v>15308</v>
      </c>
      <c r="B431" s="1274"/>
      <c r="C431" s="1274"/>
      <c r="D431" s="1274"/>
      <c r="E431" s="1274"/>
      <c r="F431" s="1274"/>
      <c r="G431" s="1274"/>
      <c r="H431" s="1274"/>
      <c r="I431" s="1274"/>
    </row>
    <row r="432" spans="1:9" s="452" customFormat="1" ht="17.25" customHeight="1" x14ac:dyDescent="0.15">
      <c r="A432" s="1274" t="s">
        <v>14450</v>
      </c>
      <c r="B432" s="1274"/>
      <c r="C432" s="1274"/>
      <c r="D432" s="1274"/>
      <c r="E432" s="1274"/>
      <c r="F432" s="1274"/>
      <c r="G432" s="1274"/>
      <c r="H432" s="1274"/>
      <c r="I432" s="1274"/>
    </row>
    <row r="433" spans="1:9" s="452" customFormat="1" ht="17.25" customHeight="1" x14ac:dyDescent="0.15">
      <c r="A433" s="1281" t="s">
        <v>15309</v>
      </c>
      <c r="B433" s="1281"/>
      <c r="C433" s="1281"/>
      <c r="D433" s="1281"/>
      <c r="E433" s="1281"/>
      <c r="F433" s="1281"/>
      <c r="G433" s="1281"/>
      <c r="H433" s="1281"/>
      <c r="I433" s="1281"/>
    </row>
    <row r="434" spans="1:9" s="457" customFormat="1" ht="17.25" customHeight="1" x14ac:dyDescent="0.45">
      <c r="A434" s="453" t="s">
        <v>8377</v>
      </c>
      <c r="B434" s="454" t="s">
        <v>8352</v>
      </c>
      <c r="C434" s="455" t="s">
        <v>9799</v>
      </c>
      <c r="D434" s="453"/>
      <c r="E434" s="453"/>
      <c r="F434" s="456"/>
      <c r="G434" s="456"/>
      <c r="H434" s="456"/>
      <c r="I434" s="456"/>
    </row>
    <row r="435" spans="1:9" ht="17.25" customHeight="1" x14ac:dyDescent="0.15">
      <c r="A435" s="1090">
        <v>1</v>
      </c>
      <c r="B435" s="911">
        <v>21096</v>
      </c>
      <c r="C435" s="1091" t="s">
        <v>15310</v>
      </c>
      <c r="D435" s="1089"/>
      <c r="E435" s="1089"/>
      <c r="F435" s="918"/>
      <c r="G435" s="1001"/>
      <c r="H435" s="918"/>
      <c r="I435" s="918" t="s">
        <v>9509</v>
      </c>
    </row>
    <row r="436" spans="1:9" ht="17.25" customHeight="1" x14ac:dyDescent="0.15">
      <c r="A436" s="1090">
        <v>2</v>
      </c>
      <c r="B436" s="911">
        <v>21301</v>
      </c>
      <c r="C436" s="1091" t="s">
        <v>15311</v>
      </c>
      <c r="D436" s="1001"/>
      <c r="E436" s="1089"/>
      <c r="F436" s="918"/>
      <c r="G436" s="918"/>
      <c r="H436" s="918"/>
      <c r="I436" s="918" t="s">
        <v>9509</v>
      </c>
    </row>
    <row r="437" spans="1:9" ht="17.25" customHeight="1" x14ac:dyDescent="0.15">
      <c r="A437" s="1090">
        <v>3</v>
      </c>
      <c r="B437" s="911">
        <v>23517</v>
      </c>
      <c r="C437" s="1091" t="s">
        <v>15312</v>
      </c>
      <c r="D437" s="918"/>
      <c r="E437" s="1089"/>
      <c r="F437" s="918"/>
      <c r="G437" s="918"/>
      <c r="H437" s="918"/>
      <c r="I437" s="918" t="s">
        <v>9509</v>
      </c>
    </row>
    <row r="438" spans="1:9" ht="17.25" customHeight="1" x14ac:dyDescent="0.15">
      <c r="A438" s="1090">
        <v>4</v>
      </c>
      <c r="B438" s="911">
        <v>21114</v>
      </c>
      <c r="C438" s="1091" t="s">
        <v>15313</v>
      </c>
      <c r="D438" s="1001"/>
      <c r="E438" s="1089"/>
      <c r="F438" s="918"/>
      <c r="G438" s="918"/>
      <c r="H438" s="918"/>
      <c r="I438" s="918" t="s">
        <v>9509</v>
      </c>
    </row>
    <row r="439" spans="1:9" ht="17.25" customHeight="1" x14ac:dyDescent="0.15">
      <c r="A439" s="1090">
        <v>5</v>
      </c>
      <c r="B439" s="911">
        <v>21115</v>
      </c>
      <c r="C439" s="1091" t="s">
        <v>15314</v>
      </c>
      <c r="D439" s="1001"/>
      <c r="E439" s="1089"/>
      <c r="F439" s="918"/>
      <c r="G439" s="918"/>
      <c r="H439" s="918"/>
      <c r="I439" s="918" t="s">
        <v>9509</v>
      </c>
    </row>
    <row r="440" spans="1:9" ht="17.25" customHeight="1" x14ac:dyDescent="0.15">
      <c r="A440" s="1090">
        <v>6</v>
      </c>
      <c r="B440" s="911">
        <v>21119</v>
      </c>
      <c r="C440" s="1091" t="s">
        <v>15315</v>
      </c>
      <c r="D440" s="1001"/>
      <c r="E440" s="1089"/>
      <c r="F440" s="918"/>
      <c r="G440" s="918"/>
      <c r="H440" s="918"/>
      <c r="I440" s="918" t="s">
        <v>9509</v>
      </c>
    </row>
    <row r="441" spans="1:9" ht="17.25" customHeight="1" x14ac:dyDescent="0.15">
      <c r="A441" s="1090">
        <v>7</v>
      </c>
      <c r="B441" s="911">
        <v>21123</v>
      </c>
      <c r="C441" s="1091" t="s">
        <v>15316</v>
      </c>
      <c r="D441" s="1001"/>
      <c r="E441" s="1089"/>
      <c r="F441" s="918"/>
      <c r="G441" s="918"/>
      <c r="H441" s="918"/>
      <c r="I441" s="918" t="s">
        <v>9509</v>
      </c>
    </row>
    <row r="442" spans="1:9" ht="17.25" customHeight="1" x14ac:dyDescent="0.15">
      <c r="A442" s="1090">
        <v>8</v>
      </c>
      <c r="B442" s="911">
        <v>21160</v>
      </c>
      <c r="C442" s="1091" t="s">
        <v>15317</v>
      </c>
      <c r="D442" s="1001"/>
      <c r="E442" s="1089"/>
      <c r="F442" s="918"/>
      <c r="G442" s="918"/>
      <c r="H442" s="918"/>
      <c r="I442" s="918" t="s">
        <v>9509</v>
      </c>
    </row>
    <row r="443" spans="1:9" ht="17.25" customHeight="1" x14ac:dyDescent="0.15">
      <c r="A443" s="1090">
        <v>9</v>
      </c>
      <c r="B443" s="911">
        <v>21184</v>
      </c>
      <c r="C443" s="1091" t="s">
        <v>15318</v>
      </c>
      <c r="D443" s="1001"/>
      <c r="E443" s="1089"/>
      <c r="F443" s="918"/>
      <c r="G443" s="918"/>
      <c r="H443" s="918"/>
      <c r="I443" s="918" t="s">
        <v>9509</v>
      </c>
    </row>
    <row r="444" spans="1:9" ht="17.25" customHeight="1" x14ac:dyDescent="0.15">
      <c r="A444" s="1090">
        <v>10</v>
      </c>
      <c r="B444" s="911">
        <v>21185</v>
      </c>
      <c r="C444" s="1091" t="s">
        <v>15319</v>
      </c>
      <c r="D444" s="1001"/>
      <c r="E444" s="1089"/>
      <c r="F444" s="918"/>
      <c r="G444" s="918"/>
      <c r="H444" s="918"/>
      <c r="I444" s="918" t="s">
        <v>9509</v>
      </c>
    </row>
    <row r="445" spans="1:9" ht="17.25" customHeight="1" x14ac:dyDescent="0.15">
      <c r="A445" s="1090">
        <v>11</v>
      </c>
      <c r="B445" s="911">
        <v>21194</v>
      </c>
      <c r="C445" s="1091" t="s">
        <v>15320</v>
      </c>
      <c r="D445" s="1001"/>
      <c r="E445" s="1089"/>
      <c r="F445" s="918"/>
      <c r="G445" s="918"/>
      <c r="H445" s="918"/>
      <c r="I445" s="918" t="s">
        <v>9509</v>
      </c>
    </row>
    <row r="446" spans="1:9" ht="17.25" customHeight="1" x14ac:dyDescent="0.15">
      <c r="A446" s="1090">
        <v>12</v>
      </c>
      <c r="B446" s="911">
        <v>21213</v>
      </c>
      <c r="C446" s="1091" t="s">
        <v>15321</v>
      </c>
      <c r="D446" s="1001"/>
      <c r="E446" s="1089"/>
      <c r="F446" s="918"/>
      <c r="G446" s="918"/>
      <c r="H446" s="918"/>
      <c r="I446" s="918" t="s">
        <v>9509</v>
      </c>
    </row>
    <row r="447" spans="1:9" ht="17.25" customHeight="1" x14ac:dyDescent="0.15">
      <c r="A447" s="1090">
        <v>13</v>
      </c>
      <c r="B447" s="920">
        <v>21251</v>
      </c>
      <c r="C447" s="1091" t="s">
        <v>15322</v>
      </c>
      <c r="D447" s="1001"/>
      <c r="E447" s="1089"/>
      <c r="F447" s="918"/>
      <c r="G447" s="918"/>
      <c r="H447" s="918"/>
      <c r="I447" s="918" t="s">
        <v>9509</v>
      </c>
    </row>
    <row r="448" spans="1:9" ht="17.25" customHeight="1" x14ac:dyDescent="0.15">
      <c r="A448" s="1090">
        <v>14</v>
      </c>
      <c r="B448" s="1001">
        <v>21282</v>
      </c>
      <c r="C448" s="1091" t="s">
        <v>15323</v>
      </c>
      <c r="D448" s="918"/>
      <c r="E448" s="1089"/>
      <c r="F448" s="918"/>
      <c r="G448" s="918"/>
      <c r="H448" s="918"/>
      <c r="I448" s="918" t="s">
        <v>9509</v>
      </c>
    </row>
    <row r="449" spans="1:10" ht="17.25" customHeight="1" x14ac:dyDescent="0.15">
      <c r="A449" s="1090">
        <v>15</v>
      </c>
      <c r="B449" s="911">
        <v>21296</v>
      </c>
      <c r="C449" s="1091" t="s">
        <v>15324</v>
      </c>
      <c r="D449" s="1001"/>
      <c r="E449" s="1089"/>
      <c r="F449" s="918"/>
      <c r="G449" s="918"/>
      <c r="H449" s="918"/>
      <c r="I449" s="918" t="s">
        <v>9509</v>
      </c>
    </row>
    <row r="450" spans="1:10" ht="17.25" customHeight="1" x14ac:dyDescent="0.15">
      <c r="A450" s="1090">
        <v>16</v>
      </c>
      <c r="B450" s="911">
        <v>21360</v>
      </c>
      <c r="C450" s="1091" t="s">
        <v>15325</v>
      </c>
      <c r="D450" s="1001"/>
      <c r="E450" s="1089"/>
      <c r="F450" s="918"/>
      <c r="G450" s="918"/>
      <c r="H450" s="918"/>
      <c r="I450" s="918" t="s">
        <v>9509</v>
      </c>
    </row>
    <row r="451" spans="1:10" ht="17.25" customHeight="1" x14ac:dyDescent="0.15">
      <c r="A451" s="1090">
        <v>17</v>
      </c>
      <c r="B451" s="911">
        <v>21364</v>
      </c>
      <c r="C451" s="1091" t="s">
        <v>15326</v>
      </c>
      <c r="D451" s="1001"/>
      <c r="E451" s="1089"/>
      <c r="F451" s="918"/>
      <c r="G451" s="918"/>
      <c r="H451" s="918"/>
      <c r="I451" s="918" t="s">
        <v>9509</v>
      </c>
    </row>
    <row r="452" spans="1:10" ht="17.25" customHeight="1" x14ac:dyDescent="0.15">
      <c r="A452" s="1090">
        <v>18</v>
      </c>
      <c r="B452" s="920">
        <v>21616</v>
      </c>
      <c r="C452" s="1091" t="s">
        <v>15327</v>
      </c>
      <c r="D452" s="1001"/>
      <c r="E452" s="1089"/>
      <c r="F452" s="918"/>
      <c r="G452" s="918"/>
      <c r="H452" s="918"/>
      <c r="I452" s="918" t="s">
        <v>9509</v>
      </c>
    </row>
    <row r="453" spans="1:10" ht="17.25" customHeight="1" x14ac:dyDescent="0.15">
      <c r="A453" s="1090">
        <v>19</v>
      </c>
      <c r="B453" s="921">
        <v>23518</v>
      </c>
      <c r="C453" s="1091" t="s">
        <v>15328</v>
      </c>
      <c r="D453" s="918"/>
      <c r="E453" s="1089"/>
      <c r="F453" s="918"/>
      <c r="G453" s="918"/>
      <c r="H453" s="918"/>
      <c r="I453" s="918" t="s">
        <v>9509</v>
      </c>
    </row>
    <row r="454" spans="1:10" ht="17.25" customHeight="1" x14ac:dyDescent="0.15">
      <c r="A454" s="1090">
        <v>20</v>
      </c>
      <c r="B454" s="921">
        <v>23519</v>
      </c>
      <c r="C454" s="1091" t="s">
        <v>15329</v>
      </c>
      <c r="D454" s="918"/>
      <c r="E454" s="1089"/>
      <c r="F454" s="918"/>
      <c r="G454" s="918"/>
      <c r="H454" s="918"/>
      <c r="I454" s="918" t="s">
        <v>9509</v>
      </c>
    </row>
    <row r="455" spans="1:10" ht="17.25" customHeight="1" x14ac:dyDescent="0.15">
      <c r="A455" s="1090">
        <v>21</v>
      </c>
      <c r="B455" s="921">
        <v>23520</v>
      </c>
      <c r="C455" s="1091" t="s">
        <v>15330</v>
      </c>
      <c r="D455" s="1001"/>
      <c r="E455" s="1089"/>
      <c r="F455" s="918"/>
      <c r="G455" s="918"/>
      <c r="H455" s="918"/>
      <c r="I455" s="918" t="s">
        <v>9509</v>
      </c>
    </row>
    <row r="456" spans="1:10" ht="17.25" customHeight="1" x14ac:dyDescent="0.15">
      <c r="A456" s="1090">
        <v>22</v>
      </c>
      <c r="B456" s="911">
        <v>21106</v>
      </c>
      <c r="C456" s="1091" t="s">
        <v>15331</v>
      </c>
      <c r="D456" s="918"/>
      <c r="E456" s="1089"/>
      <c r="F456" s="918"/>
      <c r="G456" s="918"/>
      <c r="H456" s="918"/>
      <c r="I456" s="918" t="s">
        <v>9631</v>
      </c>
    </row>
    <row r="457" spans="1:10" ht="17.25" customHeight="1" x14ac:dyDescent="0.15">
      <c r="A457" s="1090">
        <v>23</v>
      </c>
      <c r="B457" s="911">
        <v>21139</v>
      </c>
      <c r="C457" s="1091" t="s">
        <v>15332</v>
      </c>
      <c r="D457" s="1001"/>
      <c r="E457" s="1089"/>
      <c r="F457" s="918"/>
      <c r="G457" s="918"/>
      <c r="H457" s="918"/>
      <c r="I457" s="918" t="s">
        <v>9631</v>
      </c>
      <c r="J457" t="s">
        <v>15333</v>
      </c>
    </row>
    <row r="458" spans="1:10" ht="17.25" customHeight="1" x14ac:dyDescent="0.15">
      <c r="A458" s="1090">
        <v>24</v>
      </c>
      <c r="B458" s="911">
        <v>21176</v>
      </c>
      <c r="C458" s="1091" t="s">
        <v>15334</v>
      </c>
      <c r="D458" s="918"/>
      <c r="E458" s="1089"/>
      <c r="F458" s="918"/>
      <c r="G458" s="918"/>
      <c r="H458" s="918"/>
      <c r="I458" s="918" t="s">
        <v>9631</v>
      </c>
    </row>
    <row r="459" spans="1:10" ht="17.25" customHeight="1" x14ac:dyDescent="0.15">
      <c r="A459" s="1090">
        <v>25</v>
      </c>
      <c r="B459" s="911">
        <v>21201</v>
      </c>
      <c r="C459" s="1091" t="s">
        <v>15335</v>
      </c>
      <c r="D459" s="1001"/>
      <c r="E459" s="1089"/>
      <c r="F459" s="918"/>
      <c r="G459" s="918"/>
      <c r="H459" s="918"/>
      <c r="I459" s="918" t="s">
        <v>9631</v>
      </c>
    </row>
    <row r="460" spans="1:10" ht="17.25" customHeight="1" x14ac:dyDescent="0.15">
      <c r="A460" s="1090">
        <v>26</v>
      </c>
      <c r="B460" s="911">
        <v>21236</v>
      </c>
      <c r="C460" s="1091" t="s">
        <v>15336</v>
      </c>
      <c r="D460" s="1001"/>
      <c r="E460" s="1089"/>
      <c r="F460" s="918"/>
      <c r="G460" s="918"/>
      <c r="H460" s="918"/>
      <c r="I460" s="918" t="s">
        <v>9631</v>
      </c>
    </row>
    <row r="461" spans="1:10" ht="17.25" customHeight="1" x14ac:dyDescent="0.15">
      <c r="A461" s="1090">
        <v>27</v>
      </c>
      <c r="B461" s="911">
        <v>21243</v>
      </c>
      <c r="C461" s="1091" t="s">
        <v>15337</v>
      </c>
      <c r="D461" s="918"/>
      <c r="E461" s="1089"/>
      <c r="F461" s="918"/>
      <c r="G461" s="918"/>
      <c r="H461" s="918"/>
      <c r="I461" s="918" t="s">
        <v>9631</v>
      </c>
    </row>
    <row r="462" spans="1:10" ht="17.25" customHeight="1" x14ac:dyDescent="0.15">
      <c r="A462" s="1090">
        <v>28</v>
      </c>
      <c r="B462" s="911">
        <v>21336</v>
      </c>
      <c r="C462" s="1091" t="s">
        <v>15338</v>
      </c>
      <c r="D462" s="918"/>
      <c r="E462" s="1089"/>
      <c r="F462" s="918"/>
      <c r="G462" s="918"/>
      <c r="H462" s="918"/>
      <c r="I462" s="918" t="s">
        <v>9631</v>
      </c>
    </row>
    <row r="463" spans="1:10" ht="17.25" customHeight="1" x14ac:dyDescent="0.15">
      <c r="A463" s="1090">
        <v>29</v>
      </c>
      <c r="B463" s="911">
        <v>21368</v>
      </c>
      <c r="C463" s="1091" t="s">
        <v>15339</v>
      </c>
      <c r="D463" s="918"/>
      <c r="E463" s="1089"/>
      <c r="F463" s="918"/>
      <c r="G463" s="918"/>
      <c r="H463" s="918"/>
      <c r="I463" s="918" t="s">
        <v>9631</v>
      </c>
    </row>
    <row r="464" spans="1:10" ht="17.25" customHeight="1" x14ac:dyDescent="0.15">
      <c r="A464" s="1090">
        <v>30</v>
      </c>
      <c r="B464" s="911">
        <v>21370</v>
      </c>
      <c r="C464" s="1091" t="s">
        <v>15340</v>
      </c>
      <c r="D464" s="1001"/>
      <c r="E464" s="1089"/>
      <c r="F464" s="918"/>
      <c r="G464" s="918"/>
      <c r="H464" s="918"/>
      <c r="I464" s="918" t="s">
        <v>9631</v>
      </c>
    </row>
    <row r="465" spans="1:10" ht="17.25" customHeight="1" x14ac:dyDescent="0.15">
      <c r="A465" s="1090">
        <v>31</v>
      </c>
      <c r="B465" s="911">
        <v>21376</v>
      </c>
      <c r="C465" s="1091" t="s">
        <v>15341</v>
      </c>
      <c r="D465" s="918"/>
      <c r="E465" s="1089"/>
      <c r="F465" s="918"/>
      <c r="G465" s="918"/>
      <c r="H465" s="918"/>
      <c r="I465" s="918" t="s">
        <v>9631</v>
      </c>
    </row>
    <row r="466" spans="1:10" ht="17.25" customHeight="1" x14ac:dyDescent="0.15">
      <c r="A466" s="1090">
        <v>32</v>
      </c>
      <c r="B466" s="911">
        <v>23521</v>
      </c>
      <c r="C466" s="1091" t="s">
        <v>15342</v>
      </c>
      <c r="D466" s="918"/>
      <c r="E466" s="1089"/>
      <c r="F466" s="918"/>
      <c r="G466" s="918"/>
      <c r="H466" s="918"/>
      <c r="I466" s="918" t="s">
        <v>9631</v>
      </c>
    </row>
    <row r="467" spans="1:10" ht="17.25" customHeight="1" x14ac:dyDescent="0.15">
      <c r="A467" s="1090">
        <v>33</v>
      </c>
      <c r="B467" s="911">
        <v>23522</v>
      </c>
      <c r="C467" s="1091" t="s">
        <v>15343</v>
      </c>
      <c r="D467" s="918"/>
      <c r="E467" s="1089"/>
      <c r="F467" s="918"/>
      <c r="G467" s="918"/>
      <c r="H467" s="918"/>
      <c r="I467" s="918" t="s">
        <v>9631</v>
      </c>
    </row>
    <row r="468" spans="1:10" ht="17.25" customHeight="1" x14ac:dyDescent="0.15">
      <c r="A468" s="1090">
        <v>34</v>
      </c>
      <c r="B468" s="911">
        <v>23523</v>
      </c>
      <c r="C468" s="1091" t="s">
        <v>15344</v>
      </c>
      <c r="D468" s="918"/>
      <c r="E468" s="1089"/>
      <c r="F468" s="918"/>
      <c r="G468" s="918"/>
      <c r="H468" s="918"/>
      <c r="I468" s="918" t="s">
        <v>9631</v>
      </c>
    </row>
    <row r="469" spans="1:10" ht="17.25" customHeight="1" x14ac:dyDescent="0.15">
      <c r="A469" s="1090">
        <v>35</v>
      </c>
      <c r="B469" s="911">
        <v>23524</v>
      </c>
      <c r="C469" s="1091" t="s">
        <v>15345</v>
      </c>
      <c r="D469" s="918"/>
      <c r="E469" s="1089"/>
      <c r="F469" s="918"/>
      <c r="G469" s="918"/>
      <c r="H469" s="918"/>
      <c r="I469" s="918" t="s">
        <v>9631</v>
      </c>
    </row>
    <row r="470" spans="1:10" ht="17.25" customHeight="1" x14ac:dyDescent="0.15">
      <c r="A470" s="1090">
        <v>36</v>
      </c>
      <c r="B470" s="911">
        <v>21126</v>
      </c>
      <c r="C470" s="1091" t="s">
        <v>15346</v>
      </c>
      <c r="D470" s="918"/>
      <c r="E470" s="1089"/>
      <c r="F470" s="918"/>
      <c r="G470" s="918"/>
      <c r="H470" s="918"/>
      <c r="I470" s="918" t="s">
        <v>9631</v>
      </c>
      <c r="J470" t="s">
        <v>15347</v>
      </c>
    </row>
    <row r="471" spans="1:10" ht="17.25" customHeight="1" x14ac:dyDescent="0.15">
      <c r="A471" s="1090">
        <v>37</v>
      </c>
      <c r="B471" s="911">
        <v>21315</v>
      </c>
      <c r="C471" s="1091" t="s">
        <v>15348</v>
      </c>
      <c r="D471" s="1001"/>
      <c r="E471" s="1089"/>
      <c r="F471" s="918"/>
      <c r="G471" s="918"/>
      <c r="H471" s="918"/>
      <c r="I471" s="918" t="s">
        <v>9631</v>
      </c>
    </row>
    <row r="472" spans="1:10" ht="17.25" customHeight="1" x14ac:dyDescent="0.15">
      <c r="A472" s="1090">
        <v>38</v>
      </c>
      <c r="B472" s="911">
        <v>21328</v>
      </c>
      <c r="C472" s="1091" t="s">
        <v>15349</v>
      </c>
      <c r="D472" s="1001"/>
      <c r="E472" s="1089"/>
      <c r="F472" s="918"/>
      <c r="G472" s="918"/>
      <c r="H472" s="918"/>
      <c r="I472" s="918" t="s">
        <v>9631</v>
      </c>
    </row>
    <row r="473" spans="1:10" ht="17.25" customHeight="1" x14ac:dyDescent="0.15">
      <c r="A473" s="1090">
        <v>39</v>
      </c>
      <c r="B473" s="911">
        <v>22210</v>
      </c>
      <c r="C473" s="1091" t="s">
        <v>15350</v>
      </c>
      <c r="D473" s="918"/>
      <c r="E473" s="1089"/>
      <c r="F473" s="918"/>
      <c r="G473" s="918"/>
      <c r="H473" s="918"/>
      <c r="I473" s="918" t="s">
        <v>9631</v>
      </c>
    </row>
    <row r="474" spans="1:10" ht="17.25" customHeight="1" x14ac:dyDescent="0.15">
      <c r="A474" s="1090">
        <v>40</v>
      </c>
      <c r="B474" s="911">
        <v>22848</v>
      </c>
      <c r="C474" s="1091" t="s">
        <v>15351</v>
      </c>
      <c r="D474" s="918"/>
      <c r="E474" s="1089"/>
      <c r="F474" s="918"/>
      <c r="G474" s="918"/>
      <c r="H474" s="918"/>
      <c r="I474" s="918" t="s">
        <v>9631</v>
      </c>
    </row>
    <row r="476" spans="1:10" ht="17.25" hidden="1" customHeight="1" x14ac:dyDescent="0.15"/>
    <row r="477" spans="1:10" ht="17.25" hidden="1" customHeight="1" x14ac:dyDescent="0.15">
      <c r="A477" s="1090">
        <v>26</v>
      </c>
      <c r="B477" s="911">
        <v>21178</v>
      </c>
      <c r="C477" s="1091" t="s">
        <v>15352</v>
      </c>
      <c r="D477" s="1089" t="s">
        <v>9104</v>
      </c>
      <c r="E477" s="918" t="s">
        <v>9537</v>
      </c>
      <c r="F477" s="918"/>
      <c r="G477" s="918"/>
      <c r="H477" s="918"/>
      <c r="I477" s="918"/>
    </row>
    <row r="478" spans="1:10" ht="17.25" hidden="1" customHeight="1" x14ac:dyDescent="0.15">
      <c r="A478" s="1100">
        <v>39</v>
      </c>
      <c r="B478" s="1101">
        <v>23442</v>
      </c>
      <c r="C478" s="1102" t="s">
        <v>15353</v>
      </c>
      <c r="D478" s="1103" t="s">
        <v>9104</v>
      </c>
      <c r="E478" s="1103" t="s">
        <v>9537</v>
      </c>
      <c r="F478" s="1103"/>
      <c r="G478" s="1103"/>
      <c r="H478" s="1103"/>
      <c r="I478" s="1103"/>
    </row>
    <row r="479" spans="1:10" ht="17.25" hidden="1" customHeight="1" x14ac:dyDescent="0.15">
      <c r="A479" s="1090">
        <v>18</v>
      </c>
      <c r="B479" s="921">
        <v>21457</v>
      </c>
      <c r="C479" s="1091" t="s">
        <v>15354</v>
      </c>
      <c r="D479" s="1093" t="s">
        <v>9222</v>
      </c>
      <c r="E479" s="918" t="s">
        <v>9537</v>
      </c>
      <c r="F479" s="918"/>
      <c r="G479" s="918"/>
      <c r="H479" s="918"/>
      <c r="I479" s="918"/>
    </row>
    <row r="480" spans="1:10" ht="17.25" hidden="1" customHeight="1" x14ac:dyDescent="0.15">
      <c r="A480" s="1090">
        <v>26</v>
      </c>
      <c r="B480" s="911">
        <v>21205</v>
      </c>
      <c r="C480" s="1091" t="s">
        <v>15355</v>
      </c>
      <c r="D480" s="1001" t="s">
        <v>9207</v>
      </c>
      <c r="E480" s="918" t="s">
        <v>9537</v>
      </c>
      <c r="F480" s="918"/>
      <c r="G480" s="918"/>
      <c r="H480" s="918" t="s">
        <v>14795</v>
      </c>
      <c r="I480" s="918"/>
    </row>
    <row r="481" spans="1:9" ht="17.25" hidden="1" customHeight="1" x14ac:dyDescent="0.15"/>
    <row r="482" spans="1:9" ht="17.25" hidden="1" customHeight="1" x14ac:dyDescent="0.15"/>
    <row r="483" spans="1:9" ht="17.25" hidden="1" customHeight="1" x14ac:dyDescent="0.15">
      <c r="A483" s="1090">
        <v>29</v>
      </c>
      <c r="B483" s="911">
        <v>21420</v>
      </c>
      <c r="C483" s="1091" t="s">
        <v>9787</v>
      </c>
      <c r="D483" s="1094" t="s">
        <v>8984</v>
      </c>
      <c r="E483" s="918" t="s">
        <v>15356</v>
      </c>
      <c r="F483" s="918"/>
      <c r="G483" s="918"/>
      <c r="H483" s="918"/>
      <c r="I483" s="918"/>
    </row>
    <row r="484" spans="1:9" ht="17.25" hidden="1" customHeight="1" x14ac:dyDescent="0.15">
      <c r="A484" s="1090">
        <v>35</v>
      </c>
      <c r="B484" s="911">
        <v>21427</v>
      </c>
      <c r="C484" s="1091" t="s">
        <v>15357</v>
      </c>
      <c r="D484" s="1089" t="s">
        <v>9104</v>
      </c>
      <c r="E484" s="918" t="s">
        <v>15356</v>
      </c>
      <c r="F484" s="918"/>
      <c r="G484" s="918"/>
      <c r="H484" s="918"/>
      <c r="I484" s="918"/>
    </row>
    <row r="485" spans="1:9" ht="17.25" hidden="1" customHeight="1" x14ac:dyDescent="0.15">
      <c r="A485" s="1090">
        <v>35</v>
      </c>
      <c r="B485" s="911">
        <v>23399</v>
      </c>
      <c r="C485" s="1091" t="s">
        <v>15358</v>
      </c>
      <c r="D485" s="918" t="s">
        <v>9003</v>
      </c>
      <c r="E485" s="918" t="s">
        <v>10333</v>
      </c>
      <c r="F485" s="918"/>
      <c r="G485" s="918"/>
      <c r="H485" s="918"/>
      <c r="I485" s="918"/>
    </row>
    <row r="486" spans="1:9" ht="17.25" hidden="1" customHeight="1" x14ac:dyDescent="0.15"/>
    <row r="487" spans="1:9" ht="17.25" hidden="1" customHeight="1" x14ac:dyDescent="0.15"/>
    <row r="488" spans="1:9" ht="17.25" hidden="1" customHeight="1" x14ac:dyDescent="0.15">
      <c r="A488" s="1090">
        <v>8</v>
      </c>
      <c r="B488" s="911">
        <v>23418</v>
      </c>
      <c r="C488" s="1091" t="s">
        <v>15359</v>
      </c>
      <c r="D488" s="1096" t="s">
        <v>9074</v>
      </c>
      <c r="E488" s="918" t="s">
        <v>15360</v>
      </c>
      <c r="F488" s="918"/>
      <c r="G488" s="918"/>
      <c r="H488" s="918"/>
      <c r="I488" s="918"/>
    </row>
    <row r="489" spans="1:9" ht="21" hidden="1" customHeight="1" x14ac:dyDescent="0.15">
      <c r="A489" s="1090">
        <v>30</v>
      </c>
      <c r="B489" s="911">
        <v>23394</v>
      </c>
      <c r="C489" s="1091" t="s">
        <v>15361</v>
      </c>
      <c r="D489" s="918" t="s">
        <v>9003</v>
      </c>
      <c r="E489" s="918" t="s">
        <v>15362</v>
      </c>
      <c r="F489" s="918"/>
      <c r="G489" s="918"/>
      <c r="H489" s="918"/>
      <c r="I489" s="918"/>
    </row>
    <row r="490" spans="1:9" ht="17.25" hidden="1" customHeight="1" x14ac:dyDescent="0.15">
      <c r="A490" s="1090">
        <v>17</v>
      </c>
      <c r="B490" s="911">
        <v>21157</v>
      </c>
      <c r="C490" s="1091" t="s">
        <v>15363</v>
      </c>
      <c r="D490" s="1094" t="s">
        <v>8984</v>
      </c>
      <c r="E490" s="918" t="s">
        <v>15364</v>
      </c>
      <c r="F490" s="918"/>
      <c r="G490" s="918"/>
      <c r="H490" s="918"/>
      <c r="I490" s="918"/>
    </row>
    <row r="491" spans="1:9" ht="17.25" hidden="1" customHeight="1" x14ac:dyDescent="0.15">
      <c r="A491" s="1090">
        <v>9</v>
      </c>
      <c r="B491" s="911">
        <v>22864</v>
      </c>
      <c r="C491" s="1091" t="s">
        <v>15365</v>
      </c>
      <c r="D491" s="1089" t="s">
        <v>9192</v>
      </c>
      <c r="E491" s="1089" t="s">
        <v>15366</v>
      </c>
      <c r="F491" s="918"/>
      <c r="G491" s="918"/>
      <c r="H491" s="918"/>
      <c r="I491" s="918" t="s">
        <v>15188</v>
      </c>
    </row>
    <row r="492" spans="1:9" ht="17.25" hidden="1" customHeight="1" x14ac:dyDescent="0.15">
      <c r="A492" s="1090">
        <v>5</v>
      </c>
      <c r="B492" s="911">
        <v>23484</v>
      </c>
      <c r="C492" s="1091" t="s">
        <v>15367</v>
      </c>
      <c r="D492" s="1096" t="s">
        <v>9222</v>
      </c>
      <c r="E492" s="918" t="s">
        <v>15368</v>
      </c>
      <c r="F492" s="918"/>
      <c r="G492" s="918" t="s">
        <v>15369</v>
      </c>
      <c r="H492" s="918"/>
      <c r="I492" s="918"/>
    </row>
    <row r="493" spans="1:9" ht="17.25" hidden="1" customHeight="1" x14ac:dyDescent="0.15"/>
    <row r="494" spans="1:9" ht="17.25" hidden="1" customHeight="1" x14ac:dyDescent="0.15"/>
    <row r="495" spans="1:9" ht="17.25" hidden="1" customHeight="1" x14ac:dyDescent="0.15"/>
    <row r="496" spans="1:9" ht="17.25" hidden="1" customHeight="1" x14ac:dyDescent="0.15"/>
    <row r="497" spans="1:9" ht="17.25" hidden="1" customHeight="1" x14ac:dyDescent="0.15"/>
    <row r="498" spans="1:9" ht="15.75" hidden="1" customHeight="1" x14ac:dyDescent="0.15">
      <c r="A498" s="1090">
        <v>8</v>
      </c>
      <c r="B498" s="911">
        <v>23386</v>
      </c>
      <c r="C498" s="1091" t="s">
        <v>15370</v>
      </c>
      <c r="D498" s="918" t="s">
        <v>9003</v>
      </c>
      <c r="E498" s="918" t="s">
        <v>9537</v>
      </c>
      <c r="F498" s="918"/>
      <c r="G498" s="918"/>
      <c r="H498" s="918"/>
      <c r="I498" s="918"/>
    </row>
    <row r="499" spans="1:9" ht="15.75" hidden="1" customHeight="1" x14ac:dyDescent="0.15">
      <c r="A499" s="1090">
        <v>25</v>
      </c>
      <c r="B499" s="911">
        <v>23439</v>
      </c>
      <c r="C499" s="1091" t="s">
        <v>15371</v>
      </c>
      <c r="D499" s="918" t="s">
        <v>9104</v>
      </c>
      <c r="E499" s="918" t="s">
        <v>9537</v>
      </c>
      <c r="F499" s="918"/>
      <c r="G499" s="918"/>
      <c r="H499" s="918"/>
      <c r="I499" s="918"/>
    </row>
    <row r="500" spans="1:9" ht="15.75" hidden="1" customHeight="1" x14ac:dyDescent="0.15">
      <c r="A500" s="1090">
        <v>38</v>
      </c>
      <c r="B500" s="911">
        <v>23441</v>
      </c>
      <c r="C500" s="1091" t="s">
        <v>15372</v>
      </c>
      <c r="D500" s="918" t="s">
        <v>9104</v>
      </c>
      <c r="E500" s="918" t="s">
        <v>9537</v>
      </c>
      <c r="F500" s="918"/>
      <c r="G500" s="918"/>
      <c r="H500" s="918"/>
      <c r="I500" s="918"/>
    </row>
    <row r="501" spans="1:9" ht="15.75" hidden="1" customHeight="1" x14ac:dyDescent="0.15">
      <c r="A501" s="1090">
        <v>1</v>
      </c>
      <c r="B501" s="911">
        <v>21093</v>
      </c>
      <c r="C501" s="1091" t="s">
        <v>15373</v>
      </c>
      <c r="D501" s="918" t="s">
        <v>9056</v>
      </c>
      <c r="E501" s="918" t="s">
        <v>9537</v>
      </c>
      <c r="F501" s="918"/>
      <c r="G501" s="918"/>
      <c r="H501" s="918"/>
      <c r="I501" s="918"/>
    </row>
    <row r="502" spans="1:9" ht="15.75" hidden="1" customHeight="1" x14ac:dyDescent="0.15">
      <c r="A502" s="1090">
        <v>36</v>
      </c>
      <c r="B502" s="911">
        <v>23448</v>
      </c>
      <c r="C502" s="1091" t="s">
        <v>15374</v>
      </c>
      <c r="D502" s="918" t="s">
        <v>9130</v>
      </c>
      <c r="E502" s="918" t="s">
        <v>9537</v>
      </c>
      <c r="F502" s="918"/>
      <c r="G502" s="918"/>
      <c r="H502" s="918"/>
      <c r="I502" s="918"/>
    </row>
    <row r="503" spans="1:9" ht="15.75" hidden="1" customHeight="1" x14ac:dyDescent="0.15">
      <c r="A503" s="1090">
        <v>18</v>
      </c>
      <c r="B503" s="911">
        <v>23490</v>
      </c>
      <c r="C503" s="1091" t="s">
        <v>15375</v>
      </c>
      <c r="D503" s="1096" t="s">
        <v>9222</v>
      </c>
      <c r="E503" s="918" t="s">
        <v>9537</v>
      </c>
      <c r="F503" s="918"/>
      <c r="G503" s="918"/>
      <c r="H503" s="918"/>
      <c r="I503" s="918"/>
    </row>
    <row r="504" spans="1:9" ht="15.75" hidden="1" customHeight="1" x14ac:dyDescent="0.15">
      <c r="A504" s="1090">
        <v>33</v>
      </c>
      <c r="B504" s="911">
        <v>22254</v>
      </c>
      <c r="C504" s="1091" t="s">
        <v>15376</v>
      </c>
      <c r="D504" s="1001" t="s">
        <v>9207</v>
      </c>
      <c r="E504" s="918" t="s">
        <v>9537</v>
      </c>
      <c r="F504" s="918"/>
      <c r="G504" s="918"/>
      <c r="H504" s="918" t="s">
        <v>14795</v>
      </c>
      <c r="I504" s="918"/>
    </row>
    <row r="505" spans="1:9" ht="17.25" hidden="1" customHeight="1" x14ac:dyDescent="0.15">
      <c r="A505" s="1090">
        <v>28</v>
      </c>
      <c r="B505" s="795">
        <v>21269</v>
      </c>
      <c r="C505" s="843" t="s">
        <v>9758</v>
      </c>
      <c r="D505" s="918" t="s">
        <v>9629</v>
      </c>
      <c r="E505" s="1089" t="s">
        <v>15377</v>
      </c>
      <c r="F505" s="918"/>
      <c r="G505" s="918"/>
      <c r="H505" s="918"/>
      <c r="I505" s="918"/>
    </row>
    <row r="506" spans="1:9" ht="17.25" hidden="1" customHeight="1" x14ac:dyDescent="0.15">
      <c r="A506" s="1090">
        <v>42</v>
      </c>
      <c r="B506" s="911">
        <v>23525</v>
      </c>
      <c r="C506" s="1091" t="s">
        <v>15378</v>
      </c>
      <c r="D506" s="918" t="s">
        <v>9629</v>
      </c>
      <c r="E506" s="1089" t="s">
        <v>9537</v>
      </c>
      <c r="F506" s="918"/>
      <c r="G506" s="918"/>
      <c r="H506" s="918"/>
      <c r="I506" s="918" t="s">
        <v>9631</v>
      </c>
    </row>
    <row r="507" spans="1:9" ht="17.25" hidden="1" customHeight="1" x14ac:dyDescent="0.15"/>
    <row r="508" spans="1:9" ht="17.25" hidden="1" customHeight="1" x14ac:dyDescent="0.15"/>
    <row r="509" spans="1:9" ht="17.25" hidden="1" customHeight="1" x14ac:dyDescent="0.15"/>
    <row r="510" spans="1:9" ht="17.25" hidden="1" customHeight="1" x14ac:dyDescent="0.15"/>
    <row r="511" spans="1:9" ht="17.25" hidden="1" customHeight="1" x14ac:dyDescent="0.15"/>
    <row r="512" spans="1:9" ht="17.25" hidden="1" customHeight="1" x14ac:dyDescent="0.15"/>
    <row r="513" spans="1:9" ht="17.25" hidden="1" customHeight="1" x14ac:dyDescent="0.15"/>
    <row r="514" spans="1:9" ht="17.25" hidden="1" customHeight="1" x14ac:dyDescent="0.15"/>
    <row r="515" spans="1:9" ht="17.25" hidden="1" customHeight="1" x14ac:dyDescent="0.15"/>
    <row r="516" spans="1:9" ht="17.25" hidden="1" customHeight="1" x14ac:dyDescent="0.15"/>
    <row r="517" spans="1:9" ht="17.25" hidden="1" customHeight="1" x14ac:dyDescent="0.15"/>
    <row r="518" spans="1:9" ht="17.25" hidden="1" customHeight="1" x14ac:dyDescent="0.15"/>
    <row r="519" spans="1:9" ht="17.25" hidden="1" customHeight="1" x14ac:dyDescent="0.15"/>
    <row r="520" spans="1:9" ht="17.25" hidden="1" customHeight="1" x14ac:dyDescent="0.15"/>
    <row r="521" spans="1:9" ht="17.25" hidden="1" customHeight="1" x14ac:dyDescent="0.15"/>
    <row r="522" spans="1:9" ht="17.25" hidden="1" customHeight="1" x14ac:dyDescent="0.15"/>
    <row r="523" spans="1:9" ht="17.25" hidden="1" customHeight="1" x14ac:dyDescent="0.15">
      <c r="A523" s="915">
        <v>6</v>
      </c>
      <c r="B523" s="967">
        <v>21371</v>
      </c>
      <c r="C523" s="916" t="s">
        <v>15379</v>
      </c>
      <c r="D523" s="996" t="s">
        <v>15380</v>
      </c>
      <c r="E523" s="913" t="s">
        <v>15381</v>
      </c>
      <c r="F523" s="913"/>
      <c r="G523" s="918"/>
      <c r="H523" s="918"/>
      <c r="I523" s="918"/>
    </row>
    <row r="524" spans="1:9" ht="17.25" hidden="1" customHeight="1" x14ac:dyDescent="0.15">
      <c r="A524" s="915">
        <v>25</v>
      </c>
      <c r="B524" s="967">
        <v>21398</v>
      </c>
      <c r="C524" s="916" t="s">
        <v>15382</v>
      </c>
      <c r="D524" s="996" t="s">
        <v>15383</v>
      </c>
      <c r="E524" s="913"/>
      <c r="F524" s="918"/>
      <c r="G524" s="918"/>
      <c r="H524" s="918"/>
      <c r="I524" s="918"/>
    </row>
  </sheetData>
  <mergeCells count="55">
    <mergeCell ref="A70:I70"/>
    <mergeCell ref="A69:I69"/>
    <mergeCell ref="A431:I431"/>
    <mergeCell ref="A432:I432"/>
    <mergeCell ref="A433:I433"/>
    <mergeCell ref="A385:I385"/>
    <mergeCell ref="A386:I386"/>
    <mergeCell ref="A387:I387"/>
    <mergeCell ref="A388:I388"/>
    <mergeCell ref="A429:I429"/>
    <mergeCell ref="A430:I430"/>
    <mergeCell ref="A248:I248"/>
    <mergeCell ref="A247:I247"/>
    <mergeCell ref="A202:I202"/>
    <mergeCell ref="A249:I249"/>
    <mergeCell ref="A163:I163"/>
    <mergeCell ref="A1:I1"/>
    <mergeCell ref="A2:I2"/>
    <mergeCell ref="A3:I3"/>
    <mergeCell ref="A4:I4"/>
    <mergeCell ref="A5:I5"/>
    <mergeCell ref="A20:I20"/>
    <mergeCell ref="A21:I21"/>
    <mergeCell ref="A22:I22"/>
    <mergeCell ref="A23:I23"/>
    <mergeCell ref="A24:I24"/>
    <mergeCell ref="A113:I113"/>
    <mergeCell ref="A206:I206"/>
    <mergeCell ref="A159:I159"/>
    <mergeCell ref="A160:I160"/>
    <mergeCell ref="A161:I161"/>
    <mergeCell ref="A162:I162"/>
    <mergeCell ref="A204:I204"/>
    <mergeCell ref="A205:I205"/>
    <mergeCell ref="A384:I384"/>
    <mergeCell ref="A344:I344"/>
    <mergeCell ref="A343:I343"/>
    <mergeCell ref="A342:I342"/>
    <mergeCell ref="A341:I341"/>
    <mergeCell ref="A68:I68"/>
    <mergeCell ref="A67:I67"/>
    <mergeCell ref="A66:I66"/>
    <mergeCell ref="A340:I340"/>
    <mergeCell ref="A298:I298"/>
    <mergeCell ref="A294:I294"/>
    <mergeCell ref="A251:I251"/>
    <mergeCell ref="A250:I250"/>
    <mergeCell ref="A297:I297"/>
    <mergeCell ref="A295:I295"/>
    <mergeCell ref="A296:I296"/>
    <mergeCell ref="A114:I114"/>
    <mergeCell ref="A115:I115"/>
    <mergeCell ref="A116:I116"/>
    <mergeCell ref="A117:I117"/>
    <mergeCell ref="A203:I203"/>
  </mergeCells>
  <phoneticPr fontId="59" type="noConversion"/>
  <dataValidations count="1">
    <dataValidation type="list" allowBlank="1" showErrorMessage="1" sqref="F253:F292 F477:F480 F483:F485 F72:F111 F300:F338 F488:F492 F26:F65 F165:F200 F208:F245 F346:F382 F390:F427 F498:F506 F435:F474 F523:F524 F119:F157" xr:uid="{E682F2C9-B11E-4C48-A33F-C380513A7929}">
      <formula1>"มอบแล้ว,รอจ่ายเงิน,รอมามอบ"</formula1>
    </dataValidation>
  </dataValidations>
  <pageMargins left="0.70866141732283472" right="0.70866141732283472" top="0.35433070866141736" bottom="0.35433070866141736" header="0.11811023622047245" footer="0.11811023622047245"/>
  <pageSetup paperSize="9" scale="87" orientation="portrait" r:id="rId1"/>
  <rowBreaks count="12" manualBreakCount="12">
    <brk id="18" max="16383" man="1"/>
    <brk id="65" max="8" man="1"/>
    <brk id="112" max="8" man="1"/>
    <brk id="157" max="16383" man="1"/>
    <brk id="200" max="16383" man="1"/>
    <brk id="245" max="16383" man="1"/>
    <brk id="292" max="16383" man="1"/>
    <brk id="338" max="16383" man="1"/>
    <brk id="382" max="16383" man="1"/>
    <brk id="427" max="8" man="1"/>
    <brk id="474" max="16383" man="1"/>
    <brk id="491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45A1-D7F0-449E-91BD-5DBDF420B160}">
  <sheetPr>
    <pageSetUpPr fitToPage="1"/>
  </sheetPr>
  <dimension ref="A1:L506"/>
  <sheetViews>
    <sheetView view="pageBreakPreview" topLeftCell="A327" zoomScale="106" zoomScaleNormal="106" zoomScaleSheetLayoutView="106" workbookViewId="0">
      <selection activeCell="F348" sqref="F348"/>
    </sheetView>
  </sheetViews>
  <sheetFormatPr defaultRowHeight="18.75" customHeight="1" x14ac:dyDescent="0.5"/>
  <cols>
    <col min="1" max="1" width="4.9921875" style="966" customWidth="1"/>
    <col min="2" max="2" width="10.23828125" style="966" customWidth="1"/>
    <col min="3" max="3" width="24.3515625" style="1121" customWidth="1"/>
    <col min="4" max="4" width="6.8671875" style="1117" customWidth="1"/>
    <col min="5" max="5" width="6.3671875" style="1109" customWidth="1"/>
    <col min="6" max="10" width="6.2421875" style="1109" customWidth="1"/>
    <col min="11" max="11" width="8.7421875" style="1109" customWidth="1"/>
    <col min="12" max="220" width="10.36328125" style="1109" customWidth="1"/>
    <col min="221" max="221" width="4.9921875" style="1109" customWidth="1"/>
    <col min="222" max="222" width="11.61328125" style="1109" customWidth="1"/>
    <col min="223" max="223" width="24.3515625" style="1109" customWidth="1"/>
    <col min="224" max="231" width="5.7421875" style="1109" customWidth="1"/>
    <col min="232" max="476" width="10.36328125" style="1109" customWidth="1"/>
    <col min="477" max="477" width="4.9921875" style="1109" customWidth="1"/>
    <col min="478" max="478" width="11.61328125" style="1109" customWidth="1"/>
    <col min="479" max="479" width="24.3515625" style="1109" customWidth="1"/>
    <col min="480" max="487" width="5.7421875" style="1109" customWidth="1"/>
    <col min="488" max="732" width="10.36328125" style="1109" customWidth="1"/>
    <col min="733" max="733" width="4.9921875" style="1109" customWidth="1"/>
    <col min="734" max="734" width="11.61328125" style="1109" customWidth="1"/>
    <col min="735" max="735" width="24.3515625" style="1109" customWidth="1"/>
    <col min="736" max="743" width="5.7421875" style="1109" customWidth="1"/>
    <col min="744" max="988" width="10.36328125" style="1109" customWidth="1"/>
    <col min="989" max="989" width="4.9921875" style="1109" customWidth="1"/>
    <col min="990" max="990" width="11.61328125" style="1109" customWidth="1"/>
    <col min="991" max="991" width="24.3515625" style="1109" customWidth="1"/>
    <col min="992" max="999" width="5.7421875" style="1109" customWidth="1"/>
    <col min="1000" max="1244" width="10.36328125" style="1109" customWidth="1"/>
    <col min="1245" max="1245" width="4.9921875" style="1109" customWidth="1"/>
    <col min="1246" max="1246" width="11.61328125" style="1109" customWidth="1"/>
    <col min="1247" max="1247" width="24.3515625" style="1109" customWidth="1"/>
    <col min="1248" max="1255" width="5.7421875" style="1109" customWidth="1"/>
    <col min="1256" max="1500" width="10.36328125" style="1109" customWidth="1"/>
    <col min="1501" max="1501" width="4.9921875" style="1109" customWidth="1"/>
    <col min="1502" max="1502" width="11.61328125" style="1109" customWidth="1"/>
    <col min="1503" max="1503" width="24.3515625" style="1109" customWidth="1"/>
    <col min="1504" max="1511" width="5.7421875" style="1109" customWidth="1"/>
    <col min="1512" max="1756" width="10.36328125" style="1109" customWidth="1"/>
    <col min="1757" max="1757" width="4.9921875" style="1109" customWidth="1"/>
    <col min="1758" max="1758" width="11.61328125" style="1109" customWidth="1"/>
    <col min="1759" max="1759" width="24.3515625" style="1109" customWidth="1"/>
    <col min="1760" max="1767" width="5.7421875" style="1109" customWidth="1"/>
    <col min="1768" max="2012" width="10.36328125" style="1109" customWidth="1"/>
    <col min="2013" max="2013" width="4.9921875" style="1109" customWidth="1"/>
    <col min="2014" max="2014" width="11.61328125" style="1109" customWidth="1"/>
    <col min="2015" max="2015" width="24.3515625" style="1109" customWidth="1"/>
    <col min="2016" max="2023" width="5.7421875" style="1109" customWidth="1"/>
    <col min="2024" max="2268" width="10.36328125" style="1109" customWidth="1"/>
    <col min="2269" max="2269" width="4.9921875" style="1109" customWidth="1"/>
    <col min="2270" max="2270" width="11.61328125" style="1109" customWidth="1"/>
    <col min="2271" max="2271" width="24.3515625" style="1109" customWidth="1"/>
    <col min="2272" max="2279" width="5.7421875" style="1109" customWidth="1"/>
    <col min="2280" max="2524" width="10.36328125" style="1109" customWidth="1"/>
    <col min="2525" max="2525" width="4.9921875" style="1109" customWidth="1"/>
    <col min="2526" max="2526" width="11.61328125" style="1109" customWidth="1"/>
    <col min="2527" max="2527" width="24.3515625" style="1109" customWidth="1"/>
    <col min="2528" max="2535" width="5.7421875" style="1109" customWidth="1"/>
    <col min="2536" max="2780" width="10.36328125" style="1109" customWidth="1"/>
    <col min="2781" max="2781" width="4.9921875" style="1109" customWidth="1"/>
    <col min="2782" max="2782" width="11.61328125" style="1109" customWidth="1"/>
    <col min="2783" max="2783" width="24.3515625" style="1109" customWidth="1"/>
    <col min="2784" max="2791" width="5.7421875" style="1109" customWidth="1"/>
    <col min="2792" max="3036" width="10.36328125" style="1109" customWidth="1"/>
    <col min="3037" max="3037" width="4.9921875" style="1109" customWidth="1"/>
    <col min="3038" max="3038" width="11.61328125" style="1109" customWidth="1"/>
    <col min="3039" max="3039" width="24.3515625" style="1109" customWidth="1"/>
    <col min="3040" max="3047" width="5.7421875" style="1109" customWidth="1"/>
    <col min="3048" max="3292" width="10.36328125" style="1109" customWidth="1"/>
    <col min="3293" max="3293" width="4.9921875" style="1109" customWidth="1"/>
    <col min="3294" max="3294" width="11.61328125" style="1109" customWidth="1"/>
    <col min="3295" max="3295" width="24.3515625" style="1109" customWidth="1"/>
    <col min="3296" max="3303" width="5.7421875" style="1109" customWidth="1"/>
    <col min="3304" max="3548" width="10.36328125" style="1109" customWidth="1"/>
    <col min="3549" max="3549" width="4.9921875" style="1109" customWidth="1"/>
    <col min="3550" max="3550" width="11.61328125" style="1109" customWidth="1"/>
    <col min="3551" max="3551" width="24.3515625" style="1109" customWidth="1"/>
    <col min="3552" max="3559" width="5.7421875" style="1109" customWidth="1"/>
    <col min="3560" max="3804" width="10.36328125" style="1109" customWidth="1"/>
    <col min="3805" max="3805" width="4.9921875" style="1109" customWidth="1"/>
    <col min="3806" max="3806" width="11.61328125" style="1109" customWidth="1"/>
    <col min="3807" max="3807" width="24.3515625" style="1109" customWidth="1"/>
    <col min="3808" max="3815" width="5.7421875" style="1109" customWidth="1"/>
    <col min="3816" max="4060" width="10.36328125" style="1109" customWidth="1"/>
    <col min="4061" max="4061" width="4.9921875" style="1109" customWidth="1"/>
    <col min="4062" max="4062" width="11.61328125" style="1109" customWidth="1"/>
    <col min="4063" max="4063" width="24.3515625" style="1109" customWidth="1"/>
    <col min="4064" max="4071" width="5.7421875" style="1109" customWidth="1"/>
    <col min="4072" max="4316" width="10.36328125" style="1109" customWidth="1"/>
    <col min="4317" max="4317" width="4.9921875" style="1109" customWidth="1"/>
    <col min="4318" max="4318" width="11.61328125" style="1109" customWidth="1"/>
    <col min="4319" max="4319" width="24.3515625" style="1109" customWidth="1"/>
    <col min="4320" max="4327" width="5.7421875" style="1109" customWidth="1"/>
    <col min="4328" max="4572" width="10.36328125" style="1109" customWidth="1"/>
    <col min="4573" max="4573" width="4.9921875" style="1109" customWidth="1"/>
    <col min="4574" max="4574" width="11.61328125" style="1109" customWidth="1"/>
    <col min="4575" max="4575" width="24.3515625" style="1109" customWidth="1"/>
    <col min="4576" max="4583" width="5.7421875" style="1109" customWidth="1"/>
    <col min="4584" max="4828" width="10.36328125" style="1109" customWidth="1"/>
    <col min="4829" max="4829" width="4.9921875" style="1109" customWidth="1"/>
    <col min="4830" max="4830" width="11.61328125" style="1109" customWidth="1"/>
    <col min="4831" max="4831" width="24.3515625" style="1109" customWidth="1"/>
    <col min="4832" max="4839" width="5.7421875" style="1109" customWidth="1"/>
    <col min="4840" max="5084" width="10.36328125" style="1109" customWidth="1"/>
    <col min="5085" max="5085" width="4.9921875" style="1109" customWidth="1"/>
    <col min="5086" max="5086" width="11.61328125" style="1109" customWidth="1"/>
    <col min="5087" max="5087" width="24.3515625" style="1109" customWidth="1"/>
    <col min="5088" max="5095" width="5.7421875" style="1109" customWidth="1"/>
    <col min="5096" max="5340" width="10.36328125" style="1109" customWidth="1"/>
    <col min="5341" max="5341" width="4.9921875" style="1109" customWidth="1"/>
    <col min="5342" max="5342" width="11.61328125" style="1109" customWidth="1"/>
    <col min="5343" max="5343" width="24.3515625" style="1109" customWidth="1"/>
    <col min="5344" max="5351" width="5.7421875" style="1109" customWidth="1"/>
    <col min="5352" max="5596" width="10.36328125" style="1109" customWidth="1"/>
    <col min="5597" max="5597" width="4.9921875" style="1109" customWidth="1"/>
    <col min="5598" max="5598" width="11.61328125" style="1109" customWidth="1"/>
    <col min="5599" max="5599" width="24.3515625" style="1109" customWidth="1"/>
    <col min="5600" max="5607" width="5.7421875" style="1109" customWidth="1"/>
    <col min="5608" max="5852" width="10.36328125" style="1109" customWidth="1"/>
    <col min="5853" max="5853" width="4.9921875" style="1109" customWidth="1"/>
    <col min="5854" max="5854" width="11.61328125" style="1109" customWidth="1"/>
    <col min="5855" max="5855" width="24.3515625" style="1109" customWidth="1"/>
    <col min="5856" max="5863" width="5.7421875" style="1109" customWidth="1"/>
    <col min="5864" max="6108" width="10.36328125" style="1109" customWidth="1"/>
    <col min="6109" max="6109" width="4.9921875" style="1109" customWidth="1"/>
    <col min="6110" max="6110" width="11.61328125" style="1109" customWidth="1"/>
    <col min="6111" max="6111" width="24.3515625" style="1109" customWidth="1"/>
    <col min="6112" max="6119" width="5.7421875" style="1109" customWidth="1"/>
    <col min="6120" max="6364" width="10.36328125" style="1109" customWidth="1"/>
    <col min="6365" max="6365" width="4.9921875" style="1109" customWidth="1"/>
    <col min="6366" max="6366" width="11.61328125" style="1109" customWidth="1"/>
    <col min="6367" max="6367" width="24.3515625" style="1109" customWidth="1"/>
    <col min="6368" max="6375" width="5.7421875" style="1109" customWidth="1"/>
    <col min="6376" max="6620" width="10.36328125" style="1109" customWidth="1"/>
    <col min="6621" max="6621" width="4.9921875" style="1109" customWidth="1"/>
    <col min="6622" max="6622" width="11.61328125" style="1109" customWidth="1"/>
    <col min="6623" max="6623" width="24.3515625" style="1109" customWidth="1"/>
    <col min="6624" max="6631" width="5.7421875" style="1109" customWidth="1"/>
    <col min="6632" max="6876" width="10.36328125" style="1109" customWidth="1"/>
    <col min="6877" max="6877" width="4.9921875" style="1109" customWidth="1"/>
    <col min="6878" max="6878" width="11.61328125" style="1109" customWidth="1"/>
    <col min="6879" max="6879" width="24.3515625" style="1109" customWidth="1"/>
    <col min="6880" max="6887" width="5.7421875" style="1109" customWidth="1"/>
    <col min="6888" max="7132" width="10.36328125" style="1109" customWidth="1"/>
    <col min="7133" max="7133" width="4.9921875" style="1109" customWidth="1"/>
    <col min="7134" max="7134" width="11.61328125" style="1109" customWidth="1"/>
    <col min="7135" max="7135" width="24.3515625" style="1109" customWidth="1"/>
    <col min="7136" max="7143" width="5.7421875" style="1109" customWidth="1"/>
    <col min="7144" max="7388" width="10.36328125" style="1109" customWidth="1"/>
    <col min="7389" max="7389" width="4.9921875" style="1109" customWidth="1"/>
    <col min="7390" max="7390" width="11.61328125" style="1109" customWidth="1"/>
    <col min="7391" max="7391" width="24.3515625" style="1109" customWidth="1"/>
    <col min="7392" max="7399" width="5.7421875" style="1109" customWidth="1"/>
    <col min="7400" max="7644" width="10.36328125" style="1109" customWidth="1"/>
    <col min="7645" max="7645" width="4.9921875" style="1109" customWidth="1"/>
    <col min="7646" max="7646" width="11.61328125" style="1109" customWidth="1"/>
    <col min="7647" max="7647" width="24.3515625" style="1109" customWidth="1"/>
    <col min="7648" max="7655" width="5.7421875" style="1109" customWidth="1"/>
    <col min="7656" max="7900" width="10.36328125" style="1109" customWidth="1"/>
    <col min="7901" max="7901" width="4.9921875" style="1109" customWidth="1"/>
    <col min="7902" max="7902" width="11.61328125" style="1109" customWidth="1"/>
    <col min="7903" max="7903" width="24.3515625" style="1109" customWidth="1"/>
    <col min="7904" max="7911" width="5.7421875" style="1109" customWidth="1"/>
    <col min="7912" max="8156" width="10.36328125" style="1109" customWidth="1"/>
    <col min="8157" max="8157" width="4.9921875" style="1109" customWidth="1"/>
    <col min="8158" max="8158" width="11.61328125" style="1109" customWidth="1"/>
    <col min="8159" max="8159" width="24.3515625" style="1109" customWidth="1"/>
    <col min="8160" max="8167" width="5.7421875" style="1109" customWidth="1"/>
    <col min="8168" max="8412" width="10.36328125" style="1109" customWidth="1"/>
    <col min="8413" max="8413" width="4.9921875" style="1109" customWidth="1"/>
    <col min="8414" max="8414" width="11.61328125" style="1109" customWidth="1"/>
    <col min="8415" max="8415" width="24.3515625" style="1109" customWidth="1"/>
    <col min="8416" max="8423" width="5.7421875" style="1109" customWidth="1"/>
    <col min="8424" max="8668" width="10.36328125" style="1109" customWidth="1"/>
    <col min="8669" max="8669" width="4.9921875" style="1109" customWidth="1"/>
    <col min="8670" max="8670" width="11.61328125" style="1109" customWidth="1"/>
    <col min="8671" max="8671" width="24.3515625" style="1109" customWidth="1"/>
    <col min="8672" max="8679" width="5.7421875" style="1109" customWidth="1"/>
    <col min="8680" max="8924" width="10.36328125" style="1109" customWidth="1"/>
    <col min="8925" max="8925" width="4.9921875" style="1109" customWidth="1"/>
    <col min="8926" max="8926" width="11.61328125" style="1109" customWidth="1"/>
    <col min="8927" max="8927" width="24.3515625" style="1109" customWidth="1"/>
    <col min="8928" max="8935" width="5.7421875" style="1109" customWidth="1"/>
    <col min="8936" max="9180" width="10.36328125" style="1109" customWidth="1"/>
    <col min="9181" max="9181" width="4.9921875" style="1109" customWidth="1"/>
    <col min="9182" max="9182" width="11.61328125" style="1109" customWidth="1"/>
    <col min="9183" max="9183" width="24.3515625" style="1109" customWidth="1"/>
    <col min="9184" max="9191" width="5.7421875" style="1109" customWidth="1"/>
    <col min="9192" max="9436" width="10.36328125" style="1109" customWidth="1"/>
    <col min="9437" max="9437" width="4.9921875" style="1109" customWidth="1"/>
    <col min="9438" max="9438" width="11.61328125" style="1109" customWidth="1"/>
    <col min="9439" max="9439" width="24.3515625" style="1109" customWidth="1"/>
    <col min="9440" max="9447" width="5.7421875" style="1109" customWidth="1"/>
    <col min="9448" max="9692" width="10.36328125" style="1109" customWidth="1"/>
    <col min="9693" max="9693" width="4.9921875" style="1109" customWidth="1"/>
    <col min="9694" max="9694" width="11.61328125" style="1109" customWidth="1"/>
    <col min="9695" max="9695" width="24.3515625" style="1109" customWidth="1"/>
    <col min="9696" max="9703" width="5.7421875" style="1109" customWidth="1"/>
    <col min="9704" max="9948" width="10.36328125" style="1109" customWidth="1"/>
    <col min="9949" max="9949" width="4.9921875" style="1109" customWidth="1"/>
    <col min="9950" max="9950" width="11.61328125" style="1109" customWidth="1"/>
    <col min="9951" max="9951" width="24.3515625" style="1109" customWidth="1"/>
    <col min="9952" max="9959" width="5.7421875" style="1109" customWidth="1"/>
    <col min="9960" max="10204" width="10.36328125" style="1109" customWidth="1"/>
    <col min="10205" max="10205" width="4.9921875" style="1109" customWidth="1"/>
    <col min="10206" max="10206" width="11.61328125" style="1109" customWidth="1"/>
    <col min="10207" max="10207" width="24.3515625" style="1109" customWidth="1"/>
    <col min="10208" max="10215" width="5.7421875" style="1109" customWidth="1"/>
    <col min="10216" max="10460" width="10.36328125" style="1109" customWidth="1"/>
    <col min="10461" max="10461" width="4.9921875" style="1109" customWidth="1"/>
    <col min="10462" max="10462" width="11.61328125" style="1109" customWidth="1"/>
    <col min="10463" max="10463" width="24.3515625" style="1109" customWidth="1"/>
    <col min="10464" max="10471" width="5.7421875" style="1109" customWidth="1"/>
    <col min="10472" max="10716" width="10.36328125" style="1109" customWidth="1"/>
    <col min="10717" max="10717" width="4.9921875" style="1109" customWidth="1"/>
    <col min="10718" max="10718" width="11.61328125" style="1109" customWidth="1"/>
    <col min="10719" max="10719" width="24.3515625" style="1109" customWidth="1"/>
    <col min="10720" max="10727" width="5.7421875" style="1109" customWidth="1"/>
    <col min="10728" max="10972" width="10.36328125" style="1109" customWidth="1"/>
    <col min="10973" max="10973" width="4.9921875" style="1109" customWidth="1"/>
    <col min="10974" max="10974" width="11.61328125" style="1109" customWidth="1"/>
    <col min="10975" max="10975" width="24.3515625" style="1109" customWidth="1"/>
    <col min="10976" max="10983" width="5.7421875" style="1109" customWidth="1"/>
    <col min="10984" max="11228" width="10.36328125" style="1109" customWidth="1"/>
    <col min="11229" max="11229" width="4.9921875" style="1109" customWidth="1"/>
    <col min="11230" max="11230" width="11.61328125" style="1109" customWidth="1"/>
    <col min="11231" max="11231" width="24.3515625" style="1109" customWidth="1"/>
    <col min="11232" max="11239" width="5.7421875" style="1109" customWidth="1"/>
    <col min="11240" max="11484" width="10.36328125" style="1109" customWidth="1"/>
    <col min="11485" max="11485" width="4.9921875" style="1109" customWidth="1"/>
    <col min="11486" max="11486" width="11.61328125" style="1109" customWidth="1"/>
    <col min="11487" max="11487" width="24.3515625" style="1109" customWidth="1"/>
    <col min="11488" max="11495" width="5.7421875" style="1109" customWidth="1"/>
    <col min="11496" max="11740" width="10.36328125" style="1109" customWidth="1"/>
    <col min="11741" max="11741" width="4.9921875" style="1109" customWidth="1"/>
    <col min="11742" max="11742" width="11.61328125" style="1109" customWidth="1"/>
    <col min="11743" max="11743" width="24.3515625" style="1109" customWidth="1"/>
    <col min="11744" max="11751" width="5.7421875" style="1109" customWidth="1"/>
    <col min="11752" max="11996" width="10.36328125" style="1109" customWidth="1"/>
    <col min="11997" max="11997" width="4.9921875" style="1109" customWidth="1"/>
    <col min="11998" max="11998" width="11.61328125" style="1109" customWidth="1"/>
    <col min="11999" max="11999" width="24.3515625" style="1109" customWidth="1"/>
    <col min="12000" max="12007" width="5.7421875" style="1109" customWidth="1"/>
    <col min="12008" max="12252" width="10.36328125" style="1109" customWidth="1"/>
    <col min="12253" max="12253" width="4.9921875" style="1109" customWidth="1"/>
    <col min="12254" max="12254" width="11.61328125" style="1109" customWidth="1"/>
    <col min="12255" max="12255" width="24.3515625" style="1109" customWidth="1"/>
    <col min="12256" max="12263" width="5.7421875" style="1109" customWidth="1"/>
    <col min="12264" max="12508" width="10.36328125" style="1109" customWidth="1"/>
    <col min="12509" max="12509" width="4.9921875" style="1109" customWidth="1"/>
    <col min="12510" max="12510" width="11.61328125" style="1109" customWidth="1"/>
    <col min="12511" max="12511" width="24.3515625" style="1109" customWidth="1"/>
    <col min="12512" max="12519" width="5.7421875" style="1109" customWidth="1"/>
    <col min="12520" max="12764" width="10.36328125" style="1109" customWidth="1"/>
    <col min="12765" max="12765" width="4.9921875" style="1109" customWidth="1"/>
    <col min="12766" max="12766" width="11.61328125" style="1109" customWidth="1"/>
    <col min="12767" max="12767" width="24.3515625" style="1109" customWidth="1"/>
    <col min="12768" max="12775" width="5.7421875" style="1109" customWidth="1"/>
    <col min="12776" max="13020" width="10.36328125" style="1109" customWidth="1"/>
    <col min="13021" max="13021" width="4.9921875" style="1109" customWidth="1"/>
    <col min="13022" max="13022" width="11.61328125" style="1109" customWidth="1"/>
    <col min="13023" max="13023" width="24.3515625" style="1109" customWidth="1"/>
    <col min="13024" max="13031" width="5.7421875" style="1109" customWidth="1"/>
    <col min="13032" max="13276" width="10.36328125" style="1109" customWidth="1"/>
    <col min="13277" max="13277" width="4.9921875" style="1109" customWidth="1"/>
    <col min="13278" max="13278" width="11.61328125" style="1109" customWidth="1"/>
    <col min="13279" max="13279" width="24.3515625" style="1109" customWidth="1"/>
    <col min="13280" max="13287" width="5.7421875" style="1109" customWidth="1"/>
    <col min="13288" max="13532" width="10.36328125" style="1109" customWidth="1"/>
    <col min="13533" max="13533" width="4.9921875" style="1109" customWidth="1"/>
    <col min="13534" max="13534" width="11.61328125" style="1109" customWidth="1"/>
    <col min="13535" max="13535" width="24.3515625" style="1109" customWidth="1"/>
    <col min="13536" max="13543" width="5.7421875" style="1109" customWidth="1"/>
    <col min="13544" max="13788" width="10.36328125" style="1109" customWidth="1"/>
    <col min="13789" max="13789" width="4.9921875" style="1109" customWidth="1"/>
    <col min="13790" max="13790" width="11.61328125" style="1109" customWidth="1"/>
    <col min="13791" max="13791" width="24.3515625" style="1109" customWidth="1"/>
    <col min="13792" max="13799" width="5.7421875" style="1109" customWidth="1"/>
    <col min="13800" max="14044" width="10.36328125" style="1109" customWidth="1"/>
    <col min="14045" max="14045" width="4.9921875" style="1109" customWidth="1"/>
    <col min="14046" max="14046" width="11.61328125" style="1109" customWidth="1"/>
    <col min="14047" max="14047" width="24.3515625" style="1109" customWidth="1"/>
    <col min="14048" max="14055" width="5.7421875" style="1109" customWidth="1"/>
    <col min="14056" max="14300" width="10.36328125" style="1109" customWidth="1"/>
    <col min="14301" max="14301" width="4.9921875" style="1109" customWidth="1"/>
    <col min="14302" max="14302" width="11.61328125" style="1109" customWidth="1"/>
    <col min="14303" max="14303" width="24.3515625" style="1109" customWidth="1"/>
    <col min="14304" max="14311" width="5.7421875" style="1109" customWidth="1"/>
    <col min="14312" max="14556" width="10.36328125" style="1109" customWidth="1"/>
    <col min="14557" max="14557" width="4.9921875" style="1109" customWidth="1"/>
    <col min="14558" max="14558" width="11.61328125" style="1109" customWidth="1"/>
    <col min="14559" max="14559" width="24.3515625" style="1109" customWidth="1"/>
    <col min="14560" max="14567" width="5.7421875" style="1109" customWidth="1"/>
    <col min="14568" max="14812" width="10.36328125" style="1109" customWidth="1"/>
    <col min="14813" max="14813" width="4.9921875" style="1109" customWidth="1"/>
    <col min="14814" max="14814" width="11.61328125" style="1109" customWidth="1"/>
    <col min="14815" max="14815" width="24.3515625" style="1109" customWidth="1"/>
    <col min="14816" max="14823" width="5.7421875" style="1109" customWidth="1"/>
    <col min="14824" max="15068" width="10.36328125" style="1109" customWidth="1"/>
    <col min="15069" max="15069" width="4.9921875" style="1109" customWidth="1"/>
    <col min="15070" max="15070" width="11.61328125" style="1109" customWidth="1"/>
    <col min="15071" max="15071" width="24.3515625" style="1109" customWidth="1"/>
    <col min="15072" max="15079" width="5.7421875" style="1109" customWidth="1"/>
    <col min="15080" max="15324" width="10.36328125" style="1109" customWidth="1"/>
    <col min="15325" max="15325" width="4.9921875" style="1109" customWidth="1"/>
    <col min="15326" max="15326" width="11.61328125" style="1109" customWidth="1"/>
    <col min="15327" max="15327" width="24.3515625" style="1109" customWidth="1"/>
    <col min="15328" max="15335" width="5.7421875" style="1109" customWidth="1"/>
    <col min="15336" max="15580" width="10.36328125" style="1109" customWidth="1"/>
    <col min="15581" max="15581" width="4.9921875" style="1109" customWidth="1"/>
    <col min="15582" max="15582" width="11.61328125" style="1109" customWidth="1"/>
    <col min="15583" max="15583" width="24.3515625" style="1109" customWidth="1"/>
    <col min="15584" max="15591" width="5.7421875" style="1109" customWidth="1"/>
    <col min="15592" max="15836" width="10.36328125" style="1109" customWidth="1"/>
    <col min="15837" max="15837" width="4.9921875" style="1109" customWidth="1"/>
    <col min="15838" max="15838" width="11.61328125" style="1109" customWidth="1"/>
    <col min="15839" max="15839" width="24.3515625" style="1109" customWidth="1"/>
    <col min="15840" max="15847" width="5.7421875" style="1109" customWidth="1"/>
    <col min="15848" max="16092" width="10.36328125" style="1109" customWidth="1"/>
    <col min="16093" max="16093" width="4.9921875" style="1109" customWidth="1"/>
    <col min="16094" max="16094" width="11.61328125" style="1109" customWidth="1"/>
    <col min="16095" max="16095" width="24.3515625" style="1109" customWidth="1"/>
    <col min="16096" max="16103" width="5.7421875" style="1109" customWidth="1"/>
    <col min="16104" max="16384" width="10.36328125" style="1109" customWidth="1"/>
  </cols>
  <sheetData>
    <row r="1" spans="1:11" s="960" customFormat="1" ht="18.75" customHeight="1" x14ac:dyDescent="0.15">
      <c r="A1" s="1272" t="s">
        <v>9795</v>
      </c>
      <c r="B1" s="1272"/>
      <c r="C1" s="1272"/>
      <c r="D1" s="1272"/>
      <c r="E1" s="1272"/>
      <c r="F1" s="1272"/>
      <c r="G1" s="1272"/>
      <c r="H1" s="1272"/>
      <c r="I1" s="1272"/>
      <c r="J1" s="1272"/>
      <c r="K1" s="1272"/>
    </row>
    <row r="2" spans="1:11" s="960" customFormat="1" ht="18.75" customHeight="1" x14ac:dyDescent="0.15">
      <c r="A2" s="1272" t="s">
        <v>15384</v>
      </c>
      <c r="B2" s="1272"/>
      <c r="C2" s="1272"/>
      <c r="D2" s="1272"/>
      <c r="E2" s="1272"/>
      <c r="F2" s="1272"/>
      <c r="G2" s="1272"/>
      <c r="H2" s="1272"/>
      <c r="I2" s="1272"/>
      <c r="J2" s="1272"/>
      <c r="K2" s="1272"/>
    </row>
    <row r="3" spans="1:11" s="960" customFormat="1" ht="18.75" customHeight="1" x14ac:dyDescent="0.15">
      <c r="A3" s="1272" t="s">
        <v>15385</v>
      </c>
      <c r="B3" s="1272"/>
      <c r="C3" s="1272"/>
      <c r="D3" s="1272"/>
      <c r="E3" s="1272"/>
      <c r="F3" s="1272"/>
      <c r="G3" s="1272"/>
      <c r="H3" s="1272"/>
      <c r="I3" s="1272"/>
      <c r="J3" s="1272"/>
      <c r="K3" s="1272"/>
    </row>
    <row r="4" spans="1:11" s="571" customFormat="1" ht="18.75" customHeight="1" x14ac:dyDescent="0.15">
      <c r="A4" s="1272" t="s">
        <v>14450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</row>
    <row r="5" spans="1:11" s="571" customFormat="1" ht="18.75" customHeight="1" x14ac:dyDescent="0.15">
      <c r="A5" s="1271" t="s">
        <v>15386</v>
      </c>
      <c r="B5" s="1271"/>
      <c r="C5" s="1271"/>
      <c r="D5" s="1271"/>
      <c r="E5" s="1271"/>
      <c r="F5" s="1271"/>
      <c r="G5" s="1271"/>
      <c r="H5" s="1271"/>
      <c r="I5" s="1271"/>
      <c r="J5" s="1271"/>
      <c r="K5" s="1271"/>
    </row>
    <row r="6" spans="1:11" s="609" customFormat="1" ht="18.75" customHeight="1" x14ac:dyDescent="0.5">
      <c r="A6" s="573" t="s">
        <v>8377</v>
      </c>
      <c r="B6" s="589" t="s">
        <v>8352</v>
      </c>
      <c r="C6" s="590" t="s">
        <v>9799</v>
      </c>
      <c r="D6" s="573"/>
      <c r="E6" s="573"/>
      <c r="F6" s="795"/>
      <c r="G6" s="795"/>
      <c r="H6" s="795"/>
      <c r="I6" s="795"/>
      <c r="J6" s="795"/>
      <c r="K6" s="795"/>
    </row>
    <row r="7" spans="1:11" ht="18.75" customHeight="1" x14ac:dyDescent="0.5">
      <c r="A7" s="962">
        <v>1</v>
      </c>
      <c r="B7" s="962">
        <v>20606</v>
      </c>
      <c r="C7" s="1106" t="s">
        <v>15387</v>
      </c>
      <c r="D7" s="1107"/>
      <c r="E7" s="1108"/>
      <c r="F7" s="1108"/>
      <c r="G7" s="1108"/>
      <c r="H7" s="1108"/>
      <c r="I7" s="1108"/>
      <c r="J7" s="1108"/>
      <c r="K7" s="1108"/>
    </row>
    <row r="8" spans="1:11" ht="18.75" customHeight="1" x14ac:dyDescent="0.5">
      <c r="A8" s="962">
        <v>2</v>
      </c>
      <c r="B8" s="962">
        <v>20787</v>
      </c>
      <c r="C8" s="1106" t="s">
        <v>15388</v>
      </c>
      <c r="D8" s="1107"/>
      <c r="E8" s="1108"/>
      <c r="F8" s="1108"/>
      <c r="G8" s="1108"/>
      <c r="H8" s="1108"/>
      <c r="I8" s="1108"/>
      <c r="J8" s="1108"/>
      <c r="K8" s="1108"/>
    </row>
    <row r="9" spans="1:11" ht="18.75" customHeight="1" x14ac:dyDescent="0.5">
      <c r="A9" s="962">
        <v>3</v>
      </c>
      <c r="B9" s="962">
        <v>20795</v>
      </c>
      <c r="C9" s="1106" t="s">
        <v>15389</v>
      </c>
      <c r="D9" s="1107"/>
      <c r="E9" s="1108"/>
      <c r="F9" s="1108"/>
      <c r="G9" s="1108"/>
      <c r="H9" s="1108"/>
      <c r="I9" s="1108"/>
      <c r="J9" s="1108"/>
      <c r="K9" s="1108"/>
    </row>
    <row r="10" spans="1:11" ht="18.75" customHeight="1" x14ac:dyDescent="0.5">
      <c r="A10" s="962">
        <v>4</v>
      </c>
      <c r="B10" s="962">
        <v>20833</v>
      </c>
      <c r="C10" s="1106" t="s">
        <v>15390</v>
      </c>
      <c r="D10" s="1107"/>
      <c r="E10" s="1108"/>
      <c r="F10" s="1108"/>
      <c r="G10" s="1108"/>
      <c r="H10" s="1108"/>
      <c r="I10" s="1108"/>
      <c r="J10" s="1108"/>
      <c r="K10" s="1108"/>
    </row>
    <row r="11" spans="1:11" ht="18.75" customHeight="1" x14ac:dyDescent="0.5">
      <c r="A11" s="962">
        <v>5</v>
      </c>
      <c r="B11" s="962">
        <v>20835</v>
      </c>
      <c r="C11" s="1106" t="s">
        <v>15391</v>
      </c>
      <c r="D11" s="1107"/>
      <c r="E11" s="1108"/>
      <c r="F11" s="1108"/>
      <c r="G11" s="1108"/>
      <c r="H11" s="1108"/>
      <c r="I11" s="1108"/>
      <c r="J11" s="1108"/>
      <c r="K11" s="1108"/>
    </row>
    <row r="12" spans="1:11" ht="18.75" customHeight="1" x14ac:dyDescent="0.5">
      <c r="A12" s="962">
        <v>6</v>
      </c>
      <c r="B12" s="962">
        <v>20867</v>
      </c>
      <c r="C12" s="1106" t="s">
        <v>15392</v>
      </c>
      <c r="D12" s="1107"/>
      <c r="E12" s="1108"/>
      <c r="F12" s="1108"/>
      <c r="G12" s="1108"/>
      <c r="H12" s="1108"/>
      <c r="I12" s="1108"/>
      <c r="J12" s="1108"/>
      <c r="K12" s="1108"/>
    </row>
    <row r="13" spans="1:11" ht="18.75" customHeight="1" x14ac:dyDescent="0.5">
      <c r="A13" s="962">
        <v>7</v>
      </c>
      <c r="B13" s="962">
        <v>20869</v>
      </c>
      <c r="C13" s="1106" t="s">
        <v>15393</v>
      </c>
      <c r="D13" s="1107"/>
      <c r="E13" s="1108"/>
      <c r="F13" s="1108"/>
      <c r="G13" s="1108"/>
      <c r="H13" s="1108"/>
      <c r="I13" s="1108"/>
      <c r="J13" s="1108"/>
      <c r="K13" s="1108"/>
    </row>
    <row r="14" spans="1:11" ht="18.75" customHeight="1" x14ac:dyDescent="0.5">
      <c r="A14" s="962">
        <v>8</v>
      </c>
      <c r="B14" s="962">
        <v>20874</v>
      </c>
      <c r="C14" s="1106" t="s">
        <v>15394</v>
      </c>
      <c r="D14" s="1107"/>
      <c r="E14" s="1108"/>
      <c r="F14" s="1108"/>
      <c r="G14" s="1108"/>
      <c r="H14" s="1108"/>
      <c r="I14" s="1108"/>
      <c r="J14" s="1108"/>
      <c r="K14" s="1108"/>
    </row>
    <row r="15" spans="1:11" ht="18.75" customHeight="1" x14ac:dyDescent="0.5">
      <c r="A15" s="962">
        <v>9</v>
      </c>
      <c r="B15" s="962">
        <v>20875</v>
      </c>
      <c r="C15" s="1106" t="s">
        <v>15395</v>
      </c>
      <c r="D15" s="1107"/>
      <c r="E15" s="1108"/>
      <c r="F15" s="1108"/>
      <c r="G15" s="1108"/>
      <c r="H15" s="1108"/>
      <c r="I15" s="1108"/>
      <c r="J15" s="1108"/>
      <c r="K15" s="1108"/>
    </row>
    <row r="16" spans="1:11" ht="18.75" customHeight="1" x14ac:dyDescent="0.5">
      <c r="A16" s="962">
        <v>10</v>
      </c>
      <c r="B16" s="962">
        <v>20876</v>
      </c>
      <c r="C16" s="1106" t="s">
        <v>15396</v>
      </c>
      <c r="D16" s="1107"/>
      <c r="E16" s="1108"/>
      <c r="F16" s="1108"/>
      <c r="G16" s="1108"/>
      <c r="H16" s="1108"/>
      <c r="I16" s="1108"/>
      <c r="J16" s="1108"/>
      <c r="K16" s="1108"/>
    </row>
    <row r="17" spans="1:11" ht="18.75" customHeight="1" x14ac:dyDescent="0.5">
      <c r="A17" s="962">
        <v>11</v>
      </c>
      <c r="B17" s="962">
        <v>21594</v>
      </c>
      <c r="C17" s="1106" t="s">
        <v>15397</v>
      </c>
      <c r="D17" s="1107"/>
      <c r="E17" s="1108"/>
      <c r="F17" s="1108"/>
      <c r="G17" s="1108"/>
      <c r="H17" s="1108"/>
      <c r="I17" s="1108"/>
      <c r="J17" s="1108"/>
      <c r="K17" s="1108"/>
    </row>
    <row r="18" spans="1:11" ht="18.75" customHeight="1" x14ac:dyDescent="0.5">
      <c r="A18" s="962">
        <v>12</v>
      </c>
      <c r="B18" s="962">
        <v>22712</v>
      </c>
      <c r="C18" s="1106" t="s">
        <v>15398</v>
      </c>
      <c r="D18" s="1107"/>
      <c r="E18" s="1108"/>
      <c r="F18" s="1108"/>
      <c r="G18" s="1108"/>
      <c r="H18" s="1108"/>
      <c r="I18" s="1108"/>
      <c r="J18" s="1108"/>
      <c r="K18" s="1108"/>
    </row>
    <row r="19" spans="1:11" ht="18.75" customHeight="1" x14ac:dyDescent="0.5">
      <c r="A19" s="962">
        <v>13</v>
      </c>
      <c r="B19" s="962">
        <v>22713</v>
      </c>
      <c r="C19" s="1106" t="s">
        <v>15399</v>
      </c>
      <c r="D19" s="1107"/>
      <c r="E19" s="1108"/>
      <c r="F19" s="1108"/>
      <c r="G19" s="1108"/>
      <c r="H19" s="1108"/>
      <c r="I19" s="1108"/>
      <c r="J19" s="1108"/>
      <c r="K19" s="1108"/>
    </row>
    <row r="20" spans="1:11" ht="18.75" customHeight="1" x14ac:dyDescent="0.5">
      <c r="A20" s="962">
        <v>14</v>
      </c>
      <c r="B20" s="962">
        <v>22714</v>
      </c>
      <c r="C20" s="1106" t="s">
        <v>15400</v>
      </c>
      <c r="D20" s="1107"/>
      <c r="E20" s="1108"/>
      <c r="F20" s="1108"/>
      <c r="G20" s="1108"/>
      <c r="H20" s="1108"/>
      <c r="I20" s="1108"/>
      <c r="J20" s="1108"/>
      <c r="K20" s="1108"/>
    </row>
    <row r="21" spans="1:11" ht="18.75" customHeight="1" x14ac:dyDescent="0.5">
      <c r="A21" s="962">
        <v>15</v>
      </c>
      <c r="B21" s="962">
        <v>22715</v>
      </c>
      <c r="C21" s="1106" t="s">
        <v>15401</v>
      </c>
      <c r="D21" s="1107"/>
      <c r="E21" s="1108"/>
      <c r="F21" s="1108"/>
      <c r="G21" s="1108"/>
      <c r="H21" s="1108"/>
      <c r="I21" s="1108"/>
      <c r="J21" s="1108"/>
      <c r="K21" s="1108"/>
    </row>
    <row r="22" spans="1:11" ht="18.75" customHeight="1" x14ac:dyDescent="0.5">
      <c r="A22" s="962">
        <v>16</v>
      </c>
      <c r="B22" s="962">
        <v>22716</v>
      </c>
      <c r="C22" s="1106" t="s">
        <v>15402</v>
      </c>
      <c r="D22" s="1107"/>
      <c r="E22" s="1108"/>
      <c r="F22" s="1108"/>
      <c r="G22" s="1108"/>
      <c r="H22" s="1108"/>
      <c r="I22" s="1108"/>
      <c r="J22" s="1108"/>
      <c r="K22" s="1108"/>
    </row>
    <row r="23" spans="1:11" ht="18.75" customHeight="1" x14ac:dyDescent="0.5">
      <c r="A23" s="962">
        <v>17</v>
      </c>
      <c r="B23" s="962">
        <v>22717</v>
      </c>
      <c r="C23" s="1106" t="s">
        <v>15403</v>
      </c>
      <c r="D23" s="1107"/>
      <c r="E23" s="1108"/>
      <c r="F23" s="1108"/>
      <c r="G23" s="1108"/>
      <c r="H23" s="1108"/>
      <c r="I23" s="1108"/>
      <c r="J23" s="1108"/>
      <c r="K23" s="1108"/>
    </row>
    <row r="24" spans="1:11" ht="18.75" customHeight="1" x14ac:dyDescent="0.5">
      <c r="A24" s="962">
        <v>18</v>
      </c>
      <c r="B24" s="962">
        <v>20886</v>
      </c>
      <c r="C24" s="1106" t="s">
        <v>15404</v>
      </c>
      <c r="D24" s="1107"/>
      <c r="E24" s="1108"/>
      <c r="F24" s="1108"/>
      <c r="G24" s="1108"/>
      <c r="H24" s="1108"/>
      <c r="I24" s="1108"/>
      <c r="J24" s="1108"/>
      <c r="K24" s="1108"/>
    </row>
    <row r="25" spans="1:11" ht="18.75" customHeight="1" x14ac:dyDescent="0.5">
      <c r="A25" s="962">
        <v>19</v>
      </c>
      <c r="B25" s="962">
        <v>20888</v>
      </c>
      <c r="C25" s="1106" t="s">
        <v>15405</v>
      </c>
      <c r="D25" s="1107"/>
      <c r="E25" s="1108"/>
      <c r="F25" s="1108"/>
      <c r="G25" s="1108"/>
      <c r="H25" s="1108"/>
      <c r="I25" s="1108"/>
      <c r="J25" s="1108"/>
      <c r="K25" s="1108"/>
    </row>
    <row r="26" spans="1:11" ht="18.75" customHeight="1" x14ac:dyDescent="0.5">
      <c r="A26" s="962">
        <v>20</v>
      </c>
      <c r="B26" s="962">
        <v>20896</v>
      </c>
      <c r="C26" s="1106" t="s">
        <v>15406</v>
      </c>
      <c r="D26" s="1107"/>
      <c r="E26" s="1108"/>
      <c r="F26" s="1108"/>
      <c r="G26" s="1108"/>
      <c r="H26" s="1108"/>
      <c r="I26" s="1108"/>
      <c r="J26" s="1108"/>
      <c r="K26" s="1108"/>
    </row>
    <row r="27" spans="1:11" ht="18.75" customHeight="1" x14ac:dyDescent="0.5">
      <c r="A27" s="962">
        <v>21</v>
      </c>
      <c r="B27" s="962">
        <v>22719</v>
      </c>
      <c r="C27" s="1106" t="s">
        <v>15407</v>
      </c>
      <c r="D27" s="1107"/>
      <c r="E27" s="1108"/>
      <c r="F27" s="1108"/>
      <c r="G27" s="1108"/>
      <c r="H27" s="1108"/>
      <c r="I27" s="1108"/>
      <c r="J27" s="1108"/>
      <c r="K27" s="1108"/>
    </row>
    <row r="28" spans="1:11" ht="18.75" customHeight="1" x14ac:dyDescent="0.5">
      <c r="A28" s="962">
        <v>22</v>
      </c>
      <c r="B28" s="962">
        <v>22720</v>
      </c>
      <c r="C28" s="1106" t="s">
        <v>15408</v>
      </c>
      <c r="D28" s="1107"/>
      <c r="E28" s="1108"/>
      <c r="F28" s="1108"/>
      <c r="G28" s="1108"/>
      <c r="H28" s="1108"/>
      <c r="I28" s="1108"/>
      <c r="J28" s="1108"/>
      <c r="K28" s="1108"/>
    </row>
    <row r="29" spans="1:11" s="960" customFormat="1" ht="18.75" customHeight="1" x14ac:dyDescent="0.15">
      <c r="A29" s="1272" t="s">
        <v>9795</v>
      </c>
      <c r="B29" s="1272"/>
      <c r="C29" s="1272"/>
      <c r="D29" s="1272"/>
      <c r="E29" s="1272"/>
      <c r="F29" s="1272"/>
      <c r="G29" s="1272"/>
      <c r="H29" s="1272"/>
      <c r="I29" s="1272"/>
      <c r="J29" s="1272"/>
      <c r="K29" s="1272"/>
    </row>
    <row r="30" spans="1:11" s="960" customFormat="1" ht="18.75" customHeight="1" x14ac:dyDescent="0.15">
      <c r="A30" s="1272" t="s">
        <v>15409</v>
      </c>
      <c r="B30" s="1272"/>
      <c r="C30" s="1272"/>
      <c r="D30" s="1272"/>
      <c r="E30" s="1272"/>
      <c r="F30" s="1272"/>
      <c r="G30" s="1272"/>
      <c r="H30" s="1272"/>
      <c r="I30" s="1272"/>
      <c r="J30" s="1272"/>
      <c r="K30" s="1272"/>
    </row>
    <row r="31" spans="1:11" s="960" customFormat="1" ht="18.75" customHeight="1" x14ac:dyDescent="0.15">
      <c r="A31" s="1272" t="s">
        <v>14481</v>
      </c>
      <c r="B31" s="1272"/>
      <c r="C31" s="1272"/>
      <c r="D31" s="1272"/>
      <c r="E31" s="1272"/>
      <c r="F31" s="1272"/>
      <c r="G31" s="1272"/>
      <c r="H31" s="1272"/>
      <c r="I31" s="1272"/>
      <c r="J31" s="1272"/>
      <c r="K31" s="1272"/>
    </row>
    <row r="32" spans="1:11" s="571" customFormat="1" ht="18.75" customHeight="1" x14ac:dyDescent="0.15">
      <c r="A32" s="1272" t="s">
        <v>14450</v>
      </c>
      <c r="B32" s="1272"/>
      <c r="C32" s="1272"/>
      <c r="D32" s="1272"/>
      <c r="E32" s="1272"/>
      <c r="F32" s="1272"/>
      <c r="G32" s="1272"/>
      <c r="H32" s="1272"/>
      <c r="I32" s="1272"/>
      <c r="J32" s="1272"/>
      <c r="K32" s="1272"/>
    </row>
    <row r="33" spans="1:11" s="571" customFormat="1" ht="18.75" customHeight="1" x14ac:dyDescent="0.15">
      <c r="A33" s="1271" t="s">
        <v>15410</v>
      </c>
      <c r="B33" s="1271"/>
      <c r="C33" s="1271"/>
      <c r="D33" s="1271"/>
      <c r="E33" s="1271"/>
      <c r="F33" s="1271"/>
      <c r="G33" s="1271"/>
      <c r="H33" s="1271"/>
      <c r="I33" s="1271"/>
      <c r="J33" s="1271"/>
      <c r="K33" s="1271"/>
    </row>
    <row r="34" spans="1:11" s="609" customFormat="1" ht="18.75" customHeight="1" x14ac:dyDescent="0.5">
      <c r="A34" s="573" t="s">
        <v>8377</v>
      </c>
      <c r="B34" s="589" t="s">
        <v>8352</v>
      </c>
      <c r="C34" s="590" t="s">
        <v>9799</v>
      </c>
      <c r="D34" s="573"/>
      <c r="E34" s="573"/>
      <c r="F34" s="795"/>
      <c r="G34" s="795"/>
      <c r="H34" s="795"/>
      <c r="I34" s="795"/>
      <c r="J34" s="795"/>
      <c r="K34" s="795"/>
    </row>
    <row r="35" spans="1:11" ht="18.75" customHeight="1" x14ac:dyDescent="0.5">
      <c r="A35" s="962">
        <v>1</v>
      </c>
      <c r="B35" s="962">
        <v>20486</v>
      </c>
      <c r="C35" s="1110" t="s">
        <v>15411</v>
      </c>
      <c r="D35" s="1107"/>
      <c r="E35" s="1108"/>
      <c r="F35" s="1108"/>
      <c r="G35" s="1108"/>
      <c r="H35" s="1108"/>
      <c r="I35" s="1108"/>
      <c r="J35" s="1108"/>
      <c r="K35" s="1108"/>
    </row>
    <row r="36" spans="1:11" ht="18.75" customHeight="1" x14ac:dyDescent="0.5">
      <c r="A36" s="962">
        <v>2</v>
      </c>
      <c r="B36" s="962">
        <v>20662</v>
      </c>
      <c r="C36" s="1110" t="s">
        <v>15412</v>
      </c>
      <c r="D36" s="1107"/>
      <c r="E36" s="1108"/>
      <c r="F36" s="1108"/>
      <c r="G36" s="1108"/>
      <c r="H36" s="1108"/>
      <c r="I36" s="1108"/>
      <c r="J36" s="1108"/>
      <c r="K36" s="1108"/>
    </row>
    <row r="37" spans="1:11" ht="18.75" customHeight="1" x14ac:dyDescent="0.5">
      <c r="A37" s="962">
        <v>3</v>
      </c>
      <c r="B37" s="962">
        <v>20667</v>
      </c>
      <c r="C37" s="1110" t="s">
        <v>15413</v>
      </c>
      <c r="D37" s="1107"/>
      <c r="E37" s="1108"/>
      <c r="F37" s="1108"/>
      <c r="G37" s="1108"/>
      <c r="H37" s="1108"/>
      <c r="I37" s="1108"/>
      <c r="J37" s="1108"/>
      <c r="K37" s="1108"/>
    </row>
    <row r="38" spans="1:11" ht="18.75" customHeight="1" x14ac:dyDescent="0.5">
      <c r="A38" s="962">
        <v>4</v>
      </c>
      <c r="B38" s="962">
        <v>20827</v>
      </c>
      <c r="C38" s="1110" t="s">
        <v>15414</v>
      </c>
      <c r="D38" s="1107"/>
      <c r="E38" s="1108"/>
      <c r="F38" s="1108"/>
      <c r="G38" s="1108"/>
      <c r="H38" s="1108"/>
      <c r="I38" s="1108"/>
      <c r="J38" s="1108"/>
      <c r="K38" s="1108"/>
    </row>
    <row r="39" spans="1:11" ht="18.75" customHeight="1" x14ac:dyDescent="0.5">
      <c r="A39" s="962">
        <v>5</v>
      </c>
      <c r="B39" s="962">
        <v>20863</v>
      </c>
      <c r="C39" s="1110" t="s">
        <v>15415</v>
      </c>
      <c r="D39" s="1107"/>
      <c r="E39" s="1108"/>
      <c r="F39" s="1108"/>
      <c r="G39" s="1108"/>
      <c r="H39" s="1108"/>
      <c r="I39" s="1108"/>
      <c r="J39" s="1108"/>
      <c r="K39" s="1108"/>
    </row>
    <row r="40" spans="1:11" ht="18.75" customHeight="1" x14ac:dyDescent="0.5">
      <c r="A40" s="962">
        <v>6</v>
      </c>
      <c r="B40" s="962">
        <v>20864</v>
      </c>
      <c r="C40" s="1110" t="s">
        <v>15416</v>
      </c>
      <c r="D40" s="1107"/>
      <c r="E40" s="1108"/>
      <c r="F40" s="1108"/>
      <c r="G40" s="1108"/>
      <c r="H40" s="1108"/>
      <c r="I40" s="1108"/>
      <c r="J40" s="1108"/>
      <c r="K40" s="1108"/>
    </row>
    <row r="41" spans="1:11" ht="18.75" customHeight="1" x14ac:dyDescent="0.5">
      <c r="A41" s="962">
        <v>7</v>
      </c>
      <c r="B41" s="962">
        <v>20865</v>
      </c>
      <c r="C41" s="1110" t="s">
        <v>15417</v>
      </c>
      <c r="D41" s="1107"/>
      <c r="E41" s="1108"/>
      <c r="F41" s="1108"/>
      <c r="G41" s="1108"/>
      <c r="H41" s="1108"/>
      <c r="I41" s="1108"/>
      <c r="J41" s="1108"/>
      <c r="K41" s="1108"/>
    </row>
    <row r="42" spans="1:11" ht="18.75" customHeight="1" x14ac:dyDescent="0.5">
      <c r="A42" s="962">
        <v>8</v>
      </c>
      <c r="B42" s="962">
        <v>20872</v>
      </c>
      <c r="C42" s="1110" t="s">
        <v>15418</v>
      </c>
      <c r="D42" s="1127"/>
      <c r="E42" s="1108"/>
      <c r="F42" s="1108"/>
      <c r="G42" s="1108"/>
      <c r="H42" s="1108"/>
      <c r="I42" s="1108"/>
      <c r="J42" s="1108"/>
      <c r="K42" s="1108"/>
    </row>
    <row r="43" spans="1:11" ht="18.75" customHeight="1" x14ac:dyDescent="0.5">
      <c r="A43" s="962">
        <v>9</v>
      </c>
      <c r="B43" s="962">
        <v>20907</v>
      </c>
      <c r="C43" s="1126" t="s">
        <v>15419</v>
      </c>
      <c r="D43" s="1125"/>
      <c r="E43" s="1124"/>
      <c r="F43" s="1108"/>
      <c r="G43" s="1108"/>
      <c r="H43" s="1108"/>
      <c r="I43" s="1108"/>
      <c r="J43" s="1108"/>
      <c r="K43" s="1108"/>
    </row>
    <row r="44" spans="1:11" ht="18.75" customHeight="1" x14ac:dyDescent="0.5">
      <c r="A44" s="962">
        <v>10</v>
      </c>
      <c r="B44" s="962">
        <v>22228</v>
      </c>
      <c r="C44" s="1110" t="s">
        <v>15420</v>
      </c>
      <c r="D44" s="1128"/>
      <c r="E44" s="1108"/>
      <c r="F44" s="1108"/>
      <c r="G44" s="1108"/>
      <c r="H44" s="1108"/>
      <c r="I44" s="1108"/>
      <c r="J44" s="1108"/>
      <c r="K44" s="1108"/>
    </row>
    <row r="45" spans="1:11" ht="18.75" customHeight="1" x14ac:dyDescent="0.5">
      <c r="A45" s="962">
        <v>11</v>
      </c>
      <c r="B45" s="962">
        <v>20498</v>
      </c>
      <c r="C45" s="1110" t="s">
        <v>15421</v>
      </c>
      <c r="D45" s="1107"/>
      <c r="E45" s="1108"/>
      <c r="F45" s="1108"/>
      <c r="G45" s="1108"/>
      <c r="H45" s="1108"/>
      <c r="I45" s="1108"/>
      <c r="J45" s="1108"/>
      <c r="K45" s="1108"/>
    </row>
    <row r="46" spans="1:11" ht="18.75" customHeight="1" x14ac:dyDescent="0.5">
      <c r="A46" s="962">
        <v>12</v>
      </c>
      <c r="B46" s="962">
        <v>20511</v>
      </c>
      <c r="C46" s="1110" t="s">
        <v>15422</v>
      </c>
      <c r="D46" s="1107"/>
      <c r="E46" s="1108"/>
      <c r="F46" s="1108"/>
      <c r="G46" s="1108"/>
      <c r="H46" s="1108"/>
      <c r="I46" s="1108"/>
      <c r="J46" s="1108"/>
      <c r="K46" s="1108"/>
    </row>
    <row r="47" spans="1:11" ht="18.75" customHeight="1" x14ac:dyDescent="0.5">
      <c r="A47" s="962">
        <v>13</v>
      </c>
      <c r="B47" s="962">
        <v>20638</v>
      </c>
      <c r="C47" s="1110" t="s">
        <v>15423</v>
      </c>
      <c r="D47" s="1107"/>
      <c r="E47" s="1108"/>
      <c r="F47" s="1108"/>
      <c r="G47" s="1108"/>
      <c r="H47" s="1108"/>
      <c r="I47" s="1108"/>
      <c r="J47" s="1108"/>
      <c r="K47" s="1108"/>
    </row>
    <row r="48" spans="1:11" ht="18.75" customHeight="1" x14ac:dyDescent="0.5">
      <c r="A48" s="962">
        <v>14</v>
      </c>
      <c r="B48" s="962">
        <v>20680</v>
      </c>
      <c r="C48" s="1110" t="s">
        <v>15424</v>
      </c>
      <c r="D48" s="1107"/>
      <c r="E48" s="1108"/>
      <c r="F48" s="1108"/>
      <c r="G48" s="1108"/>
      <c r="H48" s="1108"/>
      <c r="I48" s="1108"/>
      <c r="J48" s="1108"/>
      <c r="K48" s="1108"/>
    </row>
    <row r="49" spans="1:11" ht="18.75" customHeight="1" x14ac:dyDescent="0.5">
      <c r="A49" s="962">
        <v>15</v>
      </c>
      <c r="B49" s="962">
        <v>20716</v>
      </c>
      <c r="C49" s="1110" t="s">
        <v>15425</v>
      </c>
      <c r="D49" s="1107"/>
      <c r="E49" s="1108"/>
      <c r="F49" s="1108"/>
      <c r="G49" s="1108"/>
      <c r="H49" s="1108"/>
      <c r="I49" s="1108"/>
      <c r="J49" s="1108"/>
      <c r="K49" s="1108"/>
    </row>
    <row r="50" spans="1:11" ht="18.75" customHeight="1" x14ac:dyDescent="0.5">
      <c r="A50" s="962">
        <v>16</v>
      </c>
      <c r="B50" s="962">
        <v>20725</v>
      </c>
      <c r="C50" s="1110" t="s">
        <v>15426</v>
      </c>
      <c r="D50" s="1107"/>
      <c r="E50" s="1108"/>
      <c r="F50" s="1108"/>
      <c r="G50" s="1108"/>
      <c r="H50" s="1108"/>
      <c r="I50" s="1108"/>
      <c r="J50" s="1108"/>
      <c r="K50" s="1108"/>
    </row>
    <row r="51" spans="1:11" ht="18.75" customHeight="1" x14ac:dyDescent="0.5">
      <c r="A51" s="962">
        <v>17</v>
      </c>
      <c r="B51" s="962">
        <v>20730</v>
      </c>
      <c r="C51" s="1110" t="s">
        <v>15427</v>
      </c>
      <c r="D51" s="1107"/>
      <c r="E51" s="1108"/>
      <c r="F51" s="1108"/>
      <c r="G51" s="1108"/>
      <c r="H51" s="1108"/>
      <c r="I51" s="1108"/>
      <c r="J51" s="1108"/>
      <c r="K51" s="1108"/>
    </row>
    <row r="52" spans="1:11" ht="18.75" customHeight="1" x14ac:dyDescent="0.5">
      <c r="A52" s="962">
        <v>18</v>
      </c>
      <c r="B52" s="962">
        <v>20756</v>
      </c>
      <c r="C52" s="1110" t="s">
        <v>15428</v>
      </c>
      <c r="D52" s="1107"/>
      <c r="E52" s="1108"/>
      <c r="F52" s="1108"/>
      <c r="G52" s="1108"/>
      <c r="H52" s="1108"/>
      <c r="I52" s="1108"/>
      <c r="J52" s="1108"/>
      <c r="K52" s="1108"/>
    </row>
    <row r="53" spans="1:11" ht="18.75" customHeight="1" x14ac:dyDescent="0.5">
      <c r="A53" s="962">
        <v>19</v>
      </c>
      <c r="B53" s="962">
        <v>20760</v>
      </c>
      <c r="C53" s="1110" t="s">
        <v>15429</v>
      </c>
      <c r="D53" s="1107"/>
      <c r="E53" s="1108"/>
      <c r="F53" s="1108"/>
      <c r="G53" s="1108"/>
      <c r="H53" s="1108"/>
      <c r="I53" s="1108"/>
      <c r="J53" s="1108"/>
      <c r="K53" s="1108"/>
    </row>
    <row r="54" spans="1:11" ht="18.75" customHeight="1" x14ac:dyDescent="0.5">
      <c r="A54" s="962">
        <v>20</v>
      </c>
      <c r="B54" s="962">
        <v>20805</v>
      </c>
      <c r="C54" s="1110" t="s">
        <v>15430</v>
      </c>
      <c r="D54" s="1107"/>
      <c r="E54" s="1108"/>
      <c r="F54" s="1108"/>
      <c r="G54" s="1108"/>
      <c r="H54" s="1108"/>
      <c r="I54" s="1108"/>
      <c r="J54" s="1108"/>
      <c r="K54" s="1108"/>
    </row>
    <row r="55" spans="1:11" ht="18.75" customHeight="1" x14ac:dyDescent="0.5">
      <c r="A55" s="962">
        <v>21</v>
      </c>
      <c r="B55" s="962">
        <v>20839</v>
      </c>
      <c r="C55" s="1110" t="s">
        <v>15431</v>
      </c>
      <c r="D55" s="1107"/>
      <c r="E55" s="1108"/>
      <c r="F55" s="1108"/>
      <c r="G55" s="1108"/>
      <c r="H55" s="1108"/>
      <c r="I55" s="1108"/>
      <c r="J55" s="1108"/>
      <c r="K55" s="1108"/>
    </row>
    <row r="56" spans="1:11" ht="18.75" customHeight="1" x14ac:dyDescent="0.5">
      <c r="A56" s="962">
        <v>22</v>
      </c>
      <c r="B56" s="962">
        <v>20844</v>
      </c>
      <c r="C56" s="1110" t="s">
        <v>15432</v>
      </c>
      <c r="D56" s="1107"/>
      <c r="E56" s="1108"/>
      <c r="F56" s="1108"/>
      <c r="G56" s="1108"/>
      <c r="H56" s="1108"/>
      <c r="I56" s="1108"/>
      <c r="J56" s="1108"/>
      <c r="K56" s="1108"/>
    </row>
    <row r="57" spans="1:11" ht="18.75" customHeight="1" x14ac:dyDescent="0.5">
      <c r="A57" s="962">
        <v>23</v>
      </c>
      <c r="B57" s="962">
        <v>20845</v>
      </c>
      <c r="C57" s="1110" t="s">
        <v>15433</v>
      </c>
      <c r="D57" s="1107"/>
      <c r="E57" s="1108"/>
      <c r="F57" s="1108"/>
      <c r="G57" s="1108"/>
      <c r="H57" s="1108"/>
      <c r="I57" s="1108"/>
      <c r="J57" s="1108"/>
      <c r="K57" s="1108"/>
    </row>
    <row r="58" spans="1:11" ht="18.75" customHeight="1" x14ac:dyDescent="0.5">
      <c r="A58" s="962">
        <v>24</v>
      </c>
      <c r="B58" s="962">
        <v>20849</v>
      </c>
      <c r="C58" s="1110" t="s">
        <v>15434</v>
      </c>
      <c r="D58" s="1107"/>
      <c r="E58" s="1108"/>
      <c r="F58" s="1108"/>
      <c r="G58" s="1108"/>
      <c r="H58" s="1108"/>
      <c r="I58" s="1108"/>
      <c r="J58" s="1108"/>
      <c r="K58" s="1108"/>
    </row>
    <row r="59" spans="1:11" ht="18.75" customHeight="1" x14ac:dyDescent="0.5">
      <c r="A59" s="962">
        <v>25</v>
      </c>
      <c r="B59" s="962">
        <v>20856</v>
      </c>
      <c r="C59" s="1110" t="s">
        <v>15435</v>
      </c>
      <c r="D59" s="1107"/>
      <c r="E59" s="1108"/>
      <c r="F59" s="1108"/>
      <c r="G59" s="1108"/>
      <c r="H59" s="1108"/>
      <c r="I59" s="1108"/>
      <c r="J59" s="1108"/>
      <c r="K59" s="1108"/>
    </row>
    <row r="60" spans="1:11" ht="18.75" customHeight="1" x14ac:dyDescent="0.5">
      <c r="A60" s="962">
        <v>26</v>
      </c>
      <c r="B60" s="962">
        <v>20858</v>
      </c>
      <c r="C60" s="1110" t="s">
        <v>15436</v>
      </c>
      <c r="D60" s="1107"/>
      <c r="E60" s="1108"/>
      <c r="F60" s="1108"/>
      <c r="G60" s="1108"/>
      <c r="H60" s="1108"/>
      <c r="I60" s="1108"/>
      <c r="J60" s="1108"/>
      <c r="K60" s="1108"/>
    </row>
    <row r="61" spans="1:11" ht="18.75" customHeight="1" x14ac:dyDescent="0.5">
      <c r="A61" s="962">
        <v>27</v>
      </c>
      <c r="B61" s="962">
        <v>20880</v>
      </c>
      <c r="C61" s="1110" t="s">
        <v>15437</v>
      </c>
      <c r="D61" s="1107"/>
      <c r="E61" s="1108"/>
      <c r="F61" s="1108"/>
      <c r="G61" s="1108"/>
      <c r="H61" s="1108"/>
      <c r="I61" s="1108"/>
      <c r="J61" s="1108"/>
      <c r="K61" s="1108"/>
    </row>
    <row r="62" spans="1:11" ht="18.75" customHeight="1" x14ac:dyDescent="0.5">
      <c r="A62" s="962">
        <v>28</v>
      </c>
      <c r="B62" s="962">
        <v>20883</v>
      </c>
      <c r="C62" s="1110" t="s">
        <v>15438</v>
      </c>
      <c r="D62" s="1107"/>
      <c r="E62" s="1108"/>
      <c r="F62" s="1108"/>
      <c r="G62" s="1108"/>
      <c r="H62" s="1108"/>
      <c r="I62" s="1108"/>
      <c r="J62" s="1108"/>
      <c r="K62" s="1108"/>
    </row>
    <row r="63" spans="1:11" ht="18.75" customHeight="1" x14ac:dyDescent="0.5">
      <c r="A63" s="962">
        <v>29</v>
      </c>
      <c r="B63" s="962">
        <v>20884</v>
      </c>
      <c r="C63" s="1110" t="s">
        <v>15439</v>
      </c>
      <c r="D63" s="1107"/>
      <c r="E63" s="1108"/>
      <c r="F63" s="1108"/>
      <c r="G63" s="1108"/>
      <c r="H63" s="1108"/>
      <c r="I63" s="1108"/>
      <c r="J63" s="1108"/>
      <c r="K63" s="1108"/>
    </row>
    <row r="64" spans="1:11" ht="18.75" customHeight="1" x14ac:dyDescent="0.5">
      <c r="A64" s="962">
        <v>30</v>
      </c>
      <c r="B64" s="962">
        <v>20885</v>
      </c>
      <c r="C64" s="1110" t="s">
        <v>15440</v>
      </c>
      <c r="D64" s="1107"/>
      <c r="E64" s="1108"/>
      <c r="F64" s="1108"/>
      <c r="G64" s="1108"/>
      <c r="H64" s="1108"/>
      <c r="I64" s="1108"/>
      <c r="J64" s="1108"/>
      <c r="K64" s="1108"/>
    </row>
    <row r="65" spans="1:11" ht="18.75" customHeight="1" x14ac:dyDescent="0.5">
      <c r="A65" s="962">
        <v>31</v>
      </c>
      <c r="B65" s="962">
        <v>20887</v>
      </c>
      <c r="C65" s="1110" t="s">
        <v>15441</v>
      </c>
      <c r="D65" s="1107"/>
      <c r="E65" s="1108"/>
      <c r="F65" s="1108"/>
      <c r="G65" s="1108"/>
      <c r="H65" s="1108"/>
      <c r="I65" s="1108"/>
      <c r="J65" s="1108"/>
      <c r="K65" s="1108"/>
    </row>
    <row r="66" spans="1:11" ht="18.75" customHeight="1" x14ac:dyDescent="0.5">
      <c r="A66" s="962">
        <v>32</v>
      </c>
      <c r="B66" s="962">
        <v>20889</v>
      </c>
      <c r="C66" s="1110" t="s">
        <v>15442</v>
      </c>
      <c r="D66" s="1107"/>
      <c r="E66" s="1108"/>
      <c r="F66" s="1108"/>
      <c r="G66" s="1108"/>
      <c r="H66" s="1108"/>
      <c r="I66" s="1108"/>
      <c r="J66" s="1108"/>
      <c r="K66" s="1108"/>
    </row>
    <row r="67" spans="1:11" ht="18.75" customHeight="1" x14ac:dyDescent="0.5">
      <c r="A67" s="962">
        <v>33</v>
      </c>
      <c r="B67" s="962">
        <v>20891</v>
      </c>
      <c r="C67" s="1110" t="s">
        <v>15443</v>
      </c>
      <c r="D67" s="1107"/>
      <c r="E67" s="1108"/>
      <c r="F67" s="1108"/>
      <c r="G67" s="1108"/>
      <c r="H67" s="1108"/>
      <c r="I67" s="1108"/>
      <c r="J67" s="1108"/>
      <c r="K67" s="1108"/>
    </row>
    <row r="68" spans="1:11" ht="18.75" customHeight="1" x14ac:dyDescent="0.5">
      <c r="A68" s="962">
        <v>34</v>
      </c>
      <c r="B68" s="962">
        <v>20892</v>
      </c>
      <c r="C68" s="1110" t="s">
        <v>15444</v>
      </c>
      <c r="D68" s="1107"/>
      <c r="E68" s="1108"/>
      <c r="F68" s="1108"/>
      <c r="G68" s="1108"/>
      <c r="H68" s="1108"/>
      <c r="I68" s="1108"/>
      <c r="J68" s="1108"/>
      <c r="K68" s="1108"/>
    </row>
    <row r="69" spans="1:11" ht="18.75" customHeight="1" x14ac:dyDescent="0.5">
      <c r="A69" s="962">
        <v>35</v>
      </c>
      <c r="B69" s="962">
        <v>20895</v>
      </c>
      <c r="C69" s="1110" t="s">
        <v>15445</v>
      </c>
      <c r="D69" s="1107"/>
      <c r="E69" s="1108"/>
      <c r="F69" s="1108"/>
      <c r="G69" s="1108"/>
      <c r="H69" s="1108"/>
      <c r="I69" s="1108"/>
      <c r="J69" s="1108"/>
      <c r="K69" s="1108"/>
    </row>
    <row r="70" spans="1:11" ht="18.75" customHeight="1" x14ac:dyDescent="0.5">
      <c r="A70" s="962">
        <v>36</v>
      </c>
      <c r="B70" s="962">
        <v>20911</v>
      </c>
      <c r="C70" s="1110" t="s">
        <v>15446</v>
      </c>
      <c r="D70" s="1107"/>
      <c r="E70" s="1108"/>
      <c r="F70" s="1108"/>
      <c r="G70" s="1108"/>
      <c r="H70" s="1108"/>
      <c r="I70" s="1108"/>
      <c r="J70" s="1108"/>
      <c r="K70" s="1108"/>
    </row>
    <row r="71" spans="1:11" ht="18.75" customHeight="1" x14ac:dyDescent="0.5">
      <c r="A71" s="962">
        <v>37</v>
      </c>
      <c r="B71" s="962">
        <v>21595</v>
      </c>
      <c r="C71" s="1110" t="s">
        <v>15447</v>
      </c>
      <c r="D71" s="1107"/>
      <c r="E71" s="1108"/>
      <c r="F71" s="1108"/>
      <c r="G71" s="1108"/>
      <c r="H71" s="1108"/>
      <c r="I71" s="1108"/>
      <c r="J71" s="1108"/>
      <c r="K71" s="1108"/>
    </row>
    <row r="72" spans="1:11" ht="18.75" customHeight="1" x14ac:dyDescent="0.5">
      <c r="A72" s="962">
        <v>38</v>
      </c>
      <c r="B72" s="962">
        <v>22721</v>
      </c>
      <c r="C72" s="1110" t="s">
        <v>15448</v>
      </c>
      <c r="D72" s="1107"/>
      <c r="E72" s="1108"/>
      <c r="F72" s="1108"/>
      <c r="G72" s="1108"/>
      <c r="H72" s="1108"/>
      <c r="I72" s="1108"/>
      <c r="J72" s="1108"/>
      <c r="K72" s="1108"/>
    </row>
    <row r="73" spans="1:11" ht="18.75" customHeight="1" x14ac:dyDescent="0.5">
      <c r="A73" s="962">
        <v>39</v>
      </c>
      <c r="B73" s="962">
        <v>22722</v>
      </c>
      <c r="C73" s="1110" t="s">
        <v>15449</v>
      </c>
      <c r="D73" s="1107"/>
      <c r="E73" s="1108"/>
      <c r="F73" s="1108"/>
      <c r="G73" s="1108"/>
      <c r="H73" s="1108"/>
      <c r="I73" s="1108"/>
      <c r="J73" s="1108"/>
      <c r="K73" s="1108"/>
    </row>
    <row r="74" spans="1:11" s="960" customFormat="1" ht="18.75" customHeight="1" x14ac:dyDescent="0.15">
      <c r="A74" s="1272" t="s">
        <v>9795</v>
      </c>
      <c r="B74" s="1272"/>
      <c r="C74" s="1272"/>
      <c r="D74" s="1272"/>
      <c r="E74" s="1272"/>
      <c r="F74" s="1272"/>
      <c r="G74" s="1272"/>
      <c r="H74" s="1272"/>
      <c r="I74" s="1272"/>
      <c r="J74" s="1272"/>
      <c r="K74" s="1272"/>
    </row>
    <row r="75" spans="1:11" s="960" customFormat="1" ht="18.75" customHeight="1" x14ac:dyDescent="0.15">
      <c r="A75" s="1272" t="s">
        <v>15450</v>
      </c>
      <c r="B75" s="1272"/>
      <c r="C75" s="1272"/>
      <c r="D75" s="1272"/>
      <c r="E75" s="1272"/>
      <c r="F75" s="1272"/>
      <c r="G75" s="1272"/>
      <c r="H75" s="1272"/>
      <c r="I75" s="1272"/>
      <c r="J75" s="1272"/>
      <c r="K75" s="1272"/>
    </row>
    <row r="76" spans="1:11" s="960" customFormat="1" ht="18.75" customHeight="1" x14ac:dyDescent="0.15">
      <c r="A76" s="1272" t="s">
        <v>15451</v>
      </c>
      <c r="B76" s="1272"/>
      <c r="C76" s="1272"/>
      <c r="D76" s="1272"/>
      <c r="E76" s="1272"/>
      <c r="F76" s="1272"/>
      <c r="G76" s="1272"/>
      <c r="H76" s="1272"/>
      <c r="I76" s="1272"/>
      <c r="J76" s="1272"/>
      <c r="K76" s="1272"/>
    </row>
    <row r="77" spans="1:11" s="571" customFormat="1" ht="18.75" customHeight="1" x14ac:dyDescent="0.15">
      <c r="A77" s="1272" t="s">
        <v>14450</v>
      </c>
      <c r="B77" s="1272"/>
      <c r="C77" s="1272"/>
      <c r="D77" s="1272"/>
      <c r="E77" s="1272"/>
      <c r="F77" s="1272"/>
      <c r="G77" s="1272"/>
      <c r="H77" s="1272"/>
      <c r="I77" s="1272"/>
      <c r="J77" s="1272"/>
      <c r="K77" s="1272"/>
    </row>
    <row r="78" spans="1:11" s="571" customFormat="1" ht="18.75" customHeight="1" x14ac:dyDescent="0.15">
      <c r="A78" s="1271" t="s">
        <v>15452</v>
      </c>
      <c r="B78" s="1271"/>
      <c r="C78" s="1271"/>
      <c r="D78" s="1271"/>
      <c r="E78" s="1271"/>
      <c r="F78" s="1271"/>
      <c r="G78" s="1271"/>
      <c r="H78" s="1271"/>
      <c r="I78" s="1271"/>
      <c r="J78" s="1271"/>
      <c r="K78" s="1271"/>
    </row>
    <row r="79" spans="1:11" s="609" customFormat="1" ht="18.75" customHeight="1" x14ac:dyDescent="0.5">
      <c r="A79" s="573" t="s">
        <v>8377</v>
      </c>
      <c r="B79" s="589" t="s">
        <v>8352</v>
      </c>
      <c r="C79" s="590" t="s">
        <v>9799</v>
      </c>
      <c r="D79" s="573"/>
      <c r="E79" s="573"/>
      <c r="F79" s="795"/>
      <c r="G79" s="795"/>
      <c r="H79" s="795"/>
      <c r="I79" s="795"/>
      <c r="J79" s="795"/>
      <c r="K79" s="795"/>
    </row>
    <row r="80" spans="1:11" ht="18.75" customHeight="1" x14ac:dyDescent="0.5">
      <c r="A80" s="962">
        <v>1</v>
      </c>
      <c r="B80" s="962">
        <v>20777</v>
      </c>
      <c r="C80" s="1111" t="s">
        <v>15453</v>
      </c>
      <c r="D80" s="1107"/>
      <c r="E80" s="1108"/>
      <c r="F80" s="1108"/>
      <c r="G80" s="1108"/>
      <c r="H80" s="1108"/>
      <c r="I80" s="1108"/>
      <c r="J80" s="1108"/>
      <c r="K80" s="1108"/>
    </row>
    <row r="81" spans="1:12" ht="18.75" customHeight="1" x14ac:dyDescent="0.5">
      <c r="A81" s="962">
        <v>2</v>
      </c>
      <c r="B81" s="962">
        <v>20824</v>
      </c>
      <c r="C81" s="1111" t="s">
        <v>15454</v>
      </c>
      <c r="D81" s="1107"/>
      <c r="E81" s="1108"/>
      <c r="F81" s="1108"/>
      <c r="G81" s="1108"/>
      <c r="H81" s="1108"/>
      <c r="I81" s="1108"/>
      <c r="J81" s="1108"/>
      <c r="K81" s="1108"/>
    </row>
    <row r="82" spans="1:12" ht="18.75" customHeight="1" x14ac:dyDescent="0.5">
      <c r="A82" s="962">
        <v>3</v>
      </c>
      <c r="B82" s="962">
        <v>20825</v>
      </c>
      <c r="C82" s="1111" t="s">
        <v>15455</v>
      </c>
      <c r="D82" s="1107"/>
      <c r="E82" s="1108"/>
      <c r="F82" s="1108"/>
      <c r="G82" s="1108"/>
      <c r="H82" s="1108"/>
      <c r="I82" s="1108"/>
      <c r="J82" s="1108"/>
      <c r="K82" s="1108"/>
    </row>
    <row r="83" spans="1:12" ht="18.75" customHeight="1" x14ac:dyDescent="0.5">
      <c r="A83" s="962">
        <v>4</v>
      </c>
      <c r="B83" s="962">
        <v>20826</v>
      </c>
      <c r="C83" s="1111" t="s">
        <v>15456</v>
      </c>
      <c r="D83" s="1107"/>
      <c r="E83" s="1108"/>
      <c r="F83" s="1108"/>
      <c r="G83" s="1108"/>
      <c r="H83" s="1108"/>
      <c r="I83" s="1108"/>
      <c r="J83" s="1108"/>
      <c r="K83" s="1108"/>
    </row>
    <row r="84" spans="1:12" ht="18.75" customHeight="1" x14ac:dyDescent="0.5">
      <c r="A84" s="962">
        <v>5</v>
      </c>
      <c r="B84" s="962">
        <v>20832</v>
      </c>
      <c r="C84" s="1111" t="s">
        <v>15457</v>
      </c>
      <c r="D84" s="1107"/>
      <c r="E84" s="1108"/>
      <c r="F84" s="1108"/>
      <c r="G84" s="1108"/>
      <c r="H84" s="1108"/>
      <c r="I84" s="1108"/>
      <c r="J84" s="1108"/>
      <c r="K84" s="1108"/>
    </row>
    <row r="85" spans="1:12" ht="18.75" customHeight="1" x14ac:dyDescent="0.5">
      <c r="A85" s="962">
        <v>6</v>
      </c>
      <c r="B85" s="962">
        <v>20837</v>
      </c>
      <c r="C85" s="1111" t="s">
        <v>15458</v>
      </c>
      <c r="D85" s="962"/>
      <c r="E85" s="1108"/>
      <c r="F85" s="1108"/>
      <c r="G85" s="1108"/>
      <c r="H85" s="1108"/>
      <c r="I85" s="1108"/>
      <c r="J85" s="1108"/>
      <c r="K85" s="1108"/>
    </row>
    <row r="86" spans="1:12" ht="18.75" customHeight="1" x14ac:dyDescent="0.5">
      <c r="A86" s="962">
        <v>7</v>
      </c>
      <c r="B86" s="962">
        <v>20870</v>
      </c>
      <c r="C86" s="1111" t="s">
        <v>15459</v>
      </c>
      <c r="D86" s="962"/>
      <c r="E86" s="1108"/>
      <c r="F86" s="1108"/>
      <c r="G86" s="1108"/>
      <c r="H86" s="1108"/>
      <c r="I86" s="1108"/>
      <c r="J86" s="1108"/>
      <c r="K86" s="1108"/>
    </row>
    <row r="87" spans="1:12" ht="18.75" customHeight="1" x14ac:dyDescent="0.5">
      <c r="A87" s="962">
        <v>8</v>
      </c>
      <c r="B87" s="962">
        <v>20871</v>
      </c>
      <c r="C87" s="1111" t="s">
        <v>15460</v>
      </c>
      <c r="D87" s="1107"/>
      <c r="E87" s="1108"/>
      <c r="F87" s="1108"/>
      <c r="G87" s="1108"/>
      <c r="H87" s="1108"/>
      <c r="I87" s="1108"/>
      <c r="J87" s="1108"/>
      <c r="K87" s="1108"/>
    </row>
    <row r="88" spans="1:12" ht="18.75" customHeight="1" x14ac:dyDescent="0.5">
      <c r="A88" s="962">
        <v>9</v>
      </c>
      <c r="B88" s="962">
        <v>20878</v>
      </c>
      <c r="C88" s="1111" t="s">
        <v>15461</v>
      </c>
      <c r="D88" s="1107"/>
      <c r="E88" s="1108"/>
      <c r="F88" s="1108"/>
      <c r="G88" s="1108"/>
      <c r="H88" s="1108"/>
      <c r="I88" s="1108"/>
      <c r="J88" s="1108"/>
      <c r="K88" s="1108"/>
    </row>
    <row r="89" spans="1:12" ht="18.75" customHeight="1" x14ac:dyDescent="0.5">
      <c r="A89" s="962">
        <v>10</v>
      </c>
      <c r="B89" s="962">
        <v>22723</v>
      </c>
      <c r="C89" s="1111" t="s">
        <v>15462</v>
      </c>
      <c r="D89" s="962"/>
      <c r="E89" s="1108"/>
      <c r="F89" s="1108"/>
      <c r="G89" s="1108"/>
      <c r="H89" s="1108"/>
      <c r="I89" s="1108"/>
      <c r="J89" s="1108"/>
      <c r="K89" s="1108"/>
    </row>
    <row r="90" spans="1:12" ht="18.75" customHeight="1" x14ac:dyDescent="0.5">
      <c r="A90" s="962">
        <v>11</v>
      </c>
      <c r="B90" s="962">
        <v>22724</v>
      </c>
      <c r="C90" s="1111" t="s">
        <v>15463</v>
      </c>
      <c r="D90" s="962"/>
      <c r="E90" s="1108"/>
      <c r="F90" s="1108"/>
      <c r="G90" s="1108"/>
      <c r="H90" s="1108"/>
      <c r="I90" s="1108"/>
      <c r="J90" s="1108"/>
      <c r="K90" s="1108"/>
    </row>
    <row r="91" spans="1:12" ht="18.75" customHeight="1" x14ac:dyDescent="0.5">
      <c r="A91" s="962">
        <v>12</v>
      </c>
      <c r="B91" s="962">
        <v>22725</v>
      </c>
      <c r="C91" s="1111" t="s">
        <v>15464</v>
      </c>
      <c r="D91" s="962"/>
      <c r="E91" s="1108"/>
      <c r="F91" s="1108"/>
      <c r="G91" s="1108"/>
      <c r="H91" s="1108"/>
      <c r="I91" s="1108"/>
      <c r="J91" s="1108"/>
      <c r="K91" s="1108"/>
    </row>
    <row r="92" spans="1:12" ht="18.75" customHeight="1" x14ac:dyDescent="0.5">
      <c r="A92" s="962">
        <v>13</v>
      </c>
      <c r="B92" s="933">
        <v>23564</v>
      </c>
      <c r="C92" s="923" t="s">
        <v>15465</v>
      </c>
      <c r="D92" s="962"/>
      <c r="E92" s="1108"/>
      <c r="F92" s="1108"/>
      <c r="G92" s="1108"/>
      <c r="H92" s="1108"/>
      <c r="I92" s="1108"/>
      <c r="J92" s="1108"/>
      <c r="K92" s="1108"/>
      <c r="L92" s="923" t="s">
        <v>9742</v>
      </c>
    </row>
    <row r="93" spans="1:12" ht="18.75" customHeight="1" x14ac:dyDescent="0.5">
      <c r="A93" s="962">
        <v>14</v>
      </c>
      <c r="B93" s="962">
        <v>20466</v>
      </c>
      <c r="C93" s="1111" t="s">
        <v>15466</v>
      </c>
      <c r="D93" s="1107"/>
      <c r="E93" s="1108"/>
      <c r="F93" s="1108"/>
      <c r="G93" s="1108"/>
      <c r="H93" s="1108"/>
      <c r="I93" s="1108"/>
      <c r="J93" s="1108"/>
      <c r="K93" s="1108"/>
    </row>
    <row r="94" spans="1:12" ht="18.75" customHeight="1" x14ac:dyDescent="0.5">
      <c r="A94" s="962">
        <v>15</v>
      </c>
      <c r="B94" s="962">
        <v>20507</v>
      </c>
      <c r="C94" s="1111" t="s">
        <v>15467</v>
      </c>
      <c r="D94" s="1107"/>
      <c r="E94" s="1108"/>
      <c r="F94" s="1108"/>
      <c r="G94" s="1108"/>
      <c r="H94" s="1108"/>
      <c r="I94" s="1108"/>
      <c r="J94" s="1108"/>
      <c r="K94" s="1108"/>
    </row>
    <row r="95" spans="1:12" ht="18.75" customHeight="1" x14ac:dyDescent="0.5">
      <c r="A95" s="962">
        <v>16</v>
      </c>
      <c r="B95" s="962">
        <v>20535</v>
      </c>
      <c r="C95" s="1111" t="s">
        <v>15468</v>
      </c>
      <c r="D95" s="962"/>
      <c r="E95" s="1108"/>
      <c r="F95" s="1108"/>
      <c r="G95" s="1108"/>
      <c r="H95" s="1108"/>
      <c r="I95" s="1108"/>
      <c r="J95" s="1108"/>
      <c r="K95" s="1108"/>
    </row>
    <row r="96" spans="1:12" ht="18.75" customHeight="1" x14ac:dyDescent="0.5">
      <c r="A96" s="962">
        <v>17</v>
      </c>
      <c r="B96" s="962">
        <v>20537</v>
      </c>
      <c r="C96" s="1111" t="s">
        <v>15469</v>
      </c>
      <c r="D96" s="1107"/>
      <c r="E96" s="1108"/>
      <c r="F96" s="1108"/>
      <c r="G96" s="1108"/>
      <c r="H96" s="1108"/>
      <c r="I96" s="1108"/>
      <c r="J96" s="1108"/>
      <c r="K96" s="1108"/>
    </row>
    <row r="97" spans="1:11" ht="18.75" customHeight="1" x14ac:dyDescent="0.5">
      <c r="A97" s="962">
        <v>18</v>
      </c>
      <c r="B97" s="962">
        <v>20579</v>
      </c>
      <c r="C97" s="1111" t="s">
        <v>15470</v>
      </c>
      <c r="D97" s="1107"/>
      <c r="E97" s="1108"/>
      <c r="F97" s="1108"/>
      <c r="G97" s="1108"/>
      <c r="H97" s="1108"/>
      <c r="I97" s="1108"/>
      <c r="J97" s="1108"/>
      <c r="K97" s="1108"/>
    </row>
    <row r="98" spans="1:11" ht="18.75" customHeight="1" x14ac:dyDescent="0.5">
      <c r="A98" s="962">
        <v>19</v>
      </c>
      <c r="B98" s="962">
        <v>20589</v>
      </c>
      <c r="C98" s="1111" t="s">
        <v>15471</v>
      </c>
      <c r="D98" s="1107"/>
      <c r="E98" s="1108"/>
      <c r="F98" s="1108"/>
      <c r="G98" s="1108"/>
      <c r="H98" s="1108"/>
      <c r="I98" s="1108"/>
      <c r="J98" s="1108"/>
      <c r="K98" s="1108"/>
    </row>
    <row r="99" spans="1:11" ht="18.75" customHeight="1" x14ac:dyDescent="0.5">
      <c r="A99" s="962">
        <v>20</v>
      </c>
      <c r="B99" s="962">
        <v>20670</v>
      </c>
      <c r="C99" s="1111" t="s">
        <v>15472</v>
      </c>
      <c r="D99" s="1107"/>
      <c r="E99" s="1108"/>
      <c r="F99" s="1108"/>
      <c r="G99" s="1108"/>
      <c r="H99" s="1108"/>
      <c r="I99" s="1108"/>
      <c r="J99" s="1108"/>
      <c r="K99" s="1108"/>
    </row>
    <row r="100" spans="1:11" ht="18.75" customHeight="1" x14ac:dyDescent="0.5">
      <c r="A100" s="962">
        <v>21</v>
      </c>
      <c r="B100" s="962">
        <v>20710</v>
      </c>
      <c r="C100" s="1111" t="s">
        <v>15473</v>
      </c>
      <c r="D100" s="1107"/>
      <c r="E100" s="1108"/>
      <c r="F100" s="1108"/>
      <c r="G100" s="1108"/>
      <c r="H100" s="1108"/>
      <c r="I100" s="1108"/>
      <c r="J100" s="1108"/>
      <c r="K100" s="1108"/>
    </row>
    <row r="101" spans="1:11" ht="18.75" customHeight="1" x14ac:dyDescent="0.5">
      <c r="A101" s="962">
        <v>22</v>
      </c>
      <c r="B101" s="962">
        <v>20714</v>
      </c>
      <c r="C101" s="1111" t="s">
        <v>15474</v>
      </c>
      <c r="D101" s="1107"/>
      <c r="E101" s="1108"/>
      <c r="F101" s="1108"/>
      <c r="G101" s="1108"/>
      <c r="H101" s="1108"/>
      <c r="I101" s="1108"/>
      <c r="J101" s="1108"/>
      <c r="K101" s="1108"/>
    </row>
    <row r="102" spans="1:11" ht="18.75" customHeight="1" x14ac:dyDescent="0.5">
      <c r="A102" s="962">
        <v>23</v>
      </c>
      <c r="B102" s="962">
        <v>20726</v>
      </c>
      <c r="C102" s="1111" t="s">
        <v>15475</v>
      </c>
      <c r="D102" s="1107"/>
      <c r="E102" s="1108"/>
      <c r="F102" s="1108"/>
      <c r="G102" s="1108"/>
      <c r="H102" s="1108"/>
      <c r="I102" s="1108"/>
      <c r="J102" s="1108"/>
      <c r="K102" s="1108"/>
    </row>
    <row r="103" spans="1:11" ht="18.75" customHeight="1" x14ac:dyDescent="0.5">
      <c r="A103" s="962">
        <v>24</v>
      </c>
      <c r="B103" s="962">
        <v>20762</v>
      </c>
      <c r="C103" s="1111" t="s">
        <v>15476</v>
      </c>
      <c r="D103" s="1107"/>
      <c r="E103" s="1108"/>
      <c r="F103" s="1108"/>
      <c r="G103" s="1108"/>
      <c r="H103" s="1108"/>
      <c r="I103" s="1108"/>
      <c r="J103" s="1108"/>
      <c r="K103" s="1108"/>
    </row>
    <row r="104" spans="1:11" ht="18.75" customHeight="1" x14ac:dyDescent="0.5">
      <c r="A104" s="962">
        <v>25</v>
      </c>
      <c r="B104" s="962">
        <v>20764</v>
      </c>
      <c r="C104" s="1111" t="s">
        <v>15477</v>
      </c>
      <c r="D104" s="1107"/>
      <c r="E104" s="1108"/>
      <c r="F104" s="1108"/>
      <c r="G104" s="1108"/>
      <c r="H104" s="1108"/>
      <c r="I104" s="1108"/>
      <c r="J104" s="1108"/>
      <c r="K104" s="1108"/>
    </row>
    <row r="105" spans="1:11" ht="18.75" customHeight="1" x14ac:dyDescent="0.5">
      <c r="A105" s="962">
        <v>26</v>
      </c>
      <c r="B105" s="962">
        <v>20774</v>
      </c>
      <c r="C105" s="1111" t="s">
        <v>15478</v>
      </c>
      <c r="D105" s="1107"/>
      <c r="E105" s="1108"/>
      <c r="F105" s="1108"/>
      <c r="G105" s="1108"/>
      <c r="H105" s="1108"/>
      <c r="I105" s="1108"/>
      <c r="J105" s="1108"/>
      <c r="K105" s="1108"/>
    </row>
    <row r="106" spans="1:11" ht="18.75" customHeight="1" x14ac:dyDescent="0.5">
      <c r="A106" s="962">
        <v>27</v>
      </c>
      <c r="B106" s="962">
        <v>20800</v>
      </c>
      <c r="C106" s="1111" t="s">
        <v>15479</v>
      </c>
      <c r="D106" s="1107"/>
      <c r="E106" s="1108"/>
      <c r="F106" s="1108"/>
      <c r="G106" s="1108"/>
      <c r="H106" s="1108"/>
      <c r="I106" s="1108"/>
      <c r="J106" s="1108"/>
      <c r="K106" s="1108"/>
    </row>
    <row r="107" spans="1:11" ht="18.75" customHeight="1" x14ac:dyDescent="0.5">
      <c r="A107" s="962">
        <v>28</v>
      </c>
      <c r="B107" s="962">
        <v>20802</v>
      </c>
      <c r="C107" s="1111" t="s">
        <v>15480</v>
      </c>
      <c r="D107" s="1107"/>
      <c r="E107" s="1108"/>
      <c r="F107" s="1108"/>
      <c r="G107" s="1108"/>
      <c r="H107" s="1108"/>
      <c r="I107" s="1108"/>
      <c r="J107" s="1108"/>
      <c r="K107" s="1108"/>
    </row>
    <row r="108" spans="1:11" ht="18.75" customHeight="1" x14ac:dyDescent="0.5">
      <c r="A108" s="962">
        <v>29</v>
      </c>
      <c r="B108" s="962">
        <v>20816</v>
      </c>
      <c r="C108" s="1111" t="s">
        <v>15481</v>
      </c>
      <c r="D108" s="1107"/>
      <c r="E108" s="1108"/>
      <c r="F108" s="1108"/>
      <c r="G108" s="1108"/>
      <c r="H108" s="1108"/>
      <c r="I108" s="1108"/>
      <c r="J108" s="1108"/>
      <c r="K108" s="1108"/>
    </row>
    <row r="109" spans="1:11" ht="18.75" customHeight="1" x14ac:dyDescent="0.5">
      <c r="A109" s="962">
        <v>30</v>
      </c>
      <c r="B109" s="962">
        <v>20842</v>
      </c>
      <c r="C109" s="1111" t="s">
        <v>15482</v>
      </c>
      <c r="D109" s="1107"/>
      <c r="E109" s="1108"/>
      <c r="F109" s="1108"/>
      <c r="G109" s="1108"/>
      <c r="H109" s="1108"/>
      <c r="I109" s="1108"/>
      <c r="J109" s="1108"/>
      <c r="K109" s="1108"/>
    </row>
    <row r="110" spans="1:11" ht="18.75" customHeight="1" x14ac:dyDescent="0.5">
      <c r="A110" s="962">
        <v>31</v>
      </c>
      <c r="B110" s="962">
        <v>20847</v>
      </c>
      <c r="C110" s="1111" t="s">
        <v>15483</v>
      </c>
      <c r="D110" s="1107"/>
      <c r="E110" s="1108"/>
      <c r="F110" s="1108"/>
      <c r="G110" s="1108"/>
      <c r="H110" s="1108"/>
      <c r="I110" s="1108"/>
      <c r="J110" s="1108"/>
      <c r="K110" s="1108"/>
    </row>
    <row r="111" spans="1:11" ht="18.75" customHeight="1" x14ac:dyDescent="0.5">
      <c r="A111" s="962">
        <v>32</v>
      </c>
      <c r="B111" s="962">
        <v>20861</v>
      </c>
      <c r="C111" s="1111" t="s">
        <v>15484</v>
      </c>
      <c r="D111" s="1107"/>
      <c r="E111" s="1108"/>
      <c r="F111" s="1108"/>
      <c r="G111" s="1108"/>
      <c r="H111" s="1108"/>
      <c r="I111" s="1108"/>
      <c r="J111" s="1108"/>
      <c r="K111" s="1108"/>
    </row>
    <row r="112" spans="1:11" ht="18.75" customHeight="1" x14ac:dyDescent="0.5">
      <c r="A112" s="962">
        <v>33</v>
      </c>
      <c r="B112" s="962">
        <v>20881</v>
      </c>
      <c r="C112" s="1111" t="s">
        <v>15485</v>
      </c>
      <c r="D112" s="1107"/>
      <c r="E112" s="1108"/>
      <c r="F112" s="1108"/>
      <c r="G112" s="1108"/>
      <c r="H112" s="1108"/>
      <c r="I112" s="1108"/>
      <c r="J112" s="1108"/>
      <c r="K112" s="1108"/>
    </row>
    <row r="113" spans="1:11" ht="18.75" customHeight="1" x14ac:dyDescent="0.5">
      <c r="A113" s="962">
        <v>34</v>
      </c>
      <c r="B113" s="962">
        <v>20894</v>
      </c>
      <c r="C113" s="1111" t="s">
        <v>15486</v>
      </c>
      <c r="D113" s="1107"/>
      <c r="E113" s="1108"/>
      <c r="F113" s="1108"/>
      <c r="G113" s="1108"/>
      <c r="H113" s="1108"/>
      <c r="I113" s="1108"/>
      <c r="J113" s="1108"/>
      <c r="K113" s="1108"/>
    </row>
    <row r="114" spans="1:11" ht="18.75" customHeight="1" x14ac:dyDescent="0.5">
      <c r="A114" s="962">
        <v>35</v>
      </c>
      <c r="B114" s="962">
        <v>20915</v>
      </c>
      <c r="C114" s="1111" t="s">
        <v>15487</v>
      </c>
      <c r="D114" s="1107"/>
      <c r="E114" s="1108"/>
      <c r="F114" s="1108"/>
      <c r="G114" s="1108"/>
      <c r="H114" s="1108"/>
      <c r="I114" s="1108"/>
      <c r="J114" s="1108"/>
      <c r="K114" s="1108"/>
    </row>
    <row r="115" spans="1:11" ht="18.75" customHeight="1" x14ac:dyDescent="0.5">
      <c r="A115" s="962">
        <v>36</v>
      </c>
      <c r="B115" s="962">
        <v>22226</v>
      </c>
      <c r="C115" s="1111" t="s">
        <v>15488</v>
      </c>
      <c r="D115" s="962"/>
      <c r="E115" s="1108"/>
      <c r="F115" s="1108"/>
      <c r="G115" s="1108"/>
      <c r="H115" s="1108"/>
      <c r="I115" s="1108"/>
      <c r="J115" s="1108"/>
      <c r="K115" s="1108"/>
    </row>
    <row r="116" spans="1:11" ht="18.75" customHeight="1" x14ac:dyDescent="0.5">
      <c r="A116" s="962">
        <v>37</v>
      </c>
      <c r="B116" s="962">
        <v>22726</v>
      </c>
      <c r="C116" s="1111" t="s">
        <v>15489</v>
      </c>
      <c r="D116" s="962"/>
      <c r="E116" s="1108"/>
      <c r="F116" s="1108"/>
      <c r="G116" s="1108"/>
      <c r="H116" s="1108"/>
      <c r="I116" s="1108"/>
      <c r="J116" s="1108"/>
      <c r="K116" s="1108"/>
    </row>
    <row r="117" spans="1:11" ht="18.75" customHeight="1" x14ac:dyDescent="0.5">
      <c r="A117" s="962">
        <v>38</v>
      </c>
      <c r="B117" s="962">
        <v>22727</v>
      </c>
      <c r="C117" s="1111" t="s">
        <v>15490</v>
      </c>
      <c r="D117" s="962"/>
      <c r="E117" s="1108"/>
      <c r="F117" s="1108"/>
      <c r="G117" s="1108"/>
      <c r="H117" s="1108"/>
      <c r="I117" s="1108"/>
      <c r="J117" s="1108"/>
      <c r="K117" s="1108"/>
    </row>
    <row r="118" spans="1:11" ht="18.75" customHeight="1" x14ac:dyDescent="0.5">
      <c r="A118" s="962">
        <v>39</v>
      </c>
      <c r="B118" s="964">
        <v>22728</v>
      </c>
      <c r="C118" s="1160" t="s">
        <v>15491</v>
      </c>
      <c r="D118" s="964"/>
      <c r="E118" s="1108"/>
      <c r="F118" s="1108"/>
      <c r="G118" s="1108"/>
      <c r="H118" s="1108"/>
      <c r="I118" s="1108"/>
      <c r="J118" s="1108"/>
      <c r="K118" s="1108"/>
    </row>
    <row r="119" spans="1:11" ht="18.75" customHeight="1" x14ac:dyDescent="0.5">
      <c r="A119" s="1159">
        <v>40</v>
      </c>
      <c r="B119" s="1152">
        <v>22729</v>
      </c>
      <c r="C119" s="1153" t="s">
        <v>15492</v>
      </c>
      <c r="D119" s="1125"/>
      <c r="E119" s="1124"/>
      <c r="F119" s="1108"/>
      <c r="G119" s="1108"/>
      <c r="H119" s="1108"/>
      <c r="I119" s="1108"/>
      <c r="J119" s="1108"/>
      <c r="K119" s="1108"/>
    </row>
    <row r="120" spans="1:11" ht="18.75" customHeight="1" x14ac:dyDescent="0.5">
      <c r="A120" s="1159">
        <v>41</v>
      </c>
      <c r="B120" s="1119">
        <v>23557</v>
      </c>
      <c r="C120" s="1154" t="s">
        <v>15493</v>
      </c>
      <c r="D120" s="1155"/>
      <c r="E120" s="1124"/>
      <c r="F120" s="1108"/>
      <c r="G120" s="1108"/>
      <c r="H120" s="1108"/>
      <c r="I120" s="1108"/>
      <c r="J120" s="1108"/>
      <c r="K120" s="1108"/>
    </row>
    <row r="121" spans="1:11" ht="18.75" customHeight="1" x14ac:dyDescent="0.5">
      <c r="A121" s="1159">
        <v>42</v>
      </c>
      <c r="B121" s="1156">
        <v>24203</v>
      </c>
      <c r="C121" s="1157" t="s">
        <v>9793</v>
      </c>
      <c r="D121" s="1158"/>
      <c r="E121" s="1124"/>
      <c r="F121" s="1108"/>
      <c r="G121" s="1108"/>
      <c r="H121" s="1108"/>
      <c r="I121" s="1108"/>
      <c r="J121" s="1108"/>
      <c r="K121" s="1108"/>
    </row>
    <row r="122" spans="1:11" s="960" customFormat="1" ht="18.75" customHeight="1" x14ac:dyDescent="0.15">
      <c r="A122" s="1272" t="s">
        <v>9795</v>
      </c>
      <c r="B122" s="1272"/>
      <c r="C122" s="1272"/>
      <c r="D122" s="1272"/>
      <c r="E122" s="1272"/>
      <c r="F122" s="1272"/>
      <c r="G122" s="1272"/>
      <c r="H122" s="1272"/>
      <c r="I122" s="1272"/>
      <c r="J122" s="1272"/>
      <c r="K122" s="1272"/>
    </row>
    <row r="123" spans="1:11" s="960" customFormat="1" ht="18.75" customHeight="1" x14ac:dyDescent="0.15">
      <c r="A123" s="1272" t="s">
        <v>15494</v>
      </c>
      <c r="B123" s="1272"/>
      <c r="C123" s="1272"/>
      <c r="D123" s="1272"/>
      <c r="E123" s="1272"/>
      <c r="F123" s="1272"/>
      <c r="G123" s="1272"/>
      <c r="H123" s="1272"/>
      <c r="I123" s="1272"/>
      <c r="J123" s="1272"/>
      <c r="K123" s="1272"/>
    </row>
    <row r="124" spans="1:11" s="960" customFormat="1" ht="18.75" customHeight="1" x14ac:dyDescent="0.15">
      <c r="A124" s="1272" t="s">
        <v>14982</v>
      </c>
      <c r="B124" s="1272"/>
      <c r="C124" s="1272"/>
      <c r="D124" s="1272"/>
      <c r="E124" s="1272"/>
      <c r="F124" s="1272"/>
      <c r="G124" s="1272"/>
      <c r="H124" s="1272"/>
      <c r="I124" s="1272"/>
      <c r="J124" s="1272"/>
      <c r="K124" s="1272"/>
    </row>
    <row r="125" spans="1:11" s="571" customFormat="1" ht="18.75" customHeight="1" x14ac:dyDescent="0.15">
      <c r="A125" s="1272" t="s">
        <v>14450</v>
      </c>
      <c r="B125" s="1272"/>
      <c r="C125" s="1272"/>
      <c r="D125" s="1272"/>
      <c r="E125" s="1272"/>
      <c r="F125" s="1272"/>
      <c r="G125" s="1272"/>
      <c r="H125" s="1272"/>
      <c r="I125" s="1272"/>
      <c r="J125" s="1272"/>
      <c r="K125" s="1272"/>
    </row>
    <row r="126" spans="1:11" s="571" customFormat="1" ht="18.75" customHeight="1" x14ac:dyDescent="0.15">
      <c r="A126" s="1271" t="s">
        <v>15495</v>
      </c>
      <c r="B126" s="1271"/>
      <c r="C126" s="1271"/>
      <c r="D126" s="1271"/>
      <c r="E126" s="1271"/>
      <c r="F126" s="1271"/>
      <c r="G126" s="1271"/>
      <c r="H126" s="1271"/>
      <c r="I126" s="1271"/>
      <c r="J126" s="1271"/>
      <c r="K126" s="1271"/>
    </row>
    <row r="127" spans="1:11" s="609" customFormat="1" ht="18.75" customHeight="1" x14ac:dyDescent="0.5">
      <c r="A127" s="573" t="s">
        <v>8377</v>
      </c>
      <c r="B127" s="589" t="s">
        <v>8352</v>
      </c>
      <c r="C127" s="590" t="s">
        <v>9799</v>
      </c>
      <c r="D127" s="573"/>
      <c r="E127" s="573"/>
      <c r="F127" s="795"/>
      <c r="G127" s="795"/>
      <c r="H127" s="795"/>
      <c r="I127" s="795"/>
      <c r="J127" s="795"/>
      <c r="K127" s="795"/>
    </row>
    <row r="128" spans="1:11" ht="18.75" customHeight="1" x14ac:dyDescent="0.5">
      <c r="A128" s="962">
        <v>1</v>
      </c>
      <c r="B128" s="962">
        <v>20489</v>
      </c>
      <c r="C128" s="1111" t="s">
        <v>15496</v>
      </c>
      <c r="D128" s="1107"/>
      <c r="E128" s="1108"/>
      <c r="F128" s="1108"/>
      <c r="G128" s="1108"/>
      <c r="H128" s="1108"/>
      <c r="I128" s="1108"/>
      <c r="J128" s="1108"/>
      <c r="K128" s="1108"/>
    </row>
    <row r="129" spans="1:11" ht="18.75" customHeight="1" x14ac:dyDescent="0.5">
      <c r="A129" s="962">
        <v>2</v>
      </c>
      <c r="B129" s="962">
        <v>20517</v>
      </c>
      <c r="C129" s="1111" t="s">
        <v>15497</v>
      </c>
      <c r="D129" s="1107"/>
      <c r="E129" s="1108"/>
      <c r="F129" s="1108"/>
      <c r="G129" s="1108"/>
      <c r="H129" s="1108"/>
      <c r="I129" s="1108"/>
      <c r="J129" s="1108"/>
      <c r="K129" s="1108"/>
    </row>
    <row r="130" spans="1:11" ht="18.75" customHeight="1" x14ac:dyDescent="0.5">
      <c r="A130" s="962">
        <v>3</v>
      </c>
      <c r="B130" s="962">
        <v>20654</v>
      </c>
      <c r="C130" s="1111" t="s">
        <v>15498</v>
      </c>
      <c r="D130" s="1107"/>
      <c r="E130" s="1108"/>
      <c r="F130" s="1108"/>
      <c r="G130" s="1108"/>
      <c r="H130" s="1108"/>
      <c r="I130" s="1108"/>
      <c r="J130" s="1108"/>
      <c r="K130" s="1108"/>
    </row>
    <row r="131" spans="1:11" ht="18.75" customHeight="1" x14ac:dyDescent="0.5">
      <c r="A131" s="962">
        <v>4</v>
      </c>
      <c r="B131" s="962">
        <v>20736</v>
      </c>
      <c r="C131" s="1111" t="s">
        <v>15499</v>
      </c>
      <c r="D131" s="1107"/>
      <c r="E131" s="1108"/>
      <c r="F131" s="1108"/>
      <c r="G131" s="1108"/>
      <c r="H131" s="1108"/>
      <c r="I131" s="1108"/>
      <c r="J131" s="1108"/>
      <c r="K131" s="1108"/>
    </row>
    <row r="132" spans="1:11" ht="18.75" customHeight="1" x14ac:dyDescent="0.5">
      <c r="A132" s="962">
        <v>5</v>
      </c>
      <c r="B132" s="962">
        <v>20738</v>
      </c>
      <c r="C132" s="1111" t="s">
        <v>15500</v>
      </c>
      <c r="D132" s="1107"/>
      <c r="E132" s="1108"/>
      <c r="F132" s="1108"/>
      <c r="G132" s="1108"/>
      <c r="H132" s="1108"/>
      <c r="I132" s="1108"/>
      <c r="J132" s="1108"/>
      <c r="K132" s="1108"/>
    </row>
    <row r="133" spans="1:11" ht="18.75" customHeight="1" x14ac:dyDescent="0.5">
      <c r="A133" s="962">
        <v>6</v>
      </c>
      <c r="B133" s="962">
        <v>20866</v>
      </c>
      <c r="C133" s="1111" t="s">
        <v>15501</v>
      </c>
      <c r="D133" s="1107"/>
      <c r="E133" s="1108"/>
      <c r="F133" s="1108"/>
      <c r="G133" s="1108"/>
      <c r="H133" s="1108"/>
      <c r="I133" s="1108"/>
      <c r="J133" s="1108"/>
      <c r="K133" s="1108"/>
    </row>
    <row r="134" spans="1:11" ht="18.75" customHeight="1" x14ac:dyDescent="0.5">
      <c r="A134" s="962">
        <v>7</v>
      </c>
      <c r="B134" s="962">
        <v>20900</v>
      </c>
      <c r="C134" s="1111" t="s">
        <v>15502</v>
      </c>
      <c r="D134" s="1107"/>
      <c r="E134" s="1108"/>
      <c r="F134" s="1108"/>
      <c r="G134" s="1108"/>
      <c r="H134" s="1108"/>
      <c r="I134" s="1108"/>
      <c r="J134" s="1108"/>
      <c r="K134" s="1108"/>
    </row>
    <row r="135" spans="1:11" ht="18.75" customHeight="1" x14ac:dyDescent="0.5">
      <c r="A135" s="962">
        <v>8</v>
      </c>
      <c r="B135" s="962">
        <v>20905</v>
      </c>
      <c r="C135" s="1111" t="s">
        <v>15503</v>
      </c>
      <c r="D135" s="1107"/>
      <c r="E135" s="1108"/>
      <c r="F135" s="1108"/>
      <c r="G135" s="1108"/>
      <c r="H135" s="1108"/>
      <c r="I135" s="1108"/>
      <c r="J135" s="1108"/>
      <c r="K135" s="1108"/>
    </row>
    <row r="136" spans="1:11" ht="18.75" customHeight="1" x14ac:dyDescent="0.5">
      <c r="A136" s="962">
        <v>9</v>
      </c>
      <c r="B136" s="962">
        <v>22730</v>
      </c>
      <c r="C136" s="1111" t="s">
        <v>15504</v>
      </c>
      <c r="D136" s="1107"/>
      <c r="E136" s="1108"/>
      <c r="F136" s="1108"/>
      <c r="G136" s="1108"/>
      <c r="H136" s="1108"/>
      <c r="I136" s="1108"/>
      <c r="J136" s="1108"/>
      <c r="K136" s="1108"/>
    </row>
    <row r="137" spans="1:11" ht="18.75" customHeight="1" x14ac:dyDescent="0.5">
      <c r="A137" s="962">
        <v>10</v>
      </c>
      <c r="B137" s="962">
        <v>22731</v>
      </c>
      <c r="C137" s="1111" t="s">
        <v>15505</v>
      </c>
      <c r="D137" s="1107"/>
      <c r="E137" s="1108"/>
      <c r="F137" s="1108"/>
      <c r="G137" s="1108"/>
      <c r="H137" s="1108"/>
      <c r="I137" s="1108"/>
      <c r="J137" s="1108"/>
      <c r="K137" s="1108"/>
    </row>
    <row r="138" spans="1:11" ht="18.75" customHeight="1" x14ac:dyDescent="0.5">
      <c r="A138" s="962">
        <v>11</v>
      </c>
      <c r="B138" s="962">
        <v>22732</v>
      </c>
      <c r="C138" s="1111" t="s">
        <v>15506</v>
      </c>
      <c r="D138" s="1107"/>
      <c r="E138" s="1108"/>
      <c r="F138" s="1108"/>
      <c r="G138" s="1108"/>
      <c r="H138" s="1108"/>
      <c r="I138" s="1108"/>
      <c r="J138" s="1108"/>
      <c r="K138" s="1108"/>
    </row>
    <row r="139" spans="1:11" ht="18.75" customHeight="1" x14ac:dyDescent="0.5">
      <c r="A139" s="962">
        <v>12</v>
      </c>
      <c r="B139" s="962">
        <v>22733</v>
      </c>
      <c r="C139" s="1111" t="s">
        <v>15507</v>
      </c>
      <c r="D139" s="1107"/>
      <c r="E139" s="1108"/>
      <c r="F139" s="1108"/>
      <c r="G139" s="1108"/>
      <c r="H139" s="1108"/>
      <c r="I139" s="1108"/>
      <c r="J139" s="1108"/>
      <c r="K139" s="1108"/>
    </row>
    <row r="140" spans="1:11" ht="18.75" customHeight="1" x14ac:dyDescent="0.5">
      <c r="A140" s="962">
        <v>13</v>
      </c>
      <c r="B140" s="953">
        <v>23558</v>
      </c>
      <c r="C140" s="923" t="s">
        <v>9729</v>
      </c>
      <c r="D140" s="1112"/>
      <c r="E140" s="1108"/>
      <c r="F140" s="1108"/>
      <c r="G140" s="1108"/>
      <c r="H140" s="1108"/>
      <c r="I140" s="1108"/>
      <c r="J140" s="1108"/>
      <c r="K140" s="1108"/>
    </row>
    <row r="141" spans="1:11" ht="18.75" customHeight="1" x14ac:dyDescent="0.5">
      <c r="A141" s="962">
        <v>14</v>
      </c>
      <c r="B141" s="962">
        <v>20453</v>
      </c>
      <c r="C141" s="1111" t="s">
        <v>15508</v>
      </c>
      <c r="D141" s="962"/>
      <c r="E141" s="1108"/>
      <c r="F141" s="1108"/>
      <c r="G141" s="1108"/>
      <c r="H141" s="1108"/>
      <c r="I141" s="1108"/>
      <c r="J141" s="1108"/>
      <c r="K141" s="1108"/>
    </row>
    <row r="142" spans="1:11" ht="18.75" customHeight="1" x14ac:dyDescent="0.5">
      <c r="A142" s="962">
        <v>15</v>
      </c>
      <c r="B142" s="962">
        <v>20516</v>
      </c>
      <c r="C142" s="1111" t="s">
        <v>15509</v>
      </c>
      <c r="D142" s="962"/>
      <c r="E142" s="1108"/>
      <c r="F142" s="1108"/>
      <c r="G142" s="1108"/>
      <c r="H142" s="1108"/>
      <c r="I142" s="1108"/>
      <c r="J142" s="1108"/>
      <c r="K142" s="1108"/>
    </row>
    <row r="143" spans="1:11" ht="18.75" customHeight="1" x14ac:dyDescent="0.5">
      <c r="A143" s="962">
        <v>16</v>
      </c>
      <c r="B143" s="962">
        <v>20549</v>
      </c>
      <c r="C143" s="1111" t="s">
        <v>15510</v>
      </c>
      <c r="D143" s="962"/>
      <c r="E143" s="1108"/>
      <c r="F143" s="1108"/>
      <c r="G143" s="1108"/>
      <c r="H143" s="1108"/>
      <c r="I143" s="1108"/>
      <c r="J143" s="1108"/>
      <c r="K143" s="1108"/>
    </row>
    <row r="144" spans="1:11" ht="18.75" customHeight="1" x14ac:dyDescent="0.5">
      <c r="A144" s="962">
        <v>17</v>
      </c>
      <c r="B144" s="962">
        <v>20555</v>
      </c>
      <c r="C144" s="1111" t="s">
        <v>15511</v>
      </c>
      <c r="D144" s="962"/>
      <c r="E144" s="1108"/>
      <c r="F144" s="1108"/>
      <c r="G144" s="1108"/>
      <c r="H144" s="1108"/>
      <c r="I144" s="1108"/>
      <c r="J144" s="1108"/>
      <c r="K144" s="1108"/>
    </row>
    <row r="145" spans="1:11" ht="18.75" customHeight="1" x14ac:dyDescent="0.5">
      <c r="A145" s="962">
        <v>18</v>
      </c>
      <c r="B145" s="962">
        <v>20630</v>
      </c>
      <c r="C145" s="1111" t="s">
        <v>15512</v>
      </c>
      <c r="D145" s="962"/>
      <c r="E145" s="1108"/>
      <c r="F145" s="1108"/>
      <c r="G145" s="1108"/>
      <c r="H145" s="1108"/>
      <c r="I145" s="1108"/>
      <c r="J145" s="1108"/>
      <c r="K145" s="1108"/>
    </row>
    <row r="146" spans="1:11" ht="18.75" customHeight="1" x14ac:dyDescent="0.5">
      <c r="A146" s="962">
        <v>19</v>
      </c>
      <c r="B146" s="962">
        <v>20677</v>
      </c>
      <c r="C146" s="1111" t="s">
        <v>15513</v>
      </c>
      <c r="D146" s="962"/>
      <c r="E146" s="1108"/>
      <c r="F146" s="1108"/>
      <c r="G146" s="1108"/>
      <c r="H146" s="1108"/>
      <c r="I146" s="1108"/>
      <c r="J146" s="1108"/>
      <c r="K146" s="1108"/>
    </row>
    <row r="147" spans="1:11" ht="18.75" customHeight="1" x14ac:dyDescent="0.5">
      <c r="A147" s="962">
        <v>20</v>
      </c>
      <c r="B147" s="933">
        <v>20685</v>
      </c>
      <c r="C147" s="1076" t="s">
        <v>15514</v>
      </c>
      <c r="D147" s="962"/>
      <c r="E147" s="1108"/>
      <c r="F147" s="1108"/>
      <c r="G147" s="1108"/>
      <c r="H147" s="1108"/>
      <c r="I147" s="1108"/>
      <c r="J147" s="1108"/>
      <c r="K147" s="1108"/>
    </row>
    <row r="148" spans="1:11" ht="18.75" customHeight="1" x14ac:dyDescent="0.5">
      <c r="A148" s="962">
        <v>21</v>
      </c>
      <c r="B148" s="962">
        <v>20690</v>
      </c>
      <c r="C148" s="1111" t="s">
        <v>15515</v>
      </c>
      <c r="D148" s="962"/>
      <c r="E148" s="1108"/>
      <c r="F148" s="1108"/>
      <c r="G148" s="1108"/>
      <c r="H148" s="1108"/>
      <c r="I148" s="1108"/>
      <c r="J148" s="1108"/>
      <c r="K148" s="1108"/>
    </row>
    <row r="149" spans="1:11" ht="18.75" customHeight="1" x14ac:dyDescent="0.5">
      <c r="A149" s="962">
        <v>22</v>
      </c>
      <c r="B149" s="962">
        <v>20711</v>
      </c>
      <c r="C149" s="1111" t="s">
        <v>15516</v>
      </c>
      <c r="D149" s="962"/>
      <c r="E149" s="1108"/>
      <c r="F149" s="1108"/>
      <c r="G149" s="1108"/>
      <c r="H149" s="1108"/>
      <c r="I149" s="1108"/>
      <c r="J149" s="1108"/>
      <c r="K149" s="1108"/>
    </row>
    <row r="150" spans="1:11" ht="18.75" customHeight="1" x14ac:dyDescent="0.5">
      <c r="A150" s="962">
        <v>23</v>
      </c>
      <c r="B150" s="962">
        <v>20722</v>
      </c>
      <c r="C150" s="1111" t="s">
        <v>15517</v>
      </c>
      <c r="D150" s="962"/>
      <c r="E150" s="1108"/>
      <c r="F150" s="1108"/>
      <c r="G150" s="1108"/>
      <c r="H150" s="1108"/>
      <c r="I150" s="1108"/>
      <c r="J150" s="1108"/>
      <c r="K150" s="1108"/>
    </row>
    <row r="151" spans="1:11" ht="18.75" customHeight="1" x14ac:dyDescent="0.5">
      <c r="A151" s="962">
        <v>24</v>
      </c>
      <c r="B151" s="962">
        <v>20728</v>
      </c>
      <c r="C151" s="1111" t="s">
        <v>15518</v>
      </c>
      <c r="D151" s="962"/>
      <c r="E151" s="1108"/>
      <c r="F151" s="1108"/>
      <c r="G151" s="1108"/>
      <c r="H151" s="1108"/>
      <c r="I151" s="1108"/>
      <c r="J151" s="1108"/>
      <c r="K151" s="1108"/>
    </row>
    <row r="152" spans="1:11" ht="18.75" customHeight="1" x14ac:dyDescent="0.5">
      <c r="A152" s="962">
        <v>25</v>
      </c>
      <c r="B152" s="962">
        <v>20773</v>
      </c>
      <c r="C152" s="1111" t="s">
        <v>15519</v>
      </c>
      <c r="D152" s="962"/>
      <c r="E152" s="1108"/>
      <c r="F152" s="1108"/>
      <c r="G152" s="1108"/>
      <c r="H152" s="1108"/>
      <c r="I152" s="1108"/>
      <c r="J152" s="1108"/>
      <c r="K152" s="1108"/>
    </row>
    <row r="153" spans="1:11" ht="18.75" customHeight="1" x14ac:dyDescent="0.5">
      <c r="A153" s="962">
        <v>26</v>
      </c>
      <c r="B153" s="962">
        <v>20797</v>
      </c>
      <c r="C153" s="1111" t="s">
        <v>15520</v>
      </c>
      <c r="D153" s="962"/>
      <c r="E153" s="1108"/>
      <c r="F153" s="1108"/>
      <c r="G153" s="1108"/>
      <c r="H153" s="1108"/>
      <c r="I153" s="1108"/>
      <c r="J153" s="1108"/>
      <c r="K153" s="1108"/>
    </row>
    <row r="154" spans="1:11" ht="18.75" customHeight="1" x14ac:dyDescent="0.5">
      <c r="A154" s="962">
        <v>27</v>
      </c>
      <c r="B154" s="962">
        <v>20798</v>
      </c>
      <c r="C154" s="1111" t="s">
        <v>15521</v>
      </c>
      <c r="D154" s="962"/>
      <c r="E154" s="1108"/>
      <c r="F154" s="1108"/>
      <c r="G154" s="1108"/>
      <c r="H154" s="1108"/>
      <c r="I154" s="1108"/>
      <c r="J154" s="1108"/>
      <c r="K154" s="1108"/>
    </row>
    <row r="155" spans="1:11" ht="18.75" customHeight="1" x14ac:dyDescent="0.5">
      <c r="A155" s="962">
        <v>28</v>
      </c>
      <c r="B155" s="962">
        <v>20811</v>
      </c>
      <c r="C155" s="1111" t="s">
        <v>15522</v>
      </c>
      <c r="D155" s="1107"/>
      <c r="E155" s="1108"/>
      <c r="F155" s="1108"/>
      <c r="G155" s="1108"/>
      <c r="H155" s="1108"/>
      <c r="I155" s="1108"/>
      <c r="J155" s="1108"/>
      <c r="K155" s="1108"/>
    </row>
    <row r="156" spans="1:11" ht="18.75" customHeight="1" x14ac:dyDescent="0.5">
      <c r="A156" s="962">
        <v>29</v>
      </c>
      <c r="B156" s="962">
        <v>20814</v>
      </c>
      <c r="C156" s="1111" t="s">
        <v>15523</v>
      </c>
      <c r="D156" s="1107"/>
      <c r="E156" s="1108"/>
      <c r="F156" s="1108"/>
      <c r="G156" s="1108"/>
      <c r="H156" s="1108"/>
      <c r="I156" s="1108"/>
      <c r="J156" s="1108"/>
      <c r="K156" s="1108"/>
    </row>
    <row r="157" spans="1:11" ht="18.75" customHeight="1" x14ac:dyDescent="0.5">
      <c r="A157" s="962">
        <v>30</v>
      </c>
      <c r="B157" s="962">
        <v>20850</v>
      </c>
      <c r="C157" s="1111" t="s">
        <v>15524</v>
      </c>
      <c r="D157" s="1107"/>
      <c r="E157" s="1108"/>
      <c r="F157" s="1108"/>
      <c r="G157" s="1108"/>
      <c r="H157" s="1108"/>
      <c r="I157" s="1108"/>
      <c r="J157" s="1108"/>
      <c r="K157" s="1108"/>
    </row>
    <row r="158" spans="1:11" ht="18.75" customHeight="1" x14ac:dyDescent="0.5">
      <c r="A158" s="962">
        <v>31</v>
      </c>
      <c r="B158" s="962">
        <v>20852</v>
      </c>
      <c r="C158" s="1111" t="s">
        <v>15525</v>
      </c>
      <c r="D158" s="1107"/>
      <c r="E158" s="1108"/>
      <c r="F158" s="1108"/>
      <c r="G158" s="1108"/>
      <c r="H158" s="1108"/>
      <c r="I158" s="1108"/>
      <c r="J158" s="1108"/>
      <c r="K158" s="1108"/>
    </row>
    <row r="159" spans="1:11" ht="18.75" customHeight="1" x14ac:dyDescent="0.5">
      <c r="A159" s="962">
        <v>32</v>
      </c>
      <c r="B159" s="962">
        <v>20857</v>
      </c>
      <c r="C159" s="1111" t="s">
        <v>15526</v>
      </c>
      <c r="D159" s="1107"/>
      <c r="E159" s="1108"/>
      <c r="F159" s="1108"/>
      <c r="G159" s="1108"/>
      <c r="H159" s="1108"/>
      <c r="I159" s="1108"/>
      <c r="J159" s="1108"/>
      <c r="K159" s="1108"/>
    </row>
    <row r="160" spans="1:11" ht="18.75" customHeight="1" x14ac:dyDescent="0.5">
      <c r="A160" s="962">
        <v>33</v>
      </c>
      <c r="B160" s="962">
        <v>20860</v>
      </c>
      <c r="C160" s="1111" t="s">
        <v>15527</v>
      </c>
      <c r="D160" s="1107"/>
      <c r="E160" s="1108"/>
      <c r="F160" s="1108"/>
      <c r="G160" s="1108"/>
      <c r="H160" s="1108"/>
      <c r="I160" s="1108"/>
      <c r="J160" s="1108"/>
      <c r="K160" s="1108"/>
    </row>
    <row r="161" spans="1:11" ht="18.75" customHeight="1" x14ac:dyDescent="0.5">
      <c r="A161" s="962">
        <v>34</v>
      </c>
      <c r="B161" s="962">
        <v>20890</v>
      </c>
      <c r="C161" s="1111" t="s">
        <v>15528</v>
      </c>
      <c r="D161" s="1107"/>
      <c r="E161" s="1108"/>
      <c r="F161" s="1108"/>
      <c r="G161" s="1108"/>
      <c r="H161" s="1108"/>
      <c r="I161" s="1108"/>
      <c r="J161" s="1108"/>
      <c r="K161" s="1108"/>
    </row>
    <row r="162" spans="1:11" ht="18.75" customHeight="1" x14ac:dyDescent="0.5">
      <c r="A162" s="962">
        <v>35</v>
      </c>
      <c r="B162" s="962">
        <v>20893</v>
      </c>
      <c r="C162" s="1111" t="s">
        <v>15529</v>
      </c>
      <c r="D162" s="1107"/>
      <c r="E162" s="1108"/>
      <c r="F162" s="1108"/>
      <c r="G162" s="1108"/>
      <c r="H162" s="1108"/>
      <c r="I162" s="1108"/>
      <c r="J162" s="1108"/>
      <c r="K162" s="1108"/>
    </row>
    <row r="163" spans="1:11" ht="18.75" customHeight="1" x14ac:dyDescent="0.5">
      <c r="A163" s="962">
        <v>36</v>
      </c>
      <c r="B163" s="962">
        <v>20909</v>
      </c>
      <c r="C163" s="1111" t="s">
        <v>15530</v>
      </c>
      <c r="D163" s="1107"/>
      <c r="E163" s="1108"/>
      <c r="F163" s="1108"/>
      <c r="G163" s="1108"/>
      <c r="H163" s="1108"/>
      <c r="I163" s="1108"/>
      <c r="J163" s="1108"/>
      <c r="K163" s="1108"/>
    </row>
    <row r="164" spans="1:11" ht="18.75" customHeight="1" x14ac:dyDescent="0.5">
      <c r="A164" s="962">
        <v>37</v>
      </c>
      <c r="B164" s="962">
        <v>22734</v>
      </c>
      <c r="C164" s="1111" t="s">
        <v>15531</v>
      </c>
      <c r="D164" s="1107"/>
      <c r="E164" s="1108"/>
      <c r="F164" s="1108"/>
      <c r="G164" s="1108"/>
      <c r="H164" s="1108"/>
      <c r="I164" s="1108"/>
      <c r="J164" s="1108"/>
      <c r="K164" s="1108"/>
    </row>
    <row r="165" spans="1:11" ht="18.75" customHeight="1" x14ac:dyDescent="0.5">
      <c r="A165" s="962">
        <v>38</v>
      </c>
      <c r="B165" s="962">
        <v>22735</v>
      </c>
      <c r="C165" s="1111" t="s">
        <v>15532</v>
      </c>
      <c r="D165" s="1107"/>
      <c r="E165" s="1108"/>
      <c r="F165" s="1108"/>
      <c r="G165" s="1108"/>
      <c r="H165" s="1108"/>
      <c r="I165" s="1108"/>
      <c r="J165" s="1108"/>
      <c r="K165" s="1108"/>
    </row>
    <row r="166" spans="1:11" ht="18.75" customHeight="1" x14ac:dyDescent="0.5">
      <c r="A166" s="962">
        <v>39</v>
      </c>
      <c r="B166" s="962">
        <v>22736</v>
      </c>
      <c r="C166" s="1111" t="s">
        <v>15533</v>
      </c>
      <c r="D166" s="1107"/>
      <c r="E166" s="1108"/>
      <c r="F166" s="1108"/>
      <c r="G166" s="1108"/>
      <c r="H166" s="1108"/>
      <c r="I166" s="1108"/>
      <c r="J166" s="1108"/>
      <c r="K166" s="1108"/>
    </row>
    <row r="167" spans="1:11" ht="18.75" customHeight="1" x14ac:dyDescent="0.5">
      <c r="A167" s="962">
        <v>40</v>
      </c>
      <c r="B167" s="962">
        <v>22737</v>
      </c>
      <c r="C167" s="1111" t="s">
        <v>15534</v>
      </c>
      <c r="D167" s="1107"/>
      <c r="E167" s="1108"/>
      <c r="F167" s="1108"/>
      <c r="G167" s="1108"/>
      <c r="H167" s="1108"/>
      <c r="I167" s="1108"/>
      <c r="J167" s="1108"/>
      <c r="K167" s="1108"/>
    </row>
    <row r="168" spans="1:11" ht="18.75" customHeight="1" x14ac:dyDescent="0.5">
      <c r="A168" s="962">
        <v>41</v>
      </c>
      <c r="B168" s="962">
        <v>22738</v>
      </c>
      <c r="C168" s="1111" t="s">
        <v>15535</v>
      </c>
      <c r="D168" s="1107"/>
      <c r="E168" s="1108"/>
      <c r="F168" s="1108"/>
      <c r="G168" s="1108"/>
      <c r="H168" s="1108"/>
      <c r="I168" s="1108"/>
      <c r="J168" s="1108"/>
      <c r="K168" s="1108"/>
    </row>
    <row r="169" spans="1:11" ht="18.75" customHeight="1" x14ac:dyDescent="0.5">
      <c r="A169" s="962">
        <v>42</v>
      </c>
      <c r="B169" s="793">
        <v>23567</v>
      </c>
      <c r="C169" s="1076" t="s">
        <v>9743</v>
      </c>
      <c r="D169" s="1107"/>
      <c r="E169" s="1108"/>
      <c r="F169" s="1108"/>
      <c r="G169" s="1108"/>
      <c r="H169" s="1108"/>
      <c r="I169" s="1108"/>
      <c r="J169" s="1108"/>
      <c r="K169" s="1108"/>
    </row>
    <row r="170" spans="1:11" s="960" customFormat="1" ht="18.75" customHeight="1" x14ac:dyDescent="0.15">
      <c r="A170" s="1272" t="s">
        <v>9795</v>
      </c>
      <c r="B170" s="1272"/>
      <c r="C170" s="1272"/>
      <c r="D170" s="1272"/>
      <c r="E170" s="1272"/>
      <c r="F170" s="1272"/>
      <c r="G170" s="1272"/>
      <c r="H170" s="1272"/>
      <c r="I170" s="1272"/>
      <c r="J170" s="1272"/>
      <c r="K170" s="1272"/>
    </row>
    <row r="171" spans="1:11" s="960" customFormat="1" ht="18.75" customHeight="1" x14ac:dyDescent="0.15">
      <c r="A171" s="1272" t="s">
        <v>15536</v>
      </c>
      <c r="B171" s="1272"/>
      <c r="C171" s="1272"/>
      <c r="D171" s="1272"/>
      <c r="E171" s="1272"/>
      <c r="F171" s="1272"/>
      <c r="G171" s="1272"/>
      <c r="H171" s="1272"/>
      <c r="I171" s="1272"/>
      <c r="J171" s="1272"/>
      <c r="K171" s="1272"/>
    </row>
    <row r="172" spans="1:11" s="960" customFormat="1" ht="18.75" customHeight="1" x14ac:dyDescent="0.15">
      <c r="A172" s="1272" t="s">
        <v>15537</v>
      </c>
      <c r="B172" s="1272"/>
      <c r="C172" s="1272"/>
      <c r="D172" s="1272"/>
      <c r="E172" s="1272"/>
      <c r="F172" s="1272"/>
      <c r="G172" s="1272"/>
      <c r="H172" s="1272"/>
      <c r="I172" s="1272"/>
      <c r="J172" s="1272"/>
      <c r="K172" s="1272"/>
    </row>
    <row r="173" spans="1:11" s="571" customFormat="1" ht="18.75" customHeight="1" x14ac:dyDescent="0.15">
      <c r="A173" s="1272" t="s">
        <v>14450</v>
      </c>
      <c r="B173" s="1272"/>
      <c r="C173" s="1272"/>
      <c r="D173" s="1272"/>
      <c r="E173" s="1272"/>
      <c r="F173" s="1272"/>
      <c r="G173" s="1272"/>
      <c r="H173" s="1272"/>
      <c r="I173" s="1272"/>
      <c r="J173" s="1272"/>
      <c r="K173" s="1272"/>
    </row>
    <row r="174" spans="1:11" s="571" customFormat="1" ht="18.75" customHeight="1" x14ac:dyDescent="0.15">
      <c r="A174" s="1271" t="s">
        <v>15538</v>
      </c>
      <c r="B174" s="1271"/>
      <c r="C174" s="1271"/>
      <c r="D174" s="1271"/>
      <c r="E174" s="1271"/>
      <c r="F174" s="1271"/>
      <c r="G174" s="1271"/>
      <c r="H174" s="1271"/>
      <c r="I174" s="1271"/>
      <c r="J174" s="1271"/>
      <c r="K174" s="1271"/>
    </row>
    <row r="175" spans="1:11" s="609" customFormat="1" ht="18.75" customHeight="1" x14ac:dyDescent="0.5">
      <c r="A175" s="573" t="s">
        <v>8377</v>
      </c>
      <c r="B175" s="589" t="s">
        <v>8352</v>
      </c>
      <c r="C175" s="590" t="s">
        <v>9799</v>
      </c>
      <c r="D175" s="573"/>
      <c r="E175" s="573"/>
      <c r="F175" s="795"/>
      <c r="G175" s="795"/>
      <c r="H175" s="795"/>
      <c r="I175" s="795"/>
      <c r="J175" s="795"/>
      <c r="K175" s="795"/>
    </row>
    <row r="176" spans="1:11" s="609" customFormat="1" ht="18.75" customHeight="1" x14ac:dyDescent="0.5">
      <c r="A176" s="795">
        <v>1</v>
      </c>
      <c r="B176" s="953">
        <v>20531</v>
      </c>
      <c r="C176" s="923" t="s">
        <v>9731</v>
      </c>
      <c r="D176" s="962"/>
      <c r="E176" s="573"/>
      <c r="F176" s="795"/>
      <c r="G176" s="795"/>
      <c r="H176" s="795"/>
      <c r="I176" s="795"/>
      <c r="J176" s="795"/>
      <c r="K176" s="795"/>
    </row>
    <row r="177" spans="1:11" ht="18.75" customHeight="1" x14ac:dyDescent="0.5">
      <c r="A177" s="962">
        <v>2</v>
      </c>
      <c r="B177" s="962">
        <v>20573</v>
      </c>
      <c r="C177" s="1113" t="s">
        <v>15539</v>
      </c>
      <c r="D177" s="1107"/>
      <c r="E177" s="1108"/>
      <c r="F177" s="1108"/>
      <c r="G177" s="1108"/>
      <c r="H177" s="1108"/>
      <c r="I177" s="1108"/>
      <c r="J177" s="1108"/>
      <c r="K177" s="1108"/>
    </row>
    <row r="178" spans="1:11" ht="18.75" customHeight="1" x14ac:dyDescent="0.5">
      <c r="A178" s="795">
        <v>3</v>
      </c>
      <c r="B178" s="962">
        <v>20650</v>
      </c>
      <c r="C178" s="1113" t="s">
        <v>15540</v>
      </c>
      <c r="D178" s="1107"/>
      <c r="E178" s="1108"/>
      <c r="F178" s="1108"/>
      <c r="G178" s="1108"/>
      <c r="H178" s="1108"/>
      <c r="I178" s="1108"/>
      <c r="J178" s="1108"/>
      <c r="K178" s="1108"/>
    </row>
    <row r="179" spans="1:11" ht="18.75" customHeight="1" x14ac:dyDescent="0.5">
      <c r="A179" s="795">
        <v>4</v>
      </c>
      <c r="B179" s="962">
        <v>20652</v>
      </c>
      <c r="C179" s="1113" t="s">
        <v>15541</v>
      </c>
      <c r="D179" s="1107"/>
      <c r="E179" s="1108"/>
      <c r="F179" s="1108"/>
      <c r="G179" s="1108"/>
      <c r="H179" s="1108"/>
      <c r="I179" s="1108"/>
      <c r="J179" s="1108"/>
      <c r="K179" s="1108"/>
    </row>
    <row r="180" spans="1:11" ht="18.75" customHeight="1" x14ac:dyDescent="0.5">
      <c r="A180" s="962">
        <v>5</v>
      </c>
      <c r="B180" s="962">
        <v>20695</v>
      </c>
      <c r="C180" s="1113" t="s">
        <v>15542</v>
      </c>
      <c r="D180" s="1107"/>
      <c r="E180" s="1108"/>
      <c r="F180" s="1108"/>
      <c r="G180" s="1108"/>
      <c r="H180" s="1108"/>
      <c r="I180" s="1108"/>
      <c r="J180" s="1108"/>
      <c r="K180" s="1108"/>
    </row>
    <row r="181" spans="1:11" ht="18.75" customHeight="1" x14ac:dyDescent="0.5">
      <c r="A181" s="795">
        <v>6</v>
      </c>
      <c r="B181" s="962">
        <v>20746</v>
      </c>
      <c r="C181" s="1113" t="s">
        <v>15543</v>
      </c>
      <c r="D181" s="1107"/>
      <c r="E181" s="1108"/>
      <c r="F181" s="1108"/>
      <c r="G181" s="1108"/>
      <c r="H181" s="1108"/>
      <c r="I181" s="1108"/>
      <c r="J181" s="1108"/>
      <c r="K181" s="1108"/>
    </row>
    <row r="182" spans="1:11" ht="18.75" customHeight="1" x14ac:dyDescent="0.5">
      <c r="A182" s="795">
        <v>7</v>
      </c>
      <c r="B182" s="962">
        <v>20782</v>
      </c>
      <c r="C182" s="1113" t="s">
        <v>15544</v>
      </c>
      <c r="D182" s="1107"/>
      <c r="E182" s="1108"/>
      <c r="F182" s="1108"/>
      <c r="G182" s="1108"/>
      <c r="H182" s="1108"/>
      <c r="I182" s="1108"/>
      <c r="J182" s="1108"/>
      <c r="K182" s="1108"/>
    </row>
    <row r="183" spans="1:11" ht="18.75" customHeight="1" x14ac:dyDescent="0.5">
      <c r="A183" s="962">
        <v>8</v>
      </c>
      <c r="B183" s="962">
        <v>20788</v>
      </c>
      <c r="C183" s="1113" t="s">
        <v>15545</v>
      </c>
      <c r="D183" s="1107"/>
      <c r="E183" s="1108"/>
      <c r="F183" s="1108"/>
      <c r="G183" s="1108"/>
      <c r="H183" s="1108"/>
      <c r="I183" s="1108"/>
      <c r="J183" s="1108"/>
      <c r="K183" s="1108"/>
    </row>
    <row r="184" spans="1:11" ht="18.75" customHeight="1" x14ac:dyDescent="0.5">
      <c r="A184" s="795">
        <v>9</v>
      </c>
      <c r="B184" s="962">
        <v>20794</v>
      </c>
      <c r="C184" s="1113" t="s">
        <v>15546</v>
      </c>
      <c r="D184" s="1107"/>
      <c r="E184" s="1108"/>
      <c r="F184" s="1108"/>
      <c r="G184" s="1108"/>
      <c r="H184" s="1108"/>
      <c r="I184" s="1108"/>
      <c r="J184" s="1108"/>
      <c r="K184" s="1108"/>
    </row>
    <row r="185" spans="1:11" ht="18.75" customHeight="1" x14ac:dyDescent="0.5">
      <c r="A185" s="795">
        <v>10</v>
      </c>
      <c r="B185" s="962">
        <v>20830</v>
      </c>
      <c r="C185" s="1113" t="s">
        <v>15547</v>
      </c>
      <c r="D185" s="1107"/>
      <c r="E185" s="1108"/>
      <c r="F185" s="1108"/>
      <c r="G185" s="1108"/>
      <c r="H185" s="1108"/>
      <c r="I185" s="1108"/>
      <c r="J185" s="1108"/>
      <c r="K185" s="1108"/>
    </row>
    <row r="186" spans="1:11" ht="18.75" customHeight="1" x14ac:dyDescent="0.5">
      <c r="A186" s="962">
        <v>11</v>
      </c>
      <c r="B186" s="962">
        <v>20862</v>
      </c>
      <c r="C186" s="1113" t="s">
        <v>15548</v>
      </c>
      <c r="D186" s="1107"/>
      <c r="E186" s="1108"/>
      <c r="F186" s="1108"/>
      <c r="G186" s="1108"/>
      <c r="H186" s="1108"/>
      <c r="I186" s="1108"/>
      <c r="J186" s="1108"/>
      <c r="K186" s="1108"/>
    </row>
    <row r="187" spans="1:11" ht="18.75" customHeight="1" x14ac:dyDescent="0.5">
      <c r="A187" s="795">
        <v>12</v>
      </c>
      <c r="B187" s="962">
        <v>22739</v>
      </c>
      <c r="C187" s="1113" t="s">
        <v>15549</v>
      </c>
      <c r="D187" s="1107"/>
      <c r="E187" s="1108"/>
      <c r="F187" s="1108"/>
      <c r="G187" s="1108"/>
      <c r="H187" s="1108"/>
      <c r="I187" s="1108"/>
      <c r="J187" s="1108"/>
      <c r="K187" s="1108"/>
    </row>
    <row r="188" spans="1:11" ht="18.75" customHeight="1" x14ac:dyDescent="0.5">
      <c r="A188" s="795">
        <v>13</v>
      </c>
      <c r="B188" s="962">
        <v>22740</v>
      </c>
      <c r="C188" s="1113" t="s">
        <v>15550</v>
      </c>
      <c r="D188" s="1107"/>
      <c r="E188" s="1108"/>
      <c r="F188" s="1108"/>
      <c r="G188" s="1108"/>
      <c r="H188" s="1108"/>
      <c r="I188" s="1108"/>
      <c r="J188" s="1108"/>
      <c r="K188" s="1108"/>
    </row>
    <row r="189" spans="1:11" ht="18.75" customHeight="1" x14ac:dyDescent="0.5">
      <c r="A189" s="962">
        <v>14</v>
      </c>
      <c r="B189" s="962">
        <v>22741</v>
      </c>
      <c r="C189" s="1113" t="s">
        <v>15551</v>
      </c>
      <c r="D189" s="1107"/>
      <c r="E189" s="1108"/>
      <c r="F189" s="1108"/>
      <c r="G189" s="1108"/>
      <c r="H189" s="1108"/>
      <c r="I189" s="1108"/>
      <c r="J189" s="1108"/>
      <c r="K189" s="1108"/>
    </row>
    <row r="190" spans="1:11" ht="18.75" customHeight="1" x14ac:dyDescent="0.5">
      <c r="A190" s="795">
        <v>15</v>
      </c>
      <c r="B190" s="962">
        <v>22742</v>
      </c>
      <c r="C190" s="1113" t="s">
        <v>15552</v>
      </c>
      <c r="D190" s="1107"/>
      <c r="E190" s="1108"/>
      <c r="F190" s="1108"/>
      <c r="G190" s="1108"/>
      <c r="H190" s="1108"/>
      <c r="I190" s="1108"/>
      <c r="J190" s="1108"/>
      <c r="K190" s="1108"/>
    </row>
    <row r="191" spans="1:11" ht="18.75" customHeight="1" x14ac:dyDescent="0.5">
      <c r="A191" s="795">
        <v>16</v>
      </c>
      <c r="B191" s="962">
        <v>22743</v>
      </c>
      <c r="C191" s="1113" t="s">
        <v>15553</v>
      </c>
      <c r="D191" s="1107"/>
      <c r="E191" s="1108"/>
      <c r="F191" s="1108"/>
      <c r="G191" s="1108"/>
      <c r="H191" s="1108"/>
      <c r="I191" s="1108"/>
      <c r="J191" s="1108"/>
      <c r="K191" s="1108"/>
    </row>
    <row r="192" spans="1:11" ht="18.75" customHeight="1" x14ac:dyDescent="0.5">
      <c r="A192" s="962">
        <v>17</v>
      </c>
      <c r="B192" s="933">
        <v>23559</v>
      </c>
      <c r="C192" s="1076" t="s">
        <v>9732</v>
      </c>
      <c r="D192" s="1112"/>
      <c r="E192" s="1108"/>
      <c r="F192" s="1108"/>
      <c r="G192" s="1108"/>
      <c r="H192" s="1108"/>
      <c r="I192" s="1108"/>
      <c r="J192" s="1108"/>
      <c r="K192" s="1108"/>
    </row>
    <row r="193" spans="1:11" ht="18.75" customHeight="1" x14ac:dyDescent="0.5">
      <c r="A193" s="795">
        <v>18</v>
      </c>
      <c r="B193" s="962">
        <v>20595</v>
      </c>
      <c r="C193" s="1113" t="s">
        <v>15554</v>
      </c>
      <c r="D193" s="1107"/>
      <c r="E193" s="1108"/>
      <c r="F193" s="1108"/>
      <c r="G193" s="1108"/>
      <c r="H193" s="1108"/>
      <c r="I193" s="1108"/>
      <c r="J193" s="1108"/>
      <c r="K193" s="1108"/>
    </row>
    <row r="194" spans="1:11" ht="18.75" customHeight="1" x14ac:dyDescent="0.5">
      <c r="A194" s="795">
        <v>19</v>
      </c>
      <c r="B194" s="962">
        <v>20596</v>
      </c>
      <c r="C194" s="1113" t="s">
        <v>15555</v>
      </c>
      <c r="D194" s="1107"/>
      <c r="E194" s="1108"/>
      <c r="F194" s="1108"/>
      <c r="G194" s="1108"/>
      <c r="H194" s="1108"/>
      <c r="I194" s="1108"/>
      <c r="J194" s="1108"/>
      <c r="K194" s="1108"/>
    </row>
    <row r="195" spans="1:11" ht="18.75" customHeight="1" x14ac:dyDescent="0.5">
      <c r="A195" s="962">
        <v>20</v>
      </c>
      <c r="B195" s="962">
        <v>20639</v>
      </c>
      <c r="C195" s="1113" t="s">
        <v>15556</v>
      </c>
      <c r="D195" s="1107"/>
      <c r="E195" s="1108"/>
      <c r="F195" s="1108"/>
      <c r="G195" s="1108"/>
      <c r="H195" s="1108"/>
      <c r="I195" s="1108"/>
      <c r="J195" s="1108"/>
      <c r="K195" s="1108"/>
    </row>
    <row r="196" spans="1:11" ht="18.75" customHeight="1" x14ac:dyDescent="0.5">
      <c r="A196" s="795">
        <v>21</v>
      </c>
      <c r="B196" s="962">
        <v>20640</v>
      </c>
      <c r="C196" s="1113" t="s">
        <v>15557</v>
      </c>
      <c r="D196" s="1107"/>
      <c r="E196" s="1108"/>
      <c r="F196" s="1108"/>
      <c r="G196" s="1108"/>
      <c r="H196" s="1108"/>
      <c r="I196" s="1108"/>
      <c r="J196" s="1108"/>
      <c r="K196" s="1108"/>
    </row>
    <row r="197" spans="1:11" ht="18.75" customHeight="1" x14ac:dyDescent="0.5">
      <c r="A197" s="795">
        <v>22</v>
      </c>
      <c r="B197" s="962">
        <v>20646</v>
      </c>
      <c r="C197" s="1113" t="s">
        <v>15558</v>
      </c>
      <c r="D197" s="1107"/>
      <c r="E197" s="1108"/>
      <c r="F197" s="1108"/>
      <c r="G197" s="1108"/>
      <c r="H197" s="1108"/>
      <c r="I197" s="1108"/>
      <c r="J197" s="1108"/>
      <c r="K197" s="1108"/>
    </row>
    <row r="198" spans="1:11" ht="18.75" customHeight="1" x14ac:dyDescent="0.5">
      <c r="A198" s="962">
        <v>23</v>
      </c>
      <c r="B198" s="962">
        <v>20688</v>
      </c>
      <c r="C198" s="1113" t="s">
        <v>15559</v>
      </c>
      <c r="D198" s="1107"/>
      <c r="E198" s="1108"/>
      <c r="F198" s="1108"/>
      <c r="G198" s="1108"/>
      <c r="H198" s="1108"/>
      <c r="I198" s="1108"/>
      <c r="J198" s="1108"/>
      <c r="K198" s="1108"/>
    </row>
    <row r="199" spans="1:11" ht="18.75" customHeight="1" x14ac:dyDescent="0.5">
      <c r="A199" s="795">
        <v>24</v>
      </c>
      <c r="B199" s="962">
        <v>20721</v>
      </c>
      <c r="C199" s="1113" t="s">
        <v>15560</v>
      </c>
      <c r="D199" s="1107"/>
      <c r="E199" s="1108"/>
      <c r="F199" s="1108"/>
      <c r="G199" s="1108"/>
      <c r="H199" s="1108"/>
      <c r="I199" s="1108"/>
      <c r="J199" s="1108"/>
      <c r="K199" s="1108"/>
    </row>
    <row r="200" spans="1:11" ht="18.75" customHeight="1" x14ac:dyDescent="0.5">
      <c r="A200" s="795">
        <v>25</v>
      </c>
      <c r="B200" s="962">
        <v>20729</v>
      </c>
      <c r="C200" s="1113" t="s">
        <v>15561</v>
      </c>
      <c r="D200" s="1107"/>
      <c r="E200" s="1108"/>
      <c r="F200" s="1108"/>
      <c r="G200" s="1108"/>
      <c r="H200" s="1108"/>
      <c r="I200" s="1108"/>
      <c r="J200" s="1108"/>
      <c r="K200" s="1108"/>
    </row>
    <row r="201" spans="1:11" ht="18.75" customHeight="1" x14ac:dyDescent="0.5">
      <c r="A201" s="962">
        <v>26</v>
      </c>
      <c r="B201" s="962">
        <v>20732</v>
      </c>
      <c r="C201" s="1113" t="s">
        <v>15562</v>
      </c>
      <c r="D201" s="1107"/>
      <c r="E201" s="1108"/>
      <c r="F201" s="1108"/>
      <c r="G201" s="1108"/>
      <c r="H201" s="1108"/>
      <c r="I201" s="1108"/>
      <c r="J201" s="1108"/>
      <c r="K201" s="1108"/>
    </row>
    <row r="202" spans="1:11" ht="18.75" customHeight="1" x14ac:dyDescent="0.5">
      <c r="A202" s="795">
        <v>27</v>
      </c>
      <c r="B202" s="962">
        <v>20801</v>
      </c>
      <c r="C202" s="1113" t="s">
        <v>15563</v>
      </c>
      <c r="D202" s="1107"/>
      <c r="E202" s="1108"/>
      <c r="F202" s="1108"/>
      <c r="G202" s="1108"/>
      <c r="H202" s="1108"/>
      <c r="I202" s="1108"/>
      <c r="J202" s="1108"/>
      <c r="K202" s="1108"/>
    </row>
    <row r="203" spans="1:11" ht="18.75" customHeight="1" x14ac:dyDescent="0.5">
      <c r="A203" s="795">
        <v>28</v>
      </c>
      <c r="B203" s="962">
        <v>20819</v>
      </c>
      <c r="C203" s="1113" t="s">
        <v>15564</v>
      </c>
      <c r="D203" s="1107"/>
      <c r="E203" s="1108"/>
      <c r="F203" s="1108"/>
      <c r="G203" s="1108"/>
      <c r="H203" s="1108"/>
      <c r="I203" s="1108"/>
      <c r="J203" s="1108"/>
      <c r="K203" s="1108"/>
    </row>
    <row r="204" spans="1:11" ht="18.75" customHeight="1" x14ac:dyDescent="0.5">
      <c r="A204" s="962">
        <v>29</v>
      </c>
      <c r="B204" s="964">
        <v>20853</v>
      </c>
      <c r="C204" s="1114" t="s">
        <v>15565</v>
      </c>
      <c r="D204" s="1107"/>
      <c r="E204" s="1108"/>
      <c r="F204" s="1108"/>
      <c r="G204" s="1108"/>
      <c r="H204" s="1108"/>
      <c r="I204" s="1108"/>
      <c r="J204" s="1108"/>
      <c r="K204" s="1108"/>
    </row>
    <row r="205" spans="1:11" ht="18.75" customHeight="1" x14ac:dyDescent="0.5">
      <c r="A205" s="795">
        <v>30</v>
      </c>
      <c r="B205" s="962">
        <v>22745</v>
      </c>
      <c r="C205" s="1113" t="s">
        <v>15566</v>
      </c>
      <c r="D205" s="1107"/>
      <c r="E205" s="1108"/>
      <c r="F205" s="1108"/>
      <c r="G205" s="1108"/>
      <c r="H205" s="1108"/>
      <c r="I205" s="1108"/>
      <c r="J205" s="1108"/>
      <c r="K205" s="1108"/>
    </row>
    <row r="206" spans="1:11" ht="18.75" customHeight="1" x14ac:dyDescent="0.5">
      <c r="A206" s="795">
        <v>31</v>
      </c>
      <c r="B206" s="962">
        <v>22746</v>
      </c>
      <c r="C206" s="1113" t="s">
        <v>15567</v>
      </c>
      <c r="D206" s="1107"/>
      <c r="E206" s="1108"/>
      <c r="F206" s="1108"/>
      <c r="G206" s="1108"/>
      <c r="H206" s="1108"/>
      <c r="I206" s="1108"/>
      <c r="J206" s="1108"/>
      <c r="K206" s="1108"/>
    </row>
    <row r="207" spans="1:11" ht="18.75" customHeight="1" x14ac:dyDescent="0.5">
      <c r="A207" s="962">
        <v>32</v>
      </c>
      <c r="B207" s="962">
        <v>22747</v>
      </c>
      <c r="C207" s="1113" t="s">
        <v>15568</v>
      </c>
      <c r="D207" s="1107"/>
      <c r="E207" s="1108"/>
      <c r="F207" s="1108"/>
      <c r="G207" s="1108"/>
      <c r="H207" s="1108"/>
      <c r="I207" s="1108"/>
      <c r="J207" s="1108"/>
      <c r="K207" s="1108"/>
    </row>
    <row r="208" spans="1:11" ht="18.75" customHeight="1" x14ac:dyDescent="0.5">
      <c r="A208" s="795">
        <v>33</v>
      </c>
      <c r="B208" s="962">
        <v>22748</v>
      </c>
      <c r="C208" s="1113" t="s">
        <v>15569</v>
      </c>
      <c r="D208" s="1107"/>
      <c r="E208" s="1108"/>
      <c r="F208" s="1108"/>
      <c r="G208" s="1108"/>
      <c r="H208" s="1108"/>
      <c r="I208" s="1108"/>
      <c r="J208" s="1108"/>
      <c r="K208" s="1108"/>
    </row>
    <row r="209" spans="1:11" ht="18.75" customHeight="1" x14ac:dyDescent="0.5">
      <c r="A209" s="795">
        <v>34</v>
      </c>
      <c r="B209" s="962">
        <v>22749</v>
      </c>
      <c r="C209" s="1113" t="s">
        <v>15570</v>
      </c>
      <c r="D209" s="1107"/>
      <c r="E209" s="1108"/>
      <c r="F209" s="1108"/>
      <c r="G209" s="1108"/>
      <c r="H209" s="1108"/>
      <c r="I209" s="1108"/>
      <c r="J209" s="1108"/>
      <c r="K209" s="1108"/>
    </row>
    <row r="210" spans="1:11" ht="18.75" customHeight="1" x14ac:dyDescent="0.5">
      <c r="A210" s="962">
        <v>35</v>
      </c>
      <c r="B210" s="962">
        <v>22750</v>
      </c>
      <c r="C210" s="1113" t="s">
        <v>15571</v>
      </c>
      <c r="D210" s="1107"/>
      <c r="E210" s="1108"/>
      <c r="F210" s="1108"/>
      <c r="G210" s="1108"/>
      <c r="H210" s="1108"/>
      <c r="I210" s="1108"/>
      <c r="J210" s="1108"/>
      <c r="K210" s="1108"/>
    </row>
    <row r="211" spans="1:11" ht="18.75" customHeight="1" x14ac:dyDescent="0.5">
      <c r="A211" s="795">
        <v>36</v>
      </c>
      <c r="B211" s="962">
        <v>22751</v>
      </c>
      <c r="C211" s="1113" t="s">
        <v>15572</v>
      </c>
      <c r="D211" s="1107"/>
      <c r="E211" s="1108"/>
      <c r="F211" s="1108"/>
      <c r="G211" s="1108"/>
      <c r="H211" s="1108"/>
      <c r="I211" s="1108"/>
      <c r="J211" s="1108"/>
      <c r="K211" s="1108"/>
    </row>
    <row r="212" spans="1:11" ht="18.75" customHeight="1" x14ac:dyDescent="0.5">
      <c r="A212" s="795">
        <v>37</v>
      </c>
      <c r="B212" s="962">
        <v>22752</v>
      </c>
      <c r="C212" s="1113" t="s">
        <v>15573</v>
      </c>
      <c r="D212" s="1107"/>
      <c r="E212" s="1108"/>
      <c r="F212" s="1108"/>
      <c r="G212" s="1108"/>
      <c r="H212" s="1108"/>
      <c r="I212" s="1108"/>
      <c r="J212" s="1108"/>
      <c r="K212" s="1108"/>
    </row>
    <row r="213" spans="1:11" ht="18.75" customHeight="1" x14ac:dyDescent="0.5">
      <c r="A213" s="962">
        <v>38</v>
      </c>
      <c r="B213" s="962">
        <v>22753</v>
      </c>
      <c r="C213" s="1113" t="s">
        <v>15574</v>
      </c>
      <c r="D213" s="1107"/>
      <c r="E213" s="1108"/>
      <c r="F213" s="1108"/>
      <c r="G213" s="1108"/>
      <c r="H213" s="1108"/>
      <c r="I213" s="1108"/>
      <c r="J213" s="1108"/>
      <c r="K213" s="1108"/>
    </row>
    <row r="214" spans="1:11" ht="18.75" customHeight="1" x14ac:dyDescent="0.5">
      <c r="A214" s="795">
        <v>39</v>
      </c>
      <c r="B214" s="962">
        <v>22754</v>
      </c>
      <c r="C214" s="1113" t="s">
        <v>15575</v>
      </c>
      <c r="D214" s="1107"/>
      <c r="E214" s="1108"/>
      <c r="F214" s="1108"/>
      <c r="G214" s="1108"/>
      <c r="H214" s="1108"/>
      <c r="I214" s="1108"/>
      <c r="J214" s="1108"/>
      <c r="K214" s="1108"/>
    </row>
    <row r="215" spans="1:11" ht="18.75" customHeight="1" x14ac:dyDescent="0.5">
      <c r="A215" s="795">
        <v>40</v>
      </c>
      <c r="B215" s="962">
        <v>22755</v>
      </c>
      <c r="C215" s="1113" t="s">
        <v>15576</v>
      </c>
      <c r="D215" s="1107"/>
      <c r="E215" s="1108"/>
      <c r="F215" s="1108"/>
      <c r="G215" s="1108"/>
      <c r="H215" s="1108"/>
      <c r="I215" s="1108"/>
      <c r="J215" s="1108"/>
      <c r="K215" s="1108"/>
    </row>
    <row r="216" spans="1:11" s="960" customFormat="1" ht="18.75" customHeight="1" x14ac:dyDescent="0.15">
      <c r="A216" s="1272" t="s">
        <v>9795</v>
      </c>
      <c r="B216" s="1272"/>
      <c r="C216" s="1272"/>
      <c r="D216" s="1272"/>
      <c r="E216" s="1272"/>
      <c r="F216" s="1272"/>
      <c r="G216" s="1272"/>
      <c r="H216" s="1272"/>
      <c r="I216" s="1272"/>
      <c r="J216" s="1272"/>
      <c r="K216" s="1272"/>
    </row>
    <row r="217" spans="1:11" s="960" customFormat="1" ht="18.75" customHeight="1" x14ac:dyDescent="0.15">
      <c r="A217" s="1272" t="s">
        <v>15577</v>
      </c>
      <c r="B217" s="1272"/>
      <c r="C217" s="1272"/>
      <c r="D217" s="1272"/>
      <c r="E217" s="1272"/>
      <c r="F217" s="1272"/>
      <c r="G217" s="1272"/>
      <c r="H217" s="1272"/>
      <c r="I217" s="1272"/>
      <c r="J217" s="1272"/>
      <c r="K217" s="1272"/>
    </row>
    <row r="218" spans="1:11" s="960" customFormat="1" ht="18.75" customHeight="1" x14ac:dyDescent="0.15">
      <c r="A218" s="1272" t="s">
        <v>15578</v>
      </c>
      <c r="B218" s="1272"/>
      <c r="C218" s="1272"/>
      <c r="D218" s="1272"/>
      <c r="E218" s="1272"/>
      <c r="F218" s="1272"/>
      <c r="G218" s="1272"/>
      <c r="H218" s="1272"/>
      <c r="I218" s="1272"/>
      <c r="J218" s="1272"/>
      <c r="K218" s="1272"/>
    </row>
    <row r="219" spans="1:11" s="571" customFormat="1" ht="18.75" customHeight="1" x14ac:dyDescent="0.15">
      <c r="A219" s="1272" t="s">
        <v>14450</v>
      </c>
      <c r="B219" s="1272"/>
      <c r="C219" s="1272"/>
      <c r="D219" s="1272"/>
      <c r="E219" s="1272"/>
      <c r="F219" s="1272"/>
      <c r="G219" s="1272"/>
      <c r="H219" s="1272"/>
      <c r="I219" s="1272"/>
      <c r="J219" s="1272"/>
      <c r="K219" s="1272"/>
    </row>
    <row r="220" spans="1:11" s="571" customFormat="1" ht="18.75" customHeight="1" x14ac:dyDescent="0.15">
      <c r="A220" s="1271" t="s">
        <v>15579</v>
      </c>
      <c r="B220" s="1271"/>
      <c r="C220" s="1271"/>
      <c r="D220" s="1271"/>
      <c r="E220" s="1271"/>
      <c r="F220" s="1271"/>
      <c r="G220" s="1271"/>
      <c r="H220" s="1271"/>
      <c r="I220" s="1271"/>
      <c r="J220" s="1271"/>
      <c r="K220" s="1271"/>
    </row>
    <row r="221" spans="1:11" s="609" customFormat="1" ht="18.75" customHeight="1" x14ac:dyDescent="0.5">
      <c r="A221" s="573" t="s">
        <v>8377</v>
      </c>
      <c r="B221" s="589" t="s">
        <v>8352</v>
      </c>
      <c r="C221" s="590" t="s">
        <v>9799</v>
      </c>
      <c r="D221" s="573"/>
      <c r="E221" s="573"/>
      <c r="F221" s="795"/>
      <c r="G221" s="795"/>
      <c r="H221" s="795"/>
      <c r="I221" s="795"/>
      <c r="J221" s="795"/>
      <c r="K221" s="795"/>
    </row>
    <row r="222" spans="1:11" s="609" customFormat="1" ht="18.75" customHeight="1" x14ac:dyDescent="0.5">
      <c r="A222" s="795">
        <v>1</v>
      </c>
      <c r="B222" s="953">
        <v>20440</v>
      </c>
      <c r="C222" s="1115" t="s">
        <v>9733</v>
      </c>
      <c r="D222" s="573"/>
      <c r="E222" s="573"/>
      <c r="F222" s="795"/>
      <c r="G222" s="795"/>
      <c r="H222" s="795"/>
      <c r="I222" s="795"/>
      <c r="J222" s="795"/>
      <c r="K222" s="795"/>
    </row>
    <row r="223" spans="1:11" ht="18.75" customHeight="1" x14ac:dyDescent="0.5">
      <c r="A223" s="962">
        <v>2</v>
      </c>
      <c r="B223" s="962">
        <v>20477</v>
      </c>
      <c r="C223" s="1111" t="s">
        <v>15580</v>
      </c>
      <c r="D223" s="1107"/>
      <c r="E223" s="1108"/>
      <c r="F223" s="1108"/>
      <c r="G223" s="1108"/>
      <c r="H223" s="1108"/>
      <c r="I223" s="1108"/>
      <c r="J223" s="1108"/>
      <c r="K223" s="1108"/>
    </row>
    <row r="224" spans="1:11" ht="18.75" customHeight="1" x14ac:dyDescent="0.5">
      <c r="A224" s="795">
        <v>3</v>
      </c>
      <c r="B224" s="962">
        <v>20522</v>
      </c>
      <c r="C224" s="1111" t="s">
        <v>15581</v>
      </c>
      <c r="D224" s="1107"/>
      <c r="E224" s="1108"/>
      <c r="F224" s="1108"/>
      <c r="G224" s="1108"/>
      <c r="H224" s="1108"/>
      <c r="I224" s="1108"/>
      <c r="J224" s="1108"/>
      <c r="K224" s="1108"/>
    </row>
    <row r="225" spans="1:11" ht="18.75" customHeight="1" x14ac:dyDescent="0.5">
      <c r="A225" s="962">
        <v>4</v>
      </c>
      <c r="B225" s="962">
        <v>20532</v>
      </c>
      <c r="C225" s="1111" t="s">
        <v>15582</v>
      </c>
      <c r="D225" s="1107"/>
      <c r="E225" s="1108"/>
      <c r="F225" s="1108"/>
      <c r="G225" s="1108"/>
      <c r="H225" s="1108"/>
      <c r="I225" s="1108"/>
      <c r="J225" s="1108"/>
      <c r="K225" s="1108"/>
    </row>
    <row r="226" spans="1:11" ht="18.75" customHeight="1" x14ac:dyDescent="0.5">
      <c r="A226" s="795">
        <v>5</v>
      </c>
      <c r="B226" s="962">
        <v>20692</v>
      </c>
      <c r="C226" s="1111" t="s">
        <v>15583</v>
      </c>
      <c r="D226" s="1107"/>
      <c r="E226" s="1108"/>
      <c r="F226" s="1108"/>
      <c r="G226" s="1108"/>
      <c r="H226" s="1108"/>
      <c r="I226" s="1108"/>
      <c r="J226" s="1108"/>
      <c r="K226" s="1108"/>
    </row>
    <row r="227" spans="1:11" ht="18.75" customHeight="1" x14ac:dyDescent="0.5">
      <c r="A227" s="962">
        <v>6</v>
      </c>
      <c r="B227" s="962">
        <v>20693</v>
      </c>
      <c r="C227" s="1111" t="s">
        <v>15584</v>
      </c>
      <c r="D227" s="1107"/>
      <c r="E227" s="1108"/>
      <c r="F227" s="1108"/>
      <c r="G227" s="1108"/>
      <c r="H227" s="1108"/>
      <c r="I227" s="1108"/>
      <c r="J227" s="1108"/>
      <c r="K227" s="1108"/>
    </row>
    <row r="228" spans="1:11" ht="18.75" customHeight="1" x14ac:dyDescent="0.5">
      <c r="A228" s="795">
        <v>7</v>
      </c>
      <c r="B228" s="962">
        <v>20696</v>
      </c>
      <c r="C228" s="1111" t="s">
        <v>15585</v>
      </c>
      <c r="D228" s="1107"/>
      <c r="E228" s="1108"/>
      <c r="F228" s="1108"/>
      <c r="G228" s="1108"/>
      <c r="H228" s="1108"/>
      <c r="I228" s="1108"/>
      <c r="J228" s="1108"/>
      <c r="K228" s="1108"/>
    </row>
    <row r="229" spans="1:11" ht="18.75" customHeight="1" x14ac:dyDescent="0.5">
      <c r="A229" s="962">
        <v>8</v>
      </c>
      <c r="B229" s="962">
        <v>20828</v>
      </c>
      <c r="C229" s="1111" t="s">
        <v>15586</v>
      </c>
      <c r="D229" s="1107"/>
      <c r="E229" s="1108"/>
      <c r="F229" s="1108"/>
      <c r="G229" s="1108"/>
      <c r="H229" s="1108"/>
      <c r="I229" s="1108"/>
      <c r="J229" s="1108"/>
      <c r="K229" s="1108"/>
    </row>
    <row r="230" spans="1:11" ht="18.75" customHeight="1" x14ac:dyDescent="0.5">
      <c r="A230" s="795">
        <v>9</v>
      </c>
      <c r="B230" s="962">
        <v>20829</v>
      </c>
      <c r="C230" s="1111" t="s">
        <v>15587</v>
      </c>
      <c r="D230" s="1107"/>
      <c r="E230" s="1108"/>
      <c r="F230" s="1108"/>
      <c r="G230" s="1108"/>
      <c r="H230" s="1108"/>
      <c r="I230" s="1108"/>
      <c r="J230" s="1108"/>
      <c r="K230" s="1108"/>
    </row>
    <row r="231" spans="1:11" ht="18.75" customHeight="1" x14ac:dyDescent="0.5">
      <c r="A231" s="962">
        <v>10</v>
      </c>
      <c r="B231" s="962">
        <v>20836</v>
      </c>
      <c r="C231" s="1111" t="s">
        <v>15588</v>
      </c>
      <c r="D231" s="1107"/>
      <c r="E231" s="1108"/>
      <c r="F231" s="1108"/>
      <c r="G231" s="1108"/>
      <c r="H231" s="1108"/>
      <c r="I231" s="1108"/>
      <c r="J231" s="1108"/>
      <c r="K231" s="1108"/>
    </row>
    <row r="232" spans="1:11" ht="18.75" customHeight="1" x14ac:dyDescent="0.5">
      <c r="A232" s="795">
        <v>11</v>
      </c>
      <c r="B232" s="962">
        <v>22757</v>
      </c>
      <c r="C232" s="1111" t="s">
        <v>15589</v>
      </c>
      <c r="D232" s="1107"/>
      <c r="E232" s="1108"/>
      <c r="F232" s="1108"/>
      <c r="G232" s="1108"/>
      <c r="H232" s="1108"/>
      <c r="I232" s="1108"/>
      <c r="J232" s="1108"/>
      <c r="K232" s="1108"/>
    </row>
    <row r="233" spans="1:11" ht="18.75" customHeight="1" x14ac:dyDescent="0.5">
      <c r="A233" s="962">
        <v>12</v>
      </c>
      <c r="B233" s="962">
        <v>22759</v>
      </c>
      <c r="C233" s="1111" t="s">
        <v>15590</v>
      </c>
      <c r="D233" s="1107"/>
      <c r="E233" s="1108"/>
      <c r="F233" s="1108"/>
      <c r="G233" s="1108"/>
      <c r="H233" s="1108"/>
      <c r="I233" s="1108"/>
      <c r="J233" s="1108"/>
      <c r="K233" s="1108"/>
    </row>
    <row r="234" spans="1:11" ht="18.75" customHeight="1" x14ac:dyDescent="0.5">
      <c r="A234" s="795">
        <v>13</v>
      </c>
      <c r="B234" s="962">
        <v>22760</v>
      </c>
      <c r="C234" s="1111" t="s">
        <v>15591</v>
      </c>
      <c r="D234" s="1107"/>
      <c r="E234" s="1108"/>
      <c r="F234" s="1108"/>
      <c r="G234" s="1108"/>
      <c r="H234" s="1108"/>
      <c r="I234" s="1108"/>
      <c r="J234" s="1108"/>
      <c r="K234" s="1108"/>
    </row>
    <row r="235" spans="1:11" ht="18.75" customHeight="1" x14ac:dyDescent="0.5">
      <c r="A235" s="962">
        <v>14</v>
      </c>
      <c r="B235" s="962">
        <v>22761</v>
      </c>
      <c r="C235" s="1111" t="s">
        <v>15592</v>
      </c>
      <c r="D235" s="1107"/>
      <c r="E235" s="1108"/>
      <c r="F235" s="1108"/>
      <c r="G235" s="1108"/>
      <c r="H235" s="1108"/>
      <c r="I235" s="1108"/>
      <c r="J235" s="1108"/>
      <c r="K235" s="1108"/>
    </row>
    <row r="236" spans="1:11" ht="18.75" customHeight="1" x14ac:dyDescent="0.5">
      <c r="A236" s="795">
        <v>15</v>
      </c>
      <c r="B236" s="962">
        <v>22762</v>
      </c>
      <c r="C236" s="1111" t="s">
        <v>15593</v>
      </c>
      <c r="D236" s="1107"/>
      <c r="E236" s="1108"/>
      <c r="F236" s="1108"/>
      <c r="G236" s="1108"/>
      <c r="H236" s="1108"/>
      <c r="I236" s="1108"/>
      <c r="J236" s="1108"/>
      <c r="K236" s="1108"/>
    </row>
    <row r="237" spans="1:11" ht="18.75" customHeight="1" x14ac:dyDescent="0.5">
      <c r="A237" s="962">
        <v>16</v>
      </c>
      <c r="B237" s="962">
        <v>20497</v>
      </c>
      <c r="C237" s="1111" t="s">
        <v>15594</v>
      </c>
      <c r="D237" s="1107"/>
      <c r="E237" s="1108"/>
      <c r="F237" s="1108"/>
      <c r="G237" s="1108"/>
      <c r="H237" s="1108"/>
      <c r="I237" s="1108"/>
      <c r="J237" s="1108"/>
      <c r="K237" s="1108"/>
    </row>
    <row r="238" spans="1:11" ht="18.75" customHeight="1" x14ac:dyDescent="0.5">
      <c r="A238" s="795">
        <v>17</v>
      </c>
      <c r="B238" s="962">
        <v>20499</v>
      </c>
      <c r="C238" s="1111" t="s">
        <v>15595</v>
      </c>
      <c r="D238" s="1107"/>
      <c r="E238" s="1108"/>
      <c r="F238" s="1108"/>
      <c r="G238" s="1108"/>
      <c r="H238" s="1108"/>
      <c r="I238" s="1108"/>
      <c r="J238" s="1108"/>
      <c r="K238" s="1108"/>
    </row>
    <row r="239" spans="1:11" ht="18.75" customHeight="1" x14ac:dyDescent="0.5">
      <c r="A239" s="962">
        <v>18</v>
      </c>
      <c r="B239" s="962">
        <v>20559</v>
      </c>
      <c r="C239" s="1111" t="s">
        <v>15596</v>
      </c>
      <c r="D239" s="1107"/>
      <c r="E239" s="1108"/>
      <c r="F239" s="1108"/>
      <c r="G239" s="1108"/>
      <c r="H239" s="1108"/>
      <c r="I239" s="1108"/>
      <c r="J239" s="1108"/>
      <c r="K239" s="1108"/>
    </row>
    <row r="240" spans="1:11" ht="18.75" customHeight="1" x14ac:dyDescent="0.5">
      <c r="A240" s="795">
        <v>19</v>
      </c>
      <c r="B240" s="962">
        <v>20643</v>
      </c>
      <c r="C240" s="1111" t="s">
        <v>15597</v>
      </c>
      <c r="D240" s="1107"/>
      <c r="E240" s="1108"/>
      <c r="F240" s="1108"/>
      <c r="G240" s="1108"/>
      <c r="H240" s="1108"/>
      <c r="I240" s="1108"/>
      <c r="J240" s="1108"/>
      <c r="K240" s="1108"/>
    </row>
    <row r="241" spans="1:11" ht="18.75" customHeight="1" x14ac:dyDescent="0.5">
      <c r="A241" s="962">
        <v>20</v>
      </c>
      <c r="B241" s="962">
        <v>20647</v>
      </c>
      <c r="C241" s="1111" t="s">
        <v>15598</v>
      </c>
      <c r="D241" s="1107"/>
      <c r="E241" s="1108"/>
      <c r="F241" s="1108"/>
      <c r="G241" s="1108"/>
      <c r="H241" s="1108"/>
      <c r="I241" s="1108"/>
      <c r="J241" s="1108"/>
      <c r="K241" s="1108"/>
    </row>
    <row r="242" spans="1:11" ht="18.75" customHeight="1" x14ac:dyDescent="0.5">
      <c r="A242" s="795">
        <v>21</v>
      </c>
      <c r="B242" s="962">
        <v>20681</v>
      </c>
      <c r="C242" s="1111" t="s">
        <v>15599</v>
      </c>
      <c r="D242" s="1107"/>
      <c r="E242" s="1108"/>
      <c r="F242" s="1108"/>
      <c r="G242" s="1108"/>
      <c r="H242" s="1108"/>
      <c r="I242" s="1108"/>
      <c r="J242" s="1108"/>
      <c r="K242" s="1108"/>
    </row>
    <row r="243" spans="1:11" ht="18.75" customHeight="1" x14ac:dyDescent="0.5">
      <c r="A243" s="962">
        <v>22</v>
      </c>
      <c r="B243" s="962">
        <v>20770</v>
      </c>
      <c r="C243" s="1111" t="s">
        <v>15600</v>
      </c>
      <c r="D243" s="1107"/>
      <c r="E243" s="1108"/>
      <c r="F243" s="1108"/>
      <c r="G243" s="1108"/>
      <c r="H243" s="1108"/>
      <c r="I243" s="1108"/>
      <c r="J243" s="1108"/>
      <c r="K243" s="1108"/>
    </row>
    <row r="244" spans="1:11" ht="18.75" customHeight="1" x14ac:dyDescent="0.5">
      <c r="A244" s="795">
        <v>23</v>
      </c>
      <c r="B244" s="962">
        <v>20806</v>
      </c>
      <c r="C244" s="1111" t="s">
        <v>15601</v>
      </c>
      <c r="D244" s="1107"/>
      <c r="E244" s="1108"/>
      <c r="F244" s="1108"/>
      <c r="G244" s="1108"/>
      <c r="H244" s="1108"/>
      <c r="I244" s="1108"/>
      <c r="J244" s="1108"/>
      <c r="K244" s="1108"/>
    </row>
    <row r="245" spans="1:11" ht="18.75" customHeight="1" x14ac:dyDescent="0.5">
      <c r="A245" s="962">
        <v>24</v>
      </c>
      <c r="B245" s="962">
        <v>20813</v>
      </c>
      <c r="C245" s="1111" t="s">
        <v>15602</v>
      </c>
      <c r="D245" s="1107"/>
      <c r="E245" s="1108"/>
      <c r="F245" s="1108"/>
      <c r="G245" s="1108"/>
      <c r="H245" s="1108"/>
      <c r="I245" s="1108"/>
      <c r="J245" s="1108"/>
      <c r="K245" s="1108"/>
    </row>
    <row r="246" spans="1:11" ht="18.75" customHeight="1" x14ac:dyDescent="0.5">
      <c r="A246" s="795">
        <v>25</v>
      </c>
      <c r="B246" s="962">
        <v>20859</v>
      </c>
      <c r="C246" s="1111" t="s">
        <v>15603</v>
      </c>
      <c r="D246" s="1107"/>
      <c r="E246" s="1108"/>
      <c r="F246" s="1108"/>
      <c r="G246" s="1108"/>
      <c r="H246" s="1108"/>
      <c r="I246" s="1108"/>
      <c r="J246" s="1108"/>
      <c r="K246" s="1108"/>
    </row>
    <row r="247" spans="1:11" ht="18.75" customHeight="1" x14ac:dyDescent="0.5">
      <c r="A247" s="962">
        <v>26</v>
      </c>
      <c r="B247" s="962">
        <v>20920</v>
      </c>
      <c r="C247" s="1111" t="s">
        <v>15604</v>
      </c>
      <c r="D247" s="1107"/>
      <c r="E247" s="1108"/>
      <c r="F247" s="1108"/>
      <c r="G247" s="1108"/>
      <c r="H247" s="1108"/>
      <c r="I247" s="1108"/>
      <c r="J247" s="1108"/>
      <c r="K247" s="1108"/>
    </row>
    <row r="248" spans="1:11" ht="18.75" customHeight="1" x14ac:dyDescent="0.5">
      <c r="A248" s="795">
        <v>27</v>
      </c>
      <c r="B248" s="962">
        <v>20922</v>
      </c>
      <c r="C248" s="1111" t="s">
        <v>15605</v>
      </c>
      <c r="D248" s="1107"/>
      <c r="E248" s="1108"/>
      <c r="F248" s="1108"/>
      <c r="G248" s="1108"/>
      <c r="H248" s="1108"/>
      <c r="I248" s="1108"/>
      <c r="J248" s="1108"/>
      <c r="K248" s="1108"/>
    </row>
    <row r="249" spans="1:11" ht="18.75" customHeight="1" x14ac:dyDescent="0.5">
      <c r="A249" s="962">
        <v>28</v>
      </c>
      <c r="B249" s="962">
        <v>21593</v>
      </c>
      <c r="C249" s="1111" t="s">
        <v>15606</v>
      </c>
      <c r="D249" s="1107"/>
      <c r="E249" s="1108"/>
      <c r="F249" s="1108"/>
      <c r="G249" s="1108"/>
      <c r="H249" s="1108"/>
      <c r="I249" s="1108"/>
      <c r="J249" s="1108"/>
      <c r="K249" s="1108"/>
    </row>
    <row r="250" spans="1:11" ht="18.75" customHeight="1" x14ac:dyDescent="0.5">
      <c r="A250" s="795">
        <v>29</v>
      </c>
      <c r="B250" s="962">
        <v>22763</v>
      </c>
      <c r="C250" s="1111" t="s">
        <v>15607</v>
      </c>
      <c r="D250" s="1107"/>
      <c r="E250" s="1108"/>
      <c r="F250" s="1108"/>
      <c r="G250" s="1108"/>
      <c r="H250" s="1108"/>
      <c r="I250" s="1108"/>
      <c r="J250" s="1108"/>
      <c r="K250" s="1108"/>
    </row>
    <row r="251" spans="1:11" ht="18.75" customHeight="1" x14ac:dyDescent="0.5">
      <c r="A251" s="962">
        <v>30</v>
      </c>
      <c r="B251" s="962">
        <v>22764</v>
      </c>
      <c r="C251" s="1111" t="s">
        <v>15608</v>
      </c>
      <c r="D251" s="1107"/>
      <c r="E251" s="1108"/>
      <c r="F251" s="1108"/>
      <c r="G251" s="1108"/>
      <c r="H251" s="1108"/>
      <c r="I251" s="1108"/>
      <c r="J251" s="1108"/>
      <c r="K251" s="1108"/>
    </row>
    <row r="252" spans="1:11" ht="18.75" customHeight="1" x14ac:dyDescent="0.5">
      <c r="A252" s="795">
        <v>31</v>
      </c>
      <c r="B252" s="962">
        <v>22765</v>
      </c>
      <c r="C252" s="1111" t="s">
        <v>15609</v>
      </c>
      <c r="D252" s="1107"/>
      <c r="E252" s="1108"/>
      <c r="F252" s="1108"/>
      <c r="G252" s="1108"/>
      <c r="H252" s="1108"/>
      <c r="I252" s="1108"/>
      <c r="J252" s="1108"/>
      <c r="K252" s="1108"/>
    </row>
    <row r="253" spans="1:11" ht="18.75" customHeight="1" x14ac:dyDescent="0.5">
      <c r="A253" s="962">
        <v>32</v>
      </c>
      <c r="B253" s="962">
        <v>22766</v>
      </c>
      <c r="C253" s="1111" t="s">
        <v>15610</v>
      </c>
      <c r="D253" s="1107"/>
      <c r="E253" s="1108"/>
      <c r="F253" s="1108"/>
      <c r="G253" s="1108"/>
      <c r="H253" s="1108"/>
      <c r="I253" s="1108"/>
      <c r="J253" s="1108"/>
      <c r="K253" s="1108"/>
    </row>
    <row r="254" spans="1:11" ht="18.75" customHeight="1" x14ac:dyDescent="0.5">
      <c r="A254" s="795">
        <v>33</v>
      </c>
      <c r="B254" s="962">
        <v>22768</v>
      </c>
      <c r="C254" s="1111" t="s">
        <v>15611</v>
      </c>
      <c r="D254" s="1107"/>
      <c r="E254" s="1108"/>
      <c r="F254" s="1108"/>
      <c r="G254" s="1108"/>
      <c r="H254" s="1108"/>
      <c r="I254" s="1108"/>
      <c r="J254" s="1108"/>
      <c r="K254" s="1108"/>
    </row>
    <row r="255" spans="1:11" ht="18.75" customHeight="1" x14ac:dyDescent="0.5">
      <c r="A255" s="962">
        <v>34</v>
      </c>
      <c r="B255" s="962">
        <v>22769</v>
      </c>
      <c r="C255" s="1111" t="s">
        <v>15612</v>
      </c>
      <c r="D255" s="1107"/>
      <c r="E255" s="1108"/>
      <c r="F255" s="1108"/>
      <c r="G255" s="1108"/>
      <c r="H255" s="1108"/>
      <c r="I255" s="1108"/>
      <c r="J255" s="1108"/>
      <c r="K255" s="1108"/>
    </row>
    <row r="256" spans="1:11" ht="18.75" customHeight="1" x14ac:dyDescent="0.5">
      <c r="A256" s="795">
        <v>35</v>
      </c>
      <c r="B256" s="962">
        <v>22770</v>
      </c>
      <c r="C256" s="1111" t="s">
        <v>15613</v>
      </c>
      <c r="D256" s="1107"/>
      <c r="E256" s="1108"/>
      <c r="F256" s="962"/>
      <c r="G256" s="1108"/>
      <c r="H256" s="1108"/>
      <c r="I256" s="1108"/>
      <c r="J256" s="1108"/>
      <c r="K256" s="1108"/>
    </row>
    <row r="257" spans="1:11" ht="18.75" customHeight="1" x14ac:dyDescent="0.5">
      <c r="A257" s="962">
        <v>36</v>
      </c>
      <c r="B257" s="962">
        <v>22771</v>
      </c>
      <c r="C257" s="1111" t="s">
        <v>15614</v>
      </c>
      <c r="D257" s="1107"/>
      <c r="E257" s="1108"/>
      <c r="F257" s="1108"/>
      <c r="G257" s="1108"/>
      <c r="H257" s="1108"/>
      <c r="I257" s="1108"/>
      <c r="J257" s="1108"/>
      <c r="K257" s="1108"/>
    </row>
    <row r="258" spans="1:11" ht="18.75" customHeight="1" x14ac:dyDescent="0.5">
      <c r="A258" s="795">
        <v>37</v>
      </c>
      <c r="B258" s="962">
        <v>22772</v>
      </c>
      <c r="C258" s="1111" t="s">
        <v>15615</v>
      </c>
      <c r="D258" s="1107"/>
      <c r="E258" s="1108"/>
      <c r="F258" s="1108"/>
      <c r="G258" s="1108"/>
      <c r="H258" s="1108"/>
      <c r="I258" s="1108"/>
      <c r="J258" s="1108"/>
      <c r="K258" s="1108"/>
    </row>
    <row r="259" spans="1:11" ht="18.75" customHeight="1" x14ac:dyDescent="0.5">
      <c r="A259" s="962">
        <v>38</v>
      </c>
      <c r="B259" s="962">
        <v>22834</v>
      </c>
      <c r="C259" s="1111" t="s">
        <v>15616</v>
      </c>
      <c r="D259" s="1107"/>
      <c r="E259" s="1108"/>
      <c r="F259" s="1108"/>
      <c r="G259" s="1108"/>
      <c r="H259" s="1108"/>
      <c r="I259" s="1108"/>
      <c r="J259" s="1108"/>
      <c r="K259" s="1108"/>
    </row>
    <row r="260" spans="1:11" ht="18.75" customHeight="1" x14ac:dyDescent="0.5">
      <c r="A260" s="795">
        <v>39</v>
      </c>
      <c r="B260" s="793">
        <v>22869</v>
      </c>
      <c r="C260" s="1076" t="s">
        <v>15617</v>
      </c>
      <c r="D260" s="1107"/>
      <c r="E260" s="1108"/>
      <c r="F260" s="1108"/>
      <c r="G260" s="1108"/>
      <c r="H260" s="1108"/>
      <c r="I260" s="1108"/>
      <c r="J260" s="1108"/>
      <c r="K260" s="1108"/>
    </row>
    <row r="261" spans="1:11" ht="18.75" customHeight="1" x14ac:dyDescent="0.5">
      <c r="A261" s="962">
        <v>40</v>
      </c>
      <c r="B261" s="456">
        <v>23574</v>
      </c>
      <c r="C261" s="579" t="s">
        <v>9762</v>
      </c>
      <c r="D261" s="1107"/>
      <c r="E261" s="1108"/>
      <c r="F261" s="1108"/>
      <c r="G261" s="1108"/>
      <c r="H261" s="1108"/>
      <c r="I261" s="1108"/>
      <c r="J261" s="1108"/>
      <c r="K261" s="1108"/>
    </row>
    <row r="262" spans="1:11" s="960" customFormat="1" ht="18.75" customHeight="1" x14ac:dyDescent="0.15">
      <c r="A262" s="1272" t="s">
        <v>9795</v>
      </c>
      <c r="B262" s="1272"/>
      <c r="C262" s="1272"/>
      <c r="D262" s="1272"/>
      <c r="E262" s="1272"/>
      <c r="F262" s="1272"/>
      <c r="G262" s="1272"/>
      <c r="H262" s="1272"/>
      <c r="I262" s="1272"/>
      <c r="J262" s="1272"/>
      <c r="K262" s="1272"/>
    </row>
    <row r="263" spans="1:11" s="960" customFormat="1" ht="18.75" customHeight="1" x14ac:dyDescent="0.15">
      <c r="A263" s="1272" t="s">
        <v>15618</v>
      </c>
      <c r="B263" s="1272"/>
      <c r="C263" s="1272"/>
      <c r="D263" s="1272"/>
      <c r="E263" s="1272"/>
      <c r="F263" s="1272"/>
      <c r="G263" s="1272"/>
      <c r="H263" s="1272"/>
      <c r="I263" s="1272"/>
      <c r="J263" s="1272"/>
      <c r="K263" s="1272"/>
    </row>
    <row r="264" spans="1:11" s="960" customFormat="1" ht="18.75" customHeight="1" x14ac:dyDescent="0.15">
      <c r="A264" s="1272" t="s">
        <v>15619</v>
      </c>
      <c r="B264" s="1272"/>
      <c r="C264" s="1272"/>
      <c r="D264" s="1272"/>
      <c r="E264" s="1272"/>
      <c r="F264" s="1272"/>
      <c r="G264" s="1272"/>
      <c r="H264" s="1272"/>
      <c r="I264" s="1272"/>
      <c r="J264" s="1272"/>
      <c r="K264" s="1272"/>
    </row>
    <row r="265" spans="1:11" s="571" customFormat="1" ht="18.75" customHeight="1" x14ac:dyDescent="0.15">
      <c r="A265" s="1272" t="s">
        <v>14450</v>
      </c>
      <c r="B265" s="1272"/>
      <c r="C265" s="1272"/>
      <c r="D265" s="1272"/>
      <c r="E265" s="1272"/>
      <c r="F265" s="1272"/>
      <c r="G265" s="1272"/>
      <c r="H265" s="1272"/>
      <c r="I265" s="1272"/>
      <c r="J265" s="1272"/>
      <c r="K265" s="1272"/>
    </row>
    <row r="266" spans="1:11" s="571" customFormat="1" ht="18.75" customHeight="1" x14ac:dyDescent="0.15">
      <c r="A266" s="1271" t="s">
        <v>15620</v>
      </c>
      <c r="B266" s="1271"/>
      <c r="C266" s="1271"/>
      <c r="D266" s="1271"/>
      <c r="E266" s="1271"/>
      <c r="F266" s="1271"/>
      <c r="G266" s="1271"/>
      <c r="H266" s="1271"/>
      <c r="I266" s="1271"/>
      <c r="J266" s="1271"/>
      <c r="K266" s="1271"/>
    </row>
    <row r="267" spans="1:11" s="609" customFormat="1" ht="18.75" customHeight="1" x14ac:dyDescent="0.5">
      <c r="A267" s="573" t="s">
        <v>8377</v>
      </c>
      <c r="B267" s="589" t="s">
        <v>8352</v>
      </c>
      <c r="C267" s="590" t="s">
        <v>9799</v>
      </c>
      <c r="D267" s="573"/>
      <c r="E267" s="573"/>
      <c r="F267" s="795"/>
      <c r="G267" s="795"/>
      <c r="H267" s="795"/>
      <c r="I267" s="795"/>
      <c r="J267" s="795"/>
      <c r="K267" s="795"/>
    </row>
    <row r="268" spans="1:11" ht="18.75" customHeight="1" x14ac:dyDescent="0.5">
      <c r="A268" s="962">
        <v>1</v>
      </c>
      <c r="B268" s="962">
        <v>20519</v>
      </c>
      <c r="C268" s="1111" t="s">
        <v>15621</v>
      </c>
      <c r="D268" s="1107"/>
      <c r="E268" s="1108"/>
      <c r="F268" s="1108"/>
      <c r="G268" s="1108"/>
      <c r="H268" s="1108"/>
      <c r="I268" s="1108"/>
      <c r="J268" s="1108"/>
      <c r="K268" s="1108"/>
    </row>
    <row r="269" spans="1:11" ht="18.75" customHeight="1" x14ac:dyDescent="0.5">
      <c r="A269" s="962">
        <v>2</v>
      </c>
      <c r="B269" s="962">
        <v>20575</v>
      </c>
      <c r="C269" s="1111" t="s">
        <v>15622</v>
      </c>
      <c r="D269" s="962"/>
      <c r="E269" s="1108"/>
      <c r="F269" s="1108"/>
      <c r="G269" s="1108"/>
      <c r="H269" s="1108"/>
      <c r="I269" s="1108"/>
      <c r="J269" s="1108"/>
      <c r="K269" s="1108"/>
    </row>
    <row r="270" spans="1:11" ht="18.75" customHeight="1" x14ac:dyDescent="0.5">
      <c r="A270" s="962">
        <v>3</v>
      </c>
      <c r="B270" s="962">
        <v>20789</v>
      </c>
      <c r="C270" s="1111" t="s">
        <v>15623</v>
      </c>
      <c r="D270" s="1107"/>
      <c r="E270" s="1108"/>
      <c r="F270" s="1108"/>
      <c r="G270" s="1108"/>
      <c r="H270" s="1108"/>
      <c r="I270" s="1108"/>
      <c r="J270" s="1108"/>
      <c r="K270" s="1108"/>
    </row>
    <row r="271" spans="1:11" ht="18.75" customHeight="1" x14ac:dyDescent="0.5">
      <c r="A271" s="962">
        <v>4</v>
      </c>
      <c r="B271" s="962">
        <v>20831</v>
      </c>
      <c r="C271" s="1111" t="s">
        <v>15624</v>
      </c>
      <c r="D271" s="962"/>
      <c r="E271" s="1108"/>
      <c r="F271" s="1108"/>
      <c r="G271" s="1108"/>
      <c r="H271" s="1108"/>
      <c r="I271" s="1108"/>
      <c r="J271" s="1108"/>
      <c r="K271" s="1108"/>
    </row>
    <row r="272" spans="1:11" ht="18.75" customHeight="1" x14ac:dyDescent="0.5">
      <c r="A272" s="962">
        <v>5</v>
      </c>
      <c r="B272" s="962">
        <v>20873</v>
      </c>
      <c r="C272" s="1111" t="s">
        <v>15625</v>
      </c>
      <c r="D272" s="1107"/>
      <c r="E272" s="1108"/>
      <c r="F272" s="1108"/>
      <c r="G272" s="1108"/>
      <c r="H272" s="1108"/>
      <c r="I272" s="1108"/>
      <c r="J272" s="1108"/>
      <c r="K272" s="1108"/>
    </row>
    <row r="273" spans="1:11" ht="18.75" customHeight="1" x14ac:dyDescent="0.5">
      <c r="A273" s="962">
        <v>6</v>
      </c>
      <c r="B273" s="962">
        <v>20461</v>
      </c>
      <c r="C273" s="1111" t="s">
        <v>15626</v>
      </c>
      <c r="D273" s="1107"/>
      <c r="E273" s="1108"/>
      <c r="F273" s="1108"/>
      <c r="G273" s="1108"/>
      <c r="H273" s="1108"/>
      <c r="I273" s="1108"/>
      <c r="J273" s="1108"/>
      <c r="K273" s="1108"/>
    </row>
    <row r="274" spans="1:11" ht="18.75" customHeight="1" x14ac:dyDescent="0.5">
      <c r="A274" s="962">
        <v>7</v>
      </c>
      <c r="B274" s="962">
        <v>20462</v>
      </c>
      <c r="C274" s="1111" t="s">
        <v>15627</v>
      </c>
      <c r="D274" s="1107"/>
      <c r="E274" s="1108"/>
      <c r="F274" s="1108"/>
      <c r="G274" s="1108"/>
      <c r="H274" s="1108"/>
      <c r="I274" s="1108"/>
      <c r="J274" s="1108"/>
      <c r="K274" s="1108"/>
    </row>
    <row r="275" spans="1:11" ht="18.75" customHeight="1" x14ac:dyDescent="0.5">
      <c r="A275" s="962">
        <v>8</v>
      </c>
      <c r="B275" s="962">
        <v>20586</v>
      </c>
      <c r="C275" s="1111" t="s">
        <v>15628</v>
      </c>
      <c r="D275" s="1107"/>
      <c r="E275" s="1108"/>
      <c r="F275" s="1108"/>
      <c r="G275" s="1108"/>
      <c r="H275" s="1108"/>
      <c r="I275" s="1108"/>
      <c r="J275" s="1108"/>
      <c r="K275" s="1108"/>
    </row>
    <row r="276" spans="1:11" ht="18.75" customHeight="1" x14ac:dyDescent="0.5">
      <c r="A276" s="962">
        <v>9</v>
      </c>
      <c r="B276" s="962">
        <v>20588</v>
      </c>
      <c r="C276" s="1111" t="s">
        <v>15629</v>
      </c>
      <c r="D276" s="962"/>
      <c r="E276" s="1108"/>
      <c r="F276" s="1108"/>
      <c r="G276" s="1108"/>
      <c r="H276" s="1108"/>
      <c r="I276" s="1108"/>
      <c r="J276" s="1108"/>
      <c r="K276" s="1108"/>
    </row>
    <row r="277" spans="1:11" ht="18.75" customHeight="1" x14ac:dyDescent="0.5">
      <c r="A277" s="962">
        <v>10</v>
      </c>
      <c r="B277" s="962">
        <v>20590</v>
      </c>
      <c r="C277" s="1111" t="s">
        <v>15630</v>
      </c>
      <c r="D277" s="962"/>
      <c r="E277" s="1108"/>
      <c r="F277" s="1108"/>
      <c r="G277" s="1108"/>
      <c r="H277" s="1108"/>
      <c r="I277" s="1108"/>
      <c r="J277" s="1108"/>
      <c r="K277" s="1108"/>
    </row>
    <row r="278" spans="1:11" ht="18.75" customHeight="1" x14ac:dyDescent="0.5">
      <c r="A278" s="962">
        <v>11</v>
      </c>
      <c r="B278" s="962">
        <v>20682</v>
      </c>
      <c r="C278" s="1111" t="s">
        <v>15631</v>
      </c>
      <c r="D278" s="1107"/>
      <c r="E278" s="1108"/>
      <c r="F278" s="1108"/>
      <c r="G278" s="1108"/>
      <c r="H278" s="1108"/>
      <c r="I278" s="1108"/>
      <c r="J278" s="1108"/>
      <c r="K278" s="1108"/>
    </row>
    <row r="279" spans="1:11" ht="18.75" customHeight="1" x14ac:dyDescent="0.5">
      <c r="A279" s="962">
        <v>12</v>
      </c>
      <c r="B279" s="962">
        <v>20686</v>
      </c>
      <c r="C279" s="1111" t="s">
        <v>15632</v>
      </c>
      <c r="D279" s="1107"/>
      <c r="E279" s="1108"/>
      <c r="F279" s="1108"/>
      <c r="G279" s="1108"/>
      <c r="H279" s="1108"/>
      <c r="I279" s="1108"/>
      <c r="J279" s="1108"/>
      <c r="K279" s="1108"/>
    </row>
    <row r="280" spans="1:11" ht="18.75" customHeight="1" x14ac:dyDescent="0.5">
      <c r="A280" s="962">
        <v>13</v>
      </c>
      <c r="B280" s="962">
        <v>20687</v>
      </c>
      <c r="C280" s="1111" t="s">
        <v>15633</v>
      </c>
      <c r="D280" s="1107"/>
      <c r="E280" s="1108"/>
      <c r="F280" s="1108"/>
      <c r="G280" s="1108"/>
      <c r="H280" s="1108"/>
      <c r="I280" s="1108"/>
      <c r="J280" s="1108"/>
      <c r="K280" s="1108"/>
    </row>
    <row r="281" spans="1:11" ht="18.75" customHeight="1" x14ac:dyDescent="0.5">
      <c r="A281" s="962">
        <v>14</v>
      </c>
      <c r="B281" s="962">
        <v>20713</v>
      </c>
      <c r="C281" s="1111" t="s">
        <v>15634</v>
      </c>
      <c r="D281" s="1107"/>
      <c r="E281" s="1108"/>
      <c r="F281" s="1108"/>
      <c r="G281" s="1108"/>
      <c r="H281" s="1108"/>
      <c r="I281" s="1108"/>
      <c r="J281" s="1108"/>
      <c r="K281" s="1108"/>
    </row>
    <row r="282" spans="1:11" ht="18.75" customHeight="1" x14ac:dyDescent="0.5">
      <c r="A282" s="962">
        <v>15</v>
      </c>
      <c r="B282" s="962">
        <v>20765</v>
      </c>
      <c r="C282" s="1111" t="s">
        <v>15635</v>
      </c>
      <c r="D282" s="1107"/>
      <c r="E282" s="1108"/>
      <c r="F282" s="1108"/>
      <c r="G282" s="1108"/>
      <c r="H282" s="1108"/>
      <c r="I282" s="1108"/>
      <c r="J282" s="1108"/>
      <c r="K282" s="1108"/>
    </row>
    <row r="283" spans="1:11" ht="18.75" customHeight="1" x14ac:dyDescent="0.5">
      <c r="A283" s="962">
        <v>16</v>
      </c>
      <c r="B283" s="962">
        <v>20767</v>
      </c>
      <c r="C283" s="1111" t="s">
        <v>15636</v>
      </c>
      <c r="D283" s="1107"/>
      <c r="E283" s="1108"/>
      <c r="F283" s="1108"/>
      <c r="G283" s="1108"/>
      <c r="H283" s="1108"/>
      <c r="I283" s="1108"/>
      <c r="J283" s="1108"/>
      <c r="K283" s="1108"/>
    </row>
    <row r="284" spans="1:11" ht="18.75" customHeight="1" x14ac:dyDescent="0.5">
      <c r="A284" s="962">
        <v>17</v>
      </c>
      <c r="B284" s="962">
        <v>20817</v>
      </c>
      <c r="C284" s="1111" t="s">
        <v>15637</v>
      </c>
      <c r="D284" s="1107"/>
      <c r="E284" s="1108"/>
      <c r="F284" s="1108"/>
      <c r="G284" s="1108"/>
      <c r="H284" s="1108"/>
      <c r="I284" s="1108"/>
      <c r="J284" s="1108"/>
      <c r="K284" s="1108"/>
    </row>
    <row r="285" spans="1:11" ht="18.75" customHeight="1" x14ac:dyDescent="0.5">
      <c r="A285" s="962">
        <v>18</v>
      </c>
      <c r="B285" s="962">
        <v>20840</v>
      </c>
      <c r="C285" s="1111" t="s">
        <v>15638</v>
      </c>
      <c r="D285" s="1107"/>
      <c r="E285" s="1108"/>
      <c r="F285" s="1108"/>
      <c r="G285" s="1108"/>
      <c r="H285" s="1108"/>
      <c r="I285" s="1108"/>
      <c r="J285" s="1108"/>
      <c r="K285" s="1108"/>
    </row>
    <row r="286" spans="1:11" ht="18.75" customHeight="1" x14ac:dyDescent="0.5">
      <c r="A286" s="962">
        <v>19</v>
      </c>
      <c r="B286" s="962">
        <v>20843</v>
      </c>
      <c r="C286" s="1111" t="s">
        <v>15639</v>
      </c>
      <c r="D286" s="1107"/>
      <c r="E286" s="1108"/>
      <c r="F286" s="1108"/>
      <c r="G286" s="1108"/>
      <c r="H286" s="1108"/>
      <c r="I286" s="1108"/>
      <c r="J286" s="1108"/>
      <c r="K286" s="1108"/>
    </row>
    <row r="287" spans="1:11" ht="18.75" customHeight="1" x14ac:dyDescent="0.5">
      <c r="A287" s="962">
        <v>20</v>
      </c>
      <c r="B287" s="962">
        <v>20855</v>
      </c>
      <c r="C287" s="1111" t="s">
        <v>15640</v>
      </c>
      <c r="D287" s="1107"/>
      <c r="E287" s="1108"/>
      <c r="F287" s="1108"/>
      <c r="G287" s="1108"/>
      <c r="H287" s="1108"/>
      <c r="I287" s="1108"/>
      <c r="J287" s="1108"/>
      <c r="K287" s="1108"/>
    </row>
    <row r="288" spans="1:11" ht="18.75" customHeight="1" x14ac:dyDescent="0.5">
      <c r="A288" s="962">
        <v>21</v>
      </c>
      <c r="B288" s="962">
        <v>20913</v>
      </c>
      <c r="C288" s="1111" t="s">
        <v>15641</v>
      </c>
      <c r="D288" s="1107"/>
      <c r="E288" s="1108"/>
      <c r="F288" s="1108"/>
      <c r="G288" s="1108"/>
      <c r="H288" s="1108"/>
      <c r="I288" s="1108"/>
      <c r="J288" s="1108"/>
      <c r="K288" s="1108"/>
    </row>
    <row r="289" spans="1:11" ht="18.75" customHeight="1" x14ac:dyDescent="0.5">
      <c r="A289" s="962">
        <v>22</v>
      </c>
      <c r="B289" s="962">
        <v>22773</v>
      </c>
      <c r="C289" s="1111" t="s">
        <v>15642</v>
      </c>
      <c r="D289" s="962"/>
      <c r="E289" s="1108"/>
      <c r="F289" s="1108"/>
      <c r="G289" s="1108"/>
      <c r="H289" s="1108"/>
      <c r="I289" s="1108"/>
      <c r="J289" s="1108"/>
      <c r="K289" s="1108"/>
    </row>
    <row r="290" spans="1:11" ht="18.75" customHeight="1" x14ac:dyDescent="0.5">
      <c r="A290" s="962">
        <v>23</v>
      </c>
      <c r="B290" s="962">
        <v>22774</v>
      </c>
      <c r="C290" s="1111" t="s">
        <v>15643</v>
      </c>
      <c r="D290" s="962"/>
      <c r="E290" s="1108"/>
      <c r="F290" s="1108"/>
      <c r="G290" s="1108"/>
      <c r="H290" s="1108"/>
      <c r="I290" s="1108"/>
      <c r="J290" s="1108"/>
      <c r="K290" s="1108"/>
    </row>
    <row r="291" spans="1:11" ht="18.75" customHeight="1" x14ac:dyDescent="0.5">
      <c r="A291" s="962">
        <v>24</v>
      </c>
      <c r="B291" s="962">
        <v>22775</v>
      </c>
      <c r="C291" s="1111" t="s">
        <v>15644</v>
      </c>
      <c r="D291" s="962"/>
      <c r="E291" s="1108"/>
      <c r="F291" s="1108"/>
      <c r="G291" s="1108"/>
      <c r="H291" s="1108"/>
      <c r="I291" s="1108"/>
      <c r="J291" s="1108"/>
      <c r="K291" s="1108"/>
    </row>
    <row r="292" spans="1:11" ht="18.75" customHeight="1" x14ac:dyDescent="0.5">
      <c r="A292" s="962">
        <v>25</v>
      </c>
      <c r="B292" s="962">
        <v>22776</v>
      </c>
      <c r="C292" s="1111" t="s">
        <v>15645</v>
      </c>
      <c r="D292" s="962"/>
      <c r="E292" s="1108"/>
      <c r="F292" s="1108"/>
      <c r="G292" s="1108"/>
      <c r="H292" s="1108"/>
      <c r="I292" s="1108"/>
      <c r="J292" s="1108"/>
      <c r="K292" s="1108"/>
    </row>
    <row r="293" spans="1:11" ht="18.75" customHeight="1" x14ac:dyDescent="0.5">
      <c r="A293" s="962">
        <v>26</v>
      </c>
      <c r="B293" s="962">
        <v>22777</v>
      </c>
      <c r="C293" s="1111" t="s">
        <v>15646</v>
      </c>
      <c r="D293" s="962"/>
      <c r="E293" s="1108"/>
      <c r="F293" s="1108"/>
      <c r="G293" s="1108"/>
      <c r="H293" s="1108"/>
      <c r="I293" s="1108"/>
      <c r="J293" s="1108"/>
      <c r="K293" s="1108"/>
    </row>
    <row r="294" spans="1:11" ht="18.75" customHeight="1" x14ac:dyDescent="0.5">
      <c r="A294" s="962">
        <v>27</v>
      </c>
      <c r="B294" s="962">
        <v>22778</v>
      </c>
      <c r="C294" s="1111" t="s">
        <v>15647</v>
      </c>
      <c r="D294" s="962"/>
      <c r="E294" s="1108"/>
      <c r="F294" s="1108"/>
      <c r="G294" s="1108"/>
      <c r="H294" s="1108"/>
      <c r="I294" s="1108"/>
      <c r="J294" s="1108"/>
      <c r="K294" s="1108"/>
    </row>
    <row r="295" spans="1:11" ht="18.75" customHeight="1" x14ac:dyDescent="0.5">
      <c r="A295" s="962">
        <v>28</v>
      </c>
      <c r="B295" s="962">
        <v>22779</v>
      </c>
      <c r="C295" s="1111" t="s">
        <v>15648</v>
      </c>
      <c r="D295" s="962"/>
      <c r="E295" s="1108"/>
      <c r="F295" s="1108"/>
      <c r="G295" s="1108"/>
      <c r="H295" s="1108"/>
      <c r="I295" s="1108"/>
      <c r="J295" s="1108"/>
      <c r="K295" s="1108"/>
    </row>
    <row r="296" spans="1:11" ht="18.75" customHeight="1" x14ac:dyDescent="0.5">
      <c r="A296" s="962">
        <v>29</v>
      </c>
      <c r="B296" s="962">
        <v>22780</v>
      </c>
      <c r="C296" s="1111" t="s">
        <v>15649</v>
      </c>
      <c r="D296" s="962"/>
      <c r="E296" s="1108"/>
      <c r="F296" s="1108"/>
      <c r="G296" s="1108"/>
      <c r="H296" s="1108"/>
      <c r="I296" s="1108"/>
      <c r="J296" s="1108"/>
      <c r="K296" s="1108"/>
    </row>
    <row r="297" spans="1:11" ht="18.75" customHeight="1" x14ac:dyDescent="0.5">
      <c r="A297" s="962">
        <v>30</v>
      </c>
      <c r="B297" s="962">
        <v>22781</v>
      </c>
      <c r="C297" s="1111" t="s">
        <v>15650</v>
      </c>
      <c r="D297" s="962"/>
      <c r="E297" s="1108"/>
      <c r="F297" s="1108"/>
      <c r="G297" s="1108"/>
      <c r="H297" s="1108"/>
      <c r="I297" s="1108"/>
      <c r="J297" s="1108"/>
      <c r="K297" s="1108"/>
    </row>
    <row r="298" spans="1:11" ht="18.75" customHeight="1" x14ac:dyDescent="0.5">
      <c r="A298" s="962">
        <v>31</v>
      </c>
      <c r="B298" s="962">
        <v>22782</v>
      </c>
      <c r="C298" s="1111" t="s">
        <v>15651</v>
      </c>
      <c r="D298" s="962"/>
      <c r="E298" s="1108"/>
      <c r="F298" s="1108"/>
      <c r="G298" s="1108"/>
      <c r="H298" s="1108"/>
      <c r="I298" s="1108"/>
      <c r="J298" s="1108"/>
      <c r="K298" s="1108"/>
    </row>
    <row r="299" spans="1:11" ht="18.75" customHeight="1" x14ac:dyDescent="0.5">
      <c r="A299" s="962">
        <v>32</v>
      </c>
      <c r="B299" s="962">
        <v>22783</v>
      </c>
      <c r="C299" s="1111" t="s">
        <v>15652</v>
      </c>
      <c r="D299" s="962"/>
      <c r="E299" s="1108"/>
      <c r="F299" s="1108"/>
      <c r="G299" s="1108"/>
      <c r="H299" s="1108"/>
      <c r="I299" s="1108"/>
      <c r="J299" s="1108"/>
      <c r="K299" s="1108"/>
    </row>
    <row r="300" spans="1:11" ht="18.75" customHeight="1" x14ac:dyDescent="0.5">
      <c r="A300" s="962">
        <v>33</v>
      </c>
      <c r="B300" s="962">
        <v>22784</v>
      </c>
      <c r="C300" s="1111" t="s">
        <v>15653</v>
      </c>
      <c r="D300" s="962"/>
      <c r="E300" s="1108"/>
      <c r="F300" s="1108"/>
      <c r="G300" s="1108"/>
      <c r="H300" s="1108"/>
      <c r="I300" s="1108"/>
      <c r="J300" s="1108"/>
      <c r="K300" s="1108"/>
    </row>
    <row r="301" spans="1:11" ht="18.75" customHeight="1" x14ac:dyDescent="0.5">
      <c r="A301" s="962">
        <v>34</v>
      </c>
      <c r="B301" s="962">
        <v>22785</v>
      </c>
      <c r="C301" s="1111" t="s">
        <v>15654</v>
      </c>
      <c r="D301" s="962"/>
      <c r="E301" s="1108"/>
      <c r="F301" s="1108"/>
      <c r="G301" s="1108"/>
      <c r="H301" s="1108"/>
      <c r="I301" s="1108"/>
      <c r="J301" s="1108"/>
      <c r="K301" s="1108"/>
    </row>
    <row r="302" spans="1:11" ht="18.75" customHeight="1" x14ac:dyDescent="0.5">
      <c r="A302" s="962">
        <v>35</v>
      </c>
      <c r="B302" s="962">
        <v>22786</v>
      </c>
      <c r="C302" s="1111" t="s">
        <v>15655</v>
      </c>
      <c r="D302" s="962"/>
      <c r="E302" s="1108"/>
      <c r="F302" s="1108"/>
      <c r="G302" s="1108"/>
      <c r="H302" s="1108"/>
      <c r="I302" s="1108"/>
      <c r="J302" s="1108"/>
      <c r="K302" s="1108"/>
    </row>
    <row r="303" spans="1:11" ht="18.75" customHeight="1" x14ac:dyDescent="0.5">
      <c r="A303" s="962">
        <v>36</v>
      </c>
      <c r="B303" s="962">
        <v>22787</v>
      </c>
      <c r="C303" s="1111" t="s">
        <v>15656</v>
      </c>
      <c r="D303" s="962"/>
      <c r="E303" s="1108"/>
      <c r="F303" s="1108"/>
      <c r="G303" s="1108"/>
      <c r="H303" s="1108"/>
      <c r="I303" s="1108"/>
      <c r="J303" s="1108"/>
      <c r="K303" s="1108"/>
    </row>
    <row r="304" spans="1:11" ht="18.75" customHeight="1" x14ac:dyDescent="0.5">
      <c r="A304" s="962">
        <v>37</v>
      </c>
      <c r="B304" s="962">
        <v>22788</v>
      </c>
      <c r="C304" s="1111" t="s">
        <v>15657</v>
      </c>
      <c r="D304" s="962"/>
      <c r="E304" s="1108"/>
      <c r="F304" s="1108"/>
      <c r="G304" s="1108"/>
      <c r="H304" s="1108"/>
      <c r="I304" s="1108"/>
      <c r="J304" s="1108"/>
      <c r="K304" s="1108"/>
    </row>
    <row r="305" spans="1:11" ht="18.75" customHeight="1" x14ac:dyDescent="0.5">
      <c r="A305" s="962">
        <v>38</v>
      </c>
      <c r="B305" s="793">
        <v>23560</v>
      </c>
      <c r="C305" s="1076" t="s">
        <v>15658</v>
      </c>
      <c r="D305" s="1112"/>
      <c r="E305" s="1108"/>
      <c r="F305" s="1108"/>
      <c r="G305" s="1108"/>
      <c r="H305" s="1108"/>
      <c r="I305" s="1108"/>
      <c r="J305" s="1108"/>
      <c r="K305" s="1108"/>
    </row>
    <row r="306" spans="1:11" s="960" customFormat="1" ht="18.75" customHeight="1" x14ac:dyDescent="0.15">
      <c r="A306" s="1272" t="s">
        <v>9795</v>
      </c>
      <c r="B306" s="1272"/>
      <c r="C306" s="1272"/>
      <c r="D306" s="1272"/>
      <c r="E306" s="1272"/>
      <c r="F306" s="1272"/>
      <c r="G306" s="1272"/>
      <c r="H306" s="1272"/>
      <c r="I306" s="1272"/>
      <c r="J306" s="1272"/>
      <c r="K306" s="1272"/>
    </row>
    <row r="307" spans="1:11" s="960" customFormat="1" ht="18.75" customHeight="1" x14ac:dyDescent="0.15">
      <c r="A307" s="1272" t="s">
        <v>15659</v>
      </c>
      <c r="B307" s="1272"/>
      <c r="C307" s="1272"/>
      <c r="D307" s="1272"/>
      <c r="E307" s="1272"/>
      <c r="F307" s="1272"/>
      <c r="G307" s="1272"/>
      <c r="H307" s="1272"/>
      <c r="I307" s="1272"/>
      <c r="J307" s="1272"/>
      <c r="K307" s="1272"/>
    </row>
    <row r="308" spans="1:11" s="960" customFormat="1" ht="18.75" customHeight="1" x14ac:dyDescent="0.15">
      <c r="A308" s="1272" t="s">
        <v>15660</v>
      </c>
      <c r="B308" s="1272"/>
      <c r="C308" s="1272"/>
      <c r="D308" s="1272"/>
      <c r="E308" s="1272"/>
      <c r="F308" s="1272"/>
      <c r="G308" s="1272"/>
      <c r="H308" s="1272"/>
      <c r="I308" s="1272"/>
      <c r="J308" s="1272"/>
      <c r="K308" s="1272"/>
    </row>
    <row r="309" spans="1:11" s="571" customFormat="1" ht="18.75" customHeight="1" x14ac:dyDescent="0.15">
      <c r="A309" s="1272" t="s">
        <v>14450</v>
      </c>
      <c r="B309" s="1272"/>
      <c r="C309" s="1272"/>
      <c r="D309" s="1272"/>
      <c r="E309" s="1272"/>
      <c r="F309" s="1272"/>
      <c r="G309" s="1272"/>
      <c r="H309" s="1272"/>
      <c r="I309" s="1272"/>
      <c r="J309" s="1272"/>
      <c r="K309" s="1272"/>
    </row>
    <row r="310" spans="1:11" s="571" customFormat="1" ht="18.75" customHeight="1" x14ac:dyDescent="0.15">
      <c r="A310" s="1271" t="s">
        <v>15661</v>
      </c>
      <c r="B310" s="1271"/>
      <c r="C310" s="1271"/>
      <c r="D310" s="1271"/>
      <c r="E310" s="1271"/>
      <c r="F310" s="1271"/>
      <c r="G310" s="1271"/>
      <c r="H310" s="1271"/>
      <c r="I310" s="1271"/>
      <c r="J310" s="1271"/>
      <c r="K310" s="1271"/>
    </row>
    <row r="311" spans="1:11" s="609" customFormat="1" ht="18.75" customHeight="1" x14ac:dyDescent="0.5">
      <c r="A311" s="573" t="s">
        <v>8377</v>
      </c>
      <c r="B311" s="589" t="s">
        <v>8352</v>
      </c>
      <c r="C311" s="590" t="s">
        <v>9799</v>
      </c>
      <c r="D311" s="573"/>
      <c r="E311" s="573"/>
      <c r="F311" s="795"/>
      <c r="G311" s="795"/>
      <c r="H311" s="795"/>
      <c r="I311" s="795"/>
      <c r="J311" s="795"/>
      <c r="K311" s="795"/>
    </row>
    <row r="312" spans="1:11" ht="18.75" customHeight="1" x14ac:dyDescent="0.5">
      <c r="A312" s="962">
        <v>1</v>
      </c>
      <c r="B312" s="962">
        <v>20868</v>
      </c>
      <c r="C312" s="1111" t="s">
        <v>15662</v>
      </c>
      <c r="D312" s="1107"/>
      <c r="E312" s="1108"/>
      <c r="F312" s="1108"/>
      <c r="G312" s="1108"/>
      <c r="H312" s="1108"/>
      <c r="I312" s="1108"/>
      <c r="J312" s="1108"/>
      <c r="K312" s="962" t="s">
        <v>14745</v>
      </c>
    </row>
    <row r="313" spans="1:11" ht="18.75" customHeight="1" x14ac:dyDescent="0.5">
      <c r="A313" s="962">
        <v>2</v>
      </c>
      <c r="B313" s="965">
        <v>22789</v>
      </c>
      <c r="C313" s="1111" t="s">
        <v>15663</v>
      </c>
      <c r="D313" s="1107"/>
      <c r="E313" s="1108"/>
      <c r="F313" s="1108"/>
      <c r="G313" s="1108"/>
      <c r="H313" s="1108"/>
      <c r="I313" s="1108"/>
      <c r="J313" s="1108"/>
      <c r="K313" s="962" t="s">
        <v>14745</v>
      </c>
    </row>
    <row r="314" spans="1:11" ht="18.75" customHeight="1" x14ac:dyDescent="0.5">
      <c r="A314" s="962">
        <v>3</v>
      </c>
      <c r="B314" s="962">
        <v>20548</v>
      </c>
      <c r="C314" s="1111" t="s">
        <v>15664</v>
      </c>
      <c r="D314" s="1107"/>
      <c r="E314" s="1108"/>
      <c r="F314" s="1108"/>
      <c r="G314" s="1108"/>
      <c r="H314" s="1108"/>
      <c r="I314" s="1108"/>
      <c r="J314" s="1108"/>
      <c r="K314" s="962" t="s">
        <v>14745</v>
      </c>
    </row>
    <row r="315" spans="1:11" ht="18.75" customHeight="1" x14ac:dyDescent="0.5">
      <c r="A315" s="962">
        <v>4</v>
      </c>
      <c r="B315" s="965">
        <v>20603</v>
      </c>
      <c r="C315" s="1116" t="s">
        <v>15665</v>
      </c>
      <c r="D315" s="1107"/>
      <c r="E315" s="1108"/>
      <c r="F315" s="1108"/>
      <c r="G315" s="1108"/>
      <c r="H315" s="1108"/>
      <c r="I315" s="1108"/>
      <c r="J315" s="1108"/>
      <c r="K315" s="962" t="s">
        <v>14745</v>
      </c>
    </row>
    <row r="316" spans="1:11" ht="18.75" customHeight="1" x14ac:dyDescent="0.5">
      <c r="A316" s="962">
        <v>5</v>
      </c>
      <c r="B316" s="962">
        <v>20689</v>
      </c>
      <c r="C316" s="1111" t="s">
        <v>15666</v>
      </c>
      <c r="D316" s="1107"/>
      <c r="E316" s="1108"/>
      <c r="F316" s="1108"/>
      <c r="G316" s="1108"/>
      <c r="H316" s="1108"/>
      <c r="I316" s="1108"/>
      <c r="J316" s="1108"/>
      <c r="K316" s="962" t="s">
        <v>14745</v>
      </c>
    </row>
    <row r="317" spans="1:11" ht="18.75" customHeight="1" x14ac:dyDescent="0.5">
      <c r="A317" s="962">
        <v>6</v>
      </c>
      <c r="B317" s="962">
        <v>20761</v>
      </c>
      <c r="C317" s="1111" t="s">
        <v>15667</v>
      </c>
      <c r="D317" s="1107"/>
      <c r="E317" s="1108"/>
      <c r="F317" s="1108"/>
      <c r="G317" s="1108"/>
      <c r="H317" s="1108"/>
      <c r="I317" s="1108"/>
      <c r="J317" s="1108"/>
      <c r="K317" s="962" t="s">
        <v>14745</v>
      </c>
    </row>
    <row r="318" spans="1:11" ht="18.75" customHeight="1" x14ac:dyDescent="0.5">
      <c r="A318" s="962">
        <v>7</v>
      </c>
      <c r="B318" s="962">
        <v>20804</v>
      </c>
      <c r="C318" s="1111" t="s">
        <v>15668</v>
      </c>
      <c r="D318" s="1107"/>
      <c r="E318" s="1108"/>
      <c r="F318" s="1108"/>
      <c r="G318" s="1108"/>
      <c r="H318" s="1108"/>
      <c r="I318" s="1108"/>
      <c r="J318" s="1108"/>
      <c r="K318" s="962" t="s">
        <v>14745</v>
      </c>
    </row>
    <row r="319" spans="1:11" ht="18.75" customHeight="1" x14ac:dyDescent="0.5">
      <c r="A319" s="962">
        <v>8</v>
      </c>
      <c r="B319" s="962">
        <v>20810</v>
      </c>
      <c r="C319" s="1111" t="s">
        <v>15669</v>
      </c>
      <c r="D319" s="1107"/>
      <c r="E319" s="1108"/>
      <c r="F319" s="1108"/>
      <c r="G319" s="1108"/>
      <c r="H319" s="1108"/>
      <c r="I319" s="1108"/>
      <c r="J319" s="1108"/>
      <c r="K319" s="962" t="s">
        <v>14745</v>
      </c>
    </row>
    <row r="320" spans="1:11" ht="18.75" customHeight="1" x14ac:dyDescent="0.5">
      <c r="A320" s="962">
        <v>9</v>
      </c>
      <c r="B320" s="965">
        <v>20812</v>
      </c>
      <c r="C320" s="1111" t="s">
        <v>15670</v>
      </c>
      <c r="D320" s="1107"/>
      <c r="E320" s="1108"/>
      <c r="F320" s="1108"/>
      <c r="G320" s="1108"/>
      <c r="H320" s="1108"/>
      <c r="I320" s="1108"/>
      <c r="J320" s="1108"/>
      <c r="K320" s="962" t="s">
        <v>14745</v>
      </c>
    </row>
    <row r="321" spans="1:11" ht="18.75" customHeight="1" x14ac:dyDescent="0.5">
      <c r="A321" s="962">
        <v>10</v>
      </c>
      <c r="B321" s="962">
        <v>20910</v>
      </c>
      <c r="C321" s="1111" t="s">
        <v>15671</v>
      </c>
      <c r="D321" s="1107"/>
      <c r="E321" s="1108"/>
      <c r="F321" s="1108"/>
      <c r="G321" s="1108"/>
      <c r="H321" s="1108"/>
      <c r="I321" s="1108"/>
      <c r="J321" s="1108"/>
      <c r="K321" s="962" t="s">
        <v>14745</v>
      </c>
    </row>
    <row r="322" spans="1:11" ht="18.75" customHeight="1" x14ac:dyDescent="0.5">
      <c r="A322" s="962">
        <v>11</v>
      </c>
      <c r="B322" s="962">
        <v>20918</v>
      </c>
      <c r="C322" s="1111" t="s">
        <v>15672</v>
      </c>
      <c r="D322" s="1107"/>
      <c r="E322" s="1108"/>
      <c r="F322" s="1108"/>
      <c r="G322" s="1108"/>
      <c r="H322" s="1108"/>
      <c r="I322" s="1108"/>
      <c r="J322" s="1108"/>
      <c r="K322" s="962" t="s">
        <v>14745</v>
      </c>
    </row>
    <row r="323" spans="1:11" ht="18.75" customHeight="1" x14ac:dyDescent="0.5">
      <c r="A323" s="962">
        <v>12</v>
      </c>
      <c r="B323" s="965">
        <v>22790</v>
      </c>
      <c r="C323" s="1111" t="s">
        <v>15673</v>
      </c>
      <c r="D323" s="1107"/>
      <c r="E323" s="1108"/>
      <c r="F323" s="1108"/>
      <c r="G323" s="1108"/>
      <c r="H323" s="1108"/>
      <c r="I323" s="1108"/>
      <c r="J323" s="1108"/>
      <c r="K323" s="962" t="s">
        <v>14745</v>
      </c>
    </row>
    <row r="324" spans="1:11" ht="18.75" customHeight="1" x14ac:dyDescent="0.5">
      <c r="A324" s="962">
        <v>13</v>
      </c>
      <c r="B324" s="965">
        <v>22791</v>
      </c>
      <c r="C324" s="1111" t="s">
        <v>15674</v>
      </c>
      <c r="D324" s="1107"/>
      <c r="E324" s="1108"/>
      <c r="F324" s="1108"/>
      <c r="G324" s="1108"/>
      <c r="H324" s="1108"/>
      <c r="I324" s="1108"/>
      <c r="J324" s="1108"/>
      <c r="K324" s="962" t="s">
        <v>14745</v>
      </c>
    </row>
    <row r="325" spans="1:11" ht="18.75" customHeight="1" x14ac:dyDescent="0.5">
      <c r="A325" s="962">
        <v>14</v>
      </c>
      <c r="B325" s="965">
        <v>22792</v>
      </c>
      <c r="C325" s="1111" t="s">
        <v>15675</v>
      </c>
      <c r="D325" s="1107"/>
      <c r="E325" s="1108"/>
      <c r="F325" s="1108"/>
      <c r="G325" s="1108"/>
      <c r="H325" s="1108"/>
      <c r="I325" s="1108"/>
      <c r="J325" s="1108"/>
      <c r="K325" s="962" t="s">
        <v>14745</v>
      </c>
    </row>
    <row r="326" spans="1:11" ht="18.75" customHeight="1" x14ac:dyDescent="0.5">
      <c r="A326" s="962">
        <v>15</v>
      </c>
      <c r="B326" s="965">
        <v>22793</v>
      </c>
      <c r="C326" s="1111" t="s">
        <v>15676</v>
      </c>
      <c r="D326" s="1107"/>
      <c r="E326" s="1108"/>
      <c r="F326" s="1108"/>
      <c r="G326" s="1108"/>
      <c r="H326" s="1108"/>
      <c r="I326" s="1108"/>
      <c r="J326" s="1108"/>
      <c r="K326" s="962" t="s">
        <v>14745</v>
      </c>
    </row>
    <row r="327" spans="1:11" ht="18.75" customHeight="1" x14ac:dyDescent="0.5">
      <c r="A327" s="962">
        <v>16</v>
      </c>
      <c r="B327" s="965">
        <v>22794</v>
      </c>
      <c r="C327" s="1111" t="s">
        <v>15677</v>
      </c>
      <c r="D327" s="1107"/>
      <c r="E327" s="1108"/>
      <c r="F327" s="1108"/>
      <c r="G327" s="1108"/>
      <c r="H327" s="1108"/>
      <c r="I327" s="1108"/>
      <c r="J327" s="1108"/>
      <c r="K327" s="962" t="s">
        <v>14745</v>
      </c>
    </row>
    <row r="328" spans="1:11" ht="18.75" customHeight="1" x14ac:dyDescent="0.5">
      <c r="A328" s="962">
        <v>17</v>
      </c>
      <c r="B328" s="965">
        <v>22795</v>
      </c>
      <c r="C328" s="1116" t="s">
        <v>15678</v>
      </c>
      <c r="D328" s="1107"/>
      <c r="E328" s="1108"/>
      <c r="F328" s="1108"/>
      <c r="G328" s="1108"/>
      <c r="H328" s="1108"/>
      <c r="I328" s="1108"/>
      <c r="J328" s="1108"/>
      <c r="K328" s="962" t="s">
        <v>14745</v>
      </c>
    </row>
    <row r="329" spans="1:11" ht="18.75" customHeight="1" x14ac:dyDescent="0.5">
      <c r="A329" s="962">
        <v>18</v>
      </c>
      <c r="B329" s="965">
        <v>22796</v>
      </c>
      <c r="C329" s="1111" t="s">
        <v>15679</v>
      </c>
      <c r="D329" s="1107"/>
      <c r="E329" s="1108"/>
      <c r="F329" s="1108"/>
      <c r="G329" s="1108"/>
      <c r="H329" s="1108"/>
      <c r="I329" s="1108"/>
      <c r="J329" s="1108"/>
      <c r="K329" s="962" t="s">
        <v>14745</v>
      </c>
    </row>
    <row r="330" spans="1:11" ht="18.75" customHeight="1" x14ac:dyDescent="0.5">
      <c r="A330" s="962">
        <v>19</v>
      </c>
      <c r="B330" s="965">
        <v>22797</v>
      </c>
      <c r="C330" s="1116" t="s">
        <v>15680</v>
      </c>
      <c r="D330" s="1107"/>
      <c r="E330" s="1108"/>
      <c r="F330" s="1108"/>
      <c r="G330" s="1108"/>
      <c r="H330" s="1108"/>
      <c r="I330" s="1108"/>
      <c r="J330" s="1108"/>
      <c r="K330" s="962" t="s">
        <v>14745</v>
      </c>
    </row>
    <row r="331" spans="1:11" ht="18.75" customHeight="1" x14ac:dyDescent="0.5">
      <c r="A331" s="962">
        <v>20</v>
      </c>
      <c r="B331" s="965">
        <v>22798</v>
      </c>
      <c r="C331" s="1111" t="s">
        <v>15681</v>
      </c>
      <c r="D331" s="1107"/>
      <c r="E331" s="1108"/>
      <c r="F331" s="1108"/>
      <c r="G331" s="1108"/>
      <c r="H331" s="1108"/>
      <c r="I331" s="1108"/>
      <c r="J331" s="1108"/>
      <c r="K331" s="962" t="s">
        <v>14745</v>
      </c>
    </row>
    <row r="332" spans="1:11" ht="18.75" customHeight="1" x14ac:dyDescent="0.5">
      <c r="A332" s="962">
        <v>21</v>
      </c>
      <c r="B332" s="962">
        <v>20604</v>
      </c>
      <c r="C332" s="1111" t="s">
        <v>15682</v>
      </c>
      <c r="D332" s="1107"/>
      <c r="E332" s="1108"/>
      <c r="F332" s="1108"/>
      <c r="G332" s="1108"/>
      <c r="H332" s="1108"/>
      <c r="I332" s="1108"/>
      <c r="J332" s="1108"/>
      <c r="K332" s="962" t="s">
        <v>15188</v>
      </c>
    </row>
    <row r="333" spans="1:11" ht="18.75" customHeight="1" x14ac:dyDescent="0.5">
      <c r="A333" s="962">
        <v>22</v>
      </c>
      <c r="B333" s="962">
        <v>20742</v>
      </c>
      <c r="C333" s="1111" t="s">
        <v>15683</v>
      </c>
      <c r="D333" s="1107"/>
      <c r="E333" s="1108"/>
      <c r="F333" s="1108"/>
      <c r="G333" s="1108"/>
      <c r="H333" s="1108"/>
      <c r="I333" s="1108"/>
      <c r="J333" s="1108"/>
      <c r="K333" s="962" t="s">
        <v>15188</v>
      </c>
    </row>
    <row r="334" spans="1:11" ht="18.75" customHeight="1" x14ac:dyDescent="0.5">
      <c r="A334" s="962">
        <v>23</v>
      </c>
      <c r="B334" s="962">
        <v>20781</v>
      </c>
      <c r="C334" s="1111" t="s">
        <v>15684</v>
      </c>
      <c r="D334" s="1107"/>
      <c r="E334" s="1108"/>
      <c r="F334" s="1108"/>
      <c r="G334" s="1108"/>
      <c r="H334" s="1108"/>
      <c r="I334" s="1108"/>
      <c r="J334" s="1108"/>
      <c r="K334" s="962" t="s">
        <v>15188</v>
      </c>
    </row>
    <row r="335" spans="1:11" ht="18.75" customHeight="1" x14ac:dyDescent="0.5">
      <c r="A335" s="962">
        <v>24</v>
      </c>
      <c r="B335" s="962">
        <v>20898</v>
      </c>
      <c r="C335" s="1111" t="s">
        <v>15685</v>
      </c>
      <c r="D335" s="1107"/>
      <c r="E335" s="1108"/>
      <c r="F335" s="1108"/>
      <c r="G335" s="1108"/>
      <c r="H335" s="1108"/>
      <c r="I335" s="1108"/>
      <c r="J335" s="1108"/>
      <c r="K335" s="962" t="s">
        <v>15188</v>
      </c>
    </row>
    <row r="336" spans="1:11" ht="18.75" customHeight="1" x14ac:dyDescent="0.5">
      <c r="A336" s="962">
        <v>25</v>
      </c>
      <c r="B336" s="962">
        <v>20904</v>
      </c>
      <c r="C336" s="1111" t="s">
        <v>15686</v>
      </c>
      <c r="D336" s="1107"/>
      <c r="E336" s="1108"/>
      <c r="F336" s="1108"/>
      <c r="G336" s="1108"/>
      <c r="H336" s="1108"/>
      <c r="I336" s="1108"/>
      <c r="J336" s="1108"/>
      <c r="K336" s="962" t="s">
        <v>15188</v>
      </c>
    </row>
    <row r="337" spans="1:11" ht="18.75" customHeight="1" x14ac:dyDescent="0.5">
      <c r="A337" s="962">
        <v>26</v>
      </c>
      <c r="B337" s="962">
        <v>20451</v>
      </c>
      <c r="C337" s="1111" t="s">
        <v>15687</v>
      </c>
      <c r="D337" s="1107"/>
      <c r="E337" s="1108"/>
      <c r="F337" s="1108"/>
      <c r="G337" s="1108"/>
      <c r="H337" s="1108"/>
      <c r="I337" s="1108"/>
      <c r="J337" s="1108"/>
      <c r="K337" s="962" t="s">
        <v>15188</v>
      </c>
    </row>
    <row r="338" spans="1:11" ht="18.75" customHeight="1" x14ac:dyDescent="0.5">
      <c r="A338" s="962">
        <v>27</v>
      </c>
      <c r="B338" s="962">
        <v>20457</v>
      </c>
      <c r="C338" s="1111" t="s">
        <v>15688</v>
      </c>
      <c r="D338" s="1107"/>
      <c r="E338" s="1108"/>
      <c r="F338" s="1108"/>
      <c r="G338" s="1108"/>
      <c r="H338" s="1108"/>
      <c r="I338" s="1108"/>
      <c r="J338" s="1108"/>
      <c r="K338" s="962" t="s">
        <v>15188</v>
      </c>
    </row>
    <row r="339" spans="1:11" ht="18.75" customHeight="1" x14ac:dyDescent="0.5">
      <c r="A339" s="962">
        <v>28</v>
      </c>
      <c r="B339" s="962">
        <v>20495</v>
      </c>
      <c r="C339" s="1111" t="s">
        <v>15689</v>
      </c>
      <c r="D339" s="1107"/>
      <c r="E339" s="1108"/>
      <c r="F339" s="1108"/>
      <c r="G339" s="1108"/>
      <c r="H339" s="1108"/>
      <c r="I339" s="1108"/>
      <c r="J339" s="1108"/>
      <c r="K339" s="962" t="s">
        <v>15188</v>
      </c>
    </row>
    <row r="340" spans="1:11" ht="18.75" customHeight="1" x14ac:dyDescent="0.5">
      <c r="A340" s="962">
        <v>29</v>
      </c>
      <c r="B340" s="962">
        <v>20678</v>
      </c>
      <c r="C340" s="1111" t="s">
        <v>15690</v>
      </c>
      <c r="D340" s="1107"/>
      <c r="E340" s="1108"/>
      <c r="F340" s="1108"/>
      <c r="G340" s="1108"/>
      <c r="H340" s="1108"/>
      <c r="I340" s="1108"/>
      <c r="J340" s="1108"/>
      <c r="K340" s="962" t="s">
        <v>15188</v>
      </c>
    </row>
    <row r="341" spans="1:11" ht="18.75" customHeight="1" x14ac:dyDescent="0.5">
      <c r="A341" s="962">
        <v>30</v>
      </c>
      <c r="B341" s="962">
        <v>20683</v>
      </c>
      <c r="C341" s="1111" t="s">
        <v>15691</v>
      </c>
      <c r="D341" s="1107"/>
      <c r="E341" s="1108"/>
      <c r="F341" s="1108"/>
      <c r="G341" s="1108"/>
      <c r="H341" s="1108"/>
      <c r="I341" s="1108"/>
      <c r="J341" s="1108"/>
      <c r="K341" s="962" t="s">
        <v>15188</v>
      </c>
    </row>
    <row r="342" spans="1:11" ht="18.75" customHeight="1" x14ac:dyDescent="0.5">
      <c r="A342" s="962">
        <v>31</v>
      </c>
      <c r="B342" s="962">
        <v>20712</v>
      </c>
      <c r="C342" s="1111" t="s">
        <v>15692</v>
      </c>
      <c r="D342" s="1107"/>
      <c r="E342" s="1108"/>
      <c r="F342" s="1108"/>
      <c r="G342" s="1108"/>
      <c r="H342" s="1108"/>
      <c r="I342" s="1108"/>
      <c r="J342" s="1108"/>
      <c r="K342" s="962" t="s">
        <v>15188</v>
      </c>
    </row>
    <row r="343" spans="1:11" ht="18.75" customHeight="1" x14ac:dyDescent="0.5">
      <c r="A343" s="962">
        <v>32</v>
      </c>
      <c r="B343" s="962">
        <v>20754</v>
      </c>
      <c r="C343" s="1111" t="s">
        <v>15693</v>
      </c>
      <c r="D343" s="1107"/>
      <c r="E343" s="1108"/>
      <c r="F343" s="1108"/>
      <c r="G343" s="1108"/>
      <c r="H343" s="1108"/>
      <c r="I343" s="1108"/>
      <c r="J343" s="1108"/>
      <c r="K343" s="962" t="s">
        <v>15188</v>
      </c>
    </row>
    <row r="344" spans="1:11" ht="18.75" customHeight="1" x14ac:dyDescent="0.5">
      <c r="A344" s="962">
        <v>33</v>
      </c>
      <c r="B344" s="962">
        <v>20803</v>
      </c>
      <c r="C344" s="1111" t="s">
        <v>15694</v>
      </c>
      <c r="D344" s="1107"/>
      <c r="E344" s="1108"/>
      <c r="F344" s="1108"/>
      <c r="G344" s="1108"/>
      <c r="H344" s="1108"/>
      <c r="I344" s="1108"/>
      <c r="J344" s="1108"/>
      <c r="K344" s="962" t="s">
        <v>15188</v>
      </c>
    </row>
    <row r="345" spans="1:11" ht="18.75" customHeight="1" x14ac:dyDescent="0.5">
      <c r="A345" s="962">
        <v>34</v>
      </c>
      <c r="B345" s="962">
        <v>20807</v>
      </c>
      <c r="C345" s="1111" t="s">
        <v>15695</v>
      </c>
      <c r="D345" s="1107"/>
      <c r="E345" s="1108"/>
      <c r="F345" s="1108"/>
      <c r="G345" s="1108"/>
      <c r="H345" s="1108"/>
      <c r="I345" s="1108"/>
      <c r="J345" s="1108"/>
      <c r="K345" s="962" t="s">
        <v>15188</v>
      </c>
    </row>
    <row r="346" spans="1:11" ht="18.75" customHeight="1" x14ac:dyDescent="0.5">
      <c r="A346" s="962">
        <v>35</v>
      </c>
      <c r="B346" s="962">
        <v>20808</v>
      </c>
      <c r="C346" s="1111" t="s">
        <v>15696</v>
      </c>
      <c r="D346" s="1107"/>
      <c r="E346" s="1108"/>
      <c r="F346" s="1108"/>
      <c r="G346" s="1108"/>
      <c r="H346" s="1108"/>
      <c r="I346" s="1108"/>
      <c r="J346" s="1108"/>
      <c r="K346" s="962" t="s">
        <v>15188</v>
      </c>
    </row>
    <row r="347" spans="1:11" ht="18.75" customHeight="1" x14ac:dyDescent="0.5">
      <c r="A347" s="962">
        <v>36</v>
      </c>
      <c r="B347" s="962">
        <v>20809</v>
      </c>
      <c r="C347" s="1111" t="s">
        <v>15697</v>
      </c>
      <c r="D347" s="1107"/>
      <c r="E347" s="1108"/>
      <c r="F347" s="1108"/>
      <c r="G347" s="1108"/>
      <c r="H347" s="1108"/>
      <c r="I347" s="1108"/>
      <c r="J347" s="1108"/>
      <c r="K347" s="962" t="s">
        <v>15188</v>
      </c>
    </row>
    <row r="348" spans="1:11" ht="18.75" customHeight="1" x14ac:dyDescent="0.5">
      <c r="A348" s="962">
        <v>37</v>
      </c>
      <c r="B348" s="962">
        <v>20851</v>
      </c>
      <c r="C348" s="1111" t="s">
        <v>15698</v>
      </c>
      <c r="D348" s="1107"/>
      <c r="E348" s="1108"/>
      <c r="F348" s="1108"/>
      <c r="G348" s="1108"/>
      <c r="H348" s="1108"/>
      <c r="I348" s="1108"/>
      <c r="J348" s="1108"/>
      <c r="K348" s="962" t="s">
        <v>15188</v>
      </c>
    </row>
    <row r="349" spans="1:11" ht="18.75" customHeight="1" x14ac:dyDescent="0.5">
      <c r="A349" s="962">
        <v>38</v>
      </c>
      <c r="B349" s="962">
        <v>22799</v>
      </c>
      <c r="C349" s="1111" t="s">
        <v>15699</v>
      </c>
      <c r="D349" s="1107"/>
      <c r="E349" s="1108"/>
      <c r="F349" s="1108"/>
      <c r="G349" s="1108"/>
      <c r="H349" s="1108"/>
      <c r="I349" s="1108"/>
      <c r="J349" s="1108"/>
      <c r="K349" s="962" t="s">
        <v>15188</v>
      </c>
    </row>
    <row r="350" spans="1:11" ht="18.75" customHeight="1" x14ac:dyDescent="0.5">
      <c r="A350" s="962">
        <v>39</v>
      </c>
      <c r="B350" s="962">
        <v>22800</v>
      </c>
      <c r="C350" s="1111" t="s">
        <v>15700</v>
      </c>
      <c r="D350" s="1107"/>
      <c r="E350" s="1108"/>
      <c r="F350" s="1108"/>
      <c r="G350" s="1108"/>
      <c r="H350" s="1108"/>
      <c r="I350" s="1108"/>
      <c r="J350" s="1108"/>
      <c r="K350" s="962" t="s">
        <v>15188</v>
      </c>
    </row>
    <row r="351" spans="1:11" s="960" customFormat="1" ht="18.75" customHeight="1" x14ac:dyDescent="0.15">
      <c r="A351" s="1272" t="s">
        <v>9795</v>
      </c>
      <c r="B351" s="1272"/>
      <c r="C351" s="1272"/>
      <c r="D351" s="1272"/>
      <c r="E351" s="1272"/>
      <c r="F351" s="1272"/>
      <c r="G351" s="1272"/>
      <c r="H351" s="1272"/>
      <c r="I351" s="1272"/>
      <c r="J351" s="1272"/>
      <c r="K351" s="1272"/>
    </row>
    <row r="352" spans="1:11" s="960" customFormat="1" ht="18.75" customHeight="1" x14ac:dyDescent="0.15">
      <c r="A352" s="1272" t="s">
        <v>15701</v>
      </c>
      <c r="B352" s="1272"/>
      <c r="C352" s="1272"/>
      <c r="D352" s="1272"/>
      <c r="E352" s="1272"/>
      <c r="F352" s="1272"/>
      <c r="G352" s="1272"/>
      <c r="H352" s="1272"/>
      <c r="I352" s="1272"/>
      <c r="J352" s="1272"/>
      <c r="K352" s="1272"/>
    </row>
    <row r="353" spans="1:11" s="960" customFormat="1" ht="18.75" customHeight="1" x14ac:dyDescent="0.15">
      <c r="A353" s="1272" t="s">
        <v>15702</v>
      </c>
      <c r="B353" s="1272"/>
      <c r="C353" s="1272"/>
      <c r="D353" s="1272"/>
      <c r="E353" s="1272"/>
      <c r="F353" s="1272"/>
      <c r="G353" s="1272"/>
      <c r="H353" s="1272"/>
      <c r="I353" s="1272"/>
      <c r="J353" s="1272"/>
      <c r="K353" s="1272"/>
    </row>
    <row r="354" spans="1:11" s="571" customFormat="1" ht="18.75" customHeight="1" x14ac:dyDescent="0.15">
      <c r="A354" s="1272" t="s">
        <v>14450</v>
      </c>
      <c r="B354" s="1272"/>
      <c r="C354" s="1272"/>
      <c r="D354" s="1272"/>
      <c r="E354" s="1272"/>
      <c r="F354" s="1272"/>
      <c r="G354" s="1272"/>
      <c r="H354" s="1272"/>
      <c r="I354" s="1272"/>
      <c r="J354" s="1272"/>
      <c r="K354" s="1272"/>
    </row>
    <row r="355" spans="1:11" s="571" customFormat="1" ht="18.75" customHeight="1" x14ac:dyDescent="0.15">
      <c r="A355" s="1271" t="s">
        <v>15703</v>
      </c>
      <c r="B355" s="1271"/>
      <c r="C355" s="1271"/>
      <c r="D355" s="1271"/>
      <c r="E355" s="1271"/>
      <c r="F355" s="1271"/>
      <c r="G355" s="1271"/>
      <c r="H355" s="1271"/>
      <c r="I355" s="1271"/>
      <c r="J355" s="1271"/>
      <c r="K355" s="1271"/>
    </row>
    <row r="356" spans="1:11" s="609" customFormat="1" ht="18.75" customHeight="1" x14ac:dyDescent="0.5">
      <c r="A356" s="573" t="s">
        <v>8377</v>
      </c>
      <c r="B356" s="589" t="s">
        <v>8352</v>
      </c>
      <c r="C356" s="590" t="s">
        <v>9799</v>
      </c>
      <c r="D356" s="573"/>
      <c r="E356" s="573"/>
      <c r="F356" s="795"/>
      <c r="G356" s="795"/>
      <c r="H356" s="795"/>
      <c r="I356" s="795"/>
      <c r="J356" s="795"/>
      <c r="K356" s="795"/>
    </row>
    <row r="357" spans="1:11" ht="18.75" customHeight="1" x14ac:dyDescent="0.5">
      <c r="A357" s="962">
        <v>1</v>
      </c>
      <c r="B357" s="965">
        <v>19845</v>
      </c>
      <c r="C357" s="1111" t="s">
        <v>15704</v>
      </c>
      <c r="D357" s="962"/>
      <c r="E357" s="1108"/>
      <c r="F357" s="1108"/>
      <c r="G357" s="1108"/>
      <c r="H357" s="1108"/>
      <c r="I357" s="1108"/>
      <c r="J357" s="1108"/>
      <c r="K357" s="1108"/>
    </row>
    <row r="358" spans="1:11" ht="18.75" customHeight="1" x14ac:dyDescent="0.5">
      <c r="A358" s="962">
        <v>2</v>
      </c>
      <c r="B358" s="962">
        <v>20527</v>
      </c>
      <c r="C358" s="1111" t="s">
        <v>15705</v>
      </c>
      <c r="D358" s="1107"/>
      <c r="E358" s="1108"/>
      <c r="F358" s="1108"/>
      <c r="G358" s="1108"/>
      <c r="H358" s="1108"/>
      <c r="I358" s="1108"/>
      <c r="J358" s="1108"/>
      <c r="K358" s="1108"/>
    </row>
    <row r="359" spans="1:11" ht="18.75" customHeight="1" x14ac:dyDescent="0.5">
      <c r="A359" s="962">
        <v>3</v>
      </c>
      <c r="B359" s="962">
        <v>20657</v>
      </c>
      <c r="C359" s="1111" t="s">
        <v>15706</v>
      </c>
      <c r="D359" s="962"/>
      <c r="E359" s="1108"/>
      <c r="F359" s="1108"/>
      <c r="G359" s="1108"/>
      <c r="H359" s="1108"/>
      <c r="I359" s="1108"/>
      <c r="J359" s="1108"/>
      <c r="K359" s="1108"/>
    </row>
    <row r="360" spans="1:11" ht="18.75" customHeight="1" x14ac:dyDescent="0.5">
      <c r="A360" s="962">
        <v>4</v>
      </c>
      <c r="B360" s="962">
        <v>20663</v>
      </c>
      <c r="C360" s="1111" t="s">
        <v>15707</v>
      </c>
      <c r="D360" s="1107"/>
      <c r="E360" s="1108"/>
      <c r="F360" s="1108"/>
      <c r="G360" s="1108"/>
      <c r="H360" s="1108"/>
      <c r="I360" s="1108"/>
      <c r="J360" s="1108"/>
      <c r="K360" s="1108"/>
    </row>
    <row r="361" spans="1:11" ht="18.75" customHeight="1" x14ac:dyDescent="0.5">
      <c r="A361" s="962">
        <v>5</v>
      </c>
      <c r="B361" s="962">
        <v>20748</v>
      </c>
      <c r="C361" s="1111" t="s">
        <v>15708</v>
      </c>
      <c r="D361" s="1107"/>
      <c r="E361" s="1108"/>
      <c r="F361" s="1108"/>
      <c r="G361" s="1108"/>
      <c r="H361" s="1108"/>
      <c r="I361" s="1108"/>
      <c r="J361" s="1108"/>
      <c r="K361" s="1108"/>
    </row>
    <row r="362" spans="1:11" ht="18.75" customHeight="1" x14ac:dyDescent="0.5">
      <c r="A362" s="962">
        <v>6</v>
      </c>
      <c r="B362" s="962">
        <v>20778</v>
      </c>
      <c r="C362" s="1111" t="s">
        <v>15709</v>
      </c>
      <c r="D362" s="1107"/>
      <c r="E362" s="1108"/>
      <c r="F362" s="1108"/>
      <c r="G362" s="1108"/>
      <c r="H362" s="1108"/>
      <c r="I362" s="1108"/>
      <c r="J362" s="1108"/>
      <c r="K362" s="1108"/>
    </row>
    <row r="363" spans="1:11" ht="18.75" customHeight="1" x14ac:dyDescent="0.5">
      <c r="A363" s="962">
        <v>7</v>
      </c>
      <c r="B363" s="962">
        <v>20792</v>
      </c>
      <c r="C363" s="1111" t="s">
        <v>15710</v>
      </c>
      <c r="D363" s="962"/>
      <c r="E363" s="1108"/>
      <c r="F363" s="1108"/>
      <c r="G363" s="1108"/>
      <c r="H363" s="1108"/>
      <c r="I363" s="1108"/>
      <c r="J363" s="1108"/>
      <c r="K363" s="1108"/>
    </row>
    <row r="364" spans="1:11" ht="18.75" customHeight="1" x14ac:dyDescent="0.5">
      <c r="A364" s="962">
        <v>8</v>
      </c>
      <c r="B364" s="962">
        <v>20820</v>
      </c>
      <c r="C364" s="1111" t="s">
        <v>15711</v>
      </c>
      <c r="D364" s="962"/>
      <c r="E364" s="1108"/>
      <c r="F364" s="1108"/>
      <c r="G364" s="1108"/>
      <c r="H364" s="1108"/>
      <c r="I364" s="1108"/>
      <c r="J364" s="1108"/>
      <c r="K364" s="1108"/>
    </row>
    <row r="365" spans="1:11" ht="18.75" customHeight="1" x14ac:dyDescent="0.5">
      <c r="A365" s="962">
        <v>9</v>
      </c>
      <c r="B365" s="965">
        <v>20902</v>
      </c>
      <c r="C365" s="1111" t="s">
        <v>15712</v>
      </c>
      <c r="E365" s="1108"/>
      <c r="F365" s="1108"/>
      <c r="G365" s="1108"/>
      <c r="H365" s="1108"/>
      <c r="I365" s="1108"/>
      <c r="J365" s="1108"/>
      <c r="K365" s="1108"/>
    </row>
    <row r="366" spans="1:11" ht="18.75" customHeight="1" x14ac:dyDescent="0.5">
      <c r="A366" s="962">
        <v>10</v>
      </c>
      <c r="B366" s="962">
        <v>22801</v>
      </c>
      <c r="C366" s="1111" t="s">
        <v>15713</v>
      </c>
      <c r="D366" s="962"/>
      <c r="E366" s="1108"/>
      <c r="F366" s="1108"/>
      <c r="G366" s="1108"/>
      <c r="H366" s="1108"/>
      <c r="I366" s="1108"/>
      <c r="J366" s="1108"/>
      <c r="K366" s="1108"/>
    </row>
    <row r="367" spans="1:11" ht="18.75" customHeight="1" x14ac:dyDescent="0.5">
      <c r="A367" s="962">
        <v>11</v>
      </c>
      <c r="B367" s="962">
        <v>22802</v>
      </c>
      <c r="C367" s="1111" t="s">
        <v>15714</v>
      </c>
      <c r="D367" s="962"/>
      <c r="E367" s="1108"/>
      <c r="F367" s="1108"/>
      <c r="G367" s="1108"/>
      <c r="H367" s="1108"/>
      <c r="I367" s="1108"/>
      <c r="J367" s="1108"/>
      <c r="K367" s="1108"/>
    </row>
    <row r="368" spans="1:11" ht="18.75" customHeight="1" x14ac:dyDescent="0.5">
      <c r="A368" s="962">
        <v>12</v>
      </c>
      <c r="B368" s="962">
        <v>22803</v>
      </c>
      <c r="C368" s="1111" t="s">
        <v>15715</v>
      </c>
      <c r="D368" s="962"/>
      <c r="E368" s="1108"/>
      <c r="F368" s="1108"/>
      <c r="G368" s="1108"/>
      <c r="H368" s="1108"/>
      <c r="I368" s="1108"/>
      <c r="J368" s="1108"/>
      <c r="K368" s="1108"/>
    </row>
    <row r="369" spans="1:11" ht="18.75" customHeight="1" x14ac:dyDescent="0.5">
      <c r="A369" s="962">
        <v>13</v>
      </c>
      <c r="B369" s="962">
        <v>22804</v>
      </c>
      <c r="C369" s="1111" t="s">
        <v>15716</v>
      </c>
      <c r="D369" s="962"/>
      <c r="E369" s="1108"/>
      <c r="F369" s="1108"/>
      <c r="G369" s="1108"/>
      <c r="H369" s="1108"/>
      <c r="I369" s="1108"/>
      <c r="J369" s="1108"/>
      <c r="K369" s="1108"/>
    </row>
    <row r="370" spans="1:11" ht="18.75" customHeight="1" x14ac:dyDescent="0.5">
      <c r="A370" s="962">
        <v>14</v>
      </c>
      <c r="B370" s="962">
        <v>22805</v>
      </c>
      <c r="C370" s="1111" t="s">
        <v>15717</v>
      </c>
      <c r="D370" s="962"/>
      <c r="E370" s="1108"/>
      <c r="F370" s="1108"/>
      <c r="G370" s="1108"/>
      <c r="H370" s="1108"/>
      <c r="I370" s="1108"/>
      <c r="J370" s="1108"/>
      <c r="K370" s="1108"/>
    </row>
    <row r="371" spans="1:11" ht="18.75" customHeight="1" x14ac:dyDescent="0.5">
      <c r="A371" s="962">
        <v>15</v>
      </c>
      <c r="B371" s="962">
        <v>20469</v>
      </c>
      <c r="C371" s="1111" t="s">
        <v>15718</v>
      </c>
      <c r="D371" s="1107"/>
      <c r="E371" s="1108"/>
      <c r="F371" s="1108"/>
      <c r="G371" s="1108"/>
      <c r="H371" s="1108"/>
      <c r="I371" s="1108"/>
      <c r="J371" s="1108"/>
      <c r="K371" s="1108"/>
    </row>
    <row r="372" spans="1:11" ht="18.75" customHeight="1" x14ac:dyDescent="0.5">
      <c r="A372" s="962">
        <v>16</v>
      </c>
      <c r="B372" s="962">
        <v>20558</v>
      </c>
      <c r="C372" s="1111" t="s">
        <v>15719</v>
      </c>
      <c r="D372" s="1107"/>
      <c r="E372" s="1108"/>
      <c r="F372" s="1108"/>
      <c r="G372" s="1108"/>
      <c r="H372" s="1108"/>
      <c r="I372" s="1108"/>
      <c r="J372" s="1108"/>
      <c r="K372" s="1108"/>
    </row>
    <row r="373" spans="1:11" ht="18.75" customHeight="1" x14ac:dyDescent="0.5">
      <c r="A373" s="962">
        <v>17</v>
      </c>
      <c r="B373" s="962">
        <v>20578</v>
      </c>
      <c r="C373" s="1111" t="s">
        <v>15720</v>
      </c>
      <c r="D373" s="1107"/>
      <c r="E373" s="1108"/>
      <c r="F373" s="1108"/>
      <c r="G373" s="1108"/>
      <c r="H373" s="1108"/>
      <c r="I373" s="1108"/>
      <c r="J373" s="1108"/>
      <c r="K373" s="1108"/>
    </row>
    <row r="374" spans="1:11" ht="18.75" customHeight="1" x14ac:dyDescent="0.5">
      <c r="A374" s="962">
        <v>18</v>
      </c>
      <c r="B374" s="962">
        <v>20684</v>
      </c>
      <c r="C374" s="1111" t="s">
        <v>15721</v>
      </c>
      <c r="D374" s="1107"/>
      <c r="E374" s="1108"/>
      <c r="F374" s="1108"/>
      <c r="G374" s="1108"/>
      <c r="H374" s="1108"/>
      <c r="I374" s="1108"/>
      <c r="J374" s="1108"/>
      <c r="K374" s="1108"/>
    </row>
    <row r="375" spans="1:11" ht="18.75" customHeight="1" x14ac:dyDescent="0.5">
      <c r="A375" s="962">
        <v>19</v>
      </c>
      <c r="B375" s="962">
        <v>20717</v>
      </c>
      <c r="C375" s="1111" t="s">
        <v>15722</v>
      </c>
      <c r="D375" s="1107"/>
      <c r="E375" s="1108"/>
      <c r="F375" s="1108"/>
      <c r="G375" s="1108"/>
      <c r="H375" s="1108"/>
      <c r="I375" s="1108"/>
      <c r="J375" s="1108"/>
      <c r="K375" s="1108"/>
    </row>
    <row r="376" spans="1:11" ht="18.75" customHeight="1" x14ac:dyDescent="0.5">
      <c r="A376" s="962">
        <v>20</v>
      </c>
      <c r="B376" s="962">
        <v>20718</v>
      </c>
      <c r="C376" s="1111" t="s">
        <v>15723</v>
      </c>
      <c r="D376" s="1107"/>
      <c r="E376" s="1108"/>
      <c r="F376" s="1108"/>
      <c r="G376" s="1108"/>
      <c r="H376" s="1108"/>
      <c r="I376" s="1108"/>
      <c r="J376" s="1108"/>
      <c r="K376" s="1108"/>
    </row>
    <row r="377" spans="1:11" ht="18.75" customHeight="1" x14ac:dyDescent="0.5">
      <c r="A377" s="962">
        <v>21</v>
      </c>
      <c r="B377" s="962">
        <v>20759</v>
      </c>
      <c r="C377" s="1111" t="s">
        <v>15724</v>
      </c>
      <c r="D377" s="1107"/>
      <c r="E377" s="1108"/>
      <c r="F377" s="1108"/>
      <c r="G377" s="1108"/>
      <c r="H377" s="1108"/>
      <c r="I377" s="1108"/>
      <c r="J377" s="1108"/>
      <c r="K377" s="1108"/>
    </row>
    <row r="378" spans="1:11" ht="18.75" customHeight="1" x14ac:dyDescent="0.5">
      <c r="A378" s="962">
        <v>22</v>
      </c>
      <c r="B378" s="962">
        <v>20766</v>
      </c>
      <c r="C378" s="1111" t="s">
        <v>15725</v>
      </c>
      <c r="D378" s="1107"/>
      <c r="E378" s="1108"/>
      <c r="F378" s="1108"/>
      <c r="G378" s="1108"/>
      <c r="H378" s="1108"/>
      <c r="I378" s="1108"/>
      <c r="J378" s="1108"/>
      <c r="K378" s="1108"/>
    </row>
    <row r="379" spans="1:11" ht="18.75" customHeight="1" x14ac:dyDescent="0.5">
      <c r="A379" s="962">
        <v>23</v>
      </c>
      <c r="B379" s="962">
        <v>20775</v>
      </c>
      <c r="C379" s="1111" t="s">
        <v>15726</v>
      </c>
      <c r="D379" s="1107"/>
      <c r="E379" s="1108"/>
      <c r="F379" s="1108"/>
      <c r="G379" s="1108"/>
      <c r="H379" s="1108"/>
      <c r="I379" s="1108"/>
      <c r="J379" s="1108"/>
      <c r="K379" s="1108"/>
    </row>
    <row r="380" spans="1:11" ht="18.75" customHeight="1" x14ac:dyDescent="0.5">
      <c r="A380" s="962">
        <v>24</v>
      </c>
      <c r="B380" s="962">
        <v>20916</v>
      </c>
      <c r="C380" s="1111" t="s">
        <v>15727</v>
      </c>
      <c r="D380" s="1107"/>
      <c r="E380" s="1108"/>
      <c r="F380" s="1108"/>
      <c r="G380" s="1108"/>
      <c r="H380" s="1108"/>
      <c r="I380" s="1108"/>
      <c r="J380" s="1108"/>
      <c r="K380" s="1108"/>
    </row>
    <row r="381" spans="1:11" ht="18.75" customHeight="1" x14ac:dyDescent="0.5">
      <c r="A381" s="962">
        <v>25</v>
      </c>
      <c r="B381" s="962">
        <v>22806</v>
      </c>
      <c r="C381" s="1111" t="s">
        <v>15728</v>
      </c>
      <c r="D381" s="962"/>
      <c r="E381" s="1108"/>
      <c r="F381" s="1108"/>
      <c r="G381" s="1108"/>
      <c r="H381" s="1108"/>
      <c r="I381" s="1108"/>
      <c r="J381" s="1108"/>
      <c r="K381" s="1108"/>
    </row>
    <row r="382" spans="1:11" ht="18.75" customHeight="1" x14ac:dyDescent="0.5">
      <c r="A382" s="962">
        <v>26</v>
      </c>
      <c r="B382" s="962">
        <v>22807</v>
      </c>
      <c r="C382" s="1111" t="s">
        <v>15729</v>
      </c>
      <c r="D382" s="962"/>
      <c r="E382" s="1108"/>
      <c r="F382" s="1108"/>
      <c r="G382" s="1108"/>
      <c r="H382" s="1108"/>
      <c r="I382" s="1108"/>
      <c r="J382" s="1108"/>
      <c r="K382" s="1108"/>
    </row>
    <row r="383" spans="1:11" ht="18.75" customHeight="1" x14ac:dyDescent="0.5">
      <c r="A383" s="962">
        <v>27</v>
      </c>
      <c r="B383" s="962">
        <v>22808</v>
      </c>
      <c r="C383" s="1111" t="s">
        <v>15730</v>
      </c>
      <c r="D383" s="962"/>
      <c r="E383" s="1108"/>
      <c r="F383" s="1108"/>
      <c r="G383" s="1108"/>
      <c r="H383" s="1108"/>
      <c r="I383" s="1108"/>
      <c r="J383" s="1108"/>
      <c r="K383" s="1108"/>
    </row>
    <row r="384" spans="1:11" ht="18.75" customHeight="1" x14ac:dyDescent="0.5">
      <c r="A384" s="962">
        <v>28</v>
      </c>
      <c r="B384" s="962">
        <v>22809</v>
      </c>
      <c r="C384" s="1111" t="s">
        <v>15731</v>
      </c>
      <c r="D384" s="962"/>
      <c r="E384" s="1108"/>
      <c r="F384" s="1108"/>
      <c r="G384" s="1108"/>
      <c r="H384" s="1108"/>
      <c r="I384" s="1108"/>
      <c r="J384" s="1108"/>
      <c r="K384" s="1108"/>
    </row>
    <row r="385" spans="1:11" ht="18.75" customHeight="1" x14ac:dyDescent="0.5">
      <c r="A385" s="962">
        <v>29</v>
      </c>
      <c r="B385" s="962">
        <v>22810</v>
      </c>
      <c r="C385" s="1111" t="s">
        <v>15732</v>
      </c>
      <c r="D385" s="962"/>
      <c r="E385" s="1108"/>
      <c r="F385" s="1108"/>
      <c r="G385" s="1108"/>
      <c r="H385" s="1108"/>
      <c r="I385" s="1108"/>
      <c r="J385" s="1108"/>
      <c r="K385" s="1108"/>
    </row>
    <row r="386" spans="1:11" ht="18.75" customHeight="1" x14ac:dyDescent="0.5">
      <c r="A386" s="962">
        <v>30</v>
      </c>
      <c r="B386" s="962">
        <v>22811</v>
      </c>
      <c r="C386" s="1111" t="s">
        <v>15733</v>
      </c>
      <c r="D386" s="962"/>
      <c r="E386" s="1108"/>
      <c r="F386" s="1108"/>
      <c r="G386" s="1108"/>
      <c r="H386" s="1108"/>
      <c r="I386" s="1108"/>
      <c r="J386" s="1108"/>
      <c r="K386" s="1108"/>
    </row>
    <row r="387" spans="1:11" ht="18.75" customHeight="1" x14ac:dyDescent="0.5">
      <c r="A387" s="962">
        <v>31</v>
      </c>
      <c r="B387" s="962">
        <v>22812</v>
      </c>
      <c r="C387" s="1111" t="s">
        <v>15734</v>
      </c>
      <c r="D387" s="962"/>
      <c r="E387" s="1108"/>
      <c r="F387" s="1108"/>
      <c r="G387" s="1108"/>
      <c r="H387" s="1108"/>
      <c r="I387" s="1108"/>
      <c r="J387" s="1108"/>
      <c r="K387" s="1108"/>
    </row>
    <row r="388" spans="1:11" ht="18.75" customHeight="1" x14ac:dyDescent="0.5">
      <c r="A388" s="962">
        <v>32</v>
      </c>
      <c r="B388" s="962">
        <v>22813</v>
      </c>
      <c r="C388" s="1111" t="s">
        <v>15735</v>
      </c>
      <c r="D388" s="962"/>
      <c r="E388" s="1108"/>
      <c r="F388" s="1108"/>
      <c r="G388" s="1108"/>
      <c r="H388" s="1108"/>
      <c r="I388" s="1108"/>
      <c r="J388" s="1108"/>
      <c r="K388" s="1108"/>
    </row>
    <row r="389" spans="1:11" ht="18.75" customHeight="1" x14ac:dyDescent="0.5">
      <c r="A389" s="962">
        <v>33</v>
      </c>
      <c r="B389" s="962">
        <v>22814</v>
      </c>
      <c r="C389" s="1111" t="s">
        <v>15736</v>
      </c>
      <c r="D389" s="962"/>
      <c r="E389" s="1108"/>
      <c r="F389" s="1108"/>
      <c r="G389" s="1108"/>
      <c r="H389" s="1108"/>
      <c r="I389" s="1108"/>
      <c r="J389" s="1108"/>
      <c r="K389" s="1108"/>
    </row>
    <row r="390" spans="1:11" ht="18.75" customHeight="1" x14ac:dyDescent="0.5">
      <c r="A390" s="962">
        <v>34</v>
      </c>
      <c r="B390" s="962">
        <v>22815</v>
      </c>
      <c r="C390" s="1111" t="s">
        <v>15737</v>
      </c>
      <c r="D390" s="962"/>
      <c r="E390" s="1108"/>
      <c r="F390" s="1108"/>
      <c r="G390" s="1108"/>
      <c r="H390" s="1108"/>
      <c r="I390" s="1108"/>
      <c r="J390" s="1108"/>
      <c r="K390" s="1108"/>
    </row>
    <row r="391" spans="1:11" ht="18.75" customHeight="1" x14ac:dyDescent="0.5">
      <c r="A391" s="962">
        <v>35</v>
      </c>
      <c r="B391" s="962">
        <v>22816</v>
      </c>
      <c r="C391" s="1111" t="s">
        <v>15738</v>
      </c>
      <c r="D391" s="962"/>
      <c r="E391" s="1108"/>
      <c r="F391" s="1108"/>
      <c r="G391" s="1108"/>
      <c r="H391" s="1108"/>
      <c r="I391" s="1108"/>
      <c r="J391" s="1108"/>
      <c r="K391" s="1108"/>
    </row>
    <row r="392" spans="1:11" ht="18.75" customHeight="1" x14ac:dyDescent="0.5">
      <c r="A392" s="962">
        <v>36</v>
      </c>
      <c r="B392" s="962">
        <v>22817</v>
      </c>
      <c r="C392" s="1111" t="s">
        <v>15739</v>
      </c>
      <c r="D392" s="962"/>
      <c r="E392" s="1108"/>
      <c r="F392" s="1108"/>
      <c r="G392" s="1108"/>
      <c r="H392" s="1108"/>
      <c r="I392" s="1108"/>
      <c r="J392" s="1108"/>
      <c r="K392" s="1108"/>
    </row>
    <row r="393" spans="1:11" ht="18.75" customHeight="1" x14ac:dyDescent="0.5">
      <c r="A393" s="962">
        <v>37</v>
      </c>
      <c r="B393" s="962">
        <v>22818</v>
      </c>
      <c r="C393" s="1111" t="s">
        <v>15740</v>
      </c>
      <c r="D393" s="962"/>
      <c r="E393" s="1108"/>
      <c r="F393" s="1108"/>
      <c r="G393" s="1108"/>
      <c r="H393" s="1108"/>
      <c r="I393" s="1108"/>
      <c r="J393" s="1108"/>
      <c r="K393" s="1108"/>
    </row>
    <row r="394" spans="1:11" ht="18.75" customHeight="1" x14ac:dyDescent="0.5">
      <c r="A394" s="962">
        <v>38</v>
      </c>
      <c r="B394" s="933">
        <v>22870</v>
      </c>
      <c r="C394" s="1118" t="s">
        <v>15741</v>
      </c>
      <c r="D394" s="962"/>
      <c r="E394" s="1108"/>
      <c r="F394" s="1108"/>
      <c r="G394" s="1108"/>
      <c r="H394" s="1108"/>
      <c r="I394" s="1108"/>
      <c r="J394" s="1108"/>
      <c r="K394" s="1108"/>
    </row>
    <row r="395" spans="1:11" ht="18.75" customHeight="1" x14ac:dyDescent="0.5">
      <c r="A395" s="962"/>
      <c r="B395" s="962"/>
      <c r="C395" s="1106"/>
      <c r="D395" s="962"/>
      <c r="E395" s="1108"/>
      <c r="F395" s="1108"/>
      <c r="G395" s="1108"/>
      <c r="H395" s="1108"/>
      <c r="I395" s="1108"/>
      <c r="J395" s="1108"/>
      <c r="K395" s="1108"/>
    </row>
    <row r="396" spans="1:11" s="960" customFormat="1" ht="18.75" customHeight="1" x14ac:dyDescent="0.15">
      <c r="A396" s="1272" t="s">
        <v>9795</v>
      </c>
      <c r="B396" s="1272"/>
      <c r="C396" s="1272"/>
      <c r="D396" s="1272"/>
      <c r="E396" s="1272"/>
      <c r="F396" s="1272"/>
      <c r="G396" s="1272"/>
      <c r="H396" s="1272"/>
      <c r="I396" s="1272"/>
      <c r="J396" s="1272"/>
      <c r="K396" s="1272"/>
    </row>
    <row r="397" spans="1:11" s="960" customFormat="1" ht="18.75" customHeight="1" x14ac:dyDescent="0.15">
      <c r="A397" s="1272" t="s">
        <v>15742</v>
      </c>
      <c r="B397" s="1272"/>
      <c r="C397" s="1272"/>
      <c r="D397" s="1272"/>
      <c r="E397" s="1272"/>
      <c r="F397" s="1272"/>
      <c r="G397" s="1272"/>
      <c r="H397" s="1272"/>
      <c r="I397" s="1272"/>
      <c r="J397" s="1272"/>
      <c r="K397" s="1272"/>
    </row>
    <row r="398" spans="1:11" s="960" customFormat="1" ht="18.75" customHeight="1" x14ac:dyDescent="0.15">
      <c r="A398" s="1272" t="s">
        <v>15743</v>
      </c>
      <c r="B398" s="1272"/>
      <c r="C398" s="1272"/>
      <c r="D398" s="1272"/>
      <c r="E398" s="1272"/>
      <c r="F398" s="1272"/>
      <c r="G398" s="1272"/>
      <c r="H398" s="1272"/>
      <c r="I398" s="1272"/>
      <c r="J398" s="1272"/>
      <c r="K398" s="1272"/>
    </row>
    <row r="399" spans="1:11" s="571" customFormat="1" ht="18.75" customHeight="1" x14ac:dyDescent="0.15">
      <c r="A399" s="1272" t="s">
        <v>14450</v>
      </c>
      <c r="B399" s="1272"/>
      <c r="C399" s="1272"/>
      <c r="D399" s="1272"/>
      <c r="E399" s="1272"/>
      <c r="F399" s="1272"/>
      <c r="G399" s="1272"/>
      <c r="H399" s="1272"/>
      <c r="I399" s="1272"/>
      <c r="J399" s="1272"/>
      <c r="K399" s="1272"/>
    </row>
    <row r="400" spans="1:11" s="571" customFormat="1" ht="18.75" customHeight="1" x14ac:dyDescent="0.15">
      <c r="A400" s="1271" t="s">
        <v>15744</v>
      </c>
      <c r="B400" s="1271"/>
      <c r="C400" s="1271"/>
      <c r="D400" s="1271"/>
      <c r="E400" s="1271"/>
      <c r="F400" s="1271"/>
      <c r="G400" s="1271"/>
      <c r="H400" s="1271"/>
      <c r="I400" s="1271"/>
      <c r="J400" s="1271"/>
      <c r="K400" s="1271"/>
    </row>
    <row r="401" spans="1:11" s="609" customFormat="1" ht="18.75" customHeight="1" x14ac:dyDescent="0.5">
      <c r="A401" s="573" t="s">
        <v>8377</v>
      </c>
      <c r="B401" s="589" t="s">
        <v>8352</v>
      </c>
      <c r="C401" s="590" t="s">
        <v>9799</v>
      </c>
      <c r="D401" s="573"/>
      <c r="E401" s="573"/>
      <c r="F401" s="795"/>
      <c r="G401" s="795"/>
      <c r="H401" s="795"/>
      <c r="I401" s="795"/>
      <c r="J401" s="795"/>
      <c r="K401" s="795"/>
    </row>
    <row r="402" spans="1:11" ht="18.75" customHeight="1" x14ac:dyDescent="0.5">
      <c r="A402" s="962">
        <v>1</v>
      </c>
      <c r="B402" s="962">
        <v>20478</v>
      </c>
      <c r="C402" s="1111" t="s">
        <v>15745</v>
      </c>
      <c r="D402" s="1107"/>
      <c r="E402" s="1108"/>
      <c r="F402" s="1108"/>
      <c r="G402" s="1108"/>
      <c r="H402" s="1108"/>
      <c r="I402" s="1108"/>
      <c r="J402" s="1108" t="s">
        <v>9626</v>
      </c>
      <c r="K402" s="1108"/>
    </row>
    <row r="403" spans="1:11" ht="18.75" customHeight="1" x14ac:dyDescent="0.5">
      <c r="A403" s="962">
        <v>2</v>
      </c>
      <c r="B403" s="962">
        <v>20612</v>
      </c>
      <c r="C403" s="1111" t="s">
        <v>15746</v>
      </c>
      <c r="D403" s="1107"/>
      <c r="E403" s="1108"/>
      <c r="F403" s="1108"/>
      <c r="G403" s="1108"/>
      <c r="H403" s="1108"/>
      <c r="I403" s="1108"/>
      <c r="J403" s="1108" t="s">
        <v>9626</v>
      </c>
      <c r="K403" s="1108"/>
    </row>
    <row r="404" spans="1:11" ht="18.75" customHeight="1" x14ac:dyDescent="0.5">
      <c r="A404" s="962">
        <v>3</v>
      </c>
      <c r="B404" s="962">
        <v>20614</v>
      </c>
      <c r="C404" s="1111" t="s">
        <v>15747</v>
      </c>
      <c r="D404" s="962"/>
      <c r="E404" s="1108"/>
      <c r="F404" s="1108"/>
      <c r="G404" s="1108"/>
      <c r="H404" s="1108"/>
      <c r="I404" s="1108"/>
      <c r="J404" s="1108" t="s">
        <v>9626</v>
      </c>
      <c r="K404" s="1108"/>
    </row>
    <row r="405" spans="1:11" ht="18.75" customHeight="1" x14ac:dyDescent="0.5">
      <c r="A405" s="962">
        <v>4</v>
      </c>
      <c r="B405" s="962">
        <v>20616</v>
      </c>
      <c r="C405" s="1111" t="s">
        <v>15748</v>
      </c>
      <c r="D405" s="962"/>
      <c r="E405" s="1108"/>
      <c r="F405" s="1108"/>
      <c r="G405" s="1108"/>
      <c r="H405" s="1108"/>
      <c r="I405" s="1108"/>
      <c r="J405" s="1108" t="s">
        <v>9626</v>
      </c>
      <c r="K405" s="1108"/>
    </row>
    <row r="406" spans="1:11" ht="18.75" customHeight="1" x14ac:dyDescent="0.5">
      <c r="A406" s="962">
        <v>5</v>
      </c>
      <c r="B406" s="962">
        <v>20651</v>
      </c>
      <c r="C406" s="1111" t="s">
        <v>15749</v>
      </c>
      <c r="D406" s="1107"/>
      <c r="E406" s="1108"/>
      <c r="F406" s="1108"/>
      <c r="G406" s="1108"/>
      <c r="H406" s="1108"/>
      <c r="I406" s="1108"/>
      <c r="J406" s="1108" t="s">
        <v>9626</v>
      </c>
      <c r="K406" s="1108"/>
    </row>
    <row r="407" spans="1:11" ht="18.75" customHeight="1" x14ac:dyDescent="0.5">
      <c r="A407" s="962">
        <v>6</v>
      </c>
      <c r="B407" s="962">
        <v>20666</v>
      </c>
      <c r="C407" s="1111" t="s">
        <v>15750</v>
      </c>
      <c r="D407" s="962"/>
      <c r="E407" s="1108"/>
      <c r="F407" s="1108"/>
      <c r="G407" s="1108"/>
      <c r="H407" s="1108"/>
      <c r="I407" s="1108"/>
      <c r="J407" s="1108" t="s">
        <v>9626</v>
      </c>
      <c r="K407" s="1108"/>
    </row>
    <row r="408" spans="1:11" ht="18.75" customHeight="1" x14ac:dyDescent="0.5">
      <c r="A408" s="962">
        <v>7</v>
      </c>
      <c r="B408" s="962">
        <v>20739</v>
      </c>
      <c r="C408" s="1111" t="s">
        <v>15751</v>
      </c>
      <c r="D408" s="1107"/>
      <c r="E408" s="1108"/>
      <c r="F408" s="1108"/>
      <c r="G408" s="1108"/>
      <c r="H408" s="1108"/>
      <c r="I408" s="1108"/>
      <c r="J408" s="1108" t="s">
        <v>9626</v>
      </c>
      <c r="K408" s="1108"/>
    </row>
    <row r="409" spans="1:11" ht="18.75" customHeight="1" x14ac:dyDescent="0.5">
      <c r="A409" s="962">
        <v>8</v>
      </c>
      <c r="B409" s="962">
        <v>20751</v>
      </c>
      <c r="C409" s="1111" t="s">
        <v>15752</v>
      </c>
      <c r="D409" s="962"/>
      <c r="E409" s="1108"/>
      <c r="F409" s="1108"/>
      <c r="G409" s="1108"/>
      <c r="H409" s="1108"/>
      <c r="I409" s="1108"/>
      <c r="J409" s="1108" t="s">
        <v>9626</v>
      </c>
      <c r="K409" s="1108"/>
    </row>
    <row r="410" spans="1:11" ht="18.75" customHeight="1" x14ac:dyDescent="0.5">
      <c r="A410" s="962">
        <v>9</v>
      </c>
      <c r="B410" s="962">
        <v>20784</v>
      </c>
      <c r="C410" s="1111" t="s">
        <v>15753</v>
      </c>
      <c r="D410" s="1107"/>
      <c r="E410" s="1108"/>
      <c r="F410" s="1108"/>
      <c r="G410" s="1108"/>
      <c r="H410" s="1108"/>
      <c r="I410" s="1108"/>
      <c r="J410" s="1108" t="s">
        <v>9626</v>
      </c>
      <c r="K410" s="1108"/>
    </row>
    <row r="411" spans="1:11" ht="18.75" customHeight="1" x14ac:dyDescent="0.5">
      <c r="A411" s="962">
        <v>10</v>
      </c>
      <c r="B411" s="962">
        <v>20790</v>
      </c>
      <c r="C411" s="1111" t="s">
        <v>15754</v>
      </c>
      <c r="D411" s="1107"/>
      <c r="E411" s="1108"/>
      <c r="F411" s="1108"/>
      <c r="G411" s="1108"/>
      <c r="H411" s="1108"/>
      <c r="I411" s="1108"/>
      <c r="J411" s="1108" t="s">
        <v>9626</v>
      </c>
      <c r="K411" s="1108"/>
    </row>
    <row r="412" spans="1:11" ht="18.75" customHeight="1" x14ac:dyDescent="0.5">
      <c r="A412" s="962">
        <v>11</v>
      </c>
      <c r="B412" s="962">
        <v>20823</v>
      </c>
      <c r="C412" s="1111" t="s">
        <v>15755</v>
      </c>
      <c r="D412" s="1107"/>
      <c r="E412" s="1108"/>
      <c r="F412" s="1108"/>
      <c r="G412" s="1108"/>
      <c r="H412" s="1108"/>
      <c r="I412" s="1108"/>
      <c r="J412" s="1108" t="s">
        <v>9626</v>
      </c>
      <c r="K412" s="1108"/>
    </row>
    <row r="413" spans="1:11" ht="18.75" customHeight="1" x14ac:dyDescent="0.5">
      <c r="A413" s="962">
        <v>12</v>
      </c>
      <c r="B413" s="962">
        <v>21086</v>
      </c>
      <c r="C413" s="1111" t="s">
        <v>15756</v>
      </c>
      <c r="D413" s="1107"/>
      <c r="E413" s="1108"/>
      <c r="F413" s="1108"/>
      <c r="G413" s="1108"/>
      <c r="H413" s="1108"/>
      <c r="I413" s="1108"/>
      <c r="J413" s="1108" t="s">
        <v>9626</v>
      </c>
      <c r="K413" s="1108"/>
    </row>
    <row r="414" spans="1:11" ht="18.75" customHeight="1" x14ac:dyDescent="0.5">
      <c r="A414" s="962">
        <v>13</v>
      </c>
      <c r="B414" s="962">
        <v>22820</v>
      </c>
      <c r="C414" s="1116" t="s">
        <v>15757</v>
      </c>
      <c r="D414" s="962"/>
      <c r="E414" s="1108"/>
      <c r="F414" s="1108"/>
      <c r="G414" s="1108"/>
      <c r="H414" s="1108"/>
      <c r="I414" s="1108"/>
      <c r="J414" s="1108" t="s">
        <v>9626</v>
      </c>
      <c r="K414" s="1108"/>
    </row>
    <row r="415" spans="1:11" ht="18.75" customHeight="1" x14ac:dyDescent="0.5">
      <c r="A415" s="962">
        <v>14</v>
      </c>
      <c r="B415" s="962">
        <v>20468</v>
      </c>
      <c r="C415" s="1111" t="s">
        <v>15758</v>
      </c>
      <c r="D415" s="1107"/>
      <c r="E415" s="1108"/>
      <c r="F415" s="1108"/>
      <c r="G415" s="1108"/>
      <c r="H415" s="1108"/>
      <c r="I415" s="1108"/>
      <c r="J415" s="1108" t="s">
        <v>9626</v>
      </c>
      <c r="K415" s="1108"/>
    </row>
    <row r="416" spans="1:11" ht="18.75" customHeight="1" x14ac:dyDescent="0.5">
      <c r="A416" s="962">
        <v>15</v>
      </c>
      <c r="B416" s="962">
        <v>20515</v>
      </c>
      <c r="C416" s="1111" t="s">
        <v>15759</v>
      </c>
      <c r="D416" s="1107"/>
      <c r="E416" s="1108"/>
      <c r="F416" s="1108"/>
      <c r="G416" s="1108"/>
      <c r="H416" s="1108"/>
      <c r="I416" s="1108"/>
      <c r="J416" s="1108" t="s">
        <v>9626</v>
      </c>
      <c r="K416" s="1108"/>
    </row>
    <row r="417" spans="1:11" ht="18.75" customHeight="1" x14ac:dyDescent="0.5">
      <c r="A417" s="962">
        <v>16</v>
      </c>
      <c r="B417" s="962">
        <v>20539</v>
      </c>
      <c r="C417" s="1111" t="s">
        <v>15760</v>
      </c>
      <c r="D417" s="1107"/>
      <c r="E417" s="1108"/>
      <c r="F417" s="1108"/>
      <c r="G417" s="1108"/>
      <c r="H417" s="1108"/>
      <c r="I417" s="1108"/>
      <c r="J417" s="1108" t="s">
        <v>9626</v>
      </c>
      <c r="K417" s="1108"/>
    </row>
    <row r="418" spans="1:11" ht="18.75" customHeight="1" x14ac:dyDescent="0.5">
      <c r="A418" s="962">
        <v>17</v>
      </c>
      <c r="B418" s="962">
        <v>20544</v>
      </c>
      <c r="C418" s="1111" t="s">
        <v>15761</v>
      </c>
      <c r="D418" s="1107"/>
      <c r="E418" s="1108"/>
      <c r="F418" s="1108"/>
      <c r="G418" s="1108"/>
      <c r="H418" s="1108"/>
      <c r="I418" s="1108"/>
      <c r="J418" s="1108" t="s">
        <v>9626</v>
      </c>
      <c r="K418" s="1108"/>
    </row>
    <row r="419" spans="1:11" ht="18.75" customHeight="1" x14ac:dyDescent="0.5">
      <c r="A419" s="962">
        <v>18</v>
      </c>
      <c r="B419" s="962">
        <v>20593</v>
      </c>
      <c r="C419" s="1111" t="s">
        <v>15762</v>
      </c>
      <c r="D419" s="962"/>
      <c r="E419" s="1108"/>
      <c r="F419" s="1108"/>
      <c r="G419" s="1108"/>
      <c r="H419" s="1108"/>
      <c r="I419" s="1108"/>
      <c r="J419" s="1108" t="s">
        <v>9626</v>
      </c>
      <c r="K419" s="1108"/>
    </row>
    <row r="420" spans="1:11" ht="18.75" customHeight="1" x14ac:dyDescent="0.5">
      <c r="A420" s="962">
        <v>19</v>
      </c>
      <c r="B420" s="962">
        <v>22227</v>
      </c>
      <c r="C420" s="1111" t="s">
        <v>15763</v>
      </c>
      <c r="D420" s="1107"/>
      <c r="E420" s="1108"/>
      <c r="F420" s="1108"/>
      <c r="G420" s="1108"/>
      <c r="H420" s="1108"/>
      <c r="I420" s="1108"/>
      <c r="J420" s="1108" t="s">
        <v>9626</v>
      </c>
      <c r="K420" s="1108"/>
    </row>
    <row r="421" spans="1:11" ht="18.75" customHeight="1" x14ac:dyDescent="0.5">
      <c r="A421" s="962">
        <v>20</v>
      </c>
      <c r="B421" s="962">
        <v>20437</v>
      </c>
      <c r="C421" s="1111" t="s">
        <v>15764</v>
      </c>
      <c r="D421" s="962"/>
      <c r="E421" s="1108"/>
      <c r="F421" s="1108"/>
      <c r="G421" s="1108"/>
      <c r="H421" s="1108"/>
      <c r="I421" s="1108"/>
      <c r="J421" s="1108" t="s">
        <v>15765</v>
      </c>
      <c r="K421" s="1108"/>
    </row>
    <row r="422" spans="1:11" ht="18.75" customHeight="1" x14ac:dyDescent="0.5">
      <c r="A422" s="962">
        <v>21</v>
      </c>
      <c r="B422" s="962">
        <v>20565</v>
      </c>
      <c r="C422" s="1111" t="s">
        <v>15766</v>
      </c>
      <c r="D422" s="962"/>
      <c r="E422" s="1108"/>
      <c r="F422" s="1108"/>
      <c r="G422" s="1108"/>
      <c r="H422" s="1108"/>
      <c r="I422" s="1108"/>
      <c r="J422" s="1108" t="s">
        <v>15765</v>
      </c>
      <c r="K422" s="1108"/>
    </row>
    <row r="423" spans="1:11" ht="18.75" customHeight="1" x14ac:dyDescent="0.5">
      <c r="A423" s="962">
        <v>22</v>
      </c>
      <c r="B423" s="962">
        <v>20567</v>
      </c>
      <c r="C423" s="1111" t="s">
        <v>15767</v>
      </c>
      <c r="D423" s="962"/>
      <c r="E423" s="1108"/>
      <c r="F423" s="1108"/>
      <c r="G423" s="1108"/>
      <c r="H423" s="1108"/>
      <c r="I423" s="1108"/>
      <c r="J423" s="1108" t="s">
        <v>15765</v>
      </c>
      <c r="K423" s="1108"/>
    </row>
    <row r="424" spans="1:11" ht="18.75" customHeight="1" x14ac:dyDescent="0.5">
      <c r="A424" s="962">
        <v>23</v>
      </c>
      <c r="B424" s="962">
        <v>20609</v>
      </c>
      <c r="C424" s="1111" t="s">
        <v>15768</v>
      </c>
      <c r="D424" s="962"/>
      <c r="E424" s="1108"/>
      <c r="F424" s="1108"/>
      <c r="G424" s="1108"/>
      <c r="H424" s="1108"/>
      <c r="I424" s="1108"/>
      <c r="J424" s="1108" t="s">
        <v>15765</v>
      </c>
      <c r="K424" s="1108"/>
    </row>
    <row r="425" spans="1:11" ht="18.75" customHeight="1" x14ac:dyDescent="0.5">
      <c r="A425" s="962">
        <v>24</v>
      </c>
      <c r="B425" s="962">
        <v>20703</v>
      </c>
      <c r="C425" s="1111" t="s">
        <v>15769</v>
      </c>
      <c r="D425" s="962"/>
      <c r="E425" s="1108"/>
      <c r="F425" s="1108"/>
      <c r="G425" s="1108"/>
      <c r="H425" s="1108"/>
      <c r="I425" s="1108"/>
      <c r="J425" s="1108" t="s">
        <v>15765</v>
      </c>
      <c r="K425" s="1108"/>
    </row>
    <row r="426" spans="1:11" ht="18.75" customHeight="1" x14ac:dyDescent="0.5">
      <c r="A426" s="962">
        <v>25</v>
      </c>
      <c r="B426" s="965">
        <v>20734</v>
      </c>
      <c r="C426" s="1116" t="s">
        <v>15770</v>
      </c>
      <c r="D426" s="962"/>
      <c r="E426" s="1108"/>
      <c r="F426" s="1108"/>
      <c r="G426" s="1108"/>
      <c r="H426" s="1108"/>
      <c r="I426" s="1108"/>
      <c r="J426" s="1108" t="s">
        <v>15765</v>
      </c>
      <c r="K426" s="1108"/>
    </row>
    <row r="427" spans="1:11" ht="18.75" customHeight="1" x14ac:dyDescent="0.5">
      <c r="A427" s="962">
        <v>26</v>
      </c>
      <c r="B427" s="962">
        <v>20737</v>
      </c>
      <c r="C427" s="1111" t="s">
        <v>15771</v>
      </c>
      <c r="D427" s="1107"/>
      <c r="E427" s="1108"/>
      <c r="F427" s="1108"/>
      <c r="G427" s="1108"/>
      <c r="H427" s="1108"/>
      <c r="I427" s="1108"/>
      <c r="J427" s="1108" t="s">
        <v>15765</v>
      </c>
      <c r="K427" s="1108"/>
    </row>
    <row r="428" spans="1:11" ht="18.75" customHeight="1" x14ac:dyDescent="0.5">
      <c r="A428" s="962">
        <v>27</v>
      </c>
      <c r="B428" s="962">
        <v>20740</v>
      </c>
      <c r="C428" s="1111" t="s">
        <v>15772</v>
      </c>
      <c r="D428" s="1107"/>
      <c r="E428" s="1108"/>
      <c r="F428" s="1108"/>
      <c r="G428" s="1108"/>
      <c r="H428" s="1108"/>
      <c r="I428" s="1108"/>
      <c r="J428" s="1108" t="s">
        <v>15765</v>
      </c>
      <c r="K428" s="1108"/>
    </row>
    <row r="429" spans="1:11" ht="18.75" customHeight="1" x14ac:dyDescent="0.5">
      <c r="A429" s="962">
        <v>28</v>
      </c>
      <c r="B429" s="962">
        <v>20744</v>
      </c>
      <c r="C429" s="1111" t="s">
        <v>15773</v>
      </c>
      <c r="D429" s="1107"/>
      <c r="E429" s="1108"/>
      <c r="F429" s="1108"/>
      <c r="G429" s="1108"/>
      <c r="H429" s="1108"/>
      <c r="I429" s="1108"/>
      <c r="J429" s="1108" t="s">
        <v>15765</v>
      </c>
      <c r="K429" s="1108"/>
    </row>
    <row r="430" spans="1:11" ht="18.75" customHeight="1" x14ac:dyDescent="0.5">
      <c r="A430" s="962">
        <v>29</v>
      </c>
      <c r="B430" s="962">
        <v>20747</v>
      </c>
      <c r="C430" s="1111" t="s">
        <v>15774</v>
      </c>
      <c r="D430" s="1107"/>
      <c r="E430" s="1108"/>
      <c r="F430" s="1108"/>
      <c r="G430" s="1108"/>
      <c r="H430" s="1108"/>
      <c r="I430" s="1108"/>
      <c r="J430" s="1108" t="s">
        <v>15765</v>
      </c>
      <c r="K430" s="1108"/>
    </row>
    <row r="431" spans="1:11" ht="18.75" customHeight="1" x14ac:dyDescent="0.5">
      <c r="A431" s="962">
        <v>30</v>
      </c>
      <c r="B431" s="962">
        <v>20750</v>
      </c>
      <c r="C431" s="1111" t="s">
        <v>15775</v>
      </c>
      <c r="D431" s="1107"/>
      <c r="E431" s="1108"/>
      <c r="F431" s="1108"/>
      <c r="G431" s="1108"/>
      <c r="H431" s="1108"/>
      <c r="I431" s="1108"/>
      <c r="J431" s="1108" t="s">
        <v>15765</v>
      </c>
      <c r="K431" s="1108"/>
    </row>
    <row r="432" spans="1:11" ht="18.75" customHeight="1" x14ac:dyDescent="0.5">
      <c r="A432" s="962">
        <v>31</v>
      </c>
      <c r="B432" s="962">
        <v>20752</v>
      </c>
      <c r="C432" s="1111" t="s">
        <v>15776</v>
      </c>
      <c r="D432" s="1107"/>
      <c r="E432" s="1108"/>
      <c r="F432" s="1108"/>
      <c r="G432" s="1108"/>
      <c r="H432" s="1108"/>
      <c r="I432" s="1108"/>
      <c r="J432" s="1108" t="s">
        <v>15765</v>
      </c>
      <c r="K432" s="1108"/>
    </row>
    <row r="433" spans="1:11" ht="18.75" customHeight="1" x14ac:dyDescent="0.5">
      <c r="A433" s="962">
        <v>32</v>
      </c>
      <c r="B433" s="962">
        <v>20821</v>
      </c>
      <c r="C433" s="1111" t="s">
        <v>15777</v>
      </c>
      <c r="D433" s="1107"/>
      <c r="E433" s="1108"/>
      <c r="F433" s="1108"/>
      <c r="G433" s="1108"/>
      <c r="H433" s="1108"/>
      <c r="I433" s="1108"/>
      <c r="J433" s="1108" t="s">
        <v>15765</v>
      </c>
      <c r="K433" s="1108"/>
    </row>
    <row r="434" spans="1:11" ht="18.75" customHeight="1" x14ac:dyDescent="0.5">
      <c r="A434" s="962">
        <v>33</v>
      </c>
      <c r="B434" s="962">
        <v>20897</v>
      </c>
      <c r="C434" s="1111" t="s">
        <v>15778</v>
      </c>
      <c r="D434" s="1107"/>
      <c r="E434" s="1108"/>
      <c r="F434" s="1108"/>
      <c r="G434" s="1108"/>
      <c r="H434" s="1108"/>
      <c r="I434" s="1108"/>
      <c r="J434" s="1108" t="s">
        <v>15765</v>
      </c>
      <c r="K434" s="1108"/>
    </row>
    <row r="435" spans="1:11" ht="18.75" customHeight="1" x14ac:dyDescent="0.5">
      <c r="A435" s="962">
        <v>34</v>
      </c>
      <c r="B435" s="962">
        <v>22821</v>
      </c>
      <c r="C435" s="1116" t="s">
        <v>15779</v>
      </c>
      <c r="D435" s="962"/>
      <c r="E435" s="1108"/>
      <c r="F435" s="1108"/>
      <c r="G435" s="1108"/>
      <c r="H435" s="1108"/>
      <c r="I435" s="1108"/>
      <c r="J435" s="1108" t="s">
        <v>15765</v>
      </c>
      <c r="K435" s="1108"/>
    </row>
    <row r="436" spans="1:11" ht="18.75" customHeight="1" x14ac:dyDescent="0.5">
      <c r="A436" s="962">
        <v>35</v>
      </c>
      <c r="B436" s="962">
        <v>22822</v>
      </c>
      <c r="C436" s="1111" t="s">
        <v>15780</v>
      </c>
      <c r="D436" s="962"/>
      <c r="E436" s="1108"/>
      <c r="F436" s="1108"/>
      <c r="G436" s="1108"/>
      <c r="H436" s="1108"/>
      <c r="I436" s="1108"/>
      <c r="J436" s="1108" t="s">
        <v>15765</v>
      </c>
      <c r="K436" s="1108"/>
    </row>
    <row r="437" spans="1:11" ht="18.75" customHeight="1" x14ac:dyDescent="0.5">
      <c r="A437" s="962">
        <v>36</v>
      </c>
      <c r="B437" s="962">
        <v>20508</v>
      </c>
      <c r="C437" s="1111" t="s">
        <v>15781</v>
      </c>
      <c r="D437" s="1107"/>
      <c r="E437" s="1108"/>
      <c r="F437" s="1108"/>
      <c r="G437" s="1108"/>
      <c r="H437" s="1108"/>
      <c r="I437" s="1108"/>
      <c r="J437" s="1108" t="s">
        <v>15765</v>
      </c>
      <c r="K437" s="1108"/>
    </row>
    <row r="438" spans="1:11" ht="18.75" customHeight="1" x14ac:dyDescent="0.5">
      <c r="A438" s="962">
        <v>37</v>
      </c>
      <c r="B438" s="962">
        <v>20599</v>
      </c>
      <c r="C438" s="1111" t="s">
        <v>15782</v>
      </c>
      <c r="D438" s="962"/>
      <c r="E438" s="1108"/>
      <c r="F438" s="1108"/>
      <c r="G438" s="1108"/>
      <c r="H438" s="1108"/>
      <c r="I438" s="1108"/>
      <c r="J438" s="1108" t="s">
        <v>15765</v>
      </c>
      <c r="K438" s="1108"/>
    </row>
    <row r="439" spans="1:11" s="960" customFormat="1" ht="18.75" customHeight="1" x14ac:dyDescent="0.15">
      <c r="A439" s="1272" t="s">
        <v>9795</v>
      </c>
      <c r="B439" s="1272"/>
      <c r="C439" s="1272"/>
      <c r="D439" s="1272"/>
      <c r="E439" s="1272"/>
      <c r="F439" s="1272"/>
      <c r="G439" s="1272"/>
      <c r="H439" s="1272"/>
      <c r="I439" s="1272"/>
      <c r="J439" s="1272"/>
      <c r="K439" s="1272"/>
    </row>
    <row r="440" spans="1:11" s="960" customFormat="1" ht="18.75" customHeight="1" x14ac:dyDescent="0.15">
      <c r="A440" s="1272" t="s">
        <v>15783</v>
      </c>
      <c r="B440" s="1272"/>
      <c r="C440" s="1272"/>
      <c r="D440" s="1272"/>
      <c r="E440" s="1272"/>
      <c r="F440" s="1272"/>
      <c r="G440" s="1272"/>
      <c r="H440" s="1272"/>
      <c r="I440" s="1272"/>
      <c r="J440" s="1272"/>
      <c r="K440" s="1272"/>
    </row>
    <row r="441" spans="1:11" s="960" customFormat="1" ht="18.75" customHeight="1" x14ac:dyDescent="0.15">
      <c r="A441" s="1272" t="s">
        <v>15784</v>
      </c>
      <c r="B441" s="1272"/>
      <c r="C441" s="1272"/>
      <c r="D441" s="1272"/>
      <c r="E441" s="1272"/>
      <c r="F441" s="1272"/>
      <c r="G441" s="1272"/>
      <c r="H441" s="1272"/>
      <c r="I441" s="1272"/>
      <c r="J441" s="1272"/>
      <c r="K441" s="1272"/>
    </row>
    <row r="442" spans="1:11" s="571" customFormat="1" ht="18.75" customHeight="1" x14ac:dyDescent="0.15">
      <c r="A442" s="1272" t="s">
        <v>14450</v>
      </c>
      <c r="B442" s="1272"/>
      <c r="C442" s="1272"/>
      <c r="D442" s="1272"/>
      <c r="E442" s="1272"/>
      <c r="F442" s="1272"/>
      <c r="G442" s="1272"/>
      <c r="H442" s="1272"/>
      <c r="I442" s="1272"/>
      <c r="J442" s="1272"/>
      <c r="K442" s="1272"/>
    </row>
    <row r="443" spans="1:11" s="571" customFormat="1" ht="18.75" customHeight="1" x14ac:dyDescent="0.15">
      <c r="A443" s="1271" t="s">
        <v>15785</v>
      </c>
      <c r="B443" s="1271"/>
      <c r="C443" s="1271"/>
      <c r="D443" s="1271"/>
      <c r="E443" s="1271"/>
      <c r="F443" s="1271"/>
      <c r="G443" s="1271"/>
      <c r="H443" s="1271"/>
      <c r="I443" s="1271"/>
      <c r="J443" s="1271"/>
      <c r="K443" s="1271"/>
    </row>
    <row r="444" spans="1:11" s="609" customFormat="1" ht="18.75" customHeight="1" x14ac:dyDescent="0.5">
      <c r="A444" s="573" t="s">
        <v>8377</v>
      </c>
      <c r="B444" s="589" t="s">
        <v>8352</v>
      </c>
      <c r="C444" s="590" t="s">
        <v>9799</v>
      </c>
      <c r="D444" s="573"/>
      <c r="E444" s="573"/>
      <c r="F444" s="795"/>
      <c r="G444" s="795"/>
      <c r="H444" s="795"/>
      <c r="I444" s="795"/>
      <c r="J444" s="795"/>
      <c r="K444" s="795"/>
    </row>
    <row r="445" spans="1:11" ht="18.75" customHeight="1" x14ac:dyDescent="0.5">
      <c r="A445" s="962">
        <v>1</v>
      </c>
      <c r="B445" s="962">
        <v>20484</v>
      </c>
      <c r="C445" s="1111" t="s">
        <v>15786</v>
      </c>
      <c r="D445" s="1107"/>
      <c r="E445" s="1108"/>
      <c r="F445" s="1108"/>
      <c r="G445" s="1108"/>
      <c r="H445" s="1108"/>
      <c r="I445" s="1108"/>
      <c r="J445" s="1108" t="s">
        <v>9509</v>
      </c>
      <c r="K445" s="962"/>
    </row>
    <row r="446" spans="1:11" ht="18.75" customHeight="1" x14ac:dyDescent="0.5">
      <c r="A446" s="962">
        <v>2</v>
      </c>
      <c r="B446" s="965">
        <v>20566</v>
      </c>
      <c r="C446" s="1116" t="s">
        <v>15787</v>
      </c>
      <c r="D446" s="1107"/>
      <c r="E446" s="1108"/>
      <c r="F446" s="1108"/>
      <c r="G446" s="1108"/>
      <c r="H446" s="1108"/>
      <c r="I446" s="1108"/>
      <c r="J446" s="1108" t="s">
        <v>9509</v>
      </c>
      <c r="K446" s="962"/>
    </row>
    <row r="447" spans="1:11" ht="18.75" customHeight="1" x14ac:dyDescent="0.5">
      <c r="A447" s="962">
        <v>3</v>
      </c>
      <c r="B447" s="965">
        <v>22824</v>
      </c>
      <c r="C447" s="1116" t="s">
        <v>15788</v>
      </c>
      <c r="D447" s="1107"/>
      <c r="E447" s="1108"/>
      <c r="F447" s="1108"/>
      <c r="G447" s="1108"/>
      <c r="H447" s="1108"/>
      <c r="I447" s="1108"/>
      <c r="J447" s="1108" t="s">
        <v>9509</v>
      </c>
      <c r="K447" s="962"/>
    </row>
    <row r="448" spans="1:11" ht="18.75" customHeight="1" x14ac:dyDescent="0.5">
      <c r="A448" s="962">
        <v>4</v>
      </c>
      <c r="B448" s="965">
        <v>22825</v>
      </c>
      <c r="C448" s="1116" t="s">
        <v>15789</v>
      </c>
      <c r="D448" s="1107"/>
      <c r="E448" s="1108"/>
      <c r="F448" s="1108"/>
      <c r="G448" s="1108"/>
      <c r="H448" s="1108"/>
      <c r="I448" s="1108"/>
      <c r="J448" s="1108" t="s">
        <v>9509</v>
      </c>
      <c r="K448" s="962"/>
    </row>
    <row r="449" spans="1:11" ht="18.75" customHeight="1" x14ac:dyDescent="0.5">
      <c r="A449" s="962">
        <v>5</v>
      </c>
      <c r="B449" s="965">
        <v>20494</v>
      </c>
      <c r="C449" s="1116" t="s">
        <v>15790</v>
      </c>
      <c r="D449" s="1107"/>
      <c r="E449" s="1108"/>
      <c r="F449" s="1108"/>
      <c r="G449" s="1108"/>
      <c r="H449" s="1108"/>
      <c r="I449" s="1108"/>
      <c r="J449" s="1108" t="s">
        <v>9509</v>
      </c>
      <c r="K449" s="962"/>
    </row>
    <row r="450" spans="1:11" ht="18.75" customHeight="1" x14ac:dyDescent="0.5">
      <c r="A450" s="962">
        <v>6</v>
      </c>
      <c r="B450" s="962">
        <v>20506</v>
      </c>
      <c r="C450" s="1111" t="s">
        <v>15791</v>
      </c>
      <c r="D450" s="1107"/>
      <c r="E450" s="1108"/>
      <c r="F450" s="1108"/>
      <c r="G450" s="1108"/>
      <c r="H450" s="1108"/>
      <c r="I450" s="1108"/>
      <c r="J450" s="1108" t="s">
        <v>9509</v>
      </c>
      <c r="K450" s="962"/>
    </row>
    <row r="451" spans="1:11" ht="18.75" customHeight="1" x14ac:dyDescent="0.5">
      <c r="A451" s="962">
        <v>7</v>
      </c>
      <c r="B451" s="962">
        <v>20513</v>
      </c>
      <c r="C451" s="1111" t="s">
        <v>15792</v>
      </c>
      <c r="D451" s="1107"/>
      <c r="E451" s="1108"/>
      <c r="F451" s="1108"/>
      <c r="G451" s="1108"/>
      <c r="H451" s="1108"/>
      <c r="I451" s="1108"/>
      <c r="J451" s="1108" t="s">
        <v>9509</v>
      </c>
      <c r="K451" s="962"/>
    </row>
    <row r="452" spans="1:11" ht="18.75" customHeight="1" x14ac:dyDescent="0.5">
      <c r="A452" s="962">
        <v>8</v>
      </c>
      <c r="B452" s="962">
        <v>20546</v>
      </c>
      <c r="C452" s="1116" t="s">
        <v>15793</v>
      </c>
      <c r="D452" s="1107"/>
      <c r="E452" s="1108"/>
      <c r="F452" s="1108"/>
      <c r="G452" s="1108"/>
      <c r="H452" s="1108"/>
      <c r="I452" s="1108"/>
      <c r="J452" s="1108" t="s">
        <v>9509</v>
      </c>
      <c r="K452" s="962"/>
    </row>
    <row r="453" spans="1:11" ht="18.75" customHeight="1" x14ac:dyDescent="0.5">
      <c r="A453" s="962">
        <v>9</v>
      </c>
      <c r="B453" s="965">
        <v>20551</v>
      </c>
      <c r="C453" s="1116" t="s">
        <v>15794</v>
      </c>
      <c r="D453" s="1107"/>
      <c r="E453" s="1108"/>
      <c r="F453" s="1108"/>
      <c r="G453" s="1108"/>
      <c r="H453" s="1108"/>
      <c r="I453" s="1108"/>
      <c r="J453" s="1108" t="s">
        <v>9509</v>
      </c>
      <c r="K453" s="962"/>
    </row>
    <row r="454" spans="1:11" ht="18.75" customHeight="1" x14ac:dyDescent="0.5">
      <c r="A454" s="962">
        <v>10</v>
      </c>
      <c r="B454" s="962">
        <v>20645</v>
      </c>
      <c r="C454" s="1111" t="s">
        <v>15795</v>
      </c>
      <c r="D454" s="1107"/>
      <c r="E454" s="1108"/>
      <c r="F454" s="1108"/>
      <c r="G454" s="1108"/>
      <c r="H454" s="1108"/>
      <c r="I454" s="1108"/>
      <c r="J454" s="1108" t="s">
        <v>9509</v>
      </c>
      <c r="K454" s="962"/>
    </row>
    <row r="455" spans="1:11" ht="18.75" customHeight="1" x14ac:dyDescent="0.5">
      <c r="A455" s="962">
        <v>11</v>
      </c>
      <c r="B455" s="962">
        <v>20669</v>
      </c>
      <c r="C455" s="1111" t="s">
        <v>15796</v>
      </c>
      <c r="D455" s="1107"/>
      <c r="E455" s="1108"/>
      <c r="F455" s="1108"/>
      <c r="G455" s="1108"/>
      <c r="H455" s="1108"/>
      <c r="I455" s="1108"/>
      <c r="J455" s="1108" t="s">
        <v>9509</v>
      </c>
      <c r="K455" s="962"/>
    </row>
    <row r="456" spans="1:11" ht="18.75" customHeight="1" x14ac:dyDescent="0.5">
      <c r="A456" s="962">
        <v>12</v>
      </c>
      <c r="B456" s="962">
        <v>20673</v>
      </c>
      <c r="C456" s="1111" t="s">
        <v>15797</v>
      </c>
      <c r="D456" s="1107"/>
      <c r="E456" s="1108"/>
      <c r="F456" s="1108"/>
      <c r="G456" s="1108"/>
      <c r="H456" s="1108"/>
      <c r="I456" s="1108"/>
      <c r="J456" s="1108" t="s">
        <v>9509</v>
      </c>
      <c r="K456" s="962"/>
    </row>
    <row r="457" spans="1:11" ht="18.75" customHeight="1" x14ac:dyDescent="0.5">
      <c r="A457" s="962">
        <v>13</v>
      </c>
      <c r="B457" s="962">
        <v>20675</v>
      </c>
      <c r="C457" s="1111" t="s">
        <v>15798</v>
      </c>
      <c r="D457" s="1107"/>
      <c r="E457" s="1108"/>
      <c r="F457" s="1108"/>
      <c r="G457" s="1108"/>
      <c r="H457" s="1108"/>
      <c r="I457" s="1108"/>
      <c r="J457" s="1108" t="s">
        <v>9509</v>
      </c>
      <c r="K457" s="962"/>
    </row>
    <row r="458" spans="1:11" ht="18.75" customHeight="1" x14ac:dyDescent="0.5">
      <c r="A458" s="962">
        <v>14</v>
      </c>
      <c r="B458" s="962">
        <v>20757</v>
      </c>
      <c r="C458" s="1111" t="s">
        <v>15799</v>
      </c>
      <c r="D458" s="1107"/>
      <c r="E458" s="1108"/>
      <c r="F458" s="1108"/>
      <c r="G458" s="1108"/>
      <c r="H458" s="1108"/>
      <c r="I458" s="1108"/>
      <c r="J458" s="1108" t="s">
        <v>9509</v>
      </c>
      <c r="K458" s="962"/>
    </row>
    <row r="459" spans="1:11" ht="18.75" customHeight="1" x14ac:dyDescent="0.5">
      <c r="A459" s="962">
        <v>15</v>
      </c>
      <c r="B459" s="962">
        <v>22224</v>
      </c>
      <c r="C459" s="1111" t="s">
        <v>15800</v>
      </c>
      <c r="D459" s="1107"/>
      <c r="E459" s="1108"/>
      <c r="F459" s="1108"/>
      <c r="G459" s="1108"/>
      <c r="H459" s="1108"/>
      <c r="I459" s="1108"/>
      <c r="J459" s="1108" t="s">
        <v>9509</v>
      </c>
      <c r="K459" s="962"/>
    </row>
    <row r="460" spans="1:11" ht="18.75" customHeight="1" x14ac:dyDescent="0.5">
      <c r="A460" s="962">
        <v>16</v>
      </c>
      <c r="B460" s="962">
        <v>22827</v>
      </c>
      <c r="C460" s="1116" t="s">
        <v>15801</v>
      </c>
      <c r="D460" s="1107"/>
      <c r="E460" s="1108"/>
      <c r="F460" s="1108"/>
      <c r="G460" s="1108"/>
      <c r="H460" s="1108"/>
      <c r="I460" s="1108"/>
      <c r="J460" s="1108" t="s">
        <v>9509</v>
      </c>
      <c r="K460" s="962"/>
    </row>
    <row r="461" spans="1:11" ht="18.75" customHeight="1" x14ac:dyDescent="0.5">
      <c r="A461" s="962">
        <v>17</v>
      </c>
      <c r="B461" s="962">
        <v>22828</v>
      </c>
      <c r="C461" s="1111" t="s">
        <v>15802</v>
      </c>
      <c r="D461" s="1107"/>
      <c r="E461" s="1108"/>
      <c r="F461" s="1108"/>
      <c r="G461" s="1108"/>
      <c r="H461" s="1108"/>
      <c r="I461" s="1108"/>
      <c r="J461" s="1108" t="s">
        <v>9509</v>
      </c>
      <c r="K461" s="962"/>
    </row>
    <row r="462" spans="1:11" ht="18.75" customHeight="1" x14ac:dyDescent="0.5">
      <c r="A462" s="962">
        <v>18</v>
      </c>
      <c r="B462" s="962">
        <v>20490</v>
      </c>
      <c r="C462" s="1111" t="s">
        <v>15803</v>
      </c>
      <c r="D462" s="1107"/>
      <c r="E462" s="1108"/>
      <c r="F462" s="1108"/>
      <c r="G462" s="1108"/>
      <c r="H462" s="1108"/>
      <c r="I462" s="1108"/>
      <c r="J462" s="1108" t="s">
        <v>14877</v>
      </c>
      <c r="K462" s="962"/>
    </row>
    <row r="463" spans="1:11" ht="18.75" customHeight="1" x14ac:dyDescent="0.5">
      <c r="A463" s="962">
        <v>19</v>
      </c>
      <c r="B463" s="965">
        <v>20521</v>
      </c>
      <c r="C463" s="1116" t="s">
        <v>15804</v>
      </c>
      <c r="D463" s="1107"/>
      <c r="E463" s="1108"/>
      <c r="F463" s="1108"/>
      <c r="G463" s="1108"/>
      <c r="H463" s="1108"/>
      <c r="I463" s="1108"/>
      <c r="J463" s="1108" t="s">
        <v>14877</v>
      </c>
      <c r="K463" s="962"/>
    </row>
    <row r="464" spans="1:11" ht="18.75" customHeight="1" x14ac:dyDescent="0.5">
      <c r="A464" s="962">
        <v>20</v>
      </c>
      <c r="B464" s="962">
        <v>20562</v>
      </c>
      <c r="C464" s="1111" t="s">
        <v>15805</v>
      </c>
      <c r="D464" s="1107"/>
      <c r="E464" s="1108"/>
      <c r="F464" s="1108"/>
      <c r="G464" s="1108"/>
      <c r="H464" s="1108"/>
      <c r="I464" s="1108"/>
      <c r="J464" s="1108" t="s">
        <v>14877</v>
      </c>
      <c r="K464" s="962"/>
    </row>
    <row r="465" spans="1:11" ht="18.75" customHeight="1" x14ac:dyDescent="0.5">
      <c r="A465" s="962">
        <v>21</v>
      </c>
      <c r="B465" s="962">
        <v>20653</v>
      </c>
      <c r="C465" s="1116" t="s">
        <v>15806</v>
      </c>
      <c r="D465" s="1107"/>
      <c r="E465" s="1108"/>
      <c r="F465" s="1108"/>
      <c r="G465" s="1108"/>
      <c r="H465" s="1108"/>
      <c r="I465" s="1108"/>
      <c r="J465" s="1108" t="s">
        <v>14877</v>
      </c>
      <c r="K465" s="962"/>
    </row>
    <row r="466" spans="1:11" ht="18.75" customHeight="1" x14ac:dyDescent="0.5">
      <c r="A466" s="962">
        <v>22</v>
      </c>
      <c r="B466" s="933">
        <v>20691</v>
      </c>
      <c r="C466" s="1076" t="s">
        <v>9736</v>
      </c>
      <c r="D466" s="962"/>
      <c r="E466" s="1108"/>
      <c r="F466" s="1108"/>
      <c r="G466" s="1108"/>
      <c r="H466" s="1108"/>
      <c r="I466" s="1108"/>
      <c r="J466" s="1108"/>
      <c r="K466" s="962"/>
    </row>
    <row r="467" spans="1:11" ht="18.75" customHeight="1" x14ac:dyDescent="0.5">
      <c r="A467" s="962">
        <v>23</v>
      </c>
      <c r="B467" s="962">
        <v>20694</v>
      </c>
      <c r="C467" s="1111" t="s">
        <v>15807</v>
      </c>
      <c r="D467" s="1107"/>
      <c r="E467" s="1108"/>
      <c r="F467" s="1108"/>
      <c r="G467" s="1108"/>
      <c r="H467" s="1108"/>
      <c r="I467" s="1108"/>
      <c r="J467" s="1108" t="s">
        <v>14877</v>
      </c>
      <c r="K467" s="962"/>
    </row>
    <row r="468" spans="1:11" ht="18.75" customHeight="1" x14ac:dyDescent="0.5">
      <c r="A468" s="962">
        <v>24</v>
      </c>
      <c r="B468" s="962">
        <v>20745</v>
      </c>
      <c r="C468" s="1111" t="s">
        <v>15808</v>
      </c>
      <c r="D468" s="1107"/>
      <c r="E468" s="1108"/>
      <c r="F468" s="1108"/>
      <c r="G468" s="1108"/>
      <c r="H468" s="1108"/>
      <c r="I468" s="1108"/>
      <c r="J468" s="1108" t="s">
        <v>14877</v>
      </c>
      <c r="K468" s="962"/>
    </row>
    <row r="469" spans="1:11" ht="18.75" customHeight="1" x14ac:dyDescent="0.5">
      <c r="A469" s="962">
        <v>25</v>
      </c>
      <c r="B469" s="962">
        <v>20753</v>
      </c>
      <c r="C469" s="1111" t="s">
        <v>15809</v>
      </c>
      <c r="D469" s="1107"/>
      <c r="E469" s="1108"/>
      <c r="F469" s="1108"/>
      <c r="G469" s="1108"/>
      <c r="H469" s="1108"/>
      <c r="I469" s="1108"/>
      <c r="J469" s="1108" t="s">
        <v>14877</v>
      </c>
      <c r="K469" s="962"/>
    </row>
    <row r="470" spans="1:11" ht="18.75" customHeight="1" x14ac:dyDescent="0.5">
      <c r="A470" s="962">
        <v>26</v>
      </c>
      <c r="B470" s="962">
        <v>22830</v>
      </c>
      <c r="C470" s="1111" t="s">
        <v>15810</v>
      </c>
      <c r="D470" s="1107"/>
      <c r="E470" s="1108"/>
      <c r="F470" s="1108"/>
      <c r="G470" s="1108"/>
      <c r="H470" s="1108"/>
      <c r="I470" s="1108"/>
      <c r="J470" s="1108" t="s">
        <v>14877</v>
      </c>
      <c r="K470" s="962"/>
    </row>
    <row r="471" spans="1:11" ht="18.75" customHeight="1" x14ac:dyDescent="0.5">
      <c r="A471" s="962">
        <v>27</v>
      </c>
      <c r="B471" s="962">
        <v>22831</v>
      </c>
      <c r="C471" s="1111" t="s">
        <v>15811</v>
      </c>
      <c r="D471" s="1107"/>
      <c r="E471" s="1108"/>
      <c r="F471" s="1108"/>
      <c r="G471" s="1108"/>
      <c r="H471" s="1108"/>
      <c r="I471" s="1108"/>
      <c r="J471" s="1108" t="s">
        <v>14877</v>
      </c>
      <c r="K471" s="962"/>
    </row>
    <row r="472" spans="1:11" ht="18.75" customHeight="1" x14ac:dyDescent="0.5">
      <c r="A472" s="962">
        <v>28</v>
      </c>
      <c r="B472" s="962">
        <v>22832</v>
      </c>
      <c r="C472" s="1111" t="s">
        <v>15812</v>
      </c>
      <c r="D472" s="1107"/>
      <c r="E472" s="1108"/>
      <c r="F472" s="1108"/>
      <c r="G472" s="1108"/>
      <c r="H472" s="1108"/>
      <c r="I472" s="1108"/>
      <c r="J472" s="1108" t="s">
        <v>14877</v>
      </c>
      <c r="K472" s="962"/>
    </row>
    <row r="473" spans="1:11" ht="18.75" customHeight="1" x14ac:dyDescent="0.5">
      <c r="A473" s="962">
        <v>29</v>
      </c>
      <c r="B473" s="962">
        <v>20496</v>
      </c>
      <c r="C473" s="1111" t="s">
        <v>15813</v>
      </c>
      <c r="D473" s="1107"/>
      <c r="E473" s="1108"/>
      <c r="F473" s="1108"/>
      <c r="G473" s="1108"/>
      <c r="H473" s="1108"/>
      <c r="I473" s="1108"/>
      <c r="J473" s="1108" t="s">
        <v>14877</v>
      </c>
      <c r="K473" s="962"/>
    </row>
    <row r="474" spans="1:11" ht="18.75" customHeight="1" x14ac:dyDescent="0.5">
      <c r="A474" s="962">
        <v>30</v>
      </c>
      <c r="B474" s="962">
        <v>20536</v>
      </c>
      <c r="C474" s="1111" t="s">
        <v>15814</v>
      </c>
      <c r="D474" s="1107"/>
      <c r="E474" s="1108"/>
      <c r="F474" s="1108"/>
      <c r="G474" s="1108"/>
      <c r="H474" s="1108"/>
      <c r="I474" s="1108"/>
      <c r="J474" s="1108" t="s">
        <v>14877</v>
      </c>
      <c r="K474" s="962"/>
    </row>
    <row r="475" spans="1:11" ht="18.75" customHeight="1" x14ac:dyDescent="0.5">
      <c r="A475" s="962">
        <v>31</v>
      </c>
      <c r="B475" s="962">
        <v>20540</v>
      </c>
      <c r="C475" s="1111" t="s">
        <v>15815</v>
      </c>
      <c r="D475" s="1107"/>
      <c r="E475" s="1108"/>
      <c r="F475" s="1108"/>
      <c r="G475" s="1108"/>
      <c r="H475" s="1108"/>
      <c r="I475" s="1108"/>
      <c r="J475" s="1108" t="s">
        <v>14877</v>
      </c>
      <c r="K475" s="962"/>
    </row>
    <row r="476" spans="1:11" ht="18.75" customHeight="1" x14ac:dyDescent="0.5">
      <c r="A476" s="962">
        <v>32</v>
      </c>
      <c r="B476" s="962">
        <v>20585</v>
      </c>
      <c r="C476" s="1111" t="s">
        <v>15816</v>
      </c>
      <c r="D476" s="1107"/>
      <c r="E476" s="1108"/>
      <c r="F476" s="1108"/>
      <c r="G476" s="1108"/>
      <c r="H476" s="1108"/>
      <c r="I476" s="1108"/>
      <c r="J476" s="1108" t="s">
        <v>14877</v>
      </c>
      <c r="K476" s="962"/>
    </row>
    <row r="477" spans="1:11" ht="18.75" customHeight="1" x14ac:dyDescent="0.5">
      <c r="A477" s="962">
        <v>33</v>
      </c>
      <c r="B477" s="962">
        <v>20631</v>
      </c>
      <c r="C477" s="1111" t="s">
        <v>15817</v>
      </c>
      <c r="D477" s="1107"/>
      <c r="E477" s="1108"/>
      <c r="F477" s="1108"/>
      <c r="G477" s="1108"/>
      <c r="H477" s="1108"/>
      <c r="I477" s="1108"/>
      <c r="J477" s="1108" t="s">
        <v>14877</v>
      </c>
      <c r="K477" s="962"/>
    </row>
    <row r="478" spans="1:11" ht="18.75" customHeight="1" x14ac:dyDescent="0.5">
      <c r="A478" s="962">
        <v>34</v>
      </c>
      <c r="B478" s="962">
        <v>20679</v>
      </c>
      <c r="C478" s="1111" t="s">
        <v>15818</v>
      </c>
      <c r="D478" s="1107"/>
      <c r="E478" s="1108"/>
      <c r="F478" s="1108"/>
      <c r="G478" s="1108"/>
      <c r="H478" s="1108"/>
      <c r="I478" s="1108"/>
      <c r="J478" s="1108" t="s">
        <v>14877</v>
      </c>
      <c r="K478" s="962"/>
    </row>
    <row r="479" spans="1:11" ht="18.75" customHeight="1" x14ac:dyDescent="0.5">
      <c r="A479" s="962">
        <v>35</v>
      </c>
      <c r="B479" s="962">
        <v>20731</v>
      </c>
      <c r="C479" s="1111" t="s">
        <v>15819</v>
      </c>
      <c r="D479" s="1107"/>
      <c r="E479" s="1108"/>
      <c r="F479" s="1108"/>
      <c r="G479" s="1108"/>
      <c r="H479" s="1108"/>
      <c r="I479" s="1108"/>
      <c r="J479" s="1108" t="s">
        <v>14877</v>
      </c>
      <c r="K479" s="962"/>
    </row>
    <row r="480" spans="1:11" ht="18.75" customHeight="1" x14ac:dyDescent="0.5">
      <c r="A480" s="962">
        <v>36</v>
      </c>
      <c r="B480" s="962">
        <v>20776</v>
      </c>
      <c r="C480" s="1111" t="s">
        <v>15820</v>
      </c>
      <c r="D480" s="1107"/>
      <c r="E480" s="1108"/>
      <c r="F480" s="1108"/>
      <c r="G480" s="1108"/>
      <c r="H480" s="1108"/>
      <c r="I480" s="1108"/>
      <c r="J480" s="1108" t="s">
        <v>14877</v>
      </c>
      <c r="K480" s="962"/>
    </row>
    <row r="481" spans="1:11" ht="18.75" customHeight="1" x14ac:dyDescent="0.5">
      <c r="A481" s="962">
        <v>37</v>
      </c>
      <c r="B481" s="962">
        <v>20848</v>
      </c>
      <c r="C481" s="1111" t="s">
        <v>15821</v>
      </c>
      <c r="D481" s="1107"/>
      <c r="E481" s="1108"/>
      <c r="F481" s="1108"/>
      <c r="G481" s="1108"/>
      <c r="H481" s="1108"/>
      <c r="I481" s="1108"/>
      <c r="J481" s="1108" t="s">
        <v>14877</v>
      </c>
      <c r="K481" s="962"/>
    </row>
    <row r="483" spans="1:11" ht="18.75" hidden="1" customHeight="1" x14ac:dyDescent="0.5">
      <c r="A483" s="962">
        <v>9</v>
      </c>
      <c r="B483" s="962">
        <v>20877</v>
      </c>
      <c r="C483" s="1110" t="s">
        <v>15822</v>
      </c>
      <c r="D483" s="1107" t="s">
        <v>9002</v>
      </c>
      <c r="E483" s="1108" t="s">
        <v>9537</v>
      </c>
      <c r="F483" s="1108"/>
      <c r="G483" s="1108"/>
      <c r="H483" s="1108"/>
      <c r="I483" s="1108"/>
      <c r="J483" s="1108"/>
      <c r="K483" s="1108"/>
    </row>
    <row r="484" spans="1:11" ht="18.75" hidden="1" customHeight="1" x14ac:dyDescent="0.5">
      <c r="A484" s="795">
        <v>23</v>
      </c>
      <c r="B484" s="962">
        <v>20674</v>
      </c>
      <c r="C484" s="1113" t="s">
        <v>15823</v>
      </c>
      <c r="D484" s="1107" t="s">
        <v>12372</v>
      </c>
      <c r="E484" s="1108" t="s">
        <v>9537</v>
      </c>
      <c r="F484" s="1108"/>
      <c r="G484" s="1108"/>
      <c r="H484" s="1108"/>
      <c r="I484" s="1108"/>
      <c r="J484" s="1108"/>
      <c r="K484" s="1108"/>
    </row>
    <row r="485" spans="1:11" ht="18.75" hidden="1" customHeight="1" x14ac:dyDescent="0.5">
      <c r="A485" s="962">
        <v>2</v>
      </c>
      <c r="B485" s="962">
        <v>20564</v>
      </c>
      <c r="C485" s="1111" t="s">
        <v>15824</v>
      </c>
      <c r="D485" s="962" t="s">
        <v>9513</v>
      </c>
      <c r="E485" s="1108" t="s">
        <v>9537</v>
      </c>
      <c r="F485" s="1108"/>
      <c r="G485" s="1108"/>
      <c r="H485" s="1108"/>
      <c r="I485" s="1108"/>
      <c r="J485" s="1108"/>
      <c r="K485" s="1108"/>
    </row>
    <row r="487" spans="1:11" ht="18.75" hidden="1" customHeight="1" x14ac:dyDescent="0.5">
      <c r="A487" s="962">
        <v>10</v>
      </c>
      <c r="B487" s="962">
        <v>22756</v>
      </c>
      <c r="C487" s="1111" t="s">
        <v>15825</v>
      </c>
      <c r="D487" s="1119" t="s">
        <v>9130</v>
      </c>
      <c r="E487" s="1120" t="s">
        <v>15826</v>
      </c>
      <c r="F487" s="1108"/>
      <c r="G487" s="1108"/>
      <c r="H487" s="1108"/>
      <c r="I487" s="1108"/>
      <c r="J487" s="1108"/>
      <c r="K487" s="1108"/>
    </row>
    <row r="488" spans="1:11" ht="18.75" hidden="1" customHeight="1" x14ac:dyDescent="0.5">
      <c r="A488" s="962">
        <v>20</v>
      </c>
      <c r="B488" s="962">
        <v>22829</v>
      </c>
      <c r="C488" s="1116" t="s">
        <v>15827</v>
      </c>
      <c r="D488" s="1119" t="s">
        <v>9629</v>
      </c>
      <c r="E488" s="1120" t="s">
        <v>15828</v>
      </c>
      <c r="F488" s="1120"/>
      <c r="G488" s="1108"/>
      <c r="H488" s="1108"/>
      <c r="I488" s="1108"/>
      <c r="J488" s="1108" t="s">
        <v>9509</v>
      </c>
      <c r="K488" s="962"/>
    </row>
    <row r="489" spans="1:11" ht="18.75" hidden="1" customHeight="1" x14ac:dyDescent="0.5"/>
    <row r="490" spans="1:11" ht="18.75" hidden="1" customHeight="1" x14ac:dyDescent="0.5">
      <c r="A490" s="962">
        <v>38</v>
      </c>
      <c r="B490" s="962">
        <v>20690</v>
      </c>
      <c r="C490" s="1111" t="s">
        <v>15515</v>
      </c>
      <c r="D490" s="1107"/>
      <c r="E490" s="1108"/>
      <c r="F490" s="1108"/>
      <c r="G490" s="1108"/>
      <c r="H490" s="1108"/>
      <c r="I490" s="1108"/>
      <c r="J490" s="1108" t="s">
        <v>14877</v>
      </c>
      <c r="K490" s="962"/>
    </row>
    <row r="491" spans="1:11" ht="18.75" hidden="1" customHeight="1" x14ac:dyDescent="0.5"/>
    <row r="492" spans="1:11" ht="18.75" hidden="1" customHeight="1" x14ac:dyDescent="0.5">
      <c r="A492" s="962">
        <v>17</v>
      </c>
      <c r="B492" s="962">
        <v>22826</v>
      </c>
      <c r="C492" s="1111" t="s">
        <v>15829</v>
      </c>
      <c r="D492" s="1107" t="s">
        <v>9672</v>
      </c>
      <c r="E492" s="1108" t="s">
        <v>9537</v>
      </c>
      <c r="F492" s="1108"/>
      <c r="G492" s="1108"/>
      <c r="H492" s="1108"/>
      <c r="I492" s="1108"/>
      <c r="J492" s="1108" t="s">
        <v>9509</v>
      </c>
      <c r="K492" s="962"/>
    </row>
    <row r="493" spans="1:11" ht="18.75" hidden="1" customHeight="1" x14ac:dyDescent="0.5"/>
    <row r="494" spans="1:11" ht="18.75" hidden="1" customHeight="1" x14ac:dyDescent="0.5">
      <c r="A494" s="962">
        <v>1</v>
      </c>
      <c r="B494" s="962">
        <v>20213</v>
      </c>
      <c r="C494" s="1106" t="s">
        <v>15830</v>
      </c>
      <c r="D494" s="1107" t="s">
        <v>15831</v>
      </c>
      <c r="E494" s="1108" t="s">
        <v>9537</v>
      </c>
      <c r="F494" s="1108"/>
      <c r="G494" s="1108"/>
      <c r="H494" s="1108"/>
      <c r="I494" s="1108"/>
      <c r="J494" s="1108"/>
      <c r="K494" s="1108"/>
    </row>
    <row r="495" spans="1:11" ht="18.75" hidden="1" customHeight="1" x14ac:dyDescent="0.5">
      <c r="A495" s="962">
        <v>12</v>
      </c>
      <c r="B495" s="962">
        <v>22758</v>
      </c>
      <c r="C495" s="1111" t="s">
        <v>15832</v>
      </c>
      <c r="D495" s="1107" t="s">
        <v>15833</v>
      </c>
      <c r="E495" s="1108" t="s">
        <v>9537</v>
      </c>
      <c r="F495" s="1108"/>
      <c r="G495" s="1108"/>
      <c r="H495" s="1108"/>
      <c r="I495" s="1108"/>
      <c r="J495" s="1108"/>
      <c r="K495" s="1108"/>
    </row>
    <row r="496" spans="1:11" ht="18.75" hidden="1" customHeight="1" x14ac:dyDescent="0.5"/>
    <row r="497" spans="1:11" ht="24" hidden="1" x14ac:dyDescent="0.5"/>
    <row r="498" spans="1:11" ht="18.75" hidden="1" customHeight="1" x14ac:dyDescent="0.5">
      <c r="A498" s="573">
        <v>17</v>
      </c>
      <c r="B498" s="962">
        <v>22744</v>
      </c>
      <c r="C498" s="1113" t="s">
        <v>15834</v>
      </c>
      <c r="D498" s="1107" t="s">
        <v>8979</v>
      </c>
      <c r="E498" s="1108" t="s">
        <v>9537</v>
      </c>
      <c r="F498" s="1108"/>
      <c r="G498" s="1108"/>
      <c r="H498" s="1108"/>
      <c r="I498" s="1108"/>
      <c r="J498" s="1108"/>
      <c r="K498" s="1108"/>
    </row>
    <row r="499" spans="1:11" ht="18.75" hidden="1" customHeight="1" x14ac:dyDescent="0.5">
      <c r="A499" s="962">
        <v>10</v>
      </c>
      <c r="B499" s="962">
        <v>20583</v>
      </c>
      <c r="C499" s="1111" t="s">
        <v>15835</v>
      </c>
      <c r="D499" s="1107" t="s">
        <v>9672</v>
      </c>
      <c r="E499" s="1108" t="s">
        <v>9537</v>
      </c>
      <c r="F499" s="1108"/>
      <c r="G499" s="1108"/>
      <c r="H499" s="1108"/>
      <c r="I499" s="1108"/>
      <c r="J499" s="1108" t="s">
        <v>9509</v>
      </c>
      <c r="K499" s="962"/>
    </row>
    <row r="501" spans="1:11" ht="18.75" hidden="1" customHeight="1" x14ac:dyDescent="0.5">
      <c r="A501" s="1018">
        <v>3</v>
      </c>
      <c r="B501" s="1018">
        <v>20620</v>
      </c>
      <c r="C501" s="1021" t="s">
        <v>15836</v>
      </c>
      <c r="D501" s="1018" t="s">
        <v>9513</v>
      </c>
      <c r="E501" s="1005" t="s">
        <v>9533</v>
      </c>
      <c r="F501" s="1005"/>
      <c r="G501" s="1108"/>
      <c r="H501" s="1108"/>
      <c r="I501" s="1108"/>
      <c r="J501" s="1108"/>
      <c r="K501" s="1108"/>
    </row>
    <row r="505" spans="1:11" ht="18.75" hidden="1" customHeight="1" x14ac:dyDescent="0.5">
      <c r="A505" s="978">
        <v>33</v>
      </c>
      <c r="B505" s="978">
        <v>22767</v>
      </c>
      <c r="C505" s="1122" t="s">
        <v>15837</v>
      </c>
      <c r="D505" s="978" t="s">
        <v>9056</v>
      </c>
      <c r="E505" s="843" t="s">
        <v>15838</v>
      </c>
      <c r="F505" s="1123"/>
      <c r="G505" s="1124"/>
      <c r="H505" s="1108"/>
      <c r="I505" s="1108"/>
      <c r="J505" s="1108"/>
      <c r="K505" s="1108"/>
    </row>
    <row r="506" spans="1:11" ht="18.75" hidden="1" customHeight="1" x14ac:dyDescent="0.5">
      <c r="A506" s="962">
        <v>38</v>
      </c>
      <c r="B506" s="962">
        <v>20632</v>
      </c>
      <c r="C506" s="1111" t="s">
        <v>15839</v>
      </c>
      <c r="D506" s="1107" t="s">
        <v>10862</v>
      </c>
      <c r="E506" s="1108"/>
      <c r="F506" s="1108"/>
      <c r="G506" s="1108"/>
      <c r="H506" s="1108"/>
      <c r="I506" s="1108"/>
      <c r="J506" s="1108" t="s">
        <v>15765</v>
      </c>
      <c r="K506" s="1108"/>
    </row>
  </sheetData>
  <sortState xmlns:xlrd2="http://schemas.microsoft.com/office/spreadsheetml/2017/richdata2" ref="B268:E272">
    <sortCondition ref="B268:B272"/>
  </sortState>
  <mergeCells count="55">
    <mergeCell ref="A266:K266"/>
    <mergeCell ref="A220:K220"/>
    <mergeCell ref="A262:K262"/>
    <mergeCell ref="A263:K263"/>
    <mergeCell ref="A264:K264"/>
    <mergeCell ref="A265:K265"/>
    <mergeCell ref="A174:K174"/>
    <mergeCell ref="A216:K216"/>
    <mergeCell ref="A217:K217"/>
    <mergeCell ref="A218:K218"/>
    <mergeCell ref="A219:K219"/>
    <mergeCell ref="A170:K170"/>
    <mergeCell ref="A171:K171"/>
    <mergeCell ref="A172:K172"/>
    <mergeCell ref="A173:K173"/>
    <mergeCell ref="A122:K122"/>
    <mergeCell ref="A123:K123"/>
    <mergeCell ref="A124:K124"/>
    <mergeCell ref="A125:K125"/>
    <mergeCell ref="A126:K126"/>
    <mergeCell ref="A31:K31"/>
    <mergeCell ref="A32:K32"/>
    <mergeCell ref="A33:K33"/>
    <mergeCell ref="A1:K1"/>
    <mergeCell ref="A2:K2"/>
    <mergeCell ref="A3:K3"/>
    <mergeCell ref="A4:K4"/>
    <mergeCell ref="A5:K5"/>
    <mergeCell ref="A29:K29"/>
    <mergeCell ref="A30:K30"/>
    <mergeCell ref="A76:K76"/>
    <mergeCell ref="A77:K77"/>
    <mergeCell ref="A78:K78"/>
    <mergeCell ref="A74:K74"/>
    <mergeCell ref="A75:K75"/>
    <mergeCell ref="A306:K306"/>
    <mergeCell ref="A307:K307"/>
    <mergeCell ref="A308:K308"/>
    <mergeCell ref="A309:K309"/>
    <mergeCell ref="A310:K310"/>
    <mergeCell ref="A351:K351"/>
    <mergeCell ref="A352:K352"/>
    <mergeCell ref="A353:K353"/>
    <mergeCell ref="A354:K354"/>
    <mergeCell ref="A355:K355"/>
    <mergeCell ref="A396:K396"/>
    <mergeCell ref="A397:K397"/>
    <mergeCell ref="A398:K398"/>
    <mergeCell ref="A399:K399"/>
    <mergeCell ref="A400:K400"/>
    <mergeCell ref="A439:K439"/>
    <mergeCell ref="A440:K440"/>
    <mergeCell ref="A441:K441"/>
    <mergeCell ref="A442:K442"/>
    <mergeCell ref="A443:K443"/>
  </mergeCells>
  <pageMargins left="1.1023622047244095" right="0.70866141732283472" top="0.15748031496062992" bottom="0" header="0.31496062992125984" footer="0.31496062992125984"/>
  <pageSetup paperSize="9" scale="83" fitToHeight="0" orientation="portrait" r:id="rId1"/>
  <rowBreaks count="10" manualBreakCount="10">
    <brk id="28" max="16383" man="1"/>
    <brk id="73" max="16383" man="1"/>
    <brk id="121" max="16383" man="1"/>
    <brk id="169" max="16383" man="1"/>
    <brk id="215" max="16383" man="1"/>
    <brk id="261" max="16383" man="1"/>
    <brk id="305" min="4" max="10" man="1"/>
    <brk id="350" max="16383" man="1"/>
    <brk id="395" max="16383" man="1"/>
    <brk id="438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C258-D726-4B94-9AFA-D2869FF62295}">
  <sheetPr>
    <pageSetUpPr fitToPage="1"/>
  </sheetPr>
  <dimension ref="A1:L542"/>
  <sheetViews>
    <sheetView view="pageBreakPreview" topLeftCell="A218" zoomScale="98" zoomScaleNormal="256" zoomScaleSheetLayoutView="98" workbookViewId="0">
      <selection activeCell="B240" sqref="B240"/>
    </sheetView>
  </sheetViews>
  <sheetFormatPr defaultRowHeight="17.25" customHeight="1" x14ac:dyDescent="0.15"/>
  <cols>
    <col min="1" max="1" width="4.9921875" style="577" customWidth="1"/>
    <col min="2" max="2" width="11.61328125" style="577" customWidth="1"/>
    <col min="3" max="3" width="24.3515625" style="577" customWidth="1"/>
    <col min="4" max="4" width="5.6171875" style="577" customWidth="1"/>
    <col min="5" max="5" width="5.3671875" style="577" customWidth="1"/>
    <col min="6" max="6" width="9.3671875" style="577" customWidth="1"/>
    <col min="7" max="11" width="6.2421875" style="577" customWidth="1"/>
    <col min="12" max="220" width="10.36328125" style="577" customWidth="1"/>
    <col min="221" max="221" width="4.9921875" style="577" customWidth="1"/>
    <col min="222" max="222" width="11.61328125" style="577" customWidth="1"/>
    <col min="223" max="223" width="24.3515625" style="577" customWidth="1"/>
    <col min="224" max="231" width="5.7421875" style="577" customWidth="1"/>
    <col min="232" max="476" width="10.36328125" style="577" customWidth="1"/>
    <col min="477" max="477" width="4.9921875" style="577" customWidth="1"/>
    <col min="478" max="478" width="11.61328125" style="577" customWidth="1"/>
    <col min="479" max="479" width="24.3515625" style="577" customWidth="1"/>
    <col min="480" max="487" width="5.7421875" style="577" customWidth="1"/>
    <col min="488" max="732" width="10.36328125" style="577" customWidth="1"/>
    <col min="733" max="733" width="4.9921875" style="577" customWidth="1"/>
    <col min="734" max="734" width="11.61328125" style="577" customWidth="1"/>
    <col min="735" max="735" width="24.3515625" style="577" customWidth="1"/>
    <col min="736" max="743" width="5.7421875" style="577" customWidth="1"/>
    <col min="744" max="988" width="10.36328125" style="577" customWidth="1"/>
    <col min="989" max="989" width="4.9921875" style="577" customWidth="1"/>
    <col min="990" max="990" width="11.61328125" style="577" customWidth="1"/>
    <col min="991" max="991" width="24.3515625" style="577" customWidth="1"/>
    <col min="992" max="999" width="5.7421875" style="577" customWidth="1"/>
    <col min="1000" max="1244" width="10.36328125" style="577" customWidth="1"/>
    <col min="1245" max="1245" width="4.9921875" style="577" customWidth="1"/>
    <col min="1246" max="1246" width="11.61328125" style="577" customWidth="1"/>
    <col min="1247" max="1247" width="24.3515625" style="577" customWidth="1"/>
    <col min="1248" max="1255" width="5.7421875" style="577" customWidth="1"/>
    <col min="1256" max="1500" width="10.36328125" style="577" customWidth="1"/>
    <col min="1501" max="1501" width="4.9921875" style="577" customWidth="1"/>
    <col min="1502" max="1502" width="11.61328125" style="577" customWidth="1"/>
    <col min="1503" max="1503" width="24.3515625" style="577" customWidth="1"/>
    <col min="1504" max="1511" width="5.7421875" style="577" customWidth="1"/>
    <col min="1512" max="1756" width="10.36328125" style="577" customWidth="1"/>
    <col min="1757" max="1757" width="4.9921875" style="577" customWidth="1"/>
    <col min="1758" max="1758" width="11.61328125" style="577" customWidth="1"/>
    <col min="1759" max="1759" width="24.3515625" style="577" customWidth="1"/>
    <col min="1760" max="1767" width="5.7421875" style="577" customWidth="1"/>
    <col min="1768" max="2012" width="10.36328125" style="577" customWidth="1"/>
    <col min="2013" max="2013" width="4.9921875" style="577" customWidth="1"/>
    <col min="2014" max="2014" width="11.61328125" style="577" customWidth="1"/>
    <col min="2015" max="2015" width="24.3515625" style="577" customWidth="1"/>
    <col min="2016" max="2023" width="5.7421875" style="577" customWidth="1"/>
    <col min="2024" max="2268" width="10.36328125" style="577" customWidth="1"/>
    <col min="2269" max="2269" width="4.9921875" style="577" customWidth="1"/>
    <col min="2270" max="2270" width="11.61328125" style="577" customWidth="1"/>
    <col min="2271" max="2271" width="24.3515625" style="577" customWidth="1"/>
    <col min="2272" max="2279" width="5.7421875" style="577" customWidth="1"/>
    <col min="2280" max="2524" width="10.36328125" style="577" customWidth="1"/>
    <col min="2525" max="2525" width="4.9921875" style="577" customWidth="1"/>
    <col min="2526" max="2526" width="11.61328125" style="577" customWidth="1"/>
    <col min="2527" max="2527" width="24.3515625" style="577" customWidth="1"/>
    <col min="2528" max="2535" width="5.7421875" style="577" customWidth="1"/>
    <col min="2536" max="2780" width="10.36328125" style="577" customWidth="1"/>
    <col min="2781" max="2781" width="4.9921875" style="577" customWidth="1"/>
    <col min="2782" max="2782" width="11.61328125" style="577" customWidth="1"/>
    <col min="2783" max="2783" width="24.3515625" style="577" customWidth="1"/>
    <col min="2784" max="2791" width="5.7421875" style="577" customWidth="1"/>
    <col min="2792" max="3036" width="10.36328125" style="577" customWidth="1"/>
    <col min="3037" max="3037" width="4.9921875" style="577" customWidth="1"/>
    <col min="3038" max="3038" width="11.61328125" style="577" customWidth="1"/>
    <col min="3039" max="3039" width="24.3515625" style="577" customWidth="1"/>
    <col min="3040" max="3047" width="5.7421875" style="577" customWidth="1"/>
    <col min="3048" max="3292" width="10.36328125" style="577" customWidth="1"/>
    <col min="3293" max="3293" width="4.9921875" style="577" customWidth="1"/>
    <col min="3294" max="3294" width="11.61328125" style="577" customWidth="1"/>
    <col min="3295" max="3295" width="24.3515625" style="577" customWidth="1"/>
    <col min="3296" max="3303" width="5.7421875" style="577" customWidth="1"/>
    <col min="3304" max="3548" width="10.36328125" style="577" customWidth="1"/>
    <col min="3549" max="3549" width="4.9921875" style="577" customWidth="1"/>
    <col min="3550" max="3550" width="11.61328125" style="577" customWidth="1"/>
    <col min="3551" max="3551" width="24.3515625" style="577" customWidth="1"/>
    <col min="3552" max="3559" width="5.7421875" style="577" customWidth="1"/>
    <col min="3560" max="3804" width="10.36328125" style="577" customWidth="1"/>
    <col min="3805" max="3805" width="4.9921875" style="577" customWidth="1"/>
    <col min="3806" max="3806" width="11.61328125" style="577" customWidth="1"/>
    <col min="3807" max="3807" width="24.3515625" style="577" customWidth="1"/>
    <col min="3808" max="3815" width="5.7421875" style="577" customWidth="1"/>
    <col min="3816" max="4060" width="10.36328125" style="577" customWidth="1"/>
    <col min="4061" max="4061" width="4.9921875" style="577" customWidth="1"/>
    <col min="4062" max="4062" width="11.61328125" style="577" customWidth="1"/>
    <col min="4063" max="4063" width="24.3515625" style="577" customWidth="1"/>
    <col min="4064" max="4071" width="5.7421875" style="577" customWidth="1"/>
    <col min="4072" max="4316" width="10.36328125" style="577" customWidth="1"/>
    <col min="4317" max="4317" width="4.9921875" style="577" customWidth="1"/>
    <col min="4318" max="4318" width="11.61328125" style="577" customWidth="1"/>
    <col min="4319" max="4319" width="24.3515625" style="577" customWidth="1"/>
    <col min="4320" max="4327" width="5.7421875" style="577" customWidth="1"/>
    <col min="4328" max="4572" width="10.36328125" style="577" customWidth="1"/>
    <col min="4573" max="4573" width="4.9921875" style="577" customWidth="1"/>
    <col min="4574" max="4574" width="11.61328125" style="577" customWidth="1"/>
    <col min="4575" max="4575" width="24.3515625" style="577" customWidth="1"/>
    <col min="4576" max="4583" width="5.7421875" style="577" customWidth="1"/>
    <col min="4584" max="4828" width="10.36328125" style="577" customWidth="1"/>
    <col min="4829" max="4829" width="4.9921875" style="577" customWidth="1"/>
    <col min="4830" max="4830" width="11.61328125" style="577" customWidth="1"/>
    <col min="4831" max="4831" width="24.3515625" style="577" customWidth="1"/>
    <col min="4832" max="4839" width="5.7421875" style="577" customWidth="1"/>
    <col min="4840" max="5084" width="10.36328125" style="577" customWidth="1"/>
    <col min="5085" max="5085" width="4.9921875" style="577" customWidth="1"/>
    <col min="5086" max="5086" width="11.61328125" style="577" customWidth="1"/>
    <col min="5087" max="5087" width="24.3515625" style="577" customWidth="1"/>
    <col min="5088" max="5095" width="5.7421875" style="577" customWidth="1"/>
    <col min="5096" max="5340" width="10.36328125" style="577" customWidth="1"/>
    <col min="5341" max="5341" width="4.9921875" style="577" customWidth="1"/>
    <col min="5342" max="5342" width="11.61328125" style="577" customWidth="1"/>
    <col min="5343" max="5343" width="24.3515625" style="577" customWidth="1"/>
    <col min="5344" max="5351" width="5.7421875" style="577" customWidth="1"/>
    <col min="5352" max="5596" width="10.36328125" style="577" customWidth="1"/>
    <col min="5597" max="5597" width="4.9921875" style="577" customWidth="1"/>
    <col min="5598" max="5598" width="11.61328125" style="577" customWidth="1"/>
    <col min="5599" max="5599" width="24.3515625" style="577" customWidth="1"/>
    <col min="5600" max="5607" width="5.7421875" style="577" customWidth="1"/>
    <col min="5608" max="5852" width="10.36328125" style="577" customWidth="1"/>
    <col min="5853" max="5853" width="4.9921875" style="577" customWidth="1"/>
    <col min="5854" max="5854" width="11.61328125" style="577" customWidth="1"/>
    <col min="5855" max="5855" width="24.3515625" style="577" customWidth="1"/>
    <col min="5856" max="5863" width="5.7421875" style="577" customWidth="1"/>
    <col min="5864" max="6108" width="10.36328125" style="577" customWidth="1"/>
    <col min="6109" max="6109" width="4.9921875" style="577" customWidth="1"/>
    <col min="6110" max="6110" width="11.61328125" style="577" customWidth="1"/>
    <col min="6111" max="6111" width="24.3515625" style="577" customWidth="1"/>
    <col min="6112" max="6119" width="5.7421875" style="577" customWidth="1"/>
    <col min="6120" max="6364" width="10.36328125" style="577" customWidth="1"/>
    <col min="6365" max="6365" width="4.9921875" style="577" customWidth="1"/>
    <col min="6366" max="6366" width="11.61328125" style="577" customWidth="1"/>
    <col min="6367" max="6367" width="24.3515625" style="577" customWidth="1"/>
    <col min="6368" max="6375" width="5.7421875" style="577" customWidth="1"/>
    <col min="6376" max="6620" width="10.36328125" style="577" customWidth="1"/>
    <col min="6621" max="6621" width="4.9921875" style="577" customWidth="1"/>
    <col min="6622" max="6622" width="11.61328125" style="577" customWidth="1"/>
    <col min="6623" max="6623" width="24.3515625" style="577" customWidth="1"/>
    <col min="6624" max="6631" width="5.7421875" style="577" customWidth="1"/>
    <col min="6632" max="6876" width="10.36328125" style="577" customWidth="1"/>
    <col min="6877" max="6877" width="4.9921875" style="577" customWidth="1"/>
    <col min="6878" max="6878" width="11.61328125" style="577" customWidth="1"/>
    <col min="6879" max="6879" width="24.3515625" style="577" customWidth="1"/>
    <col min="6880" max="6887" width="5.7421875" style="577" customWidth="1"/>
    <col min="6888" max="7132" width="10.36328125" style="577" customWidth="1"/>
    <col min="7133" max="7133" width="4.9921875" style="577" customWidth="1"/>
    <col min="7134" max="7134" width="11.61328125" style="577" customWidth="1"/>
    <col min="7135" max="7135" width="24.3515625" style="577" customWidth="1"/>
    <col min="7136" max="7143" width="5.7421875" style="577" customWidth="1"/>
    <col min="7144" max="7388" width="10.36328125" style="577" customWidth="1"/>
    <col min="7389" max="7389" width="4.9921875" style="577" customWidth="1"/>
    <col min="7390" max="7390" width="11.61328125" style="577" customWidth="1"/>
    <col min="7391" max="7391" width="24.3515625" style="577" customWidth="1"/>
    <col min="7392" max="7399" width="5.7421875" style="577" customWidth="1"/>
    <col min="7400" max="7644" width="10.36328125" style="577" customWidth="1"/>
    <col min="7645" max="7645" width="4.9921875" style="577" customWidth="1"/>
    <col min="7646" max="7646" width="11.61328125" style="577" customWidth="1"/>
    <col min="7647" max="7647" width="24.3515625" style="577" customWidth="1"/>
    <col min="7648" max="7655" width="5.7421875" style="577" customWidth="1"/>
    <col min="7656" max="7900" width="10.36328125" style="577" customWidth="1"/>
    <col min="7901" max="7901" width="4.9921875" style="577" customWidth="1"/>
    <col min="7902" max="7902" width="11.61328125" style="577" customWidth="1"/>
    <col min="7903" max="7903" width="24.3515625" style="577" customWidth="1"/>
    <col min="7904" max="7911" width="5.7421875" style="577" customWidth="1"/>
    <col min="7912" max="8156" width="10.36328125" style="577" customWidth="1"/>
    <col min="8157" max="8157" width="4.9921875" style="577" customWidth="1"/>
    <col min="8158" max="8158" width="11.61328125" style="577" customWidth="1"/>
    <col min="8159" max="8159" width="24.3515625" style="577" customWidth="1"/>
    <col min="8160" max="8167" width="5.7421875" style="577" customWidth="1"/>
    <col min="8168" max="8412" width="10.36328125" style="577" customWidth="1"/>
    <col min="8413" max="8413" width="4.9921875" style="577" customWidth="1"/>
    <col min="8414" max="8414" width="11.61328125" style="577" customWidth="1"/>
    <col min="8415" max="8415" width="24.3515625" style="577" customWidth="1"/>
    <col min="8416" max="8423" width="5.7421875" style="577" customWidth="1"/>
    <col min="8424" max="8668" width="10.36328125" style="577" customWidth="1"/>
    <col min="8669" max="8669" width="4.9921875" style="577" customWidth="1"/>
    <col min="8670" max="8670" width="11.61328125" style="577" customWidth="1"/>
    <col min="8671" max="8671" width="24.3515625" style="577" customWidth="1"/>
    <col min="8672" max="8679" width="5.7421875" style="577" customWidth="1"/>
    <col min="8680" max="8924" width="10.36328125" style="577" customWidth="1"/>
    <col min="8925" max="8925" width="4.9921875" style="577" customWidth="1"/>
    <col min="8926" max="8926" width="11.61328125" style="577" customWidth="1"/>
    <col min="8927" max="8927" width="24.3515625" style="577" customWidth="1"/>
    <col min="8928" max="8935" width="5.7421875" style="577" customWidth="1"/>
    <col min="8936" max="9180" width="10.36328125" style="577" customWidth="1"/>
    <col min="9181" max="9181" width="4.9921875" style="577" customWidth="1"/>
    <col min="9182" max="9182" width="11.61328125" style="577" customWidth="1"/>
    <col min="9183" max="9183" width="24.3515625" style="577" customWidth="1"/>
    <col min="9184" max="9191" width="5.7421875" style="577" customWidth="1"/>
    <col min="9192" max="9436" width="10.36328125" style="577" customWidth="1"/>
    <col min="9437" max="9437" width="4.9921875" style="577" customWidth="1"/>
    <col min="9438" max="9438" width="11.61328125" style="577" customWidth="1"/>
    <col min="9439" max="9439" width="24.3515625" style="577" customWidth="1"/>
    <col min="9440" max="9447" width="5.7421875" style="577" customWidth="1"/>
    <col min="9448" max="9692" width="10.36328125" style="577" customWidth="1"/>
    <col min="9693" max="9693" width="4.9921875" style="577" customWidth="1"/>
    <col min="9694" max="9694" width="11.61328125" style="577" customWidth="1"/>
    <col min="9695" max="9695" width="24.3515625" style="577" customWidth="1"/>
    <col min="9696" max="9703" width="5.7421875" style="577" customWidth="1"/>
    <col min="9704" max="9948" width="10.36328125" style="577" customWidth="1"/>
    <col min="9949" max="9949" width="4.9921875" style="577" customWidth="1"/>
    <col min="9950" max="9950" width="11.61328125" style="577" customWidth="1"/>
    <col min="9951" max="9951" width="24.3515625" style="577" customWidth="1"/>
    <col min="9952" max="9959" width="5.7421875" style="577" customWidth="1"/>
    <col min="9960" max="10204" width="10.36328125" style="577" customWidth="1"/>
    <col min="10205" max="10205" width="4.9921875" style="577" customWidth="1"/>
    <col min="10206" max="10206" width="11.61328125" style="577" customWidth="1"/>
    <col min="10207" max="10207" width="24.3515625" style="577" customWidth="1"/>
    <col min="10208" max="10215" width="5.7421875" style="577" customWidth="1"/>
    <col min="10216" max="10460" width="10.36328125" style="577" customWidth="1"/>
    <col min="10461" max="10461" width="4.9921875" style="577" customWidth="1"/>
    <col min="10462" max="10462" width="11.61328125" style="577" customWidth="1"/>
    <col min="10463" max="10463" width="24.3515625" style="577" customWidth="1"/>
    <col min="10464" max="10471" width="5.7421875" style="577" customWidth="1"/>
    <col min="10472" max="10716" width="10.36328125" style="577" customWidth="1"/>
    <col min="10717" max="10717" width="4.9921875" style="577" customWidth="1"/>
    <col min="10718" max="10718" width="11.61328125" style="577" customWidth="1"/>
    <col min="10719" max="10719" width="24.3515625" style="577" customWidth="1"/>
    <col min="10720" max="10727" width="5.7421875" style="577" customWidth="1"/>
    <col min="10728" max="10972" width="10.36328125" style="577" customWidth="1"/>
    <col min="10973" max="10973" width="4.9921875" style="577" customWidth="1"/>
    <col min="10974" max="10974" width="11.61328125" style="577" customWidth="1"/>
    <col min="10975" max="10975" width="24.3515625" style="577" customWidth="1"/>
    <col min="10976" max="10983" width="5.7421875" style="577" customWidth="1"/>
    <col min="10984" max="11228" width="10.36328125" style="577" customWidth="1"/>
    <col min="11229" max="11229" width="4.9921875" style="577" customWidth="1"/>
    <col min="11230" max="11230" width="11.61328125" style="577" customWidth="1"/>
    <col min="11231" max="11231" width="24.3515625" style="577" customWidth="1"/>
    <col min="11232" max="11239" width="5.7421875" style="577" customWidth="1"/>
    <col min="11240" max="11484" width="10.36328125" style="577" customWidth="1"/>
    <col min="11485" max="11485" width="4.9921875" style="577" customWidth="1"/>
    <col min="11486" max="11486" width="11.61328125" style="577" customWidth="1"/>
    <col min="11487" max="11487" width="24.3515625" style="577" customWidth="1"/>
    <col min="11488" max="11495" width="5.7421875" style="577" customWidth="1"/>
    <col min="11496" max="11740" width="10.36328125" style="577" customWidth="1"/>
    <col min="11741" max="11741" width="4.9921875" style="577" customWidth="1"/>
    <col min="11742" max="11742" width="11.61328125" style="577" customWidth="1"/>
    <col min="11743" max="11743" width="24.3515625" style="577" customWidth="1"/>
    <col min="11744" max="11751" width="5.7421875" style="577" customWidth="1"/>
    <col min="11752" max="11996" width="10.36328125" style="577" customWidth="1"/>
    <col min="11997" max="11997" width="4.9921875" style="577" customWidth="1"/>
    <col min="11998" max="11998" width="11.61328125" style="577" customWidth="1"/>
    <col min="11999" max="11999" width="24.3515625" style="577" customWidth="1"/>
    <col min="12000" max="12007" width="5.7421875" style="577" customWidth="1"/>
    <col min="12008" max="12252" width="10.36328125" style="577" customWidth="1"/>
    <col min="12253" max="12253" width="4.9921875" style="577" customWidth="1"/>
    <col min="12254" max="12254" width="11.61328125" style="577" customWidth="1"/>
    <col min="12255" max="12255" width="24.3515625" style="577" customWidth="1"/>
    <col min="12256" max="12263" width="5.7421875" style="577" customWidth="1"/>
    <col min="12264" max="12508" width="10.36328125" style="577" customWidth="1"/>
    <col min="12509" max="12509" width="4.9921875" style="577" customWidth="1"/>
    <col min="12510" max="12510" width="11.61328125" style="577" customWidth="1"/>
    <col min="12511" max="12511" width="24.3515625" style="577" customWidth="1"/>
    <col min="12512" max="12519" width="5.7421875" style="577" customWidth="1"/>
    <col min="12520" max="12764" width="10.36328125" style="577" customWidth="1"/>
    <col min="12765" max="12765" width="4.9921875" style="577" customWidth="1"/>
    <col min="12766" max="12766" width="11.61328125" style="577" customWidth="1"/>
    <col min="12767" max="12767" width="24.3515625" style="577" customWidth="1"/>
    <col min="12768" max="12775" width="5.7421875" style="577" customWidth="1"/>
    <col min="12776" max="13020" width="10.36328125" style="577" customWidth="1"/>
    <col min="13021" max="13021" width="4.9921875" style="577" customWidth="1"/>
    <col min="13022" max="13022" width="11.61328125" style="577" customWidth="1"/>
    <col min="13023" max="13023" width="24.3515625" style="577" customWidth="1"/>
    <col min="13024" max="13031" width="5.7421875" style="577" customWidth="1"/>
    <col min="13032" max="13276" width="10.36328125" style="577" customWidth="1"/>
    <col min="13277" max="13277" width="4.9921875" style="577" customWidth="1"/>
    <col min="13278" max="13278" width="11.61328125" style="577" customWidth="1"/>
    <col min="13279" max="13279" width="24.3515625" style="577" customWidth="1"/>
    <col min="13280" max="13287" width="5.7421875" style="577" customWidth="1"/>
    <col min="13288" max="13532" width="10.36328125" style="577" customWidth="1"/>
    <col min="13533" max="13533" width="4.9921875" style="577" customWidth="1"/>
    <col min="13534" max="13534" width="11.61328125" style="577" customWidth="1"/>
    <col min="13535" max="13535" width="24.3515625" style="577" customWidth="1"/>
    <col min="13536" max="13543" width="5.7421875" style="577" customWidth="1"/>
    <col min="13544" max="13788" width="10.36328125" style="577" customWidth="1"/>
    <col min="13789" max="13789" width="4.9921875" style="577" customWidth="1"/>
    <col min="13790" max="13790" width="11.61328125" style="577" customWidth="1"/>
    <col min="13791" max="13791" width="24.3515625" style="577" customWidth="1"/>
    <col min="13792" max="13799" width="5.7421875" style="577" customWidth="1"/>
    <col min="13800" max="14044" width="10.36328125" style="577" customWidth="1"/>
    <col min="14045" max="14045" width="4.9921875" style="577" customWidth="1"/>
    <col min="14046" max="14046" width="11.61328125" style="577" customWidth="1"/>
    <col min="14047" max="14047" width="24.3515625" style="577" customWidth="1"/>
    <col min="14048" max="14055" width="5.7421875" style="577" customWidth="1"/>
    <col min="14056" max="14300" width="10.36328125" style="577" customWidth="1"/>
    <col min="14301" max="14301" width="4.9921875" style="577" customWidth="1"/>
    <col min="14302" max="14302" width="11.61328125" style="577" customWidth="1"/>
    <col min="14303" max="14303" width="24.3515625" style="577" customWidth="1"/>
    <col min="14304" max="14311" width="5.7421875" style="577" customWidth="1"/>
    <col min="14312" max="14556" width="10.36328125" style="577" customWidth="1"/>
    <col min="14557" max="14557" width="4.9921875" style="577" customWidth="1"/>
    <col min="14558" max="14558" width="11.61328125" style="577" customWidth="1"/>
    <col min="14559" max="14559" width="24.3515625" style="577" customWidth="1"/>
    <col min="14560" max="14567" width="5.7421875" style="577" customWidth="1"/>
    <col min="14568" max="14812" width="10.36328125" style="577" customWidth="1"/>
    <col min="14813" max="14813" width="4.9921875" style="577" customWidth="1"/>
    <col min="14814" max="14814" width="11.61328125" style="577" customWidth="1"/>
    <col min="14815" max="14815" width="24.3515625" style="577" customWidth="1"/>
    <col min="14816" max="14823" width="5.7421875" style="577" customWidth="1"/>
    <col min="14824" max="15068" width="10.36328125" style="577" customWidth="1"/>
    <col min="15069" max="15069" width="4.9921875" style="577" customWidth="1"/>
    <col min="15070" max="15070" width="11.61328125" style="577" customWidth="1"/>
    <col min="15071" max="15071" width="24.3515625" style="577" customWidth="1"/>
    <col min="15072" max="15079" width="5.7421875" style="577" customWidth="1"/>
    <col min="15080" max="15324" width="10.36328125" style="577" customWidth="1"/>
    <col min="15325" max="15325" width="4.9921875" style="577" customWidth="1"/>
    <col min="15326" max="15326" width="11.61328125" style="577" customWidth="1"/>
    <col min="15327" max="15327" width="24.3515625" style="577" customWidth="1"/>
    <col min="15328" max="15335" width="5.7421875" style="577" customWidth="1"/>
    <col min="15336" max="15580" width="10.36328125" style="577" customWidth="1"/>
    <col min="15581" max="15581" width="4.9921875" style="577" customWidth="1"/>
    <col min="15582" max="15582" width="11.61328125" style="577" customWidth="1"/>
    <col min="15583" max="15583" width="24.3515625" style="577" customWidth="1"/>
    <col min="15584" max="15591" width="5.7421875" style="577" customWidth="1"/>
    <col min="15592" max="15836" width="10.36328125" style="577" customWidth="1"/>
    <col min="15837" max="15837" width="4.9921875" style="577" customWidth="1"/>
    <col min="15838" max="15838" width="11.61328125" style="577" customWidth="1"/>
    <col min="15839" max="15839" width="24.3515625" style="577" customWidth="1"/>
    <col min="15840" max="15847" width="5.7421875" style="577" customWidth="1"/>
    <col min="15848" max="16092" width="10.36328125" style="577" customWidth="1"/>
    <col min="16093" max="16093" width="4.9921875" style="577" customWidth="1"/>
    <col min="16094" max="16094" width="11.61328125" style="577" customWidth="1"/>
    <col min="16095" max="16095" width="24.3515625" style="577" customWidth="1"/>
    <col min="16096" max="16103" width="5.7421875" style="577" customWidth="1"/>
    <col min="16104" max="16384" width="10.36328125" style="577" customWidth="1"/>
  </cols>
  <sheetData>
    <row r="1" spans="1:11" s="571" customFormat="1" ht="17.25" customHeight="1" x14ac:dyDescent="0.15">
      <c r="A1" s="1272" t="s">
        <v>9795</v>
      </c>
      <c r="B1" s="1272"/>
      <c r="C1" s="1272"/>
      <c r="D1" s="1272"/>
      <c r="E1" s="1272"/>
      <c r="F1" s="1272"/>
      <c r="G1" s="1272"/>
      <c r="H1" s="1272"/>
      <c r="I1" s="1272"/>
      <c r="J1" s="1272"/>
      <c r="K1" s="1272"/>
    </row>
    <row r="2" spans="1:11" s="571" customFormat="1" ht="17.25" customHeight="1" x14ac:dyDescent="0.15">
      <c r="A2" s="1272" t="s">
        <v>15840</v>
      </c>
      <c r="B2" s="1272"/>
      <c r="C2" s="1272"/>
      <c r="D2" s="1272"/>
      <c r="E2" s="1272"/>
      <c r="F2" s="1272"/>
      <c r="G2" s="1272"/>
      <c r="H2" s="1272"/>
      <c r="I2" s="1272"/>
      <c r="J2" s="1272"/>
      <c r="K2" s="1272"/>
    </row>
    <row r="3" spans="1:11" s="571" customFormat="1" ht="17.25" customHeight="1" x14ac:dyDescent="0.15">
      <c r="A3" s="1272" t="s">
        <v>15841</v>
      </c>
      <c r="B3" s="1272"/>
      <c r="C3" s="1272"/>
      <c r="D3" s="1272"/>
      <c r="E3" s="1272"/>
      <c r="F3" s="1272"/>
      <c r="G3" s="1272"/>
      <c r="H3" s="1272"/>
      <c r="I3" s="1272"/>
      <c r="J3" s="1272"/>
      <c r="K3" s="1272"/>
    </row>
    <row r="4" spans="1:11" s="571" customFormat="1" ht="17.25" customHeight="1" x14ac:dyDescent="0.15">
      <c r="A4" s="1272" t="s">
        <v>14450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</row>
    <row r="5" spans="1:11" s="571" customFormat="1" ht="17.25" customHeight="1" x14ac:dyDescent="0.15">
      <c r="A5" s="1271" t="s">
        <v>15842</v>
      </c>
      <c r="B5" s="1271"/>
      <c r="C5" s="1271"/>
      <c r="D5" s="1271"/>
      <c r="E5" s="1271"/>
      <c r="F5" s="1271"/>
      <c r="G5" s="1271"/>
      <c r="H5" s="1271"/>
      <c r="I5" s="1271"/>
      <c r="J5" s="1271"/>
      <c r="K5" s="1271"/>
    </row>
    <row r="6" spans="1:11" ht="17.25" customHeight="1" x14ac:dyDescent="0.5">
      <c r="A6" s="573" t="s">
        <v>8377</v>
      </c>
      <c r="B6" s="589" t="s">
        <v>8352</v>
      </c>
      <c r="C6" s="590" t="s">
        <v>9799</v>
      </c>
      <c r="D6" s="573"/>
      <c r="E6" s="573"/>
      <c r="F6" s="795"/>
      <c r="G6" s="795"/>
      <c r="H6" s="795"/>
      <c r="I6" s="795"/>
      <c r="J6" s="795"/>
      <c r="K6" s="795"/>
    </row>
    <row r="7" spans="1:11" ht="17.25" customHeight="1" x14ac:dyDescent="0.15">
      <c r="A7" s="795">
        <v>1</v>
      </c>
      <c r="B7" s="795">
        <v>19815</v>
      </c>
      <c r="C7" s="923" t="s">
        <v>15843</v>
      </c>
      <c r="D7" s="843"/>
      <c r="E7" s="795"/>
      <c r="F7" s="843"/>
      <c r="G7" s="843"/>
      <c r="H7" s="843"/>
      <c r="I7" s="843"/>
      <c r="J7" s="843"/>
      <c r="K7" s="843"/>
    </row>
    <row r="8" spans="1:11" ht="17.25" customHeight="1" x14ac:dyDescent="0.15">
      <c r="A8" s="795">
        <v>2</v>
      </c>
      <c r="B8" s="795">
        <v>19978</v>
      </c>
      <c r="C8" s="923" t="s">
        <v>15844</v>
      </c>
      <c r="D8" s="843"/>
      <c r="E8" s="795"/>
      <c r="F8" s="843"/>
      <c r="G8" s="843"/>
      <c r="H8" s="843"/>
      <c r="I8" s="843"/>
      <c r="J8" s="843"/>
      <c r="K8" s="843"/>
    </row>
    <row r="9" spans="1:11" ht="17.25" customHeight="1" x14ac:dyDescent="0.15">
      <c r="A9" s="795">
        <v>3</v>
      </c>
      <c r="B9" s="795">
        <v>20064</v>
      </c>
      <c r="C9" s="923" t="s">
        <v>15845</v>
      </c>
      <c r="D9" s="843"/>
      <c r="E9" s="795"/>
      <c r="F9" s="843"/>
      <c r="G9" s="843"/>
      <c r="H9" s="843"/>
      <c r="I9" s="843"/>
      <c r="J9" s="843"/>
      <c r="K9" s="843"/>
    </row>
    <row r="10" spans="1:11" ht="17.25" customHeight="1" x14ac:dyDescent="0.15">
      <c r="A10" s="795">
        <v>4</v>
      </c>
      <c r="B10" s="795">
        <v>20133</v>
      </c>
      <c r="C10" s="923" t="s">
        <v>15846</v>
      </c>
      <c r="D10" s="843"/>
      <c r="E10" s="795"/>
      <c r="F10" s="843"/>
      <c r="G10" s="843"/>
      <c r="H10" s="843"/>
      <c r="I10" s="843"/>
      <c r="J10" s="843"/>
      <c r="K10" s="843"/>
    </row>
    <row r="11" spans="1:11" ht="17.25" customHeight="1" x14ac:dyDescent="0.15">
      <c r="A11" s="795">
        <v>5</v>
      </c>
      <c r="B11" s="795">
        <v>20137</v>
      </c>
      <c r="C11" s="923" t="s">
        <v>15847</v>
      </c>
      <c r="D11" s="843"/>
      <c r="E11" s="795"/>
      <c r="F11" s="843"/>
      <c r="G11" s="843"/>
      <c r="H11" s="843"/>
      <c r="I11" s="843"/>
      <c r="J11" s="843"/>
      <c r="K11" s="843"/>
    </row>
    <row r="12" spans="1:11" ht="17.25" customHeight="1" x14ac:dyDescent="0.15">
      <c r="A12" s="795">
        <v>6</v>
      </c>
      <c r="B12" s="795">
        <v>20142</v>
      </c>
      <c r="C12" s="923" t="s">
        <v>15848</v>
      </c>
      <c r="D12" s="843"/>
      <c r="E12" s="795"/>
      <c r="F12" s="843"/>
      <c r="G12" s="843"/>
      <c r="H12" s="843"/>
      <c r="I12" s="843"/>
      <c r="J12" s="843"/>
      <c r="K12" s="843"/>
    </row>
    <row r="13" spans="1:11" ht="17.25" customHeight="1" x14ac:dyDescent="0.15">
      <c r="A13" s="795">
        <v>7</v>
      </c>
      <c r="B13" s="795">
        <v>20178</v>
      </c>
      <c r="C13" s="923" t="s">
        <v>15849</v>
      </c>
      <c r="D13" s="843"/>
      <c r="E13" s="795"/>
      <c r="F13" s="843"/>
      <c r="G13" s="843"/>
      <c r="H13" s="843"/>
      <c r="I13" s="843"/>
      <c r="J13" s="843"/>
      <c r="K13" s="843"/>
    </row>
    <row r="14" spans="1:11" ht="17.25" customHeight="1" x14ac:dyDescent="0.15">
      <c r="A14" s="795">
        <v>8</v>
      </c>
      <c r="B14" s="795">
        <v>20180</v>
      </c>
      <c r="C14" s="923" t="s">
        <v>15850</v>
      </c>
      <c r="D14" s="843"/>
      <c r="E14" s="795"/>
      <c r="F14" s="843"/>
      <c r="G14" s="843"/>
      <c r="H14" s="843"/>
      <c r="I14" s="843"/>
      <c r="J14" s="843"/>
      <c r="K14" s="843"/>
    </row>
    <row r="15" spans="1:11" ht="17.25" customHeight="1" x14ac:dyDescent="0.15">
      <c r="A15" s="795">
        <v>9</v>
      </c>
      <c r="B15" s="795">
        <v>20182</v>
      </c>
      <c r="C15" s="923" t="s">
        <v>15851</v>
      </c>
      <c r="D15" s="843"/>
      <c r="E15" s="795"/>
      <c r="F15" s="843"/>
      <c r="G15" s="843"/>
      <c r="H15" s="843"/>
      <c r="I15" s="843"/>
      <c r="J15" s="843"/>
      <c r="K15" s="843"/>
    </row>
    <row r="16" spans="1:11" ht="17.25" customHeight="1" x14ac:dyDescent="0.15">
      <c r="A16" s="795">
        <v>10</v>
      </c>
      <c r="B16" s="795">
        <v>20184</v>
      </c>
      <c r="C16" s="923" t="s">
        <v>15852</v>
      </c>
      <c r="D16" s="843"/>
      <c r="E16" s="795"/>
      <c r="F16" s="843"/>
      <c r="G16" s="843"/>
      <c r="H16" s="843"/>
      <c r="I16" s="843"/>
      <c r="J16" s="843"/>
      <c r="K16" s="843"/>
    </row>
    <row r="17" spans="1:11" ht="17.25" customHeight="1" x14ac:dyDescent="0.15">
      <c r="A17" s="795">
        <v>11</v>
      </c>
      <c r="B17" s="795">
        <v>20185</v>
      </c>
      <c r="C17" s="923" t="s">
        <v>15853</v>
      </c>
      <c r="D17" s="843"/>
      <c r="E17" s="795"/>
      <c r="F17" s="843"/>
      <c r="G17" s="843"/>
      <c r="H17" s="843"/>
      <c r="I17" s="843"/>
      <c r="J17" s="843"/>
      <c r="K17" s="843"/>
    </row>
    <row r="18" spans="1:11" ht="17.25" customHeight="1" x14ac:dyDescent="0.15">
      <c r="A18" s="795">
        <v>12</v>
      </c>
      <c r="B18" s="795">
        <v>20186</v>
      </c>
      <c r="C18" s="923" t="s">
        <v>15854</v>
      </c>
      <c r="D18" s="843"/>
      <c r="E18" s="795"/>
      <c r="F18" s="843"/>
      <c r="G18" s="843"/>
      <c r="H18" s="843"/>
      <c r="I18" s="843"/>
      <c r="J18" s="843"/>
      <c r="K18" s="843"/>
    </row>
    <row r="19" spans="1:11" ht="17.25" customHeight="1" x14ac:dyDescent="0.15">
      <c r="A19" s="795">
        <v>13</v>
      </c>
      <c r="B19" s="795">
        <v>20191</v>
      </c>
      <c r="C19" s="923" t="s">
        <v>15855</v>
      </c>
      <c r="D19" s="843"/>
      <c r="E19" s="795"/>
      <c r="F19" s="843"/>
      <c r="G19" s="843"/>
      <c r="H19" s="843"/>
      <c r="I19" s="843"/>
      <c r="J19" s="843"/>
      <c r="K19" s="843"/>
    </row>
    <row r="20" spans="1:11" ht="17.25" customHeight="1" x14ac:dyDescent="0.15">
      <c r="A20" s="795">
        <v>14</v>
      </c>
      <c r="B20" s="795">
        <v>20206</v>
      </c>
      <c r="C20" s="923" t="s">
        <v>15856</v>
      </c>
      <c r="D20" s="843"/>
      <c r="E20" s="795"/>
      <c r="F20" s="843"/>
      <c r="G20" s="843"/>
      <c r="H20" s="843"/>
      <c r="I20" s="843"/>
      <c r="J20" s="843"/>
      <c r="K20" s="843"/>
    </row>
    <row r="21" spans="1:11" ht="17.25" customHeight="1" x14ac:dyDescent="0.15">
      <c r="A21" s="795">
        <v>15</v>
      </c>
      <c r="B21" s="795">
        <v>20207</v>
      </c>
      <c r="C21" s="923" t="s">
        <v>15857</v>
      </c>
      <c r="D21" s="843"/>
      <c r="E21" s="795"/>
      <c r="F21" s="843"/>
      <c r="G21" s="843"/>
      <c r="H21" s="843"/>
      <c r="I21" s="843"/>
      <c r="J21" s="843"/>
      <c r="K21" s="843"/>
    </row>
    <row r="22" spans="1:11" ht="17.25" customHeight="1" x14ac:dyDescent="0.15">
      <c r="A22" s="795">
        <v>16</v>
      </c>
      <c r="B22" s="795">
        <v>20216</v>
      </c>
      <c r="C22" s="923" t="s">
        <v>15858</v>
      </c>
      <c r="D22" s="843"/>
      <c r="E22" s="795"/>
      <c r="F22" s="843"/>
      <c r="G22" s="843"/>
      <c r="H22" s="843"/>
      <c r="I22" s="843"/>
      <c r="J22" s="843"/>
      <c r="K22" s="843"/>
    </row>
    <row r="23" spans="1:11" ht="17.25" customHeight="1" x14ac:dyDescent="0.15">
      <c r="A23" s="795">
        <v>17</v>
      </c>
      <c r="B23" s="795">
        <v>22087</v>
      </c>
      <c r="C23" s="923" t="s">
        <v>15859</v>
      </c>
      <c r="D23" s="843"/>
      <c r="E23" s="795"/>
      <c r="F23" s="843"/>
      <c r="G23" s="843"/>
      <c r="H23" s="843"/>
      <c r="I23" s="843"/>
      <c r="J23" s="843"/>
      <c r="K23" s="843"/>
    </row>
    <row r="24" spans="1:11" ht="17.25" customHeight="1" x14ac:dyDescent="0.15">
      <c r="A24" s="795">
        <v>18</v>
      </c>
      <c r="B24" s="795">
        <v>22088</v>
      </c>
      <c r="C24" s="923" t="s">
        <v>15860</v>
      </c>
      <c r="D24" s="843"/>
      <c r="E24" s="795"/>
      <c r="F24" s="843"/>
      <c r="G24" s="843"/>
      <c r="H24" s="843"/>
      <c r="I24" s="843"/>
      <c r="J24" s="843"/>
      <c r="K24" s="843"/>
    </row>
    <row r="25" spans="1:11" ht="17.25" customHeight="1" x14ac:dyDescent="0.15">
      <c r="A25" s="795">
        <v>19</v>
      </c>
      <c r="B25" s="795">
        <v>22089</v>
      </c>
      <c r="C25" s="923" t="s">
        <v>15861</v>
      </c>
      <c r="D25" s="843"/>
      <c r="E25" s="795"/>
      <c r="F25" s="843"/>
      <c r="G25" s="843"/>
      <c r="H25" s="843"/>
      <c r="I25" s="843"/>
      <c r="J25" s="843"/>
      <c r="K25" s="843"/>
    </row>
    <row r="26" spans="1:11" ht="17.25" customHeight="1" x14ac:dyDescent="0.15">
      <c r="A26" s="795">
        <v>20</v>
      </c>
      <c r="B26" s="795">
        <v>22090</v>
      </c>
      <c r="C26" s="923" t="s">
        <v>15862</v>
      </c>
      <c r="D26" s="843"/>
      <c r="E26" s="795"/>
      <c r="F26" s="843"/>
      <c r="G26" s="843"/>
      <c r="H26" s="843"/>
      <c r="I26" s="843"/>
      <c r="J26" s="843"/>
      <c r="K26" s="843"/>
    </row>
    <row r="27" spans="1:11" ht="17.25" customHeight="1" x14ac:dyDescent="0.15">
      <c r="A27" s="795">
        <v>21</v>
      </c>
      <c r="B27" s="795">
        <v>22091</v>
      </c>
      <c r="C27" s="923" t="s">
        <v>15863</v>
      </c>
      <c r="D27" s="843"/>
      <c r="E27" s="795"/>
      <c r="F27" s="843"/>
      <c r="G27" s="843"/>
      <c r="H27" s="843"/>
      <c r="I27" s="843"/>
      <c r="J27" s="843"/>
      <c r="K27" s="843"/>
    </row>
    <row r="28" spans="1:11" ht="17.25" customHeight="1" x14ac:dyDescent="0.15">
      <c r="A28" s="795">
        <v>22</v>
      </c>
      <c r="B28" s="795">
        <v>19826</v>
      </c>
      <c r="C28" s="923" t="s">
        <v>15864</v>
      </c>
      <c r="D28" s="843"/>
      <c r="E28" s="795"/>
      <c r="F28" s="843"/>
      <c r="G28" s="843"/>
      <c r="H28" s="843"/>
      <c r="I28" s="843"/>
      <c r="J28" s="843"/>
      <c r="K28" s="843"/>
    </row>
    <row r="29" spans="1:11" ht="17.25" customHeight="1" x14ac:dyDescent="0.15">
      <c r="A29" s="795">
        <v>23</v>
      </c>
      <c r="B29" s="795">
        <v>19868</v>
      </c>
      <c r="C29" s="923" t="s">
        <v>15865</v>
      </c>
      <c r="D29" s="843"/>
      <c r="E29" s="795"/>
      <c r="F29" s="843"/>
      <c r="G29" s="843"/>
      <c r="H29" s="843"/>
      <c r="I29" s="843"/>
      <c r="J29" s="843"/>
      <c r="K29" s="843"/>
    </row>
    <row r="30" spans="1:11" ht="17.25" customHeight="1" x14ac:dyDescent="0.15">
      <c r="A30" s="795">
        <v>24</v>
      </c>
      <c r="B30" s="795">
        <v>20039</v>
      </c>
      <c r="C30" s="923" t="s">
        <v>15866</v>
      </c>
      <c r="D30" s="843"/>
      <c r="E30" s="795"/>
      <c r="F30" s="843"/>
      <c r="G30" s="843"/>
      <c r="H30" s="843"/>
      <c r="I30" s="843"/>
      <c r="J30" s="843"/>
      <c r="K30" s="843"/>
    </row>
    <row r="31" spans="1:11" ht="17.25" customHeight="1" x14ac:dyDescent="0.15">
      <c r="A31" s="795">
        <v>25</v>
      </c>
      <c r="B31" s="795">
        <v>20068</v>
      </c>
      <c r="C31" s="923" t="s">
        <v>15867</v>
      </c>
      <c r="D31" s="843"/>
      <c r="E31" s="795"/>
      <c r="F31" s="843"/>
      <c r="G31" s="843"/>
      <c r="H31" s="843"/>
      <c r="I31" s="843"/>
      <c r="J31" s="843"/>
      <c r="K31" s="843"/>
    </row>
    <row r="32" spans="1:11" ht="17.25" customHeight="1" x14ac:dyDescent="0.15">
      <c r="A32" s="795">
        <v>26</v>
      </c>
      <c r="B32" s="795">
        <v>20074</v>
      </c>
      <c r="C32" s="923" t="s">
        <v>15868</v>
      </c>
      <c r="D32" s="843"/>
      <c r="E32" s="795"/>
      <c r="F32" s="843"/>
      <c r="G32" s="843"/>
      <c r="H32" s="843"/>
      <c r="I32" s="843"/>
      <c r="J32" s="843"/>
      <c r="K32" s="843"/>
    </row>
    <row r="33" spans="1:12" ht="17.25" customHeight="1" x14ac:dyDescent="0.15">
      <c r="A33" s="795">
        <v>27</v>
      </c>
      <c r="B33" s="795">
        <v>20084</v>
      </c>
      <c r="C33" s="923" t="s">
        <v>15869</v>
      </c>
      <c r="D33" s="843"/>
      <c r="E33" s="795"/>
      <c r="F33" s="843"/>
      <c r="G33" s="843"/>
      <c r="H33" s="843"/>
      <c r="I33" s="843"/>
      <c r="J33" s="843"/>
      <c r="K33" s="843"/>
    </row>
    <row r="34" spans="1:12" ht="17.25" customHeight="1" x14ac:dyDescent="0.15">
      <c r="A34" s="795">
        <v>28</v>
      </c>
      <c r="B34" s="795">
        <v>20108</v>
      </c>
      <c r="C34" s="923" t="s">
        <v>15870</v>
      </c>
      <c r="D34" s="843"/>
      <c r="E34" s="795"/>
      <c r="F34" s="843"/>
      <c r="G34" s="843"/>
      <c r="H34" s="843"/>
      <c r="I34" s="843"/>
      <c r="J34" s="843"/>
      <c r="K34" s="843"/>
    </row>
    <row r="35" spans="1:12" ht="17.25" customHeight="1" x14ac:dyDescent="0.15">
      <c r="A35" s="795">
        <v>29</v>
      </c>
      <c r="B35" s="795">
        <v>20122</v>
      </c>
      <c r="C35" s="923" t="s">
        <v>15871</v>
      </c>
      <c r="D35" s="843"/>
      <c r="E35" s="795"/>
      <c r="F35" s="843"/>
      <c r="G35" s="843"/>
      <c r="H35" s="843"/>
      <c r="I35" s="843"/>
      <c r="J35" s="843"/>
      <c r="K35" s="843"/>
    </row>
    <row r="36" spans="1:12" ht="17.25" customHeight="1" x14ac:dyDescent="0.15">
      <c r="A36" s="795">
        <v>30</v>
      </c>
      <c r="B36" s="795">
        <v>20123</v>
      </c>
      <c r="C36" s="923" t="s">
        <v>15872</v>
      </c>
      <c r="D36" s="843"/>
      <c r="E36" s="795"/>
      <c r="F36" s="843"/>
      <c r="G36" s="843"/>
      <c r="H36" s="843"/>
      <c r="I36" s="843"/>
      <c r="J36" s="843"/>
      <c r="K36" s="843"/>
    </row>
    <row r="37" spans="1:12" ht="17.25" customHeight="1" x14ac:dyDescent="0.15">
      <c r="A37" s="795">
        <v>31</v>
      </c>
      <c r="B37" s="795">
        <v>22092</v>
      </c>
      <c r="C37" s="923" t="s">
        <v>15873</v>
      </c>
      <c r="D37" s="843"/>
      <c r="E37" s="795"/>
      <c r="F37" s="843"/>
      <c r="G37" s="843"/>
      <c r="H37" s="843"/>
      <c r="I37" s="843"/>
      <c r="J37" s="843"/>
      <c r="K37" s="843"/>
    </row>
    <row r="38" spans="1:12" ht="17.25" customHeight="1" x14ac:dyDescent="0.15">
      <c r="A38" s="795">
        <v>32</v>
      </c>
      <c r="B38" s="795">
        <v>22093</v>
      </c>
      <c r="C38" s="923" t="s">
        <v>15874</v>
      </c>
      <c r="D38" s="843"/>
      <c r="E38" s="795"/>
      <c r="F38" s="843"/>
      <c r="G38" s="843"/>
      <c r="H38" s="843"/>
      <c r="I38" s="843"/>
      <c r="J38" s="843"/>
      <c r="K38" s="843"/>
      <c r="L38" s="923" t="s">
        <v>15875</v>
      </c>
    </row>
    <row r="39" spans="1:12" ht="17.25" customHeight="1" x14ac:dyDescent="0.15">
      <c r="A39" s="795">
        <v>33</v>
      </c>
      <c r="B39" s="795">
        <v>22094</v>
      </c>
      <c r="C39" s="923" t="s">
        <v>15876</v>
      </c>
      <c r="D39" s="843"/>
      <c r="E39" s="795"/>
      <c r="F39" s="843"/>
      <c r="G39" s="843"/>
      <c r="H39" s="843"/>
      <c r="I39" s="843"/>
      <c r="J39" s="843"/>
      <c r="K39" s="843"/>
    </row>
    <row r="40" spans="1:12" ht="17.25" customHeight="1" x14ac:dyDescent="0.15">
      <c r="A40" s="795">
        <v>34</v>
      </c>
      <c r="B40" s="795">
        <v>22095</v>
      </c>
      <c r="C40" s="923" t="s">
        <v>15877</v>
      </c>
      <c r="D40" s="843"/>
      <c r="E40" s="795"/>
      <c r="F40" s="843"/>
      <c r="G40" s="843"/>
      <c r="H40" s="843"/>
      <c r="I40" s="843"/>
      <c r="J40" s="843"/>
      <c r="K40" s="843"/>
    </row>
    <row r="41" spans="1:12" s="571" customFormat="1" ht="17.25" customHeight="1" x14ac:dyDescent="0.15">
      <c r="A41" s="1272" t="s">
        <v>9795</v>
      </c>
      <c r="B41" s="1272"/>
      <c r="C41" s="1272"/>
      <c r="D41" s="1272"/>
      <c r="E41" s="1272"/>
      <c r="F41" s="1272"/>
      <c r="G41" s="1272"/>
      <c r="H41" s="1272"/>
      <c r="I41" s="1272"/>
      <c r="J41" s="1272"/>
      <c r="K41" s="1272"/>
    </row>
    <row r="42" spans="1:12" s="571" customFormat="1" ht="17.25" customHeight="1" x14ac:dyDescent="0.15">
      <c r="A42" s="1272" t="s">
        <v>15878</v>
      </c>
      <c r="B42" s="1272"/>
      <c r="C42" s="1272"/>
      <c r="D42" s="1272"/>
      <c r="E42" s="1272"/>
      <c r="F42" s="1272"/>
      <c r="G42" s="1272"/>
      <c r="H42" s="1272"/>
      <c r="I42" s="1272"/>
      <c r="J42" s="1272"/>
      <c r="K42" s="1272"/>
    </row>
    <row r="43" spans="1:12" s="571" customFormat="1" ht="17.25" customHeight="1" x14ac:dyDescent="0.15">
      <c r="A43" s="1272" t="s">
        <v>15451</v>
      </c>
      <c r="B43" s="1272"/>
      <c r="C43" s="1272"/>
      <c r="D43" s="1272"/>
      <c r="E43" s="1272"/>
      <c r="F43" s="1272"/>
      <c r="G43" s="1272"/>
      <c r="H43" s="1272"/>
      <c r="I43" s="1272"/>
      <c r="J43" s="1272"/>
      <c r="K43" s="1272"/>
    </row>
    <row r="44" spans="1:12" s="571" customFormat="1" ht="17.25" customHeight="1" x14ac:dyDescent="0.15">
      <c r="A44" s="1272" t="s">
        <v>14450</v>
      </c>
      <c r="B44" s="1272"/>
      <c r="C44" s="1272"/>
      <c r="D44" s="1272"/>
      <c r="E44" s="1272"/>
      <c r="F44" s="1272"/>
      <c r="G44" s="1272"/>
      <c r="H44" s="1272"/>
      <c r="I44" s="1272"/>
      <c r="J44" s="1272"/>
      <c r="K44" s="1272"/>
    </row>
    <row r="45" spans="1:12" s="571" customFormat="1" ht="17.25" customHeight="1" x14ac:dyDescent="0.15">
      <c r="A45" s="1271" t="s">
        <v>15879</v>
      </c>
      <c r="B45" s="1271"/>
      <c r="C45" s="1271"/>
      <c r="D45" s="1271"/>
      <c r="E45" s="1271"/>
      <c r="F45" s="1271"/>
      <c r="G45" s="1271"/>
      <c r="H45" s="1271"/>
      <c r="I45" s="1271"/>
      <c r="J45" s="1271"/>
      <c r="K45" s="1271"/>
    </row>
    <row r="46" spans="1:12" ht="17.25" customHeight="1" x14ac:dyDescent="0.5">
      <c r="A46" s="573" t="s">
        <v>8377</v>
      </c>
      <c r="B46" s="589" t="s">
        <v>8352</v>
      </c>
      <c r="C46" s="590" t="s">
        <v>9799</v>
      </c>
      <c r="D46" s="573"/>
      <c r="E46" s="573"/>
      <c r="F46" s="795"/>
      <c r="G46" s="795"/>
      <c r="H46" s="795"/>
      <c r="I46" s="795"/>
      <c r="J46" s="795"/>
      <c r="K46" s="795"/>
    </row>
    <row r="47" spans="1:12" ht="17.25" customHeight="1" x14ac:dyDescent="0.15">
      <c r="A47" s="795">
        <v>1</v>
      </c>
      <c r="B47" s="795">
        <v>19932</v>
      </c>
      <c r="C47" s="843" t="s">
        <v>15880</v>
      </c>
      <c r="D47" s="923"/>
      <c r="E47" s="923"/>
      <c r="F47" s="843"/>
      <c r="G47" s="843"/>
      <c r="H47" s="843"/>
      <c r="I47" s="843"/>
      <c r="J47" s="843"/>
      <c r="K47" s="843"/>
    </row>
    <row r="48" spans="1:12" ht="17.25" customHeight="1" x14ac:dyDescent="0.15">
      <c r="A48" s="795">
        <v>2</v>
      </c>
      <c r="B48" s="795">
        <v>20061</v>
      </c>
      <c r="C48" s="843" t="s">
        <v>15881</v>
      </c>
      <c r="D48" s="923"/>
      <c r="E48" s="923"/>
      <c r="F48" s="843"/>
      <c r="G48" s="843"/>
      <c r="H48" s="843"/>
      <c r="I48" s="843"/>
      <c r="J48" s="843"/>
      <c r="K48" s="843"/>
    </row>
    <row r="49" spans="1:11" ht="17.25" customHeight="1" x14ac:dyDescent="0.15">
      <c r="A49" s="795">
        <v>3</v>
      </c>
      <c r="B49" s="795">
        <v>20066</v>
      </c>
      <c r="C49" s="843" t="s">
        <v>15882</v>
      </c>
      <c r="D49" s="923"/>
      <c r="E49" s="923"/>
      <c r="F49" s="843"/>
      <c r="G49" s="843"/>
      <c r="H49" s="843"/>
      <c r="I49" s="843"/>
      <c r="J49" s="843"/>
      <c r="K49" s="843"/>
    </row>
    <row r="50" spans="1:11" ht="17.25" customHeight="1" x14ac:dyDescent="0.15">
      <c r="A50" s="795">
        <v>4</v>
      </c>
      <c r="B50" s="795">
        <v>20092</v>
      </c>
      <c r="C50" s="843" t="s">
        <v>15883</v>
      </c>
      <c r="D50" s="923"/>
      <c r="E50" s="923"/>
      <c r="F50" s="843"/>
      <c r="G50" s="843"/>
      <c r="H50" s="843"/>
      <c r="I50" s="843"/>
      <c r="J50" s="843"/>
      <c r="K50" s="843"/>
    </row>
    <row r="51" spans="1:11" ht="17.25" customHeight="1" x14ac:dyDescent="0.15">
      <c r="A51" s="795">
        <v>5</v>
      </c>
      <c r="B51" s="795">
        <v>20095</v>
      </c>
      <c r="C51" s="843" t="s">
        <v>15884</v>
      </c>
      <c r="D51" s="923"/>
      <c r="E51" s="923"/>
      <c r="F51" s="843"/>
      <c r="G51" s="843"/>
      <c r="H51" s="843"/>
      <c r="I51" s="843"/>
      <c r="J51" s="843"/>
      <c r="K51" s="843"/>
    </row>
    <row r="52" spans="1:11" ht="17.25" customHeight="1" x14ac:dyDescent="0.15">
      <c r="A52" s="795">
        <v>6</v>
      </c>
      <c r="B52" s="795">
        <v>20132</v>
      </c>
      <c r="C52" s="843" t="s">
        <v>15885</v>
      </c>
      <c r="D52" s="923"/>
      <c r="E52" s="923"/>
      <c r="F52" s="843"/>
      <c r="G52" s="843"/>
      <c r="H52" s="843"/>
      <c r="I52" s="843"/>
      <c r="J52" s="843"/>
      <c r="K52" s="843"/>
    </row>
    <row r="53" spans="1:11" ht="17.25" customHeight="1" x14ac:dyDescent="0.15">
      <c r="A53" s="795">
        <v>7</v>
      </c>
      <c r="B53" s="795">
        <v>20146</v>
      </c>
      <c r="C53" s="843" t="s">
        <v>15886</v>
      </c>
      <c r="D53" s="923"/>
      <c r="E53" s="923"/>
      <c r="F53" s="843"/>
      <c r="G53" s="843"/>
      <c r="H53" s="843"/>
      <c r="I53" s="843"/>
      <c r="J53" s="843"/>
      <c r="K53" s="843"/>
    </row>
    <row r="54" spans="1:11" ht="17.25" customHeight="1" x14ac:dyDescent="0.15">
      <c r="A54" s="795">
        <v>8</v>
      </c>
      <c r="B54" s="795">
        <v>20147</v>
      </c>
      <c r="C54" s="843" t="s">
        <v>15887</v>
      </c>
      <c r="D54" s="923"/>
      <c r="E54" s="923"/>
      <c r="F54" s="843"/>
      <c r="G54" s="843"/>
      <c r="H54" s="843"/>
      <c r="I54" s="843"/>
      <c r="J54" s="843"/>
      <c r="K54" s="843"/>
    </row>
    <row r="55" spans="1:11" ht="17.25" customHeight="1" x14ac:dyDescent="0.15">
      <c r="A55" s="795">
        <v>9</v>
      </c>
      <c r="B55" s="795">
        <v>22096</v>
      </c>
      <c r="C55" s="843" t="s">
        <v>15888</v>
      </c>
      <c r="D55" s="923"/>
      <c r="E55" s="923"/>
      <c r="F55" s="843"/>
      <c r="G55" s="843"/>
      <c r="H55" s="843"/>
      <c r="I55" s="843"/>
      <c r="J55" s="843"/>
      <c r="K55" s="843"/>
    </row>
    <row r="56" spans="1:11" ht="17.25" customHeight="1" x14ac:dyDescent="0.15">
      <c r="A56" s="795">
        <v>10</v>
      </c>
      <c r="B56" s="953">
        <v>23562</v>
      </c>
      <c r="C56" s="954" t="s">
        <v>9738</v>
      </c>
      <c r="D56" s="961"/>
      <c r="E56" s="923"/>
      <c r="F56" s="843"/>
      <c r="G56" s="843"/>
      <c r="H56" s="843"/>
      <c r="I56" s="843"/>
      <c r="J56" s="843"/>
      <c r="K56" s="843"/>
    </row>
    <row r="57" spans="1:11" ht="17.25" customHeight="1" x14ac:dyDescent="0.15">
      <c r="A57" s="795">
        <v>11</v>
      </c>
      <c r="B57" s="795">
        <v>19834</v>
      </c>
      <c r="C57" s="843" t="s">
        <v>15889</v>
      </c>
      <c r="D57" s="923"/>
      <c r="E57" s="923"/>
      <c r="F57" s="843"/>
      <c r="G57" s="843"/>
      <c r="H57" s="843"/>
      <c r="I57" s="843"/>
      <c r="J57" s="843"/>
      <c r="K57" s="843"/>
    </row>
    <row r="58" spans="1:11" ht="17.25" customHeight="1" x14ac:dyDescent="0.15">
      <c r="A58" s="795">
        <v>12</v>
      </c>
      <c r="B58" s="795">
        <v>19949</v>
      </c>
      <c r="C58" s="843" t="s">
        <v>15890</v>
      </c>
      <c r="D58" s="923"/>
      <c r="E58" s="923"/>
      <c r="F58" s="843"/>
      <c r="G58" s="843"/>
      <c r="H58" s="843"/>
      <c r="I58" s="843"/>
      <c r="J58" s="843"/>
      <c r="K58" s="843"/>
    </row>
    <row r="59" spans="1:11" ht="17.25" customHeight="1" x14ac:dyDescent="0.15">
      <c r="A59" s="795">
        <v>13</v>
      </c>
      <c r="B59" s="795">
        <v>19984</v>
      </c>
      <c r="C59" s="843" t="s">
        <v>15891</v>
      </c>
      <c r="D59" s="923"/>
      <c r="E59" s="923"/>
      <c r="F59" s="843"/>
      <c r="G59" s="843"/>
      <c r="H59" s="843"/>
      <c r="I59" s="843"/>
      <c r="J59" s="843"/>
      <c r="K59" s="843"/>
    </row>
    <row r="60" spans="1:11" ht="17.25" customHeight="1" x14ac:dyDescent="0.15">
      <c r="A60" s="795">
        <v>14</v>
      </c>
      <c r="B60" s="795">
        <v>20035</v>
      </c>
      <c r="C60" s="843" t="s">
        <v>15892</v>
      </c>
      <c r="D60" s="923"/>
      <c r="E60" s="923"/>
      <c r="F60" s="843"/>
      <c r="G60" s="843"/>
      <c r="H60" s="843"/>
      <c r="I60" s="843"/>
      <c r="J60" s="843"/>
      <c r="K60" s="843"/>
    </row>
    <row r="61" spans="1:11" ht="17.25" customHeight="1" x14ac:dyDescent="0.15">
      <c r="A61" s="795">
        <v>15</v>
      </c>
      <c r="B61" s="795">
        <v>20036</v>
      </c>
      <c r="C61" s="843" t="s">
        <v>15893</v>
      </c>
      <c r="D61" s="923"/>
      <c r="E61" s="923"/>
      <c r="F61" s="843"/>
      <c r="G61" s="843"/>
      <c r="H61" s="843"/>
      <c r="I61" s="843"/>
      <c r="J61" s="843"/>
      <c r="K61" s="843"/>
    </row>
    <row r="62" spans="1:11" ht="17.25" customHeight="1" x14ac:dyDescent="0.15">
      <c r="A62" s="795">
        <v>16</v>
      </c>
      <c r="B62" s="795">
        <v>20049</v>
      </c>
      <c r="C62" s="843" t="s">
        <v>15894</v>
      </c>
      <c r="D62" s="923"/>
      <c r="E62" s="923"/>
      <c r="F62" s="843"/>
      <c r="G62" s="843"/>
      <c r="H62" s="843"/>
      <c r="I62" s="843"/>
      <c r="J62" s="843"/>
      <c r="K62" s="843"/>
    </row>
    <row r="63" spans="1:11" ht="17.25" customHeight="1" x14ac:dyDescent="0.15">
      <c r="A63" s="795">
        <v>17</v>
      </c>
      <c r="B63" s="795">
        <v>20071</v>
      </c>
      <c r="C63" s="843" t="s">
        <v>15895</v>
      </c>
      <c r="D63" s="923"/>
      <c r="E63" s="923"/>
      <c r="F63" s="843"/>
      <c r="G63" s="843"/>
      <c r="H63" s="843"/>
      <c r="I63" s="843"/>
      <c r="J63" s="843"/>
      <c r="K63" s="843"/>
    </row>
    <row r="64" spans="1:11" ht="17.25" customHeight="1" x14ac:dyDescent="0.15">
      <c r="A64" s="795">
        <v>18</v>
      </c>
      <c r="B64" s="795">
        <v>20072</v>
      </c>
      <c r="C64" s="843" t="s">
        <v>15896</v>
      </c>
      <c r="D64" s="923"/>
      <c r="E64" s="923"/>
      <c r="F64" s="843"/>
      <c r="G64" s="843"/>
      <c r="H64" s="843"/>
      <c r="I64" s="843"/>
      <c r="J64" s="843"/>
      <c r="K64" s="843"/>
    </row>
    <row r="65" spans="1:11" ht="17.25" customHeight="1" x14ac:dyDescent="0.15">
      <c r="A65" s="795">
        <v>19</v>
      </c>
      <c r="B65" s="795">
        <v>20077</v>
      </c>
      <c r="C65" s="843" t="s">
        <v>15897</v>
      </c>
      <c r="D65" s="923"/>
      <c r="E65" s="923"/>
      <c r="F65" s="843"/>
      <c r="G65" s="843"/>
      <c r="H65" s="843"/>
      <c r="I65" s="843"/>
      <c r="J65" s="843"/>
      <c r="K65" s="843"/>
    </row>
    <row r="66" spans="1:11" ht="17.25" customHeight="1" x14ac:dyDescent="0.15">
      <c r="A66" s="795">
        <v>20</v>
      </c>
      <c r="B66" s="795">
        <v>20110</v>
      </c>
      <c r="C66" s="843" t="s">
        <v>15898</v>
      </c>
      <c r="D66" s="923"/>
      <c r="E66" s="923"/>
      <c r="F66" s="843"/>
      <c r="G66" s="843"/>
      <c r="H66" s="843"/>
      <c r="I66" s="843"/>
      <c r="J66" s="843"/>
      <c r="K66" s="843"/>
    </row>
    <row r="67" spans="1:11" ht="17.25" customHeight="1" x14ac:dyDescent="0.15">
      <c r="A67" s="795">
        <v>21</v>
      </c>
      <c r="B67" s="795">
        <v>20114</v>
      </c>
      <c r="C67" s="843" t="s">
        <v>15899</v>
      </c>
      <c r="D67" s="923"/>
      <c r="E67" s="923"/>
      <c r="F67" s="843"/>
      <c r="G67" s="843"/>
      <c r="H67" s="843"/>
      <c r="I67" s="843"/>
      <c r="J67" s="843"/>
      <c r="K67" s="843"/>
    </row>
    <row r="68" spans="1:11" ht="17.25" customHeight="1" x14ac:dyDescent="0.15">
      <c r="A68" s="795">
        <v>22</v>
      </c>
      <c r="B68" s="795">
        <v>20152</v>
      </c>
      <c r="C68" s="843" t="s">
        <v>15900</v>
      </c>
      <c r="D68" s="923"/>
      <c r="E68" s="923"/>
      <c r="F68" s="843"/>
      <c r="G68" s="843"/>
      <c r="H68" s="843"/>
      <c r="I68" s="843"/>
      <c r="J68" s="843"/>
      <c r="K68" s="843"/>
    </row>
    <row r="69" spans="1:11" ht="17.25" customHeight="1" x14ac:dyDescent="0.15">
      <c r="A69" s="795">
        <v>23</v>
      </c>
      <c r="B69" s="795">
        <v>20156</v>
      </c>
      <c r="C69" s="843" t="s">
        <v>15901</v>
      </c>
      <c r="D69" s="923"/>
      <c r="E69" s="923"/>
      <c r="F69" s="843"/>
      <c r="G69" s="843"/>
      <c r="H69" s="843"/>
      <c r="I69" s="843"/>
      <c r="J69" s="843"/>
      <c r="K69" s="843"/>
    </row>
    <row r="70" spans="1:11" ht="17.25" customHeight="1" x14ac:dyDescent="0.15">
      <c r="A70" s="795">
        <v>24</v>
      </c>
      <c r="B70" s="795">
        <v>20157</v>
      </c>
      <c r="C70" s="843" t="s">
        <v>15902</v>
      </c>
      <c r="D70" s="923"/>
      <c r="E70" s="923"/>
      <c r="F70" s="843"/>
      <c r="G70" s="843"/>
      <c r="H70" s="843"/>
      <c r="I70" s="843"/>
      <c r="J70" s="843"/>
      <c r="K70" s="843"/>
    </row>
    <row r="71" spans="1:11" ht="17.25" customHeight="1" x14ac:dyDescent="0.15">
      <c r="A71" s="795">
        <v>25</v>
      </c>
      <c r="B71" s="795">
        <v>20158</v>
      </c>
      <c r="C71" s="843" t="s">
        <v>15903</v>
      </c>
      <c r="D71" s="923"/>
      <c r="E71" s="923"/>
      <c r="F71" s="843"/>
      <c r="G71" s="843"/>
      <c r="H71" s="843"/>
      <c r="I71" s="843"/>
      <c r="J71" s="843"/>
      <c r="K71" s="843"/>
    </row>
    <row r="72" spans="1:11" ht="17.25" customHeight="1" x14ac:dyDescent="0.15">
      <c r="A72" s="795">
        <v>26</v>
      </c>
      <c r="B72" s="795">
        <v>20162</v>
      </c>
      <c r="C72" s="843" t="s">
        <v>15904</v>
      </c>
      <c r="D72" s="923"/>
      <c r="E72" s="923"/>
      <c r="F72" s="843"/>
      <c r="G72" s="843"/>
      <c r="H72" s="843"/>
      <c r="I72" s="843"/>
      <c r="J72" s="843"/>
      <c r="K72" s="843"/>
    </row>
    <row r="73" spans="1:11" ht="17.25" customHeight="1" x14ac:dyDescent="0.15">
      <c r="A73" s="795">
        <v>27</v>
      </c>
      <c r="B73" s="795">
        <v>20167</v>
      </c>
      <c r="C73" s="843" t="s">
        <v>15905</v>
      </c>
      <c r="D73" s="923"/>
      <c r="E73" s="923"/>
      <c r="F73" s="843"/>
      <c r="G73" s="843"/>
      <c r="H73" s="843"/>
      <c r="I73" s="843"/>
      <c r="J73" s="843"/>
      <c r="K73" s="843"/>
    </row>
    <row r="74" spans="1:11" ht="17.25" customHeight="1" x14ac:dyDescent="0.15">
      <c r="A74" s="795">
        <v>28</v>
      </c>
      <c r="B74" s="795">
        <v>20196</v>
      </c>
      <c r="C74" s="843" t="s">
        <v>15906</v>
      </c>
      <c r="D74" s="923"/>
      <c r="E74" s="923"/>
      <c r="F74" s="843"/>
      <c r="G74" s="843"/>
      <c r="H74" s="843"/>
      <c r="I74" s="843"/>
      <c r="J74" s="843"/>
      <c r="K74" s="843"/>
    </row>
    <row r="75" spans="1:11" ht="17.25" customHeight="1" x14ac:dyDescent="0.15">
      <c r="A75" s="795">
        <v>29</v>
      </c>
      <c r="B75" s="795">
        <v>20204</v>
      </c>
      <c r="C75" s="843" t="s">
        <v>15907</v>
      </c>
      <c r="D75" s="923"/>
      <c r="E75" s="923"/>
      <c r="F75" s="843"/>
      <c r="G75" s="843"/>
      <c r="H75" s="843"/>
      <c r="I75" s="843"/>
      <c r="J75" s="843"/>
      <c r="K75" s="843"/>
    </row>
    <row r="76" spans="1:11" ht="17.25" customHeight="1" x14ac:dyDescent="0.15">
      <c r="A76" s="795">
        <v>30</v>
      </c>
      <c r="B76" s="795">
        <v>22099</v>
      </c>
      <c r="C76" s="843" t="s">
        <v>15908</v>
      </c>
      <c r="D76" s="923"/>
      <c r="E76" s="923"/>
      <c r="F76" s="843"/>
      <c r="G76" s="843"/>
      <c r="H76" s="843"/>
      <c r="I76" s="843"/>
      <c r="J76" s="843"/>
      <c r="K76" s="843"/>
    </row>
    <row r="77" spans="1:11" ht="17.25" customHeight="1" x14ac:dyDescent="0.15">
      <c r="A77" s="795">
        <v>31</v>
      </c>
      <c r="B77" s="795">
        <v>22100</v>
      </c>
      <c r="C77" s="843" t="s">
        <v>15909</v>
      </c>
      <c r="D77" s="923"/>
      <c r="E77" s="923"/>
      <c r="F77" s="843"/>
      <c r="G77" s="843"/>
      <c r="H77" s="843"/>
      <c r="I77" s="843"/>
      <c r="J77" s="843"/>
      <c r="K77" s="843"/>
    </row>
    <row r="78" spans="1:11" ht="17.25" customHeight="1" x14ac:dyDescent="0.15">
      <c r="A78" s="795">
        <v>32</v>
      </c>
      <c r="B78" s="795">
        <v>22101</v>
      </c>
      <c r="C78" s="843" t="s">
        <v>15910</v>
      </c>
      <c r="D78" s="923"/>
      <c r="E78" s="923"/>
      <c r="F78" s="843"/>
      <c r="G78" s="843"/>
      <c r="H78" s="843"/>
      <c r="I78" s="843"/>
      <c r="J78" s="843"/>
      <c r="K78" s="843"/>
    </row>
    <row r="79" spans="1:11" ht="17.25" customHeight="1" x14ac:dyDescent="0.15">
      <c r="A79" s="795">
        <v>33</v>
      </c>
      <c r="B79" s="795">
        <v>22102</v>
      </c>
      <c r="C79" s="843" t="s">
        <v>15911</v>
      </c>
      <c r="D79" s="923"/>
      <c r="E79" s="923"/>
      <c r="F79" s="843"/>
      <c r="G79" s="843"/>
      <c r="H79" s="843"/>
      <c r="I79" s="843"/>
      <c r="J79" s="843"/>
      <c r="K79" s="843"/>
    </row>
    <row r="80" spans="1:11" ht="17.25" customHeight="1" x14ac:dyDescent="0.15">
      <c r="A80" s="795">
        <v>34</v>
      </c>
      <c r="B80" s="795">
        <v>22103</v>
      </c>
      <c r="C80" s="843" t="s">
        <v>15912</v>
      </c>
      <c r="D80" s="923"/>
      <c r="E80" s="923"/>
      <c r="F80" s="843"/>
      <c r="G80" s="843"/>
      <c r="H80" s="843"/>
      <c r="I80" s="843"/>
      <c r="J80" s="843"/>
      <c r="K80" s="843"/>
    </row>
    <row r="81" spans="1:11" ht="17.25" customHeight="1" x14ac:dyDescent="0.15">
      <c r="A81" s="795">
        <v>35</v>
      </c>
      <c r="B81" s="795">
        <v>22104</v>
      </c>
      <c r="C81" s="843" t="s">
        <v>15913</v>
      </c>
      <c r="D81" s="923"/>
      <c r="E81" s="923"/>
      <c r="F81" s="843"/>
      <c r="G81" s="843"/>
      <c r="H81" s="843"/>
      <c r="I81" s="843"/>
      <c r="J81" s="843"/>
      <c r="K81" s="843"/>
    </row>
    <row r="82" spans="1:11" ht="17.25" customHeight="1" x14ac:dyDescent="0.15">
      <c r="A82" s="795">
        <v>36</v>
      </c>
      <c r="B82" s="795">
        <v>22105</v>
      </c>
      <c r="C82" s="843" t="s">
        <v>15914</v>
      </c>
      <c r="D82" s="923"/>
      <c r="E82" s="923"/>
      <c r="F82" s="843"/>
      <c r="G82" s="843"/>
      <c r="H82" s="843"/>
      <c r="I82" s="843"/>
      <c r="J82" s="843"/>
      <c r="K82" s="843"/>
    </row>
    <row r="83" spans="1:11" ht="17.25" customHeight="1" x14ac:dyDescent="0.15">
      <c r="A83" s="795">
        <v>37</v>
      </c>
      <c r="B83" s="795">
        <v>22107</v>
      </c>
      <c r="C83" s="843" t="s">
        <v>15915</v>
      </c>
      <c r="D83" s="923"/>
      <c r="E83" s="923"/>
      <c r="F83" s="843"/>
      <c r="G83" s="843"/>
      <c r="H83" s="843"/>
      <c r="I83" s="843"/>
      <c r="J83" s="843"/>
      <c r="K83" s="843"/>
    </row>
    <row r="84" spans="1:11" ht="17.25" customHeight="1" x14ac:dyDescent="0.15">
      <c r="A84" s="795">
        <v>38</v>
      </c>
      <c r="B84" s="795">
        <v>22856</v>
      </c>
      <c r="C84" s="843" t="s">
        <v>9674</v>
      </c>
      <c r="D84" s="923"/>
      <c r="E84" s="923"/>
      <c r="F84" s="843"/>
      <c r="G84" s="843"/>
      <c r="H84" s="843"/>
      <c r="I84" s="843"/>
      <c r="J84" s="843"/>
      <c r="K84" s="843"/>
    </row>
    <row r="85" spans="1:11" ht="17.25" customHeight="1" x14ac:dyDescent="0.15">
      <c r="A85" s="795">
        <v>39</v>
      </c>
      <c r="B85" s="795">
        <v>22857</v>
      </c>
      <c r="C85" s="843" t="s">
        <v>9676</v>
      </c>
      <c r="D85" s="923"/>
      <c r="E85" s="923"/>
      <c r="F85" s="843"/>
      <c r="G85" s="843"/>
      <c r="H85" s="843"/>
      <c r="I85" s="843"/>
      <c r="J85" s="843"/>
      <c r="K85" s="843"/>
    </row>
    <row r="86" spans="1:11" s="571" customFormat="1" ht="17.25" customHeight="1" x14ac:dyDescent="0.15">
      <c r="A86" s="1272" t="s">
        <v>9795</v>
      </c>
      <c r="B86" s="1272"/>
      <c r="C86" s="1272"/>
      <c r="D86" s="1272"/>
      <c r="E86" s="1272"/>
      <c r="F86" s="1272"/>
      <c r="G86" s="1272"/>
      <c r="H86" s="1272"/>
      <c r="I86" s="1272"/>
      <c r="J86" s="1272"/>
      <c r="K86" s="1272"/>
    </row>
    <row r="87" spans="1:11" s="571" customFormat="1" ht="17.25" customHeight="1" x14ac:dyDescent="0.15">
      <c r="A87" s="1272" t="s">
        <v>15916</v>
      </c>
      <c r="B87" s="1272"/>
      <c r="C87" s="1272"/>
      <c r="D87" s="1272"/>
      <c r="E87" s="1272"/>
      <c r="F87" s="1272"/>
      <c r="G87" s="1272"/>
      <c r="H87" s="1272"/>
      <c r="I87" s="1272"/>
      <c r="J87" s="1272"/>
      <c r="K87" s="1272"/>
    </row>
    <row r="88" spans="1:11" s="571" customFormat="1" ht="17.25" customHeight="1" x14ac:dyDescent="0.15">
      <c r="A88" s="1272" t="s">
        <v>15917</v>
      </c>
      <c r="B88" s="1272"/>
      <c r="C88" s="1272"/>
      <c r="D88" s="1272"/>
      <c r="E88" s="1272"/>
      <c r="F88" s="1272"/>
      <c r="G88" s="1272"/>
      <c r="H88" s="1272"/>
      <c r="I88" s="1272"/>
      <c r="J88" s="1272"/>
      <c r="K88" s="1272"/>
    </row>
    <row r="89" spans="1:11" s="571" customFormat="1" ht="17.25" customHeight="1" x14ac:dyDescent="0.15">
      <c r="A89" s="1272" t="s">
        <v>14450</v>
      </c>
      <c r="B89" s="1272"/>
      <c r="C89" s="1272"/>
      <c r="D89" s="1272"/>
      <c r="E89" s="1272"/>
      <c r="F89" s="1272"/>
      <c r="G89" s="1272"/>
      <c r="H89" s="1272"/>
      <c r="I89" s="1272"/>
      <c r="J89" s="1272"/>
      <c r="K89" s="1272"/>
    </row>
    <row r="90" spans="1:11" s="571" customFormat="1" ht="17.25" customHeight="1" x14ac:dyDescent="0.15">
      <c r="A90" s="1271" t="s">
        <v>15918</v>
      </c>
      <c r="B90" s="1271"/>
      <c r="C90" s="1271"/>
      <c r="D90" s="1271"/>
      <c r="E90" s="1271"/>
      <c r="F90" s="1271"/>
      <c r="G90" s="1271"/>
      <c r="H90" s="1271"/>
      <c r="I90" s="1271"/>
      <c r="J90" s="1271"/>
      <c r="K90" s="1271"/>
    </row>
    <row r="91" spans="1:11" ht="17.25" customHeight="1" x14ac:dyDescent="0.5">
      <c r="A91" s="573" t="s">
        <v>8377</v>
      </c>
      <c r="B91" s="589" t="s">
        <v>8352</v>
      </c>
      <c r="C91" s="590" t="s">
        <v>9799</v>
      </c>
      <c r="D91" s="573"/>
      <c r="E91" s="573"/>
      <c r="F91" s="795"/>
      <c r="G91" s="795"/>
      <c r="H91" s="795"/>
      <c r="I91" s="795"/>
      <c r="J91" s="795"/>
      <c r="K91" s="795"/>
    </row>
    <row r="92" spans="1:11" ht="17.25" customHeight="1" x14ac:dyDescent="0.15">
      <c r="A92" s="795">
        <v>1</v>
      </c>
      <c r="B92" s="795">
        <v>19823</v>
      </c>
      <c r="C92" s="843" t="s">
        <v>15919</v>
      </c>
      <c r="D92" s="923"/>
      <c r="E92" s="923"/>
      <c r="F92" s="843"/>
      <c r="G92" s="843"/>
      <c r="H92" s="843"/>
      <c r="I92" s="843"/>
      <c r="J92" s="843"/>
      <c r="K92" s="843"/>
    </row>
    <row r="93" spans="1:11" ht="17.25" customHeight="1" x14ac:dyDescent="0.15">
      <c r="A93" s="795">
        <v>2</v>
      </c>
      <c r="B93" s="795">
        <v>19854</v>
      </c>
      <c r="C93" s="843" t="s">
        <v>15920</v>
      </c>
      <c r="D93" s="923"/>
      <c r="E93" s="923"/>
      <c r="F93" s="843"/>
      <c r="G93" s="843"/>
      <c r="H93" s="843"/>
      <c r="I93" s="843"/>
      <c r="J93" s="843"/>
      <c r="K93" s="843"/>
    </row>
    <row r="94" spans="1:11" ht="17.25" customHeight="1" x14ac:dyDescent="0.15">
      <c r="A94" s="795">
        <v>3</v>
      </c>
      <c r="B94" s="795">
        <v>19860</v>
      </c>
      <c r="C94" s="843" t="s">
        <v>15921</v>
      </c>
      <c r="D94" s="923"/>
      <c r="E94" s="923"/>
      <c r="F94" s="843"/>
      <c r="G94" s="843"/>
      <c r="H94" s="843"/>
      <c r="I94" s="843"/>
      <c r="J94" s="843"/>
      <c r="K94" s="843"/>
    </row>
    <row r="95" spans="1:11" ht="17.25" customHeight="1" x14ac:dyDescent="0.15">
      <c r="A95" s="795">
        <v>4</v>
      </c>
      <c r="B95" s="795">
        <v>19972</v>
      </c>
      <c r="C95" s="843" t="s">
        <v>15922</v>
      </c>
      <c r="D95" s="923"/>
      <c r="E95" s="923"/>
      <c r="F95" s="843"/>
      <c r="G95" s="843"/>
      <c r="H95" s="843"/>
      <c r="I95" s="843"/>
      <c r="J95" s="843"/>
      <c r="K95" s="843"/>
    </row>
    <row r="96" spans="1:11" ht="17.25" customHeight="1" x14ac:dyDescent="0.15">
      <c r="A96" s="795">
        <v>5</v>
      </c>
      <c r="B96" s="795">
        <v>19982</v>
      </c>
      <c r="C96" s="843" t="s">
        <v>15923</v>
      </c>
      <c r="D96" s="923"/>
      <c r="E96" s="923"/>
      <c r="F96" s="843"/>
      <c r="G96" s="843"/>
      <c r="H96" s="843"/>
      <c r="I96" s="843"/>
      <c r="J96" s="843"/>
      <c r="K96" s="843"/>
    </row>
    <row r="97" spans="1:12" ht="17.25" customHeight="1" x14ac:dyDescent="0.15">
      <c r="A97" s="795">
        <v>6</v>
      </c>
      <c r="B97" s="795">
        <v>20013</v>
      </c>
      <c r="C97" s="843" t="s">
        <v>15924</v>
      </c>
      <c r="D97" s="923"/>
      <c r="E97" s="923"/>
      <c r="F97" s="843"/>
      <c r="G97" s="843"/>
      <c r="H97" s="843"/>
      <c r="I97" s="843"/>
      <c r="J97" s="843"/>
      <c r="K97" s="843"/>
    </row>
    <row r="98" spans="1:12" ht="17.25" customHeight="1" x14ac:dyDescent="0.15">
      <c r="A98" s="795">
        <v>7</v>
      </c>
      <c r="B98" s="795">
        <v>20105</v>
      </c>
      <c r="C98" s="843" t="s">
        <v>15925</v>
      </c>
      <c r="D98" s="923"/>
      <c r="E98" s="923"/>
      <c r="F98" s="843"/>
      <c r="G98" s="843"/>
      <c r="H98" s="843"/>
      <c r="I98" s="843"/>
      <c r="J98" s="843"/>
      <c r="K98" s="843"/>
    </row>
    <row r="99" spans="1:12" ht="17.25" customHeight="1" x14ac:dyDescent="0.15">
      <c r="A99" s="795">
        <v>8</v>
      </c>
      <c r="B99" s="795">
        <v>20140</v>
      </c>
      <c r="C99" s="843" t="s">
        <v>15926</v>
      </c>
      <c r="D99" s="923"/>
      <c r="E99" s="923"/>
      <c r="F99" s="843"/>
      <c r="G99" s="843"/>
      <c r="H99" s="843"/>
      <c r="I99" s="843"/>
      <c r="J99" s="843"/>
      <c r="K99" s="843"/>
    </row>
    <row r="100" spans="1:12" ht="17.25" customHeight="1" x14ac:dyDescent="0.15">
      <c r="A100" s="795">
        <v>9</v>
      </c>
      <c r="B100" s="795">
        <v>22109</v>
      </c>
      <c r="C100" s="843" t="s">
        <v>15927</v>
      </c>
      <c r="D100" s="923"/>
      <c r="E100" s="923"/>
      <c r="F100" s="843"/>
      <c r="G100" s="843"/>
      <c r="H100" s="843"/>
      <c r="I100" s="843"/>
      <c r="J100" s="843"/>
      <c r="K100" s="843"/>
    </row>
    <row r="101" spans="1:12" ht="17.25" customHeight="1" x14ac:dyDescent="0.15">
      <c r="A101" s="795">
        <v>10</v>
      </c>
      <c r="B101" s="795">
        <v>22110</v>
      </c>
      <c r="C101" s="843" t="s">
        <v>15928</v>
      </c>
      <c r="D101" s="923"/>
      <c r="E101" s="923"/>
      <c r="F101" s="843"/>
      <c r="G101" s="843"/>
      <c r="H101" s="843"/>
      <c r="I101" s="843"/>
      <c r="J101" s="843"/>
      <c r="K101" s="843"/>
    </row>
    <row r="102" spans="1:12" ht="17.25" customHeight="1" x14ac:dyDescent="0.15">
      <c r="A102" s="795">
        <v>11</v>
      </c>
      <c r="B102" s="795">
        <v>22111</v>
      </c>
      <c r="C102" s="843" t="s">
        <v>15929</v>
      </c>
      <c r="D102" s="923"/>
      <c r="E102" s="923"/>
      <c r="F102" s="843"/>
      <c r="G102" s="843"/>
      <c r="H102" s="843"/>
      <c r="I102" s="843"/>
      <c r="J102" s="843"/>
      <c r="K102" s="843"/>
    </row>
    <row r="103" spans="1:12" ht="17.25" customHeight="1" x14ac:dyDescent="0.15">
      <c r="A103" s="795">
        <v>12</v>
      </c>
      <c r="B103" s="795">
        <v>19837</v>
      </c>
      <c r="C103" s="843" t="s">
        <v>15930</v>
      </c>
      <c r="D103" s="923"/>
      <c r="E103" s="923"/>
      <c r="F103" s="843"/>
      <c r="G103" s="843"/>
      <c r="H103" s="843"/>
      <c r="I103" s="843"/>
      <c r="J103" s="843"/>
      <c r="K103" s="843"/>
    </row>
    <row r="104" spans="1:12" ht="17.25" customHeight="1" x14ac:dyDescent="0.15">
      <c r="A104" s="795">
        <v>13</v>
      </c>
      <c r="B104" s="795">
        <v>19842</v>
      </c>
      <c r="C104" s="843" t="s">
        <v>15931</v>
      </c>
      <c r="D104" s="923"/>
      <c r="E104" s="923"/>
      <c r="F104" s="843"/>
      <c r="G104" s="843"/>
      <c r="H104" s="843"/>
      <c r="I104" s="843"/>
      <c r="J104" s="843"/>
      <c r="K104" s="843"/>
    </row>
    <row r="105" spans="1:12" ht="17.25" customHeight="1" x14ac:dyDescent="0.15">
      <c r="A105" s="795">
        <v>14</v>
      </c>
      <c r="B105" s="795">
        <v>19922</v>
      </c>
      <c r="C105" s="843" t="s">
        <v>15932</v>
      </c>
      <c r="D105" s="923"/>
      <c r="E105" s="923"/>
      <c r="F105" s="843"/>
      <c r="G105" s="843"/>
      <c r="H105" s="843"/>
      <c r="I105" s="843"/>
      <c r="J105" s="843"/>
      <c r="K105" s="843"/>
    </row>
    <row r="106" spans="1:12" ht="17.25" customHeight="1" x14ac:dyDescent="0.15">
      <c r="A106" s="795">
        <v>15</v>
      </c>
      <c r="B106" s="795">
        <v>20000</v>
      </c>
      <c r="C106" s="843" t="s">
        <v>15933</v>
      </c>
      <c r="D106" s="923"/>
      <c r="E106" s="923"/>
      <c r="F106" s="843"/>
      <c r="G106" s="843"/>
      <c r="H106" s="843"/>
      <c r="I106" s="843"/>
      <c r="J106" s="843"/>
      <c r="K106" s="843"/>
    </row>
    <row r="107" spans="1:12" ht="17.25" customHeight="1" x14ac:dyDescent="0.15">
      <c r="A107" s="795">
        <v>16</v>
      </c>
      <c r="B107" s="795">
        <v>20067</v>
      </c>
      <c r="C107" s="843" t="s">
        <v>15934</v>
      </c>
      <c r="D107" s="923"/>
      <c r="E107" s="923"/>
      <c r="F107" s="843"/>
      <c r="G107" s="843"/>
      <c r="H107" s="843"/>
      <c r="I107" s="843"/>
      <c r="J107" s="843"/>
      <c r="K107" s="843"/>
    </row>
    <row r="108" spans="1:12" ht="17.25" customHeight="1" x14ac:dyDescent="0.15">
      <c r="A108" s="795">
        <v>17</v>
      </c>
      <c r="B108" s="795">
        <v>20081</v>
      </c>
      <c r="C108" s="843" t="s">
        <v>15935</v>
      </c>
      <c r="D108" s="923"/>
      <c r="E108" s="923"/>
      <c r="F108" s="843"/>
      <c r="G108" s="843"/>
      <c r="H108" s="843"/>
      <c r="I108" s="843"/>
      <c r="J108" s="843"/>
      <c r="K108" s="843"/>
    </row>
    <row r="109" spans="1:12" ht="17.25" customHeight="1" x14ac:dyDescent="0.15">
      <c r="A109" s="795">
        <v>18</v>
      </c>
      <c r="B109" s="795">
        <v>20107</v>
      </c>
      <c r="C109" s="843" t="s">
        <v>15936</v>
      </c>
      <c r="D109" s="923"/>
      <c r="E109" s="923"/>
      <c r="F109" s="843"/>
      <c r="G109" s="843"/>
      <c r="H109" s="843"/>
      <c r="I109" s="843"/>
      <c r="J109" s="843"/>
      <c r="K109" s="843"/>
    </row>
    <row r="110" spans="1:12" ht="17.25" customHeight="1" x14ac:dyDescent="0.15">
      <c r="A110" s="795">
        <v>19</v>
      </c>
      <c r="B110" s="795">
        <v>20111</v>
      </c>
      <c r="C110" s="843" t="s">
        <v>15937</v>
      </c>
      <c r="D110" s="923"/>
      <c r="E110" s="923"/>
      <c r="F110" s="843"/>
      <c r="G110" s="843"/>
      <c r="H110" s="843"/>
      <c r="I110" s="843"/>
      <c r="J110" s="843"/>
      <c r="K110" s="843"/>
    </row>
    <row r="111" spans="1:12" ht="17.25" customHeight="1" x14ac:dyDescent="0.15">
      <c r="A111" s="795">
        <v>20</v>
      </c>
      <c r="B111" s="795">
        <v>20128</v>
      </c>
      <c r="C111" s="843" t="s">
        <v>15938</v>
      </c>
      <c r="D111" s="923"/>
      <c r="E111" s="923"/>
      <c r="F111" s="843"/>
      <c r="G111" s="843"/>
      <c r="H111" s="843"/>
      <c r="I111" s="843"/>
      <c r="J111" s="843"/>
      <c r="K111" s="843"/>
      <c r="L111" s="843" t="s">
        <v>15939</v>
      </c>
    </row>
    <row r="112" spans="1:12" ht="17.25" customHeight="1" x14ac:dyDescent="0.15">
      <c r="A112" s="795">
        <v>21</v>
      </c>
      <c r="B112" s="795">
        <v>20150</v>
      </c>
      <c r="C112" s="843" t="s">
        <v>15940</v>
      </c>
      <c r="D112" s="923"/>
      <c r="E112" s="923"/>
      <c r="F112" s="843"/>
      <c r="G112" s="843"/>
      <c r="H112" s="843"/>
      <c r="I112" s="843"/>
      <c r="J112" s="843"/>
      <c r="K112" s="843"/>
    </row>
    <row r="113" spans="1:11" ht="17.25" customHeight="1" x14ac:dyDescent="0.15">
      <c r="A113" s="795">
        <v>22</v>
      </c>
      <c r="B113" s="795">
        <v>20153</v>
      </c>
      <c r="C113" s="843" t="s">
        <v>15941</v>
      </c>
      <c r="D113" s="923"/>
      <c r="E113" s="923"/>
      <c r="F113" s="843"/>
      <c r="G113" s="843"/>
      <c r="H113" s="843"/>
      <c r="I113" s="843"/>
      <c r="J113" s="843"/>
      <c r="K113" s="843"/>
    </row>
    <row r="114" spans="1:11" ht="17.25" customHeight="1" x14ac:dyDescent="0.15">
      <c r="A114" s="795">
        <v>23</v>
      </c>
      <c r="B114" s="795">
        <v>20154</v>
      </c>
      <c r="C114" s="843" t="s">
        <v>15942</v>
      </c>
      <c r="D114" s="923"/>
      <c r="E114" s="923"/>
      <c r="F114" s="843"/>
      <c r="G114" s="843"/>
      <c r="H114" s="843"/>
      <c r="I114" s="843"/>
      <c r="J114" s="843"/>
      <c r="K114" s="843"/>
    </row>
    <row r="115" spans="1:11" ht="17.25" customHeight="1" x14ac:dyDescent="0.15">
      <c r="A115" s="795">
        <v>24</v>
      </c>
      <c r="B115" s="795">
        <v>20166</v>
      </c>
      <c r="C115" s="843" t="s">
        <v>15943</v>
      </c>
      <c r="D115" s="923"/>
      <c r="E115" s="923"/>
      <c r="F115" s="843"/>
      <c r="G115" s="843"/>
      <c r="H115" s="843"/>
      <c r="I115" s="843"/>
      <c r="J115" s="843"/>
      <c r="K115" s="843"/>
    </row>
    <row r="116" spans="1:11" ht="17.25" customHeight="1" x14ac:dyDescent="0.15">
      <c r="A116" s="795">
        <v>25</v>
      </c>
      <c r="B116" s="795">
        <v>20170</v>
      </c>
      <c r="C116" s="843" t="s">
        <v>15944</v>
      </c>
      <c r="D116" s="923"/>
      <c r="E116" s="923"/>
      <c r="F116" s="843"/>
      <c r="G116" s="843"/>
      <c r="H116" s="843"/>
      <c r="I116" s="843"/>
      <c r="J116" s="843"/>
      <c r="K116" s="843"/>
    </row>
    <row r="117" spans="1:11" ht="17.25" customHeight="1" x14ac:dyDescent="0.15">
      <c r="A117" s="795">
        <v>26</v>
      </c>
      <c r="B117" s="795">
        <v>20192</v>
      </c>
      <c r="C117" s="843" t="s">
        <v>15945</v>
      </c>
      <c r="D117" s="923"/>
      <c r="E117" s="923"/>
      <c r="F117" s="843"/>
      <c r="G117" s="843"/>
      <c r="H117" s="843"/>
      <c r="I117" s="843"/>
      <c r="J117" s="843"/>
      <c r="K117" s="843"/>
    </row>
    <row r="118" spans="1:11" ht="17.25" customHeight="1" x14ac:dyDescent="0.15">
      <c r="A118" s="795">
        <v>27</v>
      </c>
      <c r="B118" s="795">
        <v>20197</v>
      </c>
      <c r="C118" s="843" t="s">
        <v>15946</v>
      </c>
      <c r="D118" s="923"/>
      <c r="E118" s="923"/>
      <c r="F118" s="843"/>
      <c r="G118" s="843"/>
      <c r="H118" s="843"/>
      <c r="I118" s="843"/>
      <c r="J118" s="843"/>
      <c r="K118" s="843"/>
    </row>
    <row r="119" spans="1:11" ht="17.25" customHeight="1" x14ac:dyDescent="0.15">
      <c r="A119" s="795">
        <v>28</v>
      </c>
      <c r="B119" s="795">
        <v>20198</v>
      </c>
      <c r="C119" s="843" t="s">
        <v>15947</v>
      </c>
      <c r="D119" s="923"/>
      <c r="E119" s="923"/>
      <c r="F119" s="843"/>
      <c r="G119" s="843"/>
      <c r="H119" s="843"/>
      <c r="I119" s="843"/>
      <c r="J119" s="843"/>
      <c r="K119" s="843"/>
    </row>
    <row r="120" spans="1:11" ht="17.25" customHeight="1" x14ac:dyDescent="0.15">
      <c r="A120" s="795">
        <v>29</v>
      </c>
      <c r="B120" s="795">
        <v>20200</v>
      </c>
      <c r="C120" s="843" t="s">
        <v>15948</v>
      </c>
      <c r="D120" s="923"/>
      <c r="E120" s="923"/>
      <c r="F120" s="843"/>
      <c r="G120" s="843"/>
      <c r="H120" s="843"/>
      <c r="I120" s="843"/>
      <c r="J120" s="843"/>
      <c r="K120" s="843"/>
    </row>
    <row r="121" spans="1:11" ht="17.25" customHeight="1" x14ac:dyDescent="0.15">
      <c r="A121" s="795">
        <v>30</v>
      </c>
      <c r="B121" s="795">
        <v>20201</v>
      </c>
      <c r="C121" s="843" t="s">
        <v>15949</v>
      </c>
      <c r="D121" s="923"/>
      <c r="E121" s="923"/>
      <c r="F121" s="843"/>
      <c r="G121" s="843"/>
      <c r="H121" s="843"/>
      <c r="I121" s="843"/>
      <c r="J121" s="843"/>
      <c r="K121" s="843"/>
    </row>
    <row r="122" spans="1:11" ht="17.25" customHeight="1" x14ac:dyDescent="0.15">
      <c r="A122" s="795">
        <v>31</v>
      </c>
      <c r="B122" s="795">
        <v>22112</v>
      </c>
      <c r="C122" s="843" t="s">
        <v>15950</v>
      </c>
      <c r="D122" s="923"/>
      <c r="E122" s="923"/>
      <c r="F122" s="843"/>
      <c r="G122" s="843"/>
      <c r="H122" s="843"/>
      <c r="I122" s="843"/>
      <c r="J122" s="843"/>
      <c r="K122" s="843"/>
    </row>
    <row r="123" spans="1:11" ht="17.25" customHeight="1" x14ac:dyDescent="0.15">
      <c r="A123" s="795">
        <v>32</v>
      </c>
      <c r="B123" s="795">
        <v>22113</v>
      </c>
      <c r="C123" s="843" t="s">
        <v>15951</v>
      </c>
      <c r="D123" s="923"/>
      <c r="E123" s="923"/>
      <c r="F123" s="843"/>
      <c r="G123" s="843"/>
      <c r="H123" s="843"/>
      <c r="I123" s="843"/>
      <c r="J123" s="843"/>
      <c r="K123" s="843"/>
    </row>
    <row r="124" spans="1:11" ht="17.25" customHeight="1" x14ac:dyDescent="0.15">
      <c r="A124" s="795">
        <v>33</v>
      </c>
      <c r="B124" s="795">
        <v>22114</v>
      </c>
      <c r="C124" s="843" t="s">
        <v>15952</v>
      </c>
      <c r="D124" s="923"/>
      <c r="E124" s="923"/>
      <c r="F124" s="843"/>
      <c r="G124" s="843"/>
      <c r="H124" s="843"/>
      <c r="I124" s="843"/>
      <c r="J124" s="843"/>
      <c r="K124" s="843"/>
    </row>
    <row r="125" spans="1:11" ht="17.25" customHeight="1" x14ac:dyDescent="0.15">
      <c r="A125" s="795">
        <v>34</v>
      </c>
      <c r="B125" s="795">
        <v>22115</v>
      </c>
      <c r="C125" s="843" t="s">
        <v>15953</v>
      </c>
      <c r="D125" s="923"/>
      <c r="E125" s="923"/>
      <c r="F125" s="843"/>
      <c r="G125" s="843"/>
      <c r="H125" s="843"/>
      <c r="I125" s="843"/>
      <c r="J125" s="843"/>
      <c r="K125" s="843"/>
    </row>
    <row r="126" spans="1:11" ht="17.25" customHeight="1" x14ac:dyDescent="0.15">
      <c r="A126" s="795">
        <v>35</v>
      </c>
      <c r="B126" s="795">
        <v>22117</v>
      </c>
      <c r="C126" s="843" t="s">
        <v>15954</v>
      </c>
      <c r="D126" s="923"/>
      <c r="E126" s="923"/>
      <c r="F126" s="843"/>
      <c r="G126" s="843"/>
      <c r="H126" s="843"/>
      <c r="I126" s="843"/>
      <c r="J126" s="843"/>
      <c r="K126" s="843"/>
    </row>
    <row r="127" spans="1:11" ht="17.25" customHeight="1" x14ac:dyDescent="0.15">
      <c r="A127" s="795">
        <v>36</v>
      </c>
      <c r="B127" s="795">
        <v>22118</v>
      </c>
      <c r="C127" s="843" t="s">
        <v>15955</v>
      </c>
      <c r="D127" s="923"/>
      <c r="E127" s="923"/>
      <c r="F127" s="843"/>
      <c r="G127" s="843"/>
      <c r="H127" s="843"/>
      <c r="I127" s="843"/>
      <c r="J127" s="843"/>
      <c r="K127" s="843"/>
    </row>
    <row r="128" spans="1:11" ht="17.25" customHeight="1" x14ac:dyDescent="0.15">
      <c r="A128" s="795">
        <v>37</v>
      </c>
      <c r="B128" s="795">
        <v>22119</v>
      </c>
      <c r="C128" s="843" t="s">
        <v>15956</v>
      </c>
      <c r="D128" s="923"/>
      <c r="E128" s="923"/>
      <c r="F128" s="843"/>
      <c r="G128" s="843"/>
      <c r="H128" s="843"/>
      <c r="I128" s="843"/>
      <c r="J128" s="843"/>
      <c r="K128" s="843"/>
    </row>
    <row r="129" spans="1:11" ht="17.25" customHeight="1" x14ac:dyDescent="0.15">
      <c r="A129" s="795">
        <v>38</v>
      </c>
      <c r="B129" s="795">
        <v>22120</v>
      </c>
      <c r="C129" s="843" t="s">
        <v>15957</v>
      </c>
      <c r="D129" s="923"/>
      <c r="E129" s="923"/>
      <c r="F129" s="843"/>
      <c r="G129" s="843"/>
      <c r="H129" s="843"/>
      <c r="I129" s="843"/>
      <c r="J129" s="843"/>
      <c r="K129" s="843"/>
    </row>
    <row r="130" spans="1:11" ht="17.25" customHeight="1" x14ac:dyDescent="0.15">
      <c r="A130" s="795">
        <v>39</v>
      </c>
      <c r="B130" s="795">
        <v>22858</v>
      </c>
      <c r="C130" s="843" t="s">
        <v>9678</v>
      </c>
      <c r="D130" s="923"/>
      <c r="E130" s="923"/>
      <c r="F130" s="843"/>
      <c r="G130" s="843"/>
      <c r="H130" s="843"/>
      <c r="I130" s="843"/>
      <c r="J130" s="843"/>
      <c r="K130" s="843"/>
    </row>
    <row r="131" spans="1:11" ht="17.25" customHeight="1" x14ac:dyDescent="0.15">
      <c r="A131" s="795">
        <v>40</v>
      </c>
      <c r="B131" s="795">
        <v>23563</v>
      </c>
      <c r="C131" s="954" t="s">
        <v>9740</v>
      </c>
      <c r="D131" s="961"/>
      <c r="E131" s="923"/>
      <c r="F131" s="843"/>
      <c r="G131" s="843"/>
      <c r="H131" s="843"/>
      <c r="I131" s="843"/>
      <c r="J131" s="843"/>
      <c r="K131" s="843"/>
    </row>
    <row r="132" spans="1:11" s="571" customFormat="1" ht="17.25" customHeight="1" x14ac:dyDescent="0.15">
      <c r="A132" s="1272" t="s">
        <v>9795</v>
      </c>
      <c r="B132" s="1272"/>
      <c r="C132" s="1272"/>
      <c r="D132" s="1272"/>
      <c r="E132" s="1272"/>
      <c r="F132" s="1272"/>
      <c r="G132" s="1272"/>
      <c r="H132" s="1272"/>
      <c r="I132" s="1272"/>
      <c r="J132" s="1272"/>
      <c r="K132" s="1272"/>
    </row>
    <row r="133" spans="1:11" s="571" customFormat="1" ht="17.25" customHeight="1" x14ac:dyDescent="0.15">
      <c r="A133" s="1272" t="s">
        <v>15958</v>
      </c>
      <c r="B133" s="1272"/>
      <c r="C133" s="1272"/>
      <c r="D133" s="1272"/>
      <c r="E133" s="1272"/>
      <c r="F133" s="1272"/>
      <c r="G133" s="1272"/>
      <c r="H133" s="1272"/>
      <c r="I133" s="1272"/>
      <c r="J133" s="1272"/>
      <c r="K133" s="1272"/>
    </row>
    <row r="134" spans="1:11" s="571" customFormat="1" ht="17.25" customHeight="1" x14ac:dyDescent="0.15">
      <c r="A134" s="1272" t="s">
        <v>14568</v>
      </c>
      <c r="B134" s="1272"/>
      <c r="C134" s="1272"/>
      <c r="D134" s="1272"/>
      <c r="E134" s="1272"/>
      <c r="F134" s="1272"/>
      <c r="G134" s="1272"/>
      <c r="H134" s="1272"/>
      <c r="I134" s="1272"/>
      <c r="J134" s="1272"/>
      <c r="K134" s="1272"/>
    </row>
    <row r="135" spans="1:11" s="571" customFormat="1" ht="17.25" customHeight="1" x14ac:dyDescent="0.15">
      <c r="A135" s="1272" t="s">
        <v>14450</v>
      </c>
      <c r="B135" s="1272"/>
      <c r="C135" s="1272"/>
      <c r="D135" s="1272"/>
      <c r="E135" s="1272"/>
      <c r="F135" s="1272"/>
      <c r="G135" s="1272"/>
      <c r="H135" s="1272"/>
      <c r="I135" s="1272"/>
      <c r="J135" s="1272"/>
      <c r="K135" s="1272"/>
    </row>
    <row r="136" spans="1:11" s="571" customFormat="1" ht="17.25" customHeight="1" x14ac:dyDescent="0.15">
      <c r="A136" s="1271" t="s">
        <v>15959</v>
      </c>
      <c r="B136" s="1271"/>
      <c r="C136" s="1271"/>
      <c r="D136" s="1271"/>
      <c r="E136" s="1271"/>
      <c r="F136" s="1271"/>
      <c r="G136" s="1271"/>
      <c r="H136" s="1271"/>
      <c r="I136" s="1271"/>
      <c r="J136" s="1271"/>
      <c r="K136" s="1271"/>
    </row>
    <row r="137" spans="1:11" ht="17.25" customHeight="1" x14ac:dyDescent="0.5">
      <c r="A137" s="573" t="s">
        <v>8377</v>
      </c>
      <c r="B137" s="589" t="s">
        <v>8352</v>
      </c>
      <c r="C137" s="590" t="s">
        <v>9799</v>
      </c>
      <c r="D137" s="573"/>
      <c r="E137" s="573"/>
      <c r="F137" s="795"/>
      <c r="G137" s="795"/>
      <c r="H137" s="795"/>
      <c r="I137" s="795"/>
      <c r="J137" s="795"/>
      <c r="K137" s="795"/>
    </row>
    <row r="138" spans="1:11" ht="17.25" customHeight="1" x14ac:dyDescent="0.15">
      <c r="A138" s="795">
        <v>1</v>
      </c>
      <c r="B138" s="795">
        <v>20019</v>
      </c>
      <c r="C138" s="843" t="s">
        <v>15960</v>
      </c>
      <c r="D138" s="923"/>
      <c r="E138" s="923"/>
      <c r="F138" s="843"/>
      <c r="G138" s="843"/>
      <c r="H138" s="843"/>
      <c r="I138" s="843"/>
      <c r="J138" s="843"/>
      <c r="K138" s="843"/>
    </row>
    <row r="139" spans="1:11" ht="17.25" customHeight="1" x14ac:dyDescent="0.15">
      <c r="A139" s="795">
        <v>2</v>
      </c>
      <c r="B139" s="795">
        <v>20026</v>
      </c>
      <c r="C139" s="843" t="s">
        <v>15961</v>
      </c>
      <c r="D139" s="923"/>
      <c r="E139" s="923"/>
      <c r="F139" s="843"/>
      <c r="G139" s="843"/>
      <c r="H139" s="843"/>
      <c r="I139" s="843"/>
      <c r="J139" s="843"/>
      <c r="K139" s="843"/>
    </row>
    <row r="140" spans="1:11" ht="17.25" customHeight="1" x14ac:dyDescent="0.15">
      <c r="A140" s="795">
        <v>3</v>
      </c>
      <c r="B140" s="795">
        <v>20053</v>
      </c>
      <c r="C140" s="843" t="s">
        <v>15962</v>
      </c>
      <c r="D140" s="923"/>
      <c r="E140" s="923"/>
      <c r="F140" s="843"/>
      <c r="G140" s="843"/>
      <c r="H140" s="843"/>
      <c r="I140" s="843"/>
      <c r="J140" s="843"/>
      <c r="K140" s="843"/>
    </row>
    <row r="141" spans="1:11" ht="17.25" customHeight="1" x14ac:dyDescent="0.15">
      <c r="A141" s="795">
        <v>4</v>
      </c>
      <c r="B141" s="795">
        <v>20058</v>
      </c>
      <c r="C141" s="843" t="s">
        <v>15963</v>
      </c>
      <c r="D141" s="923"/>
      <c r="E141" s="923"/>
      <c r="F141" s="843"/>
      <c r="G141" s="843"/>
      <c r="H141" s="843"/>
      <c r="I141" s="843"/>
      <c r="J141" s="843"/>
      <c r="K141" s="843"/>
    </row>
    <row r="142" spans="1:11" ht="17.25" customHeight="1" x14ac:dyDescent="0.15">
      <c r="A142" s="795">
        <v>5</v>
      </c>
      <c r="B142" s="795">
        <v>20135</v>
      </c>
      <c r="C142" s="843" t="s">
        <v>15964</v>
      </c>
      <c r="D142" s="923"/>
      <c r="E142" s="923"/>
      <c r="F142" s="843"/>
      <c r="G142" s="843"/>
      <c r="H142" s="843"/>
      <c r="I142" s="843"/>
      <c r="J142" s="843"/>
      <c r="K142" s="843"/>
    </row>
    <row r="143" spans="1:11" ht="17.25" customHeight="1" x14ac:dyDescent="0.15">
      <c r="A143" s="795">
        <v>6</v>
      </c>
      <c r="B143" s="795">
        <v>20143</v>
      </c>
      <c r="C143" s="843" t="s">
        <v>15965</v>
      </c>
      <c r="D143" s="923"/>
      <c r="E143" s="923"/>
      <c r="F143" s="843"/>
      <c r="G143" s="843"/>
      <c r="H143" s="843"/>
      <c r="I143" s="843"/>
      <c r="J143" s="843"/>
      <c r="K143" s="843"/>
    </row>
    <row r="144" spans="1:11" ht="17.25" customHeight="1" x14ac:dyDescent="0.15">
      <c r="A144" s="795">
        <v>7</v>
      </c>
      <c r="B144" s="795">
        <v>20144</v>
      </c>
      <c r="C144" s="843" t="s">
        <v>15966</v>
      </c>
      <c r="D144" s="923"/>
      <c r="E144" s="923"/>
      <c r="F144" s="843"/>
      <c r="G144" s="843"/>
      <c r="H144" s="843"/>
      <c r="I144" s="843"/>
      <c r="J144" s="843"/>
      <c r="K144" s="843"/>
    </row>
    <row r="145" spans="1:11" ht="17.25" customHeight="1" x14ac:dyDescent="0.15">
      <c r="A145" s="795">
        <v>8</v>
      </c>
      <c r="B145" s="795">
        <v>20177</v>
      </c>
      <c r="C145" s="843" t="s">
        <v>15967</v>
      </c>
      <c r="D145" s="923"/>
      <c r="E145" s="923"/>
      <c r="F145" s="843"/>
      <c r="G145" s="843"/>
      <c r="H145" s="843"/>
      <c r="I145" s="843"/>
      <c r="J145" s="843"/>
      <c r="K145" s="843"/>
    </row>
    <row r="146" spans="1:11" ht="17.25" customHeight="1" x14ac:dyDescent="0.15">
      <c r="A146" s="795">
        <v>9</v>
      </c>
      <c r="B146" s="795">
        <v>20179</v>
      </c>
      <c r="C146" s="843" t="s">
        <v>15968</v>
      </c>
      <c r="D146" s="923"/>
      <c r="E146" s="923"/>
      <c r="F146" s="843"/>
      <c r="G146" s="843"/>
      <c r="H146" s="843"/>
      <c r="I146" s="843"/>
      <c r="J146" s="843"/>
      <c r="K146" s="843"/>
    </row>
    <row r="147" spans="1:11" ht="17.25" customHeight="1" x14ac:dyDescent="0.15">
      <c r="A147" s="795">
        <v>10</v>
      </c>
      <c r="B147" s="795">
        <v>20183</v>
      </c>
      <c r="C147" s="843" t="s">
        <v>15969</v>
      </c>
      <c r="D147" s="923"/>
      <c r="E147" s="923"/>
      <c r="F147" s="843"/>
      <c r="G147" s="843"/>
      <c r="H147" s="843"/>
      <c r="I147" s="843"/>
      <c r="J147" s="843"/>
      <c r="K147" s="843"/>
    </row>
    <row r="148" spans="1:11" ht="17.25" customHeight="1" x14ac:dyDescent="0.15">
      <c r="A148" s="795">
        <v>11</v>
      </c>
      <c r="B148" s="795">
        <v>20214</v>
      </c>
      <c r="C148" s="843" t="s">
        <v>15970</v>
      </c>
      <c r="D148" s="923"/>
      <c r="E148" s="923"/>
      <c r="F148" s="843"/>
      <c r="G148" s="843"/>
      <c r="H148" s="843"/>
      <c r="I148" s="843"/>
      <c r="J148" s="843"/>
      <c r="K148" s="843"/>
    </row>
    <row r="149" spans="1:11" ht="17.25" customHeight="1" x14ac:dyDescent="0.15">
      <c r="A149" s="795">
        <v>12</v>
      </c>
      <c r="B149" s="795">
        <v>22121</v>
      </c>
      <c r="C149" s="843" t="s">
        <v>15971</v>
      </c>
      <c r="D149" s="923"/>
      <c r="E149" s="923"/>
      <c r="F149" s="843"/>
      <c r="G149" s="843"/>
      <c r="H149" s="843"/>
      <c r="I149" s="843"/>
      <c r="J149" s="843"/>
      <c r="K149" s="843"/>
    </row>
    <row r="150" spans="1:11" ht="17.25" customHeight="1" x14ac:dyDescent="0.15">
      <c r="A150" s="795">
        <v>13</v>
      </c>
      <c r="B150" s="795">
        <v>22122</v>
      </c>
      <c r="C150" s="843" t="s">
        <v>15972</v>
      </c>
      <c r="D150" s="923"/>
      <c r="E150" s="923"/>
      <c r="F150" s="843"/>
      <c r="G150" s="843"/>
      <c r="H150" s="843"/>
      <c r="I150" s="843"/>
      <c r="J150" s="843"/>
      <c r="K150" s="843"/>
    </row>
    <row r="151" spans="1:11" ht="17.25" customHeight="1" x14ac:dyDescent="0.15">
      <c r="A151" s="795">
        <v>14</v>
      </c>
      <c r="B151" s="795">
        <v>22123</v>
      </c>
      <c r="C151" s="843" t="s">
        <v>15973</v>
      </c>
      <c r="D151" s="923"/>
      <c r="E151" s="923"/>
      <c r="F151" s="843"/>
      <c r="G151" s="843"/>
      <c r="H151" s="843"/>
      <c r="I151" s="843"/>
      <c r="J151" s="843"/>
      <c r="K151" s="843"/>
    </row>
    <row r="152" spans="1:11" ht="17.25" customHeight="1" x14ac:dyDescent="0.15">
      <c r="A152" s="795">
        <v>15</v>
      </c>
      <c r="B152" s="795">
        <v>19951</v>
      </c>
      <c r="C152" s="843" t="s">
        <v>15974</v>
      </c>
      <c r="D152" s="923"/>
      <c r="E152" s="923"/>
      <c r="F152" s="843"/>
      <c r="G152" s="843"/>
      <c r="H152" s="843"/>
      <c r="I152" s="843"/>
      <c r="J152" s="843"/>
      <c r="K152" s="843"/>
    </row>
    <row r="153" spans="1:11" ht="17.25" customHeight="1" x14ac:dyDescent="0.15">
      <c r="A153" s="795">
        <v>16</v>
      </c>
      <c r="B153" s="795">
        <v>19986</v>
      </c>
      <c r="C153" s="843" t="s">
        <v>15975</v>
      </c>
      <c r="D153" s="923"/>
      <c r="E153" s="923"/>
      <c r="F153" s="843"/>
      <c r="G153" s="843"/>
      <c r="H153" s="843"/>
      <c r="I153" s="843"/>
      <c r="J153" s="843"/>
      <c r="K153" s="843"/>
    </row>
    <row r="154" spans="1:11" ht="17.25" customHeight="1" x14ac:dyDescent="0.15">
      <c r="A154" s="795">
        <v>17</v>
      </c>
      <c r="B154" s="795">
        <v>20006</v>
      </c>
      <c r="C154" s="843" t="s">
        <v>15976</v>
      </c>
      <c r="D154" s="923"/>
      <c r="E154" s="923"/>
      <c r="F154" s="843"/>
      <c r="G154" s="843"/>
      <c r="H154" s="843"/>
      <c r="I154" s="843"/>
      <c r="J154" s="843"/>
      <c r="K154" s="843"/>
    </row>
    <row r="155" spans="1:11" ht="17.25" customHeight="1" x14ac:dyDescent="0.15">
      <c r="A155" s="795">
        <v>18</v>
      </c>
      <c r="B155" s="795">
        <v>20009</v>
      </c>
      <c r="C155" s="843" t="s">
        <v>15977</v>
      </c>
      <c r="D155" s="923"/>
      <c r="E155" s="923"/>
      <c r="F155" s="843"/>
      <c r="G155" s="843"/>
      <c r="H155" s="843"/>
      <c r="I155" s="843"/>
      <c r="J155" s="843"/>
      <c r="K155" s="843"/>
    </row>
    <row r="156" spans="1:11" ht="17.25" customHeight="1" x14ac:dyDescent="0.15">
      <c r="A156" s="795">
        <v>19</v>
      </c>
      <c r="B156" s="795">
        <v>20028</v>
      </c>
      <c r="C156" s="843" t="s">
        <v>15978</v>
      </c>
      <c r="D156" s="923"/>
      <c r="E156" s="923"/>
      <c r="F156" s="843"/>
      <c r="G156" s="843"/>
      <c r="H156" s="843"/>
      <c r="I156" s="843"/>
      <c r="J156" s="843"/>
      <c r="K156" s="843"/>
    </row>
    <row r="157" spans="1:11" ht="17.25" customHeight="1" x14ac:dyDescent="0.15">
      <c r="A157" s="795">
        <v>20</v>
      </c>
      <c r="B157" s="795">
        <v>20032</v>
      </c>
      <c r="C157" s="843" t="s">
        <v>15979</v>
      </c>
      <c r="D157" s="923"/>
      <c r="E157" s="923"/>
      <c r="F157" s="843"/>
      <c r="G157" s="843"/>
      <c r="H157" s="843"/>
      <c r="I157" s="843"/>
      <c r="J157" s="843"/>
      <c r="K157" s="843"/>
    </row>
    <row r="158" spans="1:11" ht="17.25" customHeight="1" x14ac:dyDescent="0.15">
      <c r="A158" s="795">
        <v>21</v>
      </c>
      <c r="B158" s="795">
        <v>20045</v>
      </c>
      <c r="C158" s="843" t="s">
        <v>15980</v>
      </c>
      <c r="D158" s="923"/>
      <c r="E158" s="923"/>
      <c r="F158" s="843"/>
      <c r="G158" s="843"/>
      <c r="H158" s="843"/>
      <c r="I158" s="843"/>
      <c r="J158" s="843"/>
      <c r="K158" s="843"/>
    </row>
    <row r="159" spans="1:11" ht="17.25" customHeight="1" x14ac:dyDescent="0.15">
      <c r="A159" s="795">
        <v>22</v>
      </c>
      <c r="B159" s="795">
        <v>20069</v>
      </c>
      <c r="C159" s="843" t="s">
        <v>15981</v>
      </c>
      <c r="D159" s="923"/>
      <c r="E159" s="923"/>
      <c r="F159" s="843"/>
      <c r="G159" s="843"/>
      <c r="H159" s="843"/>
      <c r="I159" s="843"/>
      <c r="J159" s="843"/>
      <c r="K159" s="843"/>
    </row>
    <row r="160" spans="1:11" ht="17.25" customHeight="1" x14ac:dyDescent="0.15">
      <c r="A160" s="795">
        <v>23</v>
      </c>
      <c r="B160" s="795">
        <v>20083</v>
      </c>
      <c r="C160" s="843" t="s">
        <v>15982</v>
      </c>
      <c r="D160" s="923"/>
      <c r="E160" s="923"/>
      <c r="F160" s="843"/>
      <c r="G160" s="843"/>
      <c r="H160" s="843"/>
      <c r="I160" s="843"/>
      <c r="J160" s="843"/>
      <c r="K160" s="843"/>
    </row>
    <row r="161" spans="1:11" ht="17.25" customHeight="1" x14ac:dyDescent="0.15">
      <c r="A161" s="795">
        <v>24</v>
      </c>
      <c r="B161" s="795">
        <v>20118</v>
      </c>
      <c r="C161" s="843" t="s">
        <v>15983</v>
      </c>
      <c r="D161" s="923"/>
      <c r="E161" s="923"/>
      <c r="F161" s="843"/>
      <c r="G161" s="843"/>
      <c r="H161" s="843"/>
      <c r="I161" s="843"/>
      <c r="J161" s="843"/>
      <c r="K161" s="843"/>
    </row>
    <row r="162" spans="1:11" ht="17.25" customHeight="1" x14ac:dyDescent="0.15">
      <c r="A162" s="795">
        <v>25</v>
      </c>
      <c r="B162" s="795">
        <v>20120</v>
      </c>
      <c r="C162" s="843" t="s">
        <v>15984</v>
      </c>
      <c r="D162" s="923"/>
      <c r="E162" s="923"/>
      <c r="F162" s="843"/>
      <c r="G162" s="843"/>
      <c r="H162" s="843"/>
      <c r="I162" s="843"/>
      <c r="J162" s="843"/>
      <c r="K162" s="843"/>
    </row>
    <row r="163" spans="1:11" ht="17.25" customHeight="1" x14ac:dyDescent="0.15">
      <c r="A163" s="795">
        <v>26</v>
      </c>
      <c r="B163" s="795">
        <v>20124</v>
      </c>
      <c r="C163" s="843" t="s">
        <v>15985</v>
      </c>
      <c r="D163" s="923"/>
      <c r="E163" s="923"/>
      <c r="F163" s="843"/>
      <c r="G163" s="843"/>
      <c r="H163" s="843"/>
      <c r="I163" s="843"/>
      <c r="J163" s="843"/>
      <c r="K163" s="843"/>
    </row>
    <row r="164" spans="1:11" ht="17.25" customHeight="1" x14ac:dyDescent="0.15">
      <c r="A164" s="795">
        <v>27</v>
      </c>
      <c r="B164" s="795">
        <v>20159</v>
      </c>
      <c r="C164" s="843" t="s">
        <v>15986</v>
      </c>
      <c r="D164" s="923"/>
      <c r="E164" s="923"/>
      <c r="F164" s="843"/>
      <c r="G164" s="843"/>
      <c r="H164" s="843"/>
      <c r="I164" s="843"/>
      <c r="J164" s="843"/>
      <c r="K164" s="843"/>
    </row>
    <row r="165" spans="1:11" ht="17.25" customHeight="1" x14ac:dyDescent="0.15">
      <c r="A165" s="795">
        <v>28</v>
      </c>
      <c r="B165" s="795">
        <v>20165</v>
      </c>
      <c r="C165" s="843" t="s">
        <v>15987</v>
      </c>
      <c r="E165" s="923"/>
      <c r="F165" s="843"/>
      <c r="G165" s="843"/>
      <c r="H165" s="843"/>
      <c r="I165" s="843"/>
      <c r="J165" s="843"/>
      <c r="K165" s="843"/>
    </row>
    <row r="166" spans="1:11" ht="17.25" customHeight="1" x14ac:dyDescent="0.15">
      <c r="A166" s="795">
        <v>29</v>
      </c>
      <c r="B166" s="795">
        <v>20168</v>
      </c>
      <c r="C166" s="843" t="s">
        <v>15988</v>
      </c>
      <c r="D166" s="923"/>
      <c r="E166" s="923"/>
      <c r="F166" s="843"/>
      <c r="G166" s="843"/>
      <c r="H166" s="843"/>
      <c r="I166" s="843"/>
      <c r="J166" s="843"/>
      <c r="K166" s="843"/>
    </row>
    <row r="167" spans="1:11" ht="17.25" customHeight="1" x14ac:dyDescent="0.15">
      <c r="A167" s="795">
        <v>30</v>
      </c>
      <c r="B167" s="795">
        <v>20194</v>
      </c>
      <c r="C167" s="843" t="s">
        <v>15989</v>
      </c>
      <c r="D167" s="923"/>
      <c r="E167" s="923"/>
      <c r="F167" s="843"/>
      <c r="G167" s="843"/>
      <c r="H167" s="843"/>
      <c r="I167" s="843"/>
      <c r="J167" s="843"/>
      <c r="K167" s="843"/>
    </row>
    <row r="168" spans="1:11" ht="17.25" customHeight="1" x14ac:dyDescent="0.15">
      <c r="A168" s="795">
        <v>31</v>
      </c>
      <c r="B168" s="795">
        <v>20199</v>
      </c>
      <c r="C168" s="843" t="s">
        <v>15990</v>
      </c>
      <c r="D168" s="923"/>
      <c r="E168" s="923"/>
      <c r="F168" s="843"/>
      <c r="G168" s="843"/>
      <c r="H168" s="843"/>
      <c r="I168" s="843"/>
      <c r="J168" s="843"/>
      <c r="K168" s="843"/>
    </row>
    <row r="169" spans="1:11" ht="17.25" customHeight="1" x14ac:dyDescent="0.15">
      <c r="A169" s="795">
        <v>32</v>
      </c>
      <c r="B169" s="795">
        <v>20203</v>
      </c>
      <c r="C169" s="843" t="s">
        <v>15991</v>
      </c>
      <c r="D169" s="923"/>
      <c r="E169" s="923"/>
      <c r="F169" s="843"/>
      <c r="G169" s="843"/>
      <c r="H169" s="843"/>
      <c r="I169" s="843"/>
      <c r="J169" s="843"/>
      <c r="K169" s="843"/>
    </row>
    <row r="170" spans="1:11" ht="17.25" customHeight="1" x14ac:dyDescent="0.15">
      <c r="A170" s="795">
        <v>33</v>
      </c>
      <c r="B170" s="795">
        <v>22124</v>
      </c>
      <c r="C170" s="843" t="s">
        <v>15992</v>
      </c>
      <c r="D170" s="923"/>
      <c r="E170" s="923"/>
      <c r="F170" s="843"/>
      <c r="G170" s="843"/>
      <c r="H170" s="843"/>
      <c r="I170" s="843"/>
      <c r="J170" s="843"/>
      <c r="K170" s="843"/>
    </row>
    <row r="171" spans="1:11" ht="17.25" customHeight="1" x14ac:dyDescent="0.15">
      <c r="A171" s="795">
        <v>34</v>
      </c>
      <c r="B171" s="795">
        <v>22125</v>
      </c>
      <c r="C171" s="843" t="s">
        <v>15993</v>
      </c>
      <c r="D171" s="923"/>
      <c r="E171" s="923"/>
      <c r="F171" s="843"/>
      <c r="G171" s="843"/>
      <c r="H171" s="843"/>
      <c r="I171" s="843"/>
      <c r="J171" s="843"/>
      <c r="K171" s="843"/>
    </row>
    <row r="172" spans="1:11" ht="17.25" customHeight="1" x14ac:dyDescent="0.15">
      <c r="A172" s="795">
        <v>35</v>
      </c>
      <c r="B172" s="795">
        <v>22126</v>
      </c>
      <c r="C172" s="843" t="s">
        <v>15994</v>
      </c>
      <c r="D172" s="923"/>
      <c r="E172" s="923"/>
      <c r="F172" s="843"/>
      <c r="G172" s="843"/>
      <c r="H172" s="843"/>
      <c r="I172" s="843"/>
      <c r="J172" s="843"/>
      <c r="K172" s="843"/>
    </row>
    <row r="173" spans="1:11" ht="17.25" customHeight="1" x14ac:dyDescent="0.15">
      <c r="A173" s="795">
        <v>36</v>
      </c>
      <c r="B173" s="795">
        <v>22127</v>
      </c>
      <c r="C173" s="843" t="s">
        <v>15995</v>
      </c>
      <c r="D173" s="923"/>
      <c r="E173" s="923"/>
      <c r="F173" s="843"/>
      <c r="G173" s="843"/>
      <c r="H173" s="843"/>
      <c r="I173" s="843"/>
      <c r="J173" s="843"/>
      <c r="K173" s="843"/>
    </row>
    <row r="174" spans="1:11" ht="17.25" customHeight="1" x14ac:dyDescent="0.15">
      <c r="A174" s="795">
        <v>37</v>
      </c>
      <c r="B174" s="795">
        <v>22128</v>
      </c>
      <c r="C174" s="843" t="s">
        <v>15996</v>
      </c>
      <c r="D174" s="923"/>
      <c r="E174" s="923"/>
      <c r="F174" s="843"/>
      <c r="G174" s="843"/>
      <c r="H174" s="843"/>
      <c r="I174" s="843"/>
      <c r="J174" s="843"/>
      <c r="K174" s="843"/>
    </row>
    <row r="175" spans="1:11" ht="17.25" customHeight="1" x14ac:dyDescent="0.15">
      <c r="A175" s="795">
        <v>38</v>
      </c>
      <c r="B175" s="795">
        <v>22129</v>
      </c>
      <c r="C175" s="843" t="s">
        <v>15997</v>
      </c>
      <c r="D175" s="923"/>
      <c r="E175" s="923"/>
      <c r="F175" s="843"/>
      <c r="G175" s="843"/>
      <c r="H175" s="843"/>
      <c r="I175" s="843"/>
      <c r="J175" s="843"/>
      <c r="K175" s="843"/>
    </row>
    <row r="176" spans="1:11" ht="17.25" customHeight="1" x14ac:dyDescent="0.15">
      <c r="A176" s="795">
        <v>39</v>
      </c>
      <c r="B176" s="795">
        <v>22130</v>
      </c>
      <c r="C176" s="843" t="s">
        <v>15998</v>
      </c>
      <c r="D176" s="923"/>
      <c r="E176" s="923"/>
      <c r="F176" s="843"/>
      <c r="G176" s="843"/>
      <c r="H176" s="843"/>
      <c r="I176" s="843"/>
      <c r="J176" s="843"/>
      <c r="K176" s="843"/>
    </row>
    <row r="177" spans="1:11" ht="17.25" customHeight="1" x14ac:dyDescent="0.15">
      <c r="A177" s="795">
        <v>40</v>
      </c>
      <c r="B177" s="795">
        <v>22131</v>
      </c>
      <c r="C177" s="843" t="s">
        <v>15999</v>
      </c>
      <c r="D177" s="923"/>
      <c r="E177" s="923"/>
      <c r="F177" s="843"/>
      <c r="G177" s="843"/>
      <c r="H177" s="843"/>
      <c r="I177" s="843"/>
      <c r="J177" s="843"/>
      <c r="K177" s="843"/>
    </row>
    <row r="178" spans="1:11" s="571" customFormat="1" ht="17.25" customHeight="1" x14ac:dyDescent="0.15">
      <c r="A178" s="1272" t="s">
        <v>9795</v>
      </c>
      <c r="B178" s="1272"/>
      <c r="C178" s="1272"/>
      <c r="D178" s="1272"/>
      <c r="E178" s="1272"/>
      <c r="F178" s="1272"/>
      <c r="G178" s="1272"/>
      <c r="H178" s="1272"/>
      <c r="I178" s="1272"/>
      <c r="J178" s="1272"/>
      <c r="K178" s="1272"/>
    </row>
    <row r="179" spans="1:11" s="571" customFormat="1" ht="17.25" customHeight="1" x14ac:dyDescent="0.15">
      <c r="A179" s="1272" t="s">
        <v>16000</v>
      </c>
      <c r="B179" s="1272"/>
      <c r="C179" s="1272"/>
      <c r="D179" s="1272"/>
      <c r="E179" s="1272"/>
      <c r="F179" s="1272"/>
      <c r="G179" s="1272"/>
      <c r="H179" s="1272"/>
      <c r="I179" s="1272"/>
      <c r="J179" s="1272"/>
      <c r="K179" s="1272"/>
    </row>
    <row r="180" spans="1:11" s="571" customFormat="1" ht="17.25" customHeight="1" x14ac:dyDescent="0.15">
      <c r="A180" s="1272" t="s">
        <v>16001</v>
      </c>
      <c r="B180" s="1272"/>
      <c r="C180" s="1272"/>
      <c r="D180" s="1272"/>
      <c r="E180" s="1272"/>
      <c r="F180" s="1272"/>
      <c r="G180" s="1272"/>
      <c r="H180" s="1272"/>
      <c r="I180" s="1272"/>
      <c r="J180" s="1272"/>
      <c r="K180" s="1272"/>
    </row>
    <row r="181" spans="1:11" s="571" customFormat="1" ht="17.25" customHeight="1" x14ac:dyDescent="0.15">
      <c r="A181" s="1272" t="s">
        <v>14450</v>
      </c>
      <c r="B181" s="1272"/>
      <c r="C181" s="1272"/>
      <c r="D181" s="1272"/>
      <c r="E181" s="1272"/>
      <c r="F181" s="1272"/>
      <c r="G181" s="1272"/>
      <c r="H181" s="1272"/>
      <c r="I181" s="1272"/>
      <c r="J181" s="1272"/>
      <c r="K181" s="1272"/>
    </row>
    <row r="182" spans="1:11" s="571" customFormat="1" ht="17.25" customHeight="1" x14ac:dyDescent="0.15">
      <c r="A182" s="1271" t="s">
        <v>16002</v>
      </c>
      <c r="B182" s="1271"/>
      <c r="C182" s="1271"/>
      <c r="D182" s="1271"/>
      <c r="E182" s="1271"/>
      <c r="F182" s="1271"/>
      <c r="G182" s="1271"/>
      <c r="H182" s="1271"/>
      <c r="I182" s="1271"/>
      <c r="J182" s="1271"/>
      <c r="K182" s="1271"/>
    </row>
    <row r="183" spans="1:11" ht="17.25" customHeight="1" x14ac:dyDescent="0.5">
      <c r="A183" s="573" t="s">
        <v>8377</v>
      </c>
      <c r="B183" s="589" t="s">
        <v>8352</v>
      </c>
      <c r="C183" s="590" t="s">
        <v>9799</v>
      </c>
      <c r="D183" s="573"/>
      <c r="E183" s="573"/>
      <c r="F183" s="795"/>
      <c r="G183" s="795"/>
      <c r="H183" s="795"/>
      <c r="I183" s="795"/>
      <c r="J183" s="795"/>
      <c r="K183" s="795"/>
    </row>
    <row r="184" spans="1:11" ht="17.25" customHeight="1" x14ac:dyDescent="0.15">
      <c r="A184" s="795">
        <v>1</v>
      </c>
      <c r="B184" s="795">
        <v>19775</v>
      </c>
      <c r="C184" s="923" t="s">
        <v>16003</v>
      </c>
      <c r="D184" s="843"/>
      <c r="E184" s="923"/>
      <c r="F184" s="843"/>
      <c r="G184" s="843"/>
      <c r="H184" s="843"/>
      <c r="I184" s="843"/>
      <c r="J184" s="843"/>
      <c r="K184" s="843"/>
    </row>
    <row r="185" spans="1:11" ht="17.25" customHeight="1" x14ac:dyDescent="0.15">
      <c r="A185" s="795">
        <v>2</v>
      </c>
      <c r="B185" s="795">
        <v>19821</v>
      </c>
      <c r="C185" s="923" t="s">
        <v>16004</v>
      </c>
      <c r="D185" s="843"/>
      <c r="E185" s="923"/>
      <c r="F185" s="843"/>
      <c r="G185" s="843"/>
      <c r="H185" s="843"/>
      <c r="I185" s="843"/>
      <c r="J185" s="843"/>
      <c r="K185" s="843"/>
    </row>
    <row r="186" spans="1:11" ht="17.25" customHeight="1" x14ac:dyDescent="0.15">
      <c r="A186" s="795">
        <v>3</v>
      </c>
      <c r="B186" s="795">
        <v>19858</v>
      </c>
      <c r="C186" s="923" t="s">
        <v>16005</v>
      </c>
      <c r="D186" s="843"/>
      <c r="E186" s="923"/>
      <c r="F186" s="843"/>
      <c r="G186" s="843"/>
      <c r="H186" s="843"/>
      <c r="I186" s="843"/>
      <c r="J186" s="843"/>
      <c r="K186" s="843"/>
    </row>
    <row r="187" spans="1:11" ht="17.25" customHeight="1" x14ac:dyDescent="0.15">
      <c r="A187" s="795">
        <v>4</v>
      </c>
      <c r="B187" s="953">
        <v>19892</v>
      </c>
      <c r="C187" s="955" t="s">
        <v>9741</v>
      </c>
      <c r="D187" s="961"/>
      <c r="E187" s="923"/>
      <c r="F187" s="843"/>
      <c r="G187" s="843"/>
      <c r="H187" s="843"/>
      <c r="I187" s="843"/>
      <c r="J187" s="843"/>
      <c r="K187" s="843"/>
    </row>
    <row r="188" spans="1:11" ht="17.25" customHeight="1" x14ac:dyDescent="0.15">
      <c r="A188" s="795">
        <v>5</v>
      </c>
      <c r="B188" s="795">
        <v>19970</v>
      </c>
      <c r="C188" s="923" t="s">
        <v>16006</v>
      </c>
      <c r="D188" s="843"/>
      <c r="E188" s="923"/>
      <c r="F188" s="843"/>
      <c r="G188" s="843"/>
      <c r="H188" s="843"/>
      <c r="I188" s="843"/>
      <c r="J188" s="843"/>
      <c r="K188" s="843"/>
    </row>
    <row r="189" spans="1:11" ht="17.25" customHeight="1" x14ac:dyDescent="0.15">
      <c r="A189" s="795">
        <v>6</v>
      </c>
      <c r="B189" s="795">
        <v>20063</v>
      </c>
      <c r="C189" s="923" t="s">
        <v>16007</v>
      </c>
      <c r="D189" s="843"/>
      <c r="E189" s="923"/>
      <c r="F189" s="843"/>
      <c r="G189" s="843"/>
      <c r="H189" s="843"/>
      <c r="I189" s="843"/>
      <c r="J189" s="843"/>
      <c r="K189" s="843"/>
    </row>
    <row r="190" spans="1:11" ht="17.25" customHeight="1" x14ac:dyDescent="0.15">
      <c r="A190" s="795">
        <v>7</v>
      </c>
      <c r="B190" s="795">
        <v>20098</v>
      </c>
      <c r="C190" s="923" t="s">
        <v>16008</v>
      </c>
      <c r="D190" s="843"/>
      <c r="E190" s="923"/>
      <c r="F190" s="843"/>
      <c r="G190" s="843"/>
      <c r="H190" s="843"/>
      <c r="I190" s="843"/>
      <c r="J190" s="843"/>
      <c r="K190" s="843"/>
    </row>
    <row r="191" spans="1:11" ht="17.25" customHeight="1" x14ac:dyDescent="0.15">
      <c r="A191" s="795">
        <v>8</v>
      </c>
      <c r="B191" s="795">
        <v>21601</v>
      </c>
      <c r="C191" s="923" t="s">
        <v>16009</v>
      </c>
      <c r="D191" s="843"/>
      <c r="E191" s="923"/>
      <c r="F191" s="843"/>
      <c r="G191" s="843"/>
      <c r="H191" s="843"/>
      <c r="I191" s="843"/>
      <c r="J191" s="843"/>
      <c r="K191" s="843"/>
    </row>
    <row r="192" spans="1:11" ht="17.25" customHeight="1" x14ac:dyDescent="0.15">
      <c r="A192" s="795">
        <v>9</v>
      </c>
      <c r="B192" s="795">
        <v>22132</v>
      </c>
      <c r="C192" s="923" t="s">
        <v>16010</v>
      </c>
      <c r="D192" s="843"/>
      <c r="E192" s="923"/>
      <c r="F192" s="843"/>
      <c r="G192" s="843"/>
      <c r="H192" s="843"/>
      <c r="I192" s="843"/>
      <c r="J192" s="843"/>
      <c r="K192" s="843"/>
    </row>
    <row r="193" spans="1:11" ht="17.25" customHeight="1" x14ac:dyDescent="0.15">
      <c r="A193" s="795">
        <v>10</v>
      </c>
      <c r="B193" s="795">
        <v>22134</v>
      </c>
      <c r="C193" s="923" t="s">
        <v>16011</v>
      </c>
      <c r="D193" s="843"/>
      <c r="E193" s="923"/>
      <c r="F193" s="843"/>
      <c r="G193" s="843"/>
      <c r="H193" s="843"/>
      <c r="I193" s="843"/>
      <c r="J193" s="843"/>
      <c r="K193" s="843"/>
    </row>
    <row r="194" spans="1:11" ht="17.25" customHeight="1" x14ac:dyDescent="0.15">
      <c r="A194" s="795">
        <v>11</v>
      </c>
      <c r="B194" s="795">
        <v>22135</v>
      </c>
      <c r="C194" s="923" t="s">
        <v>16012</v>
      </c>
      <c r="D194" s="843"/>
      <c r="E194" s="923"/>
      <c r="F194" s="843"/>
      <c r="G194" s="843"/>
      <c r="H194" s="843"/>
      <c r="I194" s="843"/>
      <c r="J194" s="843"/>
      <c r="K194" s="843"/>
    </row>
    <row r="195" spans="1:11" ht="17.25" customHeight="1" x14ac:dyDescent="0.15">
      <c r="A195" s="795">
        <v>12</v>
      </c>
      <c r="B195" s="795">
        <v>22137</v>
      </c>
      <c r="C195" s="923" t="s">
        <v>16013</v>
      </c>
      <c r="D195" s="843"/>
      <c r="E195" s="923"/>
      <c r="F195" s="843"/>
      <c r="G195" s="843"/>
      <c r="H195" s="843"/>
      <c r="I195" s="843"/>
      <c r="J195" s="843"/>
      <c r="K195" s="843"/>
    </row>
    <row r="196" spans="1:11" ht="17.25" customHeight="1" x14ac:dyDescent="0.15">
      <c r="A196" s="795">
        <v>13</v>
      </c>
      <c r="B196" s="795">
        <v>22139</v>
      </c>
      <c r="C196" s="923" t="s">
        <v>16014</v>
      </c>
      <c r="D196" s="843"/>
      <c r="E196" s="923"/>
      <c r="F196" s="843"/>
      <c r="G196" s="843"/>
      <c r="H196" s="843"/>
      <c r="I196" s="843"/>
      <c r="J196" s="843"/>
      <c r="K196" s="843"/>
    </row>
    <row r="197" spans="1:11" ht="17.25" customHeight="1" x14ac:dyDescent="0.15">
      <c r="A197" s="795">
        <v>14</v>
      </c>
      <c r="B197" s="795">
        <v>22140</v>
      </c>
      <c r="C197" s="923" t="s">
        <v>16015</v>
      </c>
      <c r="D197" s="843"/>
      <c r="E197" s="923"/>
      <c r="F197" s="843"/>
      <c r="G197" s="843"/>
      <c r="H197" s="843"/>
      <c r="I197" s="843"/>
      <c r="J197" s="843"/>
      <c r="K197" s="843"/>
    </row>
    <row r="198" spans="1:11" ht="17.25" customHeight="1" x14ac:dyDescent="0.15">
      <c r="A198" s="795">
        <v>15</v>
      </c>
      <c r="B198" s="795">
        <v>22142</v>
      </c>
      <c r="C198" s="923" t="s">
        <v>16016</v>
      </c>
      <c r="D198" s="843"/>
      <c r="E198" s="923"/>
      <c r="F198" s="843"/>
      <c r="G198" s="843"/>
      <c r="H198" s="843"/>
      <c r="I198" s="843"/>
      <c r="J198" s="843"/>
      <c r="K198" s="843"/>
    </row>
    <row r="199" spans="1:11" ht="17.25" customHeight="1" x14ac:dyDescent="0.15">
      <c r="A199" s="795">
        <v>16</v>
      </c>
      <c r="B199" s="795">
        <v>22240</v>
      </c>
      <c r="C199" s="923" t="s">
        <v>9523</v>
      </c>
      <c r="D199" s="843"/>
      <c r="E199" s="923"/>
      <c r="F199" s="843"/>
      <c r="G199" s="843"/>
      <c r="H199" s="843"/>
      <c r="I199" s="843"/>
      <c r="J199" s="843"/>
      <c r="K199" s="843"/>
    </row>
    <row r="200" spans="1:11" ht="17.25" customHeight="1" x14ac:dyDescent="0.15">
      <c r="A200" s="795">
        <v>17</v>
      </c>
      <c r="B200" s="795">
        <v>19791</v>
      </c>
      <c r="C200" s="923" t="s">
        <v>16017</v>
      </c>
      <c r="D200" s="843"/>
      <c r="E200" s="923"/>
      <c r="F200" s="843"/>
      <c r="G200" s="843"/>
      <c r="H200" s="843"/>
      <c r="I200" s="843"/>
      <c r="J200" s="843"/>
      <c r="K200" s="843"/>
    </row>
    <row r="201" spans="1:11" ht="17.25" customHeight="1" x14ac:dyDescent="0.15">
      <c r="A201" s="795">
        <v>18</v>
      </c>
      <c r="B201" s="795">
        <v>19836</v>
      </c>
      <c r="C201" s="923" t="s">
        <v>16018</v>
      </c>
      <c r="D201" s="843"/>
      <c r="E201" s="923"/>
      <c r="F201" s="843"/>
      <c r="G201" s="843"/>
      <c r="H201" s="843"/>
      <c r="I201" s="843"/>
      <c r="J201" s="843"/>
      <c r="K201" s="843"/>
    </row>
    <row r="202" spans="1:11" ht="17.25" customHeight="1" x14ac:dyDescent="0.15">
      <c r="A202" s="795">
        <v>19</v>
      </c>
      <c r="B202" s="795">
        <v>19843</v>
      </c>
      <c r="C202" s="923" t="s">
        <v>16019</v>
      </c>
      <c r="D202" s="843"/>
      <c r="E202" s="923"/>
      <c r="F202" s="843"/>
      <c r="G202" s="843"/>
      <c r="H202" s="843"/>
      <c r="I202" s="843"/>
      <c r="J202" s="843"/>
      <c r="K202" s="843"/>
    </row>
    <row r="203" spans="1:11" ht="17.25" customHeight="1" x14ac:dyDescent="0.15">
      <c r="A203" s="795">
        <v>20</v>
      </c>
      <c r="B203" s="795">
        <v>19904</v>
      </c>
      <c r="C203" s="923" t="s">
        <v>16020</v>
      </c>
      <c r="D203" s="843"/>
      <c r="E203" s="923"/>
      <c r="F203" s="843"/>
      <c r="G203" s="843"/>
      <c r="H203" s="843"/>
      <c r="I203" s="843"/>
      <c r="J203" s="843"/>
      <c r="K203" s="843"/>
    </row>
    <row r="204" spans="1:11" ht="17.25" customHeight="1" x14ac:dyDescent="0.15">
      <c r="A204" s="795">
        <v>21</v>
      </c>
      <c r="B204" s="795">
        <v>19916</v>
      </c>
      <c r="C204" s="923" t="s">
        <v>16021</v>
      </c>
      <c r="D204" s="843"/>
      <c r="E204" s="923"/>
      <c r="F204" s="843"/>
      <c r="G204" s="843"/>
      <c r="H204" s="843"/>
      <c r="I204" s="843"/>
      <c r="J204" s="843"/>
      <c r="K204" s="843"/>
    </row>
    <row r="205" spans="1:11" ht="17.25" customHeight="1" x14ac:dyDescent="0.15">
      <c r="A205" s="795">
        <v>22</v>
      </c>
      <c r="B205" s="795">
        <v>19926</v>
      </c>
      <c r="C205" s="923" t="s">
        <v>16022</v>
      </c>
      <c r="D205" s="843"/>
      <c r="E205" s="923"/>
      <c r="F205" s="843"/>
      <c r="G205" s="843"/>
      <c r="H205" s="843"/>
      <c r="I205" s="843"/>
      <c r="J205" s="843"/>
      <c r="K205" s="843"/>
    </row>
    <row r="206" spans="1:11" ht="17.25" customHeight="1" x14ac:dyDescent="0.15">
      <c r="A206" s="795">
        <v>23</v>
      </c>
      <c r="B206" s="795">
        <v>19950</v>
      </c>
      <c r="C206" s="923" t="s">
        <v>16023</v>
      </c>
      <c r="D206" s="843"/>
      <c r="E206" s="923"/>
      <c r="F206" s="843"/>
      <c r="G206" s="843"/>
      <c r="H206" s="843"/>
      <c r="I206" s="843"/>
      <c r="J206" s="843"/>
      <c r="K206" s="843"/>
    </row>
    <row r="207" spans="1:11" ht="17.25" customHeight="1" x14ac:dyDescent="0.15">
      <c r="A207" s="795">
        <v>24</v>
      </c>
      <c r="B207" s="795">
        <v>19964</v>
      </c>
      <c r="C207" s="923" t="s">
        <v>16024</v>
      </c>
      <c r="D207" s="843"/>
      <c r="E207" s="923"/>
      <c r="F207" s="843"/>
      <c r="G207" s="843"/>
      <c r="H207" s="843"/>
      <c r="I207" s="843"/>
      <c r="J207" s="843"/>
      <c r="K207" s="843"/>
    </row>
    <row r="208" spans="1:11" ht="17.25" customHeight="1" x14ac:dyDescent="0.15">
      <c r="A208" s="795">
        <v>25</v>
      </c>
      <c r="B208" s="795">
        <v>19985</v>
      </c>
      <c r="C208" s="923" t="s">
        <v>16025</v>
      </c>
      <c r="D208" s="843"/>
      <c r="E208" s="923"/>
      <c r="F208" s="843"/>
      <c r="G208" s="843"/>
      <c r="H208" s="843"/>
      <c r="I208" s="843"/>
      <c r="J208" s="843"/>
      <c r="K208" s="843"/>
    </row>
    <row r="209" spans="1:11" ht="17.25" customHeight="1" x14ac:dyDescent="0.15">
      <c r="A209" s="795">
        <v>26</v>
      </c>
      <c r="B209" s="795">
        <v>20002</v>
      </c>
      <c r="C209" s="923" t="s">
        <v>16026</v>
      </c>
      <c r="D209" s="843"/>
      <c r="E209" s="923"/>
      <c r="F209" s="843"/>
      <c r="G209" s="843"/>
      <c r="H209" s="843"/>
      <c r="I209" s="843"/>
      <c r="J209" s="843"/>
      <c r="K209" s="843"/>
    </row>
    <row r="210" spans="1:11" ht="17.25" customHeight="1" x14ac:dyDescent="0.15">
      <c r="A210" s="795">
        <v>27</v>
      </c>
      <c r="B210" s="795">
        <v>20003</v>
      </c>
      <c r="C210" s="923" t="s">
        <v>16027</v>
      </c>
      <c r="D210" s="843"/>
      <c r="E210" s="923"/>
      <c r="F210" s="843"/>
      <c r="G210" s="843"/>
      <c r="H210" s="843"/>
      <c r="I210" s="843"/>
      <c r="J210" s="843"/>
      <c r="K210" s="843"/>
    </row>
    <row r="211" spans="1:11" ht="17.25" customHeight="1" x14ac:dyDescent="0.15">
      <c r="A211" s="795">
        <v>28</v>
      </c>
      <c r="B211" s="795">
        <v>22143</v>
      </c>
      <c r="C211" s="923" t="s">
        <v>16028</v>
      </c>
      <c r="D211" s="843"/>
      <c r="E211" s="923"/>
      <c r="F211" s="843"/>
      <c r="G211" s="843"/>
      <c r="H211" s="843"/>
      <c r="I211" s="843"/>
      <c r="J211" s="843"/>
      <c r="K211" s="843"/>
    </row>
    <row r="212" spans="1:11" ht="17.25" customHeight="1" x14ac:dyDescent="0.15">
      <c r="A212" s="795">
        <v>29</v>
      </c>
      <c r="B212" s="795">
        <v>22144</v>
      </c>
      <c r="C212" s="923" t="s">
        <v>16029</v>
      </c>
      <c r="D212" s="843"/>
      <c r="E212" s="923"/>
      <c r="F212" s="843"/>
      <c r="G212" s="843"/>
      <c r="H212" s="843"/>
      <c r="I212" s="843"/>
      <c r="J212" s="843"/>
      <c r="K212" s="843"/>
    </row>
    <row r="213" spans="1:11" ht="17.25" customHeight="1" x14ac:dyDescent="0.15">
      <c r="A213" s="795">
        <v>30</v>
      </c>
      <c r="B213" s="795">
        <v>22145</v>
      </c>
      <c r="C213" s="923" t="s">
        <v>16030</v>
      </c>
      <c r="D213" s="843"/>
      <c r="E213" s="923"/>
      <c r="F213" s="843"/>
      <c r="G213" s="843"/>
      <c r="H213" s="843"/>
      <c r="I213" s="843"/>
      <c r="J213" s="843"/>
      <c r="K213" s="843"/>
    </row>
    <row r="214" spans="1:11" ht="17.25" customHeight="1" x14ac:dyDescent="0.15">
      <c r="A214" s="795">
        <v>31</v>
      </c>
      <c r="B214" s="795">
        <v>22146</v>
      </c>
      <c r="C214" s="923" t="s">
        <v>16031</v>
      </c>
      <c r="D214" s="843"/>
      <c r="E214" s="923"/>
      <c r="F214" s="843"/>
      <c r="G214" s="843"/>
      <c r="H214" s="843"/>
      <c r="I214" s="843"/>
      <c r="J214" s="843"/>
      <c r="K214" s="843"/>
    </row>
    <row r="215" spans="1:11" ht="17.25" customHeight="1" x14ac:dyDescent="0.15">
      <c r="A215" s="795">
        <v>32</v>
      </c>
      <c r="B215" s="795">
        <v>22147</v>
      </c>
      <c r="C215" s="923" t="s">
        <v>16032</v>
      </c>
      <c r="D215" s="843"/>
      <c r="E215" s="923"/>
      <c r="F215" s="843"/>
      <c r="G215" s="843"/>
      <c r="H215" s="843"/>
      <c r="I215" s="843"/>
      <c r="J215" s="843"/>
      <c r="K215" s="843"/>
    </row>
    <row r="216" spans="1:11" ht="17.25" customHeight="1" x14ac:dyDescent="0.15">
      <c r="A216" s="795">
        <v>33</v>
      </c>
      <c r="B216" s="795">
        <v>22148</v>
      </c>
      <c r="C216" s="923" t="s">
        <v>16033</v>
      </c>
      <c r="D216" s="843"/>
      <c r="E216" s="923"/>
      <c r="F216" s="843"/>
      <c r="G216" s="843"/>
      <c r="H216" s="843"/>
      <c r="I216" s="843"/>
      <c r="J216" s="843"/>
      <c r="K216" s="843"/>
    </row>
    <row r="217" spans="1:11" ht="17.25" customHeight="1" x14ac:dyDescent="0.15">
      <c r="A217" s="795">
        <v>34</v>
      </c>
      <c r="B217" s="795">
        <v>22149</v>
      </c>
      <c r="C217" s="923" t="s">
        <v>16034</v>
      </c>
      <c r="D217" s="843"/>
      <c r="E217" s="923"/>
      <c r="F217" s="843"/>
      <c r="G217" s="843"/>
      <c r="H217" s="843"/>
      <c r="I217" s="843"/>
      <c r="J217" s="843"/>
      <c r="K217" s="843"/>
    </row>
    <row r="218" spans="1:11" s="571" customFormat="1" ht="17.25" customHeight="1" x14ac:dyDescent="0.15">
      <c r="A218" s="1272" t="s">
        <v>9795</v>
      </c>
      <c r="B218" s="1272"/>
      <c r="C218" s="1272"/>
      <c r="D218" s="1272"/>
      <c r="E218" s="1272"/>
      <c r="F218" s="1272"/>
      <c r="G218" s="1272"/>
      <c r="H218" s="1272"/>
      <c r="I218" s="1272"/>
      <c r="J218" s="1272"/>
      <c r="K218" s="1272"/>
    </row>
    <row r="219" spans="1:11" s="571" customFormat="1" ht="17.25" customHeight="1" x14ac:dyDescent="0.15">
      <c r="A219" s="1272" t="s">
        <v>16035</v>
      </c>
      <c r="B219" s="1272"/>
      <c r="C219" s="1272"/>
      <c r="D219" s="1272"/>
      <c r="E219" s="1272"/>
      <c r="F219" s="1272"/>
      <c r="G219" s="1272"/>
      <c r="H219" s="1272"/>
      <c r="I219" s="1272"/>
      <c r="J219" s="1272"/>
      <c r="K219" s="1272"/>
    </row>
    <row r="220" spans="1:11" s="571" customFormat="1" ht="17.25" customHeight="1" x14ac:dyDescent="0.15">
      <c r="A220" s="1272" t="s">
        <v>15537</v>
      </c>
      <c r="B220" s="1272"/>
      <c r="C220" s="1272"/>
      <c r="D220" s="1272"/>
      <c r="E220" s="1272"/>
      <c r="F220" s="1272"/>
      <c r="G220" s="1272"/>
      <c r="H220" s="1272"/>
      <c r="I220" s="1272"/>
      <c r="J220" s="1272"/>
      <c r="K220" s="1272"/>
    </row>
    <row r="221" spans="1:11" s="571" customFormat="1" ht="17.25" customHeight="1" x14ac:dyDescent="0.15">
      <c r="A221" s="1272" t="s">
        <v>14450</v>
      </c>
      <c r="B221" s="1272"/>
      <c r="C221" s="1272"/>
      <c r="D221" s="1272"/>
      <c r="E221" s="1272"/>
      <c r="F221" s="1272"/>
      <c r="G221" s="1272"/>
      <c r="H221" s="1272"/>
      <c r="I221" s="1272"/>
      <c r="J221" s="1272"/>
      <c r="K221" s="1272"/>
    </row>
    <row r="222" spans="1:11" s="571" customFormat="1" ht="17.25" customHeight="1" x14ac:dyDescent="0.15">
      <c r="A222" s="1271" t="s">
        <v>16036</v>
      </c>
      <c r="B222" s="1271"/>
      <c r="C222" s="1271"/>
      <c r="D222" s="1271"/>
      <c r="E222" s="1271"/>
      <c r="F222" s="1271"/>
      <c r="G222" s="1271"/>
      <c r="H222" s="1271"/>
      <c r="I222" s="1271"/>
      <c r="J222" s="1271"/>
      <c r="K222" s="1271"/>
    </row>
    <row r="223" spans="1:11" ht="17.25" customHeight="1" x14ac:dyDescent="0.5">
      <c r="A223" s="573" t="s">
        <v>8377</v>
      </c>
      <c r="B223" s="589" t="s">
        <v>8352</v>
      </c>
      <c r="C223" s="590" t="s">
        <v>9799</v>
      </c>
      <c r="D223" s="573"/>
      <c r="E223" s="573"/>
      <c r="F223" s="795"/>
      <c r="G223" s="795"/>
      <c r="H223" s="795"/>
      <c r="I223" s="795"/>
      <c r="J223" s="795"/>
      <c r="K223" s="795"/>
    </row>
    <row r="224" spans="1:11" ht="17.25" customHeight="1" x14ac:dyDescent="0.15">
      <c r="A224" s="795">
        <v>1</v>
      </c>
      <c r="B224" s="795">
        <v>19765</v>
      </c>
      <c r="C224" s="923" t="s">
        <v>16037</v>
      </c>
      <c r="D224" s="843"/>
      <c r="E224" s="923"/>
      <c r="F224" s="843"/>
      <c r="G224" s="843"/>
      <c r="H224" s="843"/>
      <c r="I224" s="843"/>
      <c r="J224" s="843"/>
      <c r="K224" s="843"/>
    </row>
    <row r="225" spans="1:11" ht="17.25" customHeight="1" x14ac:dyDescent="0.15">
      <c r="A225" s="795">
        <v>2</v>
      </c>
      <c r="B225" s="795">
        <v>19844</v>
      </c>
      <c r="C225" s="923" t="s">
        <v>16038</v>
      </c>
      <c r="D225" s="843"/>
      <c r="E225" s="923"/>
      <c r="F225" s="843"/>
      <c r="G225" s="843"/>
      <c r="H225" s="843"/>
      <c r="I225" s="843"/>
      <c r="J225" s="843"/>
      <c r="K225" s="843"/>
    </row>
    <row r="226" spans="1:11" ht="17.25" customHeight="1" x14ac:dyDescent="0.15">
      <c r="A226" s="795">
        <v>3</v>
      </c>
      <c r="B226" s="795">
        <v>19852</v>
      </c>
      <c r="C226" s="923" t="s">
        <v>16039</v>
      </c>
      <c r="D226" s="843"/>
      <c r="E226" s="923"/>
      <c r="F226" s="843"/>
      <c r="G226" s="843"/>
      <c r="H226" s="843"/>
      <c r="I226" s="843"/>
      <c r="J226" s="843"/>
      <c r="K226" s="843"/>
    </row>
    <row r="227" spans="1:11" ht="17.25" customHeight="1" x14ac:dyDescent="0.15">
      <c r="A227" s="795">
        <v>4</v>
      </c>
      <c r="B227" s="795">
        <v>19944</v>
      </c>
      <c r="C227" s="923" t="s">
        <v>16040</v>
      </c>
      <c r="D227" s="843"/>
      <c r="E227" s="923"/>
      <c r="F227" s="843"/>
      <c r="G227" s="843"/>
      <c r="H227" s="843"/>
      <c r="I227" s="843"/>
      <c r="J227" s="843"/>
      <c r="K227" s="843"/>
    </row>
    <row r="228" spans="1:11" ht="17.25" customHeight="1" x14ac:dyDescent="0.15">
      <c r="A228" s="795">
        <v>5</v>
      </c>
      <c r="B228" s="795">
        <v>19971</v>
      </c>
      <c r="C228" s="923" t="s">
        <v>16041</v>
      </c>
      <c r="D228" s="843"/>
      <c r="E228" s="923"/>
      <c r="F228" s="843"/>
      <c r="G228" s="843"/>
      <c r="H228" s="843"/>
      <c r="I228" s="843"/>
      <c r="J228" s="843"/>
      <c r="K228" s="843"/>
    </row>
    <row r="229" spans="1:11" ht="17.25" customHeight="1" x14ac:dyDescent="0.15">
      <c r="A229" s="795">
        <v>6</v>
      </c>
      <c r="B229" s="795">
        <v>20011</v>
      </c>
      <c r="C229" s="923" t="s">
        <v>16042</v>
      </c>
      <c r="D229" s="843"/>
      <c r="E229" s="923"/>
      <c r="F229" s="843"/>
      <c r="G229" s="843"/>
      <c r="H229" s="843"/>
      <c r="I229" s="843"/>
      <c r="J229" s="843"/>
      <c r="K229" s="843"/>
    </row>
    <row r="230" spans="1:11" ht="17.25" customHeight="1" x14ac:dyDescent="0.15">
      <c r="A230" s="795">
        <v>7</v>
      </c>
      <c r="B230" s="795">
        <v>20017</v>
      </c>
      <c r="C230" s="923" t="s">
        <v>16043</v>
      </c>
      <c r="D230" s="843"/>
      <c r="E230" s="923"/>
      <c r="F230" s="843"/>
      <c r="G230" s="843"/>
      <c r="H230" s="843"/>
      <c r="I230" s="843"/>
      <c r="J230" s="843"/>
      <c r="K230" s="843"/>
    </row>
    <row r="231" spans="1:11" ht="17.25" customHeight="1" x14ac:dyDescent="0.15">
      <c r="A231" s="795">
        <v>8</v>
      </c>
      <c r="B231" s="795">
        <v>20022</v>
      </c>
      <c r="C231" s="923" t="s">
        <v>16044</v>
      </c>
      <c r="D231" s="843"/>
      <c r="E231" s="923"/>
      <c r="F231" s="843"/>
      <c r="G231" s="843"/>
      <c r="H231" s="843"/>
      <c r="I231" s="843"/>
      <c r="J231" s="843"/>
      <c r="K231" s="843"/>
    </row>
    <row r="232" spans="1:11" ht="17.25" customHeight="1" x14ac:dyDescent="0.15">
      <c r="A232" s="795">
        <v>9</v>
      </c>
      <c r="B232" s="795">
        <v>20051</v>
      </c>
      <c r="C232" s="923" t="s">
        <v>16045</v>
      </c>
      <c r="D232" s="843"/>
      <c r="E232" s="923"/>
      <c r="F232" s="843"/>
      <c r="G232" s="843"/>
      <c r="H232" s="843"/>
      <c r="I232" s="843"/>
      <c r="J232" s="843"/>
      <c r="K232" s="843"/>
    </row>
    <row r="233" spans="1:11" ht="17.25" customHeight="1" x14ac:dyDescent="0.15">
      <c r="A233" s="795">
        <v>10</v>
      </c>
      <c r="B233" s="795">
        <v>20062</v>
      </c>
      <c r="C233" s="923" t="s">
        <v>16046</v>
      </c>
      <c r="D233" s="843"/>
      <c r="E233" s="923"/>
      <c r="F233" s="843"/>
      <c r="G233" s="843"/>
      <c r="H233" s="843"/>
      <c r="I233" s="843"/>
      <c r="J233" s="843"/>
      <c r="K233" s="843"/>
    </row>
    <row r="234" spans="1:11" ht="17.25" customHeight="1" x14ac:dyDescent="0.15">
      <c r="A234" s="795">
        <v>11</v>
      </c>
      <c r="B234" s="795">
        <v>20181</v>
      </c>
      <c r="C234" s="923" t="s">
        <v>16047</v>
      </c>
      <c r="D234" s="843"/>
      <c r="E234" s="923"/>
      <c r="F234" s="843"/>
      <c r="G234" s="843"/>
      <c r="H234" s="843"/>
      <c r="I234" s="843"/>
      <c r="J234" s="843"/>
      <c r="K234" s="843"/>
    </row>
    <row r="235" spans="1:11" ht="17.25" customHeight="1" x14ac:dyDescent="0.15">
      <c r="A235" s="795">
        <v>12</v>
      </c>
      <c r="B235" s="795">
        <v>20212</v>
      </c>
      <c r="C235" s="923" t="s">
        <v>16048</v>
      </c>
      <c r="D235" s="843"/>
      <c r="E235" s="923"/>
      <c r="F235" s="843"/>
      <c r="G235" s="843"/>
      <c r="H235" s="843"/>
      <c r="I235" s="843"/>
      <c r="J235" s="843"/>
      <c r="K235" s="843"/>
    </row>
    <row r="236" spans="1:11" ht="17.25" customHeight="1" x14ac:dyDescent="0.15">
      <c r="A236" s="795">
        <v>13</v>
      </c>
      <c r="B236" s="795">
        <v>21599</v>
      </c>
      <c r="C236" s="923" t="s">
        <v>16049</v>
      </c>
      <c r="D236" s="843"/>
      <c r="E236" s="923"/>
      <c r="F236" s="843"/>
      <c r="G236" s="843"/>
      <c r="H236" s="843"/>
      <c r="I236" s="843"/>
      <c r="J236" s="843"/>
      <c r="K236" s="843"/>
    </row>
    <row r="237" spans="1:11" ht="17.25" customHeight="1" x14ac:dyDescent="0.15">
      <c r="A237" s="795">
        <v>14</v>
      </c>
      <c r="B237" s="795">
        <v>22150</v>
      </c>
      <c r="C237" s="923" t="s">
        <v>16050</v>
      </c>
      <c r="D237" s="843"/>
      <c r="E237" s="923"/>
      <c r="F237" s="843"/>
      <c r="G237" s="843"/>
      <c r="H237" s="843"/>
      <c r="I237" s="843"/>
      <c r="J237" s="843"/>
      <c r="K237" s="843"/>
    </row>
    <row r="238" spans="1:11" ht="17.25" customHeight="1" x14ac:dyDescent="0.15">
      <c r="A238" s="795">
        <v>15</v>
      </c>
      <c r="B238" s="795">
        <v>22151</v>
      </c>
      <c r="C238" s="923" t="s">
        <v>16051</v>
      </c>
      <c r="D238" s="843"/>
      <c r="E238" s="923"/>
      <c r="F238" s="843"/>
      <c r="G238" s="843"/>
      <c r="H238" s="843"/>
      <c r="I238" s="843"/>
      <c r="J238" s="843"/>
      <c r="K238" s="843"/>
    </row>
    <row r="239" spans="1:11" ht="17.25" customHeight="1" x14ac:dyDescent="0.15">
      <c r="A239" s="795">
        <v>16</v>
      </c>
      <c r="B239" s="795">
        <v>22152</v>
      </c>
      <c r="C239" s="923" t="s">
        <v>16052</v>
      </c>
      <c r="D239" s="843"/>
      <c r="E239" s="923"/>
      <c r="F239" s="843"/>
      <c r="G239" s="843"/>
      <c r="H239" s="843"/>
      <c r="I239" s="843"/>
      <c r="J239" s="843"/>
      <c r="K239" s="843"/>
    </row>
    <row r="240" spans="1:11" ht="17.25" customHeight="1" x14ac:dyDescent="0.15">
      <c r="A240" s="795">
        <v>17</v>
      </c>
      <c r="B240" s="795">
        <v>22153</v>
      </c>
      <c r="C240" s="923" t="s">
        <v>16053</v>
      </c>
      <c r="D240" s="843"/>
      <c r="E240" s="923"/>
      <c r="F240" s="843"/>
      <c r="G240" s="843"/>
      <c r="H240" s="843"/>
      <c r="I240" s="843"/>
      <c r="J240" s="843"/>
      <c r="K240" s="843"/>
    </row>
    <row r="241" spans="1:11" s="956" customFormat="1" ht="17.25" customHeight="1" x14ac:dyDescent="0.15">
      <c r="A241" s="795">
        <v>18</v>
      </c>
      <c r="B241" s="795">
        <v>22256</v>
      </c>
      <c r="C241" s="954" t="s">
        <v>9571</v>
      </c>
      <c r="D241" s="969"/>
      <c r="E241" s="907"/>
      <c r="F241" s="907"/>
      <c r="G241" s="907"/>
      <c r="H241" s="764"/>
      <c r="I241" s="764"/>
      <c r="J241" s="764"/>
      <c r="K241" s="764"/>
    </row>
    <row r="242" spans="1:11" ht="17.25" customHeight="1" x14ac:dyDescent="0.15">
      <c r="A242" s="795">
        <v>19</v>
      </c>
      <c r="B242" s="795">
        <v>19796</v>
      </c>
      <c r="C242" s="923" t="s">
        <v>16054</v>
      </c>
      <c r="D242" s="843"/>
      <c r="E242" s="923"/>
      <c r="F242" s="843"/>
      <c r="G242" s="843"/>
      <c r="H242" s="843"/>
      <c r="I242" s="843"/>
      <c r="J242" s="843"/>
      <c r="K242" s="843"/>
    </row>
    <row r="243" spans="1:11" ht="17.25" customHeight="1" x14ac:dyDescent="0.15">
      <c r="A243" s="795">
        <v>20</v>
      </c>
      <c r="B243" s="795">
        <v>19799</v>
      </c>
      <c r="C243" s="923" t="s">
        <v>16055</v>
      </c>
      <c r="D243" s="843"/>
      <c r="E243" s="923"/>
      <c r="F243" s="843"/>
      <c r="G243" s="843"/>
      <c r="H243" s="843"/>
      <c r="I243" s="843"/>
      <c r="J243" s="843"/>
      <c r="K243" s="843"/>
    </row>
    <row r="244" spans="1:11" ht="17.25" customHeight="1" x14ac:dyDescent="0.15">
      <c r="A244" s="795">
        <v>21</v>
      </c>
      <c r="B244" s="795">
        <v>19801</v>
      </c>
      <c r="C244" s="923" t="s">
        <v>16056</v>
      </c>
      <c r="D244" s="843"/>
      <c r="E244" s="923"/>
      <c r="F244" s="843"/>
      <c r="G244" s="843"/>
      <c r="H244" s="843"/>
      <c r="I244" s="843"/>
      <c r="J244" s="843"/>
      <c r="K244" s="843"/>
    </row>
    <row r="245" spans="1:11" ht="17.25" customHeight="1" x14ac:dyDescent="0.15">
      <c r="A245" s="795">
        <v>22</v>
      </c>
      <c r="B245" s="795">
        <v>19840</v>
      </c>
      <c r="C245" s="923" t="s">
        <v>16057</v>
      </c>
      <c r="D245" s="843"/>
      <c r="E245" s="923"/>
      <c r="F245" s="843"/>
      <c r="G245" s="843"/>
      <c r="H245" s="843"/>
      <c r="I245" s="843"/>
      <c r="J245" s="843"/>
      <c r="K245" s="843"/>
    </row>
    <row r="246" spans="1:11" ht="17.25" customHeight="1" x14ac:dyDescent="0.15">
      <c r="A246" s="795">
        <v>23</v>
      </c>
      <c r="B246" s="795">
        <v>19869</v>
      </c>
      <c r="C246" s="923" t="s">
        <v>16058</v>
      </c>
      <c r="D246" s="843"/>
      <c r="E246" s="923"/>
      <c r="F246" s="843"/>
      <c r="G246" s="843"/>
      <c r="H246" s="843"/>
      <c r="I246" s="843"/>
      <c r="J246" s="843"/>
      <c r="K246" s="843"/>
    </row>
    <row r="247" spans="1:11" ht="17.25" customHeight="1" x14ac:dyDescent="0.15">
      <c r="A247" s="795">
        <v>24</v>
      </c>
      <c r="B247" s="795">
        <v>19907</v>
      </c>
      <c r="C247" s="923" t="s">
        <v>16059</v>
      </c>
      <c r="D247" s="843"/>
      <c r="E247" s="923"/>
      <c r="F247" s="843"/>
      <c r="G247" s="843"/>
      <c r="H247" s="843"/>
      <c r="I247" s="843"/>
      <c r="J247" s="843"/>
      <c r="K247" s="843"/>
    </row>
    <row r="248" spans="1:11" ht="17.25" customHeight="1" x14ac:dyDescent="0.15">
      <c r="A248" s="795">
        <v>25</v>
      </c>
      <c r="B248" s="795">
        <v>19908</v>
      </c>
      <c r="C248" s="923" t="s">
        <v>16060</v>
      </c>
      <c r="D248" s="843"/>
      <c r="E248" s="923"/>
      <c r="F248" s="843"/>
      <c r="G248" s="843"/>
      <c r="H248" s="843"/>
      <c r="I248" s="843"/>
      <c r="J248" s="843"/>
      <c r="K248" s="843"/>
    </row>
    <row r="249" spans="1:11" ht="17.25" customHeight="1" x14ac:dyDescent="0.15">
      <c r="A249" s="795">
        <v>26</v>
      </c>
      <c r="B249" s="795">
        <v>19914</v>
      </c>
      <c r="C249" s="923" t="s">
        <v>16061</v>
      </c>
      <c r="D249" s="843"/>
      <c r="E249" s="923"/>
      <c r="F249" s="843"/>
      <c r="G249" s="843"/>
      <c r="H249" s="843"/>
      <c r="I249" s="843"/>
      <c r="J249" s="843"/>
      <c r="K249" s="843"/>
    </row>
    <row r="250" spans="1:11" ht="17.25" customHeight="1" x14ac:dyDescent="0.15">
      <c r="A250" s="795">
        <v>27</v>
      </c>
      <c r="B250" s="795">
        <v>19917</v>
      </c>
      <c r="C250" s="843" t="s">
        <v>16062</v>
      </c>
      <c r="D250" s="843"/>
      <c r="E250" s="923"/>
      <c r="F250" s="843"/>
      <c r="G250" s="843"/>
      <c r="H250" s="843"/>
      <c r="I250" s="843"/>
      <c r="J250" s="843"/>
      <c r="K250" s="843"/>
    </row>
    <row r="251" spans="1:11" ht="17.25" customHeight="1" x14ac:dyDescent="0.15">
      <c r="A251" s="795">
        <v>28</v>
      </c>
      <c r="B251" s="795">
        <v>19988</v>
      </c>
      <c r="C251" s="923" t="s">
        <v>16063</v>
      </c>
      <c r="D251" s="843"/>
      <c r="E251" s="923"/>
      <c r="F251" s="843"/>
      <c r="G251" s="843"/>
      <c r="H251" s="843"/>
      <c r="I251" s="843"/>
      <c r="J251" s="843"/>
      <c r="K251" s="843"/>
    </row>
    <row r="252" spans="1:11" ht="17.25" customHeight="1" x14ac:dyDescent="0.15">
      <c r="A252" s="795">
        <v>29</v>
      </c>
      <c r="B252" s="795">
        <v>20117</v>
      </c>
      <c r="C252" s="923" t="s">
        <v>16064</v>
      </c>
      <c r="D252" s="843"/>
      <c r="E252" s="923"/>
      <c r="F252" s="843"/>
      <c r="G252" s="843"/>
      <c r="H252" s="843"/>
      <c r="I252" s="843"/>
      <c r="J252" s="843"/>
      <c r="K252" s="843"/>
    </row>
    <row r="253" spans="1:11" ht="17.25" customHeight="1" x14ac:dyDescent="0.15">
      <c r="A253" s="795">
        <v>30</v>
      </c>
      <c r="B253" s="795">
        <v>20126</v>
      </c>
      <c r="C253" s="923" t="s">
        <v>16065</v>
      </c>
      <c r="D253" s="843"/>
      <c r="E253" s="923"/>
      <c r="F253" s="843"/>
      <c r="G253" s="843"/>
      <c r="H253" s="843"/>
      <c r="I253" s="843"/>
      <c r="J253" s="843"/>
      <c r="K253" s="843"/>
    </row>
    <row r="254" spans="1:11" ht="17.25" customHeight="1" x14ac:dyDescent="0.15">
      <c r="A254" s="795">
        <v>31</v>
      </c>
      <c r="B254" s="795">
        <v>20223</v>
      </c>
      <c r="C254" s="923" t="s">
        <v>16066</v>
      </c>
      <c r="D254" s="843"/>
      <c r="E254" s="923"/>
      <c r="F254" s="843"/>
      <c r="G254" s="843"/>
      <c r="H254" s="843"/>
      <c r="I254" s="843"/>
      <c r="J254" s="843"/>
      <c r="K254" s="843"/>
    </row>
    <row r="255" spans="1:11" ht="17.25" customHeight="1" x14ac:dyDescent="0.15">
      <c r="A255" s="795">
        <v>32</v>
      </c>
      <c r="B255" s="795">
        <v>21064</v>
      </c>
      <c r="C255" s="923" t="s">
        <v>16067</v>
      </c>
      <c r="D255" s="843"/>
      <c r="E255" s="923"/>
      <c r="F255" s="843"/>
      <c r="G255" s="843"/>
      <c r="H255" s="843"/>
      <c r="I255" s="843"/>
      <c r="J255" s="843"/>
      <c r="K255" s="843"/>
    </row>
    <row r="256" spans="1:11" ht="17.25" customHeight="1" x14ac:dyDescent="0.15">
      <c r="A256" s="795">
        <v>33</v>
      </c>
      <c r="B256" s="795">
        <v>21600</v>
      </c>
      <c r="C256" s="923" t="s">
        <v>16068</v>
      </c>
      <c r="D256" s="843"/>
      <c r="E256" s="923"/>
      <c r="F256" s="843"/>
      <c r="G256" s="843"/>
      <c r="H256" s="843"/>
      <c r="I256" s="843"/>
      <c r="J256" s="843"/>
      <c r="K256" s="843"/>
    </row>
    <row r="257" spans="1:11" ht="17.25" customHeight="1" x14ac:dyDescent="0.15">
      <c r="A257" s="795">
        <v>34</v>
      </c>
      <c r="B257" s="795">
        <v>22154</v>
      </c>
      <c r="C257" s="923" t="s">
        <v>16069</v>
      </c>
      <c r="D257" s="843"/>
      <c r="E257" s="923"/>
      <c r="F257" s="843"/>
      <c r="G257" s="843"/>
      <c r="H257" s="843"/>
      <c r="I257" s="843"/>
      <c r="J257" s="843"/>
      <c r="K257" s="843"/>
    </row>
    <row r="258" spans="1:11" ht="17.25" customHeight="1" x14ac:dyDescent="0.15">
      <c r="A258" s="795">
        <v>35</v>
      </c>
      <c r="B258" s="795">
        <v>22155</v>
      </c>
      <c r="C258" s="923" t="s">
        <v>16070</v>
      </c>
      <c r="D258" s="843"/>
      <c r="E258" s="923"/>
      <c r="F258" s="843"/>
      <c r="G258" s="843"/>
      <c r="H258" s="843"/>
      <c r="I258" s="843"/>
      <c r="J258" s="843"/>
      <c r="K258" s="843"/>
    </row>
    <row r="259" spans="1:11" ht="17.25" customHeight="1" x14ac:dyDescent="0.15">
      <c r="A259" s="795">
        <v>36</v>
      </c>
      <c r="B259" s="795">
        <v>22156</v>
      </c>
      <c r="C259" s="923" t="s">
        <v>16071</v>
      </c>
      <c r="D259" s="843"/>
      <c r="E259" s="923"/>
      <c r="F259" s="843"/>
      <c r="G259" s="843"/>
      <c r="H259" s="843"/>
      <c r="I259" s="843"/>
      <c r="J259" s="843"/>
      <c r="K259" s="843"/>
    </row>
    <row r="260" spans="1:11" ht="17.25" customHeight="1" x14ac:dyDescent="0.15">
      <c r="A260" s="795">
        <v>37</v>
      </c>
      <c r="B260" s="795">
        <v>22157</v>
      </c>
      <c r="C260" s="843" t="s">
        <v>16072</v>
      </c>
      <c r="D260" s="843"/>
      <c r="E260" s="923"/>
      <c r="F260" s="843"/>
      <c r="G260" s="843"/>
      <c r="H260" s="843"/>
      <c r="I260" s="843"/>
      <c r="J260" s="843"/>
      <c r="K260" s="843"/>
    </row>
    <row r="261" spans="1:11" ht="17.25" customHeight="1" x14ac:dyDescent="0.15">
      <c r="A261" s="795">
        <v>38</v>
      </c>
      <c r="B261" s="795">
        <v>22158</v>
      </c>
      <c r="C261" s="923" t="s">
        <v>16073</v>
      </c>
      <c r="D261" s="843"/>
      <c r="E261" s="923"/>
      <c r="F261" s="843"/>
      <c r="G261" s="843"/>
      <c r="H261" s="843"/>
      <c r="I261" s="843"/>
      <c r="J261" s="843"/>
      <c r="K261" s="843"/>
    </row>
    <row r="262" spans="1:11" s="571" customFormat="1" ht="17.25" customHeight="1" x14ac:dyDescent="0.15">
      <c r="A262" s="1272" t="s">
        <v>9795</v>
      </c>
      <c r="B262" s="1272"/>
      <c r="C262" s="1272"/>
      <c r="D262" s="1272"/>
      <c r="E262" s="1272"/>
      <c r="F262" s="1272"/>
      <c r="G262" s="1272"/>
      <c r="H262" s="1272"/>
      <c r="I262" s="1272"/>
      <c r="J262" s="1272"/>
      <c r="K262" s="1272"/>
    </row>
    <row r="263" spans="1:11" s="571" customFormat="1" ht="17.25" customHeight="1" x14ac:dyDescent="0.15">
      <c r="A263" s="1272" t="s">
        <v>16074</v>
      </c>
      <c r="B263" s="1272"/>
      <c r="C263" s="1272"/>
      <c r="D263" s="1272"/>
      <c r="E263" s="1272"/>
      <c r="F263" s="1272"/>
      <c r="G263" s="1272"/>
      <c r="H263" s="1272"/>
      <c r="I263" s="1272"/>
      <c r="J263" s="1272"/>
      <c r="K263" s="1272"/>
    </row>
    <row r="264" spans="1:11" s="571" customFormat="1" ht="17.25" customHeight="1" x14ac:dyDescent="0.15">
      <c r="A264" s="1272" t="s">
        <v>16075</v>
      </c>
      <c r="B264" s="1272"/>
      <c r="C264" s="1272"/>
      <c r="D264" s="1272"/>
      <c r="E264" s="1272"/>
      <c r="F264" s="1272"/>
      <c r="G264" s="1272"/>
      <c r="H264" s="1272"/>
      <c r="I264" s="1272"/>
      <c r="J264" s="1272"/>
      <c r="K264" s="1272"/>
    </row>
    <row r="265" spans="1:11" s="571" customFormat="1" ht="17.25" customHeight="1" x14ac:dyDescent="0.15">
      <c r="A265" s="1272" t="s">
        <v>14450</v>
      </c>
      <c r="B265" s="1272"/>
      <c r="C265" s="1272"/>
      <c r="D265" s="1272"/>
      <c r="E265" s="1272"/>
      <c r="F265" s="1272"/>
      <c r="G265" s="1272"/>
      <c r="H265" s="1272"/>
      <c r="I265" s="1272"/>
      <c r="J265" s="1272"/>
      <c r="K265" s="1272"/>
    </row>
    <row r="266" spans="1:11" s="571" customFormat="1" ht="17.25" customHeight="1" x14ac:dyDescent="0.15">
      <c r="A266" s="1271" t="s">
        <v>16076</v>
      </c>
      <c r="B266" s="1271"/>
      <c r="C266" s="1271"/>
      <c r="D266" s="1271"/>
      <c r="E266" s="1271"/>
      <c r="F266" s="1271"/>
      <c r="G266" s="1271"/>
      <c r="H266" s="1271"/>
      <c r="I266" s="1271"/>
      <c r="J266" s="1271"/>
      <c r="K266" s="1271"/>
    </row>
    <row r="267" spans="1:11" ht="17.25" customHeight="1" x14ac:dyDescent="0.5">
      <c r="A267" s="573" t="s">
        <v>8377</v>
      </c>
      <c r="B267" s="589" t="s">
        <v>8352</v>
      </c>
      <c r="C267" s="590" t="s">
        <v>9799</v>
      </c>
      <c r="D267" s="573"/>
      <c r="E267" s="573"/>
      <c r="F267" s="795"/>
      <c r="G267" s="795"/>
      <c r="H267" s="795"/>
      <c r="I267" s="795"/>
      <c r="J267" s="795"/>
      <c r="K267" s="795"/>
    </row>
    <row r="268" spans="1:11" ht="17.25" customHeight="1" x14ac:dyDescent="0.15">
      <c r="A268" s="795">
        <v>1</v>
      </c>
      <c r="B268" s="795">
        <v>19859</v>
      </c>
      <c r="C268" s="843" t="s">
        <v>16077</v>
      </c>
      <c r="D268" s="977"/>
      <c r="E268" s="843"/>
      <c r="F268" s="843"/>
      <c r="G268" s="843"/>
      <c r="H268" s="843"/>
      <c r="I268" s="843"/>
      <c r="J268" s="843"/>
      <c r="K268" s="843"/>
    </row>
    <row r="269" spans="1:11" ht="17.25" customHeight="1" x14ac:dyDescent="0.15">
      <c r="A269" s="795">
        <v>2</v>
      </c>
      <c r="B269" s="795">
        <v>19942</v>
      </c>
      <c r="C269" s="843" t="s">
        <v>16078</v>
      </c>
      <c r="D269" s="977"/>
      <c r="E269" s="843"/>
      <c r="F269" s="843"/>
      <c r="G269" s="843"/>
      <c r="H269" s="843"/>
      <c r="I269" s="843"/>
      <c r="J269" s="843"/>
      <c r="K269" s="843"/>
    </row>
    <row r="270" spans="1:11" ht="17.25" customHeight="1" x14ac:dyDescent="0.15">
      <c r="A270" s="795">
        <v>3</v>
      </c>
      <c r="B270" s="795">
        <v>20014</v>
      </c>
      <c r="C270" s="843" t="s">
        <v>16079</v>
      </c>
      <c r="D270" s="977"/>
      <c r="E270" s="843"/>
      <c r="F270" s="843"/>
      <c r="G270" s="843"/>
      <c r="H270" s="843"/>
      <c r="I270" s="843"/>
      <c r="J270" s="843"/>
      <c r="K270" s="843"/>
    </row>
    <row r="271" spans="1:11" ht="17.25" customHeight="1" x14ac:dyDescent="0.15">
      <c r="A271" s="795">
        <v>4</v>
      </c>
      <c r="B271" s="795">
        <v>22159</v>
      </c>
      <c r="C271" s="843" t="s">
        <v>16080</v>
      </c>
      <c r="D271" s="977"/>
      <c r="E271" s="843"/>
      <c r="F271" s="843"/>
      <c r="G271" s="843"/>
      <c r="H271" s="843"/>
      <c r="I271" s="843"/>
      <c r="J271" s="843"/>
      <c r="K271" s="843"/>
    </row>
    <row r="272" spans="1:11" ht="17.25" customHeight="1" x14ac:dyDescent="0.15">
      <c r="A272" s="795">
        <v>5</v>
      </c>
      <c r="B272" s="795">
        <v>22160</v>
      </c>
      <c r="C272" s="843" t="s">
        <v>16081</v>
      </c>
      <c r="D272" s="977"/>
      <c r="E272" s="843"/>
      <c r="F272" s="843"/>
      <c r="G272" s="843"/>
      <c r="H272" s="843"/>
      <c r="I272" s="843"/>
      <c r="J272" s="843"/>
      <c r="K272" s="843"/>
    </row>
    <row r="273" spans="1:11" ht="17.25" customHeight="1" x14ac:dyDescent="0.15">
      <c r="A273" s="795">
        <v>6</v>
      </c>
      <c r="B273" s="795">
        <v>19786</v>
      </c>
      <c r="C273" s="843" t="s">
        <v>16082</v>
      </c>
      <c r="D273" s="977"/>
      <c r="E273" s="843"/>
      <c r="F273" s="843"/>
      <c r="G273" s="843"/>
      <c r="H273" s="843"/>
      <c r="I273" s="843"/>
      <c r="J273" s="843"/>
      <c r="K273" s="843"/>
    </row>
    <row r="274" spans="1:11" ht="17.25" customHeight="1" x14ac:dyDescent="0.15">
      <c r="A274" s="795">
        <v>7</v>
      </c>
      <c r="B274" s="795">
        <v>19792</v>
      </c>
      <c r="C274" s="843" t="s">
        <v>16083</v>
      </c>
      <c r="D274" s="977"/>
      <c r="E274" s="843"/>
      <c r="F274" s="843"/>
      <c r="G274" s="843"/>
      <c r="H274" s="843"/>
      <c r="I274" s="843"/>
      <c r="J274" s="843"/>
      <c r="K274" s="843"/>
    </row>
    <row r="275" spans="1:11" ht="17.25" customHeight="1" x14ac:dyDescent="0.15">
      <c r="A275" s="795">
        <v>8</v>
      </c>
      <c r="B275" s="795">
        <v>19797</v>
      </c>
      <c r="C275" s="843" t="s">
        <v>16084</v>
      </c>
      <c r="D275" s="977"/>
      <c r="E275" s="843"/>
      <c r="F275" s="843"/>
      <c r="G275" s="843"/>
      <c r="H275" s="843"/>
      <c r="I275" s="843"/>
      <c r="J275" s="843"/>
      <c r="K275" s="843"/>
    </row>
    <row r="276" spans="1:11" ht="17.25" customHeight="1" x14ac:dyDescent="0.15">
      <c r="A276" s="795">
        <v>9</v>
      </c>
      <c r="B276" s="795">
        <v>19802</v>
      </c>
      <c r="C276" s="843" t="s">
        <v>16085</v>
      </c>
      <c r="D276" s="977"/>
      <c r="E276" s="843"/>
      <c r="F276" s="843"/>
      <c r="G276" s="843"/>
      <c r="H276" s="843"/>
      <c r="I276" s="843"/>
      <c r="J276" s="843"/>
      <c r="K276" s="843"/>
    </row>
    <row r="277" spans="1:11" ht="17.25" customHeight="1" x14ac:dyDescent="0.15">
      <c r="A277" s="795">
        <v>10</v>
      </c>
      <c r="B277" s="795">
        <v>19832</v>
      </c>
      <c r="C277" s="843" t="s">
        <v>16086</v>
      </c>
      <c r="D277" s="977"/>
      <c r="E277" s="843"/>
      <c r="F277" s="843"/>
      <c r="G277" s="843"/>
      <c r="H277" s="843"/>
      <c r="I277" s="843"/>
      <c r="J277" s="843"/>
      <c r="K277" s="843"/>
    </row>
    <row r="278" spans="1:11" ht="17.25" customHeight="1" x14ac:dyDescent="0.15">
      <c r="A278" s="795">
        <v>11</v>
      </c>
      <c r="B278" s="795">
        <v>19882</v>
      </c>
      <c r="C278" s="843" t="s">
        <v>16087</v>
      </c>
      <c r="D278" s="977"/>
      <c r="E278" s="843"/>
      <c r="F278" s="843"/>
      <c r="G278" s="843"/>
      <c r="H278" s="843"/>
      <c r="I278" s="843"/>
      <c r="J278" s="843"/>
      <c r="K278" s="843"/>
    </row>
    <row r="279" spans="1:11" ht="17.25" customHeight="1" x14ac:dyDescent="0.15">
      <c r="A279" s="795">
        <v>12</v>
      </c>
      <c r="B279" s="795">
        <v>19906</v>
      </c>
      <c r="C279" s="843" t="s">
        <v>16088</v>
      </c>
      <c r="D279" s="977"/>
      <c r="E279" s="843"/>
      <c r="F279" s="843"/>
      <c r="G279" s="843"/>
      <c r="H279" s="843"/>
      <c r="I279" s="843"/>
      <c r="J279" s="843"/>
      <c r="K279" s="843"/>
    </row>
    <row r="280" spans="1:11" ht="17.25" customHeight="1" x14ac:dyDescent="0.15">
      <c r="A280" s="795">
        <v>13</v>
      </c>
      <c r="B280" s="795">
        <v>19909</v>
      </c>
      <c r="C280" s="843" t="s">
        <v>16089</v>
      </c>
      <c r="D280" s="977"/>
      <c r="E280" s="843"/>
      <c r="F280" s="843"/>
      <c r="G280" s="843"/>
      <c r="H280" s="843"/>
      <c r="I280" s="843"/>
      <c r="J280" s="843"/>
      <c r="K280" s="843"/>
    </row>
    <row r="281" spans="1:11" ht="17.25" customHeight="1" x14ac:dyDescent="0.15">
      <c r="A281" s="795">
        <v>14</v>
      </c>
      <c r="B281" s="795">
        <v>19920</v>
      </c>
      <c r="C281" s="843" t="s">
        <v>16090</v>
      </c>
      <c r="D281" s="977"/>
      <c r="E281" s="843"/>
      <c r="F281" s="843"/>
      <c r="G281" s="843"/>
      <c r="H281" s="843"/>
      <c r="I281" s="843"/>
      <c r="J281" s="843"/>
      <c r="K281" s="843"/>
    </row>
    <row r="282" spans="1:11" ht="17.25" customHeight="1" x14ac:dyDescent="0.15">
      <c r="A282" s="795">
        <v>15</v>
      </c>
      <c r="B282" s="795">
        <v>19921</v>
      </c>
      <c r="C282" s="843" t="s">
        <v>16091</v>
      </c>
      <c r="D282" s="977"/>
      <c r="E282" s="843"/>
      <c r="F282" s="843"/>
      <c r="G282" s="843"/>
      <c r="H282" s="843"/>
      <c r="I282" s="843"/>
      <c r="J282" s="843"/>
      <c r="K282" s="843"/>
    </row>
    <row r="283" spans="1:11" ht="17.25" customHeight="1" x14ac:dyDescent="0.15">
      <c r="A283" s="795">
        <v>16</v>
      </c>
      <c r="B283" s="795">
        <v>19924</v>
      </c>
      <c r="C283" s="843" t="s">
        <v>16092</v>
      </c>
      <c r="D283" s="977"/>
      <c r="E283" s="843"/>
      <c r="F283" s="843"/>
      <c r="G283" s="843"/>
      <c r="H283" s="843"/>
      <c r="I283" s="843"/>
      <c r="J283" s="843"/>
      <c r="K283" s="843"/>
    </row>
    <row r="284" spans="1:11" ht="17.25" customHeight="1" x14ac:dyDescent="0.15">
      <c r="A284" s="795">
        <v>17</v>
      </c>
      <c r="B284" s="795">
        <v>19947</v>
      </c>
      <c r="C284" s="843" t="s">
        <v>16093</v>
      </c>
      <c r="D284" s="977"/>
      <c r="E284" s="843"/>
      <c r="F284" s="843"/>
      <c r="G284" s="843"/>
      <c r="H284" s="843"/>
      <c r="I284" s="843"/>
      <c r="J284" s="843"/>
      <c r="K284" s="843"/>
    </row>
    <row r="285" spans="1:11" ht="17.25" customHeight="1" x14ac:dyDescent="0.15">
      <c r="A285" s="795">
        <v>18</v>
      </c>
      <c r="B285" s="795">
        <v>19956</v>
      </c>
      <c r="C285" s="843" t="s">
        <v>16094</v>
      </c>
      <c r="D285" s="977"/>
      <c r="E285" s="843"/>
      <c r="F285" s="843"/>
      <c r="G285" s="843"/>
      <c r="H285" s="843"/>
      <c r="I285" s="843"/>
      <c r="J285" s="843"/>
      <c r="K285" s="843"/>
    </row>
    <row r="286" spans="1:11" ht="17.25" customHeight="1" x14ac:dyDescent="0.15">
      <c r="A286" s="795">
        <v>19</v>
      </c>
      <c r="B286" s="795">
        <v>19996</v>
      </c>
      <c r="C286" s="843" t="s">
        <v>16095</v>
      </c>
      <c r="D286" s="977"/>
      <c r="E286" s="843"/>
      <c r="F286" s="843"/>
      <c r="G286" s="843"/>
      <c r="H286" s="843"/>
      <c r="I286" s="843"/>
      <c r="J286" s="843"/>
      <c r="K286" s="843"/>
    </row>
    <row r="287" spans="1:11" ht="17.25" customHeight="1" x14ac:dyDescent="0.15">
      <c r="A287" s="795">
        <v>20</v>
      </c>
      <c r="B287" s="795">
        <v>20034</v>
      </c>
      <c r="C287" s="843" t="s">
        <v>16096</v>
      </c>
      <c r="D287" s="977"/>
      <c r="E287" s="843"/>
      <c r="F287" s="843"/>
      <c r="G287" s="843"/>
      <c r="H287" s="843"/>
      <c r="I287" s="843"/>
      <c r="J287" s="843"/>
      <c r="K287" s="843"/>
    </row>
    <row r="288" spans="1:11" ht="17.25" customHeight="1" x14ac:dyDescent="0.15">
      <c r="A288" s="795">
        <v>21</v>
      </c>
      <c r="B288" s="795">
        <v>20041</v>
      </c>
      <c r="C288" s="843" t="s">
        <v>16097</v>
      </c>
      <c r="D288" s="977"/>
      <c r="E288" s="843"/>
      <c r="F288" s="843"/>
      <c r="G288" s="843"/>
      <c r="H288" s="843"/>
      <c r="I288" s="843"/>
      <c r="J288" s="843"/>
      <c r="K288" s="843"/>
    </row>
    <row r="289" spans="1:11" ht="17.25" customHeight="1" x14ac:dyDescent="0.15">
      <c r="A289" s="795">
        <v>22</v>
      </c>
      <c r="B289" s="795">
        <v>20047</v>
      </c>
      <c r="C289" s="843" t="s">
        <v>16098</v>
      </c>
      <c r="D289" s="977"/>
      <c r="E289" s="843"/>
      <c r="F289" s="843"/>
      <c r="G289" s="843"/>
      <c r="H289" s="843"/>
      <c r="I289" s="843"/>
      <c r="J289" s="843"/>
      <c r="K289" s="843"/>
    </row>
    <row r="290" spans="1:11" ht="17.25" customHeight="1" x14ac:dyDescent="0.15">
      <c r="A290" s="795">
        <v>23</v>
      </c>
      <c r="B290" s="795">
        <v>20112</v>
      </c>
      <c r="C290" s="843" t="s">
        <v>16099</v>
      </c>
      <c r="D290" s="977"/>
      <c r="E290" s="843"/>
      <c r="F290" s="843"/>
      <c r="G290" s="843"/>
      <c r="H290" s="843"/>
      <c r="I290" s="843"/>
      <c r="J290" s="843"/>
      <c r="K290" s="843"/>
    </row>
    <row r="291" spans="1:11" ht="17.25" customHeight="1" x14ac:dyDescent="0.15">
      <c r="A291" s="795">
        <v>24</v>
      </c>
      <c r="B291" s="795">
        <v>20172</v>
      </c>
      <c r="C291" s="843" t="s">
        <v>16100</v>
      </c>
      <c r="D291" s="977"/>
      <c r="E291" s="843"/>
      <c r="F291" s="843"/>
      <c r="G291" s="843"/>
      <c r="H291" s="843"/>
      <c r="I291" s="843"/>
      <c r="J291" s="843"/>
      <c r="K291" s="843"/>
    </row>
    <row r="292" spans="1:11" ht="17.25" customHeight="1" x14ac:dyDescent="0.15">
      <c r="A292" s="795">
        <v>25</v>
      </c>
      <c r="B292" s="795">
        <v>20221</v>
      </c>
      <c r="C292" s="843" t="s">
        <v>16101</v>
      </c>
      <c r="D292" s="977"/>
      <c r="E292" s="843"/>
      <c r="F292" s="843"/>
      <c r="G292" s="843"/>
      <c r="H292" s="843"/>
      <c r="I292" s="843"/>
      <c r="J292" s="843"/>
      <c r="K292" s="843"/>
    </row>
    <row r="293" spans="1:11" ht="17.25" customHeight="1" x14ac:dyDescent="0.15">
      <c r="A293" s="795">
        <v>26</v>
      </c>
      <c r="B293" s="795">
        <v>20413</v>
      </c>
      <c r="C293" s="843" t="s">
        <v>16102</v>
      </c>
      <c r="D293" s="977"/>
      <c r="E293" s="843"/>
      <c r="F293" s="843"/>
      <c r="G293" s="843"/>
      <c r="H293" s="843"/>
      <c r="I293" s="843"/>
      <c r="J293" s="843"/>
      <c r="K293" s="843"/>
    </row>
    <row r="294" spans="1:11" ht="17.25" customHeight="1" x14ac:dyDescent="0.15">
      <c r="A294" s="795">
        <v>27</v>
      </c>
      <c r="B294" s="795">
        <v>21624</v>
      </c>
      <c r="C294" s="843" t="s">
        <v>16103</v>
      </c>
      <c r="D294" s="977"/>
      <c r="E294" s="843"/>
      <c r="F294" s="843"/>
      <c r="G294" s="843"/>
      <c r="H294" s="843"/>
      <c r="I294" s="843"/>
      <c r="J294" s="843"/>
      <c r="K294" s="843"/>
    </row>
    <row r="295" spans="1:11" ht="17.25" customHeight="1" x14ac:dyDescent="0.15">
      <c r="A295" s="795">
        <v>28</v>
      </c>
      <c r="B295" s="795">
        <v>21626</v>
      </c>
      <c r="C295" s="843" t="s">
        <v>16104</v>
      </c>
      <c r="D295" s="977"/>
      <c r="E295" s="843"/>
      <c r="F295" s="843"/>
      <c r="G295" s="843"/>
      <c r="H295" s="843"/>
      <c r="I295" s="843"/>
      <c r="J295" s="843"/>
      <c r="K295" s="843"/>
    </row>
    <row r="296" spans="1:11" ht="17.25" customHeight="1" x14ac:dyDescent="0.15">
      <c r="A296" s="795">
        <v>29</v>
      </c>
      <c r="B296" s="795">
        <v>22161</v>
      </c>
      <c r="C296" s="843" t="s">
        <v>16105</v>
      </c>
      <c r="D296" s="977"/>
      <c r="E296" s="843"/>
      <c r="F296" s="843"/>
      <c r="G296" s="843"/>
      <c r="H296" s="843"/>
      <c r="I296" s="843"/>
      <c r="J296" s="843"/>
      <c r="K296" s="843"/>
    </row>
    <row r="297" spans="1:11" ht="17.25" customHeight="1" x14ac:dyDescent="0.15">
      <c r="A297" s="795">
        <v>30</v>
      </c>
      <c r="B297" s="795">
        <v>22162</v>
      </c>
      <c r="C297" s="843" t="s">
        <v>16106</v>
      </c>
      <c r="D297" s="977"/>
      <c r="E297" s="843"/>
      <c r="F297" s="843"/>
      <c r="G297" s="843"/>
      <c r="H297" s="843"/>
      <c r="I297" s="843"/>
      <c r="J297" s="843"/>
      <c r="K297" s="843"/>
    </row>
    <row r="298" spans="1:11" ht="17.25" customHeight="1" x14ac:dyDescent="0.15">
      <c r="A298" s="795">
        <v>31</v>
      </c>
      <c r="B298" s="795">
        <v>22163</v>
      </c>
      <c r="C298" s="843" t="s">
        <v>16107</v>
      </c>
      <c r="D298" s="977"/>
      <c r="E298" s="843"/>
      <c r="F298" s="843"/>
      <c r="G298" s="843"/>
      <c r="H298" s="843"/>
      <c r="I298" s="843"/>
      <c r="J298" s="843"/>
      <c r="K298" s="843"/>
    </row>
    <row r="299" spans="1:11" ht="17.25" customHeight="1" x14ac:dyDescent="0.15">
      <c r="A299" s="795">
        <v>32</v>
      </c>
      <c r="B299" s="795">
        <v>22164</v>
      </c>
      <c r="C299" s="843" t="s">
        <v>16108</v>
      </c>
      <c r="D299" s="977"/>
      <c r="E299" s="843"/>
      <c r="F299" s="843"/>
      <c r="G299" s="843"/>
      <c r="H299" s="843"/>
      <c r="I299" s="843"/>
      <c r="J299" s="843"/>
      <c r="K299" s="843"/>
    </row>
    <row r="300" spans="1:11" ht="17.25" customHeight="1" x14ac:dyDescent="0.15">
      <c r="A300" s="795">
        <v>33</v>
      </c>
      <c r="B300" s="795">
        <v>22165</v>
      </c>
      <c r="C300" s="843" t="s">
        <v>16109</v>
      </c>
      <c r="D300" s="977"/>
      <c r="E300" s="843"/>
      <c r="F300" s="843"/>
      <c r="G300" s="843"/>
      <c r="H300" s="843"/>
      <c r="I300" s="843"/>
      <c r="J300" s="843"/>
      <c r="K300" s="843"/>
    </row>
    <row r="301" spans="1:11" ht="17.25" customHeight="1" x14ac:dyDescent="0.15">
      <c r="A301" s="795">
        <v>34</v>
      </c>
      <c r="B301" s="795">
        <v>22166</v>
      </c>
      <c r="C301" s="843" t="s">
        <v>16110</v>
      </c>
      <c r="D301" s="977"/>
      <c r="E301" s="843"/>
      <c r="F301" s="843"/>
      <c r="G301" s="843"/>
      <c r="H301" s="843"/>
      <c r="I301" s="843"/>
      <c r="J301" s="843"/>
      <c r="K301" s="843"/>
    </row>
    <row r="302" spans="1:11" ht="17.25" customHeight="1" x14ac:dyDescent="0.15">
      <c r="A302" s="795">
        <v>35</v>
      </c>
      <c r="B302" s="795">
        <v>22168</v>
      </c>
      <c r="C302" s="843" t="s">
        <v>16111</v>
      </c>
      <c r="D302" s="977"/>
      <c r="E302" s="843"/>
      <c r="F302" s="843"/>
      <c r="G302" s="843"/>
      <c r="H302" s="843"/>
      <c r="I302" s="843"/>
      <c r="J302" s="843"/>
      <c r="K302" s="843"/>
    </row>
    <row r="303" spans="1:11" ht="17.25" customHeight="1" x14ac:dyDescent="0.15">
      <c r="A303" s="795">
        <v>36</v>
      </c>
      <c r="B303" s="795">
        <v>22169</v>
      </c>
      <c r="C303" s="843" t="s">
        <v>16112</v>
      </c>
      <c r="D303" s="977"/>
      <c r="E303" s="843"/>
      <c r="F303" s="843"/>
      <c r="G303" s="843"/>
      <c r="H303" s="843"/>
      <c r="I303" s="843"/>
      <c r="J303" s="843"/>
      <c r="K303" s="843"/>
    </row>
    <row r="304" spans="1:11" ht="17.25" customHeight="1" x14ac:dyDescent="0.15">
      <c r="A304" s="795">
        <v>37</v>
      </c>
      <c r="B304" s="795">
        <v>22170</v>
      </c>
      <c r="C304" s="843" t="s">
        <v>16113</v>
      </c>
      <c r="D304" s="977"/>
      <c r="E304" s="843"/>
      <c r="F304" s="843"/>
      <c r="G304" s="843"/>
      <c r="H304" s="843"/>
      <c r="I304" s="843"/>
      <c r="J304" s="843"/>
      <c r="K304" s="843"/>
    </row>
    <row r="305" spans="1:11" ht="17.25" customHeight="1" x14ac:dyDescent="0.15">
      <c r="A305" s="795">
        <v>38</v>
      </c>
      <c r="B305" s="795">
        <v>22171</v>
      </c>
      <c r="C305" s="843" t="s">
        <v>16114</v>
      </c>
      <c r="D305" s="977"/>
      <c r="E305" s="843"/>
      <c r="F305" s="843"/>
      <c r="G305" s="843"/>
      <c r="H305" s="843"/>
      <c r="I305" s="843"/>
      <c r="J305" s="843"/>
      <c r="K305" s="843"/>
    </row>
    <row r="306" spans="1:11" ht="17.25" customHeight="1" x14ac:dyDescent="0.15">
      <c r="A306" s="795">
        <v>39</v>
      </c>
      <c r="B306" s="795">
        <v>22172</v>
      </c>
      <c r="C306" s="987" t="s">
        <v>16115</v>
      </c>
      <c r="D306" s="977"/>
      <c r="E306" s="923"/>
      <c r="F306" s="843"/>
      <c r="G306" s="843"/>
      <c r="H306" s="843"/>
      <c r="I306" s="843"/>
      <c r="J306" s="843"/>
      <c r="K306" s="843"/>
    </row>
    <row r="307" spans="1:11" s="571" customFormat="1" ht="17.25" customHeight="1" x14ac:dyDescent="0.15">
      <c r="A307" s="1272" t="s">
        <v>9795</v>
      </c>
      <c r="B307" s="1272"/>
      <c r="C307" s="1272"/>
      <c r="D307" s="1272"/>
      <c r="E307" s="1272"/>
      <c r="F307" s="1272"/>
      <c r="G307" s="1272"/>
      <c r="H307" s="1272"/>
      <c r="I307" s="1272"/>
      <c r="J307" s="1272"/>
      <c r="K307" s="1272"/>
    </row>
    <row r="308" spans="1:11" s="571" customFormat="1" ht="17.25" customHeight="1" x14ac:dyDescent="0.15">
      <c r="A308" s="1272" t="s">
        <v>16116</v>
      </c>
      <c r="B308" s="1272"/>
      <c r="C308" s="1272"/>
      <c r="D308" s="1272"/>
      <c r="E308" s="1272"/>
      <c r="F308" s="1272"/>
      <c r="G308" s="1272"/>
      <c r="H308" s="1272"/>
      <c r="I308" s="1272"/>
      <c r="J308" s="1272"/>
      <c r="K308" s="1272"/>
    </row>
    <row r="309" spans="1:11" s="571" customFormat="1" ht="17.25" customHeight="1" x14ac:dyDescent="0.15">
      <c r="A309" s="1272" t="s">
        <v>16117</v>
      </c>
      <c r="B309" s="1272"/>
      <c r="C309" s="1272"/>
      <c r="D309" s="1272"/>
      <c r="E309" s="1272"/>
      <c r="F309" s="1272"/>
      <c r="G309" s="1272"/>
      <c r="H309" s="1272"/>
      <c r="I309" s="1272"/>
      <c r="J309" s="1272"/>
      <c r="K309" s="1272"/>
    </row>
    <row r="310" spans="1:11" s="571" customFormat="1" ht="17.25" customHeight="1" x14ac:dyDescent="0.15">
      <c r="A310" s="1272" t="s">
        <v>14450</v>
      </c>
      <c r="B310" s="1272"/>
      <c r="C310" s="1272"/>
      <c r="D310" s="1272"/>
      <c r="E310" s="1272"/>
      <c r="F310" s="1272"/>
      <c r="G310" s="1272"/>
      <c r="H310" s="1272"/>
      <c r="I310" s="1272"/>
      <c r="J310" s="1272"/>
      <c r="K310" s="1272"/>
    </row>
    <row r="311" spans="1:11" s="571" customFormat="1" ht="17.25" customHeight="1" x14ac:dyDescent="0.15">
      <c r="A311" s="1271" t="s">
        <v>16118</v>
      </c>
      <c r="B311" s="1271"/>
      <c r="C311" s="1271"/>
      <c r="D311" s="1271"/>
      <c r="E311" s="1271"/>
      <c r="F311" s="1271"/>
      <c r="G311" s="1271"/>
      <c r="H311" s="1271"/>
      <c r="I311" s="1271"/>
      <c r="J311" s="1271"/>
      <c r="K311" s="1271"/>
    </row>
    <row r="312" spans="1:11" ht="17.25" customHeight="1" x14ac:dyDescent="0.5">
      <c r="A312" s="573" t="s">
        <v>8377</v>
      </c>
      <c r="B312" s="589" t="s">
        <v>8352</v>
      </c>
      <c r="C312" s="590" t="s">
        <v>9799</v>
      </c>
      <c r="D312" s="573"/>
      <c r="E312" s="573"/>
      <c r="F312" s="795"/>
      <c r="G312" s="795"/>
      <c r="H312" s="795"/>
      <c r="I312" s="795"/>
      <c r="J312" s="1286" t="s">
        <v>16119</v>
      </c>
      <c r="K312" s="1287"/>
    </row>
    <row r="313" spans="1:11" ht="17.25" customHeight="1" x14ac:dyDescent="0.15">
      <c r="A313" s="795">
        <v>1</v>
      </c>
      <c r="B313" s="795">
        <v>20141</v>
      </c>
      <c r="C313" s="843" t="s">
        <v>16120</v>
      </c>
      <c r="D313" s="977"/>
      <c r="E313" s="843"/>
      <c r="F313" s="843"/>
      <c r="G313" s="843"/>
      <c r="H313" s="843"/>
      <c r="I313" s="843"/>
      <c r="J313" s="843"/>
      <c r="K313" s="843" t="s">
        <v>14745</v>
      </c>
    </row>
    <row r="314" spans="1:11" ht="17.25" customHeight="1" x14ac:dyDescent="0.15">
      <c r="A314" s="795">
        <v>2</v>
      </c>
      <c r="B314" s="795">
        <v>20065</v>
      </c>
      <c r="C314" s="843" t="s">
        <v>16121</v>
      </c>
      <c r="D314" s="977"/>
      <c r="E314" s="843"/>
      <c r="F314" s="843"/>
      <c r="G314" s="843"/>
      <c r="H314" s="843"/>
      <c r="I314" s="843"/>
      <c r="J314" s="843"/>
      <c r="K314" s="843" t="s">
        <v>14745</v>
      </c>
    </row>
    <row r="315" spans="1:11" ht="17.25" customHeight="1" x14ac:dyDescent="0.15">
      <c r="A315" s="795">
        <v>3</v>
      </c>
      <c r="B315" s="795">
        <v>22859</v>
      </c>
      <c r="C315" s="843" t="s">
        <v>9680</v>
      </c>
      <c r="D315" s="977"/>
      <c r="E315" s="843"/>
      <c r="F315" s="843"/>
      <c r="G315" s="843"/>
      <c r="H315" s="843"/>
      <c r="I315" s="843"/>
      <c r="J315" s="843"/>
      <c r="K315" s="843"/>
    </row>
    <row r="316" spans="1:11" ht="17.25" customHeight="1" x14ac:dyDescent="0.15">
      <c r="A316" s="795">
        <v>4</v>
      </c>
      <c r="B316" s="795">
        <v>19793</v>
      </c>
      <c r="C316" s="843" t="s">
        <v>16122</v>
      </c>
      <c r="D316" s="977"/>
      <c r="E316" s="843"/>
      <c r="F316" s="843"/>
      <c r="G316" s="843"/>
      <c r="H316" s="843"/>
      <c r="I316" s="843"/>
      <c r="J316" s="843"/>
      <c r="K316" s="843" t="s">
        <v>14745</v>
      </c>
    </row>
    <row r="317" spans="1:11" ht="17.25" customHeight="1" x14ac:dyDescent="0.15">
      <c r="A317" s="795">
        <v>5</v>
      </c>
      <c r="B317" s="795">
        <v>19953</v>
      </c>
      <c r="C317" s="843" t="s">
        <v>16123</v>
      </c>
      <c r="D317" s="977"/>
      <c r="E317" s="843"/>
      <c r="F317" s="843"/>
      <c r="G317" s="843"/>
      <c r="H317" s="843"/>
      <c r="I317" s="843"/>
      <c r="J317" s="843"/>
      <c r="K317" s="843" t="s">
        <v>14745</v>
      </c>
    </row>
    <row r="318" spans="1:11" ht="17.25" customHeight="1" x14ac:dyDescent="0.15">
      <c r="A318" s="795">
        <v>6</v>
      </c>
      <c r="B318" s="795">
        <v>19958</v>
      </c>
      <c r="C318" s="843" t="s">
        <v>16124</v>
      </c>
      <c r="D318" s="977"/>
      <c r="E318" s="843"/>
      <c r="F318" s="843"/>
      <c r="G318" s="843"/>
      <c r="H318" s="843"/>
      <c r="I318" s="843"/>
      <c r="J318" s="843"/>
      <c r="K318" s="843" t="s">
        <v>14745</v>
      </c>
    </row>
    <row r="319" spans="1:11" ht="17.25" customHeight="1" x14ac:dyDescent="0.15">
      <c r="A319" s="795">
        <v>7</v>
      </c>
      <c r="B319" s="795">
        <v>19963</v>
      </c>
      <c r="C319" s="843" t="s">
        <v>16125</v>
      </c>
      <c r="D319" s="977"/>
      <c r="E319" s="843"/>
      <c r="F319" s="843"/>
      <c r="G319" s="843"/>
      <c r="H319" s="843"/>
      <c r="I319" s="843"/>
      <c r="J319" s="843"/>
      <c r="K319" s="843" t="s">
        <v>14745</v>
      </c>
    </row>
    <row r="320" spans="1:11" ht="17.25" customHeight="1" x14ac:dyDescent="0.15">
      <c r="A320" s="795">
        <v>8</v>
      </c>
      <c r="B320" s="795">
        <v>19995</v>
      </c>
      <c r="C320" s="843" t="s">
        <v>16126</v>
      </c>
      <c r="D320" s="977"/>
      <c r="E320" s="843"/>
      <c r="F320" s="843"/>
      <c r="G320" s="843"/>
      <c r="H320" s="843"/>
      <c r="I320" s="843"/>
      <c r="J320" s="843"/>
      <c r="K320" s="843" t="s">
        <v>14745</v>
      </c>
    </row>
    <row r="321" spans="1:11" ht="17.25" customHeight="1" x14ac:dyDescent="0.15">
      <c r="A321" s="795">
        <v>9</v>
      </c>
      <c r="B321" s="795">
        <v>20070</v>
      </c>
      <c r="C321" s="843" t="s">
        <v>16127</v>
      </c>
      <c r="D321" s="977"/>
      <c r="E321" s="843"/>
      <c r="F321" s="843"/>
      <c r="G321" s="843"/>
      <c r="H321" s="843"/>
      <c r="I321" s="843"/>
      <c r="J321" s="843"/>
      <c r="K321" s="843" t="s">
        <v>14745</v>
      </c>
    </row>
    <row r="322" spans="1:11" ht="17.25" customHeight="1" x14ac:dyDescent="0.15">
      <c r="A322" s="795">
        <v>10</v>
      </c>
      <c r="B322" s="795">
        <v>20078</v>
      </c>
      <c r="C322" s="843" t="s">
        <v>16128</v>
      </c>
      <c r="D322" s="977"/>
      <c r="E322" s="843"/>
      <c r="F322" s="843"/>
      <c r="G322" s="843"/>
      <c r="H322" s="843"/>
      <c r="I322" s="843"/>
      <c r="J322" s="843"/>
      <c r="K322" s="843" t="s">
        <v>14745</v>
      </c>
    </row>
    <row r="323" spans="1:11" ht="17.25" customHeight="1" x14ac:dyDescent="0.15">
      <c r="A323" s="795">
        <v>11</v>
      </c>
      <c r="B323" s="795">
        <v>20079</v>
      </c>
      <c r="C323" s="843" t="s">
        <v>16129</v>
      </c>
      <c r="D323" s="977"/>
      <c r="E323" s="843"/>
      <c r="F323" s="843"/>
      <c r="G323" s="843"/>
      <c r="H323" s="843"/>
      <c r="I323" s="843"/>
      <c r="J323" s="843"/>
      <c r="K323" s="843" t="s">
        <v>14745</v>
      </c>
    </row>
    <row r="324" spans="1:11" ht="17.25" customHeight="1" x14ac:dyDescent="0.15">
      <c r="A324" s="795">
        <v>12</v>
      </c>
      <c r="B324" s="795">
        <v>20082</v>
      </c>
      <c r="C324" s="843" t="s">
        <v>16130</v>
      </c>
      <c r="D324" s="977"/>
      <c r="E324" s="843"/>
      <c r="F324" s="843"/>
      <c r="G324" s="843"/>
      <c r="H324" s="843"/>
      <c r="I324" s="843"/>
      <c r="J324" s="843"/>
      <c r="K324" s="843" t="s">
        <v>14745</v>
      </c>
    </row>
    <row r="325" spans="1:11" ht="17.25" customHeight="1" x14ac:dyDescent="0.15">
      <c r="A325" s="795">
        <v>13</v>
      </c>
      <c r="B325" s="795">
        <v>20088</v>
      </c>
      <c r="C325" s="843" t="s">
        <v>16131</v>
      </c>
      <c r="D325" s="977"/>
      <c r="E325" s="843"/>
      <c r="F325" s="843"/>
      <c r="G325" s="843"/>
      <c r="H325" s="843"/>
      <c r="I325" s="843"/>
      <c r="J325" s="843"/>
      <c r="K325" s="843" t="s">
        <v>14745</v>
      </c>
    </row>
    <row r="326" spans="1:11" ht="17.25" customHeight="1" x14ac:dyDescent="0.15">
      <c r="A326" s="795">
        <v>14</v>
      </c>
      <c r="B326" s="795">
        <v>20130</v>
      </c>
      <c r="C326" s="843" t="s">
        <v>16132</v>
      </c>
      <c r="D326" s="977"/>
      <c r="E326" s="843"/>
      <c r="F326" s="843"/>
      <c r="G326" s="843"/>
      <c r="H326" s="843"/>
      <c r="I326" s="843"/>
      <c r="J326" s="843"/>
      <c r="K326" s="843" t="s">
        <v>14745</v>
      </c>
    </row>
    <row r="327" spans="1:11" ht="17.25" customHeight="1" x14ac:dyDescent="0.15">
      <c r="A327" s="795">
        <v>15</v>
      </c>
      <c r="B327" s="795">
        <v>20163</v>
      </c>
      <c r="C327" s="843" t="s">
        <v>16133</v>
      </c>
      <c r="D327" s="977"/>
      <c r="E327" s="843"/>
      <c r="F327" s="843"/>
      <c r="G327" s="843"/>
      <c r="H327" s="843"/>
      <c r="I327" s="843"/>
      <c r="J327" s="843"/>
      <c r="K327" s="843" t="s">
        <v>14745</v>
      </c>
    </row>
    <row r="328" spans="1:11" ht="17.25" customHeight="1" x14ac:dyDescent="0.15">
      <c r="A328" s="795">
        <v>16</v>
      </c>
      <c r="B328" s="795">
        <v>20224</v>
      </c>
      <c r="C328" s="843" t="s">
        <v>16134</v>
      </c>
      <c r="D328" s="977"/>
      <c r="E328" s="843"/>
      <c r="F328" s="843"/>
      <c r="G328" s="843"/>
      <c r="H328" s="843"/>
      <c r="I328" s="843"/>
      <c r="J328" s="843"/>
      <c r="K328" s="843" t="s">
        <v>14745</v>
      </c>
    </row>
    <row r="329" spans="1:11" ht="17.25" customHeight="1" x14ac:dyDescent="0.15">
      <c r="A329" s="795">
        <v>17</v>
      </c>
      <c r="B329" s="795">
        <v>22173</v>
      </c>
      <c r="C329" s="843" t="s">
        <v>16135</v>
      </c>
      <c r="D329" s="977"/>
      <c r="E329" s="843"/>
      <c r="F329" s="843"/>
      <c r="G329" s="843"/>
      <c r="H329" s="843"/>
      <c r="I329" s="843"/>
      <c r="J329" s="843"/>
      <c r="K329" s="843" t="s">
        <v>14745</v>
      </c>
    </row>
    <row r="330" spans="1:11" ht="17.25" customHeight="1" x14ac:dyDescent="0.15">
      <c r="A330" s="795">
        <v>18</v>
      </c>
      <c r="B330" s="795">
        <v>22174</v>
      </c>
      <c r="C330" s="843" t="s">
        <v>16136</v>
      </c>
      <c r="D330" s="977"/>
      <c r="E330" s="843"/>
      <c r="F330" s="843"/>
      <c r="G330" s="843"/>
      <c r="H330" s="843"/>
      <c r="I330" s="843"/>
      <c r="J330" s="843"/>
      <c r="K330" s="843" t="s">
        <v>14745</v>
      </c>
    </row>
    <row r="331" spans="1:11" ht="17.25" customHeight="1" x14ac:dyDescent="0.15">
      <c r="A331" s="795">
        <v>19</v>
      </c>
      <c r="B331" s="795">
        <v>22175</v>
      </c>
      <c r="C331" s="843" t="s">
        <v>16137</v>
      </c>
      <c r="D331" s="977"/>
      <c r="E331" s="843"/>
      <c r="F331" s="843"/>
      <c r="G331" s="843"/>
      <c r="H331" s="843"/>
      <c r="I331" s="843"/>
      <c r="J331" s="843"/>
      <c r="K331" s="843" t="s">
        <v>14745</v>
      </c>
    </row>
    <row r="332" spans="1:11" ht="17.25" customHeight="1" x14ac:dyDescent="0.15">
      <c r="A332" s="795">
        <v>20</v>
      </c>
      <c r="B332" s="795">
        <v>22176</v>
      </c>
      <c r="C332" s="843" t="s">
        <v>16138</v>
      </c>
      <c r="D332" s="843"/>
      <c r="E332" s="923"/>
      <c r="F332" s="843"/>
      <c r="G332" s="843"/>
      <c r="H332" s="843"/>
      <c r="I332" s="843"/>
      <c r="J332" s="843"/>
      <c r="K332" s="843" t="s">
        <v>14745</v>
      </c>
    </row>
    <row r="333" spans="1:11" ht="17.25" customHeight="1" x14ac:dyDescent="0.15">
      <c r="A333" s="795">
        <v>21</v>
      </c>
      <c r="B333" s="795">
        <v>19929</v>
      </c>
      <c r="C333" s="843" t="s">
        <v>16139</v>
      </c>
      <c r="D333" s="843"/>
      <c r="E333" s="843"/>
      <c r="F333" s="843"/>
      <c r="G333" s="843"/>
      <c r="H333" s="843"/>
      <c r="I333" s="843"/>
      <c r="J333" s="843"/>
      <c r="K333" s="843" t="s">
        <v>15188</v>
      </c>
    </row>
    <row r="334" spans="1:11" ht="17.25" customHeight="1" x14ac:dyDescent="0.15">
      <c r="A334" s="795">
        <v>22</v>
      </c>
      <c r="B334" s="795">
        <v>19930</v>
      </c>
      <c r="C334" s="843" t="s">
        <v>16140</v>
      </c>
      <c r="D334" s="843"/>
      <c r="E334" s="843"/>
      <c r="F334" s="843"/>
      <c r="G334" s="843"/>
      <c r="H334" s="843"/>
      <c r="I334" s="843"/>
      <c r="J334" s="843"/>
      <c r="K334" s="843" t="s">
        <v>15188</v>
      </c>
    </row>
    <row r="335" spans="1:11" ht="17.25" customHeight="1" x14ac:dyDescent="0.15">
      <c r="A335" s="795">
        <v>23</v>
      </c>
      <c r="B335" s="795">
        <v>19974</v>
      </c>
      <c r="C335" s="843" t="s">
        <v>16141</v>
      </c>
      <c r="D335" s="843"/>
      <c r="E335" s="843"/>
      <c r="F335" s="843"/>
      <c r="G335" s="843"/>
      <c r="H335" s="843"/>
      <c r="I335" s="843"/>
      <c r="J335" s="843"/>
      <c r="K335" s="843" t="s">
        <v>15188</v>
      </c>
    </row>
    <row r="336" spans="1:11" ht="17.25" customHeight="1" x14ac:dyDescent="0.15">
      <c r="A336" s="795">
        <v>24</v>
      </c>
      <c r="B336" s="795">
        <v>20015</v>
      </c>
      <c r="C336" s="843" t="s">
        <v>16142</v>
      </c>
      <c r="D336" s="843"/>
      <c r="E336" s="843"/>
      <c r="F336" s="843"/>
      <c r="G336" s="843"/>
      <c r="H336" s="843"/>
      <c r="I336" s="843"/>
      <c r="J336" s="843"/>
      <c r="K336" s="843" t="s">
        <v>15188</v>
      </c>
    </row>
    <row r="337" spans="1:11" ht="17.25" customHeight="1" x14ac:dyDescent="0.15">
      <c r="A337" s="795">
        <v>25</v>
      </c>
      <c r="B337" s="795">
        <v>20102</v>
      </c>
      <c r="C337" s="843" t="s">
        <v>16143</v>
      </c>
      <c r="D337" s="843"/>
      <c r="E337" s="843"/>
      <c r="F337" s="843"/>
      <c r="G337" s="843"/>
      <c r="H337" s="843"/>
      <c r="I337" s="843"/>
      <c r="J337" s="843"/>
      <c r="K337" s="843" t="s">
        <v>15188</v>
      </c>
    </row>
    <row r="338" spans="1:11" ht="17.25" customHeight="1" x14ac:dyDescent="0.15">
      <c r="A338" s="795">
        <v>26</v>
      </c>
      <c r="B338" s="795">
        <v>20138</v>
      </c>
      <c r="C338" s="843" t="s">
        <v>16144</v>
      </c>
      <c r="D338" s="843"/>
      <c r="E338" s="843"/>
      <c r="F338" s="843"/>
      <c r="G338" s="843"/>
      <c r="H338" s="843"/>
      <c r="I338" s="843"/>
      <c r="J338" s="843"/>
      <c r="K338" s="843" t="s">
        <v>15188</v>
      </c>
    </row>
    <row r="339" spans="1:11" ht="17.25" customHeight="1" x14ac:dyDescent="0.15">
      <c r="A339" s="795">
        <v>27</v>
      </c>
      <c r="B339" s="795">
        <v>22177</v>
      </c>
      <c r="C339" s="843" t="s">
        <v>16145</v>
      </c>
      <c r="D339" s="843"/>
      <c r="E339" s="843"/>
      <c r="F339" s="843"/>
      <c r="G339" s="843"/>
      <c r="H339" s="843"/>
      <c r="I339" s="843"/>
      <c r="J339" s="843"/>
      <c r="K339" s="843" t="s">
        <v>15188</v>
      </c>
    </row>
    <row r="340" spans="1:11" ht="17.25" customHeight="1" x14ac:dyDescent="0.15">
      <c r="A340" s="795">
        <v>28</v>
      </c>
      <c r="B340" s="795">
        <v>19959</v>
      </c>
      <c r="C340" s="843" t="s">
        <v>16146</v>
      </c>
      <c r="D340" s="843"/>
      <c r="E340" s="843"/>
      <c r="F340" s="843"/>
      <c r="G340" s="843"/>
      <c r="H340" s="843"/>
      <c r="I340" s="843"/>
      <c r="J340" s="843"/>
      <c r="K340" s="843" t="s">
        <v>15188</v>
      </c>
    </row>
    <row r="341" spans="1:11" ht="17.25" customHeight="1" x14ac:dyDescent="0.15">
      <c r="A341" s="795">
        <v>29</v>
      </c>
      <c r="B341" s="795">
        <v>19965</v>
      </c>
      <c r="C341" s="843" t="s">
        <v>16147</v>
      </c>
      <c r="D341" s="843"/>
      <c r="E341" s="843"/>
      <c r="F341" s="843"/>
      <c r="G341" s="843"/>
      <c r="H341" s="843"/>
      <c r="I341" s="843"/>
      <c r="J341" s="843"/>
      <c r="K341" s="843" t="s">
        <v>15188</v>
      </c>
    </row>
    <row r="342" spans="1:11" ht="17.25" customHeight="1" x14ac:dyDescent="0.15">
      <c r="A342" s="795">
        <v>30</v>
      </c>
      <c r="B342" s="795">
        <v>19994</v>
      </c>
      <c r="C342" s="843" t="s">
        <v>16148</v>
      </c>
      <c r="D342" s="843"/>
      <c r="E342" s="843"/>
      <c r="F342" s="843"/>
      <c r="G342" s="843"/>
      <c r="H342" s="843"/>
      <c r="I342" s="843"/>
      <c r="J342" s="843"/>
      <c r="K342" s="843" t="s">
        <v>15188</v>
      </c>
    </row>
    <row r="343" spans="1:11" ht="17.25" customHeight="1" x14ac:dyDescent="0.15">
      <c r="A343" s="795">
        <v>31</v>
      </c>
      <c r="B343" s="795">
        <v>20029</v>
      </c>
      <c r="C343" s="843" t="s">
        <v>16149</v>
      </c>
      <c r="D343" s="843"/>
      <c r="E343" s="843"/>
      <c r="F343" s="843"/>
      <c r="G343" s="843"/>
      <c r="H343" s="843"/>
      <c r="I343" s="843"/>
      <c r="J343" s="843"/>
      <c r="K343" s="843" t="s">
        <v>15188</v>
      </c>
    </row>
    <row r="344" spans="1:11" ht="17.25" customHeight="1" x14ac:dyDescent="0.15">
      <c r="A344" s="795">
        <v>32</v>
      </c>
      <c r="B344" s="795">
        <v>20075</v>
      </c>
      <c r="C344" s="843" t="s">
        <v>16150</v>
      </c>
      <c r="D344" s="843"/>
      <c r="E344" s="843"/>
      <c r="F344" s="843"/>
      <c r="G344" s="843"/>
      <c r="H344" s="843"/>
      <c r="I344" s="843"/>
      <c r="J344" s="843"/>
      <c r="K344" s="843" t="s">
        <v>15188</v>
      </c>
    </row>
    <row r="345" spans="1:11" ht="17.25" customHeight="1" x14ac:dyDescent="0.15">
      <c r="A345" s="795">
        <v>33</v>
      </c>
      <c r="B345" s="795">
        <v>20220</v>
      </c>
      <c r="C345" s="843" t="s">
        <v>16151</v>
      </c>
      <c r="D345" s="843"/>
      <c r="E345" s="843"/>
      <c r="F345" s="843"/>
      <c r="G345" s="843"/>
      <c r="H345" s="843"/>
      <c r="I345" s="843"/>
      <c r="J345" s="843"/>
      <c r="K345" s="843" t="s">
        <v>15188</v>
      </c>
    </row>
    <row r="346" spans="1:11" ht="17.25" customHeight="1" x14ac:dyDescent="0.15">
      <c r="A346" s="795">
        <v>34</v>
      </c>
      <c r="B346" s="795">
        <v>21053</v>
      </c>
      <c r="C346" s="843" t="s">
        <v>16152</v>
      </c>
      <c r="D346" s="843"/>
      <c r="E346" s="843"/>
      <c r="F346" s="843"/>
      <c r="G346" s="843"/>
      <c r="H346" s="843"/>
      <c r="I346" s="843"/>
      <c r="J346" s="843"/>
      <c r="K346" s="843" t="s">
        <v>15188</v>
      </c>
    </row>
    <row r="347" spans="1:11" ht="17.25" customHeight="1" x14ac:dyDescent="0.15">
      <c r="A347" s="795">
        <v>35</v>
      </c>
      <c r="B347" s="795">
        <v>22179</v>
      </c>
      <c r="C347" s="843" t="s">
        <v>16153</v>
      </c>
      <c r="D347" s="843"/>
      <c r="E347" s="843"/>
      <c r="F347" s="843"/>
      <c r="G347" s="843"/>
      <c r="H347" s="843"/>
      <c r="I347" s="843"/>
      <c r="J347" s="843"/>
      <c r="K347" s="843" t="s">
        <v>15188</v>
      </c>
    </row>
    <row r="348" spans="1:11" s="571" customFormat="1" ht="17.25" customHeight="1" x14ac:dyDescent="0.15">
      <c r="A348" s="1272" t="s">
        <v>9795</v>
      </c>
      <c r="B348" s="1272"/>
      <c r="C348" s="1272"/>
      <c r="D348" s="1272"/>
      <c r="E348" s="1272"/>
      <c r="F348" s="1272"/>
      <c r="G348" s="1272"/>
      <c r="H348" s="1272"/>
      <c r="I348" s="1272"/>
      <c r="J348" s="1272"/>
      <c r="K348" s="1272"/>
    </row>
    <row r="349" spans="1:11" s="571" customFormat="1" ht="17.25" customHeight="1" x14ac:dyDescent="0.15">
      <c r="A349" s="1272" t="s">
        <v>16154</v>
      </c>
      <c r="B349" s="1272"/>
      <c r="C349" s="1272"/>
      <c r="D349" s="1272"/>
      <c r="E349" s="1272"/>
      <c r="F349" s="1272"/>
      <c r="G349" s="1272"/>
      <c r="H349" s="1272"/>
      <c r="I349" s="1272"/>
      <c r="J349" s="1272"/>
      <c r="K349" s="1272"/>
    </row>
    <row r="350" spans="1:11" s="571" customFormat="1" ht="17.25" customHeight="1" x14ac:dyDescent="0.15">
      <c r="A350" s="1272" t="s">
        <v>16155</v>
      </c>
      <c r="B350" s="1272"/>
      <c r="C350" s="1272"/>
      <c r="D350" s="1272"/>
      <c r="E350" s="1272"/>
      <c r="F350" s="1272"/>
      <c r="G350" s="1272"/>
      <c r="H350" s="1272"/>
      <c r="I350" s="1272"/>
      <c r="J350" s="1272"/>
      <c r="K350" s="1272"/>
    </row>
    <row r="351" spans="1:11" s="571" customFormat="1" ht="17.25" customHeight="1" x14ac:dyDescent="0.15">
      <c r="A351" s="1272" t="s">
        <v>14450</v>
      </c>
      <c r="B351" s="1272"/>
      <c r="C351" s="1272"/>
      <c r="D351" s="1272"/>
      <c r="E351" s="1272"/>
      <c r="F351" s="1272"/>
      <c r="G351" s="1272"/>
      <c r="H351" s="1272"/>
      <c r="I351" s="1272"/>
      <c r="J351" s="1272"/>
      <c r="K351" s="1272"/>
    </row>
    <row r="352" spans="1:11" s="571" customFormat="1" ht="17.25" customHeight="1" x14ac:dyDescent="0.15">
      <c r="A352" s="1271" t="s">
        <v>16156</v>
      </c>
      <c r="B352" s="1271"/>
      <c r="C352" s="1271"/>
      <c r="D352" s="1271"/>
      <c r="E352" s="1271"/>
      <c r="F352" s="1271"/>
      <c r="G352" s="1271"/>
      <c r="H352" s="1271"/>
      <c r="I352" s="1271"/>
      <c r="J352" s="1271"/>
      <c r="K352" s="1271"/>
    </row>
    <row r="353" spans="1:11" ht="17.25" customHeight="1" x14ac:dyDescent="0.5">
      <c r="A353" s="573" t="s">
        <v>8377</v>
      </c>
      <c r="B353" s="589" t="s">
        <v>8352</v>
      </c>
      <c r="C353" s="590" t="s">
        <v>9799</v>
      </c>
      <c r="D353" s="573"/>
      <c r="E353" s="573"/>
      <c r="F353" s="795"/>
      <c r="G353" s="795"/>
      <c r="H353" s="795"/>
      <c r="I353" s="795"/>
      <c r="J353" s="1286" t="s">
        <v>16119</v>
      </c>
      <c r="K353" s="1287"/>
    </row>
    <row r="354" spans="1:11" ht="17.25" customHeight="1" x14ac:dyDescent="0.15">
      <c r="A354" s="795">
        <v>1</v>
      </c>
      <c r="B354" s="795">
        <v>19767</v>
      </c>
      <c r="C354" s="843" t="s">
        <v>16157</v>
      </c>
      <c r="D354" s="843"/>
      <c r="E354" s="843"/>
      <c r="F354" s="843"/>
      <c r="G354" s="843"/>
      <c r="H354" s="843"/>
      <c r="I354" s="843"/>
      <c r="J354" s="843"/>
      <c r="K354" s="843"/>
    </row>
    <row r="355" spans="1:11" ht="17.25" customHeight="1" x14ac:dyDescent="0.15">
      <c r="A355" s="795">
        <v>2</v>
      </c>
      <c r="B355" s="795">
        <v>19777</v>
      </c>
      <c r="C355" s="843" t="s">
        <v>16158</v>
      </c>
      <c r="D355" s="843"/>
      <c r="E355" s="843"/>
      <c r="F355" s="843"/>
      <c r="G355" s="843"/>
      <c r="H355" s="843"/>
      <c r="I355" s="843"/>
      <c r="J355" s="843"/>
      <c r="K355" s="843"/>
    </row>
    <row r="356" spans="1:11" ht="17.25" customHeight="1" x14ac:dyDescent="0.15">
      <c r="A356" s="795">
        <v>3</v>
      </c>
      <c r="B356" s="795">
        <v>19781</v>
      </c>
      <c r="C356" s="843" t="s">
        <v>16159</v>
      </c>
      <c r="D356" s="843"/>
      <c r="E356" s="843"/>
      <c r="F356" s="843"/>
      <c r="G356" s="843"/>
      <c r="H356" s="843"/>
      <c r="I356" s="843"/>
      <c r="J356" s="843"/>
      <c r="K356" s="843"/>
    </row>
    <row r="357" spans="1:11" ht="17.25" customHeight="1" x14ac:dyDescent="0.15">
      <c r="A357" s="795">
        <v>4</v>
      </c>
      <c r="B357" s="795">
        <v>19817</v>
      </c>
      <c r="C357" s="843" t="s">
        <v>16160</v>
      </c>
      <c r="D357" s="843"/>
      <c r="E357" s="843"/>
      <c r="F357" s="843"/>
      <c r="G357" s="843"/>
      <c r="H357" s="843"/>
      <c r="I357" s="843"/>
      <c r="J357" s="843"/>
      <c r="K357" s="843"/>
    </row>
    <row r="358" spans="1:11" ht="17.25" customHeight="1" x14ac:dyDescent="0.15">
      <c r="A358" s="795">
        <v>5</v>
      </c>
      <c r="B358" s="795">
        <v>19894</v>
      </c>
      <c r="C358" s="843" t="s">
        <v>16161</v>
      </c>
      <c r="D358" s="843"/>
      <c r="E358" s="843"/>
      <c r="F358" s="843"/>
      <c r="G358" s="843"/>
      <c r="H358" s="843"/>
      <c r="I358" s="843"/>
      <c r="J358" s="843"/>
      <c r="K358" s="843"/>
    </row>
    <row r="359" spans="1:11" ht="17.25" customHeight="1" x14ac:dyDescent="0.15">
      <c r="A359" s="795">
        <v>6</v>
      </c>
      <c r="B359" s="795">
        <v>19895</v>
      </c>
      <c r="C359" s="843" t="s">
        <v>16162</v>
      </c>
      <c r="D359" s="843"/>
      <c r="E359" s="843"/>
      <c r="F359" s="843"/>
      <c r="G359" s="843"/>
      <c r="H359" s="843"/>
      <c r="I359" s="843"/>
      <c r="J359" s="843"/>
      <c r="K359" s="843"/>
    </row>
    <row r="360" spans="1:11" ht="17.25" customHeight="1" x14ac:dyDescent="0.15">
      <c r="A360" s="795">
        <v>7</v>
      </c>
      <c r="B360" s="795">
        <v>19902</v>
      </c>
      <c r="C360" s="843" t="s">
        <v>16163</v>
      </c>
      <c r="D360" s="843"/>
      <c r="E360" s="843"/>
      <c r="F360" s="843"/>
      <c r="G360" s="843"/>
      <c r="H360" s="843"/>
      <c r="I360" s="843"/>
      <c r="J360" s="843"/>
      <c r="K360" s="843"/>
    </row>
    <row r="361" spans="1:11" ht="17.25" customHeight="1" x14ac:dyDescent="0.15">
      <c r="A361" s="795">
        <v>8</v>
      </c>
      <c r="B361" s="795">
        <v>19976</v>
      </c>
      <c r="C361" s="843" t="s">
        <v>16164</v>
      </c>
      <c r="D361" s="843"/>
      <c r="E361" s="843"/>
      <c r="F361" s="843"/>
      <c r="G361" s="843"/>
      <c r="H361" s="843"/>
      <c r="I361" s="843"/>
      <c r="J361" s="843"/>
      <c r="K361" s="843"/>
    </row>
    <row r="362" spans="1:11" ht="17.25" customHeight="1" x14ac:dyDescent="0.15">
      <c r="A362" s="795">
        <v>9</v>
      </c>
      <c r="B362" s="795">
        <v>19977</v>
      </c>
      <c r="C362" s="843" t="s">
        <v>16165</v>
      </c>
      <c r="D362" s="843"/>
      <c r="E362" s="843"/>
      <c r="F362" s="843"/>
      <c r="G362" s="843"/>
      <c r="H362" s="843"/>
      <c r="I362" s="843"/>
      <c r="J362" s="843"/>
      <c r="K362" s="843"/>
    </row>
    <row r="363" spans="1:11" ht="17.25" customHeight="1" x14ac:dyDescent="0.15">
      <c r="A363" s="795">
        <v>10</v>
      </c>
      <c r="B363" s="795">
        <v>19981</v>
      </c>
      <c r="C363" s="843" t="s">
        <v>16166</v>
      </c>
      <c r="D363" s="843"/>
      <c r="E363" s="843"/>
      <c r="F363" s="843"/>
      <c r="G363" s="843"/>
      <c r="H363" s="843"/>
      <c r="I363" s="843"/>
      <c r="J363" s="843"/>
      <c r="K363" s="843"/>
    </row>
    <row r="364" spans="1:11" ht="17.25" customHeight="1" x14ac:dyDescent="0.15">
      <c r="A364" s="795">
        <v>11</v>
      </c>
      <c r="B364" s="795">
        <v>20054</v>
      </c>
      <c r="C364" s="843" t="s">
        <v>16167</v>
      </c>
      <c r="D364" s="843"/>
      <c r="E364" s="843"/>
      <c r="F364" s="843"/>
      <c r="G364" s="843"/>
      <c r="H364" s="843"/>
      <c r="I364" s="843"/>
      <c r="J364" s="843"/>
      <c r="K364" s="843"/>
    </row>
    <row r="365" spans="1:11" ht="17.25" customHeight="1" x14ac:dyDescent="0.15">
      <c r="A365" s="795">
        <v>12</v>
      </c>
      <c r="B365" s="795">
        <v>20148</v>
      </c>
      <c r="C365" s="843" t="s">
        <v>16168</v>
      </c>
      <c r="D365" s="843"/>
      <c r="E365" s="843"/>
      <c r="F365" s="843"/>
      <c r="G365" s="843"/>
      <c r="H365" s="843"/>
      <c r="I365" s="843"/>
      <c r="J365" s="843"/>
      <c r="K365" s="843"/>
    </row>
    <row r="366" spans="1:11" ht="17.25" customHeight="1" x14ac:dyDescent="0.15">
      <c r="A366" s="795">
        <v>13</v>
      </c>
      <c r="B366" s="795">
        <v>19787</v>
      </c>
      <c r="C366" s="843" t="s">
        <v>16169</v>
      </c>
      <c r="D366" s="843"/>
      <c r="E366" s="843"/>
      <c r="F366" s="843"/>
      <c r="G366" s="843"/>
      <c r="H366" s="843"/>
      <c r="I366" s="843"/>
      <c r="J366" s="843"/>
      <c r="K366" s="843"/>
    </row>
    <row r="367" spans="1:11" ht="17.25" customHeight="1" x14ac:dyDescent="0.15">
      <c r="A367" s="795">
        <v>14</v>
      </c>
      <c r="B367" s="795">
        <v>19788</v>
      </c>
      <c r="C367" s="843" t="s">
        <v>16170</v>
      </c>
      <c r="D367" s="843"/>
      <c r="E367" s="843"/>
      <c r="F367" s="843"/>
      <c r="G367" s="843"/>
      <c r="H367" s="843"/>
      <c r="I367" s="843"/>
      <c r="J367" s="843"/>
      <c r="K367" s="843"/>
    </row>
    <row r="368" spans="1:11" ht="17.25" customHeight="1" x14ac:dyDescent="0.15">
      <c r="A368" s="795">
        <v>15</v>
      </c>
      <c r="B368" s="795">
        <v>19829</v>
      </c>
      <c r="C368" s="843" t="s">
        <v>16171</v>
      </c>
      <c r="D368" s="843"/>
      <c r="E368" s="843"/>
      <c r="F368" s="843"/>
      <c r="G368" s="843"/>
      <c r="H368" s="843"/>
      <c r="I368" s="843"/>
      <c r="J368" s="843"/>
      <c r="K368" s="843"/>
    </row>
    <row r="369" spans="1:11" ht="17.25" customHeight="1" x14ac:dyDescent="0.15">
      <c r="A369" s="795">
        <v>16</v>
      </c>
      <c r="B369" s="795">
        <v>19835</v>
      </c>
      <c r="C369" s="843" t="s">
        <v>16172</v>
      </c>
      <c r="D369" s="843"/>
      <c r="E369" s="843"/>
      <c r="F369" s="843"/>
      <c r="G369" s="843"/>
      <c r="H369" s="843"/>
      <c r="I369" s="843"/>
      <c r="J369" s="843"/>
      <c r="K369" s="843"/>
    </row>
    <row r="370" spans="1:11" ht="17.25" customHeight="1" x14ac:dyDescent="0.15">
      <c r="A370" s="795">
        <v>17</v>
      </c>
      <c r="B370" s="795">
        <v>19867</v>
      </c>
      <c r="C370" s="843" t="s">
        <v>16173</v>
      </c>
      <c r="D370" s="843"/>
      <c r="E370" s="843"/>
      <c r="F370" s="843"/>
      <c r="G370" s="843"/>
      <c r="H370" s="843"/>
      <c r="I370" s="843"/>
      <c r="J370" s="843"/>
      <c r="K370" s="843"/>
    </row>
    <row r="371" spans="1:11" ht="17.25" customHeight="1" x14ac:dyDescent="0.15">
      <c r="A371" s="795">
        <v>18</v>
      </c>
      <c r="B371" s="795">
        <v>19881</v>
      </c>
      <c r="C371" s="843" t="s">
        <v>16174</v>
      </c>
      <c r="D371" s="843"/>
      <c r="E371" s="843"/>
      <c r="F371" s="843"/>
      <c r="G371" s="843"/>
      <c r="H371" s="843"/>
      <c r="I371" s="843"/>
      <c r="J371" s="843"/>
      <c r="K371" s="843"/>
    </row>
    <row r="372" spans="1:11" ht="17.25" customHeight="1" x14ac:dyDescent="0.15">
      <c r="A372" s="795">
        <v>19</v>
      </c>
      <c r="B372" s="795">
        <v>19883</v>
      </c>
      <c r="C372" s="843" t="s">
        <v>16175</v>
      </c>
      <c r="D372" s="843"/>
      <c r="E372" s="843"/>
      <c r="F372" s="843"/>
      <c r="G372" s="843"/>
      <c r="H372" s="843"/>
      <c r="I372" s="843"/>
      <c r="J372" s="843"/>
      <c r="K372" s="843"/>
    </row>
    <row r="373" spans="1:11" ht="17.25" customHeight="1" x14ac:dyDescent="0.15">
      <c r="A373" s="795">
        <v>20</v>
      </c>
      <c r="B373" s="795">
        <v>19884</v>
      </c>
      <c r="C373" s="843" t="s">
        <v>16176</v>
      </c>
      <c r="D373" s="843"/>
      <c r="E373" s="843"/>
      <c r="F373" s="843"/>
      <c r="G373" s="843"/>
      <c r="H373" s="843"/>
      <c r="I373" s="843"/>
      <c r="J373" s="843"/>
      <c r="K373" s="843"/>
    </row>
    <row r="374" spans="1:11" ht="17.25" customHeight="1" x14ac:dyDescent="0.15">
      <c r="A374" s="795">
        <v>21</v>
      </c>
      <c r="B374" s="795">
        <v>19915</v>
      </c>
      <c r="C374" s="843" t="s">
        <v>16177</v>
      </c>
      <c r="D374" s="843"/>
      <c r="E374" s="843"/>
      <c r="F374" s="843"/>
      <c r="G374" s="843"/>
      <c r="H374" s="843"/>
      <c r="I374" s="843"/>
      <c r="J374" s="843"/>
      <c r="K374" s="843"/>
    </row>
    <row r="375" spans="1:11" ht="17.25" customHeight="1" x14ac:dyDescent="0.15">
      <c r="A375" s="795">
        <v>22</v>
      </c>
      <c r="B375" s="795">
        <v>19966</v>
      </c>
      <c r="C375" s="843" t="s">
        <v>16178</v>
      </c>
      <c r="D375" s="843"/>
      <c r="E375" s="843"/>
      <c r="F375" s="843"/>
      <c r="G375" s="843"/>
      <c r="H375" s="843"/>
      <c r="I375" s="843"/>
      <c r="J375" s="843"/>
      <c r="K375" s="843"/>
    </row>
    <row r="376" spans="1:11" ht="17.25" customHeight="1" x14ac:dyDescent="0.15">
      <c r="A376" s="795">
        <v>23</v>
      </c>
      <c r="B376" s="795">
        <v>19991</v>
      </c>
      <c r="C376" s="843" t="s">
        <v>16179</v>
      </c>
      <c r="D376" s="843"/>
      <c r="E376" s="843"/>
      <c r="F376" s="843"/>
      <c r="G376" s="843"/>
      <c r="H376" s="843"/>
      <c r="I376" s="843"/>
      <c r="J376" s="843"/>
      <c r="K376" s="843"/>
    </row>
    <row r="377" spans="1:11" ht="17.25" customHeight="1" x14ac:dyDescent="0.15">
      <c r="A377" s="795">
        <v>24</v>
      </c>
      <c r="B377" s="795">
        <v>20086</v>
      </c>
      <c r="C377" s="843" t="s">
        <v>16180</v>
      </c>
      <c r="D377" s="843"/>
      <c r="E377" s="843"/>
      <c r="F377" s="843"/>
      <c r="G377" s="843"/>
      <c r="H377" s="843"/>
      <c r="I377" s="843"/>
      <c r="J377" s="843"/>
      <c r="K377" s="843"/>
    </row>
    <row r="378" spans="1:11" ht="17.25" customHeight="1" x14ac:dyDescent="0.15">
      <c r="A378" s="795">
        <v>25</v>
      </c>
      <c r="B378" s="795">
        <v>20089</v>
      </c>
      <c r="C378" s="843" t="s">
        <v>16181</v>
      </c>
      <c r="D378" s="843"/>
      <c r="E378" s="843"/>
      <c r="F378" s="843"/>
      <c r="G378" s="843"/>
      <c r="H378" s="843"/>
      <c r="I378" s="843"/>
      <c r="J378" s="843"/>
      <c r="K378" s="843"/>
    </row>
    <row r="379" spans="1:11" ht="17.25" customHeight="1" x14ac:dyDescent="0.15">
      <c r="A379" s="795">
        <v>26</v>
      </c>
      <c r="B379" s="795">
        <v>20129</v>
      </c>
      <c r="C379" s="843" t="s">
        <v>16182</v>
      </c>
      <c r="D379" s="843"/>
      <c r="E379" s="843"/>
      <c r="F379" s="843"/>
      <c r="G379" s="843"/>
      <c r="H379" s="843"/>
      <c r="I379" s="843"/>
      <c r="J379" s="843"/>
      <c r="K379" s="843"/>
    </row>
    <row r="380" spans="1:11" ht="17.25" customHeight="1" x14ac:dyDescent="0.15">
      <c r="A380" s="795">
        <v>27</v>
      </c>
      <c r="B380" s="795">
        <v>20161</v>
      </c>
      <c r="C380" s="843" t="s">
        <v>16183</v>
      </c>
      <c r="D380" s="843"/>
      <c r="E380" s="843"/>
      <c r="F380" s="843"/>
      <c r="G380" s="843"/>
      <c r="H380" s="843"/>
      <c r="I380" s="843"/>
      <c r="J380" s="843"/>
      <c r="K380" s="843"/>
    </row>
    <row r="381" spans="1:11" ht="17.25" customHeight="1" x14ac:dyDescent="0.15">
      <c r="A381" s="795">
        <v>28</v>
      </c>
      <c r="B381" s="795">
        <v>20409</v>
      </c>
      <c r="C381" s="843" t="s">
        <v>16184</v>
      </c>
      <c r="D381" s="843"/>
      <c r="E381" s="843"/>
      <c r="F381" s="843"/>
      <c r="G381" s="843"/>
      <c r="H381" s="843"/>
      <c r="I381" s="843"/>
      <c r="J381" s="843"/>
      <c r="K381" s="843"/>
    </row>
    <row r="382" spans="1:11" ht="17.25" customHeight="1" x14ac:dyDescent="0.15">
      <c r="A382" s="795">
        <v>29</v>
      </c>
      <c r="B382" s="795">
        <v>20429</v>
      </c>
      <c r="C382" s="843" t="s">
        <v>16185</v>
      </c>
      <c r="D382" s="843"/>
      <c r="E382" s="843"/>
      <c r="F382" s="843"/>
      <c r="G382" s="843"/>
      <c r="H382" s="843"/>
      <c r="I382" s="843"/>
      <c r="J382" s="843"/>
      <c r="K382" s="843"/>
    </row>
    <row r="383" spans="1:11" ht="17.25" customHeight="1" x14ac:dyDescent="0.15">
      <c r="A383" s="795">
        <v>30</v>
      </c>
      <c r="B383" s="795">
        <v>22180</v>
      </c>
      <c r="C383" s="843" t="s">
        <v>16186</v>
      </c>
      <c r="D383" s="843"/>
      <c r="E383" s="843"/>
      <c r="F383" s="843"/>
      <c r="G383" s="843"/>
      <c r="H383" s="843"/>
      <c r="I383" s="843"/>
      <c r="J383" s="843"/>
      <c r="K383" s="843"/>
    </row>
    <row r="384" spans="1:11" ht="17.25" customHeight="1" x14ac:dyDescent="0.15">
      <c r="A384" s="795">
        <v>31</v>
      </c>
      <c r="B384" s="795">
        <v>22181</v>
      </c>
      <c r="C384" s="843" t="s">
        <v>16187</v>
      </c>
      <c r="D384" s="843"/>
      <c r="E384" s="843"/>
      <c r="F384" s="843"/>
      <c r="G384" s="843"/>
      <c r="H384" s="843"/>
      <c r="I384" s="843"/>
      <c r="J384" s="843"/>
      <c r="K384" s="843"/>
    </row>
    <row r="385" spans="1:11" ht="17.25" customHeight="1" x14ac:dyDescent="0.15">
      <c r="A385" s="795">
        <v>32</v>
      </c>
      <c r="B385" s="795">
        <v>22182</v>
      </c>
      <c r="C385" s="843" t="s">
        <v>16188</v>
      </c>
      <c r="D385" s="843"/>
      <c r="E385" s="843"/>
      <c r="F385" s="843"/>
      <c r="G385" s="843"/>
      <c r="H385" s="843"/>
      <c r="I385" s="843"/>
      <c r="J385" s="843"/>
      <c r="K385" s="843"/>
    </row>
    <row r="386" spans="1:11" ht="17.25" customHeight="1" x14ac:dyDescent="0.15">
      <c r="A386" s="795">
        <v>33</v>
      </c>
      <c r="B386" s="795">
        <v>22183</v>
      </c>
      <c r="C386" s="843" t="s">
        <v>16189</v>
      </c>
      <c r="D386" s="843"/>
      <c r="E386" s="843"/>
      <c r="F386" s="843"/>
      <c r="G386" s="843"/>
      <c r="H386" s="843"/>
      <c r="I386" s="843"/>
      <c r="J386" s="843"/>
      <c r="K386" s="843"/>
    </row>
    <row r="387" spans="1:11" ht="17.25" customHeight="1" x14ac:dyDescent="0.15">
      <c r="A387" s="795">
        <v>34</v>
      </c>
      <c r="B387" s="795">
        <v>22184</v>
      </c>
      <c r="C387" s="843" t="s">
        <v>16190</v>
      </c>
      <c r="D387" s="843"/>
      <c r="E387" s="843"/>
      <c r="F387" s="843"/>
      <c r="G387" s="843"/>
      <c r="H387" s="843"/>
      <c r="I387" s="843"/>
      <c r="J387" s="843"/>
      <c r="K387" s="843"/>
    </row>
    <row r="388" spans="1:11" ht="17.25" customHeight="1" x14ac:dyDescent="0.15">
      <c r="A388" s="795">
        <v>35</v>
      </c>
      <c r="B388" s="795">
        <v>22185</v>
      </c>
      <c r="C388" s="843" t="s">
        <v>16191</v>
      </c>
      <c r="D388" s="843"/>
      <c r="E388" s="843"/>
      <c r="F388" s="843"/>
      <c r="G388" s="843"/>
      <c r="H388" s="843"/>
      <c r="I388" s="843"/>
      <c r="J388" s="843"/>
      <c r="K388" s="843"/>
    </row>
    <row r="389" spans="1:11" ht="17.25" customHeight="1" x14ac:dyDescent="0.15">
      <c r="A389" s="795">
        <v>36</v>
      </c>
      <c r="B389" s="795">
        <v>22186</v>
      </c>
      <c r="C389" s="843" t="s">
        <v>16192</v>
      </c>
      <c r="D389" s="843"/>
      <c r="E389" s="843"/>
      <c r="F389" s="843"/>
      <c r="G389" s="843"/>
      <c r="H389" s="843"/>
      <c r="I389" s="843"/>
      <c r="J389" s="843"/>
      <c r="K389" s="843"/>
    </row>
    <row r="390" spans="1:11" ht="17.25" customHeight="1" x14ac:dyDescent="0.15">
      <c r="A390" s="795">
        <v>37</v>
      </c>
      <c r="B390" s="795">
        <v>22241</v>
      </c>
      <c r="C390" s="954" t="s">
        <v>16193</v>
      </c>
      <c r="D390" s="843"/>
      <c r="E390" s="843"/>
      <c r="F390" s="843"/>
      <c r="G390" s="843"/>
      <c r="H390" s="843"/>
      <c r="I390" s="843"/>
      <c r="J390" s="843"/>
      <c r="K390" s="843"/>
    </row>
    <row r="391" spans="1:11" s="571" customFormat="1" ht="17.25" customHeight="1" x14ac:dyDescent="0.15">
      <c r="A391" s="1272" t="s">
        <v>9795</v>
      </c>
      <c r="B391" s="1272"/>
      <c r="C391" s="1272"/>
      <c r="D391" s="1272"/>
      <c r="E391" s="1272"/>
      <c r="F391" s="1272"/>
      <c r="G391" s="1272"/>
      <c r="H391" s="1272"/>
      <c r="I391" s="1272"/>
      <c r="J391" s="1272"/>
      <c r="K391" s="1272"/>
    </row>
    <row r="392" spans="1:11" s="571" customFormat="1" ht="17.25" customHeight="1" x14ac:dyDescent="0.15">
      <c r="A392" s="1272" t="s">
        <v>16194</v>
      </c>
      <c r="B392" s="1272"/>
      <c r="C392" s="1272"/>
      <c r="D392" s="1272"/>
      <c r="E392" s="1272"/>
      <c r="F392" s="1272"/>
      <c r="G392" s="1272"/>
      <c r="H392" s="1272"/>
      <c r="I392" s="1272"/>
      <c r="J392" s="1272"/>
      <c r="K392" s="1272"/>
    </row>
    <row r="393" spans="1:11" s="571" customFormat="1" ht="17.25" customHeight="1" x14ac:dyDescent="0.15">
      <c r="A393" s="1272" t="s">
        <v>16195</v>
      </c>
      <c r="B393" s="1272"/>
      <c r="C393" s="1272"/>
      <c r="D393" s="1272"/>
      <c r="E393" s="1272"/>
      <c r="F393" s="1272"/>
      <c r="G393" s="1272"/>
      <c r="H393" s="1272"/>
      <c r="I393" s="1272"/>
      <c r="J393" s="1272"/>
      <c r="K393" s="1272"/>
    </row>
    <row r="394" spans="1:11" s="571" customFormat="1" ht="17.25" customHeight="1" x14ac:dyDescent="0.15">
      <c r="A394" s="1272" t="s">
        <v>14450</v>
      </c>
      <c r="B394" s="1272"/>
      <c r="C394" s="1272"/>
      <c r="D394" s="1272"/>
      <c r="E394" s="1272"/>
      <c r="F394" s="1272"/>
      <c r="G394" s="1272"/>
      <c r="H394" s="1272"/>
      <c r="I394" s="1272"/>
      <c r="J394" s="1272"/>
      <c r="K394" s="1272"/>
    </row>
    <row r="395" spans="1:11" s="571" customFormat="1" ht="17.25" customHeight="1" x14ac:dyDescent="0.15">
      <c r="A395" s="1271" t="s">
        <v>16196</v>
      </c>
      <c r="B395" s="1271"/>
      <c r="C395" s="1271"/>
      <c r="D395" s="1271"/>
      <c r="E395" s="1271"/>
      <c r="F395" s="1271"/>
      <c r="G395" s="1271"/>
      <c r="H395" s="1271"/>
      <c r="I395" s="1271"/>
      <c r="J395" s="1271"/>
      <c r="K395" s="1271"/>
    </row>
    <row r="396" spans="1:11" ht="17.25" customHeight="1" x14ac:dyDescent="0.5">
      <c r="A396" s="573" t="s">
        <v>8377</v>
      </c>
      <c r="B396" s="589" t="s">
        <v>8352</v>
      </c>
      <c r="C396" s="590" t="s">
        <v>9799</v>
      </c>
      <c r="D396" s="573"/>
      <c r="E396" s="573"/>
      <c r="F396" s="795"/>
      <c r="G396" s="795"/>
      <c r="H396" s="795"/>
      <c r="I396" s="795"/>
      <c r="J396" s="1286" t="s">
        <v>16119</v>
      </c>
      <c r="K396" s="1287"/>
    </row>
    <row r="397" spans="1:11" ht="17.25" customHeight="1" x14ac:dyDescent="0.15">
      <c r="A397" s="795">
        <v>1</v>
      </c>
      <c r="B397" s="795">
        <v>19778</v>
      </c>
      <c r="C397" s="843" t="s">
        <v>16197</v>
      </c>
      <c r="D397" s="843"/>
      <c r="E397" s="843"/>
      <c r="F397" s="843"/>
      <c r="G397" s="843"/>
      <c r="H397" s="843"/>
      <c r="I397" s="843"/>
      <c r="J397" s="843" t="s">
        <v>9626</v>
      </c>
      <c r="K397" s="843"/>
    </row>
    <row r="398" spans="1:11" ht="17.25" customHeight="1" x14ac:dyDescent="0.15">
      <c r="A398" s="795">
        <v>2</v>
      </c>
      <c r="B398" s="795">
        <v>19819</v>
      </c>
      <c r="C398" s="843" t="s">
        <v>16198</v>
      </c>
      <c r="D398" s="843"/>
      <c r="E398" s="843"/>
      <c r="F398" s="843"/>
      <c r="G398" s="843"/>
      <c r="H398" s="843"/>
      <c r="I398" s="843"/>
      <c r="J398" s="843" t="s">
        <v>9626</v>
      </c>
      <c r="K398" s="843"/>
    </row>
    <row r="399" spans="1:11" ht="17.25" customHeight="1" x14ac:dyDescent="0.15">
      <c r="A399" s="795">
        <v>3</v>
      </c>
      <c r="B399" s="795">
        <v>19893</v>
      </c>
      <c r="C399" s="843" t="s">
        <v>16199</v>
      </c>
      <c r="D399" s="843"/>
      <c r="E399" s="843"/>
      <c r="F399" s="843"/>
      <c r="G399" s="843"/>
      <c r="H399" s="843"/>
      <c r="I399" s="843"/>
      <c r="J399" s="843" t="s">
        <v>9626</v>
      </c>
      <c r="K399" s="843"/>
    </row>
    <row r="400" spans="1:11" ht="17.25" customHeight="1" x14ac:dyDescent="0.15">
      <c r="A400" s="795">
        <v>4</v>
      </c>
      <c r="B400" s="795">
        <v>20060</v>
      </c>
      <c r="C400" s="843" t="s">
        <v>16200</v>
      </c>
      <c r="D400" s="843"/>
      <c r="E400" s="843"/>
      <c r="F400" s="843"/>
      <c r="G400" s="843"/>
      <c r="H400" s="843"/>
      <c r="I400" s="843"/>
      <c r="J400" s="843" t="s">
        <v>9626</v>
      </c>
      <c r="K400" s="843"/>
    </row>
    <row r="401" spans="1:11" ht="17.25" customHeight="1" x14ac:dyDescent="0.15">
      <c r="A401" s="795">
        <v>5</v>
      </c>
      <c r="B401" s="795">
        <v>20096</v>
      </c>
      <c r="C401" s="843" t="s">
        <v>16201</v>
      </c>
      <c r="D401" s="843"/>
      <c r="E401" s="843"/>
      <c r="F401" s="843"/>
      <c r="G401" s="843"/>
      <c r="H401" s="843"/>
      <c r="I401" s="843"/>
      <c r="J401" s="843" t="s">
        <v>9626</v>
      </c>
      <c r="K401" s="843"/>
    </row>
    <row r="402" spans="1:11" ht="17.25" customHeight="1" x14ac:dyDescent="0.15">
      <c r="A402" s="795">
        <v>6</v>
      </c>
      <c r="B402" s="795">
        <v>20136</v>
      </c>
      <c r="C402" s="843" t="s">
        <v>16202</v>
      </c>
      <c r="D402" s="843"/>
      <c r="E402" s="843"/>
      <c r="F402" s="843"/>
      <c r="G402" s="843"/>
      <c r="H402" s="843"/>
      <c r="I402" s="843"/>
      <c r="J402" s="843" t="s">
        <v>9626</v>
      </c>
      <c r="K402" s="843"/>
    </row>
    <row r="403" spans="1:11" ht="17.25" customHeight="1" x14ac:dyDescent="0.15">
      <c r="A403" s="795">
        <v>7</v>
      </c>
      <c r="B403" s="795">
        <v>20176</v>
      </c>
      <c r="C403" s="843" t="s">
        <v>16203</v>
      </c>
      <c r="D403" s="843"/>
      <c r="E403" s="843"/>
      <c r="F403" s="843"/>
      <c r="G403" s="843"/>
      <c r="H403" s="843"/>
      <c r="I403" s="843"/>
      <c r="J403" s="843" t="s">
        <v>9626</v>
      </c>
      <c r="K403" s="843"/>
    </row>
    <row r="404" spans="1:11" ht="17.25" customHeight="1" x14ac:dyDescent="0.15">
      <c r="A404" s="795">
        <v>8</v>
      </c>
      <c r="B404" s="795">
        <v>20407</v>
      </c>
      <c r="C404" s="843" t="s">
        <v>16204</v>
      </c>
      <c r="D404" s="843"/>
      <c r="E404" s="843"/>
      <c r="F404" s="843"/>
      <c r="G404" s="843"/>
      <c r="H404" s="843"/>
      <c r="I404" s="843"/>
      <c r="J404" s="843" t="s">
        <v>9626</v>
      </c>
      <c r="K404" s="843"/>
    </row>
    <row r="405" spans="1:11" ht="17.25" customHeight="1" x14ac:dyDescent="0.15">
      <c r="A405" s="795">
        <v>9</v>
      </c>
      <c r="B405" s="795">
        <v>21065</v>
      </c>
      <c r="C405" s="843" t="s">
        <v>16205</v>
      </c>
      <c r="D405" s="843"/>
      <c r="E405" s="843"/>
      <c r="F405" s="843"/>
      <c r="G405" s="843"/>
      <c r="H405" s="843"/>
      <c r="I405" s="843"/>
      <c r="J405" s="843" t="s">
        <v>9626</v>
      </c>
      <c r="K405" s="843"/>
    </row>
    <row r="406" spans="1:11" ht="17.25" customHeight="1" x14ac:dyDescent="0.15">
      <c r="A406" s="795">
        <v>10</v>
      </c>
      <c r="B406" s="795">
        <v>22187</v>
      </c>
      <c r="C406" s="843" t="s">
        <v>16206</v>
      </c>
      <c r="D406" s="843"/>
      <c r="E406" s="843"/>
      <c r="F406" s="843"/>
      <c r="G406" s="843"/>
      <c r="H406" s="843"/>
      <c r="I406" s="843"/>
      <c r="J406" s="843" t="s">
        <v>9626</v>
      </c>
      <c r="K406" s="843"/>
    </row>
    <row r="407" spans="1:11" ht="17.25" customHeight="1" x14ac:dyDescent="0.15">
      <c r="A407" s="795">
        <v>11</v>
      </c>
      <c r="B407" s="795">
        <v>22190</v>
      </c>
      <c r="C407" s="843" t="s">
        <v>16207</v>
      </c>
      <c r="D407" s="843"/>
      <c r="E407" s="843"/>
      <c r="F407" s="843"/>
      <c r="G407" s="843"/>
      <c r="H407" s="843"/>
      <c r="I407" s="843"/>
      <c r="J407" s="843" t="s">
        <v>9626</v>
      </c>
      <c r="K407" s="843"/>
    </row>
    <row r="408" spans="1:11" ht="17.25" customHeight="1" x14ac:dyDescent="0.15">
      <c r="A408" s="795">
        <v>12</v>
      </c>
      <c r="B408" s="795">
        <v>22191</v>
      </c>
      <c r="C408" s="843" t="s">
        <v>16208</v>
      </c>
      <c r="D408" s="843"/>
      <c r="E408" s="843"/>
      <c r="F408" s="843"/>
      <c r="G408" s="843"/>
      <c r="H408" s="843"/>
      <c r="I408" s="843"/>
      <c r="J408" s="843" t="s">
        <v>9626</v>
      </c>
      <c r="K408" s="843"/>
    </row>
    <row r="409" spans="1:11" ht="17.25" customHeight="1" x14ac:dyDescent="0.15">
      <c r="A409" s="795">
        <v>13</v>
      </c>
      <c r="B409" s="795">
        <v>22192</v>
      </c>
      <c r="C409" s="843" t="s">
        <v>16209</v>
      </c>
      <c r="D409" s="843"/>
      <c r="E409" s="843"/>
      <c r="F409" s="843"/>
      <c r="G409" s="843"/>
      <c r="H409" s="843"/>
      <c r="I409" s="843"/>
      <c r="J409" s="843" t="s">
        <v>9626</v>
      </c>
      <c r="K409" s="843"/>
    </row>
    <row r="410" spans="1:11" ht="17.25" customHeight="1" x14ac:dyDescent="0.15">
      <c r="A410" s="795">
        <v>14</v>
      </c>
      <c r="B410" s="795">
        <v>20080</v>
      </c>
      <c r="C410" s="843" t="s">
        <v>16210</v>
      </c>
      <c r="D410" s="843"/>
      <c r="E410" s="843"/>
      <c r="F410" s="843"/>
      <c r="G410" s="843"/>
      <c r="H410" s="843"/>
      <c r="I410" s="843"/>
      <c r="J410" s="843" t="s">
        <v>9626</v>
      </c>
      <c r="K410" s="843"/>
    </row>
    <row r="411" spans="1:11" ht="17.25" customHeight="1" x14ac:dyDescent="0.15">
      <c r="A411" s="795">
        <v>15</v>
      </c>
      <c r="B411" s="795">
        <v>20164</v>
      </c>
      <c r="C411" s="843" t="s">
        <v>16211</v>
      </c>
      <c r="D411" s="843"/>
      <c r="E411" s="843"/>
      <c r="F411" s="843"/>
      <c r="G411" s="843"/>
      <c r="H411" s="843"/>
      <c r="I411" s="843"/>
      <c r="J411" s="843" t="s">
        <v>9626</v>
      </c>
      <c r="K411" s="843"/>
    </row>
    <row r="412" spans="1:11" ht="17.25" customHeight="1" x14ac:dyDescent="0.15">
      <c r="A412" s="795">
        <v>16</v>
      </c>
      <c r="B412" s="795">
        <v>22193</v>
      </c>
      <c r="C412" s="843" t="s">
        <v>16212</v>
      </c>
      <c r="D412" s="843"/>
      <c r="E412" s="843"/>
      <c r="F412" s="843"/>
      <c r="G412" s="843"/>
      <c r="H412" s="843"/>
      <c r="I412" s="843"/>
      <c r="J412" s="843" t="s">
        <v>9626</v>
      </c>
      <c r="K412" s="843"/>
    </row>
    <row r="413" spans="1:11" ht="17.25" customHeight="1" x14ac:dyDescent="0.15">
      <c r="A413" s="795">
        <v>17</v>
      </c>
      <c r="B413" s="795">
        <v>22196</v>
      </c>
      <c r="C413" s="843" t="s">
        <v>16213</v>
      </c>
      <c r="D413" s="843"/>
      <c r="E413" s="843"/>
      <c r="F413" s="843"/>
      <c r="G413" s="843"/>
      <c r="H413" s="843"/>
      <c r="I413" s="843"/>
      <c r="J413" s="843" t="s">
        <v>9626</v>
      </c>
      <c r="K413" s="843"/>
    </row>
    <row r="414" spans="1:11" ht="17.25" customHeight="1" x14ac:dyDescent="0.15">
      <c r="A414" s="795">
        <v>18</v>
      </c>
      <c r="B414" s="795">
        <v>19849</v>
      </c>
      <c r="C414" s="843" t="s">
        <v>16214</v>
      </c>
      <c r="D414" s="843"/>
      <c r="E414" s="843"/>
      <c r="F414" s="843"/>
      <c r="G414" s="843"/>
      <c r="H414" s="843"/>
      <c r="I414" s="843"/>
      <c r="J414" s="843" t="s">
        <v>14795</v>
      </c>
      <c r="K414" s="843"/>
    </row>
    <row r="415" spans="1:11" ht="17.25" customHeight="1" x14ac:dyDescent="0.15">
      <c r="A415" s="795">
        <v>19</v>
      </c>
      <c r="B415" s="795">
        <v>19928</v>
      </c>
      <c r="C415" s="843" t="s">
        <v>16215</v>
      </c>
      <c r="D415" s="843"/>
      <c r="E415" s="843"/>
      <c r="F415" s="843"/>
      <c r="G415" s="843"/>
      <c r="H415" s="843"/>
      <c r="I415" s="843"/>
      <c r="J415" s="843" t="s">
        <v>14795</v>
      </c>
      <c r="K415" s="843"/>
    </row>
    <row r="416" spans="1:11" ht="17.25" customHeight="1" x14ac:dyDescent="0.15">
      <c r="A416" s="795">
        <v>20</v>
      </c>
      <c r="B416" s="795">
        <v>20021</v>
      </c>
      <c r="C416" s="843" t="s">
        <v>16216</v>
      </c>
      <c r="D416" s="843"/>
      <c r="E416" s="843"/>
      <c r="F416" s="843"/>
      <c r="G416" s="843"/>
      <c r="H416" s="843"/>
      <c r="I416" s="843"/>
      <c r="J416" s="843" t="s">
        <v>14795</v>
      </c>
      <c r="K416" s="843"/>
    </row>
    <row r="417" spans="1:11" ht="17.25" customHeight="1" x14ac:dyDescent="0.15">
      <c r="A417" s="795">
        <v>21</v>
      </c>
      <c r="B417" s="795">
        <v>20091</v>
      </c>
      <c r="C417" s="843" t="s">
        <v>16217</v>
      </c>
      <c r="D417" s="843"/>
      <c r="E417" s="843"/>
      <c r="F417" s="843"/>
      <c r="G417" s="843"/>
      <c r="H417" s="843"/>
      <c r="I417" s="843"/>
      <c r="J417" s="843" t="s">
        <v>14795</v>
      </c>
      <c r="K417" s="843"/>
    </row>
    <row r="418" spans="1:11" ht="17.25" customHeight="1" x14ac:dyDescent="0.15">
      <c r="A418" s="795">
        <v>22</v>
      </c>
      <c r="B418" s="795">
        <v>21056</v>
      </c>
      <c r="C418" s="843" t="s">
        <v>16218</v>
      </c>
      <c r="D418" s="843"/>
      <c r="E418" s="843"/>
      <c r="F418" s="843"/>
      <c r="G418" s="843"/>
      <c r="H418" s="843"/>
      <c r="I418" s="843"/>
      <c r="J418" s="843" t="s">
        <v>14795</v>
      </c>
      <c r="K418" s="843"/>
    </row>
    <row r="419" spans="1:11" ht="17.25" customHeight="1" x14ac:dyDescent="0.15">
      <c r="A419" s="795">
        <v>23</v>
      </c>
      <c r="B419" s="795">
        <v>21058</v>
      </c>
      <c r="C419" s="843" t="s">
        <v>16219</v>
      </c>
      <c r="D419" s="843"/>
      <c r="E419" s="843"/>
      <c r="F419" s="843"/>
      <c r="G419" s="843"/>
      <c r="H419" s="843"/>
      <c r="I419" s="843"/>
      <c r="J419" s="843" t="s">
        <v>14795</v>
      </c>
      <c r="K419" s="843"/>
    </row>
    <row r="420" spans="1:11" ht="17.25" customHeight="1" x14ac:dyDescent="0.15">
      <c r="A420" s="795">
        <v>24</v>
      </c>
      <c r="B420" s="795">
        <v>19790</v>
      </c>
      <c r="C420" s="843" t="s">
        <v>16220</v>
      </c>
      <c r="D420" s="843"/>
      <c r="E420" s="843"/>
      <c r="F420" s="843"/>
      <c r="G420" s="843"/>
      <c r="H420" s="843"/>
      <c r="I420" s="843"/>
      <c r="J420" s="843" t="s">
        <v>14795</v>
      </c>
      <c r="K420" s="843"/>
    </row>
    <row r="421" spans="1:11" ht="17.25" customHeight="1" x14ac:dyDescent="0.15">
      <c r="A421" s="795">
        <v>25</v>
      </c>
      <c r="B421" s="795">
        <v>19803</v>
      </c>
      <c r="C421" s="843" t="s">
        <v>16221</v>
      </c>
      <c r="D421" s="843"/>
      <c r="E421" s="843"/>
      <c r="F421" s="843"/>
      <c r="G421" s="843"/>
      <c r="H421" s="843"/>
      <c r="I421" s="843"/>
      <c r="J421" s="843" t="s">
        <v>14795</v>
      </c>
      <c r="K421" s="843"/>
    </row>
    <row r="422" spans="1:11" ht="17.25" customHeight="1" x14ac:dyDescent="0.15">
      <c r="A422" s="795">
        <v>26</v>
      </c>
      <c r="B422" s="795">
        <v>19831</v>
      </c>
      <c r="C422" s="843" t="s">
        <v>16222</v>
      </c>
      <c r="D422" s="843"/>
      <c r="E422" s="843"/>
      <c r="F422" s="843"/>
      <c r="G422" s="843"/>
      <c r="H422" s="843"/>
      <c r="I422" s="843"/>
      <c r="J422" s="843" t="s">
        <v>14795</v>
      </c>
      <c r="K422" s="843"/>
    </row>
    <row r="423" spans="1:11" ht="17.25" customHeight="1" x14ac:dyDescent="0.15">
      <c r="A423" s="795">
        <v>27</v>
      </c>
      <c r="B423" s="795">
        <v>19865</v>
      </c>
      <c r="C423" s="843" t="s">
        <v>16223</v>
      </c>
      <c r="D423" s="843"/>
      <c r="E423" s="843"/>
      <c r="F423" s="843"/>
      <c r="G423" s="843"/>
      <c r="H423" s="843"/>
      <c r="I423" s="843"/>
      <c r="J423" s="843" t="s">
        <v>14795</v>
      </c>
      <c r="K423" s="843"/>
    </row>
    <row r="424" spans="1:11" ht="17.25" customHeight="1" x14ac:dyDescent="0.15">
      <c r="A424" s="795">
        <v>28</v>
      </c>
      <c r="B424" s="795">
        <v>19866</v>
      </c>
      <c r="C424" s="843" t="s">
        <v>16224</v>
      </c>
      <c r="D424" s="843"/>
      <c r="E424" s="843"/>
      <c r="F424" s="843"/>
      <c r="G424" s="843"/>
      <c r="H424" s="843"/>
      <c r="I424" s="843"/>
      <c r="J424" s="843" t="s">
        <v>14795</v>
      </c>
      <c r="K424" s="843"/>
    </row>
    <row r="425" spans="1:11" ht="17.25" customHeight="1" x14ac:dyDescent="0.15">
      <c r="A425" s="795">
        <v>29</v>
      </c>
      <c r="B425" s="795">
        <v>20038</v>
      </c>
      <c r="C425" s="843" t="s">
        <v>16225</v>
      </c>
      <c r="D425" s="843"/>
      <c r="E425" s="843"/>
      <c r="F425" s="843"/>
      <c r="G425" s="843"/>
      <c r="H425" s="843"/>
      <c r="I425" s="843"/>
      <c r="J425" s="843" t="s">
        <v>14795</v>
      </c>
      <c r="K425" s="843"/>
    </row>
    <row r="426" spans="1:11" ht="17.25" customHeight="1" x14ac:dyDescent="0.15">
      <c r="A426" s="795">
        <v>30</v>
      </c>
      <c r="B426" s="795">
        <v>20115</v>
      </c>
      <c r="C426" s="843" t="s">
        <v>16226</v>
      </c>
      <c r="D426" s="843"/>
      <c r="E426" s="843"/>
      <c r="F426" s="843"/>
      <c r="G426" s="843"/>
      <c r="H426" s="843"/>
      <c r="I426" s="843"/>
      <c r="J426" s="843" t="s">
        <v>14795</v>
      </c>
      <c r="K426" s="843"/>
    </row>
    <row r="427" spans="1:11" ht="17.25" customHeight="1" x14ac:dyDescent="0.15">
      <c r="A427" s="795">
        <v>31</v>
      </c>
      <c r="B427" s="795">
        <v>20205</v>
      </c>
      <c r="C427" s="843" t="s">
        <v>16227</v>
      </c>
      <c r="D427" s="843"/>
      <c r="E427" s="843"/>
      <c r="F427" s="843"/>
      <c r="G427" s="843"/>
      <c r="H427" s="843"/>
      <c r="I427" s="843"/>
      <c r="J427" s="843" t="s">
        <v>14795</v>
      </c>
      <c r="K427" s="843"/>
    </row>
    <row r="428" spans="1:11" ht="17.25" customHeight="1" x14ac:dyDescent="0.15">
      <c r="A428" s="795">
        <v>32</v>
      </c>
      <c r="B428" s="795">
        <v>20414</v>
      </c>
      <c r="C428" s="843" t="s">
        <v>16228</v>
      </c>
      <c r="D428" s="843"/>
      <c r="E428" s="843"/>
      <c r="F428" s="843"/>
      <c r="G428" s="843"/>
      <c r="H428" s="843"/>
      <c r="I428" s="843"/>
      <c r="J428" s="843" t="s">
        <v>14795</v>
      </c>
      <c r="K428" s="843"/>
    </row>
    <row r="429" spans="1:11" ht="17.25" customHeight="1" x14ac:dyDescent="0.15">
      <c r="A429" s="795">
        <v>33</v>
      </c>
      <c r="B429" s="795">
        <v>22194</v>
      </c>
      <c r="C429" s="843" t="s">
        <v>16229</v>
      </c>
      <c r="D429" s="843"/>
      <c r="E429" s="843"/>
      <c r="F429" s="843"/>
      <c r="G429" s="843"/>
      <c r="H429" s="843"/>
      <c r="I429" s="843"/>
      <c r="J429" s="843" t="s">
        <v>14795</v>
      </c>
      <c r="K429" s="843"/>
    </row>
    <row r="430" spans="1:11" ht="17.25" customHeight="1" x14ac:dyDescent="0.15">
      <c r="A430" s="795">
        <v>34</v>
      </c>
      <c r="B430" s="795">
        <v>22195</v>
      </c>
      <c r="C430" s="843" t="s">
        <v>16230</v>
      </c>
      <c r="D430" s="843"/>
      <c r="E430" s="843"/>
      <c r="F430" s="843"/>
      <c r="G430" s="843"/>
      <c r="H430" s="843"/>
      <c r="I430" s="843"/>
      <c r="J430" s="843" t="s">
        <v>14795</v>
      </c>
      <c r="K430" s="843"/>
    </row>
    <row r="431" spans="1:11" ht="17.25" customHeight="1" x14ac:dyDescent="0.15">
      <c r="A431" s="795">
        <v>35</v>
      </c>
      <c r="B431" s="795">
        <v>22197</v>
      </c>
      <c r="C431" s="843" t="s">
        <v>16231</v>
      </c>
      <c r="D431" s="843"/>
      <c r="E431" s="923"/>
      <c r="F431" s="843"/>
      <c r="G431" s="843"/>
      <c r="H431" s="843"/>
      <c r="I431" s="843"/>
      <c r="J431" s="843" t="s">
        <v>14795</v>
      </c>
      <c r="K431" s="843"/>
    </row>
    <row r="432" spans="1:11" s="571" customFormat="1" ht="17.25" customHeight="1" x14ac:dyDescent="0.15">
      <c r="A432" s="1272" t="s">
        <v>9795</v>
      </c>
      <c r="B432" s="1272"/>
      <c r="C432" s="1272"/>
      <c r="D432" s="1272"/>
      <c r="E432" s="1272"/>
      <c r="F432" s="1272"/>
      <c r="G432" s="1272"/>
      <c r="H432" s="1272"/>
      <c r="I432" s="1272"/>
      <c r="J432" s="1272"/>
      <c r="K432" s="1272"/>
    </row>
    <row r="433" spans="1:11" s="571" customFormat="1" ht="17.25" customHeight="1" x14ac:dyDescent="0.15">
      <c r="A433" s="1272" t="s">
        <v>16232</v>
      </c>
      <c r="B433" s="1272"/>
      <c r="C433" s="1272"/>
      <c r="D433" s="1272"/>
      <c r="E433" s="1272"/>
      <c r="F433" s="1272"/>
      <c r="G433" s="1272"/>
      <c r="H433" s="1272"/>
      <c r="I433" s="1272"/>
      <c r="J433" s="1272"/>
      <c r="K433" s="1272"/>
    </row>
    <row r="434" spans="1:11" s="571" customFormat="1" ht="17.25" customHeight="1" x14ac:dyDescent="0.15">
      <c r="A434" s="1272" t="s">
        <v>16233</v>
      </c>
      <c r="B434" s="1272"/>
      <c r="C434" s="1272"/>
      <c r="D434" s="1272"/>
      <c r="E434" s="1272"/>
      <c r="F434" s="1272"/>
      <c r="G434" s="1272"/>
      <c r="H434" s="1272"/>
      <c r="I434" s="1272"/>
      <c r="J434" s="1272"/>
      <c r="K434" s="1272"/>
    </row>
    <row r="435" spans="1:11" s="571" customFormat="1" ht="17.25" customHeight="1" x14ac:dyDescent="0.15">
      <c r="A435" s="1272" t="s">
        <v>14450</v>
      </c>
      <c r="B435" s="1272"/>
      <c r="C435" s="1272"/>
      <c r="D435" s="1272"/>
      <c r="E435" s="1272"/>
      <c r="F435" s="1272"/>
      <c r="G435" s="1272"/>
      <c r="H435" s="1272"/>
      <c r="I435" s="1272"/>
      <c r="J435" s="1272"/>
      <c r="K435" s="1272"/>
    </row>
    <row r="436" spans="1:11" s="571" customFormat="1" ht="17.25" customHeight="1" x14ac:dyDescent="0.15">
      <c r="A436" s="1271" t="s">
        <v>16234</v>
      </c>
      <c r="B436" s="1271"/>
      <c r="C436" s="1271"/>
      <c r="D436" s="1271"/>
      <c r="E436" s="1271"/>
      <c r="F436" s="1271"/>
      <c r="G436" s="1271"/>
      <c r="H436" s="1271"/>
      <c r="I436" s="1271"/>
      <c r="J436" s="1271"/>
      <c r="K436" s="1271"/>
    </row>
    <row r="437" spans="1:11" ht="17.25" customHeight="1" x14ac:dyDescent="0.5">
      <c r="A437" s="573" t="s">
        <v>8377</v>
      </c>
      <c r="B437" s="589" t="s">
        <v>8352</v>
      </c>
      <c r="C437" s="590" t="s">
        <v>9799</v>
      </c>
      <c r="D437" s="573"/>
      <c r="E437" s="573"/>
      <c r="F437" s="795"/>
      <c r="G437" s="795"/>
      <c r="H437" s="795"/>
      <c r="I437" s="795"/>
      <c r="J437" s="1288" t="s">
        <v>16119</v>
      </c>
      <c r="K437" s="1288"/>
    </row>
    <row r="438" spans="1:11" ht="17.25" customHeight="1" x14ac:dyDescent="0.15">
      <c r="A438" s="795">
        <v>1</v>
      </c>
      <c r="B438" s="795">
        <v>19886</v>
      </c>
      <c r="C438" s="843" t="s">
        <v>16235</v>
      </c>
      <c r="D438" s="843"/>
      <c r="E438" s="843"/>
      <c r="F438" s="843"/>
      <c r="G438" s="843"/>
      <c r="H438" s="843"/>
      <c r="I438" s="843"/>
      <c r="J438" s="843"/>
      <c r="K438" s="486" t="s">
        <v>9631</v>
      </c>
    </row>
    <row r="439" spans="1:11" ht="17.25" customHeight="1" x14ac:dyDescent="0.15">
      <c r="A439" s="795">
        <v>2</v>
      </c>
      <c r="B439" s="795">
        <v>20012</v>
      </c>
      <c r="C439" s="843" t="s">
        <v>16236</v>
      </c>
      <c r="D439" s="843"/>
      <c r="E439" s="843"/>
      <c r="F439" s="843"/>
      <c r="G439" s="843"/>
      <c r="H439" s="843"/>
      <c r="I439" s="843"/>
      <c r="J439" s="843"/>
      <c r="K439" s="486" t="s">
        <v>9631</v>
      </c>
    </row>
    <row r="440" spans="1:11" ht="17.25" customHeight="1" x14ac:dyDescent="0.15">
      <c r="A440" s="795">
        <v>3</v>
      </c>
      <c r="B440" s="795">
        <v>20016</v>
      </c>
      <c r="C440" s="843" t="s">
        <v>16237</v>
      </c>
      <c r="D440" s="843"/>
      <c r="E440" s="843"/>
      <c r="F440" s="843"/>
      <c r="G440" s="843"/>
      <c r="H440" s="843"/>
      <c r="I440" s="843"/>
      <c r="J440" s="843"/>
      <c r="K440" s="486" t="s">
        <v>9631</v>
      </c>
    </row>
    <row r="441" spans="1:11" ht="17.25" customHeight="1" x14ac:dyDescent="0.15">
      <c r="A441" s="795">
        <v>4</v>
      </c>
      <c r="B441" s="795">
        <v>20025</v>
      </c>
      <c r="C441" s="843" t="s">
        <v>16238</v>
      </c>
      <c r="D441" s="843"/>
      <c r="E441" s="843"/>
      <c r="F441" s="843"/>
      <c r="G441" s="843"/>
      <c r="H441" s="843"/>
      <c r="I441" s="843"/>
      <c r="J441" s="843"/>
      <c r="K441" s="486" t="s">
        <v>9631</v>
      </c>
    </row>
    <row r="442" spans="1:11" ht="17.25" customHeight="1" x14ac:dyDescent="0.15">
      <c r="A442" s="795">
        <v>5</v>
      </c>
      <c r="B442" s="795">
        <v>22198</v>
      </c>
      <c r="C442" s="843" t="s">
        <v>16239</v>
      </c>
      <c r="D442" s="843"/>
      <c r="E442" s="843"/>
      <c r="F442" s="843"/>
      <c r="G442" s="843"/>
      <c r="H442" s="843"/>
      <c r="I442" s="843"/>
      <c r="J442" s="843"/>
      <c r="K442" s="486" t="s">
        <v>9631</v>
      </c>
    </row>
    <row r="443" spans="1:11" ht="17.25" customHeight="1" x14ac:dyDescent="0.15">
      <c r="A443" s="795">
        <v>6</v>
      </c>
      <c r="B443" s="795">
        <v>22199</v>
      </c>
      <c r="C443" s="843" t="s">
        <v>16240</v>
      </c>
      <c r="D443" s="843"/>
      <c r="E443" s="843"/>
      <c r="F443" s="843"/>
      <c r="G443" s="843"/>
      <c r="H443" s="843"/>
      <c r="I443" s="843"/>
      <c r="J443" s="843"/>
      <c r="K443" s="486" t="s">
        <v>9631</v>
      </c>
    </row>
    <row r="444" spans="1:11" ht="17.25" customHeight="1" x14ac:dyDescent="0.15">
      <c r="A444" s="795">
        <v>7</v>
      </c>
      <c r="B444" s="795">
        <v>22200</v>
      </c>
      <c r="C444" s="843" t="s">
        <v>16241</v>
      </c>
      <c r="D444" s="843"/>
      <c r="E444" s="843"/>
      <c r="F444" s="843"/>
      <c r="G444" s="843"/>
      <c r="H444" s="843"/>
      <c r="I444" s="843"/>
      <c r="J444" s="843"/>
      <c r="K444" s="486" t="s">
        <v>9631</v>
      </c>
    </row>
    <row r="445" spans="1:11" ht="17.25" customHeight="1" x14ac:dyDescent="0.15">
      <c r="A445" s="795">
        <v>8</v>
      </c>
      <c r="B445" s="795">
        <v>22201</v>
      </c>
      <c r="C445" s="843" t="s">
        <v>16242</v>
      </c>
      <c r="D445" s="843"/>
      <c r="E445" s="843"/>
      <c r="F445" s="843"/>
      <c r="G445" s="843"/>
      <c r="H445" s="843"/>
      <c r="I445" s="843"/>
      <c r="J445" s="843"/>
      <c r="K445" s="486" t="s">
        <v>9631</v>
      </c>
    </row>
    <row r="446" spans="1:11" ht="17.25" customHeight="1" x14ac:dyDescent="0.15">
      <c r="A446" s="795">
        <v>9</v>
      </c>
      <c r="B446" s="795">
        <v>19795</v>
      </c>
      <c r="C446" s="843" t="s">
        <v>16243</v>
      </c>
      <c r="D446" s="843"/>
      <c r="E446" s="843"/>
      <c r="F446" s="843"/>
      <c r="G446" s="843"/>
      <c r="H446" s="843"/>
      <c r="I446" s="843"/>
      <c r="J446" s="843"/>
      <c r="K446" s="486" t="s">
        <v>9631</v>
      </c>
    </row>
    <row r="447" spans="1:11" ht="17.25" customHeight="1" x14ac:dyDescent="0.15">
      <c r="A447" s="795">
        <v>10</v>
      </c>
      <c r="B447" s="795">
        <v>19800</v>
      </c>
      <c r="C447" s="843" t="s">
        <v>16244</v>
      </c>
      <c r="D447" s="843"/>
      <c r="E447" s="843"/>
      <c r="F447" s="843"/>
      <c r="G447" s="843"/>
      <c r="H447" s="843"/>
      <c r="I447" s="843"/>
      <c r="J447" s="843"/>
      <c r="K447" s="486" t="s">
        <v>9631</v>
      </c>
    </row>
    <row r="448" spans="1:11" ht="17.25" customHeight="1" x14ac:dyDescent="0.15">
      <c r="A448" s="795">
        <v>11</v>
      </c>
      <c r="B448" s="795">
        <v>19833</v>
      </c>
      <c r="C448" s="843" t="s">
        <v>16245</v>
      </c>
      <c r="D448" s="843"/>
      <c r="E448" s="843"/>
      <c r="F448" s="843"/>
      <c r="G448" s="843"/>
      <c r="H448" s="843"/>
      <c r="I448" s="843"/>
      <c r="J448" s="843"/>
      <c r="K448" s="486" t="s">
        <v>9631</v>
      </c>
    </row>
    <row r="449" spans="1:11" ht="17.25" customHeight="1" x14ac:dyDescent="0.15">
      <c r="A449" s="795">
        <v>12</v>
      </c>
      <c r="B449" s="953">
        <v>22862</v>
      </c>
      <c r="C449" s="988" t="s">
        <v>9671</v>
      </c>
      <c r="D449" s="955"/>
      <c r="E449" s="843"/>
      <c r="F449" s="843"/>
      <c r="G449" s="843"/>
      <c r="H449" s="843"/>
      <c r="I449" s="843"/>
      <c r="J449" s="843"/>
      <c r="K449" s="486" t="s">
        <v>9631</v>
      </c>
    </row>
    <row r="450" spans="1:11" ht="17.25" customHeight="1" x14ac:dyDescent="0.15">
      <c r="A450" s="795">
        <v>13</v>
      </c>
      <c r="B450" s="795">
        <v>20055</v>
      </c>
      <c r="C450" s="923" t="s">
        <v>16246</v>
      </c>
      <c r="D450" s="843"/>
      <c r="E450" s="795"/>
      <c r="F450" s="843"/>
      <c r="G450" s="843"/>
      <c r="H450" s="843"/>
      <c r="I450" s="843"/>
      <c r="J450" s="843"/>
      <c r="K450" s="486" t="s">
        <v>9509</v>
      </c>
    </row>
    <row r="451" spans="1:11" ht="17.25" customHeight="1" x14ac:dyDescent="0.15">
      <c r="A451" s="795">
        <v>14</v>
      </c>
      <c r="B451" s="795">
        <v>20101</v>
      </c>
      <c r="C451" s="923" t="s">
        <v>16247</v>
      </c>
      <c r="D451" s="843"/>
      <c r="E451" s="795"/>
      <c r="F451" s="843"/>
      <c r="G451" s="843"/>
      <c r="H451" s="843"/>
      <c r="I451" s="843"/>
      <c r="J451" s="843"/>
      <c r="K451" s="486" t="s">
        <v>9509</v>
      </c>
    </row>
    <row r="452" spans="1:11" ht="17.25" customHeight="1" x14ac:dyDescent="0.15">
      <c r="A452" s="795">
        <v>15</v>
      </c>
      <c r="B452" s="795">
        <v>22204</v>
      </c>
      <c r="C452" s="923" t="s">
        <v>16248</v>
      </c>
      <c r="D452" s="843"/>
      <c r="E452" s="795"/>
      <c r="F452" s="843"/>
      <c r="G452" s="843"/>
      <c r="H452" s="843"/>
      <c r="I452" s="843"/>
      <c r="J452" s="843"/>
      <c r="K452" s="486" t="s">
        <v>9509</v>
      </c>
    </row>
    <row r="453" spans="1:11" ht="17.25" customHeight="1" x14ac:dyDescent="0.15">
      <c r="A453" s="795">
        <v>16</v>
      </c>
      <c r="B453" s="795">
        <v>22205</v>
      </c>
      <c r="C453" s="923" t="s">
        <v>16249</v>
      </c>
      <c r="D453" s="843"/>
      <c r="E453" s="795"/>
      <c r="F453" s="843"/>
      <c r="G453" s="843"/>
      <c r="H453" s="843"/>
      <c r="I453" s="843"/>
      <c r="J453" s="843"/>
      <c r="K453" s="486" t="s">
        <v>9509</v>
      </c>
    </row>
    <row r="454" spans="1:11" ht="17.25" customHeight="1" x14ac:dyDescent="0.15">
      <c r="A454" s="795">
        <v>17</v>
      </c>
      <c r="B454" s="795">
        <v>22206</v>
      </c>
      <c r="C454" s="923" t="s">
        <v>16250</v>
      </c>
      <c r="D454" s="843"/>
      <c r="E454" s="795"/>
      <c r="F454" s="843"/>
      <c r="G454" s="843"/>
      <c r="H454" s="843"/>
      <c r="I454" s="843"/>
      <c r="J454" s="843"/>
      <c r="K454" s="486" t="s">
        <v>9509</v>
      </c>
    </row>
    <row r="455" spans="1:11" ht="17.25" customHeight="1" x14ac:dyDescent="0.15">
      <c r="A455" s="795">
        <v>18</v>
      </c>
      <c r="B455" s="795">
        <v>19873</v>
      </c>
      <c r="C455" s="923" t="s">
        <v>16251</v>
      </c>
      <c r="D455" s="843"/>
      <c r="E455" s="795"/>
      <c r="F455" s="843"/>
      <c r="G455" s="843"/>
      <c r="H455" s="843"/>
      <c r="I455" s="843"/>
      <c r="J455" s="843"/>
      <c r="K455" s="486" t="s">
        <v>9509</v>
      </c>
    </row>
    <row r="456" spans="1:11" ht="17.25" customHeight="1" x14ac:dyDescent="0.15">
      <c r="A456" s="795">
        <v>19</v>
      </c>
      <c r="B456" s="795">
        <v>19877</v>
      </c>
      <c r="C456" s="923" t="s">
        <v>16252</v>
      </c>
      <c r="D456" s="843"/>
      <c r="E456" s="795"/>
      <c r="F456" s="843"/>
      <c r="G456" s="843"/>
      <c r="H456" s="843"/>
      <c r="I456" s="843"/>
      <c r="J456" s="843"/>
      <c r="K456" s="486" t="s">
        <v>9509</v>
      </c>
    </row>
    <row r="457" spans="1:11" ht="17.25" customHeight="1" x14ac:dyDescent="0.15">
      <c r="A457" s="795">
        <v>20</v>
      </c>
      <c r="B457" s="795">
        <v>19880</v>
      </c>
      <c r="C457" s="923" t="s">
        <v>16253</v>
      </c>
      <c r="D457" s="843"/>
      <c r="E457" s="795"/>
      <c r="F457" s="843"/>
      <c r="G457" s="843"/>
      <c r="H457" s="843"/>
      <c r="I457" s="843"/>
      <c r="J457" s="843"/>
      <c r="K457" s="486" t="s">
        <v>9509</v>
      </c>
    </row>
    <row r="458" spans="1:11" ht="17.25" customHeight="1" x14ac:dyDescent="0.15">
      <c r="A458" s="795">
        <v>21</v>
      </c>
      <c r="B458" s="795">
        <v>19885</v>
      </c>
      <c r="C458" s="923" t="s">
        <v>16254</v>
      </c>
      <c r="D458" s="843"/>
      <c r="E458" s="795"/>
      <c r="F458" s="843"/>
      <c r="G458" s="843"/>
      <c r="H458" s="843"/>
      <c r="I458" s="843"/>
      <c r="J458" s="843"/>
      <c r="K458" s="486" t="s">
        <v>9509</v>
      </c>
    </row>
    <row r="459" spans="1:11" ht="17.25" customHeight="1" x14ac:dyDescent="0.15">
      <c r="A459" s="795">
        <v>22</v>
      </c>
      <c r="B459" s="795">
        <v>19960</v>
      </c>
      <c r="C459" s="923" t="s">
        <v>16255</v>
      </c>
      <c r="D459" s="843"/>
      <c r="E459" s="795"/>
      <c r="F459" s="843"/>
      <c r="G459" s="843"/>
      <c r="H459" s="843"/>
      <c r="I459" s="843"/>
      <c r="J459" s="843"/>
      <c r="K459" s="486" t="s">
        <v>9509</v>
      </c>
    </row>
    <row r="460" spans="1:11" ht="17.25" customHeight="1" x14ac:dyDescent="0.15">
      <c r="A460" s="795">
        <v>23</v>
      </c>
      <c r="B460" s="795">
        <v>19990</v>
      </c>
      <c r="C460" s="923" t="s">
        <v>16256</v>
      </c>
      <c r="D460" s="843"/>
      <c r="E460" s="795"/>
      <c r="F460" s="843"/>
      <c r="G460" s="843"/>
      <c r="H460" s="843"/>
      <c r="I460" s="843"/>
      <c r="J460" s="843"/>
      <c r="K460" s="486" t="s">
        <v>9509</v>
      </c>
    </row>
    <row r="461" spans="1:11" ht="17.25" customHeight="1" x14ac:dyDescent="0.15">
      <c r="A461" s="795">
        <v>24</v>
      </c>
      <c r="B461" s="795">
        <v>20030</v>
      </c>
      <c r="C461" s="923" t="s">
        <v>16257</v>
      </c>
      <c r="D461" s="843"/>
      <c r="E461" s="795"/>
      <c r="F461" s="843"/>
      <c r="G461" s="843"/>
      <c r="H461" s="843"/>
      <c r="I461" s="843"/>
      <c r="J461" s="843"/>
      <c r="K461" s="486" t="s">
        <v>9509</v>
      </c>
    </row>
    <row r="462" spans="1:11" ht="17.25" customHeight="1" x14ac:dyDescent="0.15">
      <c r="A462" s="795">
        <v>25</v>
      </c>
      <c r="B462" s="795">
        <v>20042</v>
      </c>
      <c r="C462" s="923" t="s">
        <v>16258</v>
      </c>
      <c r="D462" s="843"/>
      <c r="E462" s="795"/>
      <c r="F462" s="843"/>
      <c r="G462" s="843"/>
      <c r="H462" s="843"/>
      <c r="I462" s="843"/>
      <c r="J462" s="843"/>
      <c r="K462" s="486" t="s">
        <v>9509</v>
      </c>
    </row>
    <row r="463" spans="1:11" ht="17.25" customHeight="1" x14ac:dyDescent="0.15">
      <c r="A463" s="795">
        <v>26</v>
      </c>
      <c r="B463" s="795">
        <v>20044</v>
      </c>
      <c r="C463" s="923" t="s">
        <v>16259</v>
      </c>
      <c r="D463" s="843"/>
      <c r="E463" s="795"/>
      <c r="F463" s="843"/>
      <c r="G463" s="843"/>
      <c r="H463" s="843"/>
      <c r="I463" s="843"/>
      <c r="J463" s="843"/>
      <c r="K463" s="486" t="s">
        <v>9509</v>
      </c>
    </row>
    <row r="464" spans="1:11" ht="17.25" customHeight="1" x14ac:dyDescent="0.15">
      <c r="A464" s="795">
        <v>27</v>
      </c>
      <c r="B464" s="795">
        <v>20087</v>
      </c>
      <c r="C464" s="923" t="s">
        <v>16260</v>
      </c>
      <c r="D464" s="843"/>
      <c r="E464" s="795"/>
      <c r="F464" s="843"/>
      <c r="G464" s="843"/>
      <c r="H464" s="843"/>
      <c r="I464" s="843"/>
      <c r="J464" s="843"/>
      <c r="K464" s="486" t="s">
        <v>9509</v>
      </c>
    </row>
    <row r="465" spans="1:11" ht="17.25" customHeight="1" x14ac:dyDescent="0.15">
      <c r="A465" s="795">
        <v>28</v>
      </c>
      <c r="B465" s="795">
        <v>20127</v>
      </c>
      <c r="C465" s="923" t="s">
        <v>16261</v>
      </c>
      <c r="D465" s="843"/>
      <c r="E465" s="795"/>
      <c r="F465" s="843"/>
      <c r="G465" s="843"/>
      <c r="H465" s="843"/>
      <c r="I465" s="843"/>
      <c r="J465" s="843"/>
      <c r="K465" s="486" t="s">
        <v>9509</v>
      </c>
    </row>
    <row r="466" spans="1:11" ht="17.25" customHeight="1" x14ac:dyDescent="0.15">
      <c r="A466" s="795">
        <v>29</v>
      </c>
      <c r="B466" s="795">
        <v>22207</v>
      </c>
      <c r="C466" s="923" t="s">
        <v>16262</v>
      </c>
      <c r="D466" s="843"/>
      <c r="E466" s="795"/>
      <c r="F466" s="843"/>
      <c r="G466" s="843"/>
      <c r="H466" s="843"/>
      <c r="I466" s="843"/>
      <c r="J466" s="843"/>
      <c r="K466" s="486" t="s">
        <v>9509</v>
      </c>
    </row>
    <row r="467" spans="1:11" ht="17.25" customHeight="1" x14ac:dyDescent="0.15">
      <c r="A467" s="795">
        <v>30</v>
      </c>
      <c r="B467" s="795">
        <v>22208</v>
      </c>
      <c r="C467" s="923" t="s">
        <v>16263</v>
      </c>
      <c r="D467" s="843"/>
      <c r="E467" s="795"/>
      <c r="F467" s="843"/>
      <c r="G467" s="843"/>
      <c r="H467" s="843"/>
      <c r="I467" s="843"/>
      <c r="J467" s="843"/>
      <c r="K467" s="486" t="s">
        <v>9509</v>
      </c>
    </row>
    <row r="469" spans="1:11" ht="17.25" hidden="1" customHeight="1" x14ac:dyDescent="0.15">
      <c r="A469" s="958">
        <v>8</v>
      </c>
      <c r="B469" s="958">
        <v>20209</v>
      </c>
      <c r="C469" s="976" t="s">
        <v>16264</v>
      </c>
      <c r="D469" s="904" t="s">
        <v>12372</v>
      </c>
      <c r="E469" s="976" t="s">
        <v>16265</v>
      </c>
      <c r="F469" s="904"/>
      <c r="G469" s="843"/>
      <c r="H469" s="843"/>
      <c r="I469" s="843"/>
      <c r="J469" s="843"/>
      <c r="K469" s="843"/>
    </row>
    <row r="470" spans="1:11" ht="17.25" hidden="1" customHeight="1" x14ac:dyDescent="0.15">
      <c r="A470" s="958">
        <v>29</v>
      </c>
      <c r="B470" s="958">
        <v>20225</v>
      </c>
      <c r="C470" s="976" t="s">
        <v>16266</v>
      </c>
      <c r="D470" s="904" t="s">
        <v>16267</v>
      </c>
      <c r="E470" s="976" t="s">
        <v>16268</v>
      </c>
      <c r="F470" s="904"/>
      <c r="G470" s="843"/>
      <c r="H470" s="843"/>
      <c r="I470" s="843"/>
      <c r="J470" s="843"/>
      <c r="K470" s="843"/>
    </row>
    <row r="472" spans="1:11" ht="17.25" hidden="1" customHeight="1" x14ac:dyDescent="0.15">
      <c r="A472" s="958">
        <v>25</v>
      </c>
      <c r="B472" s="958">
        <v>20059</v>
      </c>
      <c r="C472" s="904" t="s">
        <v>16269</v>
      </c>
      <c r="D472" s="904" t="s">
        <v>9289</v>
      </c>
      <c r="E472" s="904" t="s">
        <v>9537</v>
      </c>
      <c r="F472" s="843"/>
      <c r="G472" s="843"/>
      <c r="H472" s="843"/>
      <c r="I472" s="843"/>
      <c r="J472" s="843"/>
      <c r="K472" s="843" t="s">
        <v>15188</v>
      </c>
    </row>
    <row r="473" spans="1:11" ht="17.25" hidden="1" customHeight="1" x14ac:dyDescent="0.15">
      <c r="A473" s="958">
        <v>29</v>
      </c>
      <c r="B473" s="958">
        <v>22178</v>
      </c>
      <c r="C473" s="904" t="s">
        <v>16270</v>
      </c>
      <c r="D473" s="904" t="s">
        <v>9289</v>
      </c>
      <c r="E473" s="904" t="s">
        <v>9537</v>
      </c>
      <c r="F473" s="843"/>
      <c r="G473" s="843"/>
      <c r="H473" s="843"/>
      <c r="I473" s="843"/>
      <c r="J473" s="843"/>
      <c r="K473" s="843" t="s">
        <v>15188</v>
      </c>
    </row>
    <row r="474" spans="1:11" ht="17.25" hidden="1" customHeight="1" x14ac:dyDescent="0.15"/>
    <row r="475" spans="1:11" ht="17.25" hidden="1" customHeight="1" x14ac:dyDescent="0.15">
      <c r="A475" s="795">
        <v>19</v>
      </c>
      <c r="B475" s="795">
        <v>19820</v>
      </c>
      <c r="C475" s="843" t="s">
        <v>16271</v>
      </c>
      <c r="D475" s="985" t="s">
        <v>9287</v>
      </c>
      <c r="E475" s="985" t="s">
        <v>9537</v>
      </c>
      <c r="F475" s="843"/>
      <c r="G475" s="843"/>
      <c r="H475" s="843"/>
      <c r="I475" s="843"/>
      <c r="J475" s="843" t="s">
        <v>14795</v>
      </c>
      <c r="K475" s="843"/>
    </row>
    <row r="476" spans="1:11" ht="17.25" hidden="1" customHeight="1" x14ac:dyDescent="0.15">
      <c r="A476" s="795">
        <v>26</v>
      </c>
      <c r="B476" s="795">
        <v>22188</v>
      </c>
      <c r="C476" s="843" t="s">
        <v>16272</v>
      </c>
      <c r="D476" s="985" t="s">
        <v>9287</v>
      </c>
      <c r="E476" s="985" t="s">
        <v>16273</v>
      </c>
      <c r="F476" s="843"/>
      <c r="G476" s="843"/>
      <c r="H476" s="843"/>
      <c r="I476" s="843"/>
      <c r="J476" s="843" t="s">
        <v>14795</v>
      </c>
      <c r="K476" s="843"/>
    </row>
    <row r="477" spans="1:11" ht="17.25" hidden="1" customHeight="1" x14ac:dyDescent="0.15"/>
    <row r="478" spans="1:11" ht="17.25" hidden="1" customHeight="1" x14ac:dyDescent="0.15"/>
    <row r="479" spans="1:11" ht="17.25" hidden="1" customHeight="1" x14ac:dyDescent="0.15">
      <c r="A479" s="795">
        <v>2</v>
      </c>
      <c r="B479" s="795">
        <v>19774</v>
      </c>
      <c r="C479" s="843" t="s">
        <v>16274</v>
      </c>
      <c r="D479" s="843" t="s">
        <v>9222</v>
      </c>
      <c r="E479" s="843" t="s">
        <v>10335</v>
      </c>
      <c r="F479" s="843"/>
      <c r="G479" s="843"/>
      <c r="H479" s="843"/>
      <c r="I479" s="843"/>
      <c r="J479" s="843"/>
      <c r="K479" s="843"/>
    </row>
    <row r="480" spans="1:11" ht="17.25" hidden="1" customHeight="1" x14ac:dyDescent="0.15">
      <c r="A480" s="795">
        <v>13</v>
      </c>
      <c r="B480" s="795">
        <v>20093</v>
      </c>
      <c r="C480" s="843" t="s">
        <v>16275</v>
      </c>
      <c r="D480" s="843" t="s">
        <v>9222</v>
      </c>
      <c r="E480" s="843" t="s">
        <v>10335</v>
      </c>
      <c r="F480" s="843"/>
      <c r="G480" s="843"/>
      <c r="H480" s="843"/>
      <c r="I480" s="843"/>
      <c r="J480" s="843"/>
      <c r="K480" s="843"/>
    </row>
    <row r="481" spans="1:11" ht="17.25" hidden="1" customHeight="1" x14ac:dyDescent="0.15">
      <c r="A481" s="795">
        <v>20</v>
      </c>
      <c r="B481" s="795">
        <v>20113</v>
      </c>
      <c r="C481" s="843" t="s">
        <v>16276</v>
      </c>
      <c r="D481" s="843" t="s">
        <v>9629</v>
      </c>
      <c r="E481" s="843" t="s">
        <v>9533</v>
      </c>
      <c r="F481" s="843"/>
      <c r="G481" s="843"/>
      <c r="H481" s="843"/>
      <c r="I481" s="843"/>
      <c r="J481" s="843"/>
      <c r="K481" s="843" t="s">
        <v>9631</v>
      </c>
    </row>
    <row r="482" spans="1:11" ht="17.25" hidden="1" customHeight="1" x14ac:dyDescent="0.15"/>
    <row r="483" spans="1:11" ht="17.25" hidden="1" customHeight="1" x14ac:dyDescent="0.15"/>
    <row r="484" spans="1:11" ht="17.25" hidden="1" customHeight="1" x14ac:dyDescent="0.15"/>
    <row r="485" spans="1:11" ht="17.25" hidden="1" customHeight="1" x14ac:dyDescent="0.15"/>
    <row r="486" spans="1:11" ht="17.25" hidden="1" customHeight="1" x14ac:dyDescent="0.15"/>
    <row r="487" spans="1:11" ht="17.25" hidden="1" customHeight="1" x14ac:dyDescent="0.15"/>
    <row r="488" spans="1:11" ht="17.25" hidden="1" customHeight="1" x14ac:dyDescent="0.15"/>
    <row r="489" spans="1:11" ht="17.25" hidden="1" customHeight="1" x14ac:dyDescent="0.15"/>
    <row r="490" spans="1:11" ht="17.25" hidden="1" customHeight="1" x14ac:dyDescent="0.15"/>
    <row r="491" spans="1:11" ht="17.25" hidden="1" customHeight="1" x14ac:dyDescent="0.15"/>
    <row r="492" spans="1:11" ht="17.25" hidden="1" customHeight="1" x14ac:dyDescent="0.15"/>
    <row r="493" spans="1:11" ht="17.25" hidden="1" customHeight="1" x14ac:dyDescent="0.15"/>
    <row r="494" spans="1:11" ht="17.25" hidden="1" customHeight="1" x14ac:dyDescent="0.15"/>
    <row r="495" spans="1:11" ht="17.25" hidden="1" customHeight="1" x14ac:dyDescent="0.15"/>
    <row r="496" spans="1:11" ht="17.25" hidden="1" customHeight="1" x14ac:dyDescent="0.15"/>
    <row r="497" spans="1:11" ht="17.25" hidden="1" customHeight="1" x14ac:dyDescent="0.15"/>
    <row r="498" spans="1:11" ht="17.25" hidden="1" customHeight="1" x14ac:dyDescent="0.15">
      <c r="A498" s="795">
        <v>10</v>
      </c>
      <c r="B498" s="795">
        <v>22097</v>
      </c>
      <c r="C498" s="843" t="s">
        <v>16277</v>
      </c>
      <c r="D498" s="923" t="s">
        <v>10333</v>
      </c>
      <c r="E498" s="923"/>
      <c r="F498" s="843"/>
      <c r="G498" s="843"/>
      <c r="H498" s="843"/>
      <c r="I498" s="843"/>
      <c r="J498" s="843"/>
      <c r="K498" s="843"/>
    </row>
    <row r="499" spans="1:11" ht="17.25" hidden="1" customHeight="1" x14ac:dyDescent="0.15"/>
    <row r="500" spans="1:11" ht="17.25" hidden="1" customHeight="1" x14ac:dyDescent="0.15">
      <c r="A500" s="795">
        <v>25</v>
      </c>
      <c r="B500" s="795">
        <v>20020</v>
      </c>
      <c r="C500" s="843" t="s">
        <v>16278</v>
      </c>
      <c r="D500" s="843" t="s">
        <v>10333</v>
      </c>
      <c r="E500" s="843"/>
      <c r="F500" s="843"/>
      <c r="G500" s="843"/>
      <c r="H500" s="843"/>
      <c r="I500" s="843"/>
      <c r="J500" s="843"/>
      <c r="K500" s="843"/>
    </row>
    <row r="501" spans="1:11" ht="17.25" hidden="1" customHeight="1" x14ac:dyDescent="0.15"/>
    <row r="502" spans="1:11" ht="17.25" hidden="1" customHeight="1" thickBot="1" x14ac:dyDescent="0.2"/>
    <row r="503" spans="1:11" ht="17.25" hidden="1" customHeight="1" thickBot="1" x14ac:dyDescent="0.55000000000000004">
      <c r="A503" s="958">
        <v>10</v>
      </c>
      <c r="B503" s="795">
        <v>22098</v>
      </c>
      <c r="C503" s="904" t="s">
        <v>16279</v>
      </c>
      <c r="D503" s="970" t="s">
        <v>9003</v>
      </c>
      <c r="E503" s="959" t="s">
        <v>16280</v>
      </c>
      <c r="F503" s="971"/>
      <c r="G503" s="971"/>
      <c r="H503" s="843"/>
      <c r="I503" s="843"/>
      <c r="J503" s="843"/>
      <c r="K503" s="843"/>
    </row>
    <row r="504" spans="1:11" ht="17.25" hidden="1" customHeight="1" thickBot="1" x14ac:dyDescent="0.55000000000000004">
      <c r="A504" s="972">
        <v>28</v>
      </c>
      <c r="B504" s="973">
        <v>19983</v>
      </c>
      <c r="C504" s="974" t="s">
        <v>16281</v>
      </c>
      <c r="D504" s="974" t="s">
        <v>9104</v>
      </c>
      <c r="E504" s="959" t="s">
        <v>16282</v>
      </c>
      <c r="F504" s="971"/>
      <c r="G504" s="975"/>
      <c r="H504" s="843"/>
      <c r="I504" s="843"/>
      <c r="J504" s="843"/>
      <c r="K504" s="843"/>
    </row>
    <row r="505" spans="1:11" ht="17.25" hidden="1" customHeight="1" x14ac:dyDescent="0.15">
      <c r="A505" s="958">
        <v>19</v>
      </c>
      <c r="B505" s="795">
        <v>19321</v>
      </c>
      <c r="C505" s="976" t="s">
        <v>16283</v>
      </c>
      <c r="D505" s="904" t="s">
        <v>9130</v>
      </c>
      <c r="E505" s="976" t="s">
        <v>16284</v>
      </c>
      <c r="F505" s="904"/>
      <c r="G505" s="843"/>
      <c r="H505" s="843"/>
      <c r="I505" s="843"/>
      <c r="J505" s="843"/>
      <c r="K505" s="843"/>
    </row>
    <row r="506" spans="1:11" ht="17.25" hidden="1" customHeight="1" x14ac:dyDescent="0.15">
      <c r="A506" s="958">
        <v>30</v>
      </c>
      <c r="B506" s="795">
        <v>21092</v>
      </c>
      <c r="C506" s="904" t="s">
        <v>16285</v>
      </c>
      <c r="D506" s="904" t="s">
        <v>9222</v>
      </c>
      <c r="E506" s="904" t="s">
        <v>12932</v>
      </c>
      <c r="F506" s="843"/>
      <c r="G506" s="843"/>
      <c r="H506" s="843"/>
      <c r="I506" s="843"/>
      <c r="J506" s="843"/>
      <c r="K506" s="843"/>
    </row>
    <row r="507" spans="1:11" ht="17.25" hidden="1" customHeight="1" x14ac:dyDescent="0.15">
      <c r="A507" s="958">
        <v>35</v>
      </c>
      <c r="B507" s="795">
        <v>20125</v>
      </c>
      <c r="C507" s="976" t="s">
        <v>16286</v>
      </c>
      <c r="D507" s="904" t="s">
        <v>9629</v>
      </c>
      <c r="E507" s="958" t="s">
        <v>16284</v>
      </c>
      <c r="F507" s="904"/>
      <c r="G507" s="843"/>
      <c r="H507" s="843"/>
      <c r="I507" s="843"/>
      <c r="J507" s="843"/>
      <c r="K507" s="843" t="s">
        <v>9509</v>
      </c>
    </row>
    <row r="508" spans="1:11" ht="17.25" hidden="1" customHeight="1" x14ac:dyDescent="0.15"/>
    <row r="509" spans="1:11" ht="17.25" hidden="1" customHeight="1" x14ac:dyDescent="0.15"/>
    <row r="510" spans="1:11" ht="17.25" hidden="1" customHeight="1" x14ac:dyDescent="0.15">
      <c r="A510" s="958">
        <v>9</v>
      </c>
      <c r="B510" s="795">
        <v>22108</v>
      </c>
      <c r="C510" s="904" t="s">
        <v>9607</v>
      </c>
      <c r="D510" s="976" t="s">
        <v>8982</v>
      </c>
      <c r="E510" s="976" t="s">
        <v>9537</v>
      </c>
      <c r="F510" s="984">
        <v>243647</v>
      </c>
      <c r="G510" s="843"/>
      <c r="H510" s="843"/>
      <c r="I510" s="843"/>
      <c r="J510" s="843"/>
      <c r="K510" s="843"/>
    </row>
    <row r="511" spans="1:11" ht="17.25" hidden="1" customHeight="1" x14ac:dyDescent="0.15">
      <c r="A511" s="958">
        <v>10</v>
      </c>
      <c r="B511" s="795">
        <v>22133</v>
      </c>
      <c r="C511" s="976" t="s">
        <v>9610</v>
      </c>
      <c r="D511" s="904" t="s">
        <v>9104</v>
      </c>
      <c r="E511" s="976" t="s">
        <v>9537</v>
      </c>
      <c r="F511" s="984">
        <v>243695</v>
      </c>
      <c r="G511" s="843"/>
      <c r="H511" s="843"/>
      <c r="I511" s="843"/>
      <c r="J511" s="843"/>
      <c r="K511" s="843"/>
    </row>
    <row r="512" spans="1:11" ht="17.25" hidden="1" customHeight="1" x14ac:dyDescent="0.15">
      <c r="A512" s="958">
        <v>13</v>
      </c>
      <c r="B512" s="795">
        <v>22136</v>
      </c>
      <c r="C512" s="976" t="s">
        <v>9613</v>
      </c>
      <c r="D512" s="904" t="s">
        <v>9104</v>
      </c>
      <c r="E512" s="976" t="s">
        <v>9537</v>
      </c>
      <c r="F512" s="984">
        <v>243682</v>
      </c>
      <c r="G512" s="843"/>
      <c r="H512" s="843"/>
      <c r="I512" s="843"/>
      <c r="J512" s="843"/>
      <c r="K512" s="843"/>
    </row>
    <row r="513" spans="1:11" ht="17.25" hidden="1" customHeight="1" x14ac:dyDescent="0.15">
      <c r="A513" s="958">
        <v>15</v>
      </c>
      <c r="B513" s="795">
        <v>22138</v>
      </c>
      <c r="C513" s="976" t="s">
        <v>9616</v>
      </c>
      <c r="D513" s="904" t="s">
        <v>9104</v>
      </c>
      <c r="E513" s="976" t="s">
        <v>9537</v>
      </c>
      <c r="F513" s="984">
        <v>243600</v>
      </c>
      <c r="G513" s="843"/>
      <c r="H513" s="843"/>
      <c r="I513" s="843"/>
      <c r="J513" s="843"/>
      <c r="K513" s="843"/>
    </row>
    <row r="514" spans="1:11" ht="17.25" hidden="1" customHeight="1" x14ac:dyDescent="0.15">
      <c r="A514" s="958">
        <v>18</v>
      </c>
      <c r="B514" s="795">
        <v>22141</v>
      </c>
      <c r="C514" s="976" t="s">
        <v>9619</v>
      </c>
      <c r="D514" s="904" t="s">
        <v>9104</v>
      </c>
      <c r="E514" s="976" t="s">
        <v>9537</v>
      </c>
      <c r="F514" s="984">
        <v>243641</v>
      </c>
      <c r="G514" s="843"/>
      <c r="H514" s="843"/>
      <c r="I514" s="843"/>
      <c r="J514" s="843"/>
      <c r="K514" s="843"/>
    </row>
    <row r="515" spans="1:11" ht="17.25" hidden="1" customHeight="1" x14ac:dyDescent="0.15">
      <c r="A515" s="958">
        <v>35</v>
      </c>
      <c r="B515" s="795">
        <v>22167</v>
      </c>
      <c r="C515" s="904" t="s">
        <v>9622</v>
      </c>
      <c r="D515" s="989" t="s">
        <v>9161</v>
      </c>
      <c r="E515" s="904" t="s">
        <v>9537</v>
      </c>
      <c r="F515" s="984">
        <v>243669</v>
      </c>
      <c r="G515" s="843"/>
      <c r="H515" s="843"/>
      <c r="I515" s="843"/>
      <c r="J515" s="843"/>
      <c r="K515" s="843"/>
    </row>
    <row r="516" spans="1:11" ht="17.25" hidden="1" customHeight="1" x14ac:dyDescent="0.15">
      <c r="A516" s="958">
        <v>4</v>
      </c>
      <c r="B516" s="795">
        <v>19896</v>
      </c>
      <c r="C516" s="904" t="s">
        <v>9625</v>
      </c>
      <c r="D516" s="904" t="s">
        <v>9207</v>
      </c>
      <c r="E516" s="904" t="s">
        <v>9537</v>
      </c>
      <c r="F516" s="984">
        <v>243685</v>
      </c>
      <c r="G516" s="843"/>
      <c r="H516" s="843"/>
      <c r="I516" s="843"/>
      <c r="J516" s="843" t="s">
        <v>9626</v>
      </c>
      <c r="K516" s="843"/>
    </row>
    <row r="517" spans="1:11" ht="17.25" hidden="1" customHeight="1" x14ac:dyDescent="0.15">
      <c r="A517" s="958">
        <v>1</v>
      </c>
      <c r="B517" s="795">
        <v>18894</v>
      </c>
      <c r="C517" s="904" t="s">
        <v>9628</v>
      </c>
      <c r="D517" s="904" t="s">
        <v>9629</v>
      </c>
      <c r="E517" s="904" t="s">
        <v>9537</v>
      </c>
      <c r="F517" s="984">
        <v>243695</v>
      </c>
      <c r="G517" s="904" t="s">
        <v>9630</v>
      </c>
      <c r="H517" s="843"/>
      <c r="I517" s="843"/>
      <c r="J517" s="843"/>
      <c r="K517" s="843" t="s">
        <v>9631</v>
      </c>
    </row>
    <row r="518" spans="1:11" ht="17.25" hidden="1" customHeight="1" x14ac:dyDescent="0.15">
      <c r="A518" s="958">
        <v>6</v>
      </c>
      <c r="B518" s="795">
        <v>20056</v>
      </c>
      <c r="C518" s="904" t="s">
        <v>9634</v>
      </c>
      <c r="D518" s="904" t="s">
        <v>9629</v>
      </c>
      <c r="E518" s="904" t="s">
        <v>9537</v>
      </c>
      <c r="F518" s="984">
        <v>243695</v>
      </c>
      <c r="G518" s="904" t="s">
        <v>9635</v>
      </c>
      <c r="H518" s="843"/>
      <c r="I518" s="843"/>
      <c r="J518" s="843"/>
      <c r="K518" s="843" t="s">
        <v>9631</v>
      </c>
    </row>
    <row r="519" spans="1:11" ht="17.25" hidden="1" customHeight="1" x14ac:dyDescent="0.15">
      <c r="A519" s="958">
        <v>7</v>
      </c>
      <c r="B519" s="795">
        <v>20057</v>
      </c>
      <c r="C519" s="904" t="s">
        <v>9638</v>
      </c>
      <c r="D519" s="904" t="s">
        <v>9629</v>
      </c>
      <c r="E519" s="904" t="s">
        <v>9537</v>
      </c>
      <c r="F519" s="984">
        <v>243695</v>
      </c>
      <c r="G519" s="904" t="s">
        <v>9639</v>
      </c>
      <c r="H519" s="843"/>
      <c r="I519" s="843"/>
      <c r="J519" s="843"/>
      <c r="K519" s="843" t="s">
        <v>9631</v>
      </c>
    </row>
    <row r="520" spans="1:11" ht="17.25" hidden="1" customHeight="1" x14ac:dyDescent="0.15">
      <c r="A520" s="958">
        <v>8</v>
      </c>
      <c r="B520" s="795">
        <v>21625</v>
      </c>
      <c r="C520" s="904" t="s">
        <v>9642</v>
      </c>
      <c r="D520" s="904" t="s">
        <v>9629</v>
      </c>
      <c r="E520" s="904" t="s">
        <v>9537</v>
      </c>
      <c r="F520" s="984">
        <v>243695</v>
      </c>
      <c r="G520" s="904" t="s">
        <v>9643</v>
      </c>
      <c r="H520" s="904"/>
      <c r="I520" s="843"/>
      <c r="J520" s="843"/>
      <c r="K520" s="843" t="s">
        <v>9631</v>
      </c>
    </row>
    <row r="521" spans="1:11" ht="17.25" hidden="1" customHeight="1" x14ac:dyDescent="0.15">
      <c r="A521" s="795">
        <v>13</v>
      </c>
      <c r="B521" s="795">
        <v>22202</v>
      </c>
      <c r="C521" s="904" t="s">
        <v>9646</v>
      </c>
      <c r="D521" s="904" t="s">
        <v>9629</v>
      </c>
      <c r="E521" s="904" t="s">
        <v>9537</v>
      </c>
      <c r="F521" s="984">
        <v>243695</v>
      </c>
      <c r="G521" s="904" t="s">
        <v>9647</v>
      </c>
      <c r="H521" s="904"/>
      <c r="I521" s="843"/>
      <c r="J521" s="843"/>
      <c r="K521" s="843" t="s">
        <v>9631</v>
      </c>
    </row>
    <row r="522" spans="1:11" ht="17.25" hidden="1" customHeight="1" x14ac:dyDescent="0.15">
      <c r="A522" s="958">
        <v>14</v>
      </c>
      <c r="B522" s="795">
        <v>22203</v>
      </c>
      <c r="C522" s="904" t="s">
        <v>9650</v>
      </c>
      <c r="D522" s="904" t="s">
        <v>9629</v>
      </c>
      <c r="E522" s="904" t="s">
        <v>9537</v>
      </c>
      <c r="F522" s="984">
        <v>243665</v>
      </c>
      <c r="G522" s="904" t="s">
        <v>9651</v>
      </c>
      <c r="H522" s="843"/>
      <c r="I522" s="843"/>
      <c r="J522" s="843"/>
      <c r="K522" s="843" t="s">
        <v>9631</v>
      </c>
    </row>
    <row r="523" spans="1:11" ht="17.25" hidden="1" customHeight="1" x14ac:dyDescent="0.15">
      <c r="A523" s="958">
        <v>18</v>
      </c>
      <c r="B523" s="795">
        <v>20046</v>
      </c>
      <c r="C523" s="904" t="s">
        <v>9654</v>
      </c>
      <c r="D523" s="904" t="s">
        <v>9629</v>
      </c>
      <c r="E523" s="904" t="s">
        <v>9537</v>
      </c>
      <c r="F523" s="984">
        <v>243695</v>
      </c>
      <c r="G523" s="904" t="s">
        <v>9655</v>
      </c>
      <c r="H523" s="843"/>
      <c r="I523" s="843"/>
      <c r="J523" s="843"/>
      <c r="K523" s="843" t="s">
        <v>9631</v>
      </c>
    </row>
    <row r="524" spans="1:11" ht="17.25" hidden="1" customHeight="1" x14ac:dyDescent="0.15">
      <c r="A524" s="958">
        <v>19</v>
      </c>
      <c r="B524" s="795">
        <v>20073</v>
      </c>
      <c r="C524" s="904" t="s">
        <v>9658</v>
      </c>
      <c r="D524" s="904" t="s">
        <v>9629</v>
      </c>
      <c r="E524" s="976" t="s">
        <v>9537</v>
      </c>
      <c r="F524" s="984">
        <v>243711</v>
      </c>
      <c r="G524" s="904" t="s">
        <v>9659</v>
      </c>
      <c r="H524" s="904"/>
      <c r="I524" s="843"/>
      <c r="J524" s="843"/>
      <c r="K524" s="843" t="s">
        <v>9631</v>
      </c>
    </row>
    <row r="525" spans="1:11" ht="17.25" hidden="1" customHeight="1" x14ac:dyDescent="0.15"/>
    <row r="526" spans="1:11" ht="17.25" hidden="1" customHeight="1" x14ac:dyDescent="0.15"/>
    <row r="527" spans="1:11" ht="17.25" hidden="1" customHeight="1" x14ac:dyDescent="0.15">
      <c r="A527" s="958">
        <v>27</v>
      </c>
      <c r="B527" s="795">
        <v>20218</v>
      </c>
      <c r="C527" s="976" t="s">
        <v>16287</v>
      </c>
      <c r="D527" s="904" t="s">
        <v>8979</v>
      </c>
      <c r="E527" s="976" t="s">
        <v>9537</v>
      </c>
      <c r="F527" s="984">
        <v>243731</v>
      </c>
      <c r="G527" s="843"/>
      <c r="H527" s="843"/>
      <c r="I527" s="843"/>
      <c r="J527" s="843"/>
      <c r="K527" s="843"/>
    </row>
    <row r="528" spans="1:11" ht="17.25" hidden="1" customHeight="1" x14ac:dyDescent="0.15">
      <c r="A528" s="958">
        <v>21</v>
      </c>
      <c r="B528" s="795">
        <v>19798</v>
      </c>
      <c r="C528" s="976" t="s">
        <v>16288</v>
      </c>
      <c r="D528" s="904" t="s">
        <v>9056</v>
      </c>
      <c r="E528" s="976" t="s">
        <v>9537</v>
      </c>
      <c r="F528" s="984">
        <v>243731</v>
      </c>
      <c r="G528" s="843"/>
      <c r="H528" s="843"/>
      <c r="I528" s="843"/>
      <c r="J528" s="843"/>
      <c r="K528" s="843"/>
    </row>
    <row r="529" spans="1:11" ht="17.25" hidden="1" customHeight="1" x14ac:dyDescent="0.15">
      <c r="A529" s="958">
        <v>29</v>
      </c>
      <c r="B529" s="795">
        <v>22097</v>
      </c>
      <c r="C529" s="976" t="s">
        <v>16289</v>
      </c>
      <c r="D529" s="986" t="s">
        <v>9001</v>
      </c>
      <c r="E529" s="904" t="s">
        <v>16290</v>
      </c>
      <c r="F529" s="904"/>
      <c r="G529" s="843"/>
      <c r="H529" s="843"/>
      <c r="I529" s="843"/>
      <c r="J529" s="843"/>
      <c r="K529" s="843" t="s">
        <v>15188</v>
      </c>
    </row>
    <row r="530" spans="1:11" ht="17.25" hidden="1" customHeight="1" x14ac:dyDescent="0.15">
      <c r="A530" s="958">
        <v>12</v>
      </c>
      <c r="B530" s="795">
        <v>22189</v>
      </c>
      <c r="C530" s="904" t="s">
        <v>16291</v>
      </c>
      <c r="D530" s="904" t="s">
        <v>9287</v>
      </c>
      <c r="E530" s="904" t="s">
        <v>16292</v>
      </c>
      <c r="F530" s="904"/>
      <c r="G530" s="843"/>
      <c r="H530" s="843"/>
      <c r="I530" s="843"/>
      <c r="J530" s="843" t="s">
        <v>9626</v>
      </c>
      <c r="K530" s="843"/>
    </row>
    <row r="531" spans="1:11" ht="17.25" hidden="1" customHeight="1" x14ac:dyDescent="0.15">
      <c r="A531" s="958">
        <v>35</v>
      </c>
      <c r="B531" s="795">
        <v>22116</v>
      </c>
      <c r="C531" s="904" t="s">
        <v>16293</v>
      </c>
      <c r="D531" s="976" t="s">
        <v>8982</v>
      </c>
      <c r="E531" s="976" t="s">
        <v>16294</v>
      </c>
      <c r="F531" s="904"/>
      <c r="G531" s="843"/>
      <c r="H531" s="843"/>
      <c r="I531" s="843"/>
      <c r="J531" s="843"/>
      <c r="K531" s="843"/>
    </row>
    <row r="532" spans="1:11" ht="17.25" hidden="1" customHeight="1" x14ac:dyDescent="0.15">
      <c r="A532" s="958">
        <v>24</v>
      </c>
      <c r="B532" s="795">
        <v>19912</v>
      </c>
      <c r="C532" s="976" t="s">
        <v>16295</v>
      </c>
      <c r="D532" s="904" t="s">
        <v>15831</v>
      </c>
      <c r="E532" s="976" t="s">
        <v>16296</v>
      </c>
      <c r="F532" s="904"/>
      <c r="G532" s="843"/>
      <c r="H532" s="843"/>
      <c r="I532" s="843"/>
      <c r="J532" s="843"/>
      <c r="K532" s="843"/>
    </row>
    <row r="533" spans="1:11" ht="17.25" hidden="1" customHeight="1" x14ac:dyDescent="0.15">
      <c r="A533" s="990">
        <v>10</v>
      </c>
      <c r="B533" s="795">
        <v>20076</v>
      </c>
      <c r="C533" s="991" t="s">
        <v>16297</v>
      </c>
      <c r="D533" s="992" t="s">
        <v>9001</v>
      </c>
      <c r="E533" s="991" t="s">
        <v>16298</v>
      </c>
      <c r="F533" s="991"/>
      <c r="G533" s="991"/>
      <c r="H533" s="991"/>
      <c r="I533" s="991"/>
      <c r="J533" s="991"/>
      <c r="K533" s="991" t="s">
        <v>14745</v>
      </c>
    </row>
    <row r="534" spans="1:11" ht="17.25" hidden="1" customHeight="1" x14ac:dyDescent="0.15"/>
    <row r="537" spans="1:11" ht="17.25" hidden="1" customHeight="1" x14ac:dyDescent="0.15">
      <c r="A537" s="958">
        <v>31</v>
      </c>
      <c r="B537" s="795">
        <v>20160</v>
      </c>
      <c r="C537" s="976" t="s">
        <v>16299</v>
      </c>
      <c r="D537" s="904" t="s">
        <v>15831</v>
      </c>
      <c r="E537" s="958" t="s">
        <v>9537</v>
      </c>
      <c r="F537" s="843"/>
      <c r="G537" s="843"/>
      <c r="H537" s="843"/>
      <c r="I537" s="843"/>
      <c r="J537" s="843"/>
      <c r="K537" s="843"/>
    </row>
    <row r="538" spans="1:11" ht="17.25" hidden="1" customHeight="1" x14ac:dyDescent="0.15">
      <c r="A538" s="958">
        <v>27</v>
      </c>
      <c r="B538" s="795">
        <v>20193</v>
      </c>
      <c r="C538" s="904" t="s">
        <v>16300</v>
      </c>
      <c r="D538" s="976" t="s">
        <v>8999</v>
      </c>
      <c r="E538" s="976" t="s">
        <v>9537</v>
      </c>
      <c r="F538" s="843"/>
      <c r="G538" s="843"/>
      <c r="H538" s="843"/>
      <c r="I538" s="843"/>
      <c r="J538" s="843"/>
      <c r="K538" s="843"/>
    </row>
    <row r="539" spans="1:11" ht="17.25" hidden="1" customHeight="1" x14ac:dyDescent="0.15">
      <c r="A539" s="795">
        <v>37</v>
      </c>
      <c r="B539" s="795">
        <v>22106</v>
      </c>
      <c r="C539" s="843" t="s">
        <v>16301</v>
      </c>
      <c r="D539" s="976" t="s">
        <v>8999</v>
      </c>
      <c r="E539" s="976" t="s">
        <v>9537</v>
      </c>
      <c r="F539" s="843"/>
      <c r="G539" s="843"/>
      <c r="H539" s="843"/>
      <c r="I539" s="843"/>
      <c r="J539" s="843"/>
      <c r="K539" s="843"/>
    </row>
    <row r="540" spans="1:11" ht="17.25" hidden="1" customHeight="1" x14ac:dyDescent="0.15">
      <c r="A540" s="795">
        <v>1</v>
      </c>
      <c r="B540" s="795">
        <v>19474</v>
      </c>
      <c r="C540" s="976" t="s">
        <v>16302</v>
      </c>
      <c r="D540" s="904" t="s">
        <v>9056</v>
      </c>
      <c r="E540" s="976" t="s">
        <v>9537</v>
      </c>
      <c r="F540" s="904"/>
      <c r="G540" s="843"/>
      <c r="H540" s="843"/>
      <c r="I540" s="843"/>
      <c r="J540" s="843"/>
      <c r="K540" s="843"/>
    </row>
    <row r="541" spans="1:11" ht="17.25" hidden="1" customHeight="1" x14ac:dyDescent="0.15">
      <c r="A541" s="958">
        <v>30</v>
      </c>
      <c r="B541" s="795">
        <v>22237</v>
      </c>
      <c r="C541" s="904" t="s">
        <v>9518</v>
      </c>
      <c r="D541" s="904" t="s">
        <v>9001</v>
      </c>
      <c r="E541" s="904" t="s">
        <v>9537</v>
      </c>
      <c r="F541" s="843"/>
      <c r="G541" s="843"/>
      <c r="H541" s="843"/>
      <c r="I541" s="843"/>
      <c r="J541" s="843"/>
      <c r="K541" s="843" t="s">
        <v>15188</v>
      </c>
    </row>
    <row r="542" spans="1:11" ht="17.25" hidden="1" customHeight="1" x14ac:dyDescent="0.15">
      <c r="A542" s="795">
        <v>5</v>
      </c>
      <c r="B542" s="795">
        <v>20094</v>
      </c>
      <c r="C542" s="904" t="s">
        <v>16303</v>
      </c>
      <c r="D542" s="904" t="s">
        <v>9287</v>
      </c>
      <c r="E542" s="904" t="s">
        <v>9533</v>
      </c>
      <c r="F542" s="843"/>
      <c r="G542" s="843"/>
      <c r="H542" s="843"/>
      <c r="I542" s="843"/>
      <c r="J542" s="843" t="s">
        <v>9626</v>
      </c>
      <c r="K542" s="843"/>
    </row>
  </sheetData>
  <sortState xmlns:xlrd2="http://schemas.microsoft.com/office/spreadsheetml/2017/richdata2" ref="B397:J431">
    <sortCondition ref="J397:J431"/>
  </sortState>
  <mergeCells count="59">
    <mergeCell ref="A435:K435"/>
    <mergeCell ref="A436:K436"/>
    <mergeCell ref="J437:K437"/>
    <mergeCell ref="A395:K395"/>
    <mergeCell ref="J396:K396"/>
    <mergeCell ref="A432:K432"/>
    <mergeCell ref="A433:K433"/>
    <mergeCell ref="A434:K434"/>
    <mergeCell ref="A182:K182"/>
    <mergeCell ref="A133:K133"/>
    <mergeCell ref="A134:K134"/>
    <mergeCell ref="A135:K135"/>
    <mergeCell ref="A136:K136"/>
    <mergeCell ref="A178:K178"/>
    <mergeCell ref="A180:K180"/>
    <mergeCell ref="A181:K181"/>
    <mergeCell ref="A1:K1"/>
    <mergeCell ref="A2:K2"/>
    <mergeCell ref="A3:K3"/>
    <mergeCell ref="A4:K4"/>
    <mergeCell ref="A5:K5"/>
    <mergeCell ref="A41:K41"/>
    <mergeCell ref="A42:K42"/>
    <mergeCell ref="A132:K132"/>
    <mergeCell ref="A88:K88"/>
    <mergeCell ref="A179:K179"/>
    <mergeCell ref="A89:K89"/>
    <mergeCell ref="A90:K90"/>
    <mergeCell ref="A43:K43"/>
    <mergeCell ref="A44:K44"/>
    <mergeCell ref="A45:K45"/>
    <mergeCell ref="A86:K86"/>
    <mergeCell ref="A87:K87"/>
    <mergeCell ref="A218:K218"/>
    <mergeCell ref="A219:K219"/>
    <mergeCell ref="A220:K220"/>
    <mergeCell ref="A221:K221"/>
    <mergeCell ref="A222:K222"/>
    <mergeCell ref="A262:K262"/>
    <mergeCell ref="A263:K263"/>
    <mergeCell ref="A264:K264"/>
    <mergeCell ref="A265:K265"/>
    <mergeCell ref="A266:K266"/>
    <mergeCell ref="A307:K307"/>
    <mergeCell ref="A308:K308"/>
    <mergeCell ref="A309:K309"/>
    <mergeCell ref="A310:K310"/>
    <mergeCell ref="A311:K311"/>
    <mergeCell ref="A394:K394"/>
    <mergeCell ref="A393:K393"/>
    <mergeCell ref="A392:K392"/>
    <mergeCell ref="A391:K391"/>
    <mergeCell ref="J312:K312"/>
    <mergeCell ref="A348:K348"/>
    <mergeCell ref="A349:K349"/>
    <mergeCell ref="A350:K350"/>
    <mergeCell ref="A351:K351"/>
    <mergeCell ref="A352:K352"/>
    <mergeCell ref="J353:K353"/>
  </mergeCells>
  <pageMargins left="0.70866141732283472" right="0.70866141732283472" top="0.35433070866141736" bottom="0.35433070866141736" header="0.11811023622047245" footer="0.11811023622047245"/>
  <pageSetup paperSize="9" scale="88" fitToHeight="0" orientation="portrait" r:id="rId1"/>
  <rowBreaks count="11" manualBreakCount="11">
    <brk id="40" max="16383" man="1"/>
    <brk id="85" max="16383" man="1"/>
    <brk id="131" max="10" man="1"/>
    <brk id="177" max="10" man="1"/>
    <brk id="217" max="10" man="1"/>
    <brk id="261" max="10" man="1"/>
    <brk id="306" max="10" man="1"/>
    <brk id="347" max="16383" man="1"/>
    <brk id="390" max="10" man="1"/>
    <brk id="431" max="10" man="1"/>
    <brk id="467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0707-7C11-4A2A-83DB-F5EF221B60D6}">
  <dimension ref="A1:Q635"/>
  <sheetViews>
    <sheetView view="pageBreakPreview" topLeftCell="A119" zoomScale="112" zoomScaleNormal="100" zoomScaleSheetLayoutView="112" workbookViewId="0">
      <selection activeCell="C141" sqref="C141"/>
    </sheetView>
  </sheetViews>
  <sheetFormatPr defaultRowHeight="17.25" customHeight="1" x14ac:dyDescent="0.15"/>
  <cols>
    <col min="1" max="1" width="4.9921875" style="334" customWidth="1"/>
    <col min="2" max="2" width="11.61328125" style="340" customWidth="1"/>
    <col min="3" max="3" width="26.2265625" style="346" customWidth="1"/>
    <col min="4" max="4" width="6.2421875" style="334" customWidth="1"/>
    <col min="5" max="5" width="6.2421875" style="340" customWidth="1"/>
    <col min="6" max="12" width="6.2421875" style="334" customWidth="1"/>
    <col min="13" max="224" width="10.36328125" style="334" customWidth="1"/>
    <col min="225" max="225" width="4.9921875" style="334" customWidth="1"/>
    <col min="226" max="226" width="11.61328125" style="334" customWidth="1"/>
    <col min="227" max="227" width="24.3515625" style="334" customWidth="1"/>
    <col min="228" max="235" width="5.7421875" style="334" customWidth="1"/>
    <col min="236" max="480" width="10.36328125" style="334" customWidth="1"/>
    <col min="481" max="481" width="4.9921875" style="334" customWidth="1"/>
    <col min="482" max="482" width="11.61328125" style="334" customWidth="1"/>
    <col min="483" max="483" width="24.3515625" style="334" customWidth="1"/>
    <col min="484" max="491" width="5.7421875" style="334" customWidth="1"/>
    <col min="492" max="736" width="10.36328125" style="334" customWidth="1"/>
    <col min="737" max="737" width="4.9921875" style="334" customWidth="1"/>
    <col min="738" max="738" width="11.61328125" style="334" customWidth="1"/>
    <col min="739" max="739" width="24.3515625" style="334" customWidth="1"/>
    <col min="740" max="747" width="5.7421875" style="334" customWidth="1"/>
    <col min="748" max="992" width="10.36328125" style="334" customWidth="1"/>
    <col min="993" max="993" width="4.9921875" style="334" customWidth="1"/>
    <col min="994" max="994" width="11.61328125" style="334" customWidth="1"/>
    <col min="995" max="995" width="24.3515625" style="334" customWidth="1"/>
    <col min="996" max="1003" width="5.7421875" style="334" customWidth="1"/>
    <col min="1004" max="1248" width="10.36328125" style="334" customWidth="1"/>
    <col min="1249" max="1249" width="4.9921875" style="334" customWidth="1"/>
    <col min="1250" max="1250" width="11.61328125" style="334" customWidth="1"/>
    <col min="1251" max="1251" width="24.3515625" style="334" customWidth="1"/>
    <col min="1252" max="1259" width="5.7421875" style="334" customWidth="1"/>
    <col min="1260" max="1504" width="10.36328125" style="334" customWidth="1"/>
    <col min="1505" max="1505" width="4.9921875" style="334" customWidth="1"/>
    <col min="1506" max="1506" width="11.61328125" style="334" customWidth="1"/>
    <col min="1507" max="1507" width="24.3515625" style="334" customWidth="1"/>
    <col min="1508" max="1515" width="5.7421875" style="334" customWidth="1"/>
    <col min="1516" max="1760" width="10.36328125" style="334" customWidth="1"/>
    <col min="1761" max="1761" width="4.9921875" style="334" customWidth="1"/>
    <col min="1762" max="1762" width="11.61328125" style="334" customWidth="1"/>
    <col min="1763" max="1763" width="24.3515625" style="334" customWidth="1"/>
    <col min="1764" max="1771" width="5.7421875" style="334" customWidth="1"/>
    <col min="1772" max="2016" width="10.36328125" style="334" customWidth="1"/>
    <col min="2017" max="2017" width="4.9921875" style="334" customWidth="1"/>
    <col min="2018" max="2018" width="11.61328125" style="334" customWidth="1"/>
    <col min="2019" max="2019" width="24.3515625" style="334" customWidth="1"/>
    <col min="2020" max="2027" width="5.7421875" style="334" customWidth="1"/>
    <col min="2028" max="2272" width="10.36328125" style="334" customWidth="1"/>
    <col min="2273" max="2273" width="4.9921875" style="334" customWidth="1"/>
    <col min="2274" max="2274" width="11.61328125" style="334" customWidth="1"/>
    <col min="2275" max="2275" width="24.3515625" style="334" customWidth="1"/>
    <col min="2276" max="2283" width="5.7421875" style="334" customWidth="1"/>
    <col min="2284" max="2528" width="10.36328125" style="334" customWidth="1"/>
    <col min="2529" max="2529" width="4.9921875" style="334" customWidth="1"/>
    <col min="2530" max="2530" width="11.61328125" style="334" customWidth="1"/>
    <col min="2531" max="2531" width="24.3515625" style="334" customWidth="1"/>
    <col min="2532" max="2539" width="5.7421875" style="334" customWidth="1"/>
    <col min="2540" max="2784" width="10.36328125" style="334" customWidth="1"/>
    <col min="2785" max="2785" width="4.9921875" style="334" customWidth="1"/>
    <col min="2786" max="2786" width="11.61328125" style="334" customWidth="1"/>
    <col min="2787" max="2787" width="24.3515625" style="334" customWidth="1"/>
    <col min="2788" max="2795" width="5.7421875" style="334" customWidth="1"/>
    <col min="2796" max="3040" width="10.36328125" style="334" customWidth="1"/>
    <col min="3041" max="3041" width="4.9921875" style="334" customWidth="1"/>
    <col min="3042" max="3042" width="11.61328125" style="334" customWidth="1"/>
    <col min="3043" max="3043" width="24.3515625" style="334" customWidth="1"/>
    <col min="3044" max="3051" width="5.7421875" style="334" customWidth="1"/>
    <col min="3052" max="3296" width="10.36328125" style="334" customWidth="1"/>
    <col min="3297" max="3297" width="4.9921875" style="334" customWidth="1"/>
    <col min="3298" max="3298" width="11.61328125" style="334" customWidth="1"/>
    <col min="3299" max="3299" width="24.3515625" style="334" customWidth="1"/>
    <col min="3300" max="3307" width="5.7421875" style="334" customWidth="1"/>
    <col min="3308" max="3552" width="10.36328125" style="334" customWidth="1"/>
    <col min="3553" max="3553" width="4.9921875" style="334" customWidth="1"/>
    <col min="3554" max="3554" width="11.61328125" style="334" customWidth="1"/>
    <col min="3555" max="3555" width="24.3515625" style="334" customWidth="1"/>
    <col min="3556" max="3563" width="5.7421875" style="334" customWidth="1"/>
    <col min="3564" max="3808" width="10.36328125" style="334" customWidth="1"/>
    <col min="3809" max="3809" width="4.9921875" style="334" customWidth="1"/>
    <col min="3810" max="3810" width="11.61328125" style="334" customWidth="1"/>
    <col min="3811" max="3811" width="24.3515625" style="334" customWidth="1"/>
    <col min="3812" max="3819" width="5.7421875" style="334" customWidth="1"/>
    <col min="3820" max="4064" width="10.36328125" style="334" customWidth="1"/>
    <col min="4065" max="4065" width="4.9921875" style="334" customWidth="1"/>
    <col min="4066" max="4066" width="11.61328125" style="334" customWidth="1"/>
    <col min="4067" max="4067" width="24.3515625" style="334" customWidth="1"/>
    <col min="4068" max="4075" width="5.7421875" style="334" customWidth="1"/>
    <col min="4076" max="4320" width="10.36328125" style="334" customWidth="1"/>
    <col min="4321" max="4321" width="4.9921875" style="334" customWidth="1"/>
    <col min="4322" max="4322" width="11.61328125" style="334" customWidth="1"/>
    <col min="4323" max="4323" width="24.3515625" style="334" customWidth="1"/>
    <col min="4324" max="4331" width="5.7421875" style="334" customWidth="1"/>
    <col min="4332" max="4576" width="10.36328125" style="334" customWidth="1"/>
    <col min="4577" max="4577" width="4.9921875" style="334" customWidth="1"/>
    <col min="4578" max="4578" width="11.61328125" style="334" customWidth="1"/>
    <col min="4579" max="4579" width="24.3515625" style="334" customWidth="1"/>
    <col min="4580" max="4587" width="5.7421875" style="334" customWidth="1"/>
    <col min="4588" max="4832" width="10.36328125" style="334" customWidth="1"/>
    <col min="4833" max="4833" width="4.9921875" style="334" customWidth="1"/>
    <col min="4834" max="4834" width="11.61328125" style="334" customWidth="1"/>
    <col min="4835" max="4835" width="24.3515625" style="334" customWidth="1"/>
    <col min="4836" max="4843" width="5.7421875" style="334" customWidth="1"/>
    <col min="4844" max="5088" width="10.36328125" style="334" customWidth="1"/>
    <col min="5089" max="5089" width="4.9921875" style="334" customWidth="1"/>
    <col min="5090" max="5090" width="11.61328125" style="334" customWidth="1"/>
    <col min="5091" max="5091" width="24.3515625" style="334" customWidth="1"/>
    <col min="5092" max="5099" width="5.7421875" style="334" customWidth="1"/>
    <col min="5100" max="5344" width="10.36328125" style="334" customWidth="1"/>
    <col min="5345" max="5345" width="4.9921875" style="334" customWidth="1"/>
    <col min="5346" max="5346" width="11.61328125" style="334" customWidth="1"/>
    <col min="5347" max="5347" width="24.3515625" style="334" customWidth="1"/>
    <col min="5348" max="5355" width="5.7421875" style="334" customWidth="1"/>
    <col min="5356" max="5600" width="10.36328125" style="334" customWidth="1"/>
    <col min="5601" max="5601" width="4.9921875" style="334" customWidth="1"/>
    <col min="5602" max="5602" width="11.61328125" style="334" customWidth="1"/>
    <col min="5603" max="5603" width="24.3515625" style="334" customWidth="1"/>
    <col min="5604" max="5611" width="5.7421875" style="334" customWidth="1"/>
    <col min="5612" max="5856" width="10.36328125" style="334" customWidth="1"/>
    <col min="5857" max="5857" width="4.9921875" style="334" customWidth="1"/>
    <col min="5858" max="5858" width="11.61328125" style="334" customWidth="1"/>
    <col min="5859" max="5859" width="24.3515625" style="334" customWidth="1"/>
    <col min="5860" max="5867" width="5.7421875" style="334" customWidth="1"/>
    <col min="5868" max="6112" width="10.36328125" style="334" customWidth="1"/>
    <col min="6113" max="6113" width="4.9921875" style="334" customWidth="1"/>
    <col min="6114" max="6114" width="11.61328125" style="334" customWidth="1"/>
    <col min="6115" max="6115" width="24.3515625" style="334" customWidth="1"/>
    <col min="6116" max="6123" width="5.7421875" style="334" customWidth="1"/>
    <col min="6124" max="6368" width="10.36328125" style="334" customWidth="1"/>
    <col min="6369" max="6369" width="4.9921875" style="334" customWidth="1"/>
    <col min="6370" max="6370" width="11.61328125" style="334" customWidth="1"/>
    <col min="6371" max="6371" width="24.3515625" style="334" customWidth="1"/>
    <col min="6372" max="6379" width="5.7421875" style="334" customWidth="1"/>
    <col min="6380" max="6624" width="10.36328125" style="334" customWidth="1"/>
    <col min="6625" max="6625" width="4.9921875" style="334" customWidth="1"/>
    <col min="6626" max="6626" width="11.61328125" style="334" customWidth="1"/>
    <col min="6627" max="6627" width="24.3515625" style="334" customWidth="1"/>
    <col min="6628" max="6635" width="5.7421875" style="334" customWidth="1"/>
    <col min="6636" max="6880" width="10.36328125" style="334" customWidth="1"/>
    <col min="6881" max="6881" width="4.9921875" style="334" customWidth="1"/>
    <col min="6882" max="6882" width="11.61328125" style="334" customWidth="1"/>
    <col min="6883" max="6883" width="24.3515625" style="334" customWidth="1"/>
    <col min="6884" max="6891" width="5.7421875" style="334" customWidth="1"/>
    <col min="6892" max="7136" width="10.36328125" style="334" customWidth="1"/>
    <col min="7137" max="7137" width="4.9921875" style="334" customWidth="1"/>
    <col min="7138" max="7138" width="11.61328125" style="334" customWidth="1"/>
    <col min="7139" max="7139" width="24.3515625" style="334" customWidth="1"/>
    <col min="7140" max="7147" width="5.7421875" style="334" customWidth="1"/>
    <col min="7148" max="7392" width="10.36328125" style="334" customWidth="1"/>
    <col min="7393" max="7393" width="4.9921875" style="334" customWidth="1"/>
    <col min="7394" max="7394" width="11.61328125" style="334" customWidth="1"/>
    <col min="7395" max="7395" width="24.3515625" style="334" customWidth="1"/>
    <col min="7396" max="7403" width="5.7421875" style="334" customWidth="1"/>
    <col min="7404" max="7648" width="10.36328125" style="334" customWidth="1"/>
    <col min="7649" max="7649" width="4.9921875" style="334" customWidth="1"/>
    <col min="7650" max="7650" width="11.61328125" style="334" customWidth="1"/>
    <col min="7651" max="7651" width="24.3515625" style="334" customWidth="1"/>
    <col min="7652" max="7659" width="5.7421875" style="334" customWidth="1"/>
    <col min="7660" max="7904" width="10.36328125" style="334" customWidth="1"/>
    <col min="7905" max="7905" width="4.9921875" style="334" customWidth="1"/>
    <col min="7906" max="7906" width="11.61328125" style="334" customWidth="1"/>
    <col min="7907" max="7907" width="24.3515625" style="334" customWidth="1"/>
    <col min="7908" max="7915" width="5.7421875" style="334" customWidth="1"/>
    <col min="7916" max="8160" width="10.36328125" style="334" customWidth="1"/>
    <col min="8161" max="8161" width="4.9921875" style="334" customWidth="1"/>
    <col min="8162" max="8162" width="11.61328125" style="334" customWidth="1"/>
    <col min="8163" max="8163" width="24.3515625" style="334" customWidth="1"/>
    <col min="8164" max="8171" width="5.7421875" style="334" customWidth="1"/>
    <col min="8172" max="8416" width="10.36328125" style="334" customWidth="1"/>
    <col min="8417" max="8417" width="4.9921875" style="334" customWidth="1"/>
    <col min="8418" max="8418" width="11.61328125" style="334" customWidth="1"/>
    <col min="8419" max="8419" width="24.3515625" style="334" customWidth="1"/>
    <col min="8420" max="8427" width="5.7421875" style="334" customWidth="1"/>
    <col min="8428" max="8672" width="10.36328125" style="334" customWidth="1"/>
    <col min="8673" max="8673" width="4.9921875" style="334" customWidth="1"/>
    <col min="8674" max="8674" width="11.61328125" style="334" customWidth="1"/>
    <col min="8675" max="8675" width="24.3515625" style="334" customWidth="1"/>
    <col min="8676" max="8683" width="5.7421875" style="334" customWidth="1"/>
    <col min="8684" max="8928" width="10.36328125" style="334" customWidth="1"/>
    <col min="8929" max="8929" width="4.9921875" style="334" customWidth="1"/>
    <col min="8930" max="8930" width="11.61328125" style="334" customWidth="1"/>
    <col min="8931" max="8931" width="24.3515625" style="334" customWidth="1"/>
    <col min="8932" max="8939" width="5.7421875" style="334" customWidth="1"/>
    <col min="8940" max="9184" width="10.36328125" style="334" customWidth="1"/>
    <col min="9185" max="9185" width="4.9921875" style="334" customWidth="1"/>
    <col min="9186" max="9186" width="11.61328125" style="334" customWidth="1"/>
    <col min="9187" max="9187" width="24.3515625" style="334" customWidth="1"/>
    <col min="9188" max="9195" width="5.7421875" style="334" customWidth="1"/>
    <col min="9196" max="9440" width="10.36328125" style="334" customWidth="1"/>
    <col min="9441" max="9441" width="4.9921875" style="334" customWidth="1"/>
    <col min="9442" max="9442" width="11.61328125" style="334" customWidth="1"/>
    <col min="9443" max="9443" width="24.3515625" style="334" customWidth="1"/>
    <col min="9444" max="9451" width="5.7421875" style="334" customWidth="1"/>
    <col min="9452" max="9696" width="10.36328125" style="334" customWidth="1"/>
    <col min="9697" max="9697" width="4.9921875" style="334" customWidth="1"/>
    <col min="9698" max="9698" width="11.61328125" style="334" customWidth="1"/>
    <col min="9699" max="9699" width="24.3515625" style="334" customWidth="1"/>
    <col min="9700" max="9707" width="5.7421875" style="334" customWidth="1"/>
    <col min="9708" max="9952" width="10.36328125" style="334" customWidth="1"/>
    <col min="9953" max="9953" width="4.9921875" style="334" customWidth="1"/>
    <col min="9954" max="9954" width="11.61328125" style="334" customWidth="1"/>
    <col min="9955" max="9955" width="24.3515625" style="334" customWidth="1"/>
    <col min="9956" max="9963" width="5.7421875" style="334" customWidth="1"/>
    <col min="9964" max="10208" width="10.36328125" style="334" customWidth="1"/>
    <col min="10209" max="10209" width="4.9921875" style="334" customWidth="1"/>
    <col min="10210" max="10210" width="11.61328125" style="334" customWidth="1"/>
    <col min="10211" max="10211" width="24.3515625" style="334" customWidth="1"/>
    <col min="10212" max="10219" width="5.7421875" style="334" customWidth="1"/>
    <col min="10220" max="10464" width="10.36328125" style="334" customWidth="1"/>
    <col min="10465" max="10465" width="4.9921875" style="334" customWidth="1"/>
    <col min="10466" max="10466" width="11.61328125" style="334" customWidth="1"/>
    <col min="10467" max="10467" width="24.3515625" style="334" customWidth="1"/>
    <col min="10468" max="10475" width="5.7421875" style="334" customWidth="1"/>
    <col min="10476" max="10720" width="10.36328125" style="334" customWidth="1"/>
    <col min="10721" max="10721" width="4.9921875" style="334" customWidth="1"/>
    <col min="10722" max="10722" width="11.61328125" style="334" customWidth="1"/>
    <col min="10723" max="10723" width="24.3515625" style="334" customWidth="1"/>
    <col min="10724" max="10731" width="5.7421875" style="334" customWidth="1"/>
    <col min="10732" max="10976" width="10.36328125" style="334" customWidth="1"/>
    <col min="10977" max="10977" width="4.9921875" style="334" customWidth="1"/>
    <col min="10978" max="10978" width="11.61328125" style="334" customWidth="1"/>
    <col min="10979" max="10979" width="24.3515625" style="334" customWidth="1"/>
    <col min="10980" max="10987" width="5.7421875" style="334" customWidth="1"/>
    <col min="10988" max="11232" width="10.36328125" style="334" customWidth="1"/>
    <col min="11233" max="11233" width="4.9921875" style="334" customWidth="1"/>
    <col min="11234" max="11234" width="11.61328125" style="334" customWidth="1"/>
    <col min="11235" max="11235" width="24.3515625" style="334" customWidth="1"/>
    <col min="11236" max="11243" width="5.7421875" style="334" customWidth="1"/>
    <col min="11244" max="11488" width="10.36328125" style="334" customWidth="1"/>
    <col min="11489" max="11489" width="4.9921875" style="334" customWidth="1"/>
    <col min="11490" max="11490" width="11.61328125" style="334" customWidth="1"/>
    <col min="11491" max="11491" width="24.3515625" style="334" customWidth="1"/>
    <col min="11492" max="11499" width="5.7421875" style="334" customWidth="1"/>
    <col min="11500" max="11744" width="10.36328125" style="334" customWidth="1"/>
    <col min="11745" max="11745" width="4.9921875" style="334" customWidth="1"/>
    <col min="11746" max="11746" width="11.61328125" style="334" customWidth="1"/>
    <col min="11747" max="11747" width="24.3515625" style="334" customWidth="1"/>
    <col min="11748" max="11755" width="5.7421875" style="334" customWidth="1"/>
    <col min="11756" max="12000" width="10.36328125" style="334" customWidth="1"/>
    <col min="12001" max="12001" width="4.9921875" style="334" customWidth="1"/>
    <col min="12002" max="12002" width="11.61328125" style="334" customWidth="1"/>
    <col min="12003" max="12003" width="24.3515625" style="334" customWidth="1"/>
    <col min="12004" max="12011" width="5.7421875" style="334" customWidth="1"/>
    <col min="12012" max="12256" width="10.36328125" style="334" customWidth="1"/>
    <col min="12257" max="12257" width="4.9921875" style="334" customWidth="1"/>
    <col min="12258" max="12258" width="11.61328125" style="334" customWidth="1"/>
    <col min="12259" max="12259" width="24.3515625" style="334" customWidth="1"/>
    <col min="12260" max="12267" width="5.7421875" style="334" customWidth="1"/>
    <col min="12268" max="12512" width="10.36328125" style="334" customWidth="1"/>
    <col min="12513" max="12513" width="4.9921875" style="334" customWidth="1"/>
    <col min="12514" max="12514" width="11.61328125" style="334" customWidth="1"/>
    <col min="12515" max="12515" width="24.3515625" style="334" customWidth="1"/>
    <col min="12516" max="12523" width="5.7421875" style="334" customWidth="1"/>
    <col min="12524" max="12768" width="10.36328125" style="334" customWidth="1"/>
    <col min="12769" max="12769" width="4.9921875" style="334" customWidth="1"/>
    <col min="12770" max="12770" width="11.61328125" style="334" customWidth="1"/>
    <col min="12771" max="12771" width="24.3515625" style="334" customWidth="1"/>
    <col min="12772" max="12779" width="5.7421875" style="334" customWidth="1"/>
    <col min="12780" max="13024" width="10.36328125" style="334" customWidth="1"/>
    <col min="13025" max="13025" width="4.9921875" style="334" customWidth="1"/>
    <col min="13026" max="13026" width="11.61328125" style="334" customWidth="1"/>
    <col min="13027" max="13027" width="24.3515625" style="334" customWidth="1"/>
    <col min="13028" max="13035" width="5.7421875" style="334" customWidth="1"/>
    <col min="13036" max="13280" width="10.36328125" style="334" customWidth="1"/>
    <col min="13281" max="13281" width="4.9921875" style="334" customWidth="1"/>
    <col min="13282" max="13282" width="11.61328125" style="334" customWidth="1"/>
    <col min="13283" max="13283" width="24.3515625" style="334" customWidth="1"/>
    <col min="13284" max="13291" width="5.7421875" style="334" customWidth="1"/>
    <col min="13292" max="13536" width="10.36328125" style="334" customWidth="1"/>
    <col min="13537" max="13537" width="4.9921875" style="334" customWidth="1"/>
    <col min="13538" max="13538" width="11.61328125" style="334" customWidth="1"/>
    <col min="13539" max="13539" width="24.3515625" style="334" customWidth="1"/>
    <col min="13540" max="13547" width="5.7421875" style="334" customWidth="1"/>
    <col min="13548" max="13792" width="10.36328125" style="334" customWidth="1"/>
    <col min="13793" max="13793" width="4.9921875" style="334" customWidth="1"/>
    <col min="13794" max="13794" width="11.61328125" style="334" customWidth="1"/>
    <col min="13795" max="13795" width="24.3515625" style="334" customWidth="1"/>
    <col min="13796" max="13803" width="5.7421875" style="334" customWidth="1"/>
    <col min="13804" max="14048" width="10.36328125" style="334" customWidth="1"/>
    <col min="14049" max="14049" width="4.9921875" style="334" customWidth="1"/>
    <col min="14050" max="14050" width="11.61328125" style="334" customWidth="1"/>
    <col min="14051" max="14051" width="24.3515625" style="334" customWidth="1"/>
    <col min="14052" max="14059" width="5.7421875" style="334" customWidth="1"/>
    <col min="14060" max="14304" width="10.36328125" style="334" customWidth="1"/>
    <col min="14305" max="14305" width="4.9921875" style="334" customWidth="1"/>
    <col min="14306" max="14306" width="11.61328125" style="334" customWidth="1"/>
    <col min="14307" max="14307" width="24.3515625" style="334" customWidth="1"/>
    <col min="14308" max="14315" width="5.7421875" style="334" customWidth="1"/>
    <col min="14316" max="14560" width="10.36328125" style="334" customWidth="1"/>
    <col min="14561" max="14561" width="4.9921875" style="334" customWidth="1"/>
    <col min="14562" max="14562" width="11.61328125" style="334" customWidth="1"/>
    <col min="14563" max="14563" width="24.3515625" style="334" customWidth="1"/>
    <col min="14564" max="14571" width="5.7421875" style="334" customWidth="1"/>
    <col min="14572" max="14816" width="10.36328125" style="334" customWidth="1"/>
    <col min="14817" max="14817" width="4.9921875" style="334" customWidth="1"/>
    <col min="14818" max="14818" width="11.61328125" style="334" customWidth="1"/>
    <col min="14819" max="14819" width="24.3515625" style="334" customWidth="1"/>
    <col min="14820" max="14827" width="5.7421875" style="334" customWidth="1"/>
    <col min="14828" max="15072" width="10.36328125" style="334" customWidth="1"/>
    <col min="15073" max="15073" width="4.9921875" style="334" customWidth="1"/>
    <col min="15074" max="15074" width="11.61328125" style="334" customWidth="1"/>
    <col min="15075" max="15075" width="24.3515625" style="334" customWidth="1"/>
    <col min="15076" max="15083" width="5.7421875" style="334" customWidth="1"/>
    <col min="15084" max="15328" width="10.36328125" style="334" customWidth="1"/>
    <col min="15329" max="15329" width="4.9921875" style="334" customWidth="1"/>
    <col min="15330" max="15330" width="11.61328125" style="334" customWidth="1"/>
    <col min="15331" max="15331" width="24.3515625" style="334" customWidth="1"/>
    <col min="15332" max="15339" width="5.7421875" style="334" customWidth="1"/>
    <col min="15340" max="15584" width="10.36328125" style="334" customWidth="1"/>
    <col min="15585" max="15585" width="4.9921875" style="334" customWidth="1"/>
    <col min="15586" max="15586" width="11.61328125" style="334" customWidth="1"/>
    <col min="15587" max="15587" width="24.3515625" style="334" customWidth="1"/>
    <col min="15588" max="15595" width="5.7421875" style="334" customWidth="1"/>
    <col min="15596" max="15840" width="10.36328125" style="334" customWidth="1"/>
    <col min="15841" max="15841" width="4.9921875" style="334" customWidth="1"/>
    <col min="15842" max="15842" width="11.61328125" style="334" customWidth="1"/>
    <col min="15843" max="15843" width="24.3515625" style="334" customWidth="1"/>
    <col min="15844" max="15851" width="5.7421875" style="334" customWidth="1"/>
    <col min="15852" max="16096" width="10.36328125" style="334" customWidth="1"/>
    <col min="16097" max="16097" width="4.9921875" style="334" customWidth="1"/>
    <col min="16098" max="16098" width="11.61328125" style="334" customWidth="1"/>
    <col min="16099" max="16099" width="24.3515625" style="334" customWidth="1"/>
    <col min="16100" max="16107" width="5.7421875" style="334" customWidth="1"/>
    <col min="16108" max="16384" width="10.36328125" style="334" customWidth="1"/>
  </cols>
  <sheetData>
    <row r="1" spans="1:12" s="265" customFormat="1" ht="17.25" customHeight="1" x14ac:dyDescent="0.15">
      <c r="A1" s="1289" t="s">
        <v>9795</v>
      </c>
      <c r="B1" s="1289"/>
      <c r="C1" s="1289"/>
      <c r="D1" s="1289"/>
      <c r="E1" s="1289"/>
      <c r="F1" s="1289"/>
      <c r="G1" s="1289"/>
      <c r="H1" s="1289"/>
      <c r="I1" s="1289"/>
      <c r="J1" s="1289"/>
      <c r="K1" s="1289"/>
      <c r="L1" s="1289"/>
    </row>
    <row r="2" spans="1:12" s="265" customFormat="1" ht="17.25" customHeight="1" x14ac:dyDescent="0.15">
      <c r="A2" s="331"/>
      <c r="B2" s="1289" t="s">
        <v>16304</v>
      </c>
      <c r="C2" s="1289"/>
      <c r="D2" s="1289"/>
      <c r="E2" s="1289"/>
      <c r="F2" s="1289"/>
      <c r="G2" s="1289"/>
      <c r="H2" s="1289"/>
      <c r="I2" s="1289"/>
      <c r="J2" s="1289"/>
      <c r="K2" s="1289"/>
      <c r="L2" s="1289"/>
    </row>
    <row r="3" spans="1:12" s="265" customFormat="1" ht="17.25" customHeight="1" x14ac:dyDescent="0.15">
      <c r="A3" s="1289" t="s">
        <v>14450</v>
      </c>
      <c r="B3" s="1289"/>
      <c r="C3" s="1289"/>
      <c r="D3" s="1289"/>
      <c r="E3" s="1289"/>
      <c r="F3" s="1289"/>
      <c r="G3" s="1289"/>
      <c r="H3" s="1289"/>
      <c r="I3" s="1289"/>
      <c r="J3" s="1289"/>
      <c r="K3" s="1289"/>
      <c r="L3" s="1289"/>
    </row>
    <row r="4" spans="1:12" s="265" customFormat="1" ht="17.25" customHeight="1" x14ac:dyDescent="0.15">
      <c r="A4" s="1290" t="s">
        <v>16305</v>
      </c>
      <c r="B4" s="1290"/>
      <c r="C4" s="1290"/>
      <c r="D4" s="1290"/>
      <c r="E4" s="1290"/>
      <c r="F4" s="1290"/>
      <c r="G4" s="1290"/>
      <c r="H4" s="1290"/>
      <c r="I4" s="1290"/>
      <c r="J4" s="1290"/>
      <c r="K4" s="1290"/>
      <c r="L4" s="1290"/>
    </row>
    <row r="5" spans="1:12" ht="17.25" customHeight="1" x14ac:dyDescent="0.5">
      <c r="A5" s="332" t="s">
        <v>8377</v>
      </c>
      <c r="B5" s="61" t="s">
        <v>8352</v>
      </c>
      <c r="C5" s="333" t="s">
        <v>9799</v>
      </c>
      <c r="D5" s="332"/>
      <c r="E5" s="332"/>
      <c r="F5" s="231"/>
      <c r="G5" s="231"/>
      <c r="H5" s="231"/>
      <c r="I5" s="231"/>
      <c r="J5" s="231"/>
      <c r="K5" s="231"/>
      <c r="L5" s="231"/>
    </row>
    <row r="6" spans="1:12" ht="17.25" customHeight="1" x14ac:dyDescent="0.15">
      <c r="A6" s="231">
        <v>1</v>
      </c>
      <c r="B6" s="231">
        <v>19764</v>
      </c>
      <c r="C6" s="335" t="s">
        <v>16306</v>
      </c>
      <c r="D6" s="385"/>
      <c r="E6" s="231"/>
      <c r="F6" s="63"/>
      <c r="G6" s="308"/>
      <c r="H6" s="63"/>
      <c r="I6" s="63"/>
      <c r="J6" s="63"/>
      <c r="K6" s="63"/>
      <c r="L6" s="63"/>
    </row>
    <row r="7" spans="1:12" ht="17.25" customHeight="1" x14ac:dyDescent="0.15">
      <c r="A7" s="231">
        <v>2</v>
      </c>
      <c r="B7" s="231">
        <v>19765</v>
      </c>
      <c r="C7" s="335" t="s">
        <v>16307</v>
      </c>
      <c r="D7" s="385"/>
      <c r="E7" s="231"/>
      <c r="F7" s="63"/>
      <c r="G7" s="308"/>
      <c r="H7" s="63"/>
      <c r="I7" s="63"/>
      <c r="J7" s="63"/>
      <c r="K7" s="63"/>
      <c r="L7" s="63"/>
    </row>
    <row r="8" spans="1:12" ht="17.25" customHeight="1" x14ac:dyDescent="0.15">
      <c r="A8" s="231">
        <v>3</v>
      </c>
      <c r="B8" s="231">
        <v>19767</v>
      </c>
      <c r="C8" s="335" t="s">
        <v>16308</v>
      </c>
      <c r="D8" s="385"/>
      <c r="E8" s="231"/>
      <c r="F8" s="63"/>
      <c r="G8" s="308"/>
      <c r="H8" s="63"/>
      <c r="I8" s="63"/>
      <c r="J8" s="63"/>
      <c r="K8" s="63"/>
      <c r="L8" s="63"/>
    </row>
    <row r="9" spans="1:12" ht="17.25" customHeight="1" x14ac:dyDescent="0.15">
      <c r="A9" s="231">
        <v>4</v>
      </c>
      <c r="B9" s="231">
        <v>19768</v>
      </c>
      <c r="C9" s="335" t="s">
        <v>16309</v>
      </c>
      <c r="D9" s="385"/>
      <c r="E9" s="231"/>
      <c r="F9" s="63"/>
      <c r="G9" s="308"/>
      <c r="H9" s="63"/>
      <c r="I9" s="63"/>
      <c r="J9" s="63"/>
      <c r="K9" s="63"/>
      <c r="L9" s="63"/>
    </row>
    <row r="10" spans="1:12" ht="17.25" customHeight="1" x14ac:dyDescent="0.15">
      <c r="A10" s="231">
        <v>5</v>
      </c>
      <c r="B10" s="231">
        <v>19770</v>
      </c>
      <c r="C10" s="335" t="s">
        <v>16310</v>
      </c>
      <c r="D10" s="385"/>
      <c r="E10" s="231"/>
      <c r="F10" s="63"/>
      <c r="G10" s="308"/>
      <c r="H10" s="63"/>
      <c r="I10" s="63"/>
      <c r="J10" s="63"/>
      <c r="K10" s="63"/>
      <c r="L10" s="63"/>
    </row>
    <row r="11" spans="1:12" ht="17.25" customHeight="1" x14ac:dyDescent="0.15">
      <c r="A11" s="231">
        <v>6</v>
      </c>
      <c r="B11" s="231">
        <v>19773</v>
      </c>
      <c r="C11" s="335" t="s">
        <v>16311</v>
      </c>
      <c r="D11" s="385"/>
      <c r="E11" s="231"/>
      <c r="F11" s="63"/>
      <c r="G11" s="308"/>
      <c r="H11" s="63"/>
      <c r="I11" s="63"/>
      <c r="J11" s="63"/>
      <c r="K11" s="63"/>
      <c r="L11" s="63"/>
    </row>
    <row r="12" spans="1:12" ht="17.25" customHeight="1" x14ac:dyDescent="0.15">
      <c r="A12" s="231">
        <v>7</v>
      </c>
      <c r="B12" s="231">
        <v>19774</v>
      </c>
      <c r="C12" s="335" t="s">
        <v>16312</v>
      </c>
      <c r="D12" s="385"/>
      <c r="E12" s="231"/>
      <c r="F12" s="63"/>
      <c r="G12" s="63"/>
      <c r="H12" s="63"/>
      <c r="I12" s="63"/>
      <c r="J12" s="63"/>
      <c r="K12" s="63"/>
      <c r="L12" s="63"/>
    </row>
    <row r="13" spans="1:12" ht="17.25" customHeight="1" x14ac:dyDescent="0.15">
      <c r="A13" s="231">
        <v>8</v>
      </c>
      <c r="B13" s="231">
        <v>19775</v>
      </c>
      <c r="C13" s="335" t="s">
        <v>16313</v>
      </c>
      <c r="D13" s="385"/>
      <c r="E13" s="231"/>
      <c r="F13" s="63"/>
      <c r="G13" s="63"/>
      <c r="H13" s="63"/>
      <c r="I13" s="63"/>
      <c r="J13" s="63"/>
      <c r="K13" s="63"/>
      <c r="L13" s="63"/>
    </row>
    <row r="14" spans="1:12" ht="17.25" customHeight="1" x14ac:dyDescent="0.15">
      <c r="A14" s="231">
        <v>9</v>
      </c>
      <c r="B14" s="231">
        <v>19776</v>
      </c>
      <c r="C14" s="335" t="s">
        <v>16314</v>
      </c>
      <c r="D14" s="385"/>
      <c r="E14" s="231"/>
      <c r="F14" s="63"/>
      <c r="G14" s="63"/>
      <c r="H14" s="63"/>
      <c r="I14" s="63"/>
      <c r="J14" s="63"/>
      <c r="K14" s="63"/>
      <c r="L14" s="63"/>
    </row>
    <row r="15" spans="1:12" ht="17.25" customHeight="1" x14ac:dyDescent="0.15">
      <c r="A15" s="231">
        <v>10</v>
      </c>
      <c r="B15" s="231">
        <v>19777</v>
      </c>
      <c r="C15" s="335" t="s">
        <v>16315</v>
      </c>
      <c r="D15" s="385"/>
      <c r="E15" s="231"/>
      <c r="F15" s="63"/>
      <c r="G15" s="63"/>
      <c r="H15" s="63"/>
      <c r="I15" s="63"/>
      <c r="J15" s="63"/>
      <c r="K15" s="63"/>
      <c r="L15" s="63"/>
    </row>
    <row r="16" spans="1:12" ht="17.25" customHeight="1" x14ac:dyDescent="0.15">
      <c r="A16" s="231">
        <v>11</v>
      </c>
      <c r="B16" s="231">
        <v>19778</v>
      </c>
      <c r="C16" s="335" t="s">
        <v>16316</v>
      </c>
      <c r="D16" s="385"/>
      <c r="E16" s="231"/>
      <c r="F16" s="63"/>
      <c r="G16" s="63"/>
      <c r="H16" s="63"/>
      <c r="I16" s="63"/>
      <c r="J16" s="63"/>
      <c r="K16" s="63"/>
      <c r="L16" s="63"/>
    </row>
    <row r="17" spans="1:12" ht="17.25" customHeight="1" x14ac:dyDescent="0.15">
      <c r="A17" s="231">
        <v>12</v>
      </c>
      <c r="B17" s="231">
        <v>19779</v>
      </c>
      <c r="C17" s="335" t="s">
        <v>16317</v>
      </c>
      <c r="D17" s="385"/>
      <c r="E17" s="231"/>
      <c r="F17" s="63"/>
      <c r="G17" s="63"/>
      <c r="H17" s="63"/>
      <c r="I17" s="63"/>
      <c r="J17" s="63"/>
      <c r="K17" s="63"/>
      <c r="L17" s="63"/>
    </row>
    <row r="18" spans="1:12" ht="17.25" customHeight="1" x14ac:dyDescent="0.15">
      <c r="A18" s="231">
        <v>13</v>
      </c>
      <c r="B18" s="231">
        <v>19780</v>
      </c>
      <c r="C18" s="335" t="s">
        <v>16318</v>
      </c>
      <c r="D18" s="385"/>
      <c r="E18" s="231"/>
      <c r="F18" s="63"/>
      <c r="G18" s="63"/>
      <c r="H18" s="63"/>
      <c r="I18" s="63"/>
      <c r="J18" s="63"/>
      <c r="K18" s="63"/>
      <c r="L18" s="63"/>
    </row>
    <row r="19" spans="1:12" ht="17.25" customHeight="1" x14ac:dyDescent="0.15">
      <c r="A19" s="231">
        <v>14</v>
      </c>
      <c r="B19" s="231">
        <v>19781</v>
      </c>
      <c r="C19" s="335" t="s">
        <v>16319</v>
      </c>
      <c r="D19" s="385"/>
      <c r="E19" s="231"/>
      <c r="F19" s="63"/>
      <c r="G19" s="63"/>
      <c r="H19" s="63"/>
      <c r="I19" s="63"/>
      <c r="J19" s="63"/>
      <c r="K19" s="63"/>
      <c r="L19" s="63"/>
    </row>
    <row r="20" spans="1:12" ht="17.25" customHeight="1" x14ac:dyDescent="0.15">
      <c r="A20" s="231">
        <v>15</v>
      </c>
      <c r="B20" s="231">
        <v>19782</v>
      </c>
      <c r="C20" s="335" t="s">
        <v>16320</v>
      </c>
      <c r="D20" s="385"/>
      <c r="E20" s="231"/>
      <c r="F20" s="63"/>
      <c r="G20" s="63"/>
      <c r="H20" s="63"/>
      <c r="I20" s="63"/>
      <c r="J20" s="63"/>
      <c r="K20" s="63"/>
      <c r="L20" s="63"/>
    </row>
    <row r="21" spans="1:12" ht="17.25" customHeight="1" x14ac:dyDescent="0.15">
      <c r="A21" s="231">
        <v>16</v>
      </c>
      <c r="B21" s="231">
        <v>19783</v>
      </c>
      <c r="C21" s="335" t="s">
        <v>16321</v>
      </c>
      <c r="D21" s="385"/>
      <c r="E21" s="231"/>
      <c r="F21" s="63"/>
      <c r="G21" s="63"/>
      <c r="H21" s="63"/>
      <c r="I21" s="63"/>
      <c r="J21" s="63"/>
      <c r="K21" s="63"/>
      <c r="L21" s="63"/>
    </row>
    <row r="22" spans="1:12" ht="17.25" customHeight="1" x14ac:dyDescent="0.15">
      <c r="A22" s="231">
        <v>17</v>
      </c>
      <c r="B22" s="231">
        <v>19784</v>
      </c>
      <c r="C22" s="335" t="s">
        <v>16322</v>
      </c>
      <c r="D22" s="385"/>
      <c r="E22" s="231"/>
      <c r="F22" s="63"/>
      <c r="G22" s="63"/>
      <c r="H22" s="63"/>
      <c r="I22" s="63"/>
      <c r="J22" s="63"/>
      <c r="K22" s="63"/>
      <c r="L22" s="63"/>
    </row>
    <row r="23" spans="1:12" s="337" customFormat="1" ht="17.25" customHeight="1" x14ac:dyDescent="0.5">
      <c r="A23" s="231">
        <v>18</v>
      </c>
      <c r="B23" s="231">
        <v>20407</v>
      </c>
      <c r="C23" s="308" t="s">
        <v>9290</v>
      </c>
      <c r="D23" s="385"/>
      <c r="E23" s="336"/>
      <c r="F23" s="336"/>
      <c r="G23" s="336"/>
      <c r="H23" s="336"/>
      <c r="I23" s="227"/>
      <c r="J23" s="227"/>
      <c r="K23" s="227"/>
      <c r="L23" s="230"/>
    </row>
    <row r="24" spans="1:12" ht="17.25" customHeight="1" x14ac:dyDescent="0.15">
      <c r="A24" s="231">
        <v>19</v>
      </c>
      <c r="B24" s="231">
        <v>19785</v>
      </c>
      <c r="C24" s="335" t="s">
        <v>16323</v>
      </c>
      <c r="D24" s="385"/>
      <c r="E24" s="231"/>
      <c r="F24" s="63"/>
      <c r="G24" s="63"/>
      <c r="H24" s="63"/>
      <c r="I24" s="63"/>
      <c r="J24" s="63"/>
      <c r="K24" s="63"/>
      <c r="L24" s="63"/>
    </row>
    <row r="25" spans="1:12" ht="17.25" customHeight="1" x14ac:dyDescent="0.15">
      <c r="A25" s="231">
        <v>20</v>
      </c>
      <c r="B25" s="231">
        <v>19786</v>
      </c>
      <c r="C25" s="335" t="s">
        <v>16324</v>
      </c>
      <c r="D25" s="385"/>
      <c r="E25" s="231"/>
      <c r="F25" s="63"/>
      <c r="G25" s="63"/>
      <c r="H25" s="63"/>
      <c r="I25" s="63"/>
      <c r="J25" s="63"/>
      <c r="K25" s="63"/>
      <c r="L25" s="63"/>
    </row>
    <row r="26" spans="1:12" ht="17.25" customHeight="1" x14ac:dyDescent="0.15">
      <c r="A26" s="231">
        <v>21</v>
      </c>
      <c r="B26" s="231">
        <v>19787</v>
      </c>
      <c r="C26" s="335" t="s">
        <v>16325</v>
      </c>
      <c r="D26" s="385"/>
      <c r="E26" s="231"/>
      <c r="F26" s="63"/>
      <c r="G26" s="63"/>
      <c r="H26" s="63"/>
      <c r="I26" s="63"/>
      <c r="J26" s="63"/>
      <c r="K26" s="63"/>
      <c r="L26" s="63"/>
    </row>
    <row r="27" spans="1:12" ht="17.25" customHeight="1" x14ac:dyDescent="0.15">
      <c r="A27" s="231">
        <v>22</v>
      </c>
      <c r="B27" s="231">
        <v>19788</v>
      </c>
      <c r="C27" s="335" t="s">
        <v>16326</v>
      </c>
      <c r="D27" s="385"/>
      <c r="E27" s="231"/>
      <c r="F27" s="63"/>
      <c r="G27" s="63"/>
      <c r="H27" s="63"/>
      <c r="I27" s="63"/>
      <c r="J27" s="63"/>
      <c r="K27" s="63"/>
      <c r="L27" s="63"/>
    </row>
    <row r="28" spans="1:12" ht="17.25" customHeight="1" x14ac:dyDescent="0.15">
      <c r="A28" s="231">
        <v>23</v>
      </c>
      <c r="B28" s="231">
        <v>19789</v>
      </c>
      <c r="C28" s="335" t="s">
        <v>16327</v>
      </c>
      <c r="D28" s="385"/>
      <c r="E28" s="231"/>
      <c r="F28" s="63"/>
      <c r="G28" s="63"/>
      <c r="H28" s="63"/>
      <c r="I28" s="63"/>
      <c r="J28" s="63"/>
      <c r="K28" s="63"/>
      <c r="L28" s="63"/>
    </row>
    <row r="29" spans="1:12" ht="17.25" customHeight="1" x14ac:dyDescent="0.15">
      <c r="A29" s="231">
        <v>24</v>
      </c>
      <c r="B29" s="231">
        <v>19790</v>
      </c>
      <c r="C29" s="335" t="s">
        <v>16328</v>
      </c>
      <c r="D29" s="385"/>
      <c r="E29" s="231"/>
      <c r="F29" s="63"/>
      <c r="G29" s="63"/>
      <c r="H29" s="63"/>
      <c r="I29" s="63"/>
      <c r="J29" s="63"/>
      <c r="K29" s="63"/>
      <c r="L29" s="63"/>
    </row>
    <row r="30" spans="1:12" ht="17.25" customHeight="1" x14ac:dyDescent="0.15">
      <c r="A30" s="231">
        <v>25</v>
      </c>
      <c r="B30" s="231">
        <v>19791</v>
      </c>
      <c r="C30" s="335" t="s">
        <v>16329</v>
      </c>
      <c r="D30" s="385"/>
      <c r="E30" s="231"/>
      <c r="F30" s="63"/>
      <c r="G30" s="63"/>
      <c r="H30" s="63"/>
      <c r="I30" s="63"/>
      <c r="J30" s="63"/>
      <c r="K30" s="63"/>
      <c r="L30" s="63"/>
    </row>
    <row r="31" spans="1:12" ht="17.25" customHeight="1" x14ac:dyDescent="0.15">
      <c r="A31" s="231">
        <v>26</v>
      </c>
      <c r="B31" s="231">
        <v>19792</v>
      </c>
      <c r="C31" s="335" t="s">
        <v>16330</v>
      </c>
      <c r="D31" s="385"/>
      <c r="E31" s="231"/>
      <c r="F31" s="63"/>
      <c r="G31" s="63"/>
      <c r="H31" s="63"/>
      <c r="I31" s="63"/>
      <c r="J31" s="63"/>
      <c r="K31" s="63"/>
      <c r="L31" s="63"/>
    </row>
    <row r="32" spans="1:12" ht="17.25" customHeight="1" x14ac:dyDescent="0.15">
      <c r="A32" s="231">
        <v>27</v>
      </c>
      <c r="B32" s="231">
        <v>19793</v>
      </c>
      <c r="C32" s="335" t="s">
        <v>16331</v>
      </c>
      <c r="D32" s="385"/>
      <c r="E32" s="231"/>
      <c r="F32" s="63"/>
      <c r="G32" s="63"/>
      <c r="H32" s="63"/>
      <c r="I32" s="63"/>
      <c r="J32" s="63"/>
      <c r="K32" s="63"/>
      <c r="L32" s="63"/>
    </row>
    <row r="33" spans="1:12" ht="17.25" customHeight="1" x14ac:dyDescent="0.15">
      <c r="A33" s="231">
        <v>28</v>
      </c>
      <c r="B33" s="231">
        <v>19795</v>
      </c>
      <c r="C33" s="335" t="s">
        <v>16332</v>
      </c>
      <c r="D33" s="385"/>
      <c r="E33" s="231"/>
      <c r="F33" s="63"/>
      <c r="G33" s="63"/>
      <c r="H33" s="63"/>
      <c r="I33" s="63"/>
      <c r="J33" s="63"/>
      <c r="K33" s="63"/>
      <c r="L33" s="63"/>
    </row>
    <row r="34" spans="1:12" ht="17.25" customHeight="1" x14ac:dyDescent="0.15">
      <c r="A34" s="231">
        <v>29</v>
      </c>
      <c r="B34" s="231">
        <v>19796</v>
      </c>
      <c r="C34" s="335" t="s">
        <v>16333</v>
      </c>
      <c r="D34" s="385"/>
      <c r="E34" s="231"/>
      <c r="F34" s="63"/>
      <c r="G34" s="63"/>
      <c r="H34" s="63"/>
      <c r="I34" s="63"/>
      <c r="J34" s="63"/>
      <c r="K34" s="63"/>
      <c r="L34" s="63"/>
    </row>
    <row r="35" spans="1:12" ht="17.25" customHeight="1" x14ac:dyDescent="0.15">
      <c r="A35" s="231">
        <v>30</v>
      </c>
      <c r="B35" s="231">
        <v>19797</v>
      </c>
      <c r="C35" s="335" t="s">
        <v>16334</v>
      </c>
      <c r="D35" s="385"/>
      <c r="E35" s="231"/>
      <c r="F35" s="63"/>
      <c r="G35" s="63"/>
      <c r="H35" s="63"/>
      <c r="I35" s="63"/>
      <c r="J35" s="63"/>
      <c r="K35" s="63"/>
      <c r="L35" s="63"/>
    </row>
    <row r="36" spans="1:12" ht="17.25" customHeight="1" x14ac:dyDescent="0.15">
      <c r="A36" s="231">
        <v>31</v>
      </c>
      <c r="B36" s="231">
        <v>19798</v>
      </c>
      <c r="C36" s="335" t="s">
        <v>16335</v>
      </c>
      <c r="D36" s="385"/>
      <c r="E36" s="231"/>
      <c r="F36" s="63"/>
      <c r="G36" s="63"/>
      <c r="H36" s="63"/>
      <c r="I36" s="63"/>
      <c r="J36" s="63"/>
      <c r="K36" s="63"/>
      <c r="L36" s="63"/>
    </row>
    <row r="37" spans="1:12" ht="17.25" customHeight="1" x14ac:dyDescent="0.15">
      <c r="A37" s="231">
        <v>32</v>
      </c>
      <c r="B37" s="231">
        <v>19799</v>
      </c>
      <c r="C37" s="335" t="s">
        <v>16336</v>
      </c>
      <c r="D37" s="385"/>
      <c r="E37" s="231"/>
      <c r="F37" s="63"/>
      <c r="G37" s="63"/>
      <c r="H37" s="63"/>
      <c r="I37" s="63"/>
      <c r="J37" s="63"/>
      <c r="K37" s="63"/>
      <c r="L37" s="63"/>
    </row>
    <row r="38" spans="1:12" ht="17.25" customHeight="1" x14ac:dyDescent="0.15">
      <c r="A38" s="231">
        <v>33</v>
      </c>
      <c r="B38" s="231">
        <v>19800</v>
      </c>
      <c r="C38" s="335" t="s">
        <v>16337</v>
      </c>
      <c r="D38" s="385"/>
      <c r="E38" s="231"/>
      <c r="F38" s="63"/>
      <c r="G38" s="63"/>
      <c r="H38" s="63"/>
      <c r="I38" s="63"/>
      <c r="J38" s="63"/>
      <c r="K38" s="63"/>
      <c r="L38" s="63"/>
    </row>
    <row r="39" spans="1:12" ht="17.25" customHeight="1" x14ac:dyDescent="0.15">
      <c r="A39" s="231">
        <v>34</v>
      </c>
      <c r="B39" s="231">
        <v>19801</v>
      </c>
      <c r="C39" s="335" t="s">
        <v>16338</v>
      </c>
      <c r="D39" s="385"/>
      <c r="E39" s="231"/>
      <c r="F39" s="63"/>
      <c r="G39" s="63"/>
      <c r="H39" s="63"/>
      <c r="I39" s="63"/>
      <c r="J39" s="63"/>
      <c r="K39" s="63"/>
      <c r="L39" s="63"/>
    </row>
    <row r="40" spans="1:12" ht="17.25" customHeight="1" x14ac:dyDescent="0.15">
      <c r="A40" s="231">
        <v>35</v>
      </c>
      <c r="B40" s="231">
        <v>19802</v>
      </c>
      <c r="C40" s="335" t="s">
        <v>16339</v>
      </c>
      <c r="D40" s="385"/>
      <c r="E40" s="231"/>
      <c r="F40" s="63"/>
      <c r="G40" s="63"/>
      <c r="H40" s="63"/>
      <c r="I40" s="63"/>
      <c r="J40" s="63"/>
      <c r="K40" s="63"/>
      <c r="L40" s="63"/>
    </row>
    <row r="41" spans="1:12" ht="17.25" customHeight="1" x14ac:dyDescent="0.15">
      <c r="A41" s="231">
        <v>36</v>
      </c>
      <c r="B41" s="231">
        <v>19803</v>
      </c>
      <c r="C41" s="335" t="s">
        <v>16340</v>
      </c>
      <c r="D41" s="385"/>
      <c r="E41" s="231"/>
      <c r="F41" s="63"/>
      <c r="G41" s="63"/>
      <c r="H41" s="63"/>
      <c r="I41" s="63"/>
      <c r="J41" s="63"/>
      <c r="K41" s="63"/>
      <c r="L41" s="63"/>
    </row>
    <row r="42" spans="1:12" ht="20.25" customHeight="1" x14ac:dyDescent="0.15">
      <c r="A42" s="231">
        <v>37</v>
      </c>
      <c r="B42" s="231">
        <v>20413</v>
      </c>
      <c r="C42" s="308" t="s">
        <v>9302</v>
      </c>
      <c r="D42" s="385"/>
      <c r="E42" s="231"/>
      <c r="F42" s="63"/>
      <c r="G42" s="63"/>
      <c r="H42" s="63"/>
      <c r="I42" s="63"/>
      <c r="J42" s="63"/>
      <c r="K42" s="63"/>
      <c r="L42" s="63"/>
    </row>
    <row r="43" spans="1:12" s="337" customFormat="1" ht="20.25" customHeight="1" x14ac:dyDescent="0.5">
      <c r="A43" s="231">
        <v>38</v>
      </c>
      <c r="B43" s="231">
        <v>21053</v>
      </c>
      <c r="C43" s="63" t="s">
        <v>9335</v>
      </c>
      <c r="D43" s="390"/>
      <c r="E43" s="227"/>
      <c r="F43" s="227"/>
      <c r="G43" s="227"/>
      <c r="H43" s="230"/>
      <c r="I43" s="230"/>
      <c r="J43" s="230"/>
      <c r="K43" s="230"/>
      <c r="L43" s="230"/>
    </row>
    <row r="44" spans="1:12" s="281" customFormat="1" ht="20.25" customHeight="1" x14ac:dyDescent="0.5">
      <c r="A44" s="231">
        <v>39</v>
      </c>
      <c r="B44" s="227">
        <v>21596</v>
      </c>
      <c r="C44" s="412" t="s">
        <v>16341</v>
      </c>
      <c r="D44" s="411"/>
      <c r="E44" s="177"/>
      <c r="F44" s="177"/>
      <c r="G44" s="177"/>
      <c r="H44" s="297"/>
      <c r="I44" s="297"/>
      <c r="J44" s="297"/>
      <c r="K44" s="297"/>
      <c r="L44" s="297"/>
    </row>
    <row r="45" spans="1:12" s="265" customFormat="1" ht="17.25" customHeight="1" x14ac:dyDescent="0.15">
      <c r="A45" s="331"/>
      <c r="B45" s="1289" t="s">
        <v>9795</v>
      </c>
      <c r="C45" s="1289"/>
      <c r="D45" s="1289"/>
      <c r="E45" s="1289"/>
      <c r="F45" s="1289"/>
      <c r="G45" s="1289"/>
      <c r="H45" s="1289"/>
      <c r="I45" s="1289"/>
      <c r="J45" s="1289"/>
      <c r="K45" s="1289"/>
      <c r="L45" s="1289"/>
    </row>
    <row r="46" spans="1:12" s="265" customFormat="1" ht="17.25" customHeight="1" x14ac:dyDescent="0.15">
      <c r="A46" s="331"/>
      <c r="B46" s="1289" t="s">
        <v>16342</v>
      </c>
      <c r="C46" s="1289"/>
      <c r="D46" s="1289"/>
      <c r="E46" s="1289"/>
      <c r="F46" s="1289"/>
      <c r="G46" s="1289"/>
      <c r="H46" s="1289"/>
      <c r="I46" s="1289"/>
      <c r="J46" s="1289"/>
      <c r="K46" s="1289"/>
      <c r="L46" s="1289"/>
    </row>
    <row r="47" spans="1:12" s="265" customFormat="1" ht="17.25" customHeight="1" x14ac:dyDescent="0.15">
      <c r="A47" s="1289" t="s">
        <v>14450</v>
      </c>
      <c r="B47" s="1289"/>
      <c r="C47" s="1289"/>
      <c r="D47" s="1289"/>
      <c r="E47" s="1289"/>
      <c r="F47" s="1289"/>
      <c r="G47" s="1289"/>
      <c r="H47" s="1289"/>
      <c r="I47" s="1289"/>
      <c r="J47" s="1289"/>
      <c r="K47" s="1289"/>
      <c r="L47" s="1289"/>
    </row>
    <row r="48" spans="1:12" s="265" customFormat="1" ht="17.25" customHeight="1" x14ac:dyDescent="0.15">
      <c r="A48" s="1290" t="s">
        <v>16343</v>
      </c>
      <c r="B48" s="1290"/>
      <c r="C48" s="1290"/>
      <c r="D48" s="1290"/>
      <c r="E48" s="1290"/>
      <c r="F48" s="1290"/>
      <c r="G48" s="1290"/>
      <c r="H48" s="1290"/>
      <c r="I48" s="1290"/>
      <c r="J48" s="1290"/>
      <c r="K48" s="1290"/>
      <c r="L48" s="1290"/>
    </row>
    <row r="49" spans="1:12" ht="17.25" customHeight="1" x14ac:dyDescent="0.5">
      <c r="A49" s="332" t="s">
        <v>8377</v>
      </c>
      <c r="B49" s="61" t="s">
        <v>8352</v>
      </c>
      <c r="C49" s="333" t="s">
        <v>9799</v>
      </c>
      <c r="D49" s="332"/>
      <c r="E49" s="332"/>
      <c r="F49" s="231"/>
      <c r="G49" s="231"/>
      <c r="H49" s="231"/>
      <c r="I49" s="231"/>
      <c r="J49" s="231"/>
      <c r="K49" s="231"/>
      <c r="L49" s="231"/>
    </row>
    <row r="50" spans="1:12" ht="17.25" customHeight="1" x14ac:dyDescent="0.15">
      <c r="A50" s="231">
        <v>1</v>
      </c>
      <c r="B50" s="231">
        <v>19804</v>
      </c>
      <c r="C50" s="335" t="s">
        <v>16344</v>
      </c>
      <c r="D50" s="385"/>
      <c r="E50" s="231"/>
      <c r="F50" s="63"/>
      <c r="G50" s="308"/>
      <c r="H50" s="63"/>
      <c r="I50" s="63"/>
      <c r="J50" s="63"/>
      <c r="K50" s="63"/>
      <c r="L50" s="63"/>
    </row>
    <row r="51" spans="1:12" ht="17.25" customHeight="1" x14ac:dyDescent="0.15">
      <c r="A51" s="231">
        <v>2</v>
      </c>
      <c r="B51" s="231">
        <v>19805</v>
      </c>
      <c r="C51" s="335" t="s">
        <v>16345</v>
      </c>
      <c r="D51" s="385"/>
      <c r="E51" s="231"/>
      <c r="F51" s="63"/>
      <c r="G51" s="308"/>
      <c r="H51" s="63"/>
      <c r="I51" s="63"/>
      <c r="J51" s="63"/>
      <c r="K51" s="63"/>
      <c r="L51" s="63"/>
    </row>
    <row r="52" spans="1:12" ht="17.25" customHeight="1" x14ac:dyDescent="0.15">
      <c r="A52" s="231">
        <v>3</v>
      </c>
      <c r="B52" s="231">
        <v>19806</v>
      </c>
      <c r="C52" s="335" t="s">
        <v>16346</v>
      </c>
      <c r="D52" s="385"/>
      <c r="E52" s="338"/>
      <c r="F52" s="63"/>
      <c r="G52" s="308"/>
      <c r="H52" s="63"/>
      <c r="I52" s="63"/>
      <c r="J52" s="63"/>
      <c r="K52" s="63"/>
      <c r="L52" s="63"/>
    </row>
    <row r="53" spans="1:12" ht="17.25" customHeight="1" x14ac:dyDescent="0.15">
      <c r="A53" s="231">
        <v>4</v>
      </c>
      <c r="B53" s="231">
        <v>19807</v>
      </c>
      <c r="C53" s="335" t="s">
        <v>16347</v>
      </c>
      <c r="D53" s="385"/>
      <c r="E53" s="231"/>
      <c r="F53" s="63"/>
      <c r="G53" s="308"/>
      <c r="H53" s="63"/>
      <c r="I53" s="63"/>
      <c r="J53" s="63"/>
      <c r="K53" s="63"/>
      <c r="L53" s="63"/>
    </row>
    <row r="54" spans="1:12" ht="17.25" customHeight="1" x14ac:dyDescent="0.15">
      <c r="A54" s="231">
        <v>5</v>
      </c>
      <c r="B54" s="231">
        <v>19808</v>
      </c>
      <c r="C54" s="335" t="s">
        <v>16348</v>
      </c>
      <c r="D54" s="385"/>
      <c r="E54" s="231"/>
      <c r="F54" s="63"/>
      <c r="G54" s="308"/>
      <c r="H54" s="63"/>
      <c r="I54" s="63"/>
      <c r="J54" s="63"/>
      <c r="K54" s="63"/>
      <c r="L54" s="63"/>
    </row>
    <row r="55" spans="1:12" ht="17.25" customHeight="1" x14ac:dyDescent="0.15">
      <c r="A55" s="231">
        <v>6</v>
      </c>
      <c r="B55" s="231">
        <v>19809</v>
      </c>
      <c r="C55" s="335" t="s">
        <v>16349</v>
      </c>
      <c r="D55" s="385"/>
      <c r="E55" s="231"/>
      <c r="F55" s="63"/>
      <c r="G55" s="308"/>
      <c r="H55" s="63"/>
      <c r="I55" s="63"/>
      <c r="J55" s="63"/>
      <c r="K55" s="63"/>
      <c r="L55" s="63"/>
    </row>
    <row r="56" spans="1:12" ht="17.25" customHeight="1" x14ac:dyDescent="0.15">
      <c r="A56" s="231">
        <v>7</v>
      </c>
      <c r="B56" s="231">
        <v>19810</v>
      </c>
      <c r="C56" s="335" t="s">
        <v>16350</v>
      </c>
      <c r="D56" s="385"/>
      <c r="E56" s="231"/>
      <c r="F56" s="63"/>
      <c r="G56" s="308"/>
      <c r="H56" s="63"/>
      <c r="I56" s="63"/>
      <c r="J56" s="63"/>
      <c r="K56" s="63"/>
      <c r="L56" s="63"/>
    </row>
    <row r="57" spans="1:12" ht="17.25" customHeight="1" x14ac:dyDescent="0.15">
      <c r="A57" s="231">
        <v>8</v>
      </c>
      <c r="B57" s="231">
        <v>19811</v>
      </c>
      <c r="C57" s="335" t="s">
        <v>16351</v>
      </c>
      <c r="D57" s="385"/>
      <c r="E57" s="231"/>
      <c r="F57" s="63"/>
      <c r="G57" s="308"/>
      <c r="H57" s="63"/>
      <c r="I57" s="63"/>
      <c r="J57" s="63"/>
      <c r="K57" s="63"/>
      <c r="L57" s="63"/>
    </row>
    <row r="58" spans="1:12" ht="17.25" customHeight="1" x14ac:dyDescent="0.15">
      <c r="A58" s="231">
        <v>9</v>
      </c>
      <c r="B58" s="231">
        <v>19812</v>
      </c>
      <c r="C58" s="335" t="s">
        <v>16352</v>
      </c>
      <c r="D58" s="385"/>
      <c r="E58" s="231"/>
      <c r="F58" s="63"/>
      <c r="G58" s="308"/>
      <c r="H58" s="63"/>
      <c r="I58" s="63"/>
      <c r="J58" s="63"/>
      <c r="K58" s="63"/>
      <c r="L58" s="63"/>
    </row>
    <row r="59" spans="1:12" ht="17.25" customHeight="1" x14ac:dyDescent="0.15">
      <c r="A59" s="231">
        <v>10</v>
      </c>
      <c r="B59" s="231">
        <v>19813</v>
      </c>
      <c r="C59" s="335" t="s">
        <v>16353</v>
      </c>
      <c r="D59" s="385"/>
      <c r="E59" s="231"/>
      <c r="F59" s="63"/>
      <c r="G59" s="308"/>
      <c r="H59" s="63"/>
      <c r="I59" s="63"/>
      <c r="J59" s="63"/>
      <c r="K59" s="63"/>
      <c r="L59" s="63"/>
    </row>
    <row r="60" spans="1:12" ht="17.25" customHeight="1" x14ac:dyDescent="0.15">
      <c r="A60" s="231">
        <v>11</v>
      </c>
      <c r="B60" s="231">
        <v>19814</v>
      </c>
      <c r="C60" s="335" t="s">
        <v>16354</v>
      </c>
      <c r="D60" s="385"/>
      <c r="E60" s="231"/>
      <c r="F60" s="63"/>
      <c r="G60" s="63"/>
      <c r="H60" s="63"/>
      <c r="I60" s="63"/>
      <c r="J60" s="63"/>
      <c r="K60" s="63"/>
      <c r="L60" s="63"/>
    </row>
    <row r="61" spans="1:12" ht="17.25" customHeight="1" x14ac:dyDescent="0.15">
      <c r="A61" s="231">
        <v>12</v>
      </c>
      <c r="B61" s="231">
        <v>19815</v>
      </c>
      <c r="C61" s="335" t="s">
        <v>16355</v>
      </c>
      <c r="D61" s="385"/>
      <c r="E61" s="231"/>
      <c r="F61" s="63"/>
      <c r="G61" s="63"/>
      <c r="H61" s="63"/>
      <c r="I61" s="63"/>
      <c r="J61" s="63"/>
      <c r="K61" s="63"/>
      <c r="L61" s="63"/>
    </row>
    <row r="62" spans="1:12" ht="17.25" customHeight="1" x14ac:dyDescent="0.15">
      <c r="A62" s="231">
        <v>13</v>
      </c>
      <c r="B62" s="231">
        <v>19816</v>
      </c>
      <c r="C62" s="335" t="s">
        <v>16356</v>
      </c>
      <c r="D62" s="385"/>
      <c r="E62" s="231"/>
      <c r="F62" s="63"/>
      <c r="G62" s="63"/>
      <c r="H62" s="63"/>
      <c r="I62" s="63"/>
      <c r="J62" s="63"/>
      <c r="K62" s="63"/>
      <c r="L62" s="63"/>
    </row>
    <row r="63" spans="1:12" ht="17.25" customHeight="1" x14ac:dyDescent="0.15">
      <c r="A63" s="231">
        <v>14</v>
      </c>
      <c r="B63" s="231">
        <v>19817</v>
      </c>
      <c r="C63" s="335" t="s">
        <v>16357</v>
      </c>
      <c r="D63" s="385"/>
      <c r="E63" s="231"/>
      <c r="F63" s="63"/>
      <c r="G63" s="63"/>
      <c r="H63" s="63"/>
      <c r="I63" s="63"/>
      <c r="J63" s="63"/>
      <c r="K63" s="63"/>
      <c r="L63" s="63"/>
    </row>
    <row r="64" spans="1:12" ht="17.25" customHeight="1" x14ac:dyDescent="0.15">
      <c r="A64" s="231">
        <v>15</v>
      </c>
      <c r="B64" s="231">
        <v>19818</v>
      </c>
      <c r="C64" s="335" t="s">
        <v>16358</v>
      </c>
      <c r="D64" s="385"/>
      <c r="E64" s="338"/>
      <c r="F64" s="63"/>
      <c r="G64" s="63"/>
      <c r="H64" s="63"/>
      <c r="I64" s="63"/>
      <c r="J64" s="63"/>
      <c r="K64" s="63"/>
      <c r="L64" s="63"/>
    </row>
    <row r="65" spans="1:12" ht="17.25" customHeight="1" x14ac:dyDescent="0.15">
      <c r="A65" s="231">
        <v>16</v>
      </c>
      <c r="B65" s="231">
        <v>19819</v>
      </c>
      <c r="C65" s="335" t="s">
        <v>16359</v>
      </c>
      <c r="D65" s="385"/>
      <c r="E65" s="231"/>
      <c r="F65" s="63"/>
      <c r="G65" s="63"/>
      <c r="H65" s="63"/>
      <c r="I65" s="63"/>
      <c r="J65" s="63"/>
      <c r="K65" s="63"/>
      <c r="L65" s="63"/>
    </row>
    <row r="66" spans="1:12" ht="17.25" customHeight="1" x14ac:dyDescent="0.15">
      <c r="A66" s="231">
        <v>17</v>
      </c>
      <c r="B66" s="231">
        <v>19820</v>
      </c>
      <c r="C66" s="335" t="s">
        <v>16360</v>
      </c>
      <c r="D66" s="385"/>
      <c r="E66" s="231"/>
      <c r="F66" s="63"/>
      <c r="G66" s="63"/>
      <c r="H66" s="63"/>
      <c r="I66" s="63"/>
      <c r="J66" s="63"/>
      <c r="K66" s="63"/>
      <c r="L66" s="63"/>
    </row>
    <row r="67" spans="1:12" ht="17.25" customHeight="1" x14ac:dyDescent="0.15">
      <c r="A67" s="231">
        <v>18</v>
      </c>
      <c r="B67" s="231">
        <v>19821</v>
      </c>
      <c r="C67" s="335" t="s">
        <v>16361</v>
      </c>
      <c r="D67" s="385"/>
      <c r="E67" s="231"/>
      <c r="F67" s="63"/>
      <c r="G67" s="63"/>
      <c r="H67" s="63"/>
      <c r="I67" s="63"/>
      <c r="J67" s="63"/>
      <c r="K67" s="63"/>
      <c r="L67" s="63"/>
    </row>
    <row r="68" spans="1:12" ht="17.25" customHeight="1" x14ac:dyDescent="0.15">
      <c r="A68" s="231">
        <v>19</v>
      </c>
      <c r="B68" s="231">
        <v>19823</v>
      </c>
      <c r="C68" s="335" t="s">
        <v>16362</v>
      </c>
      <c r="D68" s="385"/>
      <c r="E68" s="231"/>
      <c r="F68" s="63"/>
      <c r="G68" s="63"/>
      <c r="H68" s="63"/>
      <c r="I68" s="63"/>
      <c r="J68" s="63"/>
      <c r="K68" s="63"/>
      <c r="L68" s="63"/>
    </row>
    <row r="69" spans="1:12" ht="17.25" customHeight="1" x14ac:dyDescent="0.15">
      <c r="A69" s="231">
        <v>20</v>
      </c>
      <c r="B69" s="231">
        <v>19824</v>
      </c>
      <c r="C69" s="335" t="s">
        <v>16363</v>
      </c>
      <c r="D69" s="385"/>
      <c r="E69" s="231"/>
      <c r="F69" s="63"/>
      <c r="G69" s="63"/>
      <c r="H69" s="63"/>
      <c r="I69" s="63"/>
      <c r="J69" s="63"/>
      <c r="K69" s="63"/>
      <c r="L69" s="63"/>
    </row>
    <row r="70" spans="1:12" ht="17.25" customHeight="1" x14ac:dyDescent="0.15">
      <c r="A70" s="231">
        <v>21</v>
      </c>
      <c r="B70" s="231">
        <v>20408</v>
      </c>
      <c r="C70" s="308" t="s">
        <v>9293</v>
      </c>
      <c r="D70" s="385"/>
      <c r="E70" s="308"/>
      <c r="F70" s="308"/>
      <c r="G70" s="63"/>
      <c r="H70" s="63"/>
      <c r="I70" s="63"/>
      <c r="J70" s="63"/>
      <c r="K70" s="63"/>
      <c r="L70" s="63"/>
    </row>
    <row r="71" spans="1:12" s="374" customFormat="1" ht="17.25" customHeight="1" x14ac:dyDescent="0.15">
      <c r="A71" s="231">
        <v>22</v>
      </c>
      <c r="B71" s="231">
        <v>21597</v>
      </c>
      <c r="C71" s="391" t="s">
        <v>16364</v>
      </c>
      <c r="D71" s="392"/>
      <c r="E71" s="112"/>
      <c r="F71" s="112"/>
      <c r="G71" s="112"/>
      <c r="H71" s="375"/>
      <c r="I71" s="375"/>
      <c r="J71" s="375"/>
      <c r="K71" s="375"/>
      <c r="L71" s="375"/>
    </row>
    <row r="72" spans="1:12" ht="17.25" customHeight="1" x14ac:dyDescent="0.15">
      <c r="A72" s="231">
        <v>23</v>
      </c>
      <c r="B72" s="231">
        <v>19825</v>
      </c>
      <c r="C72" s="335" t="s">
        <v>16365</v>
      </c>
      <c r="D72" s="385"/>
      <c r="E72" s="231"/>
      <c r="F72" s="63"/>
      <c r="G72" s="63"/>
      <c r="H72" s="63"/>
      <c r="I72" s="63"/>
      <c r="J72" s="63"/>
      <c r="K72" s="63"/>
      <c r="L72" s="63"/>
    </row>
    <row r="73" spans="1:12" ht="17.25" customHeight="1" x14ac:dyDescent="0.15">
      <c r="A73" s="231">
        <v>24</v>
      </c>
      <c r="B73" s="231">
        <v>19826</v>
      </c>
      <c r="C73" s="335" t="s">
        <v>16366</v>
      </c>
      <c r="D73" s="385"/>
      <c r="E73" s="231"/>
      <c r="F73" s="63"/>
      <c r="G73" s="63"/>
      <c r="H73" s="63"/>
      <c r="I73" s="63"/>
      <c r="J73" s="63"/>
      <c r="K73" s="63"/>
      <c r="L73" s="63"/>
    </row>
    <row r="74" spans="1:12" ht="17.25" customHeight="1" x14ac:dyDescent="0.15">
      <c r="A74" s="231">
        <v>25</v>
      </c>
      <c r="B74" s="231">
        <v>19827</v>
      </c>
      <c r="C74" s="335" t="s">
        <v>16367</v>
      </c>
      <c r="D74" s="385"/>
      <c r="E74" s="231"/>
      <c r="F74" s="63"/>
      <c r="G74" s="63"/>
      <c r="H74" s="63"/>
      <c r="I74" s="63"/>
      <c r="J74" s="63"/>
      <c r="K74" s="63"/>
      <c r="L74" s="63"/>
    </row>
    <row r="75" spans="1:12" ht="17.25" customHeight="1" x14ac:dyDescent="0.15">
      <c r="A75" s="231">
        <v>26</v>
      </c>
      <c r="B75" s="231">
        <v>19828</v>
      </c>
      <c r="C75" s="335" t="s">
        <v>16368</v>
      </c>
      <c r="D75" s="385"/>
      <c r="E75" s="231"/>
      <c r="F75" s="63"/>
      <c r="G75" s="63"/>
      <c r="H75" s="63"/>
      <c r="I75" s="63"/>
      <c r="J75" s="63"/>
      <c r="K75" s="63"/>
      <c r="L75" s="63"/>
    </row>
    <row r="76" spans="1:12" ht="17.25" customHeight="1" x14ac:dyDescent="0.15">
      <c r="A76" s="231">
        <v>27</v>
      </c>
      <c r="B76" s="231">
        <v>19829</v>
      </c>
      <c r="C76" s="335" t="s">
        <v>16369</v>
      </c>
      <c r="D76" s="385"/>
      <c r="E76" s="231"/>
      <c r="F76" s="63"/>
      <c r="G76" s="63"/>
      <c r="H76" s="63"/>
      <c r="I76" s="63"/>
      <c r="J76" s="63"/>
      <c r="K76" s="63"/>
      <c r="L76" s="63"/>
    </row>
    <row r="77" spans="1:12" ht="17.25" customHeight="1" x14ac:dyDescent="0.15">
      <c r="A77" s="231">
        <v>28</v>
      </c>
      <c r="B77" s="231">
        <v>19830</v>
      </c>
      <c r="C77" s="335" t="s">
        <v>16370</v>
      </c>
      <c r="D77" s="385"/>
      <c r="E77" s="231"/>
      <c r="F77" s="63"/>
      <c r="G77" s="63"/>
      <c r="H77" s="63"/>
      <c r="I77" s="63"/>
      <c r="J77" s="63"/>
      <c r="K77" s="63"/>
      <c r="L77" s="63"/>
    </row>
    <row r="78" spans="1:12" ht="17.25" customHeight="1" x14ac:dyDescent="0.15">
      <c r="A78" s="231">
        <v>29</v>
      </c>
      <c r="B78" s="231">
        <v>19831</v>
      </c>
      <c r="C78" s="335" t="s">
        <v>16371</v>
      </c>
      <c r="D78" s="385"/>
      <c r="E78" s="231"/>
      <c r="F78" s="63"/>
      <c r="G78" s="63"/>
      <c r="H78" s="63"/>
      <c r="I78" s="63"/>
      <c r="J78" s="63"/>
      <c r="K78" s="63"/>
      <c r="L78" s="63"/>
    </row>
    <row r="79" spans="1:12" ht="17.25" customHeight="1" x14ac:dyDescent="0.15">
      <c r="A79" s="231">
        <v>30</v>
      </c>
      <c r="B79" s="231">
        <v>19832</v>
      </c>
      <c r="C79" s="335" t="s">
        <v>16372</v>
      </c>
      <c r="D79" s="385"/>
      <c r="E79" s="231"/>
      <c r="F79" s="63"/>
      <c r="G79" s="63"/>
      <c r="H79" s="63"/>
      <c r="I79" s="63"/>
      <c r="J79" s="63"/>
      <c r="K79" s="63"/>
      <c r="L79" s="63"/>
    </row>
    <row r="80" spans="1:12" ht="17.25" customHeight="1" x14ac:dyDescent="0.15">
      <c r="A80" s="231">
        <v>31</v>
      </c>
      <c r="B80" s="231">
        <v>19833</v>
      </c>
      <c r="C80" s="335" t="s">
        <v>16373</v>
      </c>
      <c r="D80" s="385"/>
      <c r="E80" s="231"/>
      <c r="F80" s="63"/>
      <c r="G80" s="63"/>
      <c r="H80" s="63"/>
      <c r="I80" s="63"/>
      <c r="J80" s="63"/>
      <c r="K80" s="63"/>
      <c r="L80" s="63"/>
    </row>
    <row r="81" spans="1:12" ht="17.25" customHeight="1" x14ac:dyDescent="0.15">
      <c r="A81" s="231">
        <v>32</v>
      </c>
      <c r="B81" s="231">
        <v>19834</v>
      </c>
      <c r="C81" s="335" t="s">
        <v>16374</v>
      </c>
      <c r="D81" s="385"/>
      <c r="E81" s="231"/>
      <c r="F81" s="63"/>
      <c r="G81" s="63"/>
      <c r="H81" s="63"/>
      <c r="I81" s="63"/>
      <c r="J81" s="63"/>
      <c r="K81" s="63"/>
      <c r="L81" s="63"/>
    </row>
    <row r="82" spans="1:12" ht="17.25" customHeight="1" x14ac:dyDescent="0.15">
      <c r="A82" s="231">
        <v>33</v>
      </c>
      <c r="B82" s="231">
        <v>19835</v>
      </c>
      <c r="C82" s="335" t="s">
        <v>16375</v>
      </c>
      <c r="D82" s="385"/>
      <c r="E82" s="231"/>
      <c r="F82" s="63"/>
      <c r="G82" s="63"/>
      <c r="H82" s="63"/>
      <c r="I82" s="63"/>
      <c r="J82" s="63"/>
      <c r="K82" s="63"/>
      <c r="L82" s="63"/>
    </row>
    <row r="83" spans="1:12" ht="17.25" customHeight="1" x14ac:dyDescent="0.15">
      <c r="A83" s="231">
        <v>34</v>
      </c>
      <c r="B83" s="231">
        <v>19836</v>
      </c>
      <c r="C83" s="335" t="s">
        <v>16376</v>
      </c>
      <c r="D83" s="385"/>
      <c r="E83" s="231"/>
      <c r="F83" s="63"/>
      <c r="G83" s="63"/>
      <c r="H83" s="63"/>
      <c r="I83" s="63"/>
      <c r="J83" s="63"/>
      <c r="K83" s="63"/>
      <c r="L83" s="63"/>
    </row>
    <row r="84" spans="1:12" ht="17.25" customHeight="1" x14ac:dyDescent="0.15">
      <c r="A84" s="231">
        <v>35</v>
      </c>
      <c r="B84" s="231">
        <v>19837</v>
      </c>
      <c r="C84" s="335" t="s">
        <v>16377</v>
      </c>
      <c r="D84" s="385"/>
      <c r="E84" s="231"/>
      <c r="F84" s="63"/>
      <c r="G84" s="63"/>
      <c r="H84" s="63"/>
      <c r="I84" s="63"/>
      <c r="J84" s="63"/>
      <c r="K84" s="63"/>
      <c r="L84" s="63"/>
    </row>
    <row r="85" spans="1:12" ht="17.25" customHeight="1" x14ac:dyDescent="0.15">
      <c r="A85" s="231">
        <v>36</v>
      </c>
      <c r="B85" s="231">
        <v>19838</v>
      </c>
      <c r="C85" s="335" t="s">
        <v>16378</v>
      </c>
      <c r="D85" s="385"/>
      <c r="E85" s="338"/>
      <c r="F85" s="63"/>
      <c r="G85" s="63"/>
      <c r="H85" s="63"/>
      <c r="I85" s="63"/>
      <c r="J85" s="63"/>
      <c r="K85" s="63"/>
      <c r="L85" s="63"/>
    </row>
    <row r="86" spans="1:12" ht="17.25" customHeight="1" x14ac:dyDescent="0.15">
      <c r="A86" s="231">
        <v>37</v>
      </c>
      <c r="B86" s="231">
        <v>19840</v>
      </c>
      <c r="C86" s="335" t="s">
        <v>16379</v>
      </c>
      <c r="D86" s="385"/>
      <c r="E86" s="231"/>
      <c r="F86" s="63"/>
      <c r="G86" s="63"/>
      <c r="H86" s="63"/>
      <c r="I86" s="63"/>
      <c r="J86" s="63"/>
      <c r="K86" s="63"/>
      <c r="L86" s="63"/>
    </row>
    <row r="87" spans="1:12" ht="17.25" customHeight="1" x14ac:dyDescent="0.15">
      <c r="A87" s="231">
        <v>38</v>
      </c>
      <c r="B87" s="231">
        <v>19841</v>
      </c>
      <c r="C87" s="335" t="s">
        <v>16380</v>
      </c>
      <c r="D87" s="385"/>
      <c r="E87" s="231"/>
      <c r="F87" s="63"/>
      <c r="G87" s="63"/>
      <c r="H87" s="63"/>
      <c r="I87" s="63"/>
      <c r="J87" s="63"/>
      <c r="K87" s="63"/>
      <c r="L87" s="63"/>
    </row>
    <row r="88" spans="1:12" ht="17.25" customHeight="1" x14ac:dyDescent="0.15">
      <c r="A88" s="231">
        <v>39</v>
      </c>
      <c r="B88" s="231">
        <v>19842</v>
      </c>
      <c r="C88" s="335" t="s">
        <v>16381</v>
      </c>
      <c r="D88" s="385"/>
      <c r="E88" s="231"/>
      <c r="F88" s="63"/>
      <c r="G88" s="63"/>
      <c r="H88" s="63"/>
      <c r="I88" s="63"/>
      <c r="J88" s="63"/>
      <c r="K88" s="63"/>
      <c r="L88" s="63"/>
    </row>
    <row r="89" spans="1:12" ht="17.25" customHeight="1" x14ac:dyDescent="0.15">
      <c r="A89" s="231">
        <v>40</v>
      </c>
      <c r="B89" s="231">
        <v>19843</v>
      </c>
      <c r="C89" s="335" t="s">
        <v>16382</v>
      </c>
      <c r="D89" s="385"/>
      <c r="E89" s="231"/>
      <c r="F89" s="63"/>
      <c r="G89" s="63"/>
      <c r="H89" s="63"/>
      <c r="I89" s="63"/>
      <c r="J89" s="63"/>
      <c r="K89" s="63"/>
      <c r="L89" s="63"/>
    </row>
    <row r="90" spans="1:12" ht="17.25" customHeight="1" x14ac:dyDescent="0.15">
      <c r="A90" s="231">
        <v>41</v>
      </c>
      <c r="B90" s="231">
        <v>20409</v>
      </c>
      <c r="C90" s="308" t="s">
        <v>16383</v>
      </c>
      <c r="D90" s="385"/>
      <c r="E90" s="231"/>
      <c r="F90" s="63"/>
      <c r="G90" s="63"/>
      <c r="H90" s="63"/>
      <c r="I90" s="63"/>
      <c r="J90" s="63"/>
      <c r="K90" s="63"/>
      <c r="L90" s="63"/>
    </row>
    <row r="91" spans="1:12" ht="17.25" customHeight="1" x14ac:dyDescent="0.15">
      <c r="A91" s="231">
        <v>42</v>
      </c>
      <c r="B91" s="231">
        <v>20429</v>
      </c>
      <c r="C91" s="308" t="s">
        <v>16384</v>
      </c>
      <c r="D91" s="385"/>
      <c r="E91" s="231"/>
      <c r="F91" s="63"/>
      <c r="G91" s="63"/>
      <c r="H91" s="63"/>
      <c r="I91" s="63"/>
      <c r="J91" s="63"/>
      <c r="K91" s="63"/>
      <c r="L91" s="63"/>
    </row>
    <row r="92" spans="1:12" s="265" customFormat="1" ht="17.25" customHeight="1" x14ac:dyDescent="0.15">
      <c r="A92" s="331"/>
      <c r="B92" s="1289" t="s">
        <v>9795</v>
      </c>
      <c r="C92" s="1289"/>
      <c r="D92" s="1289"/>
      <c r="E92" s="1289"/>
      <c r="F92" s="1289"/>
      <c r="G92" s="1289"/>
      <c r="H92" s="1289"/>
      <c r="I92" s="1289"/>
      <c r="J92" s="1289"/>
      <c r="K92" s="1289"/>
      <c r="L92" s="1289"/>
    </row>
    <row r="93" spans="1:12" s="265" customFormat="1" ht="17.25" customHeight="1" x14ac:dyDescent="0.15">
      <c r="A93" s="331"/>
      <c r="B93" s="1289" t="s">
        <v>16385</v>
      </c>
      <c r="C93" s="1289"/>
      <c r="D93" s="1289"/>
      <c r="E93" s="1289"/>
      <c r="F93" s="1289"/>
      <c r="G93" s="1289"/>
      <c r="H93" s="1289"/>
      <c r="I93" s="1289"/>
      <c r="J93" s="1289"/>
      <c r="K93" s="1289"/>
      <c r="L93" s="1289"/>
    </row>
    <row r="94" spans="1:12" s="265" customFormat="1" ht="17.25" customHeight="1" x14ac:dyDescent="0.15">
      <c r="A94" s="1289" t="s">
        <v>14450</v>
      </c>
      <c r="B94" s="1289"/>
      <c r="C94" s="1289"/>
      <c r="D94" s="1289"/>
      <c r="E94" s="1289"/>
      <c r="F94" s="1289"/>
      <c r="G94" s="1289"/>
      <c r="H94" s="1289"/>
      <c r="I94" s="1289"/>
      <c r="J94" s="1289"/>
      <c r="K94" s="1289"/>
      <c r="L94" s="1289"/>
    </row>
    <row r="95" spans="1:12" s="265" customFormat="1" ht="17.25" customHeight="1" x14ac:dyDescent="0.15">
      <c r="A95" s="1290" t="s">
        <v>16386</v>
      </c>
      <c r="B95" s="1290"/>
      <c r="C95" s="1290"/>
      <c r="D95" s="1290"/>
      <c r="E95" s="1290"/>
      <c r="F95" s="1290"/>
      <c r="G95" s="1290"/>
      <c r="H95" s="1290"/>
      <c r="I95" s="1290"/>
      <c r="J95" s="1290"/>
      <c r="K95" s="1290"/>
      <c r="L95" s="1290"/>
    </row>
    <row r="96" spans="1:12" ht="17.25" customHeight="1" x14ac:dyDescent="0.5">
      <c r="A96" s="332" t="s">
        <v>8377</v>
      </c>
      <c r="B96" s="61" t="s">
        <v>8352</v>
      </c>
      <c r="C96" s="333" t="s">
        <v>9799</v>
      </c>
      <c r="D96" s="332"/>
      <c r="E96" s="332"/>
      <c r="F96" s="231"/>
      <c r="G96" s="231"/>
      <c r="H96" s="231"/>
      <c r="I96" s="231"/>
      <c r="J96" s="231"/>
      <c r="K96" s="231"/>
      <c r="L96" s="231"/>
    </row>
    <row r="97" spans="1:13" ht="17.25" customHeight="1" x14ac:dyDescent="0.15">
      <c r="A97" s="231">
        <v>1</v>
      </c>
      <c r="B97" s="231">
        <v>19844</v>
      </c>
      <c r="C97" s="335" t="s">
        <v>16387</v>
      </c>
      <c r="D97" s="385"/>
      <c r="E97" s="231"/>
      <c r="F97" s="63"/>
      <c r="G97" s="308"/>
      <c r="H97" s="63"/>
      <c r="I97" s="63"/>
      <c r="J97" s="63"/>
      <c r="K97" s="63"/>
      <c r="L97" s="63"/>
    </row>
    <row r="98" spans="1:13" ht="17.25" customHeight="1" x14ac:dyDescent="0.15">
      <c r="A98" s="231">
        <v>2</v>
      </c>
      <c r="B98" s="231">
        <v>19845</v>
      </c>
      <c r="C98" s="335" t="s">
        <v>16388</v>
      </c>
      <c r="D98" s="385"/>
      <c r="E98" s="231"/>
      <c r="F98" s="63"/>
      <c r="G98" s="308"/>
      <c r="H98" s="63"/>
      <c r="I98" s="63"/>
      <c r="J98" s="63"/>
      <c r="K98" s="63"/>
      <c r="L98" s="63"/>
    </row>
    <row r="99" spans="1:13" ht="17.25" customHeight="1" x14ac:dyDescent="0.15">
      <c r="A99" s="231">
        <v>3</v>
      </c>
      <c r="B99" s="231">
        <v>19847</v>
      </c>
      <c r="C99" s="335" t="s">
        <v>16389</v>
      </c>
      <c r="D99" s="385"/>
      <c r="E99" s="231"/>
      <c r="F99" s="63"/>
      <c r="G99" s="308"/>
      <c r="H99" s="63"/>
      <c r="I99" s="63"/>
      <c r="J99" s="63"/>
      <c r="K99" s="63"/>
      <c r="L99" s="63"/>
      <c r="M99" s="334" t="s">
        <v>16390</v>
      </c>
    </row>
    <row r="100" spans="1:13" ht="17.25" customHeight="1" x14ac:dyDescent="0.15">
      <c r="A100" s="231">
        <v>4</v>
      </c>
      <c r="B100" s="231">
        <v>19848</v>
      </c>
      <c r="C100" s="335" t="s">
        <v>16391</v>
      </c>
      <c r="D100" s="385"/>
      <c r="E100" s="231"/>
      <c r="F100" s="63"/>
      <c r="G100" s="308"/>
      <c r="H100" s="63"/>
      <c r="I100" s="63"/>
      <c r="J100" s="63"/>
      <c r="K100" s="63"/>
      <c r="L100" s="63"/>
    </row>
    <row r="101" spans="1:13" ht="17.25" customHeight="1" x14ac:dyDescent="0.15">
      <c r="A101" s="231">
        <v>5</v>
      </c>
      <c r="B101" s="231">
        <v>19849</v>
      </c>
      <c r="C101" s="335" t="s">
        <v>16392</v>
      </c>
      <c r="D101" s="385"/>
      <c r="E101" s="231"/>
      <c r="F101" s="63"/>
      <c r="G101" s="308"/>
      <c r="H101" s="63"/>
      <c r="I101" s="63"/>
      <c r="J101" s="63"/>
      <c r="K101" s="63"/>
      <c r="L101" s="63"/>
    </row>
    <row r="102" spans="1:13" ht="17.25" customHeight="1" x14ac:dyDescent="0.15">
      <c r="A102" s="231">
        <v>6</v>
      </c>
      <c r="B102" s="231">
        <v>19850</v>
      </c>
      <c r="C102" s="335" t="s">
        <v>16393</v>
      </c>
      <c r="D102" s="385"/>
      <c r="E102" s="231"/>
      <c r="F102" s="63"/>
      <c r="G102" s="308"/>
      <c r="H102" s="63"/>
      <c r="I102" s="63"/>
      <c r="J102" s="63"/>
      <c r="K102" s="63"/>
      <c r="L102" s="63"/>
    </row>
    <row r="103" spans="1:13" ht="17.25" customHeight="1" x14ac:dyDescent="0.15">
      <c r="A103" s="231">
        <v>7</v>
      </c>
      <c r="B103" s="231">
        <v>19851</v>
      </c>
      <c r="C103" s="335" t="s">
        <v>16394</v>
      </c>
      <c r="D103" s="385"/>
      <c r="E103" s="231"/>
      <c r="F103" s="63"/>
      <c r="G103" s="308"/>
      <c r="H103" s="63"/>
      <c r="I103" s="63"/>
      <c r="J103" s="63"/>
      <c r="K103" s="63"/>
      <c r="L103" s="63"/>
    </row>
    <row r="104" spans="1:13" ht="17.25" customHeight="1" x14ac:dyDescent="0.15">
      <c r="A104" s="231">
        <v>8</v>
      </c>
      <c r="B104" s="231">
        <v>19852</v>
      </c>
      <c r="C104" s="335" t="s">
        <v>16395</v>
      </c>
      <c r="D104" s="385"/>
      <c r="E104" s="231"/>
      <c r="F104" s="63"/>
      <c r="G104" s="308"/>
      <c r="H104" s="63"/>
      <c r="I104" s="63"/>
      <c r="J104" s="63"/>
      <c r="K104" s="63"/>
      <c r="L104" s="63"/>
    </row>
    <row r="105" spans="1:13" ht="17.25" customHeight="1" x14ac:dyDescent="0.15">
      <c r="A105" s="231">
        <v>9</v>
      </c>
      <c r="B105" s="231">
        <v>19854</v>
      </c>
      <c r="C105" s="335" t="s">
        <v>16396</v>
      </c>
      <c r="D105" s="385"/>
      <c r="E105" s="231"/>
      <c r="F105" s="63"/>
      <c r="G105" s="63"/>
      <c r="H105" s="63"/>
      <c r="I105" s="63"/>
      <c r="J105" s="63"/>
      <c r="K105" s="63"/>
      <c r="L105" s="63"/>
    </row>
    <row r="106" spans="1:13" ht="17.25" customHeight="1" x14ac:dyDescent="0.15">
      <c r="A106" s="231">
        <v>10</v>
      </c>
      <c r="B106" s="231">
        <v>19855</v>
      </c>
      <c r="C106" s="335" t="s">
        <v>16397</v>
      </c>
      <c r="D106" s="385"/>
      <c r="E106" s="231"/>
      <c r="F106" s="63"/>
      <c r="G106" s="63"/>
      <c r="H106" s="63"/>
      <c r="I106" s="63"/>
      <c r="J106" s="63"/>
      <c r="K106" s="63"/>
      <c r="L106" s="63"/>
    </row>
    <row r="107" spans="1:13" ht="17.25" customHeight="1" x14ac:dyDescent="0.15">
      <c r="A107" s="231">
        <v>11</v>
      </c>
      <c r="B107" s="231">
        <v>19856</v>
      </c>
      <c r="C107" s="335" t="s">
        <v>16398</v>
      </c>
      <c r="D107" s="385"/>
      <c r="E107" s="231"/>
      <c r="F107" s="63"/>
      <c r="G107" s="63"/>
      <c r="H107" s="63"/>
      <c r="I107" s="63"/>
      <c r="J107" s="63"/>
      <c r="K107" s="63"/>
      <c r="L107" s="63"/>
    </row>
    <row r="108" spans="1:13" ht="17.25" customHeight="1" x14ac:dyDescent="0.15">
      <c r="A108" s="231">
        <v>12</v>
      </c>
      <c r="B108" s="231">
        <v>19858</v>
      </c>
      <c r="C108" s="335" t="s">
        <v>16399</v>
      </c>
      <c r="D108" s="385"/>
      <c r="E108" s="231"/>
      <c r="F108" s="63"/>
      <c r="G108" s="63"/>
      <c r="H108" s="63"/>
      <c r="I108" s="63"/>
      <c r="J108" s="63"/>
      <c r="K108" s="63"/>
      <c r="L108" s="63"/>
    </row>
    <row r="109" spans="1:13" ht="17.25" customHeight="1" x14ac:dyDescent="0.15">
      <c r="A109" s="231">
        <v>13</v>
      </c>
      <c r="B109" s="231">
        <v>19859</v>
      </c>
      <c r="C109" s="335" t="s">
        <v>16400</v>
      </c>
      <c r="D109" s="385"/>
      <c r="E109" s="231"/>
      <c r="F109" s="63"/>
      <c r="G109" s="63"/>
      <c r="H109" s="63"/>
      <c r="I109" s="63"/>
      <c r="J109" s="63"/>
      <c r="K109" s="63"/>
      <c r="L109" s="63"/>
    </row>
    <row r="110" spans="1:13" ht="17.25" customHeight="1" x14ac:dyDescent="0.15">
      <c r="A110" s="231">
        <v>14</v>
      </c>
      <c r="B110" s="231">
        <v>19860</v>
      </c>
      <c r="C110" s="335" t="s">
        <v>16401</v>
      </c>
      <c r="D110" s="385"/>
      <c r="E110" s="231"/>
      <c r="F110" s="63"/>
      <c r="G110" s="63"/>
      <c r="H110" s="63"/>
      <c r="I110" s="63"/>
      <c r="J110" s="63"/>
      <c r="K110" s="63"/>
      <c r="L110" s="63"/>
    </row>
    <row r="111" spans="1:13" s="337" customFormat="1" ht="17.25" customHeight="1" x14ac:dyDescent="0.5">
      <c r="A111" s="231">
        <v>15</v>
      </c>
      <c r="B111" s="231">
        <v>21056</v>
      </c>
      <c r="C111" s="63" t="s">
        <v>9338</v>
      </c>
      <c r="D111" s="385"/>
      <c r="E111" s="227"/>
      <c r="F111" s="227"/>
      <c r="G111" s="227"/>
      <c r="H111" s="230"/>
      <c r="I111" s="230"/>
      <c r="J111" s="230"/>
      <c r="K111" s="230"/>
      <c r="L111" s="230"/>
    </row>
    <row r="112" spans="1:13" s="31" customFormat="1" ht="17.25" customHeight="1" thickBot="1" x14ac:dyDescent="0.5">
      <c r="A112" s="231">
        <v>16</v>
      </c>
      <c r="B112" s="245">
        <v>21625</v>
      </c>
      <c r="C112" s="413" t="s">
        <v>9444</v>
      </c>
      <c r="D112" s="417"/>
      <c r="E112" s="245"/>
      <c r="F112" s="178"/>
      <c r="G112" s="178"/>
      <c r="H112" s="35"/>
      <c r="I112" s="35"/>
      <c r="J112" s="35"/>
      <c r="K112" s="35"/>
      <c r="L112" s="35"/>
    </row>
    <row r="113" spans="1:12" ht="17.25" customHeight="1" x14ac:dyDescent="0.15">
      <c r="A113" s="231">
        <v>17</v>
      </c>
      <c r="B113" s="231">
        <v>19865</v>
      </c>
      <c r="C113" s="335" t="s">
        <v>16402</v>
      </c>
      <c r="D113" s="385"/>
      <c r="E113" s="231"/>
      <c r="F113" s="63"/>
      <c r="G113" s="63"/>
      <c r="H113" s="63"/>
      <c r="I113" s="63"/>
      <c r="J113" s="63"/>
      <c r="K113" s="63"/>
      <c r="L113" s="63"/>
    </row>
    <row r="114" spans="1:12" ht="17.25" customHeight="1" x14ac:dyDescent="0.15">
      <c r="A114" s="231">
        <v>18</v>
      </c>
      <c r="B114" s="231">
        <v>19866</v>
      </c>
      <c r="C114" s="335" t="s">
        <v>16403</v>
      </c>
      <c r="D114" s="385"/>
      <c r="E114" s="231"/>
      <c r="F114" s="63"/>
      <c r="G114" s="63"/>
      <c r="H114" s="63"/>
      <c r="I114" s="63"/>
      <c r="J114" s="63"/>
      <c r="K114" s="63"/>
      <c r="L114" s="63"/>
    </row>
    <row r="115" spans="1:12" ht="17.25" customHeight="1" x14ac:dyDescent="0.15">
      <c r="A115" s="231">
        <v>19</v>
      </c>
      <c r="B115" s="231">
        <v>19867</v>
      </c>
      <c r="C115" s="335" t="s">
        <v>16404</v>
      </c>
      <c r="D115" s="385"/>
      <c r="E115" s="231"/>
      <c r="F115" s="63"/>
      <c r="G115" s="63"/>
      <c r="H115" s="63"/>
      <c r="I115" s="63"/>
      <c r="J115" s="63"/>
      <c r="K115" s="63"/>
      <c r="L115" s="63"/>
    </row>
    <row r="116" spans="1:12" ht="17.25" customHeight="1" x14ac:dyDescent="0.15">
      <c r="A116" s="231">
        <v>20</v>
      </c>
      <c r="B116" s="231">
        <v>19868</v>
      </c>
      <c r="C116" s="335" t="s">
        <v>16405</v>
      </c>
      <c r="D116" s="385"/>
      <c r="E116" s="231"/>
      <c r="F116" s="63"/>
      <c r="G116" s="63"/>
      <c r="H116" s="63"/>
      <c r="I116" s="63"/>
      <c r="J116" s="63"/>
      <c r="K116" s="63"/>
      <c r="L116" s="63"/>
    </row>
    <row r="117" spans="1:12" ht="17.25" customHeight="1" x14ac:dyDescent="0.15">
      <c r="A117" s="231">
        <v>21</v>
      </c>
      <c r="B117" s="231">
        <v>19869</v>
      </c>
      <c r="C117" s="335" t="s">
        <v>16406</v>
      </c>
      <c r="D117" s="385"/>
      <c r="E117" s="231"/>
      <c r="F117" s="63"/>
      <c r="G117" s="63"/>
      <c r="H117" s="63"/>
      <c r="I117" s="63"/>
      <c r="J117" s="63"/>
      <c r="K117" s="63"/>
      <c r="L117" s="63"/>
    </row>
    <row r="118" spans="1:12" ht="17.25" customHeight="1" x14ac:dyDescent="0.15">
      <c r="A118" s="231">
        <v>22</v>
      </c>
      <c r="B118" s="231">
        <v>19870</v>
      </c>
      <c r="C118" s="335" t="s">
        <v>16407</v>
      </c>
      <c r="D118" s="385"/>
      <c r="E118" s="231"/>
      <c r="F118" s="63"/>
      <c r="G118" s="63"/>
      <c r="H118" s="63"/>
      <c r="I118" s="63"/>
      <c r="J118" s="63"/>
      <c r="K118" s="63"/>
      <c r="L118" s="63"/>
    </row>
    <row r="119" spans="1:12" ht="17.25" customHeight="1" x14ac:dyDescent="0.15">
      <c r="A119" s="231">
        <v>23</v>
      </c>
      <c r="B119" s="231">
        <v>19871</v>
      </c>
      <c r="C119" s="335" t="s">
        <v>16408</v>
      </c>
      <c r="D119" s="385"/>
      <c r="E119" s="231"/>
      <c r="F119" s="63"/>
      <c r="G119" s="63"/>
      <c r="H119" s="63"/>
      <c r="I119" s="63"/>
      <c r="J119" s="63"/>
      <c r="K119" s="63"/>
      <c r="L119" s="63"/>
    </row>
    <row r="120" spans="1:12" ht="17.25" customHeight="1" x14ac:dyDescent="0.15">
      <c r="A120" s="231">
        <v>24</v>
      </c>
      <c r="B120" s="231">
        <v>19872</v>
      </c>
      <c r="C120" s="335" t="s">
        <v>16409</v>
      </c>
      <c r="D120" s="385"/>
      <c r="E120" s="231"/>
      <c r="F120" s="63"/>
      <c r="G120" s="63"/>
      <c r="H120" s="63"/>
      <c r="I120" s="63"/>
      <c r="J120" s="63"/>
      <c r="K120" s="63"/>
      <c r="L120" s="63"/>
    </row>
    <row r="121" spans="1:12" ht="17.25" customHeight="1" x14ac:dyDescent="0.15">
      <c r="A121" s="231">
        <v>25</v>
      </c>
      <c r="B121" s="231">
        <v>19873</v>
      </c>
      <c r="C121" s="335" t="s">
        <v>16410</v>
      </c>
      <c r="D121" s="385"/>
      <c r="E121" s="231"/>
      <c r="F121" s="63"/>
      <c r="G121" s="63"/>
      <c r="H121" s="63"/>
      <c r="I121" s="63"/>
      <c r="J121" s="63"/>
      <c r="K121" s="63"/>
      <c r="L121" s="63"/>
    </row>
    <row r="122" spans="1:12" ht="17.25" customHeight="1" x14ac:dyDescent="0.15">
      <c r="A122" s="231">
        <v>26</v>
      </c>
      <c r="B122" s="231">
        <v>19874</v>
      </c>
      <c r="C122" s="335" t="s">
        <v>16411</v>
      </c>
      <c r="D122" s="385"/>
      <c r="E122" s="231"/>
      <c r="F122" s="63"/>
      <c r="G122" s="63"/>
      <c r="H122" s="63"/>
      <c r="I122" s="63"/>
      <c r="J122" s="63"/>
      <c r="K122" s="63"/>
      <c r="L122" s="63"/>
    </row>
    <row r="123" spans="1:12" ht="17.25" customHeight="1" x14ac:dyDescent="0.15">
      <c r="A123" s="231">
        <v>27</v>
      </c>
      <c r="B123" s="231">
        <v>19876</v>
      </c>
      <c r="C123" s="335" t="s">
        <v>16412</v>
      </c>
      <c r="D123" s="385"/>
      <c r="E123" s="231"/>
      <c r="F123" s="63"/>
      <c r="G123" s="63"/>
      <c r="H123" s="63"/>
      <c r="I123" s="63"/>
      <c r="J123" s="63"/>
      <c r="K123" s="63"/>
      <c r="L123" s="63"/>
    </row>
    <row r="124" spans="1:12" ht="17.25" customHeight="1" x14ac:dyDescent="0.15">
      <c r="A124" s="231">
        <v>28</v>
      </c>
      <c r="B124" s="231">
        <v>19877</v>
      </c>
      <c r="C124" s="335" t="s">
        <v>16413</v>
      </c>
      <c r="D124" s="385"/>
      <c r="E124" s="231"/>
      <c r="F124" s="63"/>
      <c r="G124" s="63"/>
      <c r="H124" s="63"/>
      <c r="I124" s="63"/>
      <c r="J124" s="63"/>
      <c r="K124" s="63"/>
      <c r="L124" s="63"/>
    </row>
    <row r="125" spans="1:12" ht="17.25" customHeight="1" x14ac:dyDescent="0.15">
      <c r="A125" s="231">
        <v>29</v>
      </c>
      <c r="B125" s="231">
        <v>19878</v>
      </c>
      <c r="C125" s="335" t="s">
        <v>16414</v>
      </c>
      <c r="D125" s="385"/>
      <c r="E125" s="231"/>
      <c r="F125" s="63"/>
      <c r="G125" s="63"/>
      <c r="H125" s="63"/>
      <c r="I125" s="63"/>
      <c r="J125" s="63"/>
      <c r="K125" s="63"/>
      <c r="L125" s="63"/>
    </row>
    <row r="126" spans="1:12" ht="17.25" customHeight="1" x14ac:dyDescent="0.15">
      <c r="A126" s="231">
        <v>30</v>
      </c>
      <c r="B126" s="231">
        <v>19880</v>
      </c>
      <c r="C126" s="335" t="s">
        <v>16415</v>
      </c>
      <c r="D126" s="385"/>
      <c r="E126" s="231"/>
      <c r="F126" s="63"/>
      <c r="G126" s="63"/>
      <c r="H126" s="63"/>
      <c r="I126" s="63"/>
      <c r="J126" s="63"/>
      <c r="K126" s="63"/>
      <c r="L126" s="63"/>
    </row>
    <row r="127" spans="1:12" ht="17.25" customHeight="1" x14ac:dyDescent="0.15">
      <c r="A127" s="231">
        <v>31</v>
      </c>
      <c r="B127" s="231">
        <v>19881</v>
      </c>
      <c r="C127" s="335" t="s">
        <v>16416</v>
      </c>
      <c r="D127" s="385"/>
      <c r="E127" s="231"/>
      <c r="F127" s="63"/>
      <c r="G127" s="63"/>
      <c r="H127" s="63"/>
      <c r="I127" s="63"/>
      <c r="J127" s="63"/>
      <c r="K127" s="63"/>
      <c r="L127" s="63"/>
    </row>
    <row r="128" spans="1:12" ht="17.25" customHeight="1" x14ac:dyDescent="0.15">
      <c r="A128" s="231">
        <v>32</v>
      </c>
      <c r="B128" s="231">
        <v>19882</v>
      </c>
      <c r="C128" s="335" t="s">
        <v>16417</v>
      </c>
      <c r="D128" s="385"/>
      <c r="E128" s="231"/>
      <c r="F128" s="63"/>
      <c r="G128" s="63"/>
      <c r="H128" s="63"/>
      <c r="I128" s="63"/>
      <c r="J128" s="63"/>
      <c r="K128" s="63"/>
      <c r="L128" s="63"/>
    </row>
    <row r="129" spans="1:12" ht="17.25" customHeight="1" x14ac:dyDescent="0.15">
      <c r="A129" s="231">
        <v>33</v>
      </c>
      <c r="B129" s="231">
        <v>19883</v>
      </c>
      <c r="C129" s="335" t="s">
        <v>16418</v>
      </c>
      <c r="D129" s="385"/>
      <c r="E129" s="231"/>
      <c r="F129" s="63"/>
      <c r="G129" s="63"/>
      <c r="H129" s="63"/>
      <c r="I129" s="63"/>
      <c r="J129" s="63"/>
      <c r="K129" s="63"/>
      <c r="L129" s="63"/>
    </row>
    <row r="130" spans="1:12" ht="17.25" customHeight="1" x14ac:dyDescent="0.15">
      <c r="A130" s="231">
        <v>34</v>
      </c>
      <c r="B130" s="231">
        <v>19884</v>
      </c>
      <c r="C130" s="335" t="s">
        <v>16419</v>
      </c>
      <c r="D130" s="385"/>
      <c r="E130" s="231"/>
      <c r="F130" s="63"/>
      <c r="G130" s="63"/>
      <c r="H130" s="63"/>
      <c r="I130" s="63"/>
      <c r="J130" s="63"/>
      <c r="K130" s="63"/>
      <c r="L130" s="63"/>
    </row>
    <row r="131" spans="1:12" ht="17.25" customHeight="1" x14ac:dyDescent="0.15">
      <c r="A131" s="231">
        <v>35</v>
      </c>
      <c r="B131" s="231">
        <v>19885</v>
      </c>
      <c r="C131" s="335" t="s">
        <v>16420</v>
      </c>
      <c r="D131" s="385"/>
      <c r="E131" s="231"/>
      <c r="F131" s="63"/>
      <c r="G131" s="63"/>
      <c r="H131" s="63"/>
      <c r="I131" s="63"/>
      <c r="J131" s="63"/>
      <c r="K131" s="63"/>
      <c r="L131" s="63"/>
    </row>
    <row r="132" spans="1:12" s="337" customFormat="1" ht="17.25" customHeight="1" x14ac:dyDescent="0.5">
      <c r="A132" s="231">
        <v>36</v>
      </c>
      <c r="B132" s="231">
        <v>21057</v>
      </c>
      <c r="C132" s="63" t="s">
        <v>9339</v>
      </c>
      <c r="D132" s="385"/>
      <c r="E132" s="227"/>
      <c r="F132" s="227"/>
      <c r="G132" s="227"/>
      <c r="H132" s="230"/>
      <c r="I132" s="230"/>
      <c r="J132" s="230"/>
      <c r="K132" s="230"/>
      <c r="L132" s="230"/>
    </row>
    <row r="133" spans="1:12" s="337" customFormat="1" ht="17.25" customHeight="1" x14ac:dyDescent="0.5">
      <c r="A133" s="231">
        <v>37</v>
      </c>
      <c r="B133" s="231">
        <v>21092</v>
      </c>
      <c r="C133" s="63" t="s">
        <v>16421</v>
      </c>
      <c r="D133" s="385"/>
      <c r="E133" s="227"/>
      <c r="F133" s="227"/>
      <c r="G133" s="227"/>
      <c r="H133" s="230"/>
      <c r="I133" s="230"/>
      <c r="J133" s="230"/>
      <c r="K133" s="230"/>
      <c r="L133" s="230"/>
    </row>
    <row r="134" spans="1:12" s="337" customFormat="1" ht="17.25" customHeight="1" x14ac:dyDescent="0.5">
      <c r="A134" s="231">
        <v>38</v>
      </c>
      <c r="B134" s="245">
        <v>21624</v>
      </c>
      <c r="C134" s="414" t="s">
        <v>16422</v>
      </c>
      <c r="D134" s="385"/>
      <c r="E134" s="227"/>
      <c r="F134" s="227"/>
      <c r="G134" s="227"/>
      <c r="H134" s="230"/>
      <c r="I134" s="230"/>
      <c r="J134" s="230"/>
      <c r="K134" s="230"/>
      <c r="L134" s="230"/>
    </row>
    <row r="135" spans="1:12" s="265" customFormat="1" ht="17.25" customHeight="1" x14ac:dyDescent="0.15">
      <c r="A135" s="331"/>
      <c r="B135" s="1289" t="s">
        <v>9795</v>
      </c>
      <c r="C135" s="1289"/>
      <c r="D135" s="1289"/>
      <c r="E135" s="1289"/>
      <c r="F135" s="1289"/>
      <c r="G135" s="1289"/>
      <c r="H135" s="1289"/>
      <c r="I135" s="1289"/>
      <c r="J135" s="1289"/>
      <c r="K135" s="1289"/>
      <c r="L135" s="1289"/>
    </row>
    <row r="136" spans="1:12" s="265" customFormat="1" ht="17.25" customHeight="1" x14ac:dyDescent="0.15">
      <c r="A136" s="331"/>
      <c r="B136" s="1289" t="s">
        <v>16423</v>
      </c>
      <c r="C136" s="1289"/>
      <c r="D136" s="1289"/>
      <c r="E136" s="1289"/>
      <c r="F136" s="1289"/>
      <c r="G136" s="1289"/>
      <c r="H136" s="1289"/>
      <c r="I136" s="1289"/>
      <c r="J136" s="1289"/>
      <c r="K136" s="1289"/>
      <c r="L136" s="1289"/>
    </row>
    <row r="137" spans="1:12" s="265" customFormat="1" ht="17.25" customHeight="1" x14ac:dyDescent="0.15">
      <c r="A137" s="1289" t="s">
        <v>14450</v>
      </c>
      <c r="B137" s="1289"/>
      <c r="C137" s="1289"/>
      <c r="D137" s="1289"/>
      <c r="E137" s="1289"/>
      <c r="F137" s="1289"/>
      <c r="G137" s="1289"/>
      <c r="H137" s="1289"/>
      <c r="I137" s="1289"/>
      <c r="J137" s="1289"/>
      <c r="K137" s="1289"/>
      <c r="L137" s="1289"/>
    </row>
    <row r="138" spans="1:12" s="265" customFormat="1" ht="17.25" customHeight="1" x14ac:dyDescent="0.15">
      <c r="A138" s="1290" t="s">
        <v>16424</v>
      </c>
      <c r="B138" s="1290"/>
      <c r="C138" s="1290"/>
      <c r="D138" s="1290"/>
      <c r="E138" s="1290"/>
      <c r="F138" s="1290"/>
      <c r="G138" s="1290"/>
      <c r="H138" s="1290"/>
      <c r="I138" s="1290"/>
      <c r="J138" s="1290"/>
      <c r="K138" s="1290"/>
      <c r="L138" s="1290"/>
    </row>
    <row r="139" spans="1:12" ht="17.25" customHeight="1" x14ac:dyDescent="0.5">
      <c r="A139" s="332" t="s">
        <v>8377</v>
      </c>
      <c r="B139" s="61" t="s">
        <v>8352</v>
      </c>
      <c r="C139" s="333" t="s">
        <v>9799</v>
      </c>
      <c r="D139" s="332"/>
      <c r="E139" s="332"/>
      <c r="F139" s="231"/>
      <c r="G139" s="231"/>
      <c r="H139" s="231"/>
      <c r="I139" s="231"/>
      <c r="J139" s="231"/>
      <c r="K139" s="231"/>
      <c r="L139" s="231"/>
    </row>
    <row r="140" spans="1:12" ht="17.25" customHeight="1" x14ac:dyDescent="0.15">
      <c r="A140" s="231">
        <v>1</v>
      </c>
      <c r="B140" s="231">
        <v>19886</v>
      </c>
      <c r="C140" s="335" t="s">
        <v>16425</v>
      </c>
      <c r="D140" s="385"/>
      <c r="E140" s="231"/>
      <c r="F140" s="63"/>
      <c r="G140" s="308"/>
      <c r="H140" s="63"/>
      <c r="I140" s="63"/>
      <c r="J140" s="63"/>
      <c r="K140" s="63"/>
      <c r="L140" s="63"/>
    </row>
    <row r="141" spans="1:12" ht="17.25" customHeight="1" x14ac:dyDescent="0.15">
      <c r="A141" s="231">
        <v>2</v>
      </c>
      <c r="B141" s="231">
        <v>19887</v>
      </c>
      <c r="C141" s="335" t="s">
        <v>16426</v>
      </c>
      <c r="D141" s="385"/>
      <c r="E141" s="231"/>
      <c r="F141" s="63"/>
      <c r="G141" s="308"/>
      <c r="H141" s="63"/>
      <c r="I141" s="63"/>
      <c r="J141" s="63"/>
      <c r="K141" s="63"/>
      <c r="L141" s="63"/>
    </row>
    <row r="142" spans="1:12" ht="17.25" customHeight="1" x14ac:dyDescent="0.15">
      <c r="A142" s="231">
        <v>3</v>
      </c>
      <c r="B142" s="231">
        <v>19888</v>
      </c>
      <c r="C142" s="335" t="s">
        <v>16427</v>
      </c>
      <c r="D142" s="385"/>
      <c r="E142" s="231"/>
      <c r="F142" s="63"/>
      <c r="G142" s="308"/>
      <c r="H142" s="63"/>
      <c r="I142" s="63"/>
      <c r="J142" s="63"/>
      <c r="K142" s="63"/>
      <c r="L142" s="63"/>
    </row>
    <row r="143" spans="1:12" ht="17.25" customHeight="1" x14ac:dyDescent="0.15">
      <c r="A143" s="231">
        <v>4</v>
      </c>
      <c r="B143" s="231">
        <v>19889</v>
      </c>
      <c r="C143" s="335" t="s">
        <v>16428</v>
      </c>
      <c r="D143" s="385"/>
      <c r="E143" s="231"/>
      <c r="F143" s="63"/>
      <c r="G143" s="308"/>
      <c r="H143" s="63"/>
      <c r="I143" s="63"/>
      <c r="J143" s="63"/>
      <c r="K143" s="63"/>
      <c r="L143" s="63"/>
    </row>
    <row r="144" spans="1:12" ht="17.25" customHeight="1" x14ac:dyDescent="0.15">
      <c r="A144" s="231">
        <v>5</v>
      </c>
      <c r="B144" s="231">
        <v>19890</v>
      </c>
      <c r="C144" s="335" t="s">
        <v>16429</v>
      </c>
      <c r="D144" s="385"/>
      <c r="E144" s="231"/>
      <c r="F144" s="63"/>
      <c r="G144" s="308"/>
      <c r="H144" s="63"/>
      <c r="I144" s="63"/>
      <c r="J144" s="63"/>
      <c r="K144" s="63"/>
      <c r="L144" s="63"/>
    </row>
    <row r="145" spans="1:12" ht="17.25" customHeight="1" x14ac:dyDescent="0.15">
      <c r="A145" s="231">
        <v>6</v>
      </c>
      <c r="B145" s="231">
        <v>19891</v>
      </c>
      <c r="C145" s="335" t="s">
        <v>16430</v>
      </c>
      <c r="D145" s="385"/>
      <c r="E145" s="231"/>
      <c r="F145" s="63"/>
      <c r="G145" s="308"/>
      <c r="H145" s="63"/>
      <c r="I145" s="63"/>
      <c r="J145" s="63"/>
      <c r="K145" s="63"/>
      <c r="L145" s="63"/>
    </row>
    <row r="146" spans="1:12" ht="17.25" customHeight="1" x14ac:dyDescent="0.15">
      <c r="A146" s="231">
        <v>7</v>
      </c>
      <c r="B146" s="231">
        <v>19892</v>
      </c>
      <c r="C146" s="335" t="s">
        <v>16431</v>
      </c>
      <c r="D146" s="385"/>
      <c r="E146" s="231"/>
      <c r="F146" s="63"/>
      <c r="G146" s="308"/>
      <c r="H146" s="63"/>
      <c r="I146" s="63"/>
      <c r="J146" s="63"/>
      <c r="K146" s="63"/>
      <c r="L146" s="63"/>
    </row>
    <row r="147" spans="1:12" ht="17.25" customHeight="1" x14ac:dyDescent="0.15">
      <c r="A147" s="231">
        <v>8</v>
      </c>
      <c r="B147" s="231">
        <v>19893</v>
      </c>
      <c r="C147" s="335" t="s">
        <v>16432</v>
      </c>
      <c r="D147" s="385"/>
      <c r="E147" s="231"/>
      <c r="F147" s="63"/>
      <c r="G147" s="308"/>
      <c r="H147" s="63"/>
      <c r="I147" s="63"/>
      <c r="J147" s="63"/>
      <c r="K147" s="63"/>
      <c r="L147" s="63"/>
    </row>
    <row r="148" spans="1:12" ht="17.25" customHeight="1" x14ac:dyDescent="0.15">
      <c r="A148" s="231">
        <v>9</v>
      </c>
      <c r="B148" s="231">
        <v>19894</v>
      </c>
      <c r="C148" s="335" t="s">
        <v>16433</v>
      </c>
      <c r="D148" s="385"/>
      <c r="E148" s="231"/>
      <c r="F148" s="63"/>
      <c r="G148" s="308"/>
      <c r="H148" s="63"/>
      <c r="I148" s="63"/>
      <c r="J148" s="63"/>
      <c r="K148" s="63"/>
      <c r="L148" s="63"/>
    </row>
    <row r="149" spans="1:12" ht="17.25" customHeight="1" x14ac:dyDescent="0.15">
      <c r="A149" s="231">
        <v>10</v>
      </c>
      <c r="B149" s="231">
        <v>19895</v>
      </c>
      <c r="C149" s="335" t="s">
        <v>16434</v>
      </c>
      <c r="D149" s="385"/>
      <c r="E149" s="231"/>
      <c r="F149" s="63"/>
      <c r="G149" s="308"/>
      <c r="H149" s="63"/>
      <c r="I149" s="63"/>
      <c r="J149" s="63"/>
      <c r="K149" s="63"/>
      <c r="L149" s="63"/>
    </row>
    <row r="150" spans="1:12" ht="17.25" customHeight="1" x14ac:dyDescent="0.15">
      <c r="A150" s="231">
        <v>11</v>
      </c>
      <c r="B150" s="231">
        <v>19896</v>
      </c>
      <c r="C150" s="335" t="s">
        <v>16435</v>
      </c>
      <c r="D150" s="385"/>
      <c r="E150" s="231"/>
      <c r="F150" s="63"/>
      <c r="G150" s="63"/>
      <c r="H150" s="63"/>
      <c r="I150" s="63"/>
      <c r="J150" s="63"/>
      <c r="K150" s="63"/>
      <c r="L150" s="63"/>
    </row>
    <row r="151" spans="1:12" ht="17.25" customHeight="1" x14ac:dyDescent="0.15">
      <c r="A151" s="231">
        <v>12</v>
      </c>
      <c r="B151" s="231">
        <v>19897</v>
      </c>
      <c r="C151" s="335" t="s">
        <v>16436</v>
      </c>
      <c r="D151" s="385"/>
      <c r="E151" s="231"/>
      <c r="F151" s="63"/>
      <c r="G151" s="63"/>
      <c r="H151" s="63"/>
      <c r="I151" s="63"/>
      <c r="J151" s="63"/>
      <c r="K151" s="63"/>
      <c r="L151" s="63"/>
    </row>
    <row r="152" spans="1:12" ht="17.25" customHeight="1" x14ac:dyDescent="0.15">
      <c r="A152" s="231">
        <v>13</v>
      </c>
      <c r="B152" s="231">
        <v>19898</v>
      </c>
      <c r="C152" s="335" t="s">
        <v>16437</v>
      </c>
      <c r="D152" s="385"/>
      <c r="E152" s="231"/>
      <c r="F152" s="63"/>
      <c r="G152" s="63"/>
      <c r="H152" s="63"/>
      <c r="I152" s="63"/>
      <c r="J152" s="63"/>
      <c r="K152" s="63"/>
      <c r="L152" s="63"/>
    </row>
    <row r="153" spans="1:12" ht="17.25" customHeight="1" x14ac:dyDescent="0.15">
      <c r="A153" s="231">
        <v>14</v>
      </c>
      <c r="B153" s="231">
        <v>19900</v>
      </c>
      <c r="C153" s="335" t="s">
        <v>16438</v>
      </c>
      <c r="D153" s="385"/>
      <c r="E153" s="231"/>
      <c r="F153" s="63"/>
      <c r="G153" s="63"/>
      <c r="H153" s="63"/>
      <c r="I153" s="63"/>
      <c r="J153" s="63"/>
      <c r="K153" s="63"/>
      <c r="L153" s="63"/>
    </row>
    <row r="154" spans="1:12" ht="17.25" customHeight="1" x14ac:dyDescent="0.15">
      <c r="A154" s="231">
        <v>15</v>
      </c>
      <c r="B154" s="231">
        <v>19901</v>
      </c>
      <c r="C154" s="335" t="s">
        <v>16439</v>
      </c>
      <c r="D154" s="385"/>
      <c r="E154" s="231"/>
      <c r="F154" s="63"/>
      <c r="G154" s="63"/>
      <c r="H154" s="63"/>
      <c r="I154" s="63"/>
      <c r="J154" s="63"/>
      <c r="K154" s="63"/>
      <c r="L154" s="63"/>
    </row>
    <row r="155" spans="1:12" ht="17.25" customHeight="1" x14ac:dyDescent="0.15">
      <c r="A155" s="231">
        <v>16</v>
      </c>
      <c r="B155" s="231">
        <v>19902</v>
      </c>
      <c r="C155" s="335" t="s">
        <v>16440</v>
      </c>
      <c r="D155" s="385"/>
      <c r="E155" s="231"/>
      <c r="F155" s="63"/>
      <c r="G155" s="63"/>
      <c r="H155" s="63"/>
      <c r="I155" s="63"/>
      <c r="J155" s="63"/>
      <c r="K155" s="63"/>
      <c r="L155" s="63"/>
    </row>
    <row r="156" spans="1:12" ht="17.25" customHeight="1" x14ac:dyDescent="0.15">
      <c r="A156" s="231">
        <v>17</v>
      </c>
      <c r="B156" s="231">
        <v>19903</v>
      </c>
      <c r="C156" s="335" t="s">
        <v>16441</v>
      </c>
      <c r="D156" s="385"/>
      <c r="E156" s="231"/>
      <c r="F156" s="63"/>
      <c r="G156" s="63"/>
      <c r="H156" s="63"/>
      <c r="I156" s="63"/>
      <c r="J156" s="63"/>
      <c r="K156" s="63"/>
      <c r="L156" s="63"/>
    </row>
    <row r="157" spans="1:12" s="337" customFormat="1" ht="17.25" customHeight="1" x14ac:dyDescent="0.5">
      <c r="A157" s="231">
        <v>18</v>
      </c>
      <c r="B157" s="231">
        <v>21058</v>
      </c>
      <c r="C157" s="63" t="s">
        <v>9340</v>
      </c>
      <c r="D157" s="385"/>
      <c r="E157" s="227"/>
      <c r="F157" s="227"/>
      <c r="G157" s="227"/>
      <c r="H157" s="230"/>
      <c r="I157" s="230"/>
      <c r="J157" s="230"/>
      <c r="K157" s="230"/>
      <c r="L157" s="230"/>
    </row>
    <row r="158" spans="1:12" ht="17.25" customHeight="1" x14ac:dyDescent="0.15">
      <c r="A158" s="231">
        <v>19</v>
      </c>
      <c r="B158" s="231">
        <v>19904</v>
      </c>
      <c r="C158" s="335" t="s">
        <v>16442</v>
      </c>
      <c r="D158" s="385"/>
      <c r="E158" s="231"/>
      <c r="F158" s="63"/>
      <c r="G158" s="63"/>
      <c r="H158" s="63"/>
      <c r="I158" s="63"/>
      <c r="J158" s="63"/>
      <c r="K158" s="63"/>
      <c r="L158" s="63"/>
    </row>
    <row r="159" spans="1:12" ht="17.25" customHeight="1" x14ac:dyDescent="0.15">
      <c r="A159" s="231">
        <v>20</v>
      </c>
      <c r="B159" s="231">
        <v>19905</v>
      </c>
      <c r="C159" s="335" t="s">
        <v>16443</v>
      </c>
      <c r="D159" s="385"/>
      <c r="E159" s="231"/>
      <c r="F159" s="63"/>
      <c r="G159" s="63"/>
      <c r="H159" s="63"/>
      <c r="I159" s="63"/>
      <c r="J159" s="63"/>
      <c r="K159" s="63"/>
      <c r="L159" s="63"/>
    </row>
    <row r="160" spans="1:12" ht="17.25" customHeight="1" x14ac:dyDescent="0.15">
      <c r="A160" s="231">
        <v>21</v>
      </c>
      <c r="B160" s="231">
        <v>19906</v>
      </c>
      <c r="C160" s="335" t="s">
        <v>16444</v>
      </c>
      <c r="D160" s="385"/>
      <c r="E160" s="231"/>
      <c r="F160" s="63"/>
      <c r="G160" s="63"/>
      <c r="H160" s="63"/>
      <c r="I160" s="63"/>
      <c r="J160" s="63"/>
      <c r="K160" s="63"/>
      <c r="L160" s="63"/>
    </row>
    <row r="161" spans="1:12" ht="17.25" customHeight="1" x14ac:dyDescent="0.15">
      <c r="A161" s="231">
        <v>22</v>
      </c>
      <c r="B161" s="231">
        <v>19907</v>
      </c>
      <c r="C161" s="335" t="s">
        <v>16445</v>
      </c>
      <c r="D161" s="385"/>
      <c r="E161" s="231"/>
      <c r="F161" s="63"/>
      <c r="G161" s="63"/>
      <c r="H161" s="63"/>
      <c r="I161" s="63"/>
      <c r="J161" s="63"/>
      <c r="K161" s="63"/>
      <c r="L161" s="63"/>
    </row>
    <row r="162" spans="1:12" ht="17.25" customHeight="1" x14ac:dyDescent="0.15">
      <c r="A162" s="231">
        <v>23</v>
      </c>
      <c r="B162" s="231">
        <v>19908</v>
      </c>
      <c r="C162" s="335" t="s">
        <v>16446</v>
      </c>
      <c r="D162" s="385"/>
      <c r="E162" s="231"/>
      <c r="F162" s="63"/>
      <c r="G162" s="63"/>
      <c r="H162" s="63"/>
      <c r="I162" s="63"/>
      <c r="J162" s="63"/>
      <c r="K162" s="63"/>
      <c r="L162" s="63"/>
    </row>
    <row r="163" spans="1:12" ht="17.25" customHeight="1" x14ac:dyDescent="0.15">
      <c r="A163" s="231">
        <v>24</v>
      </c>
      <c r="B163" s="231">
        <v>19909</v>
      </c>
      <c r="C163" s="335" t="s">
        <v>16447</v>
      </c>
      <c r="D163" s="385"/>
      <c r="E163" s="231"/>
      <c r="F163" s="63"/>
      <c r="G163" s="63"/>
      <c r="H163" s="63"/>
      <c r="I163" s="63"/>
      <c r="J163" s="63"/>
      <c r="K163" s="63"/>
      <c r="L163" s="63"/>
    </row>
    <row r="164" spans="1:12" ht="17.25" customHeight="1" x14ac:dyDescent="0.15">
      <c r="A164" s="231">
        <v>25</v>
      </c>
      <c r="B164" s="231">
        <v>19910</v>
      </c>
      <c r="C164" s="335" t="s">
        <v>16448</v>
      </c>
      <c r="D164" s="385"/>
      <c r="E164" s="231"/>
      <c r="F164" s="63"/>
      <c r="G164" s="63"/>
      <c r="H164" s="63"/>
      <c r="I164" s="63"/>
      <c r="J164" s="63"/>
      <c r="K164" s="63"/>
      <c r="L164" s="63"/>
    </row>
    <row r="165" spans="1:12" ht="17.25" customHeight="1" x14ac:dyDescent="0.15">
      <c r="A165" s="231">
        <v>26</v>
      </c>
      <c r="B165" s="231">
        <v>19911</v>
      </c>
      <c r="C165" s="335" t="s">
        <v>16449</v>
      </c>
      <c r="D165" s="385"/>
      <c r="E165" s="231"/>
      <c r="F165" s="63"/>
      <c r="G165" s="63"/>
      <c r="H165" s="63"/>
      <c r="I165" s="63"/>
      <c r="J165" s="63"/>
      <c r="K165" s="63"/>
      <c r="L165" s="63"/>
    </row>
    <row r="166" spans="1:12" ht="17.25" customHeight="1" x14ac:dyDescent="0.15">
      <c r="A166" s="231">
        <v>27</v>
      </c>
      <c r="B166" s="231">
        <v>19912</v>
      </c>
      <c r="C166" s="335" t="s">
        <v>16450</v>
      </c>
      <c r="D166" s="385"/>
      <c r="E166" s="231"/>
      <c r="F166" s="63"/>
      <c r="G166" s="63"/>
      <c r="H166" s="63"/>
      <c r="I166" s="63"/>
      <c r="J166" s="63"/>
      <c r="K166" s="63"/>
      <c r="L166" s="63"/>
    </row>
    <row r="167" spans="1:12" ht="17.25" customHeight="1" x14ac:dyDescent="0.15">
      <c r="A167" s="231">
        <v>28</v>
      </c>
      <c r="B167" s="231">
        <v>19913</v>
      </c>
      <c r="C167" s="335" t="s">
        <v>16451</v>
      </c>
      <c r="D167" s="385"/>
      <c r="E167" s="231"/>
      <c r="F167" s="63"/>
      <c r="G167" s="63"/>
      <c r="H167" s="63"/>
      <c r="I167" s="63"/>
      <c r="J167" s="63"/>
      <c r="K167" s="63"/>
      <c r="L167" s="63"/>
    </row>
    <row r="168" spans="1:12" ht="17.25" customHeight="1" x14ac:dyDescent="0.15">
      <c r="A168" s="231">
        <v>29</v>
      </c>
      <c r="B168" s="231">
        <v>19914</v>
      </c>
      <c r="C168" s="335" t="s">
        <v>16452</v>
      </c>
      <c r="D168" s="385"/>
      <c r="E168" s="231"/>
      <c r="F168" s="63"/>
      <c r="G168" s="63"/>
      <c r="H168" s="63"/>
      <c r="I168" s="63"/>
      <c r="J168" s="63"/>
      <c r="K168" s="63"/>
      <c r="L168" s="63"/>
    </row>
    <row r="169" spans="1:12" ht="17.25" customHeight="1" x14ac:dyDescent="0.15">
      <c r="A169" s="231">
        <v>30</v>
      </c>
      <c r="B169" s="231">
        <v>19915</v>
      </c>
      <c r="C169" s="335" t="s">
        <v>16453</v>
      </c>
      <c r="D169" s="385"/>
      <c r="E169" s="231"/>
      <c r="F169" s="63"/>
      <c r="G169" s="63"/>
      <c r="H169" s="63"/>
      <c r="I169" s="63"/>
      <c r="J169" s="63"/>
      <c r="K169" s="63"/>
      <c r="L169" s="63"/>
    </row>
    <row r="170" spans="1:12" ht="17.25" customHeight="1" x14ac:dyDescent="0.15">
      <c r="A170" s="231">
        <v>31</v>
      </c>
      <c r="B170" s="231">
        <v>19916</v>
      </c>
      <c r="C170" s="335" t="s">
        <v>16454</v>
      </c>
      <c r="D170" s="385"/>
      <c r="E170" s="231"/>
      <c r="F170" s="63"/>
      <c r="G170" s="63"/>
      <c r="H170" s="63"/>
      <c r="I170" s="63"/>
      <c r="J170" s="63"/>
      <c r="K170" s="63"/>
      <c r="L170" s="63"/>
    </row>
    <row r="171" spans="1:12" ht="17.25" customHeight="1" x14ac:dyDescent="0.15">
      <c r="A171" s="231">
        <v>32</v>
      </c>
      <c r="B171" s="231">
        <v>19917</v>
      </c>
      <c r="C171" s="335" t="s">
        <v>16455</v>
      </c>
      <c r="D171" s="385"/>
      <c r="E171" s="231"/>
      <c r="F171" s="63"/>
      <c r="G171" s="63"/>
      <c r="H171" s="63"/>
      <c r="I171" s="63"/>
      <c r="J171" s="63"/>
      <c r="K171" s="63"/>
      <c r="L171" s="63"/>
    </row>
    <row r="172" spans="1:12" ht="17.25" customHeight="1" x14ac:dyDescent="0.15">
      <c r="A172" s="231">
        <v>33</v>
      </c>
      <c r="B172" s="231">
        <v>19918</v>
      </c>
      <c r="C172" s="335" t="s">
        <v>16456</v>
      </c>
      <c r="D172" s="385"/>
      <c r="E172" s="231"/>
      <c r="F172" s="63"/>
      <c r="G172" s="63"/>
      <c r="H172" s="63"/>
      <c r="I172" s="63"/>
      <c r="J172" s="63"/>
      <c r="K172" s="63"/>
      <c r="L172" s="63"/>
    </row>
    <row r="173" spans="1:12" ht="17.25" customHeight="1" x14ac:dyDescent="0.15">
      <c r="A173" s="231">
        <v>34</v>
      </c>
      <c r="B173" s="231">
        <v>19920</v>
      </c>
      <c r="C173" s="335" t="s">
        <v>16457</v>
      </c>
      <c r="D173" s="373"/>
      <c r="E173" s="231"/>
      <c r="F173" s="63"/>
      <c r="G173" s="63"/>
      <c r="H173" s="63"/>
      <c r="I173" s="63"/>
      <c r="J173" s="63"/>
      <c r="K173" s="63"/>
      <c r="L173" s="63"/>
    </row>
    <row r="174" spans="1:12" ht="17.25" customHeight="1" x14ac:dyDescent="0.15">
      <c r="A174" s="231">
        <v>35</v>
      </c>
      <c r="B174" s="231">
        <v>19921</v>
      </c>
      <c r="C174" s="335" t="s">
        <v>16458</v>
      </c>
      <c r="D174" s="385"/>
      <c r="E174" s="231"/>
      <c r="F174" s="63"/>
      <c r="G174" s="63"/>
      <c r="H174" s="63"/>
      <c r="I174" s="63"/>
      <c r="J174" s="63"/>
      <c r="K174" s="63"/>
      <c r="L174" s="63"/>
    </row>
    <row r="175" spans="1:12" ht="17.25" customHeight="1" x14ac:dyDescent="0.15">
      <c r="A175" s="231">
        <v>36</v>
      </c>
      <c r="B175" s="231">
        <v>19922</v>
      </c>
      <c r="C175" s="335" t="s">
        <v>16459</v>
      </c>
      <c r="D175" s="385"/>
      <c r="E175" s="231"/>
      <c r="F175" s="63"/>
      <c r="G175" s="63"/>
      <c r="H175" s="63"/>
      <c r="I175" s="63"/>
      <c r="J175" s="63"/>
      <c r="K175" s="63"/>
      <c r="L175" s="63"/>
    </row>
    <row r="176" spans="1:12" ht="17.25" customHeight="1" x14ac:dyDescent="0.15">
      <c r="A176" s="231">
        <v>37</v>
      </c>
      <c r="B176" s="231">
        <v>19923</v>
      </c>
      <c r="C176" s="335" t="s">
        <v>16460</v>
      </c>
      <c r="D176" s="385"/>
      <c r="E176" s="231"/>
      <c r="F176" s="63"/>
      <c r="G176" s="63"/>
      <c r="H176" s="63"/>
      <c r="I176" s="63"/>
      <c r="J176" s="63"/>
      <c r="K176" s="63"/>
      <c r="L176" s="63"/>
    </row>
    <row r="177" spans="1:12" ht="17.25" customHeight="1" x14ac:dyDescent="0.15">
      <c r="A177" s="231">
        <v>38</v>
      </c>
      <c r="B177" s="231">
        <v>19924</v>
      </c>
      <c r="C177" s="335" t="s">
        <v>16461</v>
      </c>
      <c r="D177" s="385"/>
      <c r="E177" s="231"/>
      <c r="F177" s="63"/>
      <c r="G177" s="63"/>
      <c r="H177" s="63"/>
      <c r="I177" s="63"/>
      <c r="J177" s="63"/>
      <c r="K177" s="63"/>
      <c r="L177" s="63"/>
    </row>
    <row r="178" spans="1:12" ht="17.25" customHeight="1" x14ac:dyDescent="0.15">
      <c r="A178" s="231">
        <v>39</v>
      </c>
      <c r="B178" s="231">
        <v>19925</v>
      </c>
      <c r="C178" s="335" t="s">
        <v>16462</v>
      </c>
      <c r="D178" s="385"/>
      <c r="E178" s="231"/>
      <c r="F178" s="63"/>
      <c r="G178" s="63"/>
      <c r="H178" s="63"/>
      <c r="I178" s="63"/>
      <c r="J178" s="63"/>
      <c r="K178" s="63"/>
      <c r="L178" s="63"/>
    </row>
    <row r="179" spans="1:12" ht="17.25" customHeight="1" x14ac:dyDescent="0.15">
      <c r="A179" s="231">
        <v>40</v>
      </c>
      <c r="B179" s="231">
        <v>19926</v>
      </c>
      <c r="C179" s="335" t="s">
        <v>16463</v>
      </c>
      <c r="D179" s="385"/>
      <c r="E179" s="231"/>
      <c r="F179" s="63"/>
      <c r="G179" s="63"/>
      <c r="H179" s="63"/>
      <c r="I179" s="63"/>
      <c r="J179" s="63"/>
      <c r="K179" s="63"/>
      <c r="L179" s="63"/>
    </row>
    <row r="180" spans="1:12" ht="17.25" customHeight="1" x14ac:dyDescent="0.15">
      <c r="A180" s="231">
        <v>41</v>
      </c>
      <c r="B180" s="231">
        <v>19927</v>
      </c>
      <c r="C180" s="335" t="s">
        <v>16464</v>
      </c>
      <c r="D180" s="385"/>
      <c r="E180" s="231"/>
      <c r="F180" s="63"/>
      <c r="G180" s="63"/>
      <c r="H180" s="63"/>
      <c r="I180" s="63"/>
      <c r="J180" s="63"/>
      <c r="K180" s="63"/>
      <c r="L180" s="63"/>
    </row>
    <row r="181" spans="1:12" s="337" customFormat="1" ht="17.25" customHeight="1" x14ac:dyDescent="0.5">
      <c r="A181" s="231">
        <v>42</v>
      </c>
      <c r="B181" s="231">
        <v>21059</v>
      </c>
      <c r="C181" s="63" t="s">
        <v>9341</v>
      </c>
      <c r="D181" s="385"/>
      <c r="E181" s="227"/>
      <c r="F181" s="227"/>
      <c r="G181" s="227"/>
      <c r="H181" s="230"/>
      <c r="I181" s="230"/>
      <c r="J181" s="230"/>
      <c r="K181" s="230"/>
      <c r="L181" s="230"/>
    </row>
    <row r="182" spans="1:12" s="265" customFormat="1" ht="17.25" customHeight="1" x14ac:dyDescent="0.15">
      <c r="A182" s="331"/>
      <c r="B182" s="1289" t="s">
        <v>9795</v>
      </c>
      <c r="C182" s="1289"/>
      <c r="D182" s="1289"/>
      <c r="E182" s="1289"/>
      <c r="F182" s="1289"/>
      <c r="G182" s="1289"/>
      <c r="H182" s="1289"/>
      <c r="I182" s="1289"/>
      <c r="J182" s="1289"/>
      <c r="K182" s="1289"/>
      <c r="L182" s="1289"/>
    </row>
    <row r="183" spans="1:12" s="265" customFormat="1" ht="17.25" customHeight="1" x14ac:dyDescent="0.15">
      <c r="A183" s="331"/>
      <c r="B183" s="1289" t="s">
        <v>16465</v>
      </c>
      <c r="C183" s="1289"/>
      <c r="D183" s="1289"/>
      <c r="E183" s="1289"/>
      <c r="F183" s="1289"/>
      <c r="G183" s="1289"/>
      <c r="H183" s="1289"/>
      <c r="I183" s="1289"/>
      <c r="J183" s="1289"/>
      <c r="K183" s="1289"/>
      <c r="L183" s="1289"/>
    </row>
    <row r="184" spans="1:12" s="265" customFormat="1" ht="17.25" customHeight="1" x14ac:dyDescent="0.15">
      <c r="A184" s="1289" t="s">
        <v>14450</v>
      </c>
      <c r="B184" s="1289"/>
      <c r="C184" s="1289"/>
      <c r="D184" s="1289"/>
      <c r="E184" s="1289"/>
      <c r="F184" s="1289"/>
      <c r="G184" s="1289"/>
      <c r="H184" s="1289"/>
      <c r="I184" s="1289"/>
      <c r="J184" s="1289"/>
      <c r="K184" s="1289"/>
      <c r="L184" s="1289"/>
    </row>
    <row r="185" spans="1:12" s="265" customFormat="1" ht="17.25" customHeight="1" x14ac:dyDescent="0.15">
      <c r="A185" s="1290" t="s">
        <v>16466</v>
      </c>
      <c r="B185" s="1290"/>
      <c r="C185" s="1290"/>
      <c r="D185" s="1290"/>
      <c r="E185" s="1290"/>
      <c r="F185" s="1290"/>
      <c r="G185" s="1290"/>
      <c r="H185" s="1290"/>
      <c r="I185" s="1290"/>
      <c r="J185" s="1290"/>
      <c r="K185" s="1290"/>
      <c r="L185" s="1290"/>
    </row>
    <row r="186" spans="1:12" ht="17.25" customHeight="1" x14ac:dyDescent="0.5">
      <c r="A186" s="332" t="s">
        <v>8377</v>
      </c>
      <c r="B186" s="61" t="s">
        <v>8352</v>
      </c>
      <c r="C186" s="333" t="s">
        <v>9799</v>
      </c>
      <c r="D186" s="332"/>
      <c r="E186" s="332"/>
      <c r="F186" s="231"/>
      <c r="G186" s="231"/>
      <c r="H186" s="231"/>
      <c r="I186" s="231"/>
      <c r="J186" s="231"/>
      <c r="K186" s="231"/>
      <c r="L186" s="231"/>
    </row>
    <row r="187" spans="1:12" ht="17.25" customHeight="1" x14ac:dyDescent="0.15">
      <c r="A187" s="231">
        <v>1</v>
      </c>
      <c r="B187" s="231">
        <v>19928</v>
      </c>
      <c r="C187" s="335" t="s">
        <v>16467</v>
      </c>
      <c r="D187" s="385"/>
      <c r="E187" s="231"/>
      <c r="F187" s="63"/>
      <c r="G187" s="308"/>
      <c r="H187" s="63"/>
      <c r="I187" s="63"/>
      <c r="J187" s="63"/>
      <c r="K187" s="63"/>
      <c r="L187" s="63"/>
    </row>
    <row r="188" spans="1:12" ht="17.25" customHeight="1" x14ac:dyDescent="0.15">
      <c r="A188" s="231">
        <v>2</v>
      </c>
      <c r="B188" s="231">
        <v>19929</v>
      </c>
      <c r="C188" s="335" t="s">
        <v>16468</v>
      </c>
      <c r="D188" s="385"/>
      <c r="E188" s="231"/>
      <c r="F188" s="63"/>
      <c r="G188" s="308"/>
      <c r="H188" s="63"/>
      <c r="I188" s="63"/>
      <c r="J188" s="63"/>
      <c r="K188" s="63"/>
      <c r="L188" s="63"/>
    </row>
    <row r="189" spans="1:12" ht="17.25" customHeight="1" x14ac:dyDescent="0.15">
      <c r="A189" s="231">
        <v>3</v>
      </c>
      <c r="B189" s="231">
        <v>19930</v>
      </c>
      <c r="C189" s="335" t="s">
        <v>16469</v>
      </c>
      <c r="D189" s="385"/>
      <c r="E189" s="231"/>
      <c r="F189" s="63"/>
      <c r="G189" s="308"/>
      <c r="H189" s="63"/>
      <c r="I189" s="63"/>
      <c r="J189" s="63"/>
      <c r="K189" s="63"/>
      <c r="L189" s="63"/>
    </row>
    <row r="190" spans="1:12" ht="17.25" customHeight="1" x14ac:dyDescent="0.15">
      <c r="A190" s="231">
        <v>4</v>
      </c>
      <c r="B190" s="231">
        <v>19931</v>
      </c>
      <c r="C190" s="335" t="s">
        <v>16470</v>
      </c>
      <c r="D190" s="385"/>
      <c r="E190" s="231"/>
      <c r="F190" s="63"/>
      <c r="G190" s="308"/>
      <c r="H190" s="63"/>
      <c r="I190" s="63"/>
      <c r="J190" s="63"/>
      <c r="K190" s="63"/>
      <c r="L190" s="63"/>
    </row>
    <row r="191" spans="1:12" ht="17.25" customHeight="1" x14ac:dyDescent="0.15">
      <c r="A191" s="231">
        <v>5</v>
      </c>
      <c r="B191" s="231">
        <v>19932</v>
      </c>
      <c r="C191" s="335" t="s">
        <v>16471</v>
      </c>
      <c r="D191" s="385"/>
      <c r="E191" s="231"/>
      <c r="F191" s="63"/>
      <c r="G191" s="308"/>
      <c r="H191" s="63"/>
      <c r="I191" s="63"/>
      <c r="J191" s="63"/>
      <c r="K191" s="63"/>
      <c r="L191" s="63"/>
    </row>
    <row r="192" spans="1:12" ht="17.25" customHeight="1" x14ac:dyDescent="0.15">
      <c r="A192" s="231">
        <v>6</v>
      </c>
      <c r="B192" s="231">
        <v>19934</v>
      </c>
      <c r="C192" s="335" t="s">
        <v>16472</v>
      </c>
      <c r="D192" s="385"/>
      <c r="E192" s="231"/>
      <c r="F192" s="63"/>
      <c r="G192" s="308"/>
      <c r="H192" s="63"/>
      <c r="I192" s="63"/>
      <c r="J192" s="63"/>
      <c r="K192" s="63"/>
      <c r="L192" s="63"/>
    </row>
    <row r="193" spans="1:12" ht="17.25" customHeight="1" x14ac:dyDescent="0.15">
      <c r="A193" s="231">
        <v>7</v>
      </c>
      <c r="B193" s="231">
        <v>19935</v>
      </c>
      <c r="C193" s="335" t="s">
        <v>16473</v>
      </c>
      <c r="D193" s="385"/>
      <c r="E193" s="231"/>
      <c r="F193" s="63"/>
      <c r="G193" s="308"/>
      <c r="H193" s="63"/>
      <c r="I193" s="63"/>
      <c r="J193" s="63"/>
      <c r="K193" s="63"/>
      <c r="L193" s="63"/>
    </row>
    <row r="194" spans="1:12" ht="17.25" customHeight="1" x14ac:dyDescent="0.15">
      <c r="A194" s="231">
        <v>8</v>
      </c>
      <c r="B194" s="231">
        <v>19938</v>
      </c>
      <c r="C194" s="335" t="s">
        <v>16474</v>
      </c>
      <c r="D194" s="385"/>
      <c r="E194" s="231"/>
      <c r="F194" s="63"/>
      <c r="G194" s="63"/>
      <c r="H194" s="63"/>
      <c r="I194" s="63"/>
      <c r="J194" s="63"/>
      <c r="K194" s="63"/>
      <c r="L194" s="63"/>
    </row>
    <row r="195" spans="1:12" ht="17.25" customHeight="1" x14ac:dyDescent="0.15">
      <c r="A195" s="231">
        <v>9</v>
      </c>
      <c r="B195" s="231">
        <v>19939</v>
      </c>
      <c r="C195" s="335" t="s">
        <v>16475</v>
      </c>
      <c r="D195" s="385"/>
      <c r="E195" s="231"/>
      <c r="F195" s="63"/>
      <c r="G195" s="63"/>
      <c r="H195" s="63"/>
      <c r="I195" s="63"/>
      <c r="J195" s="63"/>
      <c r="K195" s="63"/>
      <c r="L195" s="63"/>
    </row>
    <row r="196" spans="1:12" ht="17.25" customHeight="1" x14ac:dyDescent="0.15">
      <c r="A196" s="231">
        <v>10</v>
      </c>
      <c r="B196" s="231">
        <v>19940</v>
      </c>
      <c r="C196" s="335" t="s">
        <v>16476</v>
      </c>
      <c r="D196" s="385"/>
      <c r="E196" s="231"/>
      <c r="F196" s="63"/>
      <c r="G196" s="63"/>
      <c r="H196" s="63"/>
      <c r="I196" s="63"/>
      <c r="J196" s="63"/>
      <c r="K196" s="63"/>
      <c r="L196" s="63"/>
    </row>
    <row r="197" spans="1:12" ht="17.25" customHeight="1" x14ac:dyDescent="0.15">
      <c r="A197" s="231">
        <v>11</v>
      </c>
      <c r="B197" s="231">
        <v>19941</v>
      </c>
      <c r="C197" s="335" t="s">
        <v>16477</v>
      </c>
      <c r="D197" s="385"/>
      <c r="E197" s="231"/>
      <c r="F197" s="63"/>
      <c r="G197" s="63"/>
      <c r="H197" s="63"/>
      <c r="I197" s="63"/>
      <c r="J197" s="63"/>
      <c r="K197" s="63"/>
      <c r="L197" s="63"/>
    </row>
    <row r="198" spans="1:12" ht="17.25" customHeight="1" x14ac:dyDescent="0.15">
      <c r="A198" s="231">
        <v>12</v>
      </c>
      <c r="B198" s="231">
        <v>19942</v>
      </c>
      <c r="C198" s="335" t="s">
        <v>16478</v>
      </c>
      <c r="D198" s="385"/>
      <c r="E198" s="231"/>
      <c r="F198" s="63"/>
      <c r="G198" s="63"/>
      <c r="H198" s="63"/>
      <c r="I198" s="63"/>
      <c r="J198" s="63"/>
      <c r="K198" s="63"/>
      <c r="L198" s="63"/>
    </row>
    <row r="199" spans="1:12" ht="17.25" customHeight="1" x14ac:dyDescent="0.15">
      <c r="A199" s="231">
        <v>13</v>
      </c>
      <c r="B199" s="231">
        <v>19943</v>
      </c>
      <c r="C199" s="335" t="s">
        <v>16479</v>
      </c>
      <c r="D199" s="385"/>
      <c r="E199" s="231"/>
      <c r="F199" s="63"/>
      <c r="G199" s="63"/>
      <c r="H199" s="63"/>
      <c r="I199" s="63"/>
      <c r="J199" s="63"/>
      <c r="K199" s="63"/>
      <c r="L199" s="63"/>
    </row>
    <row r="200" spans="1:12" ht="17.25" customHeight="1" x14ac:dyDescent="0.15">
      <c r="A200" s="231">
        <v>14</v>
      </c>
      <c r="B200" s="231">
        <v>19944</v>
      </c>
      <c r="C200" s="335" t="s">
        <v>16480</v>
      </c>
      <c r="D200" s="385"/>
      <c r="E200" s="231"/>
      <c r="F200" s="63"/>
      <c r="G200" s="63"/>
      <c r="H200" s="63"/>
      <c r="I200" s="63"/>
      <c r="J200" s="63"/>
      <c r="K200" s="63"/>
      <c r="L200" s="63"/>
    </row>
    <row r="201" spans="1:12" ht="17.25" customHeight="1" x14ac:dyDescent="0.15">
      <c r="A201" s="231">
        <v>15</v>
      </c>
      <c r="B201" s="231">
        <v>19945</v>
      </c>
      <c r="C201" s="335" t="s">
        <v>16481</v>
      </c>
      <c r="D201" s="385"/>
      <c r="E201" s="231"/>
      <c r="F201" s="63"/>
      <c r="G201" s="63"/>
      <c r="H201" s="63"/>
      <c r="I201" s="63"/>
      <c r="J201" s="63"/>
      <c r="K201" s="63"/>
      <c r="L201" s="63"/>
    </row>
    <row r="202" spans="1:12" ht="17.25" customHeight="1" x14ac:dyDescent="0.15">
      <c r="A202" s="231">
        <v>16</v>
      </c>
      <c r="B202" s="231">
        <v>19946</v>
      </c>
      <c r="C202" s="335" t="s">
        <v>16482</v>
      </c>
      <c r="D202" s="385"/>
      <c r="E202" s="231"/>
      <c r="F202" s="63"/>
      <c r="G202" s="63"/>
      <c r="H202" s="63"/>
      <c r="I202" s="63"/>
      <c r="J202" s="63"/>
      <c r="K202" s="63"/>
      <c r="L202" s="63"/>
    </row>
    <row r="203" spans="1:12" s="281" customFormat="1" ht="17.25" customHeight="1" x14ac:dyDescent="0.5">
      <c r="A203" s="231">
        <v>17</v>
      </c>
      <c r="B203" s="231">
        <v>21599</v>
      </c>
      <c r="C203" s="393" t="s">
        <v>16483</v>
      </c>
      <c r="D203" s="394"/>
      <c r="E203" s="177"/>
      <c r="F203" s="177"/>
      <c r="G203" s="177"/>
      <c r="H203" s="297"/>
      <c r="I203" s="297"/>
      <c r="J203" s="297"/>
      <c r="K203" s="297"/>
      <c r="L203" s="297"/>
    </row>
    <row r="204" spans="1:12" ht="17.25" customHeight="1" x14ac:dyDescent="0.15">
      <c r="A204" s="231">
        <v>18</v>
      </c>
      <c r="B204" s="231">
        <v>19947</v>
      </c>
      <c r="C204" s="335" t="s">
        <v>16484</v>
      </c>
      <c r="D204" s="385"/>
      <c r="E204" s="231"/>
      <c r="F204" s="63"/>
      <c r="G204" s="63"/>
      <c r="H204" s="63"/>
      <c r="I204" s="63"/>
      <c r="J204" s="63"/>
      <c r="K204" s="63"/>
      <c r="L204" s="63"/>
    </row>
    <row r="205" spans="1:12" ht="17.25" customHeight="1" x14ac:dyDescent="0.15">
      <c r="A205" s="231">
        <v>19</v>
      </c>
      <c r="B205" s="231">
        <v>19948</v>
      </c>
      <c r="C205" s="335" t="s">
        <v>16485</v>
      </c>
      <c r="D205" s="385"/>
      <c r="E205" s="231"/>
      <c r="F205" s="63"/>
      <c r="G205" s="63"/>
      <c r="H205" s="63"/>
      <c r="I205" s="63"/>
      <c r="J205" s="63"/>
      <c r="K205" s="63"/>
      <c r="L205" s="63"/>
    </row>
    <row r="206" spans="1:12" ht="17.25" customHeight="1" x14ac:dyDescent="0.15">
      <c r="A206" s="231">
        <v>20</v>
      </c>
      <c r="B206" s="231">
        <v>19949</v>
      </c>
      <c r="C206" s="335" t="s">
        <v>16486</v>
      </c>
      <c r="D206" s="385"/>
      <c r="E206" s="231"/>
      <c r="F206" s="63"/>
      <c r="G206" s="63"/>
      <c r="H206" s="63"/>
      <c r="I206" s="63"/>
      <c r="J206" s="63"/>
      <c r="K206" s="63"/>
      <c r="L206" s="63"/>
    </row>
    <row r="207" spans="1:12" ht="17.25" customHeight="1" x14ac:dyDescent="0.15">
      <c r="A207" s="231">
        <v>21</v>
      </c>
      <c r="B207" s="231">
        <v>19950</v>
      </c>
      <c r="C207" s="335" t="s">
        <v>16487</v>
      </c>
      <c r="D207" s="385"/>
      <c r="E207" s="231"/>
      <c r="F207" s="63"/>
      <c r="G207" s="63"/>
      <c r="H207" s="63"/>
      <c r="I207" s="63"/>
      <c r="J207" s="63"/>
      <c r="K207" s="63"/>
      <c r="L207" s="63"/>
    </row>
    <row r="208" spans="1:12" ht="17.25" customHeight="1" x14ac:dyDescent="0.15">
      <c r="A208" s="231">
        <v>22</v>
      </c>
      <c r="B208" s="231">
        <v>19951</v>
      </c>
      <c r="C208" s="335" t="s">
        <v>16488</v>
      </c>
      <c r="D208" s="385"/>
      <c r="E208" s="231"/>
      <c r="F208" s="63"/>
      <c r="G208" s="63"/>
      <c r="H208" s="63"/>
      <c r="I208" s="63"/>
      <c r="J208" s="63"/>
      <c r="K208" s="63"/>
      <c r="L208" s="63"/>
    </row>
    <row r="209" spans="1:12" ht="17.25" customHeight="1" x14ac:dyDescent="0.15">
      <c r="A209" s="231">
        <v>23</v>
      </c>
      <c r="B209" s="231">
        <v>19953</v>
      </c>
      <c r="C209" s="335" t="s">
        <v>16489</v>
      </c>
      <c r="D209" s="385"/>
      <c r="E209" s="231"/>
      <c r="F209" s="63"/>
      <c r="G209" s="63"/>
      <c r="H209" s="63"/>
      <c r="I209" s="63"/>
      <c r="J209" s="63"/>
      <c r="K209" s="63"/>
      <c r="L209" s="63"/>
    </row>
    <row r="210" spans="1:12" ht="17.25" customHeight="1" x14ac:dyDescent="0.15">
      <c r="A210" s="231">
        <v>24</v>
      </c>
      <c r="B210" s="231">
        <v>19954</v>
      </c>
      <c r="C210" s="335" t="s">
        <v>16490</v>
      </c>
      <c r="D210" s="385"/>
      <c r="E210" s="231"/>
      <c r="F210" s="63"/>
      <c r="G210" s="63"/>
      <c r="H210" s="63"/>
      <c r="I210" s="63"/>
      <c r="J210" s="63"/>
      <c r="K210" s="63"/>
      <c r="L210" s="63"/>
    </row>
    <row r="211" spans="1:12" ht="17.25" customHeight="1" x14ac:dyDescent="0.15">
      <c r="A211" s="231">
        <v>25</v>
      </c>
      <c r="B211" s="231">
        <v>19955</v>
      </c>
      <c r="C211" s="335" t="s">
        <v>16491</v>
      </c>
      <c r="D211" s="385"/>
      <c r="E211" s="231"/>
      <c r="F211" s="63"/>
      <c r="G211" s="63"/>
      <c r="H211" s="63"/>
      <c r="I211" s="63"/>
      <c r="J211" s="63"/>
      <c r="K211" s="63"/>
      <c r="L211" s="63"/>
    </row>
    <row r="212" spans="1:12" ht="17.25" customHeight="1" x14ac:dyDescent="0.15">
      <c r="A212" s="231">
        <v>26</v>
      </c>
      <c r="B212" s="231">
        <v>19956</v>
      </c>
      <c r="C212" s="335" t="s">
        <v>16492</v>
      </c>
      <c r="D212" s="385"/>
      <c r="E212" s="231"/>
      <c r="F212" s="63"/>
      <c r="G212" s="63"/>
      <c r="H212" s="63"/>
      <c r="I212" s="63"/>
      <c r="J212" s="63"/>
      <c r="K212" s="63"/>
      <c r="L212" s="63"/>
    </row>
    <row r="213" spans="1:12" ht="17.25" customHeight="1" x14ac:dyDescent="0.15">
      <c r="A213" s="231">
        <v>27</v>
      </c>
      <c r="B213" s="231">
        <v>19958</v>
      </c>
      <c r="C213" s="335" t="s">
        <v>16493</v>
      </c>
      <c r="D213" s="385"/>
      <c r="E213" s="231"/>
      <c r="F213" s="63"/>
      <c r="G213" s="63"/>
      <c r="H213" s="63"/>
      <c r="I213" s="63"/>
      <c r="J213" s="63"/>
      <c r="K213" s="63"/>
      <c r="L213" s="63"/>
    </row>
    <row r="214" spans="1:12" ht="17.25" customHeight="1" x14ac:dyDescent="0.15">
      <c r="A214" s="231">
        <v>28</v>
      </c>
      <c r="B214" s="231">
        <v>19959</v>
      </c>
      <c r="C214" s="335" t="s">
        <v>16494</v>
      </c>
      <c r="D214" s="385"/>
      <c r="E214" s="231"/>
      <c r="F214" s="63"/>
      <c r="G214" s="63"/>
      <c r="H214" s="63"/>
      <c r="I214" s="63"/>
      <c r="J214" s="63"/>
      <c r="K214" s="63"/>
      <c r="L214" s="63"/>
    </row>
    <row r="215" spans="1:12" ht="17.25" customHeight="1" x14ac:dyDescent="0.15">
      <c r="A215" s="231">
        <v>29</v>
      </c>
      <c r="B215" s="231">
        <v>19960</v>
      </c>
      <c r="C215" s="335" t="s">
        <v>16495</v>
      </c>
      <c r="D215" s="385"/>
      <c r="E215" s="231"/>
      <c r="F215" s="63"/>
      <c r="G215" s="63"/>
      <c r="H215" s="63"/>
      <c r="I215" s="63"/>
      <c r="J215" s="63"/>
      <c r="K215" s="63"/>
      <c r="L215" s="63"/>
    </row>
    <row r="216" spans="1:12" ht="17.25" customHeight="1" x14ac:dyDescent="0.15">
      <c r="A216" s="231">
        <v>30</v>
      </c>
      <c r="B216" s="231">
        <v>19962</v>
      </c>
      <c r="C216" s="335" t="s">
        <v>16496</v>
      </c>
      <c r="D216" s="385"/>
      <c r="E216" s="231"/>
      <c r="F216" s="63"/>
      <c r="G216" s="63"/>
      <c r="H216" s="63"/>
      <c r="I216" s="63"/>
      <c r="J216" s="63"/>
      <c r="K216" s="63"/>
      <c r="L216" s="63"/>
    </row>
    <row r="217" spans="1:12" ht="17.25" customHeight="1" x14ac:dyDescent="0.15">
      <c r="A217" s="231">
        <v>31</v>
      </c>
      <c r="B217" s="231">
        <v>19963</v>
      </c>
      <c r="C217" s="335" t="s">
        <v>16497</v>
      </c>
      <c r="D217" s="385"/>
      <c r="E217" s="231"/>
      <c r="F217" s="63"/>
      <c r="G217" s="63"/>
      <c r="H217" s="63"/>
      <c r="I217" s="63"/>
      <c r="J217" s="63"/>
      <c r="K217" s="63"/>
      <c r="L217" s="63"/>
    </row>
    <row r="218" spans="1:12" ht="17.25" customHeight="1" x14ac:dyDescent="0.15">
      <c r="A218" s="231">
        <v>32</v>
      </c>
      <c r="B218" s="231">
        <v>19964</v>
      </c>
      <c r="C218" s="335" t="s">
        <v>16498</v>
      </c>
      <c r="D218" s="385"/>
      <c r="E218" s="231"/>
      <c r="F218" s="63"/>
      <c r="G218" s="63"/>
      <c r="H218" s="63"/>
      <c r="I218" s="63"/>
      <c r="J218" s="63"/>
      <c r="K218" s="63"/>
      <c r="L218" s="63"/>
    </row>
    <row r="219" spans="1:12" ht="17.25" customHeight="1" x14ac:dyDescent="0.15">
      <c r="A219" s="231">
        <v>33</v>
      </c>
      <c r="B219" s="231">
        <v>19965</v>
      </c>
      <c r="C219" s="335" t="s">
        <v>16499</v>
      </c>
      <c r="D219" s="385"/>
      <c r="E219" s="231"/>
      <c r="F219" s="63"/>
      <c r="G219" s="63"/>
      <c r="H219" s="63"/>
      <c r="I219" s="63"/>
      <c r="J219" s="63"/>
      <c r="K219" s="63"/>
      <c r="L219" s="63"/>
    </row>
    <row r="220" spans="1:12" ht="17.25" customHeight="1" x14ac:dyDescent="0.15">
      <c r="A220" s="231">
        <v>34</v>
      </c>
      <c r="B220" s="231">
        <v>19966</v>
      </c>
      <c r="C220" s="335" t="s">
        <v>16500</v>
      </c>
      <c r="D220" s="385"/>
      <c r="E220" s="231"/>
      <c r="F220" s="63"/>
      <c r="G220" s="63"/>
      <c r="H220" s="63"/>
      <c r="I220" s="63"/>
      <c r="J220" s="63"/>
      <c r="K220" s="63"/>
      <c r="L220" s="63"/>
    </row>
    <row r="221" spans="1:12" ht="17.25" customHeight="1" x14ac:dyDescent="0.15">
      <c r="A221" s="231">
        <v>35</v>
      </c>
      <c r="B221" s="231">
        <v>19967</v>
      </c>
      <c r="C221" s="335" t="s">
        <v>16501</v>
      </c>
      <c r="D221" s="385"/>
      <c r="E221" s="231"/>
      <c r="F221" s="63"/>
      <c r="G221" s="63"/>
      <c r="H221" s="63"/>
      <c r="I221" s="63"/>
      <c r="J221" s="63"/>
      <c r="K221" s="63"/>
      <c r="L221" s="63"/>
    </row>
    <row r="222" spans="1:12" ht="17.25" customHeight="1" x14ac:dyDescent="0.15">
      <c r="A222" s="231">
        <v>36</v>
      </c>
      <c r="B222" s="231">
        <v>19968</v>
      </c>
      <c r="C222" s="335" t="s">
        <v>16502</v>
      </c>
      <c r="D222" s="385"/>
      <c r="E222" s="231"/>
      <c r="F222" s="63"/>
      <c r="G222" s="63"/>
      <c r="H222" s="63"/>
      <c r="I222" s="63"/>
      <c r="J222" s="63"/>
      <c r="K222" s="63"/>
      <c r="L222" s="63"/>
    </row>
    <row r="223" spans="1:12" ht="17.25" customHeight="1" x14ac:dyDescent="0.15">
      <c r="A223" s="231">
        <v>37</v>
      </c>
      <c r="B223" s="231">
        <v>20414</v>
      </c>
      <c r="C223" s="308" t="s">
        <v>9304</v>
      </c>
      <c r="D223" s="385"/>
      <c r="E223" s="231"/>
      <c r="F223" s="63"/>
      <c r="G223" s="63"/>
      <c r="H223" s="63"/>
      <c r="I223" s="63"/>
      <c r="J223" s="63"/>
      <c r="K223" s="63"/>
      <c r="L223" s="63"/>
    </row>
    <row r="224" spans="1:12" s="337" customFormat="1" ht="17.25" customHeight="1" x14ac:dyDescent="0.5">
      <c r="A224" s="231">
        <v>38</v>
      </c>
      <c r="B224" s="231">
        <v>21060</v>
      </c>
      <c r="C224" s="63" t="s">
        <v>9342</v>
      </c>
      <c r="D224" s="385"/>
      <c r="E224" s="227"/>
      <c r="F224" s="227"/>
      <c r="G224" s="227"/>
      <c r="H224" s="230"/>
      <c r="I224" s="230"/>
      <c r="J224" s="230"/>
      <c r="K224" s="230"/>
      <c r="L224" s="230"/>
    </row>
    <row r="225" spans="1:12" s="265" customFormat="1" ht="17.25" customHeight="1" x14ac:dyDescent="0.15">
      <c r="A225" s="331"/>
      <c r="B225" s="1289" t="s">
        <v>9795</v>
      </c>
      <c r="C225" s="1289"/>
      <c r="D225" s="1289"/>
      <c r="E225" s="1289"/>
      <c r="F225" s="1289"/>
      <c r="G225" s="1289"/>
      <c r="H225" s="1289"/>
      <c r="I225" s="1289"/>
      <c r="J225" s="1289"/>
      <c r="K225" s="1289"/>
      <c r="L225" s="1289"/>
    </row>
    <row r="226" spans="1:12" s="265" customFormat="1" ht="17.25" customHeight="1" x14ac:dyDescent="0.15">
      <c r="A226" s="331"/>
      <c r="B226" s="1289" t="s">
        <v>16503</v>
      </c>
      <c r="C226" s="1289"/>
      <c r="D226" s="1289"/>
      <c r="E226" s="1289"/>
      <c r="F226" s="1289"/>
      <c r="G226" s="1289"/>
      <c r="H226" s="1289"/>
      <c r="I226" s="1289"/>
      <c r="J226" s="1289"/>
      <c r="K226" s="1289"/>
      <c r="L226" s="1289"/>
    </row>
    <row r="227" spans="1:12" s="265" customFormat="1" ht="17.25" customHeight="1" x14ac:dyDescent="0.15">
      <c r="A227" s="1289" t="s">
        <v>14450</v>
      </c>
      <c r="B227" s="1289"/>
      <c r="C227" s="1289"/>
      <c r="D227" s="1289"/>
      <c r="E227" s="1289"/>
      <c r="F227" s="1289"/>
      <c r="G227" s="1289"/>
      <c r="H227" s="1289"/>
      <c r="I227" s="1289"/>
      <c r="J227" s="1289"/>
      <c r="K227" s="1289"/>
      <c r="L227" s="1289"/>
    </row>
    <row r="228" spans="1:12" s="265" customFormat="1" ht="17.25" customHeight="1" x14ac:dyDescent="0.15">
      <c r="A228" s="1290" t="s">
        <v>16504</v>
      </c>
      <c r="B228" s="1290"/>
      <c r="C228" s="1290"/>
      <c r="D228" s="1290"/>
      <c r="E228" s="1290"/>
      <c r="F228" s="1290"/>
      <c r="G228" s="1290"/>
      <c r="H228" s="1290"/>
      <c r="I228" s="1290"/>
      <c r="J228" s="1290"/>
      <c r="K228" s="1290"/>
      <c r="L228" s="1290"/>
    </row>
    <row r="229" spans="1:12" ht="17.25" customHeight="1" x14ac:dyDescent="0.5">
      <c r="A229" s="332" t="s">
        <v>8377</v>
      </c>
      <c r="B229" s="61" t="s">
        <v>8352</v>
      </c>
      <c r="C229" s="333" t="s">
        <v>9799</v>
      </c>
      <c r="D229" s="332"/>
      <c r="E229" s="332"/>
      <c r="F229" s="231"/>
      <c r="G229" s="231"/>
      <c r="H229" s="231"/>
      <c r="I229" s="231"/>
      <c r="J229" s="231"/>
      <c r="K229" s="231"/>
      <c r="L229" s="231"/>
    </row>
    <row r="230" spans="1:12" ht="17.25" customHeight="1" x14ac:dyDescent="0.15">
      <c r="A230" s="231">
        <v>1</v>
      </c>
      <c r="B230" s="231">
        <v>19969</v>
      </c>
      <c r="C230" s="335" t="s">
        <v>16505</v>
      </c>
      <c r="D230" s="385"/>
      <c r="E230" s="231"/>
      <c r="F230" s="63"/>
      <c r="G230" s="308"/>
      <c r="H230" s="63"/>
      <c r="I230" s="63"/>
      <c r="J230" s="63"/>
      <c r="K230" s="63"/>
      <c r="L230" s="63"/>
    </row>
    <row r="231" spans="1:12" ht="17.25" customHeight="1" x14ac:dyDescent="0.15">
      <c r="A231" s="231">
        <v>2</v>
      </c>
      <c r="B231" s="231">
        <v>19970</v>
      </c>
      <c r="C231" s="335" t="s">
        <v>16506</v>
      </c>
      <c r="D231" s="385"/>
      <c r="E231" s="231"/>
      <c r="F231" s="63"/>
      <c r="G231" s="308"/>
      <c r="H231" s="63"/>
      <c r="I231" s="63"/>
      <c r="J231" s="63"/>
      <c r="K231" s="63"/>
      <c r="L231" s="63"/>
    </row>
    <row r="232" spans="1:12" ht="17.25" customHeight="1" x14ac:dyDescent="0.15">
      <c r="A232" s="231">
        <v>3</v>
      </c>
      <c r="B232" s="231">
        <v>19971</v>
      </c>
      <c r="C232" s="335" t="s">
        <v>16507</v>
      </c>
      <c r="D232" s="385"/>
      <c r="E232" s="231"/>
      <c r="F232" s="63"/>
      <c r="G232" s="308"/>
      <c r="H232" s="63"/>
      <c r="I232" s="63"/>
      <c r="J232" s="63"/>
      <c r="K232" s="63"/>
      <c r="L232" s="63"/>
    </row>
    <row r="233" spans="1:12" ht="17.25" customHeight="1" x14ac:dyDescent="0.15">
      <c r="A233" s="231">
        <v>4</v>
      </c>
      <c r="B233" s="231">
        <v>19972</v>
      </c>
      <c r="C233" s="335" t="s">
        <v>16508</v>
      </c>
      <c r="D233" s="385"/>
      <c r="E233" s="231"/>
      <c r="F233" s="63"/>
      <c r="G233" s="308"/>
      <c r="H233" s="63"/>
      <c r="I233" s="63"/>
      <c r="J233" s="63"/>
      <c r="K233" s="63"/>
      <c r="L233" s="63"/>
    </row>
    <row r="234" spans="1:12" ht="17.25" customHeight="1" x14ac:dyDescent="0.15">
      <c r="A234" s="231">
        <v>5</v>
      </c>
      <c r="B234" s="231">
        <v>19973</v>
      </c>
      <c r="C234" s="335" t="s">
        <v>16509</v>
      </c>
      <c r="D234" s="385"/>
      <c r="E234" s="231"/>
      <c r="F234" s="63"/>
      <c r="G234" s="308"/>
      <c r="H234" s="63"/>
      <c r="I234" s="63"/>
      <c r="J234" s="63"/>
      <c r="K234" s="63"/>
      <c r="L234" s="63"/>
    </row>
    <row r="235" spans="1:12" ht="17.25" customHeight="1" x14ac:dyDescent="0.15">
      <c r="A235" s="231">
        <v>6</v>
      </c>
      <c r="B235" s="231">
        <v>19974</v>
      </c>
      <c r="C235" s="335" t="s">
        <v>16510</v>
      </c>
      <c r="D235" s="385"/>
      <c r="E235" s="231"/>
      <c r="F235" s="63"/>
      <c r="G235" s="308"/>
      <c r="H235" s="63"/>
      <c r="I235" s="63"/>
      <c r="J235" s="63"/>
      <c r="K235" s="63"/>
      <c r="L235" s="63"/>
    </row>
    <row r="236" spans="1:12" ht="17.25" customHeight="1" x14ac:dyDescent="0.15">
      <c r="A236" s="231">
        <v>7</v>
      </c>
      <c r="B236" s="231">
        <v>19975</v>
      </c>
      <c r="C236" s="335" t="s">
        <v>16511</v>
      </c>
      <c r="D236" s="385"/>
      <c r="E236" s="231"/>
      <c r="F236" s="63"/>
      <c r="G236" s="308"/>
      <c r="H236" s="63"/>
      <c r="I236" s="63"/>
      <c r="J236" s="63"/>
      <c r="K236" s="63"/>
      <c r="L236" s="63"/>
    </row>
    <row r="237" spans="1:12" ht="17.25" customHeight="1" x14ac:dyDescent="0.15">
      <c r="A237" s="231">
        <v>8</v>
      </c>
      <c r="B237" s="231">
        <v>19976</v>
      </c>
      <c r="C237" s="335" t="s">
        <v>16512</v>
      </c>
      <c r="D237" s="385"/>
      <c r="E237" s="231"/>
      <c r="F237" s="63"/>
      <c r="G237" s="308"/>
      <c r="H237" s="63"/>
      <c r="I237" s="63"/>
      <c r="J237" s="63"/>
      <c r="K237" s="63"/>
      <c r="L237" s="63"/>
    </row>
    <row r="238" spans="1:12" ht="17.25" customHeight="1" x14ac:dyDescent="0.15">
      <c r="A238" s="231">
        <v>9</v>
      </c>
      <c r="B238" s="231">
        <v>19977</v>
      </c>
      <c r="C238" s="335" t="s">
        <v>16513</v>
      </c>
      <c r="D238" s="385"/>
      <c r="E238" s="231"/>
      <c r="F238" s="63"/>
      <c r="G238" s="308"/>
      <c r="H238" s="63"/>
      <c r="I238" s="63"/>
      <c r="J238" s="63"/>
      <c r="K238" s="63"/>
      <c r="L238" s="63"/>
    </row>
    <row r="239" spans="1:12" ht="17.25" customHeight="1" x14ac:dyDescent="0.15">
      <c r="A239" s="231">
        <v>10</v>
      </c>
      <c r="B239" s="231">
        <v>19978</v>
      </c>
      <c r="C239" s="335" t="s">
        <v>16514</v>
      </c>
      <c r="D239" s="385"/>
      <c r="E239" s="231"/>
      <c r="F239" s="63"/>
      <c r="G239" s="63"/>
      <c r="H239" s="63"/>
      <c r="I239" s="63"/>
      <c r="J239" s="63"/>
      <c r="K239" s="63"/>
      <c r="L239" s="63"/>
    </row>
    <row r="240" spans="1:12" ht="17.25" customHeight="1" x14ac:dyDescent="0.15">
      <c r="A240" s="231">
        <v>11</v>
      </c>
      <c r="B240" s="231">
        <v>19979</v>
      </c>
      <c r="C240" s="335" t="s">
        <v>16515</v>
      </c>
      <c r="D240" s="385"/>
      <c r="E240" s="231"/>
      <c r="F240" s="63"/>
      <c r="G240" s="63"/>
      <c r="H240" s="63"/>
      <c r="I240" s="63"/>
      <c r="J240" s="63"/>
      <c r="K240" s="63"/>
      <c r="L240" s="63"/>
    </row>
    <row r="241" spans="1:12" ht="17.25" customHeight="1" x14ac:dyDescent="0.15">
      <c r="A241" s="231">
        <v>12</v>
      </c>
      <c r="B241" s="231">
        <v>19981</v>
      </c>
      <c r="C241" s="335" t="s">
        <v>16516</v>
      </c>
      <c r="D241" s="385"/>
      <c r="E241" s="231"/>
      <c r="F241" s="63"/>
      <c r="G241" s="63"/>
      <c r="H241" s="63"/>
      <c r="I241" s="63"/>
      <c r="J241" s="63"/>
      <c r="K241" s="63"/>
      <c r="L241" s="63"/>
    </row>
    <row r="242" spans="1:12" ht="17.25" customHeight="1" x14ac:dyDescent="0.15">
      <c r="A242" s="231">
        <v>13</v>
      </c>
      <c r="B242" s="231">
        <v>19982</v>
      </c>
      <c r="C242" s="335" t="s">
        <v>16517</v>
      </c>
      <c r="D242" s="385"/>
      <c r="E242" s="231"/>
      <c r="F242" s="63"/>
      <c r="G242" s="63"/>
      <c r="H242" s="63"/>
      <c r="I242" s="63"/>
      <c r="J242" s="63"/>
      <c r="K242" s="63"/>
      <c r="L242" s="63"/>
    </row>
    <row r="243" spans="1:12" ht="17.25" customHeight="1" x14ac:dyDescent="0.15">
      <c r="A243" s="231">
        <v>14</v>
      </c>
      <c r="B243" s="340">
        <v>20422</v>
      </c>
      <c r="C243" s="308" t="s">
        <v>9314</v>
      </c>
      <c r="D243" s="385"/>
      <c r="E243" s="231"/>
      <c r="F243" s="63"/>
      <c r="G243" s="63"/>
      <c r="H243" s="63"/>
      <c r="I243" s="63"/>
      <c r="J243" s="63"/>
      <c r="K243" s="63"/>
      <c r="L243" s="63"/>
    </row>
    <row r="244" spans="1:12" ht="17.25" customHeight="1" x14ac:dyDescent="0.15">
      <c r="A244" s="231">
        <v>15</v>
      </c>
      <c r="B244" s="231">
        <v>19983</v>
      </c>
      <c r="C244" s="335" t="s">
        <v>16518</v>
      </c>
      <c r="D244" s="385"/>
      <c r="E244" s="231"/>
      <c r="F244" s="63"/>
      <c r="G244" s="63"/>
      <c r="H244" s="63"/>
      <c r="I244" s="63"/>
      <c r="J244" s="63"/>
      <c r="K244" s="63"/>
      <c r="L244" s="63"/>
    </row>
    <row r="245" spans="1:12" ht="17.25" customHeight="1" x14ac:dyDescent="0.15">
      <c r="A245" s="231">
        <v>16</v>
      </c>
      <c r="B245" s="231">
        <v>19984</v>
      </c>
      <c r="C245" s="335" t="s">
        <v>16519</v>
      </c>
      <c r="D245" s="385"/>
      <c r="E245" s="231"/>
      <c r="F245" s="63"/>
      <c r="G245" s="63"/>
      <c r="H245" s="63"/>
      <c r="I245" s="63"/>
      <c r="J245" s="63"/>
      <c r="K245" s="63"/>
      <c r="L245" s="63"/>
    </row>
    <row r="246" spans="1:12" ht="17.25" customHeight="1" x14ac:dyDescent="0.15">
      <c r="A246" s="231">
        <v>17</v>
      </c>
      <c r="B246" s="231">
        <v>19985</v>
      </c>
      <c r="C246" s="335" t="s">
        <v>16520</v>
      </c>
      <c r="D246" s="385"/>
      <c r="E246" s="231"/>
      <c r="F246" s="63"/>
      <c r="G246" s="63"/>
      <c r="H246" s="63"/>
      <c r="I246" s="63"/>
      <c r="J246" s="63"/>
      <c r="K246" s="63"/>
      <c r="L246" s="63"/>
    </row>
    <row r="247" spans="1:12" ht="17.25" customHeight="1" x14ac:dyDescent="0.15">
      <c r="A247" s="231">
        <v>18</v>
      </c>
      <c r="B247" s="231">
        <v>19986</v>
      </c>
      <c r="C247" s="335" t="s">
        <v>16521</v>
      </c>
      <c r="D247" s="385"/>
      <c r="E247" s="231"/>
      <c r="F247" s="63"/>
      <c r="G247" s="63"/>
      <c r="H247" s="63"/>
      <c r="I247" s="63"/>
      <c r="J247" s="63"/>
      <c r="K247" s="63"/>
      <c r="L247" s="63"/>
    </row>
    <row r="248" spans="1:12" ht="17.25" customHeight="1" x14ac:dyDescent="0.15">
      <c r="A248" s="231">
        <v>19</v>
      </c>
      <c r="B248" s="231">
        <v>19988</v>
      </c>
      <c r="C248" s="335" t="s">
        <v>16522</v>
      </c>
      <c r="D248" s="385"/>
      <c r="E248" s="231"/>
      <c r="F248" s="63"/>
      <c r="G248" s="63"/>
      <c r="H248" s="63"/>
      <c r="I248" s="63"/>
      <c r="J248" s="63"/>
      <c r="K248" s="63"/>
      <c r="L248" s="63"/>
    </row>
    <row r="249" spans="1:12" ht="17.25" customHeight="1" x14ac:dyDescent="0.15">
      <c r="A249" s="231">
        <v>20</v>
      </c>
      <c r="B249" s="231">
        <v>19989</v>
      </c>
      <c r="C249" s="335" t="s">
        <v>16523</v>
      </c>
      <c r="D249" s="385"/>
      <c r="E249" s="231"/>
      <c r="F249" s="63"/>
      <c r="G249" s="63"/>
      <c r="H249" s="63"/>
      <c r="I249" s="63"/>
      <c r="J249" s="63"/>
      <c r="K249" s="63"/>
      <c r="L249" s="63"/>
    </row>
    <row r="250" spans="1:12" ht="17.25" customHeight="1" x14ac:dyDescent="0.15">
      <c r="A250" s="231">
        <v>21</v>
      </c>
      <c r="B250" s="231">
        <v>19990</v>
      </c>
      <c r="C250" s="335" t="s">
        <v>16524</v>
      </c>
      <c r="D250" s="385"/>
      <c r="E250" s="231"/>
      <c r="F250" s="63"/>
      <c r="G250" s="63"/>
      <c r="H250" s="63"/>
      <c r="I250" s="63"/>
      <c r="J250" s="63"/>
      <c r="K250" s="63"/>
      <c r="L250" s="63"/>
    </row>
    <row r="251" spans="1:12" ht="17.25" customHeight="1" x14ac:dyDescent="0.15">
      <c r="A251" s="231">
        <v>22</v>
      </c>
      <c r="B251" s="231">
        <v>19991</v>
      </c>
      <c r="C251" s="335" t="s">
        <v>16525</v>
      </c>
      <c r="D251" s="385"/>
      <c r="E251" s="231"/>
      <c r="F251" s="63"/>
      <c r="G251" s="63"/>
      <c r="H251" s="63"/>
      <c r="I251" s="63"/>
      <c r="J251" s="63"/>
      <c r="K251" s="63"/>
      <c r="L251" s="63"/>
    </row>
    <row r="252" spans="1:12" ht="17.25" customHeight="1" x14ac:dyDescent="0.15">
      <c r="A252" s="231">
        <v>23</v>
      </c>
      <c r="B252" s="231">
        <v>19992</v>
      </c>
      <c r="C252" s="335" t="s">
        <v>16526</v>
      </c>
      <c r="D252" s="385"/>
      <c r="E252" s="231"/>
      <c r="F252" s="63"/>
      <c r="G252" s="63"/>
      <c r="H252" s="63"/>
      <c r="I252" s="63"/>
      <c r="J252" s="63"/>
      <c r="K252" s="63"/>
      <c r="L252" s="63"/>
    </row>
    <row r="253" spans="1:12" ht="17.25" customHeight="1" x14ac:dyDescent="0.15">
      <c r="A253" s="231">
        <v>24</v>
      </c>
      <c r="B253" s="231">
        <v>19994</v>
      </c>
      <c r="C253" s="335" t="s">
        <v>16527</v>
      </c>
      <c r="D253" s="385"/>
      <c r="E253" s="231"/>
      <c r="F253" s="63"/>
      <c r="G253" s="63"/>
      <c r="H253" s="63"/>
      <c r="I253" s="63"/>
      <c r="J253" s="63"/>
      <c r="K253" s="63"/>
      <c r="L253" s="63"/>
    </row>
    <row r="254" spans="1:12" ht="17.25" customHeight="1" x14ac:dyDescent="0.15">
      <c r="A254" s="231">
        <v>25</v>
      </c>
      <c r="B254" s="231">
        <v>19995</v>
      </c>
      <c r="C254" s="335" t="s">
        <v>16528</v>
      </c>
      <c r="D254" s="385"/>
      <c r="E254" s="231"/>
      <c r="F254" s="63"/>
      <c r="G254" s="63"/>
      <c r="H254" s="63"/>
      <c r="I254" s="63"/>
      <c r="J254" s="63"/>
      <c r="K254" s="63"/>
      <c r="L254" s="63"/>
    </row>
    <row r="255" spans="1:12" ht="17.25" customHeight="1" x14ac:dyDescent="0.15">
      <c r="A255" s="231">
        <v>26</v>
      </c>
      <c r="B255" s="231">
        <v>19996</v>
      </c>
      <c r="C255" s="335" t="s">
        <v>16529</v>
      </c>
      <c r="D255" s="385"/>
      <c r="E255" s="231"/>
      <c r="F255" s="63"/>
      <c r="G255" s="63"/>
      <c r="H255" s="63"/>
      <c r="I255" s="63"/>
      <c r="J255" s="63"/>
      <c r="K255" s="63"/>
      <c r="L255" s="63"/>
    </row>
    <row r="256" spans="1:12" ht="17.25" customHeight="1" x14ac:dyDescent="0.15">
      <c r="A256" s="231">
        <v>27</v>
      </c>
      <c r="B256" s="231">
        <v>19997</v>
      </c>
      <c r="C256" s="335" t="s">
        <v>16530</v>
      </c>
      <c r="D256" s="385"/>
      <c r="E256" s="231"/>
      <c r="F256" s="63"/>
      <c r="G256" s="63"/>
      <c r="H256" s="63"/>
      <c r="I256" s="63"/>
      <c r="J256" s="63"/>
      <c r="K256" s="63"/>
      <c r="L256" s="63"/>
    </row>
    <row r="257" spans="1:12" ht="17.25" customHeight="1" x14ac:dyDescent="0.15">
      <c r="A257" s="231">
        <v>28</v>
      </c>
      <c r="B257" s="231">
        <v>19998</v>
      </c>
      <c r="C257" s="335" t="s">
        <v>16531</v>
      </c>
      <c r="D257" s="385"/>
      <c r="E257" s="231"/>
      <c r="F257" s="63"/>
      <c r="G257" s="63"/>
      <c r="H257" s="63"/>
      <c r="I257" s="63"/>
      <c r="J257" s="63"/>
      <c r="K257" s="63"/>
      <c r="L257" s="63"/>
    </row>
    <row r="258" spans="1:12" ht="17.25" customHeight="1" x14ac:dyDescent="0.15">
      <c r="A258" s="231">
        <v>29</v>
      </c>
      <c r="B258" s="231">
        <v>19999</v>
      </c>
      <c r="C258" s="335" t="s">
        <v>16532</v>
      </c>
      <c r="D258" s="385"/>
      <c r="E258" s="231"/>
      <c r="F258" s="63"/>
      <c r="G258" s="63"/>
      <c r="H258" s="63"/>
      <c r="I258" s="63"/>
      <c r="J258" s="63"/>
      <c r="K258" s="63"/>
      <c r="L258" s="63"/>
    </row>
    <row r="259" spans="1:12" ht="17.25" customHeight="1" x14ac:dyDescent="0.15">
      <c r="A259" s="231">
        <v>30</v>
      </c>
      <c r="B259" s="231">
        <v>20000</v>
      </c>
      <c r="C259" s="335" t="s">
        <v>16533</v>
      </c>
      <c r="D259" s="385"/>
      <c r="E259" s="231"/>
      <c r="F259" s="63"/>
      <c r="G259" s="63"/>
      <c r="H259" s="63"/>
      <c r="I259" s="63"/>
      <c r="J259" s="63"/>
      <c r="K259" s="63"/>
      <c r="L259" s="63"/>
    </row>
    <row r="260" spans="1:12" ht="17.25" customHeight="1" x14ac:dyDescent="0.15">
      <c r="A260" s="231">
        <v>31</v>
      </c>
      <c r="B260" s="231">
        <v>20001</v>
      </c>
      <c r="C260" s="335" t="s">
        <v>16534</v>
      </c>
      <c r="D260" s="385"/>
      <c r="E260" s="231"/>
      <c r="F260" s="63"/>
      <c r="G260" s="63"/>
      <c r="H260" s="63"/>
      <c r="I260" s="63"/>
      <c r="J260" s="63"/>
      <c r="K260" s="63"/>
      <c r="L260" s="63"/>
    </row>
    <row r="261" spans="1:12" ht="17.25" customHeight="1" x14ac:dyDescent="0.15">
      <c r="A261" s="231">
        <v>32</v>
      </c>
      <c r="B261" s="231">
        <v>20002</v>
      </c>
      <c r="C261" s="335" t="s">
        <v>16535</v>
      </c>
      <c r="D261" s="385"/>
      <c r="E261" s="231"/>
      <c r="F261" s="63"/>
      <c r="G261" s="63"/>
      <c r="H261" s="63"/>
      <c r="I261" s="63"/>
      <c r="J261" s="63"/>
      <c r="K261" s="63"/>
      <c r="L261" s="63"/>
    </row>
    <row r="262" spans="1:12" ht="17.25" customHeight="1" x14ac:dyDescent="0.15">
      <c r="A262" s="231">
        <v>33</v>
      </c>
      <c r="B262" s="231">
        <v>20003</v>
      </c>
      <c r="C262" s="335" t="s">
        <v>16536</v>
      </c>
      <c r="D262" s="385"/>
      <c r="E262" s="231"/>
      <c r="F262" s="63"/>
      <c r="G262" s="63"/>
      <c r="H262" s="63"/>
      <c r="I262" s="63"/>
      <c r="J262" s="63"/>
      <c r="K262" s="63"/>
      <c r="L262" s="63"/>
    </row>
    <row r="263" spans="1:12" ht="17.25" customHeight="1" x14ac:dyDescent="0.15">
      <c r="A263" s="231">
        <v>34</v>
      </c>
      <c r="B263" s="231">
        <v>20006</v>
      </c>
      <c r="C263" s="335" t="s">
        <v>16537</v>
      </c>
      <c r="D263" s="385"/>
      <c r="E263" s="231"/>
      <c r="F263" s="63"/>
      <c r="G263" s="63"/>
      <c r="H263" s="63"/>
      <c r="I263" s="63"/>
      <c r="J263" s="63"/>
      <c r="K263" s="63"/>
      <c r="L263" s="63"/>
    </row>
    <row r="264" spans="1:12" ht="17.25" customHeight="1" x14ac:dyDescent="0.15">
      <c r="A264" s="231">
        <v>35</v>
      </c>
      <c r="B264" s="231">
        <v>20007</v>
      </c>
      <c r="C264" s="335" t="s">
        <v>16538</v>
      </c>
      <c r="D264" s="385"/>
      <c r="E264" s="231"/>
      <c r="F264" s="63"/>
      <c r="G264" s="63"/>
      <c r="H264" s="63"/>
      <c r="I264" s="63"/>
      <c r="J264" s="63"/>
      <c r="K264" s="63"/>
      <c r="L264" s="63"/>
    </row>
    <row r="265" spans="1:12" ht="17.25" customHeight="1" x14ac:dyDescent="0.15">
      <c r="A265" s="231">
        <v>36</v>
      </c>
      <c r="B265" s="231">
        <v>20009</v>
      </c>
      <c r="C265" s="335" t="s">
        <v>16539</v>
      </c>
      <c r="D265" s="385"/>
      <c r="E265" s="231"/>
      <c r="F265" s="63"/>
      <c r="G265" s="63"/>
      <c r="H265" s="63"/>
      <c r="I265" s="63"/>
      <c r="J265" s="63"/>
      <c r="K265" s="63"/>
      <c r="L265" s="63"/>
    </row>
    <row r="266" spans="1:12" s="31" customFormat="1" ht="17.25" customHeight="1" x14ac:dyDescent="0.15">
      <c r="A266" s="231">
        <v>37</v>
      </c>
      <c r="B266" s="418">
        <v>21600</v>
      </c>
      <c r="C266" s="419" t="s">
        <v>16540</v>
      </c>
      <c r="D266" s="420"/>
      <c r="E266" s="421"/>
      <c r="F266" s="421"/>
      <c r="G266" s="421"/>
      <c r="H266" s="422"/>
      <c r="I266" s="422"/>
      <c r="J266" s="422"/>
      <c r="K266" s="422"/>
      <c r="L266" s="422"/>
    </row>
    <row r="267" spans="1:12" ht="17.25" customHeight="1" x14ac:dyDescent="0.15">
      <c r="A267" s="231">
        <v>38</v>
      </c>
      <c r="B267" s="245">
        <v>21626</v>
      </c>
      <c r="C267" s="414" t="s">
        <v>16541</v>
      </c>
      <c r="D267" s="63"/>
      <c r="E267" s="231"/>
      <c r="F267" s="63"/>
      <c r="G267" s="63"/>
      <c r="H267" s="63"/>
      <c r="I267" s="63"/>
      <c r="J267" s="63"/>
      <c r="K267" s="63"/>
      <c r="L267" s="63"/>
    </row>
    <row r="269" spans="1:12" s="265" customFormat="1" ht="17.25" customHeight="1" x14ac:dyDescent="0.15">
      <c r="A269" s="331"/>
      <c r="B269" s="1289" t="s">
        <v>9795</v>
      </c>
      <c r="C269" s="1289"/>
      <c r="D269" s="1289"/>
      <c r="E269" s="1289"/>
      <c r="F269" s="1289"/>
      <c r="G269" s="1289"/>
      <c r="H269" s="1289"/>
      <c r="I269" s="1289"/>
      <c r="J269" s="1289"/>
      <c r="K269" s="1289"/>
      <c r="L269" s="1289"/>
    </row>
    <row r="270" spans="1:12" s="265" customFormat="1" ht="17.25" customHeight="1" x14ac:dyDescent="0.15">
      <c r="A270" s="331"/>
      <c r="B270" s="1289" t="s">
        <v>16542</v>
      </c>
      <c r="C270" s="1289"/>
      <c r="D270" s="1289"/>
      <c r="E270" s="1289"/>
      <c r="F270" s="1289"/>
      <c r="G270" s="1289"/>
      <c r="H270" s="1289"/>
      <c r="I270" s="1289"/>
      <c r="J270" s="1289"/>
      <c r="K270" s="1289"/>
      <c r="L270" s="1289"/>
    </row>
    <row r="271" spans="1:12" s="265" customFormat="1" ht="17.25" customHeight="1" x14ac:dyDescent="0.15">
      <c r="A271" s="1289" t="s">
        <v>14450</v>
      </c>
      <c r="B271" s="1289"/>
      <c r="C271" s="1289"/>
      <c r="D271" s="1289"/>
      <c r="E271" s="1289"/>
      <c r="F271" s="1289"/>
      <c r="G271" s="1289"/>
      <c r="H271" s="1289"/>
      <c r="I271" s="1289"/>
      <c r="J271" s="1289"/>
      <c r="K271" s="1289"/>
      <c r="L271" s="1289"/>
    </row>
    <row r="272" spans="1:12" s="265" customFormat="1" ht="17.25" customHeight="1" x14ac:dyDescent="0.15">
      <c r="A272" s="1290" t="s">
        <v>16543</v>
      </c>
      <c r="B272" s="1290"/>
      <c r="C272" s="1290"/>
      <c r="D272" s="1290"/>
      <c r="E272" s="1290"/>
      <c r="F272" s="1290"/>
      <c r="G272" s="1290"/>
      <c r="H272" s="1290"/>
      <c r="I272" s="1290"/>
      <c r="J272" s="1290"/>
      <c r="K272" s="1290"/>
      <c r="L272" s="1290"/>
    </row>
    <row r="273" spans="1:12" ht="17.25" customHeight="1" x14ac:dyDescent="0.5">
      <c r="A273" s="332" t="s">
        <v>8377</v>
      </c>
      <c r="B273" s="61" t="s">
        <v>8352</v>
      </c>
      <c r="C273" s="333" t="s">
        <v>9799</v>
      </c>
      <c r="D273" s="332"/>
      <c r="E273" s="332"/>
      <c r="F273" s="231"/>
      <c r="G273" s="231"/>
      <c r="H273" s="231"/>
      <c r="I273" s="231"/>
      <c r="J273" s="231"/>
      <c r="K273" s="231"/>
      <c r="L273" s="231"/>
    </row>
    <row r="274" spans="1:12" ht="17.25" customHeight="1" x14ac:dyDescent="0.15">
      <c r="A274" s="231">
        <v>1</v>
      </c>
      <c r="B274" s="231">
        <v>20011</v>
      </c>
      <c r="C274" s="335" t="s">
        <v>16544</v>
      </c>
      <c r="D274" s="385"/>
      <c r="E274" s="231"/>
      <c r="F274" s="63"/>
      <c r="G274" s="308"/>
      <c r="H274" s="63"/>
      <c r="I274" s="63"/>
      <c r="J274" s="63"/>
      <c r="K274" s="63"/>
      <c r="L274" s="63"/>
    </row>
    <row r="275" spans="1:12" ht="17.25" customHeight="1" x14ac:dyDescent="0.15">
      <c r="A275" s="231">
        <v>2</v>
      </c>
      <c r="B275" s="231">
        <v>20012</v>
      </c>
      <c r="C275" s="335" t="s">
        <v>16545</v>
      </c>
      <c r="D275" s="385"/>
      <c r="E275" s="231"/>
      <c r="F275" s="63"/>
      <c r="G275" s="308"/>
      <c r="H275" s="63"/>
      <c r="I275" s="63"/>
      <c r="J275" s="63"/>
      <c r="K275" s="63"/>
      <c r="L275" s="63"/>
    </row>
    <row r="276" spans="1:12" ht="17.25" customHeight="1" x14ac:dyDescent="0.15">
      <c r="A276" s="231">
        <v>3</v>
      </c>
      <c r="B276" s="231">
        <v>20013</v>
      </c>
      <c r="C276" s="335" t="s">
        <v>16546</v>
      </c>
      <c r="D276" s="385"/>
      <c r="E276" s="231"/>
      <c r="F276" s="63"/>
      <c r="G276" s="308"/>
      <c r="H276" s="63"/>
      <c r="I276" s="63"/>
      <c r="J276" s="63"/>
      <c r="K276" s="63"/>
      <c r="L276" s="63"/>
    </row>
    <row r="277" spans="1:12" ht="17.25" customHeight="1" x14ac:dyDescent="0.15">
      <c r="A277" s="231">
        <v>4</v>
      </c>
      <c r="B277" s="231">
        <v>20014</v>
      </c>
      <c r="C277" s="335" t="s">
        <v>16547</v>
      </c>
      <c r="D277" s="385"/>
      <c r="E277" s="231"/>
      <c r="F277" s="63"/>
      <c r="G277" s="308"/>
      <c r="H277" s="63"/>
      <c r="I277" s="63"/>
      <c r="J277" s="63"/>
      <c r="K277" s="63"/>
      <c r="L277" s="63"/>
    </row>
    <row r="278" spans="1:12" ht="17.25" customHeight="1" x14ac:dyDescent="0.15">
      <c r="A278" s="231">
        <v>5</v>
      </c>
      <c r="B278" s="231">
        <v>20015</v>
      </c>
      <c r="C278" s="335" t="s">
        <v>16548</v>
      </c>
      <c r="D278" s="385"/>
      <c r="E278" s="231"/>
      <c r="F278" s="63"/>
      <c r="G278" s="308"/>
      <c r="H278" s="63"/>
      <c r="I278" s="63"/>
      <c r="J278" s="63"/>
      <c r="K278" s="63"/>
      <c r="L278" s="63"/>
    </row>
    <row r="279" spans="1:12" ht="17.25" customHeight="1" x14ac:dyDescent="0.15">
      <c r="A279" s="231">
        <v>6</v>
      </c>
      <c r="B279" s="231">
        <v>20016</v>
      </c>
      <c r="C279" s="335" t="s">
        <v>16549</v>
      </c>
      <c r="D279" s="385"/>
      <c r="E279" s="231"/>
      <c r="F279" s="63"/>
      <c r="G279" s="308"/>
      <c r="H279" s="63"/>
      <c r="I279" s="63"/>
      <c r="J279" s="63"/>
      <c r="K279" s="63"/>
      <c r="L279" s="63"/>
    </row>
    <row r="280" spans="1:12" ht="17.25" customHeight="1" x14ac:dyDescent="0.15">
      <c r="A280" s="231">
        <v>7</v>
      </c>
      <c r="B280" s="231">
        <v>20017</v>
      </c>
      <c r="C280" s="335" t="s">
        <v>16550</v>
      </c>
      <c r="D280" s="385"/>
      <c r="E280" s="231"/>
      <c r="F280" s="63"/>
      <c r="G280" s="308"/>
      <c r="H280" s="63"/>
      <c r="I280" s="63"/>
      <c r="J280" s="63"/>
      <c r="K280" s="63"/>
      <c r="L280" s="63"/>
    </row>
    <row r="281" spans="1:12" ht="17.25" customHeight="1" x14ac:dyDescent="0.15">
      <c r="A281" s="231">
        <v>8</v>
      </c>
      <c r="B281" s="231">
        <v>20018</v>
      </c>
      <c r="C281" s="335" t="s">
        <v>16551</v>
      </c>
      <c r="D281" s="385"/>
      <c r="E281" s="231"/>
      <c r="F281" s="63"/>
      <c r="G281" s="308"/>
      <c r="H281" s="63"/>
      <c r="I281" s="63"/>
      <c r="J281" s="63"/>
      <c r="K281" s="63"/>
      <c r="L281" s="63"/>
    </row>
    <row r="282" spans="1:12" ht="17.25" customHeight="1" x14ac:dyDescent="0.15">
      <c r="A282" s="231">
        <v>9</v>
      </c>
      <c r="B282" s="231">
        <v>20019</v>
      </c>
      <c r="C282" s="335" t="s">
        <v>16552</v>
      </c>
      <c r="D282" s="385"/>
      <c r="E282" s="231"/>
      <c r="F282" s="63"/>
      <c r="G282" s="308"/>
      <c r="H282" s="63"/>
      <c r="I282" s="63"/>
      <c r="J282" s="63"/>
      <c r="K282" s="63"/>
      <c r="L282" s="63"/>
    </row>
    <row r="283" spans="1:12" ht="17.25" customHeight="1" x14ac:dyDescent="0.15">
      <c r="A283" s="231">
        <v>10</v>
      </c>
      <c r="B283" s="231">
        <v>20020</v>
      </c>
      <c r="C283" s="335" t="s">
        <v>16553</v>
      </c>
      <c r="D283" s="385"/>
      <c r="E283" s="231"/>
      <c r="F283" s="63"/>
      <c r="G283" s="63"/>
      <c r="H283" s="63"/>
      <c r="I283" s="63"/>
      <c r="J283" s="63"/>
      <c r="K283" s="63"/>
      <c r="L283" s="63"/>
    </row>
    <row r="284" spans="1:12" ht="17.25" customHeight="1" x14ac:dyDescent="0.15">
      <c r="A284" s="231">
        <v>11</v>
      </c>
      <c r="B284" s="231">
        <v>20021</v>
      </c>
      <c r="C284" s="335" t="s">
        <v>16554</v>
      </c>
      <c r="D284" s="385"/>
      <c r="E284" s="231"/>
      <c r="F284" s="63"/>
      <c r="G284" s="63"/>
      <c r="H284" s="63"/>
      <c r="I284" s="63"/>
      <c r="J284" s="63"/>
      <c r="K284" s="63"/>
      <c r="L284" s="63"/>
    </row>
    <row r="285" spans="1:12" ht="17.25" customHeight="1" x14ac:dyDescent="0.15">
      <c r="A285" s="231">
        <v>12</v>
      </c>
      <c r="B285" s="231">
        <v>20022</v>
      </c>
      <c r="C285" s="335" t="s">
        <v>16555</v>
      </c>
      <c r="D285" s="385"/>
      <c r="E285" s="231"/>
      <c r="F285" s="63"/>
      <c r="G285" s="63"/>
      <c r="H285" s="63"/>
      <c r="I285" s="63"/>
      <c r="J285" s="63"/>
      <c r="K285" s="63"/>
      <c r="L285" s="63"/>
    </row>
    <row r="286" spans="1:12" ht="17.25" customHeight="1" x14ac:dyDescent="0.15">
      <c r="A286" s="231">
        <v>13</v>
      </c>
      <c r="B286" s="231">
        <v>20024</v>
      </c>
      <c r="C286" s="335" t="s">
        <v>16556</v>
      </c>
      <c r="D286" s="385"/>
      <c r="E286" s="231"/>
      <c r="F286" s="63"/>
      <c r="G286" s="63"/>
      <c r="H286" s="63"/>
      <c r="I286" s="63"/>
      <c r="J286" s="63"/>
      <c r="K286" s="63"/>
      <c r="L286" s="63"/>
    </row>
    <row r="287" spans="1:12" ht="17.25" customHeight="1" x14ac:dyDescent="0.15">
      <c r="A287" s="231">
        <v>14</v>
      </c>
      <c r="B287" s="231">
        <v>20025</v>
      </c>
      <c r="C287" s="335" t="s">
        <v>16557</v>
      </c>
      <c r="D287" s="385"/>
      <c r="E287" s="231"/>
      <c r="F287" s="63"/>
      <c r="G287" s="63"/>
      <c r="H287" s="63"/>
      <c r="I287" s="63"/>
      <c r="J287" s="63"/>
      <c r="K287" s="63"/>
      <c r="L287" s="63"/>
    </row>
    <row r="288" spans="1:12" ht="17.25" customHeight="1" x14ac:dyDescent="0.15">
      <c r="A288" s="231">
        <v>15</v>
      </c>
      <c r="B288" s="231">
        <v>20026</v>
      </c>
      <c r="C288" s="335" t="s">
        <v>16558</v>
      </c>
      <c r="D288" s="385"/>
      <c r="E288" s="231"/>
      <c r="F288" s="63"/>
      <c r="G288" s="63"/>
      <c r="H288" s="63"/>
      <c r="I288" s="63"/>
      <c r="J288" s="63"/>
      <c r="K288" s="63"/>
      <c r="L288" s="63"/>
    </row>
    <row r="289" spans="1:12" s="281" customFormat="1" ht="17.25" customHeight="1" x14ac:dyDescent="0.5">
      <c r="A289" s="231">
        <v>16</v>
      </c>
      <c r="B289" s="231">
        <v>21601</v>
      </c>
      <c r="C289" s="396" t="s">
        <v>16559</v>
      </c>
      <c r="D289" s="392"/>
      <c r="E289" s="178"/>
      <c r="F289" s="178"/>
      <c r="G289" s="178"/>
      <c r="H289" s="35"/>
      <c r="I289" s="35"/>
      <c r="J289" s="35"/>
      <c r="K289" s="35"/>
      <c r="L289" s="35"/>
    </row>
    <row r="290" spans="1:12" ht="17.25" customHeight="1" x14ac:dyDescent="0.15">
      <c r="A290" s="231">
        <v>17</v>
      </c>
      <c r="B290" s="231">
        <v>20027</v>
      </c>
      <c r="C290" s="335" t="s">
        <v>16560</v>
      </c>
      <c r="D290" s="385"/>
      <c r="E290" s="231"/>
      <c r="F290" s="63"/>
      <c r="G290" s="63"/>
      <c r="H290" s="63"/>
      <c r="I290" s="63"/>
      <c r="J290" s="63"/>
      <c r="K290" s="63"/>
      <c r="L290" s="63"/>
    </row>
    <row r="291" spans="1:12" ht="17.25" customHeight="1" x14ac:dyDescent="0.15">
      <c r="A291" s="231">
        <v>18</v>
      </c>
      <c r="B291" s="231">
        <v>20028</v>
      </c>
      <c r="C291" s="335" t="s">
        <v>16561</v>
      </c>
      <c r="D291" s="385"/>
      <c r="E291" s="231"/>
      <c r="F291" s="63"/>
      <c r="G291" s="63"/>
      <c r="H291" s="63"/>
      <c r="I291" s="63"/>
      <c r="J291" s="63"/>
      <c r="K291" s="63"/>
      <c r="L291" s="63"/>
    </row>
    <row r="292" spans="1:12" ht="17.25" customHeight="1" x14ac:dyDescent="0.15">
      <c r="A292" s="231">
        <v>19</v>
      </c>
      <c r="B292" s="231">
        <v>20029</v>
      </c>
      <c r="C292" s="335" t="s">
        <v>16562</v>
      </c>
      <c r="D292" s="385"/>
      <c r="E292" s="231"/>
      <c r="F292" s="63"/>
      <c r="G292" s="63"/>
      <c r="H292" s="63"/>
      <c r="I292" s="63"/>
      <c r="J292" s="63"/>
      <c r="K292" s="63"/>
      <c r="L292" s="63"/>
    </row>
    <row r="293" spans="1:12" ht="17.25" customHeight="1" x14ac:dyDescent="0.15">
      <c r="A293" s="231">
        <v>20</v>
      </c>
      <c r="B293" s="231">
        <v>20030</v>
      </c>
      <c r="C293" s="335" t="s">
        <v>16563</v>
      </c>
      <c r="D293" s="385"/>
      <c r="E293" s="231"/>
      <c r="F293" s="63"/>
      <c r="G293" s="63"/>
      <c r="H293" s="63"/>
      <c r="I293" s="63"/>
      <c r="J293" s="63"/>
      <c r="K293" s="63"/>
      <c r="L293" s="63"/>
    </row>
    <row r="294" spans="1:12" ht="17.25" customHeight="1" x14ac:dyDescent="0.15">
      <c r="A294" s="231">
        <v>21</v>
      </c>
      <c r="B294" s="231">
        <v>20031</v>
      </c>
      <c r="C294" s="335" t="s">
        <v>16564</v>
      </c>
      <c r="D294" s="385"/>
      <c r="E294" s="231"/>
      <c r="F294" s="63"/>
      <c r="G294" s="63"/>
      <c r="H294" s="63"/>
      <c r="I294" s="63"/>
      <c r="J294" s="63"/>
      <c r="K294" s="63"/>
      <c r="L294" s="63"/>
    </row>
    <row r="295" spans="1:12" ht="17.25" customHeight="1" x14ac:dyDescent="0.15">
      <c r="A295" s="231">
        <v>22</v>
      </c>
      <c r="B295" s="231">
        <v>20032</v>
      </c>
      <c r="C295" s="335" t="s">
        <v>16565</v>
      </c>
      <c r="D295" s="385"/>
      <c r="E295" s="231"/>
      <c r="F295" s="63"/>
      <c r="G295" s="63"/>
      <c r="H295" s="63"/>
      <c r="I295" s="63"/>
      <c r="J295" s="63"/>
      <c r="K295" s="63"/>
      <c r="L295" s="63"/>
    </row>
    <row r="296" spans="1:12" ht="17.25" customHeight="1" x14ac:dyDescent="0.15">
      <c r="A296" s="231">
        <v>23</v>
      </c>
      <c r="B296" s="231">
        <v>20033</v>
      </c>
      <c r="C296" s="335" t="s">
        <v>16566</v>
      </c>
      <c r="D296" s="385"/>
      <c r="E296" s="231"/>
      <c r="F296" s="63"/>
      <c r="G296" s="63"/>
      <c r="H296" s="63"/>
      <c r="I296" s="63"/>
      <c r="J296" s="63"/>
      <c r="K296" s="63"/>
      <c r="L296" s="63"/>
    </row>
    <row r="297" spans="1:12" ht="17.25" customHeight="1" x14ac:dyDescent="0.15">
      <c r="A297" s="231">
        <v>24</v>
      </c>
      <c r="B297" s="231">
        <v>20034</v>
      </c>
      <c r="C297" s="335" t="s">
        <v>16567</v>
      </c>
      <c r="D297" s="385"/>
      <c r="E297" s="231"/>
      <c r="F297" s="63"/>
      <c r="G297" s="63"/>
      <c r="H297" s="63"/>
      <c r="I297" s="63"/>
      <c r="J297" s="63"/>
      <c r="K297" s="63"/>
      <c r="L297" s="63"/>
    </row>
    <row r="298" spans="1:12" ht="17.25" customHeight="1" x14ac:dyDescent="0.15">
      <c r="A298" s="231">
        <v>25</v>
      </c>
      <c r="B298" s="231">
        <v>20035</v>
      </c>
      <c r="C298" s="335" t="s">
        <v>16568</v>
      </c>
      <c r="D298" s="385"/>
      <c r="E298" s="231"/>
      <c r="F298" s="63"/>
      <c r="G298" s="63"/>
      <c r="H298" s="63"/>
      <c r="I298" s="63"/>
      <c r="J298" s="63"/>
      <c r="K298" s="63"/>
      <c r="L298" s="63"/>
    </row>
    <row r="299" spans="1:12" ht="17.25" customHeight="1" x14ac:dyDescent="0.15">
      <c r="A299" s="231">
        <v>26</v>
      </c>
      <c r="B299" s="231">
        <v>20036</v>
      </c>
      <c r="C299" s="335" t="s">
        <v>16569</v>
      </c>
      <c r="D299" s="385"/>
      <c r="E299" s="231"/>
      <c r="F299" s="63"/>
      <c r="G299" s="63"/>
      <c r="H299" s="63"/>
      <c r="I299" s="63"/>
      <c r="J299" s="63"/>
      <c r="K299" s="63"/>
      <c r="L299" s="63"/>
    </row>
    <row r="300" spans="1:12" ht="17.25" customHeight="1" x14ac:dyDescent="0.15">
      <c r="A300" s="231">
        <v>27</v>
      </c>
      <c r="B300" s="231">
        <v>20037</v>
      </c>
      <c r="C300" s="335" t="s">
        <v>16570</v>
      </c>
      <c r="D300" s="385"/>
      <c r="E300" s="231"/>
      <c r="F300" s="63"/>
      <c r="G300" s="63"/>
      <c r="H300" s="63"/>
      <c r="I300" s="63"/>
      <c r="J300" s="63"/>
      <c r="K300" s="63"/>
      <c r="L300" s="63"/>
    </row>
    <row r="301" spans="1:12" ht="17.25" customHeight="1" x14ac:dyDescent="0.15">
      <c r="A301" s="231">
        <v>28</v>
      </c>
      <c r="B301" s="231">
        <v>20038</v>
      </c>
      <c r="C301" s="335" t="s">
        <v>16571</v>
      </c>
      <c r="D301" s="385"/>
      <c r="E301" s="231"/>
      <c r="F301" s="63"/>
      <c r="G301" s="63"/>
      <c r="H301" s="63"/>
      <c r="I301" s="63"/>
      <c r="J301" s="63"/>
      <c r="K301" s="63"/>
      <c r="L301" s="63"/>
    </row>
    <row r="302" spans="1:12" ht="17.25" customHeight="1" x14ac:dyDescent="0.15">
      <c r="A302" s="231">
        <v>29</v>
      </c>
      <c r="B302" s="231">
        <v>20039</v>
      </c>
      <c r="C302" s="335" t="s">
        <v>16572</v>
      </c>
      <c r="D302" s="385"/>
      <c r="E302" s="231"/>
      <c r="F302" s="63"/>
      <c r="G302" s="63"/>
      <c r="H302" s="63"/>
      <c r="I302" s="63"/>
      <c r="J302" s="63"/>
      <c r="K302" s="63"/>
      <c r="L302" s="63"/>
    </row>
    <row r="303" spans="1:12" ht="17.25" customHeight="1" x14ac:dyDescent="0.15">
      <c r="A303" s="231">
        <v>30</v>
      </c>
      <c r="B303" s="231">
        <v>20041</v>
      </c>
      <c r="C303" s="335" t="s">
        <v>16573</v>
      </c>
      <c r="D303" s="385"/>
      <c r="E303" s="231"/>
      <c r="F303" s="63"/>
      <c r="G303" s="63"/>
      <c r="H303" s="63"/>
      <c r="I303" s="63"/>
      <c r="J303" s="63"/>
      <c r="K303" s="63"/>
      <c r="L303" s="63"/>
    </row>
    <row r="304" spans="1:12" ht="17.25" customHeight="1" x14ac:dyDescent="0.15">
      <c r="A304" s="231">
        <v>31</v>
      </c>
      <c r="B304" s="231">
        <v>20042</v>
      </c>
      <c r="C304" s="335" t="s">
        <v>16574</v>
      </c>
      <c r="D304" s="385"/>
      <c r="E304" s="231"/>
      <c r="F304" s="63"/>
      <c r="G304" s="63"/>
      <c r="H304" s="63"/>
      <c r="I304" s="63"/>
      <c r="J304" s="63"/>
      <c r="K304" s="63"/>
      <c r="L304" s="63"/>
    </row>
    <row r="305" spans="1:12" ht="17.25" customHeight="1" x14ac:dyDescent="0.15">
      <c r="A305" s="231">
        <v>32</v>
      </c>
      <c r="B305" s="231">
        <v>20043</v>
      </c>
      <c r="C305" s="335" t="s">
        <v>16575</v>
      </c>
      <c r="D305" s="385"/>
      <c r="E305" s="231"/>
      <c r="F305" s="63"/>
      <c r="G305" s="63"/>
      <c r="H305" s="63"/>
      <c r="I305" s="63"/>
      <c r="J305" s="63"/>
      <c r="K305" s="63"/>
      <c r="L305" s="63"/>
    </row>
    <row r="306" spans="1:12" ht="17.25" customHeight="1" x14ac:dyDescent="0.15">
      <c r="A306" s="231">
        <v>33</v>
      </c>
      <c r="B306" s="231">
        <v>20044</v>
      </c>
      <c r="C306" s="335" t="s">
        <v>16576</v>
      </c>
      <c r="D306" s="385"/>
      <c r="E306" s="231"/>
      <c r="F306" s="63"/>
      <c r="G306" s="63"/>
      <c r="H306" s="63"/>
      <c r="I306" s="63"/>
      <c r="J306" s="63"/>
      <c r="K306" s="63"/>
      <c r="L306" s="63"/>
    </row>
    <row r="307" spans="1:12" ht="17.25" customHeight="1" x14ac:dyDescent="0.15">
      <c r="A307" s="231">
        <v>34</v>
      </c>
      <c r="B307" s="231">
        <v>20045</v>
      </c>
      <c r="C307" s="335" t="s">
        <v>16577</v>
      </c>
      <c r="D307" s="385"/>
      <c r="E307" s="231"/>
      <c r="F307" s="63"/>
      <c r="G307" s="63"/>
      <c r="H307" s="63"/>
      <c r="I307" s="63"/>
      <c r="J307" s="63"/>
      <c r="K307" s="63"/>
      <c r="L307" s="63"/>
    </row>
    <row r="308" spans="1:12" ht="17.25" customHeight="1" x14ac:dyDescent="0.15">
      <c r="A308" s="231">
        <v>35</v>
      </c>
      <c r="B308" s="231">
        <v>20046</v>
      </c>
      <c r="C308" s="335" t="s">
        <v>16578</v>
      </c>
      <c r="D308" s="385"/>
      <c r="E308" s="231"/>
      <c r="F308" s="63"/>
      <c r="G308" s="63"/>
      <c r="H308" s="63"/>
      <c r="I308" s="63"/>
      <c r="J308" s="63"/>
      <c r="K308" s="63"/>
      <c r="L308" s="63"/>
    </row>
    <row r="309" spans="1:12" ht="17.25" customHeight="1" x14ac:dyDescent="0.15">
      <c r="A309" s="231">
        <v>36</v>
      </c>
      <c r="B309" s="231">
        <v>20047</v>
      </c>
      <c r="C309" s="335" t="s">
        <v>16579</v>
      </c>
      <c r="D309" s="385"/>
      <c r="E309" s="231"/>
      <c r="F309" s="63"/>
      <c r="G309" s="63"/>
      <c r="H309" s="63"/>
      <c r="I309" s="63"/>
      <c r="J309" s="63"/>
      <c r="K309" s="63"/>
      <c r="L309" s="63"/>
    </row>
    <row r="310" spans="1:12" ht="17.25" customHeight="1" x14ac:dyDescent="0.15">
      <c r="A310" s="231">
        <v>37</v>
      </c>
      <c r="B310" s="231">
        <v>20048</v>
      </c>
      <c r="C310" s="335" t="s">
        <v>16580</v>
      </c>
      <c r="D310" s="385"/>
      <c r="E310" s="231"/>
      <c r="F310" s="63"/>
      <c r="G310" s="63"/>
      <c r="H310" s="63"/>
      <c r="I310" s="63"/>
      <c r="J310" s="63"/>
      <c r="K310" s="63"/>
      <c r="L310" s="63"/>
    </row>
    <row r="311" spans="1:12" ht="17.25" customHeight="1" x14ac:dyDescent="0.15">
      <c r="A311" s="231">
        <v>38</v>
      </c>
      <c r="B311" s="231">
        <v>20049</v>
      </c>
      <c r="C311" s="335" t="s">
        <v>16581</v>
      </c>
      <c r="D311" s="385"/>
      <c r="E311" s="231"/>
      <c r="F311" s="63"/>
      <c r="G311" s="63"/>
      <c r="H311" s="63"/>
      <c r="I311" s="63"/>
      <c r="J311" s="63"/>
      <c r="K311" s="63"/>
      <c r="L311" s="63"/>
    </row>
    <row r="312" spans="1:12" ht="17.25" customHeight="1" x14ac:dyDescent="0.15">
      <c r="A312" s="231">
        <v>39</v>
      </c>
      <c r="B312" s="231">
        <v>20050</v>
      </c>
      <c r="C312" s="335" t="s">
        <v>16582</v>
      </c>
      <c r="D312" s="385"/>
      <c r="E312" s="231"/>
      <c r="F312" s="63"/>
      <c r="G312" s="63"/>
      <c r="H312" s="63"/>
      <c r="I312" s="63"/>
      <c r="J312" s="63"/>
      <c r="K312" s="63"/>
      <c r="L312" s="63"/>
    </row>
    <row r="313" spans="1:12" ht="17.25" customHeight="1" x14ac:dyDescent="0.15">
      <c r="A313" s="231">
        <v>40</v>
      </c>
      <c r="B313" s="231">
        <v>20425</v>
      </c>
      <c r="C313" s="63" t="s">
        <v>9319</v>
      </c>
      <c r="D313" s="385"/>
      <c r="E313" s="231"/>
      <c r="F313" s="63"/>
      <c r="G313" s="63"/>
      <c r="H313" s="63"/>
      <c r="I313" s="63"/>
      <c r="J313" s="63"/>
      <c r="K313" s="63"/>
      <c r="L313" s="63"/>
    </row>
    <row r="314" spans="1:12" s="337" customFormat="1" ht="17.25" customHeight="1" x14ac:dyDescent="0.5">
      <c r="A314" s="231">
        <v>41</v>
      </c>
      <c r="B314" s="231">
        <v>21062</v>
      </c>
      <c r="C314" s="63" t="s">
        <v>9345</v>
      </c>
      <c r="D314" s="385"/>
      <c r="E314" s="227"/>
      <c r="F314" s="227"/>
      <c r="G314" s="227"/>
      <c r="H314" s="230"/>
      <c r="I314" s="230"/>
      <c r="J314" s="230"/>
      <c r="K314" s="230"/>
      <c r="L314" s="230"/>
    </row>
    <row r="315" spans="1:12" s="265" customFormat="1" ht="17.25" customHeight="1" x14ac:dyDescent="0.15">
      <c r="A315" s="331"/>
      <c r="B315" s="1289" t="s">
        <v>9795</v>
      </c>
      <c r="C315" s="1289"/>
      <c r="D315" s="1289"/>
      <c r="E315" s="1289"/>
      <c r="F315" s="1289"/>
      <c r="G315" s="1289"/>
      <c r="H315" s="1289"/>
      <c r="I315" s="1289"/>
      <c r="J315" s="1289"/>
      <c r="K315" s="1289"/>
      <c r="L315" s="1289"/>
    </row>
    <row r="316" spans="1:12" s="265" customFormat="1" ht="17.25" customHeight="1" x14ac:dyDescent="0.15">
      <c r="A316" s="331"/>
      <c r="B316" s="1289" t="s">
        <v>16583</v>
      </c>
      <c r="C316" s="1289"/>
      <c r="D316" s="1289"/>
      <c r="E316" s="1289"/>
      <c r="F316" s="1289"/>
      <c r="G316" s="1289"/>
      <c r="H316" s="1289"/>
      <c r="I316" s="1289"/>
      <c r="J316" s="1289"/>
      <c r="K316" s="1289"/>
      <c r="L316" s="1289"/>
    </row>
    <row r="317" spans="1:12" s="265" customFormat="1" ht="17.25" customHeight="1" x14ac:dyDescent="0.15">
      <c r="A317" s="1289" t="s">
        <v>14450</v>
      </c>
      <c r="B317" s="1289"/>
      <c r="C317" s="1289"/>
      <c r="D317" s="1289"/>
      <c r="E317" s="1289"/>
      <c r="F317" s="1289"/>
      <c r="G317" s="1289"/>
      <c r="H317" s="1289"/>
      <c r="I317" s="1289"/>
      <c r="J317" s="1289"/>
      <c r="K317" s="1289"/>
      <c r="L317" s="1289"/>
    </row>
    <row r="318" spans="1:12" s="265" customFormat="1" ht="17.25" customHeight="1" x14ac:dyDescent="0.15">
      <c r="A318" s="1290" t="s">
        <v>16584</v>
      </c>
      <c r="B318" s="1290"/>
      <c r="C318" s="1290"/>
      <c r="D318" s="1290"/>
      <c r="E318" s="1290"/>
      <c r="F318" s="1290"/>
      <c r="G318" s="1290"/>
      <c r="H318" s="1290"/>
      <c r="I318" s="1290"/>
      <c r="J318" s="1290"/>
      <c r="K318" s="1290"/>
      <c r="L318" s="1290"/>
    </row>
    <row r="319" spans="1:12" ht="17.25" customHeight="1" x14ac:dyDescent="0.5">
      <c r="A319" s="332" t="s">
        <v>8377</v>
      </c>
      <c r="B319" s="61" t="s">
        <v>8352</v>
      </c>
      <c r="C319" s="333" t="s">
        <v>9799</v>
      </c>
      <c r="D319" s="332"/>
      <c r="E319" s="332"/>
      <c r="F319" s="231"/>
      <c r="G319" s="231"/>
      <c r="H319" s="231"/>
      <c r="I319" s="231"/>
      <c r="J319" s="231"/>
      <c r="K319" s="231"/>
      <c r="L319" s="231"/>
    </row>
    <row r="320" spans="1:12" ht="17.25" customHeight="1" x14ac:dyDescent="0.15">
      <c r="A320" s="231">
        <v>1</v>
      </c>
      <c r="B320" s="231">
        <v>20051</v>
      </c>
      <c r="C320" s="335" t="s">
        <v>16585</v>
      </c>
      <c r="D320" s="385"/>
      <c r="E320" s="231"/>
      <c r="F320" s="63"/>
      <c r="G320" s="308"/>
      <c r="H320" s="63"/>
      <c r="I320" s="63"/>
      <c r="J320" s="63"/>
      <c r="K320" s="63"/>
      <c r="L320" s="63"/>
    </row>
    <row r="321" spans="1:12" ht="17.25" customHeight="1" x14ac:dyDescent="0.15">
      <c r="A321" s="231">
        <v>2</v>
      </c>
      <c r="B321" s="231">
        <v>20052</v>
      </c>
      <c r="C321" s="335" t="s">
        <v>16586</v>
      </c>
      <c r="D321" s="385"/>
      <c r="E321" s="231"/>
      <c r="F321" s="63"/>
      <c r="G321" s="308"/>
      <c r="H321" s="63"/>
      <c r="I321" s="63"/>
      <c r="J321" s="63"/>
      <c r="K321" s="63"/>
      <c r="L321" s="63"/>
    </row>
    <row r="322" spans="1:12" ht="17.25" customHeight="1" x14ac:dyDescent="0.15">
      <c r="A322" s="231">
        <v>3</v>
      </c>
      <c r="B322" s="231">
        <v>20053</v>
      </c>
      <c r="C322" s="335" t="s">
        <v>16587</v>
      </c>
      <c r="D322" s="385"/>
      <c r="E322" s="231"/>
      <c r="F322" s="63"/>
      <c r="G322" s="308"/>
      <c r="H322" s="63"/>
      <c r="I322" s="63"/>
      <c r="J322" s="63"/>
      <c r="K322" s="63"/>
      <c r="L322" s="63"/>
    </row>
    <row r="323" spans="1:12" ht="17.25" customHeight="1" x14ac:dyDescent="0.15">
      <c r="A323" s="231">
        <v>4</v>
      </c>
      <c r="B323" s="231">
        <v>20054</v>
      </c>
      <c r="C323" s="335" t="s">
        <v>16588</v>
      </c>
      <c r="D323" s="385"/>
      <c r="E323" s="231"/>
      <c r="F323" s="63"/>
      <c r="G323" s="308"/>
      <c r="H323" s="63"/>
      <c r="I323" s="63"/>
      <c r="J323" s="63"/>
      <c r="K323" s="63"/>
      <c r="L323" s="63"/>
    </row>
    <row r="324" spans="1:12" ht="17.25" customHeight="1" x14ac:dyDescent="0.15">
      <c r="A324" s="231">
        <v>5</v>
      </c>
      <c r="B324" s="231">
        <v>20055</v>
      </c>
      <c r="C324" s="335" t="s">
        <v>16589</v>
      </c>
      <c r="D324" s="385"/>
      <c r="E324" s="231"/>
      <c r="F324" s="63"/>
      <c r="G324" s="308"/>
      <c r="H324" s="63"/>
      <c r="I324" s="63"/>
      <c r="J324" s="63"/>
      <c r="K324" s="63"/>
      <c r="L324" s="63"/>
    </row>
    <row r="325" spans="1:12" ht="17.25" customHeight="1" x14ac:dyDescent="0.15">
      <c r="A325" s="231">
        <v>6</v>
      </c>
      <c r="B325" s="231">
        <v>20056</v>
      </c>
      <c r="C325" s="335" t="s">
        <v>16590</v>
      </c>
      <c r="D325" s="385"/>
      <c r="E325" s="231"/>
      <c r="F325" s="63"/>
      <c r="G325" s="308"/>
      <c r="H325" s="63"/>
      <c r="I325" s="63"/>
      <c r="J325" s="63"/>
      <c r="K325" s="63"/>
      <c r="L325" s="63"/>
    </row>
    <row r="326" spans="1:12" ht="17.25" customHeight="1" x14ac:dyDescent="0.15">
      <c r="A326" s="231">
        <v>7</v>
      </c>
      <c r="B326" s="231">
        <v>20057</v>
      </c>
      <c r="C326" s="335" t="s">
        <v>16591</v>
      </c>
      <c r="D326" s="385"/>
      <c r="E326" s="231"/>
      <c r="F326" s="63"/>
      <c r="G326" s="308"/>
      <c r="H326" s="63"/>
      <c r="I326" s="63"/>
      <c r="J326" s="63"/>
      <c r="K326" s="63"/>
      <c r="L326" s="63"/>
    </row>
    <row r="327" spans="1:12" ht="17.25" customHeight="1" x14ac:dyDescent="0.15">
      <c r="A327" s="231">
        <v>8</v>
      </c>
      <c r="B327" s="231">
        <v>20058</v>
      </c>
      <c r="C327" s="335" t="s">
        <v>16592</v>
      </c>
      <c r="D327" s="385"/>
      <c r="E327" s="231"/>
      <c r="F327" s="63"/>
      <c r="G327" s="308"/>
      <c r="H327" s="63"/>
      <c r="I327" s="63"/>
      <c r="J327" s="63"/>
      <c r="K327" s="63"/>
      <c r="L327" s="63"/>
    </row>
    <row r="328" spans="1:12" ht="17.25" customHeight="1" x14ac:dyDescent="0.15">
      <c r="A328" s="231">
        <v>9</v>
      </c>
      <c r="B328" s="231">
        <v>20059</v>
      </c>
      <c r="C328" s="335" t="s">
        <v>16593</v>
      </c>
      <c r="D328" s="385"/>
      <c r="E328" s="231"/>
      <c r="F328" s="63"/>
      <c r="G328" s="308"/>
      <c r="H328" s="63"/>
      <c r="I328" s="63"/>
      <c r="J328" s="63"/>
      <c r="K328" s="63"/>
      <c r="L328" s="63"/>
    </row>
    <row r="329" spans="1:12" ht="17.25" customHeight="1" x14ac:dyDescent="0.15">
      <c r="A329" s="231">
        <v>10</v>
      </c>
      <c r="B329" s="231">
        <v>20060</v>
      </c>
      <c r="C329" s="335" t="s">
        <v>16594</v>
      </c>
      <c r="D329" s="385"/>
      <c r="E329" s="231"/>
      <c r="F329" s="63"/>
      <c r="G329" s="308"/>
      <c r="H329" s="63"/>
      <c r="I329" s="63"/>
      <c r="J329" s="63"/>
      <c r="K329" s="63"/>
      <c r="L329" s="63"/>
    </row>
    <row r="330" spans="1:12" ht="17.25" customHeight="1" x14ac:dyDescent="0.15">
      <c r="A330" s="231">
        <v>11</v>
      </c>
      <c r="B330" s="231">
        <v>20061</v>
      </c>
      <c r="C330" s="335" t="s">
        <v>16595</v>
      </c>
      <c r="D330" s="385"/>
      <c r="E330" s="231"/>
      <c r="F330" s="63"/>
      <c r="G330" s="63"/>
      <c r="H330" s="63"/>
      <c r="I330" s="63"/>
      <c r="J330" s="63"/>
      <c r="K330" s="63"/>
      <c r="L330" s="63"/>
    </row>
    <row r="331" spans="1:12" ht="17.25" customHeight="1" x14ac:dyDescent="0.15">
      <c r="A331" s="231">
        <v>12</v>
      </c>
      <c r="B331" s="231">
        <v>20062</v>
      </c>
      <c r="C331" s="335" t="s">
        <v>16596</v>
      </c>
      <c r="D331" s="385"/>
      <c r="E331" s="231"/>
      <c r="F331" s="63"/>
      <c r="G331" s="63"/>
      <c r="H331" s="63"/>
      <c r="I331" s="63"/>
      <c r="J331" s="63"/>
      <c r="K331" s="63"/>
      <c r="L331" s="63"/>
    </row>
    <row r="332" spans="1:12" ht="17.25" customHeight="1" x14ac:dyDescent="0.15">
      <c r="A332" s="231">
        <v>13</v>
      </c>
      <c r="B332" s="231">
        <v>20063</v>
      </c>
      <c r="C332" s="335" t="s">
        <v>16597</v>
      </c>
      <c r="D332" s="385"/>
      <c r="E332" s="231"/>
      <c r="F332" s="63"/>
      <c r="G332" s="63"/>
      <c r="H332" s="63"/>
      <c r="I332" s="63"/>
      <c r="J332" s="63"/>
      <c r="K332" s="63"/>
      <c r="L332" s="63"/>
    </row>
    <row r="333" spans="1:12" ht="17.25" customHeight="1" x14ac:dyDescent="0.15">
      <c r="A333" s="231">
        <v>14</v>
      </c>
      <c r="B333" s="231">
        <v>20064</v>
      </c>
      <c r="C333" s="335" t="s">
        <v>16598</v>
      </c>
      <c r="D333" s="385"/>
      <c r="E333" s="231"/>
      <c r="F333" s="63"/>
      <c r="G333" s="63"/>
      <c r="H333" s="63"/>
      <c r="I333" s="63"/>
      <c r="J333" s="63"/>
      <c r="K333" s="63"/>
      <c r="L333" s="63"/>
    </row>
    <row r="334" spans="1:12" ht="17.25" customHeight="1" x14ac:dyDescent="0.15">
      <c r="A334" s="231">
        <v>15</v>
      </c>
      <c r="B334" s="231">
        <v>20065</v>
      </c>
      <c r="C334" s="335" t="s">
        <v>16599</v>
      </c>
      <c r="D334" s="385"/>
      <c r="E334" s="231"/>
      <c r="F334" s="63"/>
      <c r="G334" s="63"/>
      <c r="H334" s="63"/>
      <c r="I334" s="63"/>
      <c r="J334" s="63"/>
      <c r="K334" s="63"/>
      <c r="L334" s="63"/>
    </row>
    <row r="335" spans="1:12" ht="17.25" customHeight="1" x14ac:dyDescent="0.15">
      <c r="A335" s="231">
        <v>16</v>
      </c>
      <c r="B335" s="231">
        <v>20066</v>
      </c>
      <c r="C335" s="335" t="s">
        <v>16600</v>
      </c>
      <c r="D335" s="385"/>
      <c r="E335" s="231"/>
      <c r="F335" s="63"/>
      <c r="G335" s="63"/>
      <c r="H335" s="63"/>
      <c r="I335" s="63"/>
      <c r="J335" s="63"/>
      <c r="K335" s="63"/>
      <c r="L335" s="63"/>
    </row>
    <row r="336" spans="1:12" s="31" customFormat="1" ht="17.25" customHeight="1" x14ac:dyDescent="0.15">
      <c r="A336" s="231">
        <v>17</v>
      </c>
      <c r="B336" s="231">
        <v>21602</v>
      </c>
      <c r="C336" s="395" t="s">
        <v>16601</v>
      </c>
      <c r="D336" s="392"/>
      <c r="E336" s="178"/>
      <c r="F336" s="178"/>
      <c r="G336" s="178"/>
      <c r="H336" s="35"/>
      <c r="I336" s="35"/>
      <c r="J336" s="35"/>
      <c r="K336" s="35"/>
      <c r="L336" s="35"/>
    </row>
    <row r="337" spans="1:12" ht="17.25" customHeight="1" x14ac:dyDescent="0.15">
      <c r="A337" s="231">
        <v>18</v>
      </c>
      <c r="B337" s="231">
        <v>20067</v>
      </c>
      <c r="C337" s="335" t="s">
        <v>16602</v>
      </c>
      <c r="D337" s="385"/>
      <c r="E337" s="231"/>
      <c r="F337" s="63"/>
      <c r="G337" s="63"/>
      <c r="H337" s="63"/>
      <c r="I337" s="63"/>
      <c r="J337" s="63"/>
      <c r="K337" s="63"/>
      <c r="L337" s="63"/>
    </row>
    <row r="338" spans="1:12" ht="17.25" customHeight="1" x14ac:dyDescent="0.15">
      <c r="A338" s="231">
        <v>19</v>
      </c>
      <c r="B338" s="231">
        <v>20068</v>
      </c>
      <c r="C338" s="335" t="s">
        <v>16603</v>
      </c>
      <c r="D338" s="385"/>
      <c r="E338" s="231"/>
      <c r="F338" s="63"/>
      <c r="G338" s="63"/>
      <c r="H338" s="63"/>
      <c r="I338" s="63"/>
      <c r="J338" s="63"/>
      <c r="K338" s="63"/>
      <c r="L338" s="63"/>
    </row>
    <row r="339" spans="1:12" ht="17.25" customHeight="1" x14ac:dyDescent="0.15">
      <c r="A339" s="231">
        <v>20</v>
      </c>
      <c r="B339" s="231">
        <v>20069</v>
      </c>
      <c r="C339" s="335" t="s">
        <v>16604</v>
      </c>
      <c r="D339" s="385"/>
      <c r="E339" s="231"/>
      <c r="F339" s="63"/>
      <c r="G339" s="63"/>
      <c r="H339" s="63"/>
      <c r="I339" s="63"/>
      <c r="J339" s="63"/>
      <c r="K339" s="63"/>
      <c r="L339" s="63"/>
    </row>
    <row r="340" spans="1:12" ht="17.25" customHeight="1" x14ac:dyDescent="0.15">
      <c r="A340" s="231">
        <v>21</v>
      </c>
      <c r="B340" s="231">
        <v>20070</v>
      </c>
      <c r="C340" s="335" t="s">
        <v>16605</v>
      </c>
      <c r="D340" s="385"/>
      <c r="E340" s="231"/>
      <c r="F340" s="63"/>
      <c r="G340" s="63"/>
      <c r="H340" s="63"/>
      <c r="I340" s="63"/>
      <c r="J340" s="63"/>
      <c r="K340" s="63"/>
      <c r="L340" s="63"/>
    </row>
    <row r="341" spans="1:12" ht="17.25" customHeight="1" x14ac:dyDescent="0.15">
      <c r="A341" s="231">
        <v>22</v>
      </c>
      <c r="B341" s="231">
        <v>20071</v>
      </c>
      <c r="C341" s="335" t="s">
        <v>16606</v>
      </c>
      <c r="D341" s="385"/>
      <c r="E341" s="231"/>
      <c r="F341" s="63"/>
      <c r="G341" s="63"/>
      <c r="H341" s="63"/>
      <c r="I341" s="63"/>
      <c r="J341" s="63"/>
      <c r="K341" s="63"/>
      <c r="L341" s="63"/>
    </row>
    <row r="342" spans="1:12" ht="17.25" customHeight="1" x14ac:dyDescent="0.15">
      <c r="A342" s="231">
        <v>23</v>
      </c>
      <c r="B342" s="231">
        <v>20072</v>
      </c>
      <c r="C342" s="335" t="s">
        <v>16607</v>
      </c>
      <c r="D342" s="385"/>
      <c r="E342" s="231"/>
      <c r="F342" s="63"/>
      <c r="G342" s="63"/>
      <c r="H342" s="63"/>
      <c r="I342" s="63"/>
      <c r="J342" s="63"/>
      <c r="K342" s="63"/>
      <c r="L342" s="63"/>
    </row>
    <row r="343" spans="1:12" ht="17.25" customHeight="1" x14ac:dyDescent="0.15">
      <c r="A343" s="231">
        <v>24</v>
      </c>
      <c r="B343" s="231">
        <v>20073</v>
      </c>
      <c r="C343" s="335" t="s">
        <v>16608</v>
      </c>
      <c r="D343" s="385"/>
      <c r="E343" s="231"/>
      <c r="F343" s="63"/>
      <c r="G343" s="63"/>
      <c r="H343" s="63"/>
      <c r="I343" s="63"/>
      <c r="J343" s="63"/>
      <c r="K343" s="63"/>
      <c r="L343" s="63"/>
    </row>
    <row r="344" spans="1:12" ht="17.25" customHeight="1" x14ac:dyDescent="0.15">
      <c r="A344" s="231">
        <v>25</v>
      </c>
      <c r="B344" s="231">
        <v>20074</v>
      </c>
      <c r="C344" s="335" t="s">
        <v>16609</v>
      </c>
      <c r="D344" s="385"/>
      <c r="E344" s="231"/>
      <c r="F344" s="63"/>
      <c r="G344" s="63"/>
      <c r="H344" s="63"/>
      <c r="I344" s="63"/>
      <c r="J344" s="63"/>
      <c r="K344" s="63"/>
      <c r="L344" s="63"/>
    </row>
    <row r="345" spans="1:12" ht="17.25" customHeight="1" x14ac:dyDescent="0.15">
      <c r="A345" s="231">
        <v>26</v>
      </c>
      <c r="B345" s="231">
        <v>20075</v>
      </c>
      <c r="C345" s="335" t="s">
        <v>16610</v>
      </c>
      <c r="D345" s="385"/>
      <c r="E345" s="231"/>
      <c r="F345" s="63"/>
      <c r="G345" s="63"/>
      <c r="H345" s="63"/>
      <c r="I345" s="63"/>
      <c r="J345" s="63"/>
      <c r="K345" s="63"/>
      <c r="L345" s="63"/>
    </row>
    <row r="346" spans="1:12" ht="17.25" customHeight="1" x14ac:dyDescent="0.15">
      <c r="A346" s="231">
        <v>27</v>
      </c>
      <c r="B346" s="231">
        <v>20076</v>
      </c>
      <c r="C346" s="335" t="s">
        <v>16611</v>
      </c>
      <c r="D346" s="385"/>
      <c r="E346" s="231"/>
      <c r="F346" s="63"/>
      <c r="G346" s="63"/>
      <c r="H346" s="63"/>
      <c r="I346" s="63"/>
      <c r="J346" s="63"/>
      <c r="K346" s="63"/>
      <c r="L346" s="63"/>
    </row>
    <row r="347" spans="1:12" ht="17.25" customHeight="1" x14ac:dyDescent="0.15">
      <c r="A347" s="231">
        <v>28</v>
      </c>
      <c r="B347" s="231">
        <v>20077</v>
      </c>
      <c r="C347" s="335" t="s">
        <v>16612</v>
      </c>
      <c r="D347" s="385"/>
      <c r="E347" s="231"/>
      <c r="F347" s="63"/>
      <c r="G347" s="63"/>
      <c r="H347" s="63"/>
      <c r="I347" s="63"/>
      <c r="J347" s="63"/>
      <c r="K347" s="63"/>
      <c r="L347" s="63"/>
    </row>
    <row r="348" spans="1:12" ht="17.25" customHeight="1" x14ac:dyDescent="0.15">
      <c r="A348" s="231">
        <v>29</v>
      </c>
      <c r="B348" s="231">
        <v>20078</v>
      </c>
      <c r="C348" s="335" t="s">
        <v>16613</v>
      </c>
      <c r="D348" s="385"/>
      <c r="E348" s="231"/>
      <c r="F348" s="63"/>
      <c r="G348" s="63"/>
      <c r="H348" s="63"/>
      <c r="I348" s="63"/>
      <c r="J348" s="63"/>
      <c r="K348" s="63"/>
      <c r="L348" s="63"/>
    </row>
    <row r="349" spans="1:12" ht="17.25" customHeight="1" x14ac:dyDescent="0.15">
      <c r="A349" s="231">
        <v>30</v>
      </c>
      <c r="B349" s="231">
        <v>20079</v>
      </c>
      <c r="C349" s="335" t="s">
        <v>16614</v>
      </c>
      <c r="D349" s="385"/>
      <c r="E349" s="231"/>
      <c r="F349" s="63"/>
      <c r="G349" s="63"/>
      <c r="H349" s="63"/>
      <c r="I349" s="63"/>
      <c r="J349" s="63"/>
      <c r="K349" s="63"/>
      <c r="L349" s="63"/>
    </row>
    <row r="350" spans="1:12" ht="17.25" customHeight="1" x14ac:dyDescent="0.15">
      <c r="A350" s="231">
        <v>31</v>
      </c>
      <c r="B350" s="231">
        <v>20080</v>
      </c>
      <c r="C350" s="335" t="s">
        <v>16615</v>
      </c>
      <c r="D350" s="385"/>
      <c r="E350" s="231"/>
      <c r="F350" s="63"/>
      <c r="G350" s="63"/>
      <c r="H350" s="63"/>
      <c r="I350" s="63"/>
      <c r="J350" s="63"/>
      <c r="K350" s="63"/>
      <c r="L350" s="63"/>
    </row>
    <row r="351" spans="1:12" ht="17.25" customHeight="1" x14ac:dyDescent="0.15">
      <c r="A351" s="231">
        <v>32</v>
      </c>
      <c r="B351" s="231">
        <v>20081</v>
      </c>
      <c r="C351" s="335" t="s">
        <v>16616</v>
      </c>
      <c r="D351" s="385"/>
      <c r="E351" s="231"/>
      <c r="F351" s="63"/>
      <c r="G351" s="63"/>
      <c r="H351" s="63"/>
      <c r="I351" s="63"/>
      <c r="J351" s="63"/>
      <c r="K351" s="63"/>
      <c r="L351" s="63"/>
    </row>
    <row r="352" spans="1:12" ht="17.25" customHeight="1" x14ac:dyDescent="0.15">
      <c r="A352" s="231">
        <v>33</v>
      </c>
      <c r="B352" s="231">
        <v>20082</v>
      </c>
      <c r="C352" s="335" t="s">
        <v>16617</v>
      </c>
      <c r="D352" s="385"/>
      <c r="E352" s="231"/>
      <c r="F352" s="63"/>
      <c r="G352" s="63"/>
      <c r="H352" s="63"/>
      <c r="I352" s="63"/>
      <c r="J352" s="63"/>
      <c r="K352" s="63"/>
      <c r="L352" s="63"/>
    </row>
    <row r="353" spans="1:12" ht="17.25" customHeight="1" x14ac:dyDescent="0.15">
      <c r="A353" s="231">
        <v>34</v>
      </c>
      <c r="B353" s="231">
        <v>20083</v>
      </c>
      <c r="C353" s="335" t="s">
        <v>16618</v>
      </c>
      <c r="D353" s="385"/>
      <c r="E353" s="231"/>
      <c r="F353" s="63"/>
      <c r="G353" s="63"/>
      <c r="H353" s="63"/>
      <c r="I353" s="63"/>
      <c r="J353" s="63"/>
      <c r="K353" s="63"/>
      <c r="L353" s="63"/>
    </row>
    <row r="354" spans="1:12" ht="17.25" customHeight="1" x14ac:dyDescent="0.15">
      <c r="A354" s="231">
        <v>35</v>
      </c>
      <c r="B354" s="231">
        <v>20084</v>
      </c>
      <c r="C354" s="335" t="s">
        <v>16619</v>
      </c>
      <c r="D354" s="385"/>
      <c r="E354" s="231"/>
      <c r="F354" s="63"/>
      <c r="G354" s="63"/>
      <c r="H354" s="63"/>
      <c r="I354" s="63"/>
      <c r="J354" s="63"/>
      <c r="K354" s="63"/>
      <c r="L354" s="63"/>
    </row>
    <row r="355" spans="1:12" ht="17.25" customHeight="1" x14ac:dyDescent="0.15">
      <c r="A355" s="231">
        <v>36</v>
      </c>
      <c r="B355" s="231">
        <v>20085</v>
      </c>
      <c r="C355" s="335" t="s">
        <v>16620</v>
      </c>
      <c r="D355" s="385"/>
      <c r="E355" s="231"/>
      <c r="F355" s="63"/>
      <c r="G355" s="63"/>
      <c r="H355" s="63"/>
      <c r="I355" s="63"/>
      <c r="J355" s="63"/>
      <c r="K355" s="63"/>
      <c r="L355" s="63"/>
    </row>
    <row r="356" spans="1:12" ht="17.25" customHeight="1" x14ac:dyDescent="0.15">
      <c r="A356" s="231">
        <v>37</v>
      </c>
      <c r="B356" s="231">
        <v>20086</v>
      </c>
      <c r="C356" s="335" t="s">
        <v>16621</v>
      </c>
      <c r="D356" s="385"/>
      <c r="E356" s="231"/>
      <c r="F356" s="63"/>
      <c r="G356" s="63"/>
      <c r="H356" s="63"/>
      <c r="I356" s="63"/>
      <c r="J356" s="63"/>
      <c r="K356" s="63"/>
      <c r="L356" s="63"/>
    </row>
    <row r="357" spans="1:12" ht="17.25" customHeight="1" x14ac:dyDescent="0.15">
      <c r="A357" s="231">
        <v>38</v>
      </c>
      <c r="B357" s="231">
        <v>20087</v>
      </c>
      <c r="C357" s="335" t="s">
        <v>16622</v>
      </c>
      <c r="D357" s="385"/>
      <c r="E357" s="231"/>
      <c r="F357" s="63"/>
      <c r="G357" s="63"/>
      <c r="H357" s="63"/>
      <c r="I357" s="63"/>
      <c r="J357" s="63"/>
      <c r="K357" s="63"/>
      <c r="L357" s="63"/>
    </row>
    <row r="358" spans="1:12" ht="17.25" customHeight="1" x14ac:dyDescent="0.15">
      <c r="A358" s="231">
        <v>39</v>
      </c>
      <c r="B358" s="231">
        <v>20088</v>
      </c>
      <c r="C358" s="335" t="s">
        <v>16623</v>
      </c>
      <c r="D358" s="385"/>
      <c r="E358" s="231"/>
      <c r="F358" s="63"/>
      <c r="G358" s="63"/>
      <c r="H358" s="63"/>
      <c r="I358" s="63"/>
      <c r="J358" s="63"/>
      <c r="K358" s="63"/>
      <c r="L358" s="63"/>
    </row>
    <row r="359" spans="1:12" ht="17.25" customHeight="1" x14ac:dyDescent="0.15">
      <c r="A359" s="231">
        <v>40</v>
      </c>
      <c r="B359" s="231">
        <v>20089</v>
      </c>
      <c r="C359" s="335" t="s">
        <v>16624</v>
      </c>
      <c r="D359" s="385"/>
      <c r="E359" s="231"/>
      <c r="F359" s="63"/>
      <c r="G359" s="63"/>
      <c r="H359" s="63"/>
      <c r="I359" s="63"/>
      <c r="J359" s="63"/>
      <c r="K359" s="63"/>
      <c r="L359" s="63"/>
    </row>
    <row r="360" spans="1:12" ht="17.25" customHeight="1" x14ac:dyDescent="0.15">
      <c r="A360" s="231">
        <v>41</v>
      </c>
      <c r="B360" s="231">
        <v>20090</v>
      </c>
      <c r="C360" s="335" t="s">
        <v>16625</v>
      </c>
      <c r="D360" s="385"/>
      <c r="E360" s="231"/>
      <c r="F360" s="63"/>
      <c r="G360" s="63"/>
      <c r="H360" s="63"/>
      <c r="I360" s="63"/>
      <c r="J360" s="63"/>
      <c r="K360" s="63"/>
      <c r="L360" s="63"/>
    </row>
    <row r="361" spans="1:12" s="337" customFormat="1" ht="17.25" customHeight="1" x14ac:dyDescent="0.5">
      <c r="A361" s="231">
        <v>42</v>
      </c>
      <c r="B361" s="231">
        <v>21064</v>
      </c>
      <c r="C361" s="63" t="s">
        <v>9347</v>
      </c>
      <c r="D361" s="385"/>
      <c r="E361" s="227"/>
      <c r="F361" s="227"/>
      <c r="G361" s="227"/>
      <c r="H361" s="230"/>
      <c r="I361" s="230"/>
      <c r="J361" s="230"/>
      <c r="K361" s="230"/>
      <c r="L361" s="230"/>
    </row>
    <row r="362" spans="1:12" s="265" customFormat="1" ht="17.25" customHeight="1" x14ac:dyDescent="0.15">
      <c r="A362" s="331"/>
      <c r="B362" s="1289" t="s">
        <v>9795</v>
      </c>
      <c r="C362" s="1289"/>
      <c r="D362" s="1289"/>
      <c r="E362" s="1289"/>
      <c r="F362" s="1289"/>
      <c r="G362" s="1289"/>
      <c r="H362" s="1289"/>
      <c r="I362" s="1289"/>
      <c r="J362" s="1289"/>
      <c r="K362" s="1289"/>
      <c r="L362" s="1289"/>
    </row>
    <row r="363" spans="1:12" s="265" customFormat="1" ht="17.25" customHeight="1" x14ac:dyDescent="0.15">
      <c r="A363" s="331"/>
      <c r="B363" s="1289" t="s">
        <v>16626</v>
      </c>
      <c r="C363" s="1289"/>
      <c r="D363" s="1289"/>
      <c r="E363" s="1289"/>
      <c r="F363" s="1289"/>
      <c r="G363" s="1289"/>
      <c r="H363" s="1289"/>
      <c r="I363" s="1289"/>
      <c r="J363" s="1289"/>
      <c r="K363" s="1289"/>
      <c r="L363" s="1289"/>
    </row>
    <row r="364" spans="1:12" s="265" customFormat="1" ht="17.25" customHeight="1" x14ac:dyDescent="0.15">
      <c r="A364" s="1289" t="s">
        <v>14450</v>
      </c>
      <c r="B364" s="1289"/>
      <c r="C364" s="1289"/>
      <c r="D364" s="1289"/>
      <c r="E364" s="1289"/>
      <c r="F364" s="1289"/>
      <c r="G364" s="1289"/>
      <c r="H364" s="1289"/>
      <c r="I364" s="1289"/>
      <c r="J364" s="1289"/>
      <c r="K364" s="1289"/>
      <c r="L364" s="1289"/>
    </row>
    <row r="365" spans="1:12" s="265" customFormat="1" ht="17.25" customHeight="1" x14ac:dyDescent="0.15">
      <c r="A365" s="1290" t="s">
        <v>16627</v>
      </c>
      <c r="B365" s="1290"/>
      <c r="C365" s="1290"/>
      <c r="D365" s="1290"/>
      <c r="E365" s="1290"/>
      <c r="F365" s="1290"/>
      <c r="G365" s="1290"/>
      <c r="H365" s="1290"/>
      <c r="I365" s="1290"/>
      <c r="J365" s="1290"/>
      <c r="K365" s="1290"/>
      <c r="L365" s="1290"/>
    </row>
    <row r="366" spans="1:12" ht="17.25" customHeight="1" x14ac:dyDescent="0.5">
      <c r="A366" s="332" t="s">
        <v>8377</v>
      </c>
      <c r="B366" s="61" t="s">
        <v>8352</v>
      </c>
      <c r="C366" s="333" t="s">
        <v>9799</v>
      </c>
      <c r="D366" s="332"/>
      <c r="E366" s="332"/>
      <c r="F366" s="231"/>
      <c r="G366" s="231"/>
      <c r="H366" s="231"/>
      <c r="I366" s="231"/>
      <c r="J366" s="231"/>
      <c r="K366" s="231"/>
      <c r="L366" s="231"/>
    </row>
    <row r="367" spans="1:12" ht="17.25" customHeight="1" x14ac:dyDescent="0.15">
      <c r="A367" s="231">
        <v>1</v>
      </c>
      <c r="B367" s="231">
        <v>20091</v>
      </c>
      <c r="C367" s="335" t="s">
        <v>16628</v>
      </c>
      <c r="D367" s="385"/>
      <c r="E367" s="231"/>
      <c r="F367" s="63"/>
      <c r="G367" s="308"/>
      <c r="H367" s="63"/>
      <c r="I367" s="63"/>
      <c r="J367" s="63"/>
      <c r="K367" s="63"/>
      <c r="L367" s="63"/>
    </row>
    <row r="368" spans="1:12" ht="17.25" customHeight="1" x14ac:dyDescent="0.15">
      <c r="A368" s="231">
        <v>2</v>
      </c>
      <c r="B368" s="231">
        <v>20092</v>
      </c>
      <c r="C368" s="335" t="s">
        <v>16629</v>
      </c>
      <c r="D368" s="385"/>
      <c r="E368" s="231"/>
      <c r="F368" s="63"/>
      <c r="G368" s="308"/>
      <c r="H368" s="63"/>
      <c r="I368" s="63"/>
      <c r="J368" s="63"/>
      <c r="K368" s="63"/>
      <c r="L368" s="63"/>
    </row>
    <row r="369" spans="1:12" ht="17.25" customHeight="1" x14ac:dyDescent="0.15">
      <c r="A369" s="231">
        <v>3</v>
      </c>
      <c r="B369" s="231">
        <v>20093</v>
      </c>
      <c r="C369" s="335" t="s">
        <v>16630</v>
      </c>
      <c r="D369" s="385"/>
      <c r="E369" s="231"/>
      <c r="F369" s="63"/>
      <c r="G369" s="308"/>
      <c r="H369" s="63"/>
      <c r="I369" s="63"/>
      <c r="J369" s="63"/>
      <c r="K369" s="63"/>
      <c r="L369" s="63"/>
    </row>
    <row r="370" spans="1:12" ht="17.25" customHeight="1" x14ac:dyDescent="0.15">
      <c r="A370" s="231">
        <v>4</v>
      </c>
      <c r="B370" s="231">
        <v>20094</v>
      </c>
      <c r="C370" s="335" t="s">
        <v>16631</v>
      </c>
      <c r="D370" s="385"/>
      <c r="E370" s="231"/>
      <c r="F370" s="63"/>
      <c r="G370" s="308"/>
      <c r="H370" s="63"/>
      <c r="I370" s="63"/>
      <c r="J370" s="63"/>
      <c r="K370" s="63"/>
      <c r="L370" s="63"/>
    </row>
    <row r="371" spans="1:12" ht="17.25" customHeight="1" x14ac:dyDescent="0.15">
      <c r="A371" s="231">
        <v>5</v>
      </c>
      <c r="B371" s="231">
        <v>20095</v>
      </c>
      <c r="C371" s="335" t="s">
        <v>16632</v>
      </c>
      <c r="D371" s="385"/>
      <c r="E371" s="231"/>
      <c r="F371" s="63"/>
      <c r="G371" s="308"/>
      <c r="H371" s="63"/>
      <c r="I371" s="63"/>
      <c r="J371" s="63"/>
      <c r="K371" s="63"/>
      <c r="L371" s="63"/>
    </row>
    <row r="372" spans="1:12" ht="17.25" customHeight="1" x14ac:dyDescent="0.15">
      <c r="A372" s="231">
        <v>6</v>
      </c>
      <c r="B372" s="231">
        <v>20096</v>
      </c>
      <c r="C372" s="335" t="s">
        <v>16633</v>
      </c>
      <c r="D372" s="385"/>
      <c r="E372" s="231"/>
      <c r="F372" s="63"/>
      <c r="G372" s="308"/>
      <c r="H372" s="63"/>
      <c r="I372" s="63"/>
      <c r="J372" s="63"/>
      <c r="K372" s="63"/>
      <c r="L372" s="63"/>
    </row>
    <row r="373" spans="1:12" ht="17.25" customHeight="1" x14ac:dyDescent="0.15">
      <c r="A373" s="231">
        <v>7</v>
      </c>
      <c r="B373" s="231">
        <v>20097</v>
      </c>
      <c r="C373" s="335" t="s">
        <v>16634</v>
      </c>
      <c r="D373" s="385"/>
      <c r="E373" s="231"/>
      <c r="F373" s="63"/>
      <c r="G373" s="308"/>
      <c r="H373" s="63"/>
      <c r="I373" s="63"/>
      <c r="J373" s="63"/>
      <c r="K373" s="63"/>
      <c r="L373" s="63"/>
    </row>
    <row r="374" spans="1:12" ht="17.25" customHeight="1" x14ac:dyDescent="0.15">
      <c r="A374" s="231">
        <v>8</v>
      </c>
      <c r="B374" s="231">
        <v>20098</v>
      </c>
      <c r="C374" s="335" t="s">
        <v>16635</v>
      </c>
      <c r="D374" s="385"/>
      <c r="E374" s="231"/>
      <c r="F374" s="63"/>
      <c r="G374" s="308"/>
      <c r="H374" s="63"/>
      <c r="I374" s="63"/>
      <c r="J374" s="63"/>
      <c r="K374" s="63"/>
      <c r="L374" s="63"/>
    </row>
    <row r="375" spans="1:12" ht="17.25" customHeight="1" x14ac:dyDescent="0.15">
      <c r="A375" s="231">
        <v>9</v>
      </c>
      <c r="B375" s="231">
        <v>20099</v>
      </c>
      <c r="C375" s="335" t="s">
        <v>16636</v>
      </c>
      <c r="D375" s="385"/>
      <c r="E375" s="231"/>
      <c r="F375" s="63"/>
      <c r="G375" s="308"/>
      <c r="H375" s="63"/>
      <c r="I375" s="63"/>
      <c r="J375" s="63"/>
      <c r="K375" s="63"/>
      <c r="L375" s="63"/>
    </row>
    <row r="376" spans="1:12" ht="17.25" customHeight="1" x14ac:dyDescent="0.15">
      <c r="A376" s="231">
        <v>10</v>
      </c>
      <c r="B376" s="231">
        <v>20100</v>
      </c>
      <c r="C376" s="335" t="s">
        <v>16637</v>
      </c>
      <c r="D376" s="385"/>
      <c r="E376" s="231"/>
      <c r="F376" s="63"/>
      <c r="G376" s="308"/>
      <c r="H376" s="63"/>
      <c r="I376" s="63"/>
      <c r="J376" s="63"/>
      <c r="K376" s="63"/>
      <c r="L376" s="63"/>
    </row>
    <row r="377" spans="1:12" ht="17.25" customHeight="1" x14ac:dyDescent="0.15">
      <c r="A377" s="231">
        <v>11</v>
      </c>
      <c r="B377" s="231">
        <v>20101</v>
      </c>
      <c r="C377" s="335" t="s">
        <v>16638</v>
      </c>
      <c r="D377" s="385"/>
      <c r="E377" s="231"/>
      <c r="F377" s="63"/>
      <c r="G377" s="63"/>
      <c r="H377" s="63"/>
      <c r="I377" s="63"/>
      <c r="J377" s="63"/>
      <c r="K377" s="63"/>
      <c r="L377" s="63"/>
    </row>
    <row r="378" spans="1:12" ht="17.25" customHeight="1" x14ac:dyDescent="0.15">
      <c r="A378" s="231">
        <v>12</v>
      </c>
      <c r="B378" s="231">
        <v>20102</v>
      </c>
      <c r="C378" s="335" t="s">
        <v>16639</v>
      </c>
      <c r="D378" s="385"/>
      <c r="E378" s="231"/>
      <c r="F378" s="63"/>
      <c r="G378" s="63"/>
      <c r="H378" s="63"/>
      <c r="I378" s="63"/>
      <c r="J378" s="63"/>
      <c r="K378" s="63"/>
      <c r="L378" s="63"/>
    </row>
    <row r="379" spans="1:12" ht="17.25" customHeight="1" x14ac:dyDescent="0.15">
      <c r="A379" s="231">
        <v>13</v>
      </c>
      <c r="B379" s="231">
        <v>20103</v>
      </c>
      <c r="C379" s="335" t="s">
        <v>16640</v>
      </c>
      <c r="D379" s="385"/>
      <c r="E379" s="231"/>
      <c r="F379" s="63"/>
      <c r="G379" s="63"/>
      <c r="H379" s="63"/>
      <c r="I379" s="63"/>
      <c r="J379" s="63"/>
      <c r="K379" s="63"/>
      <c r="L379" s="63"/>
    </row>
    <row r="380" spans="1:12" ht="17.25" customHeight="1" x14ac:dyDescent="0.15">
      <c r="A380" s="231">
        <v>14</v>
      </c>
      <c r="B380" s="231">
        <v>20104</v>
      </c>
      <c r="C380" s="335" t="s">
        <v>16641</v>
      </c>
      <c r="D380" s="385"/>
      <c r="E380" s="231"/>
      <c r="F380" s="63"/>
      <c r="G380" s="63"/>
      <c r="H380" s="63"/>
      <c r="I380" s="63"/>
      <c r="J380" s="63"/>
      <c r="K380" s="63"/>
      <c r="L380" s="63"/>
    </row>
    <row r="381" spans="1:12" ht="17.25" customHeight="1" x14ac:dyDescent="0.15">
      <c r="A381" s="231">
        <v>15</v>
      </c>
      <c r="B381" s="231">
        <v>20105</v>
      </c>
      <c r="C381" s="335" t="s">
        <v>16642</v>
      </c>
      <c r="D381" s="385"/>
      <c r="E381" s="231"/>
      <c r="F381" s="63"/>
      <c r="G381" s="63"/>
      <c r="H381" s="63"/>
      <c r="I381" s="63"/>
      <c r="J381" s="63"/>
      <c r="K381" s="63"/>
      <c r="L381" s="63"/>
    </row>
    <row r="382" spans="1:12" ht="17.25" customHeight="1" x14ac:dyDescent="0.15">
      <c r="A382" s="231">
        <v>16</v>
      </c>
      <c r="B382" s="231">
        <v>20106</v>
      </c>
      <c r="C382" s="335" t="s">
        <v>16643</v>
      </c>
      <c r="D382" s="385"/>
      <c r="E382" s="231"/>
      <c r="F382" s="63"/>
      <c r="G382" s="63"/>
      <c r="H382" s="63"/>
      <c r="I382" s="63"/>
      <c r="J382" s="63"/>
      <c r="K382" s="63"/>
      <c r="L382" s="63"/>
    </row>
    <row r="383" spans="1:12" s="337" customFormat="1" ht="17.25" customHeight="1" x14ac:dyDescent="0.5">
      <c r="A383" s="231">
        <v>17</v>
      </c>
      <c r="B383" s="231">
        <v>21065</v>
      </c>
      <c r="C383" s="63" t="s">
        <v>9348</v>
      </c>
      <c r="D383" s="385"/>
      <c r="E383" s="227"/>
      <c r="F383" s="227"/>
      <c r="G383" s="227"/>
      <c r="H383" s="230"/>
      <c r="I383" s="230"/>
      <c r="J383" s="230"/>
      <c r="K383" s="230"/>
      <c r="L383" s="230"/>
    </row>
    <row r="384" spans="1:12" ht="17.25" customHeight="1" x14ac:dyDescent="0.15">
      <c r="A384" s="231">
        <v>18</v>
      </c>
      <c r="B384" s="231">
        <v>20107</v>
      </c>
      <c r="C384" s="335" t="s">
        <v>16644</v>
      </c>
      <c r="D384" s="385"/>
      <c r="E384" s="231"/>
      <c r="F384" s="63"/>
      <c r="G384" s="63"/>
      <c r="H384" s="63"/>
      <c r="I384" s="63"/>
      <c r="J384" s="63"/>
      <c r="K384" s="63"/>
      <c r="L384" s="63"/>
    </row>
    <row r="385" spans="1:12" ht="17.25" customHeight="1" x14ac:dyDescent="0.15">
      <c r="A385" s="231">
        <v>19</v>
      </c>
      <c r="B385" s="231">
        <v>20108</v>
      </c>
      <c r="C385" s="335" t="s">
        <v>16645</v>
      </c>
      <c r="D385" s="385"/>
      <c r="E385" s="231"/>
      <c r="F385" s="63"/>
      <c r="G385" s="63"/>
      <c r="H385" s="63"/>
      <c r="I385" s="63"/>
      <c r="J385" s="63"/>
      <c r="K385" s="63"/>
      <c r="L385" s="63"/>
    </row>
    <row r="386" spans="1:12" ht="17.25" customHeight="1" x14ac:dyDescent="0.15">
      <c r="A386" s="231">
        <v>20</v>
      </c>
      <c r="B386" s="231">
        <v>20109</v>
      </c>
      <c r="C386" s="335" t="s">
        <v>16646</v>
      </c>
      <c r="D386" s="385"/>
      <c r="E386" s="231"/>
      <c r="F386" s="63"/>
      <c r="G386" s="63"/>
      <c r="H386" s="63"/>
      <c r="I386" s="63"/>
      <c r="J386" s="63"/>
      <c r="K386" s="63"/>
      <c r="L386" s="63"/>
    </row>
    <row r="387" spans="1:12" ht="17.25" customHeight="1" x14ac:dyDescent="0.15">
      <c r="A387" s="231">
        <v>21</v>
      </c>
      <c r="B387" s="231">
        <v>20110</v>
      </c>
      <c r="C387" s="335" t="s">
        <v>16647</v>
      </c>
      <c r="D387" s="385"/>
      <c r="E387" s="231"/>
      <c r="F387" s="63"/>
      <c r="G387" s="63"/>
      <c r="H387" s="63"/>
      <c r="I387" s="63"/>
      <c r="J387" s="63"/>
      <c r="K387" s="63"/>
      <c r="L387" s="63"/>
    </row>
    <row r="388" spans="1:12" ht="17.25" customHeight="1" x14ac:dyDescent="0.15">
      <c r="A388" s="231">
        <v>22</v>
      </c>
      <c r="B388" s="231">
        <v>20111</v>
      </c>
      <c r="C388" s="335" t="s">
        <v>16648</v>
      </c>
      <c r="D388" s="385"/>
      <c r="E388" s="231"/>
      <c r="F388" s="63"/>
      <c r="G388" s="63"/>
      <c r="H388" s="63"/>
      <c r="I388" s="63"/>
      <c r="J388" s="63"/>
      <c r="K388" s="63"/>
      <c r="L388" s="63"/>
    </row>
    <row r="389" spans="1:12" ht="17.25" customHeight="1" x14ac:dyDescent="0.15">
      <c r="A389" s="231">
        <v>23</v>
      </c>
      <c r="B389" s="231">
        <v>20112</v>
      </c>
      <c r="C389" s="335" t="s">
        <v>16649</v>
      </c>
      <c r="D389" s="385"/>
      <c r="E389" s="231"/>
      <c r="F389" s="63"/>
      <c r="G389" s="63"/>
      <c r="H389" s="63"/>
      <c r="I389" s="63"/>
      <c r="J389" s="63"/>
      <c r="K389" s="63"/>
      <c r="L389" s="63"/>
    </row>
    <row r="390" spans="1:12" ht="17.25" customHeight="1" x14ac:dyDescent="0.15">
      <c r="A390" s="231">
        <v>24</v>
      </c>
      <c r="B390" s="231">
        <v>20113</v>
      </c>
      <c r="C390" s="335" t="s">
        <v>16650</v>
      </c>
      <c r="D390" s="385"/>
      <c r="E390" s="231"/>
      <c r="F390" s="63"/>
      <c r="G390" s="63"/>
      <c r="H390" s="63"/>
      <c r="I390" s="63"/>
      <c r="J390" s="63"/>
      <c r="K390" s="63"/>
      <c r="L390" s="63"/>
    </row>
    <row r="391" spans="1:12" ht="17.25" customHeight="1" x14ac:dyDescent="0.15">
      <c r="A391" s="231">
        <v>25</v>
      </c>
      <c r="B391" s="231">
        <v>20114</v>
      </c>
      <c r="C391" s="335" t="s">
        <v>16651</v>
      </c>
      <c r="D391" s="385"/>
      <c r="E391" s="231"/>
      <c r="F391" s="63"/>
      <c r="G391" s="63"/>
      <c r="H391" s="63"/>
      <c r="I391" s="63"/>
      <c r="J391" s="63"/>
      <c r="K391" s="63"/>
      <c r="L391" s="63"/>
    </row>
    <row r="392" spans="1:12" ht="17.25" customHeight="1" x14ac:dyDescent="0.15">
      <c r="A392" s="231">
        <v>26</v>
      </c>
      <c r="B392" s="231">
        <v>20115</v>
      </c>
      <c r="C392" s="335" t="s">
        <v>16652</v>
      </c>
      <c r="D392" s="385"/>
      <c r="E392" s="231"/>
      <c r="F392" s="63"/>
      <c r="G392" s="63"/>
      <c r="H392" s="63"/>
      <c r="I392" s="63"/>
      <c r="J392" s="63"/>
      <c r="K392" s="63"/>
      <c r="L392" s="63"/>
    </row>
    <row r="393" spans="1:12" ht="17.25" customHeight="1" x14ac:dyDescent="0.15">
      <c r="A393" s="231">
        <v>27</v>
      </c>
      <c r="B393" s="231">
        <v>20117</v>
      </c>
      <c r="C393" s="335" t="s">
        <v>16653</v>
      </c>
      <c r="D393" s="385"/>
      <c r="E393" s="231"/>
      <c r="F393" s="63"/>
      <c r="G393" s="63"/>
      <c r="H393" s="63"/>
      <c r="I393" s="63"/>
      <c r="J393" s="63"/>
      <c r="K393" s="63"/>
      <c r="L393" s="63"/>
    </row>
    <row r="394" spans="1:12" ht="17.25" customHeight="1" x14ac:dyDescent="0.15">
      <c r="A394" s="231">
        <v>28</v>
      </c>
      <c r="B394" s="231">
        <v>20118</v>
      </c>
      <c r="C394" s="335" t="s">
        <v>16654</v>
      </c>
      <c r="D394" s="385"/>
      <c r="E394" s="231"/>
      <c r="F394" s="63"/>
      <c r="G394" s="63"/>
      <c r="H394" s="63"/>
      <c r="I394" s="63"/>
      <c r="J394" s="63"/>
      <c r="K394" s="63"/>
      <c r="L394" s="63"/>
    </row>
    <row r="395" spans="1:12" ht="17.25" customHeight="1" x14ac:dyDescent="0.15">
      <c r="A395" s="231">
        <v>29</v>
      </c>
      <c r="B395" s="231">
        <v>20120</v>
      </c>
      <c r="C395" s="335" t="s">
        <v>16655</v>
      </c>
      <c r="D395" s="385"/>
      <c r="E395" s="231"/>
      <c r="F395" s="63"/>
      <c r="G395" s="63"/>
      <c r="H395" s="63"/>
      <c r="I395" s="63"/>
      <c r="J395" s="63"/>
      <c r="K395" s="63"/>
      <c r="L395" s="63"/>
    </row>
    <row r="396" spans="1:12" ht="17.25" customHeight="1" x14ac:dyDescent="0.15">
      <c r="A396" s="231">
        <v>30</v>
      </c>
      <c r="B396" s="231">
        <v>20122</v>
      </c>
      <c r="C396" s="335" t="s">
        <v>16656</v>
      </c>
      <c r="D396" s="385"/>
      <c r="E396" s="231"/>
      <c r="F396" s="63"/>
      <c r="G396" s="63"/>
      <c r="H396" s="63"/>
      <c r="I396" s="63"/>
      <c r="J396" s="63"/>
      <c r="K396" s="63"/>
      <c r="L396" s="63"/>
    </row>
    <row r="397" spans="1:12" ht="17.25" customHeight="1" x14ac:dyDescent="0.15">
      <c r="A397" s="231">
        <v>31</v>
      </c>
      <c r="B397" s="231">
        <v>20123</v>
      </c>
      <c r="C397" s="335" t="s">
        <v>16657</v>
      </c>
      <c r="D397" s="385"/>
      <c r="E397" s="231"/>
      <c r="F397" s="63"/>
      <c r="G397" s="63"/>
      <c r="H397" s="63"/>
      <c r="I397" s="63"/>
      <c r="J397" s="63"/>
      <c r="K397" s="63"/>
      <c r="L397" s="63"/>
    </row>
    <row r="398" spans="1:12" ht="17.25" customHeight="1" x14ac:dyDescent="0.15">
      <c r="A398" s="231">
        <v>32</v>
      </c>
      <c r="B398" s="231">
        <v>20124</v>
      </c>
      <c r="C398" s="335" t="s">
        <v>16658</v>
      </c>
      <c r="D398" s="385"/>
      <c r="E398" s="231"/>
      <c r="F398" s="63"/>
      <c r="G398" s="63"/>
      <c r="H398" s="63"/>
      <c r="I398" s="63"/>
      <c r="J398" s="63"/>
      <c r="K398" s="63"/>
      <c r="L398" s="63"/>
    </row>
    <row r="399" spans="1:12" ht="17.25" customHeight="1" x14ac:dyDescent="0.15">
      <c r="A399" s="231">
        <v>33</v>
      </c>
      <c r="B399" s="231">
        <v>20125</v>
      </c>
      <c r="C399" s="335" t="s">
        <v>16659</v>
      </c>
      <c r="D399" s="385"/>
      <c r="E399" s="231"/>
      <c r="F399" s="63"/>
      <c r="G399" s="63"/>
      <c r="H399" s="63"/>
      <c r="I399" s="63"/>
      <c r="J399" s="63"/>
      <c r="K399" s="63"/>
      <c r="L399" s="63"/>
    </row>
    <row r="400" spans="1:12" ht="17.25" customHeight="1" x14ac:dyDescent="0.15">
      <c r="A400" s="231">
        <v>34</v>
      </c>
      <c r="B400" s="231">
        <v>20126</v>
      </c>
      <c r="C400" s="335" t="s">
        <v>16660</v>
      </c>
      <c r="D400" s="385"/>
      <c r="E400" s="231"/>
      <c r="F400" s="63"/>
      <c r="G400" s="63"/>
      <c r="H400" s="63"/>
      <c r="I400" s="63"/>
      <c r="J400" s="63"/>
      <c r="K400" s="63"/>
      <c r="L400" s="63"/>
    </row>
    <row r="401" spans="1:12" ht="17.25" customHeight="1" x14ac:dyDescent="0.15">
      <c r="A401" s="231">
        <v>35</v>
      </c>
      <c r="B401" s="231">
        <v>20127</v>
      </c>
      <c r="C401" s="335" t="s">
        <v>16661</v>
      </c>
      <c r="D401" s="385"/>
      <c r="E401" s="231"/>
      <c r="F401" s="63"/>
      <c r="G401" s="63"/>
      <c r="H401" s="63"/>
      <c r="I401" s="63"/>
      <c r="J401" s="63"/>
      <c r="K401" s="63"/>
      <c r="L401" s="63"/>
    </row>
    <row r="402" spans="1:12" ht="17.25" customHeight="1" x14ac:dyDescent="0.15">
      <c r="A402" s="231">
        <v>36</v>
      </c>
      <c r="B402" s="231">
        <v>20128</v>
      </c>
      <c r="C402" s="335" t="s">
        <v>16662</v>
      </c>
      <c r="D402" s="385"/>
      <c r="E402" s="231"/>
      <c r="F402" s="63"/>
      <c r="G402" s="63"/>
      <c r="H402" s="63"/>
      <c r="I402" s="63"/>
      <c r="J402" s="63"/>
      <c r="K402" s="63"/>
      <c r="L402" s="63"/>
    </row>
    <row r="403" spans="1:12" ht="17.25" customHeight="1" x14ac:dyDescent="0.15">
      <c r="A403" s="231">
        <v>37</v>
      </c>
      <c r="B403" s="231">
        <v>20129</v>
      </c>
      <c r="C403" s="335" t="s">
        <v>16663</v>
      </c>
      <c r="D403" s="385"/>
      <c r="E403" s="231"/>
      <c r="F403" s="63"/>
      <c r="G403" s="63"/>
      <c r="H403" s="63"/>
      <c r="I403" s="63"/>
      <c r="J403" s="63"/>
      <c r="K403" s="63"/>
      <c r="L403" s="63"/>
    </row>
    <row r="404" spans="1:12" ht="17.25" customHeight="1" x14ac:dyDescent="0.15">
      <c r="A404" s="231">
        <v>38</v>
      </c>
      <c r="B404" s="231">
        <v>20130</v>
      </c>
      <c r="C404" s="335" t="s">
        <v>16664</v>
      </c>
      <c r="D404" s="385"/>
      <c r="E404" s="231"/>
      <c r="F404" s="63"/>
      <c r="G404" s="63"/>
      <c r="H404" s="63"/>
      <c r="I404" s="63"/>
      <c r="J404" s="63"/>
      <c r="K404" s="63"/>
      <c r="L404" s="63"/>
    </row>
    <row r="405" spans="1:12" ht="17.25" customHeight="1" x14ac:dyDescent="0.15">
      <c r="A405" s="231">
        <v>39</v>
      </c>
      <c r="B405" s="231">
        <v>20131</v>
      </c>
      <c r="C405" s="335" t="s">
        <v>16665</v>
      </c>
      <c r="D405" s="385"/>
      <c r="E405" s="231"/>
      <c r="F405" s="63"/>
      <c r="G405" s="63"/>
      <c r="H405" s="63"/>
      <c r="I405" s="63"/>
      <c r="J405" s="63"/>
      <c r="K405" s="63"/>
      <c r="L405" s="63"/>
    </row>
    <row r="406" spans="1:12" s="265" customFormat="1" ht="17.25" customHeight="1" x14ac:dyDescent="0.15">
      <c r="A406" s="331"/>
      <c r="B406" s="1289" t="s">
        <v>9795</v>
      </c>
      <c r="C406" s="1289"/>
      <c r="D406" s="1289"/>
      <c r="E406" s="1289"/>
      <c r="F406" s="1289"/>
      <c r="G406" s="1289"/>
      <c r="H406" s="1289"/>
      <c r="I406" s="1289"/>
      <c r="J406" s="1289"/>
      <c r="K406" s="1289"/>
      <c r="L406" s="1289"/>
    </row>
    <row r="407" spans="1:12" s="265" customFormat="1" ht="17.25" customHeight="1" x14ac:dyDescent="0.15">
      <c r="A407" s="331"/>
      <c r="B407" s="1289" t="s">
        <v>16666</v>
      </c>
      <c r="C407" s="1289"/>
      <c r="D407" s="1289"/>
      <c r="E407" s="1289"/>
      <c r="F407" s="1289"/>
      <c r="G407" s="1289"/>
      <c r="H407" s="1289"/>
      <c r="I407" s="1289"/>
      <c r="J407" s="1289"/>
      <c r="K407" s="1289"/>
      <c r="L407" s="1289"/>
    </row>
    <row r="408" spans="1:12" s="265" customFormat="1" ht="17.25" customHeight="1" x14ac:dyDescent="0.15">
      <c r="A408" s="1289" t="s">
        <v>14450</v>
      </c>
      <c r="B408" s="1289"/>
      <c r="C408" s="1289"/>
      <c r="D408" s="1289"/>
      <c r="E408" s="1289"/>
      <c r="F408" s="1289"/>
      <c r="G408" s="1289"/>
      <c r="H408" s="1289"/>
      <c r="I408" s="1289"/>
      <c r="J408" s="1289"/>
      <c r="K408" s="1289"/>
      <c r="L408" s="1289"/>
    </row>
    <row r="409" spans="1:12" s="265" customFormat="1" ht="17.25" customHeight="1" x14ac:dyDescent="0.15">
      <c r="A409" s="1290" t="s">
        <v>16667</v>
      </c>
      <c r="B409" s="1290"/>
      <c r="C409" s="1290"/>
      <c r="D409" s="1290"/>
      <c r="E409" s="1290"/>
      <c r="F409" s="1290"/>
      <c r="G409" s="1290"/>
      <c r="H409" s="1290"/>
      <c r="I409" s="1290"/>
      <c r="J409" s="1290"/>
      <c r="K409" s="1290"/>
      <c r="L409" s="1290"/>
    </row>
    <row r="410" spans="1:12" ht="17.25" customHeight="1" x14ac:dyDescent="0.5">
      <c r="A410" s="332" t="s">
        <v>8377</v>
      </c>
      <c r="B410" s="61" t="s">
        <v>8352</v>
      </c>
      <c r="C410" s="333" t="s">
        <v>9799</v>
      </c>
      <c r="D410" s="332"/>
      <c r="E410" s="332"/>
      <c r="F410" s="231"/>
      <c r="G410" s="231"/>
      <c r="H410" s="231"/>
      <c r="I410" s="231"/>
      <c r="J410" s="231"/>
      <c r="K410" s="231"/>
      <c r="L410" s="231"/>
    </row>
    <row r="411" spans="1:12" ht="17.25" customHeight="1" x14ac:dyDescent="0.15">
      <c r="A411" s="231">
        <v>1</v>
      </c>
      <c r="B411" s="231">
        <v>20132</v>
      </c>
      <c r="C411" s="335" t="s">
        <v>16668</v>
      </c>
      <c r="D411" s="385"/>
      <c r="E411" s="231"/>
      <c r="F411" s="63"/>
      <c r="G411" s="308"/>
      <c r="H411" s="63"/>
      <c r="I411" s="63"/>
      <c r="J411" s="63"/>
      <c r="K411" s="63"/>
      <c r="L411" s="63"/>
    </row>
    <row r="412" spans="1:12" ht="17.25" customHeight="1" x14ac:dyDescent="0.15">
      <c r="A412" s="231">
        <v>2</v>
      </c>
      <c r="B412" s="231">
        <v>20133</v>
      </c>
      <c r="C412" s="335" t="s">
        <v>16669</v>
      </c>
      <c r="D412" s="385"/>
      <c r="E412" s="231"/>
      <c r="F412" s="63"/>
      <c r="G412" s="308"/>
      <c r="H412" s="63"/>
      <c r="I412" s="63"/>
      <c r="J412" s="63"/>
      <c r="K412" s="63"/>
      <c r="L412" s="63"/>
    </row>
    <row r="413" spans="1:12" ht="17.25" customHeight="1" x14ac:dyDescent="0.15">
      <c r="A413" s="231">
        <v>3</v>
      </c>
      <c r="B413" s="231">
        <v>20135</v>
      </c>
      <c r="C413" s="335" t="s">
        <v>16670</v>
      </c>
      <c r="D413" s="385"/>
      <c r="E413" s="231"/>
      <c r="F413" s="63"/>
      <c r="G413" s="308"/>
      <c r="H413" s="63"/>
      <c r="I413" s="63"/>
      <c r="J413" s="63"/>
      <c r="K413" s="63"/>
      <c r="L413" s="63"/>
    </row>
    <row r="414" spans="1:12" ht="17.25" customHeight="1" x14ac:dyDescent="0.15">
      <c r="A414" s="231">
        <v>4</v>
      </c>
      <c r="B414" s="231">
        <v>20136</v>
      </c>
      <c r="C414" s="335" t="s">
        <v>16671</v>
      </c>
      <c r="D414" s="385"/>
      <c r="E414" s="231"/>
      <c r="F414" s="63"/>
      <c r="G414" s="308"/>
      <c r="H414" s="63"/>
      <c r="I414" s="63"/>
      <c r="J414" s="63"/>
      <c r="K414" s="63"/>
      <c r="L414" s="63"/>
    </row>
    <row r="415" spans="1:12" ht="17.25" customHeight="1" x14ac:dyDescent="0.15">
      <c r="A415" s="231">
        <v>5</v>
      </c>
      <c r="B415" s="231">
        <v>20137</v>
      </c>
      <c r="C415" s="335" t="s">
        <v>16672</v>
      </c>
      <c r="D415" s="385"/>
      <c r="E415" s="231"/>
      <c r="F415" s="63"/>
      <c r="G415" s="308"/>
      <c r="H415" s="63"/>
      <c r="I415" s="63"/>
      <c r="J415" s="63"/>
      <c r="K415" s="63"/>
      <c r="L415" s="63"/>
    </row>
    <row r="416" spans="1:12" ht="17.25" customHeight="1" x14ac:dyDescent="0.15">
      <c r="A416" s="231">
        <v>6</v>
      </c>
      <c r="B416" s="231">
        <v>20138</v>
      </c>
      <c r="C416" s="335" t="s">
        <v>16673</v>
      </c>
      <c r="D416" s="385"/>
      <c r="E416" s="231"/>
      <c r="F416" s="63"/>
      <c r="G416" s="308"/>
      <c r="H416" s="63"/>
      <c r="I416" s="63"/>
      <c r="J416" s="63"/>
      <c r="K416" s="63"/>
      <c r="L416" s="63"/>
    </row>
    <row r="417" spans="1:12" ht="17.25" customHeight="1" x14ac:dyDescent="0.15">
      <c r="A417" s="231">
        <v>7</v>
      </c>
      <c r="B417" s="231">
        <v>20139</v>
      </c>
      <c r="C417" s="335" t="s">
        <v>16674</v>
      </c>
      <c r="D417" s="385"/>
      <c r="E417" s="231"/>
      <c r="F417" s="63"/>
      <c r="G417" s="308"/>
      <c r="H417" s="63"/>
      <c r="I417" s="63"/>
      <c r="J417" s="63"/>
      <c r="K417" s="63"/>
      <c r="L417" s="63"/>
    </row>
    <row r="418" spans="1:12" ht="17.25" customHeight="1" x14ac:dyDescent="0.15">
      <c r="A418" s="231">
        <v>8</v>
      </c>
      <c r="B418" s="231">
        <v>20140</v>
      </c>
      <c r="C418" s="335" t="s">
        <v>16675</v>
      </c>
      <c r="D418" s="385"/>
      <c r="E418" s="231"/>
      <c r="F418" s="63"/>
      <c r="G418" s="308"/>
      <c r="H418" s="63"/>
      <c r="I418" s="63"/>
      <c r="J418" s="63"/>
      <c r="K418" s="63"/>
      <c r="L418" s="63"/>
    </row>
    <row r="419" spans="1:12" ht="17.25" customHeight="1" x14ac:dyDescent="0.15">
      <c r="A419" s="231">
        <v>9</v>
      </c>
      <c r="B419" s="231">
        <v>20141</v>
      </c>
      <c r="C419" s="335" t="s">
        <v>16676</v>
      </c>
      <c r="D419" s="385"/>
      <c r="E419" s="231"/>
      <c r="F419" s="63"/>
      <c r="G419" s="308"/>
      <c r="H419" s="63"/>
      <c r="I419" s="63"/>
      <c r="J419" s="63"/>
      <c r="K419" s="63"/>
      <c r="L419" s="63"/>
    </row>
    <row r="420" spans="1:12" ht="17.25" customHeight="1" x14ac:dyDescent="0.15">
      <c r="A420" s="231">
        <v>10</v>
      </c>
      <c r="B420" s="231">
        <v>20142</v>
      </c>
      <c r="C420" s="335" t="s">
        <v>16677</v>
      </c>
      <c r="D420" s="385"/>
      <c r="E420" s="231"/>
      <c r="F420" s="63"/>
      <c r="G420" s="63"/>
      <c r="H420" s="63"/>
      <c r="I420" s="63"/>
      <c r="J420" s="63"/>
      <c r="K420" s="63"/>
      <c r="L420" s="63"/>
    </row>
    <row r="421" spans="1:12" ht="17.25" customHeight="1" x14ac:dyDescent="0.15">
      <c r="A421" s="231">
        <v>11</v>
      </c>
      <c r="B421" s="231">
        <v>20143</v>
      </c>
      <c r="C421" s="335" t="s">
        <v>16678</v>
      </c>
      <c r="D421" s="385"/>
      <c r="E421" s="231"/>
      <c r="F421" s="63"/>
      <c r="G421" s="63"/>
      <c r="H421" s="63"/>
      <c r="I421" s="63"/>
      <c r="J421" s="63"/>
      <c r="K421" s="63"/>
      <c r="L421" s="63"/>
    </row>
    <row r="422" spans="1:12" ht="17.25" customHeight="1" x14ac:dyDescent="0.15">
      <c r="A422" s="231">
        <v>12</v>
      </c>
      <c r="B422" s="231">
        <v>20144</v>
      </c>
      <c r="C422" s="335" t="s">
        <v>16679</v>
      </c>
      <c r="D422" s="385"/>
      <c r="E422" s="231"/>
      <c r="F422" s="63"/>
      <c r="G422" s="63"/>
      <c r="H422" s="63"/>
      <c r="I422" s="63"/>
      <c r="J422" s="63"/>
      <c r="K422" s="63"/>
      <c r="L422" s="63"/>
    </row>
    <row r="423" spans="1:12" ht="17.25" customHeight="1" x14ac:dyDescent="0.15">
      <c r="A423" s="231">
        <v>13</v>
      </c>
      <c r="B423" s="231">
        <v>20146</v>
      </c>
      <c r="C423" s="335" t="s">
        <v>16680</v>
      </c>
      <c r="D423" s="385"/>
      <c r="E423" s="231"/>
      <c r="F423" s="63"/>
      <c r="G423" s="63"/>
      <c r="H423" s="63"/>
      <c r="I423" s="63"/>
      <c r="J423" s="63"/>
      <c r="K423" s="63"/>
      <c r="L423" s="63"/>
    </row>
    <row r="424" spans="1:12" ht="17.25" customHeight="1" x14ac:dyDescent="0.15">
      <c r="A424" s="231">
        <v>14</v>
      </c>
      <c r="B424" s="231">
        <v>20147</v>
      </c>
      <c r="C424" s="335" t="s">
        <v>16681</v>
      </c>
      <c r="D424" s="385"/>
      <c r="E424" s="231"/>
      <c r="F424" s="63"/>
      <c r="G424" s="63"/>
      <c r="H424" s="63"/>
      <c r="I424" s="63"/>
      <c r="J424" s="63"/>
      <c r="K424" s="63"/>
      <c r="L424" s="63"/>
    </row>
    <row r="425" spans="1:12" ht="17.25" customHeight="1" x14ac:dyDescent="0.15">
      <c r="A425" s="231">
        <v>15</v>
      </c>
      <c r="B425" s="231">
        <v>20148</v>
      </c>
      <c r="C425" s="335" t="s">
        <v>16682</v>
      </c>
      <c r="D425" s="385"/>
      <c r="E425" s="231"/>
      <c r="F425" s="63"/>
      <c r="G425" s="63"/>
      <c r="H425" s="63"/>
      <c r="I425" s="63"/>
      <c r="J425" s="63"/>
      <c r="K425" s="63"/>
      <c r="L425" s="63"/>
    </row>
    <row r="426" spans="1:12" ht="17.25" customHeight="1" x14ac:dyDescent="0.15">
      <c r="A426" s="231">
        <v>16</v>
      </c>
      <c r="B426" s="231">
        <v>20149</v>
      </c>
      <c r="C426" s="335" t="s">
        <v>16683</v>
      </c>
      <c r="D426" s="385"/>
      <c r="E426" s="231"/>
      <c r="F426" s="63"/>
      <c r="G426" s="63"/>
      <c r="H426" s="63"/>
      <c r="I426" s="63"/>
      <c r="J426" s="63"/>
      <c r="K426" s="63"/>
      <c r="L426" s="63"/>
    </row>
    <row r="427" spans="1:12" ht="17.25" customHeight="1" x14ac:dyDescent="0.15">
      <c r="A427" s="231">
        <v>17</v>
      </c>
      <c r="B427" s="231">
        <v>20150</v>
      </c>
      <c r="C427" s="335" t="s">
        <v>16684</v>
      </c>
      <c r="D427" s="385"/>
      <c r="E427" s="231"/>
      <c r="F427" s="63"/>
      <c r="G427" s="63"/>
      <c r="H427" s="63"/>
      <c r="I427" s="63"/>
      <c r="J427" s="63"/>
      <c r="K427" s="63"/>
      <c r="L427" s="63"/>
    </row>
    <row r="428" spans="1:12" ht="17.25" customHeight="1" x14ac:dyDescent="0.15">
      <c r="A428" s="231">
        <v>18</v>
      </c>
      <c r="B428" s="231">
        <v>20152</v>
      </c>
      <c r="C428" s="335" t="s">
        <v>16685</v>
      </c>
      <c r="D428" s="385"/>
      <c r="E428" s="231"/>
      <c r="F428" s="63"/>
      <c r="G428" s="63"/>
      <c r="H428" s="63"/>
      <c r="I428" s="63"/>
      <c r="J428" s="63"/>
      <c r="K428" s="63"/>
      <c r="L428" s="63"/>
    </row>
    <row r="429" spans="1:12" ht="17.25" customHeight="1" x14ac:dyDescent="0.15">
      <c r="A429" s="231">
        <v>19</v>
      </c>
      <c r="B429" s="231">
        <v>20153</v>
      </c>
      <c r="C429" s="335" t="s">
        <v>16686</v>
      </c>
      <c r="D429" s="385"/>
      <c r="E429" s="231"/>
      <c r="F429" s="63"/>
      <c r="G429" s="63"/>
      <c r="H429" s="63"/>
      <c r="I429" s="63"/>
      <c r="J429" s="63"/>
      <c r="K429" s="63"/>
      <c r="L429" s="63"/>
    </row>
    <row r="430" spans="1:12" ht="17.25" customHeight="1" x14ac:dyDescent="0.15">
      <c r="A430" s="231">
        <v>20</v>
      </c>
      <c r="B430" s="231">
        <v>20154</v>
      </c>
      <c r="C430" s="335" t="s">
        <v>16687</v>
      </c>
      <c r="D430" s="385"/>
      <c r="E430" s="231"/>
      <c r="F430" s="63"/>
      <c r="G430" s="63"/>
      <c r="H430" s="63"/>
      <c r="I430" s="63"/>
      <c r="J430" s="63"/>
      <c r="K430" s="63"/>
      <c r="L430" s="63"/>
    </row>
    <row r="431" spans="1:12" ht="17.25" customHeight="1" x14ac:dyDescent="0.15">
      <c r="A431" s="231">
        <v>21</v>
      </c>
      <c r="B431" s="231">
        <v>20155</v>
      </c>
      <c r="C431" s="335" t="s">
        <v>16688</v>
      </c>
      <c r="D431" s="385"/>
      <c r="E431" s="231"/>
      <c r="F431" s="63"/>
      <c r="G431" s="63"/>
      <c r="H431" s="63"/>
      <c r="I431" s="63"/>
      <c r="J431" s="63"/>
      <c r="K431" s="63"/>
      <c r="L431" s="63"/>
    </row>
    <row r="432" spans="1:12" ht="17.25" customHeight="1" x14ac:dyDescent="0.15">
      <c r="A432" s="231">
        <v>22</v>
      </c>
      <c r="B432" s="231">
        <v>20156</v>
      </c>
      <c r="C432" s="335" t="s">
        <v>16689</v>
      </c>
      <c r="D432" s="385"/>
      <c r="E432" s="231"/>
      <c r="F432" s="63"/>
      <c r="G432" s="63"/>
      <c r="H432" s="63"/>
      <c r="I432" s="63"/>
      <c r="J432" s="63"/>
      <c r="K432" s="63"/>
      <c r="L432" s="63"/>
    </row>
    <row r="433" spans="1:12" ht="17.25" customHeight="1" x14ac:dyDescent="0.15">
      <c r="A433" s="231">
        <v>23</v>
      </c>
      <c r="B433" s="231">
        <v>20157</v>
      </c>
      <c r="C433" s="335" t="s">
        <v>16690</v>
      </c>
      <c r="D433" s="385"/>
      <c r="E433" s="231"/>
      <c r="F433" s="63"/>
      <c r="G433" s="63"/>
      <c r="H433" s="63"/>
      <c r="I433" s="63"/>
      <c r="J433" s="63"/>
      <c r="K433" s="63"/>
      <c r="L433" s="63"/>
    </row>
    <row r="434" spans="1:12" ht="17.25" customHeight="1" x14ac:dyDescent="0.15">
      <c r="A434" s="231">
        <v>24</v>
      </c>
      <c r="B434" s="231">
        <v>20158</v>
      </c>
      <c r="C434" s="335" t="s">
        <v>16691</v>
      </c>
      <c r="D434" s="385"/>
      <c r="E434" s="231"/>
      <c r="F434" s="63"/>
      <c r="G434" s="63"/>
      <c r="H434" s="63"/>
      <c r="I434" s="63"/>
      <c r="J434" s="63"/>
      <c r="K434" s="63"/>
      <c r="L434" s="63"/>
    </row>
    <row r="435" spans="1:12" ht="17.25" customHeight="1" x14ac:dyDescent="0.15">
      <c r="A435" s="231">
        <v>25</v>
      </c>
      <c r="B435" s="231">
        <v>20159</v>
      </c>
      <c r="C435" s="335" t="s">
        <v>16692</v>
      </c>
      <c r="D435" s="385"/>
      <c r="E435" s="231"/>
      <c r="F435" s="63"/>
      <c r="G435" s="63"/>
      <c r="H435" s="63"/>
      <c r="I435" s="63"/>
      <c r="J435" s="63"/>
      <c r="K435" s="63"/>
      <c r="L435" s="63"/>
    </row>
    <row r="436" spans="1:12" ht="17.25" customHeight="1" x14ac:dyDescent="0.15">
      <c r="A436" s="231">
        <v>26</v>
      </c>
      <c r="B436" s="231">
        <v>20160</v>
      </c>
      <c r="C436" s="335" t="s">
        <v>16693</v>
      </c>
      <c r="D436" s="385"/>
      <c r="E436" s="231"/>
      <c r="F436" s="63"/>
      <c r="G436" s="63"/>
      <c r="H436" s="63"/>
      <c r="I436" s="63"/>
      <c r="J436" s="63"/>
      <c r="K436" s="63"/>
      <c r="L436" s="63"/>
    </row>
    <row r="437" spans="1:12" ht="17.25" customHeight="1" x14ac:dyDescent="0.15">
      <c r="A437" s="231">
        <v>27</v>
      </c>
      <c r="B437" s="231">
        <v>20161</v>
      </c>
      <c r="C437" s="335" t="s">
        <v>16694</v>
      </c>
      <c r="D437" s="385"/>
      <c r="E437" s="231"/>
      <c r="F437" s="63"/>
      <c r="G437" s="63"/>
      <c r="H437" s="63"/>
      <c r="I437" s="63"/>
      <c r="J437" s="63"/>
      <c r="K437" s="63"/>
      <c r="L437" s="63"/>
    </row>
    <row r="438" spans="1:12" ht="17.25" customHeight="1" x14ac:dyDescent="0.15">
      <c r="A438" s="231">
        <v>28</v>
      </c>
      <c r="B438" s="231">
        <v>20162</v>
      </c>
      <c r="C438" s="335" t="s">
        <v>16695</v>
      </c>
      <c r="D438" s="385"/>
      <c r="E438" s="231"/>
      <c r="F438" s="63"/>
      <c r="G438" s="63"/>
      <c r="H438" s="63"/>
      <c r="I438" s="63"/>
      <c r="J438" s="63"/>
      <c r="K438" s="63"/>
      <c r="L438" s="63"/>
    </row>
    <row r="439" spans="1:12" ht="17.25" customHeight="1" x14ac:dyDescent="0.15">
      <c r="A439" s="231">
        <v>29</v>
      </c>
      <c r="B439" s="231">
        <v>20163</v>
      </c>
      <c r="C439" s="335" t="s">
        <v>16696</v>
      </c>
      <c r="D439" s="385"/>
      <c r="E439" s="231"/>
      <c r="F439" s="63"/>
      <c r="G439" s="63"/>
      <c r="H439" s="63"/>
      <c r="I439" s="63"/>
      <c r="J439" s="63"/>
      <c r="K439" s="63"/>
      <c r="L439" s="63"/>
    </row>
    <row r="440" spans="1:12" ht="17.25" customHeight="1" x14ac:dyDescent="0.15">
      <c r="A440" s="231">
        <v>30</v>
      </c>
      <c r="B440" s="231">
        <v>20164</v>
      </c>
      <c r="C440" s="335" t="s">
        <v>16697</v>
      </c>
      <c r="D440" s="385"/>
      <c r="E440" s="231"/>
      <c r="F440" s="63"/>
      <c r="G440" s="63"/>
      <c r="H440" s="63"/>
      <c r="I440" s="63"/>
      <c r="J440" s="63"/>
      <c r="K440" s="63"/>
      <c r="L440" s="63"/>
    </row>
    <row r="441" spans="1:12" ht="17.25" customHeight="1" x14ac:dyDescent="0.15">
      <c r="A441" s="231">
        <v>31</v>
      </c>
      <c r="B441" s="231">
        <v>20165</v>
      </c>
      <c r="C441" s="335" t="s">
        <v>16698</v>
      </c>
      <c r="D441" s="385"/>
      <c r="E441" s="231"/>
      <c r="F441" s="63"/>
      <c r="G441" s="63"/>
      <c r="H441" s="63"/>
      <c r="I441" s="63"/>
      <c r="J441" s="63"/>
      <c r="K441" s="63"/>
      <c r="L441" s="63"/>
    </row>
    <row r="442" spans="1:12" ht="17.25" customHeight="1" x14ac:dyDescent="0.15">
      <c r="A442" s="231">
        <v>32</v>
      </c>
      <c r="B442" s="231">
        <v>20166</v>
      </c>
      <c r="C442" s="335" t="s">
        <v>16699</v>
      </c>
      <c r="D442" s="385"/>
      <c r="E442" s="231"/>
      <c r="F442" s="63"/>
      <c r="G442" s="63"/>
      <c r="H442" s="63"/>
      <c r="I442" s="63"/>
      <c r="J442" s="63"/>
      <c r="K442" s="63"/>
      <c r="L442" s="63"/>
    </row>
    <row r="443" spans="1:12" ht="17.25" customHeight="1" x14ac:dyDescent="0.15">
      <c r="A443" s="231">
        <v>33</v>
      </c>
      <c r="B443" s="231">
        <v>20167</v>
      </c>
      <c r="C443" s="335" t="s">
        <v>16700</v>
      </c>
      <c r="D443" s="385"/>
      <c r="E443" s="231"/>
      <c r="F443" s="63"/>
      <c r="G443" s="63"/>
      <c r="H443" s="63"/>
      <c r="I443" s="63"/>
      <c r="J443" s="63"/>
      <c r="K443" s="63"/>
      <c r="L443" s="63"/>
    </row>
    <row r="444" spans="1:12" ht="17.25" customHeight="1" x14ac:dyDescent="0.15">
      <c r="A444" s="231">
        <v>34</v>
      </c>
      <c r="B444" s="231">
        <v>20168</v>
      </c>
      <c r="C444" s="335" t="s">
        <v>16701</v>
      </c>
      <c r="D444" s="385"/>
      <c r="E444" s="231"/>
      <c r="F444" s="63"/>
      <c r="G444" s="63"/>
      <c r="H444" s="63"/>
      <c r="I444" s="63"/>
      <c r="J444" s="63"/>
      <c r="K444" s="63"/>
      <c r="L444" s="63"/>
    </row>
    <row r="445" spans="1:12" ht="18" customHeight="1" x14ac:dyDescent="0.15">
      <c r="A445" s="231">
        <v>35</v>
      </c>
      <c r="B445" s="231">
        <v>20170</v>
      </c>
      <c r="C445" s="335" t="s">
        <v>16702</v>
      </c>
      <c r="D445" s="385"/>
      <c r="E445" s="231"/>
      <c r="F445" s="63"/>
      <c r="G445" s="63"/>
      <c r="H445" s="63"/>
      <c r="I445" s="63"/>
      <c r="J445" s="63"/>
      <c r="K445" s="63"/>
      <c r="L445" s="63"/>
    </row>
    <row r="446" spans="1:12" ht="17.25" customHeight="1" x14ac:dyDescent="0.15">
      <c r="A446" s="231">
        <v>36</v>
      </c>
      <c r="B446" s="231">
        <v>20172</v>
      </c>
      <c r="C446" s="335" t="s">
        <v>16703</v>
      </c>
      <c r="D446" s="385"/>
      <c r="E446" s="231"/>
      <c r="F446" s="63"/>
      <c r="G446" s="63"/>
      <c r="H446" s="63"/>
      <c r="I446" s="63"/>
      <c r="J446" s="63"/>
      <c r="K446" s="63"/>
      <c r="L446" s="63"/>
    </row>
    <row r="447" spans="1:12" ht="17.25" customHeight="1" x14ac:dyDescent="0.15">
      <c r="A447" s="231">
        <v>37</v>
      </c>
      <c r="B447" s="231">
        <v>20173</v>
      </c>
      <c r="C447" s="335" t="s">
        <v>16704</v>
      </c>
      <c r="D447" s="385"/>
      <c r="E447" s="231"/>
      <c r="F447" s="63"/>
      <c r="G447" s="63"/>
      <c r="H447" s="63"/>
      <c r="I447" s="63"/>
      <c r="J447" s="63"/>
      <c r="K447" s="63"/>
      <c r="L447" s="63"/>
    </row>
    <row r="448" spans="1:12" s="265" customFormat="1" ht="17.25" customHeight="1" x14ac:dyDescent="0.15">
      <c r="A448" s="331"/>
      <c r="B448" s="1289" t="s">
        <v>9795</v>
      </c>
      <c r="C448" s="1289"/>
      <c r="D448" s="1289"/>
      <c r="E448" s="1289"/>
      <c r="F448" s="1289"/>
      <c r="G448" s="1289"/>
      <c r="H448" s="1289"/>
      <c r="I448" s="1289"/>
      <c r="J448" s="1289"/>
      <c r="K448" s="1289"/>
      <c r="L448" s="1289"/>
    </row>
    <row r="449" spans="1:12" s="265" customFormat="1" ht="17.25" customHeight="1" x14ac:dyDescent="0.15">
      <c r="A449" s="331"/>
      <c r="B449" s="1289" t="s">
        <v>16705</v>
      </c>
      <c r="C449" s="1289"/>
      <c r="D449" s="1289"/>
      <c r="E449" s="1289"/>
      <c r="F449" s="1289"/>
      <c r="G449" s="1289"/>
      <c r="H449" s="1289"/>
      <c r="I449" s="1289"/>
      <c r="J449" s="1289"/>
      <c r="K449" s="1289"/>
      <c r="L449" s="1289"/>
    </row>
    <row r="450" spans="1:12" s="265" customFormat="1" ht="17.25" customHeight="1" x14ac:dyDescent="0.15">
      <c r="A450" s="1289" t="s">
        <v>14450</v>
      </c>
      <c r="B450" s="1289"/>
      <c r="C450" s="1289"/>
      <c r="D450" s="1289"/>
      <c r="E450" s="1289"/>
      <c r="F450" s="1289"/>
      <c r="G450" s="1289"/>
      <c r="H450" s="1289"/>
      <c r="I450" s="1289"/>
      <c r="J450" s="1289"/>
      <c r="K450" s="1289"/>
      <c r="L450" s="1289"/>
    </row>
    <row r="451" spans="1:12" s="265" customFormat="1" ht="17.25" customHeight="1" x14ac:dyDescent="0.15">
      <c r="A451" s="1290" t="s">
        <v>16706</v>
      </c>
      <c r="B451" s="1290"/>
      <c r="C451" s="1290"/>
      <c r="D451" s="1290"/>
      <c r="E451" s="1290"/>
      <c r="F451" s="1290"/>
      <c r="G451" s="1290"/>
      <c r="H451" s="1290"/>
      <c r="I451" s="1290"/>
      <c r="J451" s="1290"/>
      <c r="K451" s="1290"/>
      <c r="L451" s="1290"/>
    </row>
    <row r="452" spans="1:12" ht="17.25" customHeight="1" x14ac:dyDescent="0.5">
      <c r="A452" s="332" t="s">
        <v>8377</v>
      </c>
      <c r="B452" s="61" t="s">
        <v>8352</v>
      </c>
      <c r="C452" s="333" t="s">
        <v>9799</v>
      </c>
      <c r="D452" s="332"/>
      <c r="E452" s="332"/>
      <c r="F452" s="231"/>
      <c r="G452" s="231"/>
      <c r="H452" s="231"/>
      <c r="I452" s="231"/>
      <c r="J452" s="231"/>
      <c r="K452" s="231"/>
      <c r="L452" s="231"/>
    </row>
    <row r="453" spans="1:12" ht="17.25" customHeight="1" x14ac:dyDescent="0.5">
      <c r="A453" s="231">
        <v>1</v>
      </c>
      <c r="B453" s="231">
        <v>20175</v>
      </c>
      <c r="C453" s="341" t="s">
        <v>16707</v>
      </c>
      <c r="D453" s="385"/>
      <c r="E453" s="231"/>
      <c r="F453" s="63"/>
      <c r="G453" s="63"/>
      <c r="H453" s="63"/>
      <c r="I453" s="63"/>
      <c r="J453" s="63"/>
      <c r="K453" s="63"/>
      <c r="L453" s="63"/>
    </row>
    <row r="454" spans="1:12" ht="17.25" customHeight="1" x14ac:dyDescent="0.5">
      <c r="A454" s="231">
        <v>2</v>
      </c>
      <c r="B454" s="231">
        <v>20176</v>
      </c>
      <c r="C454" s="341" t="s">
        <v>16708</v>
      </c>
      <c r="D454" s="385"/>
      <c r="E454" s="231"/>
      <c r="F454" s="63"/>
      <c r="G454" s="63"/>
      <c r="H454" s="63"/>
      <c r="I454" s="63"/>
      <c r="J454" s="63"/>
      <c r="K454" s="63"/>
      <c r="L454" s="63"/>
    </row>
    <row r="455" spans="1:12" ht="17.25" customHeight="1" x14ac:dyDescent="0.5">
      <c r="A455" s="231">
        <v>3</v>
      </c>
      <c r="B455" s="231">
        <v>20177</v>
      </c>
      <c r="C455" s="341" t="s">
        <v>16709</v>
      </c>
      <c r="D455" s="385"/>
      <c r="E455" s="231"/>
      <c r="F455" s="63"/>
      <c r="G455" s="63"/>
      <c r="H455" s="63"/>
      <c r="I455" s="63"/>
      <c r="J455" s="63"/>
      <c r="K455" s="63"/>
      <c r="L455" s="63"/>
    </row>
    <row r="456" spans="1:12" ht="17.25" customHeight="1" x14ac:dyDescent="0.5">
      <c r="A456" s="231">
        <v>4</v>
      </c>
      <c r="B456" s="231">
        <v>20178</v>
      </c>
      <c r="C456" s="341" t="s">
        <v>16710</v>
      </c>
      <c r="D456" s="385"/>
      <c r="E456" s="231"/>
      <c r="F456" s="63"/>
      <c r="G456" s="63"/>
      <c r="H456" s="63"/>
      <c r="I456" s="63"/>
      <c r="J456" s="63"/>
      <c r="K456" s="63"/>
      <c r="L456" s="63"/>
    </row>
    <row r="457" spans="1:12" ht="17.25" customHeight="1" x14ac:dyDescent="0.5">
      <c r="A457" s="231">
        <v>5</v>
      </c>
      <c r="B457" s="231">
        <v>20179</v>
      </c>
      <c r="C457" s="341" t="s">
        <v>16711</v>
      </c>
      <c r="D457" s="385"/>
      <c r="E457" s="231"/>
      <c r="F457" s="63"/>
      <c r="G457" s="63"/>
      <c r="H457" s="63"/>
      <c r="I457" s="63"/>
      <c r="J457" s="63"/>
      <c r="K457" s="63"/>
      <c r="L457" s="63"/>
    </row>
    <row r="458" spans="1:12" ht="17.25" customHeight="1" x14ac:dyDescent="0.5">
      <c r="A458" s="231">
        <v>6</v>
      </c>
      <c r="B458" s="231">
        <v>20180</v>
      </c>
      <c r="C458" s="341" t="s">
        <v>16712</v>
      </c>
      <c r="D458" s="385"/>
      <c r="E458" s="231"/>
      <c r="F458" s="63"/>
      <c r="G458" s="63"/>
      <c r="H458" s="63"/>
      <c r="I458" s="63"/>
      <c r="J458" s="63"/>
      <c r="K458" s="63"/>
      <c r="L458" s="63"/>
    </row>
    <row r="459" spans="1:12" ht="17.25" customHeight="1" x14ac:dyDescent="0.5">
      <c r="A459" s="231">
        <v>7</v>
      </c>
      <c r="B459" s="231">
        <v>20181</v>
      </c>
      <c r="C459" s="341" t="s">
        <v>16713</v>
      </c>
      <c r="D459" s="385"/>
      <c r="E459" s="231"/>
      <c r="F459" s="63"/>
      <c r="G459" s="63"/>
      <c r="H459" s="63"/>
      <c r="I459" s="63"/>
      <c r="J459" s="63"/>
      <c r="K459" s="63"/>
      <c r="L459" s="63"/>
    </row>
    <row r="460" spans="1:12" ht="17.25" customHeight="1" x14ac:dyDescent="0.5">
      <c r="A460" s="231">
        <v>8</v>
      </c>
      <c r="B460" s="231">
        <v>20182</v>
      </c>
      <c r="C460" s="341" t="s">
        <v>16714</v>
      </c>
      <c r="D460" s="385"/>
      <c r="E460" s="231"/>
      <c r="F460" s="63"/>
      <c r="G460" s="63"/>
      <c r="H460" s="63"/>
      <c r="I460" s="63"/>
      <c r="J460" s="63"/>
      <c r="K460" s="63"/>
      <c r="L460" s="63"/>
    </row>
    <row r="461" spans="1:12" ht="17.25" customHeight="1" x14ac:dyDescent="0.5">
      <c r="A461" s="231">
        <v>9</v>
      </c>
      <c r="B461" s="231">
        <v>20183</v>
      </c>
      <c r="C461" s="341" t="s">
        <v>16715</v>
      </c>
      <c r="D461" s="385"/>
      <c r="E461" s="231"/>
      <c r="F461" s="63"/>
      <c r="G461" s="63"/>
      <c r="H461" s="63"/>
      <c r="I461" s="63"/>
      <c r="J461" s="63"/>
      <c r="K461" s="63"/>
      <c r="L461" s="63"/>
    </row>
    <row r="462" spans="1:12" ht="17.25" customHeight="1" x14ac:dyDescent="0.5">
      <c r="A462" s="231">
        <v>10</v>
      </c>
      <c r="B462" s="231">
        <v>20184</v>
      </c>
      <c r="C462" s="341" t="s">
        <v>16716</v>
      </c>
      <c r="D462" s="385"/>
      <c r="E462" s="231"/>
      <c r="F462" s="63"/>
      <c r="G462" s="63"/>
      <c r="H462" s="63"/>
      <c r="I462" s="63"/>
      <c r="J462" s="63"/>
      <c r="K462" s="63"/>
      <c r="L462" s="63"/>
    </row>
    <row r="463" spans="1:12" ht="17.25" customHeight="1" x14ac:dyDescent="0.5">
      <c r="A463" s="231">
        <v>11</v>
      </c>
      <c r="B463" s="231">
        <v>20185</v>
      </c>
      <c r="C463" s="341" t="s">
        <v>16717</v>
      </c>
      <c r="D463" s="385"/>
      <c r="E463" s="231"/>
      <c r="F463" s="63"/>
      <c r="G463" s="63"/>
      <c r="H463" s="63"/>
      <c r="I463" s="63"/>
      <c r="J463" s="63"/>
      <c r="K463" s="63"/>
      <c r="L463" s="63"/>
    </row>
    <row r="464" spans="1:12" ht="17.25" customHeight="1" x14ac:dyDescent="0.5">
      <c r="A464" s="231">
        <v>12</v>
      </c>
      <c r="B464" s="231">
        <v>20186</v>
      </c>
      <c r="C464" s="341" t="s">
        <v>16718</v>
      </c>
      <c r="D464" s="385"/>
      <c r="E464" s="231"/>
      <c r="F464" s="63"/>
      <c r="G464" s="63"/>
      <c r="H464" s="63"/>
      <c r="I464" s="63"/>
      <c r="J464" s="63"/>
      <c r="K464" s="63"/>
      <c r="L464" s="63"/>
    </row>
    <row r="465" spans="1:12" ht="17.25" customHeight="1" x14ac:dyDescent="0.5">
      <c r="A465" s="231">
        <v>13</v>
      </c>
      <c r="B465" s="231">
        <v>20187</v>
      </c>
      <c r="C465" s="341" t="s">
        <v>16719</v>
      </c>
      <c r="D465" s="385"/>
      <c r="E465" s="231"/>
      <c r="F465" s="63"/>
      <c r="G465" s="63"/>
      <c r="H465" s="63"/>
      <c r="I465" s="63"/>
      <c r="J465" s="63"/>
      <c r="K465" s="63"/>
      <c r="L465" s="63"/>
    </row>
    <row r="466" spans="1:12" ht="17.25" customHeight="1" x14ac:dyDescent="0.5">
      <c r="A466" s="231">
        <v>14</v>
      </c>
      <c r="B466" s="231">
        <v>20188</v>
      </c>
      <c r="C466" s="341" t="s">
        <v>16720</v>
      </c>
      <c r="D466" s="385"/>
      <c r="E466" s="231"/>
      <c r="F466" s="63"/>
      <c r="G466" s="63"/>
      <c r="H466" s="63"/>
      <c r="I466" s="63"/>
      <c r="J466" s="63"/>
      <c r="K466" s="63"/>
      <c r="L466" s="63"/>
    </row>
    <row r="467" spans="1:12" ht="17.25" customHeight="1" x14ac:dyDescent="0.5">
      <c r="A467" s="231">
        <v>15</v>
      </c>
      <c r="B467" s="231">
        <v>20190</v>
      </c>
      <c r="C467" s="341" t="s">
        <v>16721</v>
      </c>
      <c r="D467" s="385"/>
      <c r="E467" s="231"/>
      <c r="F467" s="63"/>
      <c r="G467" s="63"/>
      <c r="H467" s="63"/>
      <c r="I467" s="63"/>
      <c r="J467" s="63"/>
      <c r="K467" s="63"/>
      <c r="L467" s="63"/>
    </row>
    <row r="468" spans="1:12" ht="17.25" customHeight="1" x14ac:dyDescent="0.5">
      <c r="A468" s="231">
        <v>16</v>
      </c>
      <c r="B468" s="231">
        <v>20191</v>
      </c>
      <c r="C468" s="341" t="s">
        <v>16722</v>
      </c>
      <c r="D468" s="385"/>
      <c r="E468" s="231"/>
      <c r="F468" s="63"/>
      <c r="G468" s="63"/>
      <c r="H468" s="63"/>
      <c r="I468" s="63"/>
      <c r="J468" s="63"/>
      <c r="K468" s="63"/>
      <c r="L468" s="63"/>
    </row>
    <row r="469" spans="1:12" ht="17.25" customHeight="1" x14ac:dyDescent="0.15">
      <c r="A469" s="231">
        <v>17</v>
      </c>
      <c r="B469" s="231">
        <v>19618</v>
      </c>
      <c r="C469" s="308" t="s">
        <v>16723</v>
      </c>
      <c r="D469" s="385"/>
      <c r="E469" s="231"/>
      <c r="F469" s="63"/>
      <c r="G469" s="63"/>
      <c r="H469" s="63"/>
      <c r="I469" s="63"/>
      <c r="J469" s="63"/>
      <c r="K469" s="63"/>
      <c r="L469" s="63"/>
    </row>
    <row r="470" spans="1:12" ht="17.25" customHeight="1" x14ac:dyDescent="0.5">
      <c r="A470" s="231">
        <v>18</v>
      </c>
      <c r="B470" s="231">
        <v>20192</v>
      </c>
      <c r="C470" s="341" t="s">
        <v>16724</v>
      </c>
      <c r="D470" s="385"/>
      <c r="E470" s="231"/>
      <c r="F470" s="63"/>
      <c r="G470" s="63"/>
      <c r="H470" s="63"/>
      <c r="I470" s="63"/>
      <c r="J470" s="63"/>
      <c r="K470" s="63"/>
      <c r="L470" s="63"/>
    </row>
    <row r="471" spans="1:12" ht="17.25" customHeight="1" x14ac:dyDescent="0.5">
      <c r="A471" s="231">
        <v>19</v>
      </c>
      <c r="B471" s="231">
        <v>20193</v>
      </c>
      <c r="C471" s="341" t="s">
        <v>16725</v>
      </c>
      <c r="D471" s="385"/>
      <c r="E471" s="231"/>
      <c r="F471" s="63"/>
      <c r="G471" s="63"/>
      <c r="H471" s="63"/>
      <c r="I471" s="63"/>
      <c r="J471" s="63"/>
      <c r="K471" s="63"/>
      <c r="L471" s="63"/>
    </row>
    <row r="472" spans="1:12" ht="17.25" customHeight="1" x14ac:dyDescent="0.5">
      <c r="A472" s="231">
        <v>20</v>
      </c>
      <c r="B472" s="231">
        <v>20194</v>
      </c>
      <c r="C472" s="341" t="s">
        <v>16726</v>
      </c>
      <c r="D472" s="385"/>
      <c r="E472" s="231"/>
      <c r="F472" s="63"/>
      <c r="G472" s="63"/>
      <c r="H472" s="63"/>
      <c r="I472" s="63"/>
      <c r="J472" s="63"/>
      <c r="K472" s="63"/>
      <c r="L472" s="63"/>
    </row>
    <row r="473" spans="1:12" ht="17.25" customHeight="1" x14ac:dyDescent="0.5">
      <c r="A473" s="231">
        <v>21</v>
      </c>
      <c r="B473" s="231">
        <v>20195</v>
      </c>
      <c r="C473" s="341" t="s">
        <v>16727</v>
      </c>
      <c r="D473" s="385"/>
      <c r="E473" s="231"/>
      <c r="F473" s="63"/>
      <c r="G473" s="63"/>
      <c r="H473" s="63"/>
      <c r="I473" s="63"/>
      <c r="J473" s="63"/>
      <c r="K473" s="63"/>
      <c r="L473" s="63"/>
    </row>
    <row r="474" spans="1:12" ht="17.25" customHeight="1" x14ac:dyDescent="0.5">
      <c r="A474" s="231">
        <v>22</v>
      </c>
      <c r="B474" s="231">
        <v>20196</v>
      </c>
      <c r="C474" s="341" t="s">
        <v>16728</v>
      </c>
      <c r="D474" s="385"/>
      <c r="E474" s="231"/>
      <c r="F474" s="63"/>
      <c r="G474" s="63"/>
      <c r="H474" s="63"/>
      <c r="I474" s="63"/>
      <c r="J474" s="63"/>
      <c r="K474" s="63"/>
      <c r="L474" s="63"/>
    </row>
    <row r="475" spans="1:12" ht="17.25" customHeight="1" x14ac:dyDescent="0.5">
      <c r="A475" s="231">
        <v>23</v>
      </c>
      <c r="B475" s="231">
        <v>20197</v>
      </c>
      <c r="C475" s="341" t="s">
        <v>16729</v>
      </c>
      <c r="D475" s="385"/>
      <c r="E475" s="231"/>
      <c r="F475" s="63"/>
      <c r="G475" s="63"/>
      <c r="H475" s="63"/>
      <c r="I475" s="63"/>
      <c r="J475" s="63"/>
      <c r="K475" s="63"/>
      <c r="L475" s="63"/>
    </row>
    <row r="476" spans="1:12" ht="17.25" customHeight="1" x14ac:dyDescent="0.5">
      <c r="A476" s="231">
        <v>24</v>
      </c>
      <c r="B476" s="231">
        <v>20198</v>
      </c>
      <c r="C476" s="341" t="s">
        <v>16730</v>
      </c>
      <c r="D476" s="385"/>
      <c r="E476" s="231"/>
      <c r="F476" s="63"/>
      <c r="G476" s="63"/>
      <c r="H476" s="63"/>
      <c r="I476" s="63"/>
      <c r="J476" s="63"/>
      <c r="K476" s="63"/>
      <c r="L476" s="63"/>
    </row>
    <row r="477" spans="1:12" ht="17.25" customHeight="1" x14ac:dyDescent="0.5">
      <c r="A477" s="231">
        <v>25</v>
      </c>
      <c r="B477" s="231">
        <v>20199</v>
      </c>
      <c r="C477" s="341" t="s">
        <v>16731</v>
      </c>
      <c r="D477" s="385"/>
      <c r="E477" s="231"/>
      <c r="F477" s="63"/>
      <c r="G477" s="63"/>
      <c r="H477" s="63"/>
      <c r="I477" s="63"/>
      <c r="J477" s="63"/>
      <c r="K477" s="63"/>
      <c r="L477" s="63"/>
    </row>
    <row r="478" spans="1:12" ht="17.25" customHeight="1" x14ac:dyDescent="0.5">
      <c r="A478" s="231">
        <v>26</v>
      </c>
      <c r="B478" s="231">
        <v>20200</v>
      </c>
      <c r="C478" s="341" t="s">
        <v>16732</v>
      </c>
      <c r="D478" s="385"/>
      <c r="E478" s="231"/>
      <c r="F478" s="63"/>
      <c r="G478" s="63"/>
      <c r="H478" s="63"/>
      <c r="I478" s="63"/>
      <c r="J478" s="63"/>
      <c r="K478" s="63"/>
      <c r="L478" s="63"/>
    </row>
    <row r="479" spans="1:12" ht="17.25" customHeight="1" x14ac:dyDescent="0.5">
      <c r="A479" s="231">
        <v>27</v>
      </c>
      <c r="B479" s="231">
        <v>20201</v>
      </c>
      <c r="C479" s="341" t="s">
        <v>16733</v>
      </c>
      <c r="D479" s="385"/>
      <c r="E479" s="231"/>
      <c r="F479" s="63"/>
      <c r="G479" s="63"/>
      <c r="H479" s="63"/>
      <c r="I479" s="63"/>
      <c r="J479" s="63"/>
      <c r="K479" s="63"/>
      <c r="L479" s="63"/>
    </row>
    <row r="480" spans="1:12" ht="17.25" customHeight="1" x14ac:dyDescent="0.5">
      <c r="A480" s="231">
        <v>28</v>
      </c>
      <c r="B480" s="231">
        <v>20202</v>
      </c>
      <c r="C480" s="341" t="s">
        <v>16734</v>
      </c>
      <c r="D480" s="385"/>
      <c r="E480" s="231"/>
      <c r="F480" s="63"/>
      <c r="G480" s="63"/>
      <c r="H480" s="63"/>
      <c r="I480" s="63"/>
      <c r="J480" s="63"/>
      <c r="K480" s="63"/>
      <c r="L480" s="63"/>
    </row>
    <row r="481" spans="1:12" ht="17.25" customHeight="1" x14ac:dyDescent="0.5">
      <c r="A481" s="231">
        <v>29</v>
      </c>
      <c r="B481" s="231">
        <v>20203</v>
      </c>
      <c r="C481" s="341" t="s">
        <v>16735</v>
      </c>
      <c r="D481" s="385"/>
      <c r="E481" s="231"/>
      <c r="F481" s="63"/>
      <c r="G481" s="63"/>
      <c r="H481" s="63"/>
      <c r="I481" s="63"/>
      <c r="J481" s="63"/>
      <c r="K481" s="63"/>
      <c r="L481" s="63"/>
    </row>
    <row r="482" spans="1:12" ht="17.25" customHeight="1" x14ac:dyDescent="0.5">
      <c r="A482" s="231">
        <v>30</v>
      </c>
      <c r="B482" s="231">
        <v>20204</v>
      </c>
      <c r="C482" s="341" t="s">
        <v>16736</v>
      </c>
      <c r="D482" s="385"/>
      <c r="E482" s="231"/>
      <c r="F482" s="63"/>
      <c r="G482" s="63"/>
      <c r="H482" s="63"/>
      <c r="I482" s="63"/>
      <c r="J482" s="63"/>
      <c r="K482" s="63"/>
      <c r="L482" s="63"/>
    </row>
    <row r="483" spans="1:12" ht="17.25" customHeight="1" x14ac:dyDescent="0.5">
      <c r="A483" s="231">
        <v>31</v>
      </c>
      <c r="B483" s="231">
        <v>20205</v>
      </c>
      <c r="C483" s="341" t="s">
        <v>16737</v>
      </c>
      <c r="D483" s="385"/>
      <c r="E483" s="231"/>
      <c r="F483" s="63"/>
      <c r="G483" s="63"/>
      <c r="H483" s="63"/>
      <c r="I483" s="63"/>
      <c r="J483" s="63"/>
      <c r="K483" s="63"/>
      <c r="L483" s="63"/>
    </row>
    <row r="492" spans="1:12" s="265" customFormat="1" ht="17.25" customHeight="1" x14ac:dyDescent="0.15">
      <c r="A492" s="331"/>
      <c r="B492" s="1289" t="s">
        <v>9795</v>
      </c>
      <c r="C492" s="1289"/>
      <c r="D492" s="1289"/>
      <c r="E492" s="1289"/>
      <c r="F492" s="1289"/>
      <c r="G492" s="1289"/>
      <c r="H492" s="1289"/>
      <c r="I492" s="1289"/>
      <c r="J492" s="1289"/>
      <c r="K492" s="1289"/>
      <c r="L492" s="1289"/>
    </row>
    <row r="493" spans="1:12" s="265" customFormat="1" ht="17.25" customHeight="1" x14ac:dyDescent="0.15">
      <c r="A493" s="331"/>
      <c r="B493" s="1289" t="s">
        <v>16738</v>
      </c>
      <c r="C493" s="1289"/>
      <c r="D493" s="1289"/>
      <c r="E493" s="1289"/>
      <c r="F493" s="1289"/>
      <c r="G493" s="1289"/>
      <c r="H493" s="1289"/>
      <c r="I493" s="1289"/>
      <c r="J493" s="1289"/>
      <c r="K493" s="1289"/>
      <c r="L493" s="1289"/>
    </row>
    <row r="494" spans="1:12" s="265" customFormat="1" ht="17.25" customHeight="1" x14ac:dyDescent="0.15">
      <c r="A494" s="1289" t="s">
        <v>14450</v>
      </c>
      <c r="B494" s="1289"/>
      <c r="C494" s="1289"/>
      <c r="D494" s="1289"/>
      <c r="E494" s="1289"/>
      <c r="F494" s="1289"/>
      <c r="G494" s="1289"/>
      <c r="H494" s="1289"/>
      <c r="I494" s="1289"/>
      <c r="J494" s="1289"/>
      <c r="K494" s="1289"/>
      <c r="L494" s="1289"/>
    </row>
    <row r="495" spans="1:12" s="265" customFormat="1" ht="17.25" customHeight="1" x14ac:dyDescent="0.15">
      <c r="A495" s="1290" t="s">
        <v>16739</v>
      </c>
      <c r="B495" s="1290"/>
      <c r="C495" s="1290"/>
      <c r="D495" s="1290"/>
      <c r="E495" s="1290"/>
      <c r="F495" s="1290"/>
      <c r="G495" s="1290"/>
      <c r="H495" s="1290"/>
      <c r="I495" s="1290"/>
      <c r="J495" s="1290"/>
      <c r="K495" s="1290"/>
      <c r="L495" s="1290"/>
    </row>
    <row r="496" spans="1:12" ht="17.25" customHeight="1" x14ac:dyDescent="0.5">
      <c r="A496" s="332" t="s">
        <v>8377</v>
      </c>
      <c r="B496" s="61" t="s">
        <v>8352</v>
      </c>
      <c r="C496" s="333" t="s">
        <v>9799</v>
      </c>
      <c r="D496" s="332"/>
      <c r="E496" s="332"/>
      <c r="F496" s="231"/>
      <c r="G496" s="231"/>
      <c r="H496" s="231"/>
      <c r="I496" s="231"/>
      <c r="J496" s="231"/>
      <c r="K496" s="231"/>
      <c r="L496" s="231"/>
    </row>
    <row r="497" spans="1:17" ht="17.25" customHeight="1" x14ac:dyDescent="0.15">
      <c r="A497" s="231">
        <v>1</v>
      </c>
      <c r="B497" s="231">
        <v>20206</v>
      </c>
      <c r="C497" s="308" t="s">
        <v>16740</v>
      </c>
      <c r="D497" s="385"/>
      <c r="E497" s="231"/>
      <c r="F497" s="63"/>
      <c r="G497" s="63"/>
      <c r="H497" s="63"/>
      <c r="I497" s="63"/>
      <c r="J497" s="63"/>
      <c r="K497" s="63"/>
      <c r="L497" s="63"/>
    </row>
    <row r="498" spans="1:17" ht="17.25" customHeight="1" x14ac:dyDescent="0.15">
      <c r="A498" s="231">
        <v>2</v>
      </c>
      <c r="B498" s="231">
        <v>20207</v>
      </c>
      <c r="C498" s="308" t="s">
        <v>16741</v>
      </c>
      <c r="D498" s="385"/>
      <c r="E498" s="231"/>
      <c r="F498" s="63"/>
      <c r="G498" s="63"/>
      <c r="H498" s="63"/>
      <c r="I498" s="63"/>
      <c r="J498" s="63"/>
      <c r="K498" s="63"/>
      <c r="L498" s="63"/>
    </row>
    <row r="499" spans="1:17" ht="17.25" customHeight="1" x14ac:dyDescent="0.15">
      <c r="A499" s="231">
        <v>3</v>
      </c>
      <c r="B499" s="231">
        <v>20209</v>
      </c>
      <c r="C499" s="308" t="s">
        <v>16742</v>
      </c>
      <c r="D499" s="385"/>
      <c r="E499" s="231"/>
      <c r="F499" s="63"/>
      <c r="G499" s="63"/>
      <c r="H499" s="63"/>
      <c r="I499" s="63"/>
      <c r="J499" s="63"/>
      <c r="K499" s="63"/>
      <c r="L499" s="63"/>
    </row>
    <row r="500" spans="1:17" ht="17.25" customHeight="1" x14ac:dyDescent="0.15">
      <c r="A500" s="231">
        <v>4</v>
      </c>
      <c r="B500" s="231">
        <v>20210</v>
      </c>
      <c r="C500" s="308" t="s">
        <v>16743</v>
      </c>
      <c r="D500" s="385"/>
      <c r="E500" s="231"/>
      <c r="F500" s="63"/>
      <c r="G500" s="63"/>
      <c r="H500" s="63"/>
      <c r="I500" s="63"/>
      <c r="J500" s="63"/>
      <c r="K500" s="63"/>
      <c r="L500" s="63"/>
    </row>
    <row r="501" spans="1:17" ht="17.25" customHeight="1" x14ac:dyDescent="0.15">
      <c r="A501" s="231">
        <v>5</v>
      </c>
      <c r="B501" s="231">
        <v>20212</v>
      </c>
      <c r="C501" s="308" t="s">
        <v>16744</v>
      </c>
      <c r="D501" s="385"/>
      <c r="E501" s="231"/>
      <c r="F501" s="63"/>
      <c r="G501" s="63"/>
      <c r="H501" s="63"/>
      <c r="I501" s="63"/>
      <c r="J501" s="63"/>
      <c r="K501" s="63"/>
      <c r="L501" s="63"/>
    </row>
    <row r="502" spans="1:17" ht="17.25" customHeight="1" x14ac:dyDescent="0.15">
      <c r="A502" s="231">
        <v>6</v>
      </c>
      <c r="B502" s="231">
        <v>20213</v>
      </c>
      <c r="C502" s="308" t="s">
        <v>16745</v>
      </c>
      <c r="D502" s="385"/>
      <c r="E502" s="231"/>
      <c r="F502" s="63"/>
      <c r="G502" s="63"/>
      <c r="H502" s="63"/>
      <c r="I502" s="63"/>
      <c r="J502" s="63"/>
      <c r="K502" s="63"/>
      <c r="L502" s="63"/>
    </row>
    <row r="503" spans="1:17" ht="17.25" customHeight="1" x14ac:dyDescent="0.15">
      <c r="A503" s="231">
        <v>7</v>
      </c>
      <c r="B503" s="231">
        <v>20214</v>
      </c>
      <c r="C503" s="308" t="s">
        <v>16746</v>
      </c>
      <c r="D503" s="385"/>
      <c r="E503" s="231"/>
      <c r="F503" s="63"/>
      <c r="G503" s="63"/>
      <c r="H503" s="63"/>
      <c r="I503" s="63"/>
      <c r="J503" s="63"/>
      <c r="K503" s="63"/>
      <c r="L503" s="63"/>
    </row>
    <row r="504" spans="1:17" ht="17.25" customHeight="1" x14ac:dyDescent="0.15">
      <c r="A504" s="231">
        <v>8</v>
      </c>
      <c r="B504" s="231">
        <v>20216</v>
      </c>
      <c r="C504" s="308" t="s">
        <v>16747</v>
      </c>
      <c r="D504" s="385"/>
      <c r="E504" s="231"/>
      <c r="F504" s="63"/>
      <c r="G504" s="63"/>
      <c r="H504" s="63"/>
      <c r="I504" s="63"/>
      <c r="J504" s="63"/>
      <c r="K504" s="63"/>
      <c r="L504" s="63"/>
    </row>
    <row r="505" spans="1:17" ht="17.25" customHeight="1" x14ac:dyDescent="0.15">
      <c r="A505" s="231">
        <v>9</v>
      </c>
      <c r="B505" s="423">
        <v>20412</v>
      </c>
      <c r="C505" s="408" t="s">
        <v>16748</v>
      </c>
      <c r="D505" s="407"/>
      <c r="E505" s="245"/>
      <c r="F505" s="63"/>
      <c r="G505" s="63"/>
      <c r="H505" s="63"/>
      <c r="I505" s="63"/>
      <c r="J505" s="63"/>
      <c r="K505" s="63"/>
      <c r="L505" s="63"/>
    </row>
    <row r="506" spans="1:17" ht="17.25" customHeight="1" x14ac:dyDescent="0.15">
      <c r="A506" s="231">
        <v>10</v>
      </c>
      <c r="B506" s="231">
        <v>20421</v>
      </c>
      <c r="C506" s="308" t="s">
        <v>9313</v>
      </c>
      <c r="D506" s="385"/>
      <c r="E506" s="231"/>
      <c r="F506" s="63"/>
      <c r="G506" s="63"/>
      <c r="H506" s="63"/>
      <c r="I506" s="63"/>
      <c r="J506" s="63"/>
      <c r="K506" s="63"/>
      <c r="L506" s="63"/>
    </row>
    <row r="507" spans="1:17" ht="17.25" customHeight="1" x14ac:dyDescent="0.15">
      <c r="A507" s="231">
        <v>11</v>
      </c>
      <c r="B507" s="231">
        <v>20218</v>
      </c>
      <c r="C507" s="308" t="s">
        <v>16749</v>
      </c>
      <c r="D507" s="385"/>
      <c r="E507" s="231"/>
      <c r="F507" s="63"/>
      <c r="G507" s="63"/>
      <c r="H507" s="63"/>
      <c r="I507" s="63"/>
      <c r="J507" s="63"/>
      <c r="K507" s="63"/>
      <c r="L507" s="63"/>
    </row>
    <row r="508" spans="1:17" ht="17.25" customHeight="1" x14ac:dyDescent="0.15">
      <c r="A508" s="231">
        <v>12</v>
      </c>
      <c r="B508" s="231">
        <v>20220</v>
      </c>
      <c r="C508" s="308" t="s">
        <v>16750</v>
      </c>
      <c r="D508" s="385"/>
      <c r="E508" s="231"/>
      <c r="F508" s="63"/>
      <c r="G508" s="63"/>
      <c r="H508" s="63"/>
      <c r="I508" s="63"/>
      <c r="J508" s="63"/>
      <c r="K508" s="63"/>
      <c r="L508" s="63"/>
    </row>
    <row r="509" spans="1:17" ht="17.25" customHeight="1" x14ac:dyDescent="0.5">
      <c r="A509" s="231">
        <v>13</v>
      </c>
      <c r="B509" s="231">
        <v>20221</v>
      </c>
      <c r="C509" s="308" t="s">
        <v>16751</v>
      </c>
      <c r="D509" s="385"/>
      <c r="E509" s="231"/>
      <c r="F509" s="63"/>
      <c r="G509" s="63"/>
      <c r="H509" s="63"/>
      <c r="I509" s="63"/>
      <c r="J509" s="63"/>
      <c r="K509" s="63"/>
      <c r="L509" s="63"/>
      <c r="N509" s="342"/>
      <c r="O509" s="343"/>
      <c r="P509" s="343"/>
      <c r="Q509" s="343"/>
    </row>
    <row r="510" spans="1:17" ht="17.25" customHeight="1" x14ac:dyDescent="0.15">
      <c r="A510" s="231">
        <v>14</v>
      </c>
      <c r="B510" s="231">
        <v>20222</v>
      </c>
      <c r="C510" s="308" t="s">
        <v>16752</v>
      </c>
      <c r="D510" s="385"/>
      <c r="E510" s="231"/>
      <c r="F510" s="63"/>
      <c r="G510" s="63"/>
      <c r="H510" s="63"/>
      <c r="I510" s="63"/>
      <c r="J510" s="63"/>
      <c r="K510" s="63"/>
      <c r="L510" s="63"/>
    </row>
    <row r="511" spans="1:17" ht="17.25" customHeight="1" x14ac:dyDescent="0.15">
      <c r="A511" s="231">
        <v>15</v>
      </c>
      <c r="B511" s="231">
        <v>20223</v>
      </c>
      <c r="C511" s="308" t="s">
        <v>16753</v>
      </c>
      <c r="D511" s="385"/>
      <c r="E511" s="231"/>
      <c r="F511" s="63"/>
      <c r="G511" s="63"/>
      <c r="H511" s="63"/>
      <c r="I511" s="63"/>
      <c r="J511" s="63"/>
      <c r="K511" s="63"/>
      <c r="L511" s="63"/>
    </row>
    <row r="512" spans="1:17" ht="17.25" customHeight="1" x14ac:dyDescent="0.15">
      <c r="A512" s="231">
        <v>16</v>
      </c>
      <c r="B512" s="231">
        <v>20224</v>
      </c>
      <c r="C512" s="308" t="s">
        <v>16754</v>
      </c>
      <c r="D512" s="385"/>
      <c r="E512" s="231"/>
      <c r="F512" s="63"/>
      <c r="G512" s="63"/>
      <c r="H512" s="63"/>
      <c r="I512" s="63"/>
      <c r="J512" s="63"/>
      <c r="K512" s="63"/>
      <c r="L512" s="63"/>
    </row>
    <row r="513" spans="1:12" ht="17.25" customHeight="1" x14ac:dyDescent="0.15">
      <c r="A513" s="231">
        <v>17</v>
      </c>
      <c r="B513" s="231">
        <v>20225</v>
      </c>
      <c r="C513" s="308" t="s">
        <v>16755</v>
      </c>
      <c r="D513" s="385"/>
      <c r="E513" s="231"/>
      <c r="F513" s="63"/>
      <c r="G513" s="63"/>
      <c r="H513" s="63"/>
      <c r="I513" s="63"/>
      <c r="J513" s="63"/>
      <c r="K513" s="63"/>
      <c r="L513" s="63"/>
    </row>
    <row r="514" spans="1:12" ht="17.25" customHeight="1" x14ac:dyDescent="0.15">
      <c r="A514" s="231">
        <v>18</v>
      </c>
      <c r="B514" s="231">
        <v>20226</v>
      </c>
      <c r="C514" s="308" t="s">
        <v>16756</v>
      </c>
      <c r="D514" s="385"/>
      <c r="E514" s="231"/>
      <c r="F514" s="63"/>
      <c r="G514" s="63"/>
      <c r="H514" s="63"/>
      <c r="I514" s="63"/>
      <c r="J514" s="63"/>
      <c r="K514" s="63"/>
      <c r="L514" s="63"/>
    </row>
    <row r="515" spans="1:12" ht="17.25" customHeight="1" x14ac:dyDescent="0.15">
      <c r="A515" s="231">
        <v>19</v>
      </c>
      <c r="B515" s="231">
        <v>20227</v>
      </c>
      <c r="C515" s="308" t="s">
        <v>16757</v>
      </c>
      <c r="D515" s="385"/>
      <c r="E515" s="231"/>
      <c r="F515" s="63"/>
      <c r="G515" s="63"/>
      <c r="H515" s="63"/>
      <c r="I515" s="63"/>
      <c r="J515" s="63"/>
      <c r="K515" s="63"/>
      <c r="L515" s="63"/>
    </row>
    <row r="520" spans="1:12" ht="17.25" hidden="1" customHeight="1" x14ac:dyDescent="0.15">
      <c r="A520" s="231">
        <v>9</v>
      </c>
      <c r="B520" s="231">
        <v>20215</v>
      </c>
      <c r="C520" s="308" t="s">
        <v>16758</v>
      </c>
      <c r="D520" s="385" t="e">
        <f>VLOOKUP(B520,'Sheet1 (2)'!F:J,2,FALSE)</f>
        <v>#N/A</v>
      </c>
      <c r="E520" s="386" t="s">
        <v>16759</v>
      </c>
      <c r="F520" s="63"/>
      <c r="G520" s="63"/>
      <c r="H520" s="63"/>
      <c r="I520" s="63"/>
      <c r="J520" s="63"/>
      <c r="K520" s="63"/>
      <c r="L520" s="63"/>
    </row>
    <row r="521" spans="1:12" s="31" customFormat="1" ht="17.25" customHeight="1" x14ac:dyDescent="0.15">
      <c r="A521" s="231">
        <v>16</v>
      </c>
      <c r="B521" s="231">
        <v>21598</v>
      </c>
      <c r="C521" s="415" t="s">
        <v>16760</v>
      </c>
      <c r="D521" s="416" t="s">
        <v>8996</v>
      </c>
      <c r="E521" s="245" t="s">
        <v>16298</v>
      </c>
      <c r="F521" s="178"/>
      <c r="G521" s="178"/>
      <c r="H521" s="35"/>
      <c r="I521" s="35"/>
      <c r="J521" s="35"/>
      <c r="K521" s="35"/>
      <c r="L521" s="35"/>
    </row>
    <row r="522" spans="1:12" ht="17.25" customHeight="1" x14ac:dyDescent="0.45">
      <c r="A522" s="245">
        <v>19</v>
      </c>
      <c r="B522" s="231">
        <v>19987</v>
      </c>
      <c r="C522" s="399" t="s">
        <v>16761</v>
      </c>
      <c r="D522" s="388" t="s">
        <v>9011</v>
      </c>
      <c r="E522" s="397" t="s">
        <v>16762</v>
      </c>
      <c r="F522" s="41"/>
      <c r="G522" s="41"/>
      <c r="H522" s="63"/>
      <c r="I522" s="63"/>
      <c r="J522" s="63"/>
      <c r="K522" s="63"/>
      <c r="L522" s="63"/>
    </row>
    <row r="523" spans="1:12" ht="17.25" customHeight="1" x14ac:dyDescent="0.45">
      <c r="A523" s="245">
        <v>37</v>
      </c>
      <c r="B523" s="231">
        <v>20008</v>
      </c>
      <c r="C523" s="399" t="s">
        <v>16763</v>
      </c>
      <c r="D523" s="388" t="s">
        <v>9011</v>
      </c>
      <c r="E523" s="397" t="s">
        <v>9544</v>
      </c>
      <c r="F523" s="63"/>
      <c r="G523" s="63"/>
      <c r="H523" s="63"/>
      <c r="I523" s="63"/>
      <c r="J523" s="63"/>
      <c r="K523" s="63"/>
      <c r="L523" s="63"/>
    </row>
    <row r="524" spans="1:12" ht="17.25" customHeight="1" x14ac:dyDescent="0.45">
      <c r="A524" s="245">
        <v>5</v>
      </c>
      <c r="B524" s="231">
        <v>20211</v>
      </c>
      <c r="C524" s="397" t="s">
        <v>16764</v>
      </c>
      <c r="D524" s="403" t="s">
        <v>12370</v>
      </c>
      <c r="E524" s="397" t="s">
        <v>16765</v>
      </c>
      <c r="F524" s="63"/>
      <c r="G524" s="63"/>
      <c r="H524" s="63"/>
      <c r="I524" s="63"/>
      <c r="J524" s="63"/>
      <c r="K524" s="63"/>
      <c r="L524" s="63"/>
    </row>
    <row r="526" spans="1:12" ht="17.25" hidden="1" customHeight="1" x14ac:dyDescent="0.15">
      <c r="A526" s="231">
        <v>3</v>
      </c>
      <c r="B526" s="231">
        <v>19766</v>
      </c>
      <c r="C526" s="357" t="s">
        <v>16766</v>
      </c>
      <c r="D526" s="387" t="s">
        <v>8998</v>
      </c>
      <c r="E526" s="387" t="s">
        <v>9533</v>
      </c>
      <c r="F526" s="63"/>
      <c r="G526" s="308"/>
      <c r="H526" s="63"/>
      <c r="I526" s="63"/>
      <c r="J526" s="63"/>
      <c r="K526" s="63"/>
      <c r="L526" s="63"/>
    </row>
    <row r="527" spans="1:12" ht="17.25" hidden="1" customHeight="1" x14ac:dyDescent="0.15">
      <c r="A527" s="231">
        <v>6</v>
      </c>
      <c r="B527" s="231">
        <v>19769</v>
      </c>
      <c r="C527" s="357" t="s">
        <v>16767</v>
      </c>
      <c r="D527" s="387" t="s">
        <v>8998</v>
      </c>
      <c r="E527" s="387" t="s">
        <v>9533</v>
      </c>
      <c r="F527" s="63"/>
      <c r="G527" s="308"/>
      <c r="H527" s="63"/>
      <c r="I527" s="63"/>
      <c r="J527" s="63"/>
      <c r="K527" s="63"/>
      <c r="L527" s="63"/>
    </row>
    <row r="528" spans="1:12" ht="17.25" customHeight="1" x14ac:dyDescent="0.45">
      <c r="A528" s="397">
        <v>14</v>
      </c>
      <c r="B528" s="308">
        <v>19899</v>
      </c>
      <c r="C528" s="399" t="s">
        <v>16768</v>
      </c>
      <c r="D528" s="410" t="s">
        <v>9010</v>
      </c>
      <c r="E528" s="397" t="s">
        <v>16769</v>
      </c>
      <c r="F528" s="397"/>
      <c r="G528" s="63"/>
      <c r="H528" s="63"/>
      <c r="I528" s="63"/>
      <c r="J528" s="63"/>
      <c r="K528" s="63"/>
      <c r="L528" s="63"/>
    </row>
    <row r="529" spans="1:12" ht="17.25" customHeight="1" x14ac:dyDescent="0.45">
      <c r="A529" s="245">
        <v>31</v>
      </c>
      <c r="B529" s="231">
        <v>20040</v>
      </c>
      <c r="C529" s="399" t="s">
        <v>16770</v>
      </c>
      <c r="D529" s="388" t="s">
        <v>9271</v>
      </c>
      <c r="E529" s="397" t="s">
        <v>16771</v>
      </c>
      <c r="F529" s="41"/>
      <c r="G529" s="63"/>
      <c r="H529" s="63"/>
      <c r="I529" s="63"/>
      <c r="J529" s="63"/>
      <c r="K529" s="63"/>
      <c r="L529" s="63"/>
    </row>
    <row r="530" spans="1:12" s="337" customFormat="1" ht="17.25" customHeight="1" x14ac:dyDescent="0.5">
      <c r="A530" s="245">
        <v>19</v>
      </c>
      <c r="B530" s="231">
        <v>21052</v>
      </c>
      <c r="C530" s="41" t="s">
        <v>9333</v>
      </c>
      <c r="D530" s="388" t="s">
        <v>9009</v>
      </c>
      <c r="E530" s="402" t="s">
        <v>16772</v>
      </c>
      <c r="F530" s="227"/>
      <c r="G530" s="227"/>
      <c r="H530" s="230"/>
      <c r="I530" s="230"/>
      <c r="J530" s="230"/>
      <c r="K530" s="230"/>
      <c r="L530" s="230"/>
    </row>
    <row r="531" spans="1:12" ht="17.25" customHeight="1" x14ac:dyDescent="0.45">
      <c r="A531" s="245">
        <v>29</v>
      </c>
      <c r="B531" s="231">
        <v>19794</v>
      </c>
      <c r="C531" s="399" t="s">
        <v>16773</v>
      </c>
      <c r="D531" s="388" t="s">
        <v>9009</v>
      </c>
      <c r="E531" s="397" t="s">
        <v>9544</v>
      </c>
      <c r="F531" s="63"/>
      <c r="G531" s="63"/>
      <c r="H531" s="63"/>
      <c r="I531" s="63"/>
      <c r="J531" s="63"/>
      <c r="K531" s="63"/>
      <c r="L531" s="63"/>
    </row>
    <row r="532" spans="1:12" ht="17.25" customHeight="1" x14ac:dyDescent="0.45">
      <c r="A532" s="245">
        <v>12</v>
      </c>
      <c r="B532" s="231">
        <v>19857</v>
      </c>
      <c r="C532" s="399" t="s">
        <v>16774</v>
      </c>
      <c r="D532" s="388" t="s">
        <v>8996</v>
      </c>
      <c r="E532" s="397" t="s">
        <v>16775</v>
      </c>
      <c r="F532" s="63"/>
      <c r="G532" s="63"/>
      <c r="H532" s="63"/>
      <c r="I532" s="63"/>
      <c r="J532" s="63"/>
      <c r="K532" s="63"/>
      <c r="L532" s="63"/>
    </row>
    <row r="533" spans="1:12" ht="17.25" customHeight="1" x14ac:dyDescent="0.45">
      <c r="A533" s="245">
        <v>16</v>
      </c>
      <c r="B533" s="231">
        <v>19862</v>
      </c>
      <c r="C533" s="399" t="s">
        <v>16776</v>
      </c>
      <c r="D533" s="388" t="s">
        <v>8996</v>
      </c>
      <c r="E533" s="397" t="s">
        <v>12918</v>
      </c>
      <c r="F533" s="63"/>
      <c r="G533" s="63"/>
      <c r="H533" s="63"/>
      <c r="I533" s="63"/>
      <c r="J533" s="63"/>
      <c r="K533" s="63"/>
      <c r="L533" s="63"/>
    </row>
    <row r="534" spans="1:12" ht="17.25" customHeight="1" x14ac:dyDescent="0.45">
      <c r="A534" s="245">
        <v>8</v>
      </c>
      <c r="B534" s="231">
        <v>19937</v>
      </c>
      <c r="C534" s="399" t="s">
        <v>16777</v>
      </c>
      <c r="D534" s="388" t="s">
        <v>8997</v>
      </c>
      <c r="E534" s="397" t="s">
        <v>12918</v>
      </c>
      <c r="F534" s="41"/>
      <c r="G534" s="308"/>
      <c r="H534" s="63"/>
      <c r="I534" s="63"/>
      <c r="J534" s="63"/>
      <c r="K534" s="63"/>
      <c r="L534" s="63"/>
    </row>
    <row r="535" spans="1:12" s="405" customFormat="1" ht="17.25" customHeight="1" x14ac:dyDescent="0.45">
      <c r="A535" s="245">
        <v>11</v>
      </c>
      <c r="B535" s="231">
        <v>19979</v>
      </c>
      <c r="C535" s="399" t="s">
        <v>16778</v>
      </c>
      <c r="D535" s="388" t="s">
        <v>9011</v>
      </c>
      <c r="E535" s="397" t="s">
        <v>12918</v>
      </c>
      <c r="F535" s="41"/>
      <c r="G535" s="41"/>
      <c r="H535" s="41"/>
      <c r="I535" s="41"/>
      <c r="J535" s="41"/>
      <c r="K535" s="41"/>
      <c r="L535" s="41"/>
    </row>
    <row r="536" spans="1:12" ht="17.25" customHeight="1" x14ac:dyDescent="0.45">
      <c r="A536" s="245">
        <v>13</v>
      </c>
      <c r="B536" s="231">
        <v>20023</v>
      </c>
      <c r="C536" s="399" t="s">
        <v>16779</v>
      </c>
      <c r="D536" s="388" t="s">
        <v>9271</v>
      </c>
      <c r="E536" s="397" t="s">
        <v>12918</v>
      </c>
      <c r="F536" s="41"/>
      <c r="G536" s="63"/>
      <c r="H536" s="63"/>
      <c r="I536" s="63"/>
      <c r="J536" s="63"/>
      <c r="K536" s="63"/>
      <c r="L536" s="63"/>
    </row>
    <row r="537" spans="1:12" ht="17.25" customHeight="1" x14ac:dyDescent="0.45">
      <c r="A537" s="245">
        <v>27</v>
      </c>
      <c r="B537" s="231">
        <v>20116</v>
      </c>
      <c r="C537" s="399" t="s">
        <v>16780</v>
      </c>
      <c r="D537" s="388" t="s">
        <v>9013</v>
      </c>
      <c r="E537" s="397" t="s">
        <v>12918</v>
      </c>
      <c r="F537" s="41"/>
      <c r="G537" s="41"/>
      <c r="H537" s="63"/>
      <c r="I537" s="63"/>
      <c r="J537" s="63"/>
      <c r="K537" s="63"/>
      <c r="L537" s="63"/>
    </row>
    <row r="538" spans="1:12" ht="17.25" customHeight="1" x14ac:dyDescent="0.35">
      <c r="A538" s="245">
        <v>36</v>
      </c>
      <c r="B538" s="231">
        <v>20171</v>
      </c>
      <c r="C538" s="399" t="s">
        <v>16781</v>
      </c>
      <c r="D538" s="406" t="s">
        <v>9066</v>
      </c>
      <c r="E538" s="397" t="s">
        <v>12918</v>
      </c>
      <c r="F538" s="63"/>
      <c r="G538" s="63"/>
      <c r="H538" s="63"/>
      <c r="I538" s="63"/>
      <c r="J538" s="63"/>
      <c r="K538" s="63"/>
      <c r="L538" s="63"/>
    </row>
    <row r="539" spans="1:12" ht="17.25" customHeight="1" x14ac:dyDescent="0.45">
      <c r="A539" s="245">
        <v>5</v>
      </c>
      <c r="B539" s="231">
        <v>20211</v>
      </c>
      <c r="C539" s="397" t="s">
        <v>16764</v>
      </c>
      <c r="D539" s="403" t="s">
        <v>16782</v>
      </c>
      <c r="E539" s="397" t="s">
        <v>16783</v>
      </c>
      <c r="F539" s="63"/>
      <c r="G539" s="63"/>
      <c r="H539" s="63"/>
      <c r="I539" s="63"/>
      <c r="J539" s="63"/>
      <c r="K539" s="63"/>
      <c r="L539" s="63"/>
    </row>
    <row r="541" spans="1:12" ht="17.25" hidden="1" customHeight="1" x14ac:dyDescent="0.15"/>
    <row r="542" spans="1:12" ht="17.25" hidden="1" customHeight="1" x14ac:dyDescent="0.15">
      <c r="A542" s="231">
        <v>10</v>
      </c>
      <c r="B542" s="289" t="s">
        <v>16784</v>
      </c>
      <c r="C542" s="335" t="s">
        <v>16785</v>
      </c>
      <c r="D542" s="231" t="s">
        <v>8986</v>
      </c>
      <c r="E542" s="308" t="s">
        <v>16786</v>
      </c>
      <c r="F542" s="63"/>
      <c r="G542" s="308"/>
      <c r="H542" s="63"/>
      <c r="I542" s="63"/>
      <c r="J542" s="63"/>
      <c r="K542" s="63"/>
      <c r="L542" s="63"/>
    </row>
    <row r="543" spans="1:12" ht="17.25" hidden="1" customHeight="1" x14ac:dyDescent="0.15">
      <c r="A543" s="231">
        <v>36</v>
      </c>
      <c r="B543" s="289" t="s">
        <v>16787</v>
      </c>
      <c r="C543" s="335" t="s">
        <v>16788</v>
      </c>
      <c r="D543" s="231" t="s">
        <v>8994</v>
      </c>
      <c r="E543" s="231" t="s">
        <v>9537</v>
      </c>
      <c r="F543" s="63" t="s">
        <v>16789</v>
      </c>
      <c r="G543" s="63"/>
      <c r="H543" s="63"/>
      <c r="I543" s="63"/>
      <c r="J543" s="63"/>
      <c r="K543" s="63"/>
      <c r="L543" s="63"/>
    </row>
    <row r="544" spans="1:12" ht="17.25" hidden="1" customHeight="1" x14ac:dyDescent="0.15"/>
    <row r="545" spans="1:12" ht="17.25" hidden="1" customHeight="1" x14ac:dyDescent="0.15"/>
    <row r="546" spans="1:12" ht="18" hidden="1" customHeight="1" x14ac:dyDescent="0.45">
      <c r="A546" s="245">
        <v>22</v>
      </c>
      <c r="B546" s="231">
        <v>21054</v>
      </c>
      <c r="C546" s="41" t="s">
        <v>9336</v>
      </c>
      <c r="D546" s="388" t="s">
        <v>9006</v>
      </c>
      <c r="E546" s="397" t="s">
        <v>16790</v>
      </c>
      <c r="F546" s="245"/>
      <c r="G546" s="245"/>
      <c r="H546" s="63"/>
      <c r="I546" s="63"/>
      <c r="J546" s="63"/>
      <c r="K546" s="63"/>
      <c r="L546" s="63"/>
    </row>
    <row r="547" spans="1:12" s="337" customFormat="1" ht="17.25" hidden="1" customHeight="1" x14ac:dyDescent="0.5">
      <c r="A547" s="245">
        <v>23</v>
      </c>
      <c r="B547" s="231">
        <v>21055</v>
      </c>
      <c r="C547" s="41" t="s">
        <v>9337</v>
      </c>
      <c r="D547" s="388" t="s">
        <v>9006</v>
      </c>
      <c r="E547" s="397" t="s">
        <v>16791</v>
      </c>
      <c r="F547" s="276"/>
      <c r="G547" s="276"/>
      <c r="H547" s="398"/>
      <c r="I547" s="398"/>
      <c r="J547" s="230"/>
      <c r="K547" s="230"/>
      <c r="L547" s="230"/>
    </row>
    <row r="548" spans="1:12" ht="17.25" hidden="1" customHeight="1" x14ac:dyDescent="0.45">
      <c r="A548" s="245">
        <v>19</v>
      </c>
      <c r="B548" s="231">
        <v>19864</v>
      </c>
      <c r="C548" s="399" t="s">
        <v>16792</v>
      </c>
      <c r="D548" s="388" t="s">
        <v>8996</v>
      </c>
      <c r="E548" s="397" t="s">
        <v>16793</v>
      </c>
      <c r="F548" s="41"/>
      <c r="G548" s="41"/>
      <c r="H548" s="41"/>
      <c r="I548" s="41"/>
      <c r="J548" s="63"/>
      <c r="K548" s="63"/>
      <c r="L548" s="63"/>
    </row>
    <row r="549" spans="1:12" ht="17.25" hidden="1" customHeight="1" x14ac:dyDescent="0.45">
      <c r="A549" s="245">
        <v>30</v>
      </c>
      <c r="B549" s="231">
        <v>19875</v>
      </c>
      <c r="C549" s="399" t="s">
        <v>16794</v>
      </c>
      <c r="D549" s="388" t="s">
        <v>8996</v>
      </c>
      <c r="E549" s="397" t="s">
        <v>16795</v>
      </c>
      <c r="F549" s="63"/>
      <c r="G549" s="63"/>
      <c r="H549" s="63"/>
      <c r="I549" s="63"/>
      <c r="J549" s="63"/>
      <c r="K549" s="63"/>
      <c r="L549" s="63"/>
    </row>
    <row r="550" spans="1:12" ht="17.25" hidden="1" customHeight="1" x14ac:dyDescent="0.45">
      <c r="A550" s="245">
        <v>25</v>
      </c>
      <c r="B550" s="231">
        <v>19993</v>
      </c>
      <c r="C550" s="399" t="s">
        <v>16796</v>
      </c>
      <c r="D550" s="388" t="s">
        <v>9011</v>
      </c>
      <c r="E550" s="397" t="s">
        <v>16797</v>
      </c>
      <c r="F550" s="41"/>
      <c r="G550" s="63"/>
      <c r="H550" s="63"/>
      <c r="I550" s="63"/>
      <c r="J550" s="63"/>
      <c r="K550" s="63"/>
      <c r="L550" s="63"/>
    </row>
    <row r="551" spans="1:12" ht="17.25" hidden="1" customHeight="1" x14ac:dyDescent="0.45">
      <c r="A551" s="245">
        <v>1</v>
      </c>
      <c r="B551" s="231">
        <v>20010</v>
      </c>
      <c r="C551" s="399" t="s">
        <v>16798</v>
      </c>
      <c r="D551" s="388" t="s">
        <v>9271</v>
      </c>
      <c r="E551" s="397" t="s">
        <v>16799</v>
      </c>
      <c r="F551" s="41"/>
      <c r="G551" s="308"/>
      <c r="H551" s="63"/>
      <c r="I551" s="63"/>
      <c r="J551" s="63"/>
      <c r="K551" s="63"/>
      <c r="L551" s="63"/>
    </row>
    <row r="552" spans="1:12" s="337" customFormat="1" ht="17.25" hidden="1" customHeight="1" x14ac:dyDescent="0.5">
      <c r="A552" s="245">
        <v>42</v>
      </c>
      <c r="B552" s="231">
        <v>21063</v>
      </c>
      <c r="C552" s="41" t="s">
        <v>9346</v>
      </c>
      <c r="D552" s="388" t="s">
        <v>9012</v>
      </c>
      <c r="E552" s="397" t="s">
        <v>16800</v>
      </c>
      <c r="F552" s="276"/>
      <c r="G552" s="276"/>
      <c r="H552" s="230"/>
      <c r="I552" s="230"/>
      <c r="J552" s="230"/>
      <c r="K552" s="230"/>
      <c r="L552" s="230"/>
    </row>
    <row r="553" spans="1:12" ht="17.25" hidden="1" customHeight="1" x14ac:dyDescent="0.45">
      <c r="A553" s="245">
        <v>30</v>
      </c>
      <c r="B553" s="231">
        <v>20119</v>
      </c>
      <c r="C553" s="399" t="s">
        <v>16801</v>
      </c>
      <c r="D553" s="388" t="s">
        <v>9013</v>
      </c>
      <c r="E553" s="397" t="s">
        <v>16802</v>
      </c>
      <c r="F553" s="41"/>
      <c r="G553" s="63"/>
      <c r="H553" s="63"/>
      <c r="I553" s="63"/>
      <c r="J553" s="63"/>
      <c r="K553" s="63"/>
      <c r="L553" s="63"/>
    </row>
    <row r="554" spans="1:12" ht="17.25" hidden="1" customHeight="1" x14ac:dyDescent="0.15">
      <c r="A554" s="245">
        <v>18</v>
      </c>
      <c r="B554" s="231">
        <v>20151</v>
      </c>
      <c r="C554" s="399" t="s">
        <v>16803</v>
      </c>
      <c r="D554" s="389" t="s">
        <v>9066</v>
      </c>
      <c r="E554" s="397" t="s">
        <v>16804</v>
      </c>
      <c r="F554" s="63"/>
      <c r="G554" s="63"/>
      <c r="H554" s="63"/>
      <c r="I554" s="63"/>
      <c r="J554" s="63"/>
      <c r="K554" s="63"/>
      <c r="L554" s="63"/>
    </row>
    <row r="555" spans="1:12" ht="17.25" hidden="1" customHeight="1" x14ac:dyDescent="0.15"/>
    <row r="556" spans="1:12" ht="17.25" hidden="1" customHeight="1" x14ac:dyDescent="0.45">
      <c r="A556" s="231">
        <v>38</v>
      </c>
      <c r="B556" s="231">
        <v>19839</v>
      </c>
      <c r="C556" s="335" t="s">
        <v>16805</v>
      </c>
      <c r="D556" s="385" t="s">
        <v>9008</v>
      </c>
      <c r="E556" s="308" t="s">
        <v>16806</v>
      </c>
      <c r="F556" s="63"/>
      <c r="G556" s="63"/>
      <c r="H556" s="63"/>
      <c r="I556" s="63"/>
      <c r="J556" s="63"/>
      <c r="K556" s="63"/>
      <c r="L556" s="63"/>
    </row>
    <row r="557" spans="1:12" ht="17.25" hidden="1" customHeight="1" x14ac:dyDescent="0.15"/>
    <row r="558" spans="1:12" ht="17.25" hidden="1" customHeight="1" x14ac:dyDescent="0.45">
      <c r="A558" s="231">
        <v>6</v>
      </c>
      <c r="B558" s="231">
        <v>19771</v>
      </c>
      <c r="C558" s="335" t="s">
        <v>16807</v>
      </c>
      <c r="D558" s="385" t="s">
        <v>8998</v>
      </c>
      <c r="E558" s="231" t="s">
        <v>16808</v>
      </c>
      <c r="F558" s="63"/>
      <c r="G558" s="308"/>
      <c r="H558" s="63"/>
      <c r="I558" s="63"/>
      <c r="J558" s="63"/>
      <c r="K558" s="63"/>
      <c r="L558" s="63"/>
    </row>
    <row r="559" spans="1:12" ht="17.25" hidden="1" customHeight="1" x14ac:dyDescent="0.45">
      <c r="A559" s="231">
        <v>3</v>
      </c>
      <c r="B559" s="231">
        <v>19846</v>
      </c>
      <c r="C559" s="335" t="s">
        <v>16809</v>
      </c>
      <c r="D559" s="385" t="s">
        <v>8986</v>
      </c>
      <c r="E559" s="308" t="s">
        <v>16810</v>
      </c>
      <c r="F559" s="63"/>
      <c r="G559" s="308"/>
      <c r="H559" s="63"/>
      <c r="I559" s="63"/>
      <c r="J559" s="63"/>
      <c r="K559" s="63"/>
      <c r="L559" s="63"/>
    </row>
    <row r="560" spans="1:12" s="337" customFormat="1" ht="17.25" hidden="1" customHeight="1" x14ac:dyDescent="0.5">
      <c r="A560" s="231">
        <v>40</v>
      </c>
      <c r="B560" s="231">
        <v>21061</v>
      </c>
      <c r="C560" s="63" t="s">
        <v>16811</v>
      </c>
      <c r="D560" s="385" t="s">
        <v>8994</v>
      </c>
      <c r="E560" s="227" t="s">
        <v>16812</v>
      </c>
      <c r="F560" s="227"/>
      <c r="G560" s="227"/>
      <c r="H560" s="230"/>
      <c r="I560" s="230"/>
      <c r="J560" s="230"/>
      <c r="K560" s="230"/>
      <c r="L560" s="230"/>
    </row>
    <row r="561" spans="1:12" ht="17.25" hidden="1" customHeight="1" x14ac:dyDescent="0.15"/>
    <row r="562" spans="1:12" ht="17.25" hidden="1" customHeight="1" x14ac:dyDescent="0.15"/>
    <row r="563" spans="1:12" ht="17.25" hidden="1" customHeight="1" x14ac:dyDescent="0.15"/>
    <row r="564" spans="1:12" ht="17.25" hidden="1" customHeight="1" x14ac:dyDescent="0.15"/>
    <row r="565" spans="1:12" ht="17.25" hidden="1" customHeight="1" x14ac:dyDescent="0.15"/>
    <row r="566" spans="1:12" ht="17.25" hidden="1" customHeight="1" x14ac:dyDescent="0.15">
      <c r="A566" s="231">
        <v>9</v>
      </c>
      <c r="B566" s="289" t="s">
        <v>16813</v>
      </c>
      <c r="C566" s="335" t="s">
        <v>16814</v>
      </c>
      <c r="D566" s="334" t="s">
        <v>8998</v>
      </c>
      <c r="E566" s="308" t="s">
        <v>9537</v>
      </c>
      <c r="F566" s="308" t="s">
        <v>16815</v>
      </c>
      <c r="G566" s="308"/>
      <c r="H566" s="63"/>
      <c r="I566" s="63"/>
      <c r="J566" s="63"/>
      <c r="K566" s="63"/>
      <c r="L566" s="63"/>
    </row>
    <row r="567" spans="1:12" ht="17.25" hidden="1" customHeight="1" x14ac:dyDescent="0.15">
      <c r="A567" s="231">
        <v>18</v>
      </c>
      <c r="B567" s="289" t="s">
        <v>16816</v>
      </c>
      <c r="C567" s="335" t="s">
        <v>16817</v>
      </c>
      <c r="D567" s="308" t="s">
        <v>8986</v>
      </c>
      <c r="E567" s="231" t="s">
        <v>9537</v>
      </c>
      <c r="F567" s="63" t="s">
        <v>16818</v>
      </c>
      <c r="G567" s="63"/>
      <c r="H567" s="63"/>
      <c r="I567" s="63"/>
      <c r="J567" s="63"/>
      <c r="K567" s="63"/>
      <c r="L567" s="63"/>
    </row>
    <row r="568" spans="1:12" ht="17.25" hidden="1" customHeight="1" x14ac:dyDescent="0.15">
      <c r="A568" s="231">
        <v>20</v>
      </c>
      <c r="B568" s="289" t="s">
        <v>16819</v>
      </c>
      <c r="C568" s="335" t="s">
        <v>16820</v>
      </c>
      <c r="D568" s="308" t="s">
        <v>16821</v>
      </c>
      <c r="E568" s="231" t="s">
        <v>9537</v>
      </c>
      <c r="F568" s="63" t="s">
        <v>16822</v>
      </c>
      <c r="G568" s="63"/>
      <c r="H568" s="63"/>
      <c r="I568" s="63"/>
      <c r="J568" s="63"/>
      <c r="K568" s="63"/>
      <c r="L568" s="63"/>
    </row>
    <row r="569" spans="1:12" ht="17.25" hidden="1" customHeight="1" x14ac:dyDescent="0.15">
      <c r="A569" s="231">
        <v>34</v>
      </c>
      <c r="B569" s="289" t="s">
        <v>16823</v>
      </c>
      <c r="C569" s="335" t="s">
        <v>16824</v>
      </c>
      <c r="D569" s="231" t="s">
        <v>12315</v>
      </c>
      <c r="E569" s="308" t="s">
        <v>16825</v>
      </c>
      <c r="F569" s="63"/>
      <c r="G569" s="63"/>
      <c r="H569" s="63"/>
      <c r="I569" s="63"/>
      <c r="J569" s="63"/>
      <c r="K569" s="63"/>
      <c r="L569" s="63"/>
    </row>
    <row r="570" spans="1:12" ht="17.25" hidden="1" customHeight="1" x14ac:dyDescent="0.15">
      <c r="A570" s="231">
        <v>8</v>
      </c>
      <c r="B570" s="289" t="s">
        <v>16826</v>
      </c>
      <c r="C570" s="335" t="s">
        <v>16827</v>
      </c>
      <c r="D570" s="339" t="s">
        <v>9203</v>
      </c>
      <c r="E570" s="231" t="s">
        <v>9537</v>
      </c>
      <c r="F570" s="63" t="s">
        <v>16828</v>
      </c>
      <c r="G570" s="308"/>
      <c r="H570" s="63"/>
      <c r="I570" s="63"/>
      <c r="J570" s="63"/>
      <c r="K570" s="63"/>
      <c r="L570" s="63"/>
    </row>
    <row r="571" spans="1:12" ht="17.25" hidden="1" customHeight="1" x14ac:dyDescent="0.15">
      <c r="A571" s="231">
        <v>24</v>
      </c>
      <c r="B571" s="289" t="s">
        <v>16829</v>
      </c>
      <c r="C571" s="335" t="s">
        <v>16830</v>
      </c>
      <c r="D571" s="344" t="s">
        <v>9203</v>
      </c>
      <c r="E571" s="308" t="s">
        <v>16831</v>
      </c>
      <c r="F571" s="63"/>
      <c r="G571" s="63"/>
      <c r="H571" s="63"/>
      <c r="I571" s="63"/>
      <c r="J571" s="63"/>
      <c r="K571" s="63"/>
      <c r="L571" s="63"/>
    </row>
    <row r="572" spans="1:12" ht="17.25" hidden="1" customHeight="1" x14ac:dyDescent="0.15">
      <c r="A572" s="231">
        <v>29</v>
      </c>
      <c r="B572" s="289" t="s">
        <v>16832</v>
      </c>
      <c r="C572" s="335" t="s">
        <v>16833</v>
      </c>
      <c r="D572" s="344" t="s">
        <v>9203</v>
      </c>
      <c r="E572" s="231" t="s">
        <v>9537</v>
      </c>
      <c r="F572" s="63" t="s">
        <v>16834</v>
      </c>
      <c r="G572" s="63"/>
      <c r="H572" s="63"/>
      <c r="I572" s="63"/>
      <c r="J572" s="63"/>
      <c r="K572" s="63"/>
      <c r="L572" s="63"/>
    </row>
    <row r="573" spans="1:12" ht="17.25" hidden="1" customHeight="1" x14ac:dyDescent="0.15">
      <c r="A573" s="231">
        <v>12</v>
      </c>
      <c r="B573" s="289" t="s">
        <v>16835</v>
      </c>
      <c r="C573" s="335" t="s">
        <v>16836</v>
      </c>
      <c r="D573" s="231" t="s">
        <v>9315</v>
      </c>
      <c r="E573" s="308" t="s">
        <v>16837</v>
      </c>
      <c r="F573" s="63"/>
      <c r="G573" s="63"/>
      <c r="H573" s="63"/>
      <c r="I573" s="63"/>
      <c r="J573" s="63"/>
      <c r="K573" s="63"/>
      <c r="L573" s="63"/>
    </row>
    <row r="574" spans="1:12" ht="17.25" hidden="1" customHeight="1" x14ac:dyDescent="0.15">
      <c r="A574" s="231">
        <v>37</v>
      </c>
      <c r="B574" s="289" t="s">
        <v>16838</v>
      </c>
      <c r="C574" s="335" t="s">
        <v>16839</v>
      </c>
      <c r="D574" s="308" t="s">
        <v>9315</v>
      </c>
      <c r="E574" s="231" t="s">
        <v>9537</v>
      </c>
      <c r="F574" s="63" t="s">
        <v>16840</v>
      </c>
      <c r="G574" s="63"/>
      <c r="H574" s="63"/>
      <c r="I574" s="63"/>
      <c r="J574" s="63"/>
      <c r="K574" s="63"/>
      <c r="L574" s="63"/>
    </row>
    <row r="575" spans="1:12" ht="17.25" hidden="1" customHeight="1" x14ac:dyDescent="0.15">
      <c r="A575" s="231">
        <v>17</v>
      </c>
      <c r="B575" s="289" t="s">
        <v>16841</v>
      </c>
      <c r="C575" s="345" t="s">
        <v>9297</v>
      </c>
      <c r="D575" s="231" t="s">
        <v>9298</v>
      </c>
      <c r="E575" s="231" t="s">
        <v>16842</v>
      </c>
      <c r="F575" s="63"/>
      <c r="G575" s="63"/>
      <c r="H575" s="63"/>
      <c r="I575" s="63"/>
      <c r="J575" s="63"/>
      <c r="K575" s="63"/>
      <c r="L575" s="63"/>
    </row>
    <row r="576" spans="1:12" ht="17.25" hidden="1" customHeight="1" x14ac:dyDescent="0.15">
      <c r="A576" s="231">
        <v>31</v>
      </c>
      <c r="B576" s="289" t="s">
        <v>16843</v>
      </c>
      <c r="C576" s="335" t="s">
        <v>16844</v>
      </c>
      <c r="D576" s="231" t="s">
        <v>9563</v>
      </c>
      <c r="E576" s="231" t="s">
        <v>9537</v>
      </c>
      <c r="F576" s="63" t="s">
        <v>16845</v>
      </c>
      <c r="G576" s="63"/>
      <c r="H576" s="63"/>
      <c r="I576" s="63"/>
      <c r="J576" s="63"/>
      <c r="K576" s="63"/>
      <c r="L576" s="63"/>
    </row>
    <row r="577" spans="1:12" ht="17.25" hidden="1" customHeight="1" x14ac:dyDescent="0.15">
      <c r="A577" s="231">
        <v>3</v>
      </c>
      <c r="B577" s="289" t="s">
        <v>16846</v>
      </c>
      <c r="C577" s="335" t="s">
        <v>16847</v>
      </c>
      <c r="D577" s="231" t="s">
        <v>9015</v>
      </c>
      <c r="E577" s="231" t="s">
        <v>9537</v>
      </c>
      <c r="F577" s="63" t="s">
        <v>16848</v>
      </c>
      <c r="G577" s="308"/>
      <c r="H577" s="63"/>
      <c r="I577" s="63"/>
      <c r="J577" s="63"/>
      <c r="K577" s="63"/>
      <c r="L577" s="63"/>
    </row>
    <row r="578" spans="1:12" ht="17.25" hidden="1" customHeight="1" x14ac:dyDescent="0.15">
      <c r="A578" s="231">
        <v>14</v>
      </c>
      <c r="B578" s="289" t="s">
        <v>16849</v>
      </c>
      <c r="C578" s="335" t="s">
        <v>16850</v>
      </c>
      <c r="D578" s="308" t="s">
        <v>16851</v>
      </c>
      <c r="E578" s="231" t="s">
        <v>9537</v>
      </c>
      <c r="F578" s="63"/>
      <c r="G578" s="63"/>
      <c r="H578" s="63"/>
      <c r="I578" s="63"/>
      <c r="J578" s="63"/>
      <c r="K578" s="63"/>
      <c r="L578" s="63"/>
    </row>
    <row r="579" spans="1:12" ht="17.25" hidden="1" customHeight="1" x14ac:dyDescent="0.15">
      <c r="A579" s="231">
        <v>38</v>
      </c>
      <c r="B579" s="289" t="s">
        <v>16852</v>
      </c>
      <c r="C579" s="335" t="s">
        <v>16853</v>
      </c>
      <c r="D579" s="231" t="s">
        <v>9015</v>
      </c>
      <c r="E579" s="308" t="s">
        <v>16854</v>
      </c>
      <c r="F579" s="63"/>
      <c r="G579" s="63"/>
      <c r="H579" s="63"/>
      <c r="I579" s="63"/>
      <c r="J579" s="63"/>
      <c r="K579" s="63"/>
      <c r="L579" s="63"/>
    </row>
    <row r="580" spans="1:12" ht="17.25" hidden="1" customHeight="1" x14ac:dyDescent="0.5">
      <c r="A580" s="231">
        <v>1</v>
      </c>
      <c r="B580" s="231">
        <v>20174</v>
      </c>
      <c r="C580" s="341" t="s">
        <v>16855</v>
      </c>
      <c r="D580" s="63" t="s">
        <v>9438</v>
      </c>
      <c r="E580" s="231" t="s">
        <v>9537</v>
      </c>
      <c r="F580" s="63" t="s">
        <v>16856</v>
      </c>
      <c r="G580" s="63"/>
      <c r="H580" s="63"/>
      <c r="I580" s="63"/>
      <c r="J580" s="63"/>
      <c r="K580" s="63"/>
      <c r="L580" s="63"/>
    </row>
    <row r="581" spans="1:12" ht="17.25" hidden="1" customHeight="1" x14ac:dyDescent="0.5">
      <c r="A581" s="231">
        <v>16</v>
      </c>
      <c r="B581" s="231">
        <v>20189</v>
      </c>
      <c r="C581" s="341" t="s">
        <v>16857</v>
      </c>
      <c r="D581" s="63" t="s">
        <v>9438</v>
      </c>
      <c r="E581" s="308" t="s">
        <v>10862</v>
      </c>
      <c r="F581" s="63" t="s">
        <v>16858</v>
      </c>
      <c r="G581" s="63"/>
      <c r="H581" s="63"/>
      <c r="I581" s="63"/>
      <c r="J581" s="63"/>
      <c r="K581" s="63"/>
      <c r="L581" s="63"/>
    </row>
    <row r="582" spans="1:12" ht="17.25" hidden="1" customHeight="1" x14ac:dyDescent="0.15">
      <c r="A582" s="231">
        <v>3</v>
      </c>
      <c r="B582" s="231">
        <v>20208</v>
      </c>
      <c r="C582" s="308" t="s">
        <v>16859</v>
      </c>
      <c r="D582" s="308" t="s">
        <v>9301</v>
      </c>
      <c r="E582" s="231" t="s">
        <v>9537</v>
      </c>
      <c r="F582" s="63" t="s">
        <v>16860</v>
      </c>
      <c r="G582" s="63"/>
      <c r="H582" s="63"/>
      <c r="I582" s="63"/>
      <c r="J582" s="63"/>
      <c r="K582" s="63"/>
      <c r="L582" s="63"/>
    </row>
    <row r="583" spans="1:12" ht="17.25" hidden="1" customHeight="1" x14ac:dyDescent="0.15"/>
    <row r="584" spans="1:12" ht="17.25" hidden="1" customHeight="1" x14ac:dyDescent="0.15"/>
    <row r="585" spans="1:12" ht="17.25" hidden="1" customHeight="1" x14ac:dyDescent="0.15"/>
    <row r="586" spans="1:12" ht="17.25" hidden="1" customHeight="1" x14ac:dyDescent="0.15">
      <c r="A586" s="231">
        <v>19</v>
      </c>
      <c r="B586" s="289" t="s">
        <v>16861</v>
      </c>
      <c r="C586" s="335" t="s">
        <v>16862</v>
      </c>
      <c r="D586" s="231" t="s">
        <v>9005</v>
      </c>
      <c r="E586" s="308" t="s">
        <v>16863</v>
      </c>
      <c r="F586" s="63"/>
      <c r="G586" s="63"/>
      <c r="H586" s="63"/>
      <c r="I586" s="63"/>
      <c r="J586" s="63"/>
      <c r="K586" s="63"/>
      <c r="L586" s="63"/>
    </row>
    <row r="587" spans="1:12" ht="17.25" hidden="1" customHeight="1" x14ac:dyDescent="0.15"/>
    <row r="588" spans="1:12" ht="17.25" hidden="1" customHeight="1" x14ac:dyDescent="0.15"/>
    <row r="589" spans="1:12" ht="17.25" hidden="1" customHeight="1" x14ac:dyDescent="0.15"/>
    <row r="590" spans="1:12" ht="17.25" hidden="1" customHeight="1" x14ac:dyDescent="0.15"/>
    <row r="591" spans="1:12" ht="17.25" hidden="1" customHeight="1" x14ac:dyDescent="0.15"/>
    <row r="592" spans="1:12" ht="17.25" hidden="1" customHeight="1" x14ac:dyDescent="0.15"/>
    <row r="593" ht="17.25" hidden="1" customHeight="1" x14ac:dyDescent="0.15"/>
    <row r="609" spans="1:12" ht="17.25" hidden="1" customHeight="1" x14ac:dyDescent="0.15"/>
    <row r="610" spans="1:12" ht="17.25" hidden="1" customHeight="1" x14ac:dyDescent="0.15">
      <c r="A610" s="231">
        <v>6</v>
      </c>
      <c r="B610" s="289" t="s">
        <v>16864</v>
      </c>
      <c r="C610" s="335" t="s">
        <v>16865</v>
      </c>
      <c r="D610" s="334" t="s">
        <v>9203</v>
      </c>
      <c r="E610" s="344" t="s">
        <v>16863</v>
      </c>
      <c r="F610" s="63"/>
      <c r="G610" s="308"/>
      <c r="H610" s="63"/>
      <c r="I610" s="63"/>
      <c r="J610" s="63"/>
      <c r="K610" s="63"/>
      <c r="L610" s="63"/>
    </row>
    <row r="611" spans="1:12" ht="17.25" hidden="1" customHeight="1" x14ac:dyDescent="0.15">
      <c r="A611" s="231">
        <v>36</v>
      </c>
      <c r="B611" s="289" t="s">
        <v>16866</v>
      </c>
      <c r="C611" s="335" t="s">
        <v>16867</v>
      </c>
      <c r="D611" s="334" t="s">
        <v>9536</v>
      </c>
      <c r="E611" s="308" t="s">
        <v>16863</v>
      </c>
      <c r="F611" s="63"/>
      <c r="G611" s="63"/>
      <c r="H611" s="63"/>
      <c r="I611" s="63"/>
      <c r="J611" s="63"/>
      <c r="K611" s="63"/>
      <c r="L611" s="63"/>
    </row>
    <row r="612" spans="1:12" ht="17.25" hidden="1" customHeight="1" x14ac:dyDescent="0.15">
      <c r="A612" s="231">
        <v>14</v>
      </c>
      <c r="B612" s="231">
        <v>20217</v>
      </c>
      <c r="C612" s="308" t="s">
        <v>16868</v>
      </c>
      <c r="D612" s="63" t="s">
        <v>9301</v>
      </c>
      <c r="E612" s="308" t="s">
        <v>16863</v>
      </c>
      <c r="F612" s="347"/>
      <c r="G612" s="347" t="s">
        <v>16869</v>
      </c>
      <c r="H612" s="348"/>
      <c r="I612" s="63"/>
      <c r="J612" s="63"/>
      <c r="K612" s="63"/>
      <c r="L612" s="63"/>
    </row>
    <row r="613" spans="1:12" ht="17.25" hidden="1" customHeight="1" x14ac:dyDescent="0.15"/>
    <row r="614" spans="1:12" ht="17.25" hidden="1" customHeight="1" x14ac:dyDescent="0.15"/>
    <row r="615" spans="1:12" ht="17.25" hidden="1" customHeight="1" x14ac:dyDescent="0.15">
      <c r="A615" s="231">
        <v>33</v>
      </c>
      <c r="B615" s="289" t="s">
        <v>16870</v>
      </c>
      <c r="C615" s="335" t="s">
        <v>16871</v>
      </c>
      <c r="D615" s="339" t="s">
        <v>9203</v>
      </c>
      <c r="E615" s="308" t="s">
        <v>16872</v>
      </c>
      <c r="F615" s="63"/>
      <c r="G615" s="63"/>
      <c r="H615" s="63"/>
      <c r="I615" s="63"/>
      <c r="J615" s="63"/>
      <c r="K615" s="63"/>
      <c r="L615" s="63"/>
    </row>
    <row r="616" spans="1:12" ht="17.25" hidden="1" customHeight="1" x14ac:dyDescent="0.15">
      <c r="A616" s="231">
        <v>15</v>
      </c>
      <c r="B616" s="231">
        <v>20219</v>
      </c>
      <c r="C616" s="308" t="s">
        <v>16873</v>
      </c>
      <c r="D616" s="63" t="s">
        <v>16874</v>
      </c>
      <c r="E616" s="349"/>
      <c r="F616" s="347"/>
      <c r="G616" s="347"/>
      <c r="H616" s="348"/>
      <c r="I616" s="63"/>
      <c r="J616" s="63"/>
      <c r="K616" s="63"/>
      <c r="L616" s="63"/>
    </row>
    <row r="617" spans="1:12" ht="17.25" hidden="1" customHeight="1" x14ac:dyDescent="0.15"/>
    <row r="618" spans="1:12" ht="17.25" hidden="1" customHeight="1" x14ac:dyDescent="0.15"/>
    <row r="619" spans="1:12" ht="17.25" hidden="1" customHeight="1" x14ac:dyDescent="0.15"/>
    <row r="620" spans="1:12" ht="17.25" hidden="1" customHeight="1" x14ac:dyDescent="0.15"/>
    <row r="621" spans="1:12" ht="17.25" hidden="1" customHeight="1" x14ac:dyDescent="0.15"/>
    <row r="622" spans="1:12" ht="17.25" hidden="1" customHeight="1" x14ac:dyDescent="0.15"/>
    <row r="623" spans="1:12" ht="17.25" hidden="1" customHeight="1" x14ac:dyDescent="0.15"/>
    <row r="624" spans="1:12" ht="17.25" hidden="1" customHeight="1" x14ac:dyDescent="0.15"/>
    <row r="625" ht="17.25" hidden="1" customHeight="1" x14ac:dyDescent="0.15"/>
    <row r="626" ht="17.25" hidden="1" customHeight="1" x14ac:dyDescent="0.15"/>
    <row r="627" ht="17.25" hidden="1" customHeight="1" x14ac:dyDescent="0.15"/>
    <row r="628" ht="17.25" hidden="1" customHeight="1" x14ac:dyDescent="0.15"/>
    <row r="629" ht="17.25" hidden="1" customHeight="1" x14ac:dyDescent="0.15"/>
    <row r="630" ht="17.25" hidden="1" customHeight="1" x14ac:dyDescent="0.15"/>
    <row r="631" ht="17.25" hidden="1" customHeight="1" x14ac:dyDescent="0.15"/>
    <row r="632" ht="17.25" hidden="1" customHeight="1" x14ac:dyDescent="0.15"/>
    <row r="633" ht="17.25" hidden="1" customHeight="1" x14ac:dyDescent="0.15"/>
    <row r="634" ht="17.25" hidden="1" customHeight="1" x14ac:dyDescent="0.15"/>
    <row r="635" ht="17.25" hidden="1" customHeight="1" x14ac:dyDescent="0.15"/>
  </sheetData>
  <sortState xmlns:xlrd2="http://schemas.microsoft.com/office/spreadsheetml/2017/richdata2" ref="C384:C405">
    <sortCondition ref="C384"/>
  </sortState>
  <mergeCells count="48">
    <mergeCell ref="A4:L4"/>
    <mergeCell ref="A185:L185"/>
    <mergeCell ref="B225:L225"/>
    <mergeCell ref="B45:L45"/>
    <mergeCell ref="A48:L48"/>
    <mergeCell ref="B92:L92"/>
    <mergeCell ref="A184:L184"/>
    <mergeCell ref="A95:L95"/>
    <mergeCell ref="B135:L135"/>
    <mergeCell ref="A138:L138"/>
    <mergeCell ref="B182:L182"/>
    <mergeCell ref="B492:L492"/>
    <mergeCell ref="A495:L495"/>
    <mergeCell ref="A409:L409"/>
    <mergeCell ref="B448:L448"/>
    <mergeCell ref="A451:L451"/>
    <mergeCell ref="A450:L450"/>
    <mergeCell ref="A494:L494"/>
    <mergeCell ref="B493:L493"/>
    <mergeCell ref="A1:L1"/>
    <mergeCell ref="B2:L2"/>
    <mergeCell ref="A3:L3"/>
    <mergeCell ref="B449:L449"/>
    <mergeCell ref="B407:L407"/>
    <mergeCell ref="B363:L363"/>
    <mergeCell ref="B316:L316"/>
    <mergeCell ref="B270:L270"/>
    <mergeCell ref="B226:L226"/>
    <mergeCell ref="B183:L183"/>
    <mergeCell ref="B136:L136"/>
    <mergeCell ref="B93:L93"/>
    <mergeCell ref="B46:L46"/>
    <mergeCell ref="A47:L47"/>
    <mergeCell ref="A94:L94"/>
    <mergeCell ref="A137:L137"/>
    <mergeCell ref="A227:L227"/>
    <mergeCell ref="A271:L271"/>
    <mergeCell ref="A317:L317"/>
    <mergeCell ref="A364:L364"/>
    <mergeCell ref="A408:L408"/>
    <mergeCell ref="A365:L365"/>
    <mergeCell ref="B406:L406"/>
    <mergeCell ref="A318:L318"/>
    <mergeCell ref="B362:L362"/>
    <mergeCell ref="A228:L228"/>
    <mergeCell ref="B269:L269"/>
    <mergeCell ref="A272:L272"/>
    <mergeCell ref="B315:L315"/>
  </mergeCells>
  <phoneticPr fontId="59" type="noConversion"/>
  <printOptions horizontalCentered="1"/>
  <pageMargins left="0.23622047244094491" right="3.937007874015748E-2" top="0.15748031496062992" bottom="0.15748031496062992" header="0.51181102362204722" footer="0.19685039370078741"/>
  <pageSetup paperSize="9" scale="94" fitToWidth="0" orientation="portrait" r:id="rId1"/>
  <rowBreaks count="11" manualBreakCount="11">
    <brk id="44" max="16383" man="1"/>
    <brk id="91" max="11" man="1"/>
    <brk id="134" max="16383" man="1"/>
    <brk id="181" max="11" man="1"/>
    <brk id="224" max="11" man="1"/>
    <brk id="268" max="11" man="1"/>
    <brk id="314" max="11" man="1"/>
    <brk id="361" max="11" man="1"/>
    <brk id="405" max="16383" man="1"/>
    <brk id="447" max="11" man="1"/>
    <brk id="491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E129F-481D-494A-8CF5-5CDA135301E7}">
  <dimension ref="A1:BG405"/>
  <sheetViews>
    <sheetView showGridLines="0" topLeftCell="D142" workbookViewId="0">
      <selection activeCell="AJ142" sqref="AJ142"/>
    </sheetView>
  </sheetViews>
  <sheetFormatPr defaultRowHeight="14.25" x14ac:dyDescent="0.15"/>
  <cols>
    <col min="1" max="1" width="17.609375" bestFit="1" customWidth="1"/>
    <col min="2" max="2" width="10.23828125" bestFit="1" customWidth="1"/>
    <col min="3" max="3" width="11.36328125" bestFit="1" customWidth="1"/>
    <col min="4" max="4" width="12.36328125" bestFit="1" customWidth="1"/>
    <col min="5" max="5" width="12.36328125" style="330" customWidth="1"/>
    <col min="6" max="6" width="9.61328125" bestFit="1" customWidth="1"/>
    <col min="7" max="7" width="4.12109375" bestFit="1" customWidth="1"/>
    <col min="8" max="8" width="8.3671875" bestFit="1" customWidth="1"/>
    <col min="10" max="10" width="5.2421875" bestFit="1" customWidth="1"/>
    <col min="11" max="11" width="4.8671875" bestFit="1" customWidth="1"/>
    <col min="12" max="12" width="6.6171875" bestFit="1" customWidth="1"/>
    <col min="13" max="13" width="4.9921875" bestFit="1" customWidth="1"/>
    <col min="14" max="14" width="6.7421875" bestFit="1" customWidth="1"/>
    <col min="15" max="15" width="6.6171875" bestFit="1" customWidth="1"/>
    <col min="16" max="16" width="4.9921875" bestFit="1" customWidth="1"/>
    <col min="17" max="17" width="6.7421875" bestFit="1" customWidth="1"/>
    <col min="18" max="18" width="6.3671875" bestFit="1" customWidth="1"/>
    <col min="19" max="19" width="4.74609375" bestFit="1" customWidth="1"/>
    <col min="20" max="21" width="6.3671875" bestFit="1" customWidth="1"/>
    <col min="22" max="22" width="4.8671875" bestFit="1" customWidth="1"/>
    <col min="23" max="23" width="6.6171875" bestFit="1" customWidth="1"/>
    <col min="24" max="24" width="6.7421875" bestFit="1" customWidth="1"/>
    <col min="25" max="25" width="5.1171875" bestFit="1" customWidth="1"/>
    <col min="26" max="26" width="6.8671875" bestFit="1" customWidth="1"/>
    <col min="27" max="27" width="6.6171875" bestFit="1" customWidth="1"/>
    <col min="28" max="28" width="4.9921875" bestFit="1" customWidth="1"/>
    <col min="29" max="29" width="6.7421875" bestFit="1" customWidth="1"/>
    <col min="30" max="30" width="6.3671875" bestFit="1" customWidth="1"/>
    <col min="31" max="31" width="4.74609375" bestFit="1" customWidth="1"/>
    <col min="32" max="33" width="6.3671875" bestFit="1" customWidth="1"/>
    <col min="34" max="34" width="4.8671875" bestFit="1" customWidth="1"/>
    <col min="35" max="35" width="6.6171875" bestFit="1" customWidth="1"/>
    <col min="36" max="36" width="21.85546875" bestFit="1" customWidth="1"/>
    <col min="37" max="37" width="23.60546875" bestFit="1" customWidth="1"/>
    <col min="38" max="38" width="11.36328125" bestFit="1" customWidth="1"/>
    <col min="39" max="39" width="9.1171875" bestFit="1" customWidth="1"/>
    <col min="40" max="40" width="8.7421875" bestFit="1" customWidth="1"/>
    <col min="41" max="41" width="7.2421875" bestFit="1" customWidth="1"/>
    <col min="42" max="42" width="4.62109375" bestFit="1" customWidth="1"/>
    <col min="43" max="43" width="12.36328125" bestFit="1" customWidth="1"/>
    <col min="44" max="44" width="16.859375" bestFit="1" customWidth="1"/>
    <col min="45" max="45" width="13.36328125" bestFit="1" customWidth="1"/>
    <col min="46" max="46" width="17.859375" bestFit="1" customWidth="1"/>
    <col min="47" max="47" width="13.36328125" bestFit="1" customWidth="1"/>
    <col min="48" max="48" width="16.359375" bestFit="1" customWidth="1"/>
    <col min="49" max="49" width="16.859375" bestFit="1" customWidth="1"/>
    <col min="50" max="54" width="6.7421875" bestFit="1" customWidth="1"/>
    <col min="55" max="55" width="9.2421875" bestFit="1" customWidth="1"/>
    <col min="56" max="56" width="13.36328125" bestFit="1" customWidth="1"/>
    <col min="57" max="57" width="6.9921875" bestFit="1" customWidth="1"/>
    <col min="58" max="58" width="34.59375" bestFit="1" customWidth="1"/>
    <col min="59" max="59" width="11.61328125" bestFit="1" customWidth="1"/>
  </cols>
  <sheetData>
    <row r="1" spans="1:59" s="316" customFormat="1" ht="24.75" x14ac:dyDescent="0.15">
      <c r="A1" s="313" t="s">
        <v>16875</v>
      </c>
      <c r="B1" s="314" t="s">
        <v>7</v>
      </c>
      <c r="C1" s="314" t="s">
        <v>8</v>
      </c>
      <c r="D1" s="314" t="s">
        <v>9</v>
      </c>
      <c r="E1" s="328"/>
      <c r="F1" s="314" t="s">
        <v>16876</v>
      </c>
      <c r="G1" s="314" t="s">
        <v>16877</v>
      </c>
      <c r="H1" s="314" t="s">
        <v>16878</v>
      </c>
      <c r="I1" s="314" t="s">
        <v>16879</v>
      </c>
      <c r="J1" s="314" t="s">
        <v>16880</v>
      </c>
      <c r="K1" s="314" t="s">
        <v>16881</v>
      </c>
      <c r="L1" s="314" t="s">
        <v>16882</v>
      </c>
      <c r="M1" s="314" t="s">
        <v>16883</v>
      </c>
      <c r="N1" s="314" t="s">
        <v>16884</v>
      </c>
      <c r="O1" s="314" t="s">
        <v>16885</v>
      </c>
      <c r="P1" s="314" t="s">
        <v>16886</v>
      </c>
      <c r="Q1" s="314" t="s">
        <v>16887</v>
      </c>
      <c r="R1" s="314" t="s">
        <v>16888</v>
      </c>
      <c r="S1" s="314" t="s">
        <v>16889</v>
      </c>
      <c r="T1" s="314" t="s">
        <v>16890</v>
      </c>
      <c r="U1" s="314" t="s">
        <v>16891</v>
      </c>
      <c r="V1" s="314" t="s">
        <v>16892</v>
      </c>
      <c r="W1" s="314" t="s">
        <v>16893</v>
      </c>
      <c r="X1" s="314" t="s">
        <v>16894</v>
      </c>
      <c r="Y1" s="314" t="s">
        <v>16895</v>
      </c>
      <c r="Z1" s="314" t="s">
        <v>16896</v>
      </c>
      <c r="AA1" s="314" t="s">
        <v>16897</v>
      </c>
      <c r="AB1" s="314" t="s">
        <v>16898</v>
      </c>
      <c r="AC1" s="314" t="s">
        <v>16899</v>
      </c>
      <c r="AD1" s="314" t="s">
        <v>16900</v>
      </c>
      <c r="AE1" s="314" t="s">
        <v>16901</v>
      </c>
      <c r="AF1" s="314" t="s">
        <v>16902</v>
      </c>
      <c r="AG1" s="314" t="s">
        <v>16903</v>
      </c>
      <c r="AH1" s="314" t="s">
        <v>16904</v>
      </c>
      <c r="AI1" s="314" t="s">
        <v>16905</v>
      </c>
      <c r="AJ1" s="314" t="s">
        <v>16906</v>
      </c>
      <c r="AK1" s="314" t="s">
        <v>16907</v>
      </c>
      <c r="AL1" s="314" t="s">
        <v>16908</v>
      </c>
      <c r="AM1" s="314" t="s">
        <v>12941</v>
      </c>
      <c r="AN1" s="314" t="s">
        <v>16909</v>
      </c>
      <c r="AO1" s="314" t="s">
        <v>16910</v>
      </c>
      <c r="AP1" s="314" t="s">
        <v>9529</v>
      </c>
      <c r="AQ1" s="314" t="s">
        <v>16911</v>
      </c>
      <c r="AR1" s="314" t="s">
        <v>16912</v>
      </c>
      <c r="AS1" s="314" t="s">
        <v>16913</v>
      </c>
      <c r="AT1" s="314" t="s">
        <v>16914</v>
      </c>
      <c r="AU1" s="314" t="s">
        <v>16915</v>
      </c>
      <c r="AV1" s="314" t="s">
        <v>16916</v>
      </c>
      <c r="AW1" s="314" t="s">
        <v>16917</v>
      </c>
      <c r="AX1" s="314" t="s">
        <v>16918</v>
      </c>
      <c r="AY1" s="314" t="s">
        <v>16919</v>
      </c>
      <c r="AZ1" s="314" t="s">
        <v>16920</v>
      </c>
      <c r="BA1" s="314" t="s">
        <v>16921</v>
      </c>
      <c r="BB1" s="314" t="s">
        <v>16922</v>
      </c>
      <c r="BC1" s="314" t="s">
        <v>16923</v>
      </c>
      <c r="BD1" s="314" t="s">
        <v>16924</v>
      </c>
      <c r="BE1" s="314" t="s">
        <v>16925</v>
      </c>
      <c r="BF1" s="314" t="s">
        <v>16926</v>
      </c>
      <c r="BG1" s="315" t="s">
        <v>16927</v>
      </c>
    </row>
    <row r="2" spans="1:59" s="322" customFormat="1" ht="24.75" x14ac:dyDescent="0.15">
      <c r="A2" s="317" t="s">
        <v>16928</v>
      </c>
      <c r="B2" s="318" t="s">
        <v>1789</v>
      </c>
      <c r="C2" s="318" t="s">
        <v>7766</v>
      </c>
      <c r="D2" s="318" t="s">
        <v>16929</v>
      </c>
      <c r="E2" s="329" t="s">
        <v>16930</v>
      </c>
      <c r="F2" s="318">
        <v>18016</v>
      </c>
      <c r="G2" s="318">
        <v>1.33</v>
      </c>
      <c r="H2" s="318"/>
      <c r="I2" s="318"/>
      <c r="J2" s="318"/>
      <c r="K2" s="318">
        <v>99.38</v>
      </c>
      <c r="L2" s="318">
        <v>11</v>
      </c>
      <c r="M2" s="318">
        <v>11</v>
      </c>
      <c r="N2" s="318">
        <v>1.1499999999999999</v>
      </c>
      <c r="O2" s="318">
        <v>13</v>
      </c>
      <c r="P2" s="318">
        <v>13</v>
      </c>
      <c r="Q2" s="318">
        <v>1.21</v>
      </c>
      <c r="R2" s="318">
        <v>12</v>
      </c>
      <c r="S2" s="318">
        <v>12</v>
      </c>
      <c r="T2" s="318">
        <v>1.1000000000000001</v>
      </c>
      <c r="U2" s="318">
        <v>15</v>
      </c>
      <c r="V2" s="318">
        <v>15</v>
      </c>
      <c r="W2" s="318">
        <v>1.2</v>
      </c>
      <c r="X2" s="318">
        <v>6</v>
      </c>
      <c r="Y2" s="318">
        <v>6</v>
      </c>
      <c r="Z2" s="318">
        <v>1.58</v>
      </c>
      <c r="AA2" s="318">
        <v>6</v>
      </c>
      <c r="AB2" s="318">
        <v>6</v>
      </c>
      <c r="AC2" s="318">
        <v>1.62</v>
      </c>
      <c r="AD2" s="318">
        <v>9</v>
      </c>
      <c r="AE2" s="318">
        <v>9</v>
      </c>
      <c r="AF2" s="318">
        <v>1.91</v>
      </c>
      <c r="AG2" s="318">
        <v>10</v>
      </c>
      <c r="AH2" s="318">
        <v>10</v>
      </c>
      <c r="AI2" s="318">
        <v>1.07</v>
      </c>
      <c r="AJ2" s="318" t="s">
        <v>16931</v>
      </c>
      <c r="AK2" s="318" t="s">
        <v>16932</v>
      </c>
      <c r="AL2" s="319">
        <v>236589</v>
      </c>
      <c r="AM2" s="318">
        <v>2563</v>
      </c>
      <c r="AN2" s="318">
        <v>2</v>
      </c>
      <c r="AO2" s="318" t="s">
        <v>9006</v>
      </c>
      <c r="AP2" s="318">
        <v>1</v>
      </c>
      <c r="AQ2" s="318">
        <v>1</v>
      </c>
      <c r="AR2" s="318">
        <v>32</v>
      </c>
      <c r="AS2" s="318">
        <v>1</v>
      </c>
      <c r="AT2" s="318">
        <v>404</v>
      </c>
      <c r="AU2" s="320">
        <v>242657</v>
      </c>
      <c r="AV2" s="320">
        <v>242657</v>
      </c>
      <c r="AW2" s="318" t="s">
        <v>16933</v>
      </c>
      <c r="AX2" s="318"/>
      <c r="AY2" s="318"/>
      <c r="AZ2" s="318"/>
      <c r="BA2" s="318"/>
      <c r="BB2" s="318"/>
      <c r="BC2" s="318" t="s">
        <v>16934</v>
      </c>
      <c r="BD2" s="318" t="s">
        <v>16934</v>
      </c>
      <c r="BE2" s="318" t="s">
        <v>16935</v>
      </c>
      <c r="BF2" s="318" t="s">
        <v>9759</v>
      </c>
      <c r="BG2" s="321" t="s">
        <v>16936</v>
      </c>
    </row>
    <row r="3" spans="1:59" s="322" customFormat="1" ht="24.75" x14ac:dyDescent="0.15">
      <c r="A3" s="317" t="s">
        <v>16937</v>
      </c>
      <c r="B3" s="318" t="s">
        <v>1789</v>
      </c>
      <c r="C3" s="318" t="s">
        <v>16938</v>
      </c>
      <c r="D3" s="318" t="s">
        <v>16939</v>
      </c>
      <c r="E3" s="329" t="s">
        <v>16940</v>
      </c>
      <c r="F3" s="318">
        <v>18085</v>
      </c>
      <c r="G3" s="318">
        <v>1.8</v>
      </c>
      <c r="H3" s="318"/>
      <c r="I3" s="318">
        <v>0.49</v>
      </c>
      <c r="J3" s="318">
        <v>1.75</v>
      </c>
      <c r="K3" s="318">
        <v>99.88</v>
      </c>
      <c r="L3" s="318">
        <v>10</v>
      </c>
      <c r="M3" s="318">
        <v>10</v>
      </c>
      <c r="N3" s="318">
        <v>1.87</v>
      </c>
      <c r="O3" s="318">
        <v>11</v>
      </c>
      <c r="P3" s="318">
        <v>11</v>
      </c>
      <c r="Q3" s="318">
        <v>1.1299999999999999</v>
      </c>
      <c r="R3" s="318">
        <v>10.5</v>
      </c>
      <c r="S3" s="318">
        <v>10.5</v>
      </c>
      <c r="T3" s="318">
        <v>1.5</v>
      </c>
      <c r="U3" s="318">
        <v>15</v>
      </c>
      <c r="V3" s="318">
        <v>15</v>
      </c>
      <c r="W3" s="318">
        <v>1.86</v>
      </c>
      <c r="X3" s="318">
        <v>6</v>
      </c>
      <c r="Y3" s="318">
        <v>6</v>
      </c>
      <c r="Z3" s="318">
        <v>2.54</v>
      </c>
      <c r="AA3" s="318">
        <v>6</v>
      </c>
      <c r="AB3" s="318">
        <v>6</v>
      </c>
      <c r="AC3" s="318">
        <v>2.41</v>
      </c>
      <c r="AD3" s="318">
        <v>9.5</v>
      </c>
      <c r="AE3" s="318">
        <v>9.5</v>
      </c>
      <c r="AF3" s="318">
        <v>2.1</v>
      </c>
      <c r="AG3" s="318">
        <v>11</v>
      </c>
      <c r="AH3" s="318">
        <v>11</v>
      </c>
      <c r="AI3" s="318">
        <v>1.43</v>
      </c>
      <c r="AJ3" s="318" t="s">
        <v>16941</v>
      </c>
      <c r="AK3" s="318" t="s">
        <v>16942</v>
      </c>
      <c r="AL3" s="319">
        <v>236685</v>
      </c>
      <c r="AM3" s="318">
        <v>2563</v>
      </c>
      <c r="AN3" s="318">
        <v>2</v>
      </c>
      <c r="AO3" s="318" t="s">
        <v>9006</v>
      </c>
      <c r="AP3" s="318">
        <v>2</v>
      </c>
      <c r="AQ3" s="318">
        <v>1</v>
      </c>
      <c r="AR3" s="318">
        <v>32</v>
      </c>
      <c r="AS3" s="318">
        <v>1</v>
      </c>
      <c r="AT3" s="318">
        <v>404</v>
      </c>
      <c r="AU3" s="320">
        <v>242622</v>
      </c>
      <c r="AV3" s="320">
        <v>242622</v>
      </c>
      <c r="AW3" s="318" t="s">
        <v>16933</v>
      </c>
      <c r="AX3" s="318">
        <v>38</v>
      </c>
      <c r="AY3" s="318">
        <v>24</v>
      </c>
      <c r="AZ3" s="318">
        <v>22</v>
      </c>
      <c r="BA3" s="318"/>
      <c r="BB3" s="318">
        <v>34</v>
      </c>
      <c r="BC3" s="318" t="s">
        <v>16934</v>
      </c>
      <c r="BD3" s="318" t="s">
        <v>16934</v>
      </c>
      <c r="BE3" s="318" t="s">
        <v>16935</v>
      </c>
      <c r="BF3" s="318" t="s">
        <v>16943</v>
      </c>
      <c r="BG3" s="321" t="s">
        <v>16944</v>
      </c>
    </row>
    <row r="4" spans="1:59" s="322" customFormat="1" ht="24.75" x14ac:dyDescent="0.15">
      <c r="A4" s="317" t="s">
        <v>16945</v>
      </c>
      <c r="B4" s="318" t="s">
        <v>1789</v>
      </c>
      <c r="C4" s="318" t="s">
        <v>381</v>
      </c>
      <c r="D4" s="318" t="s">
        <v>16946</v>
      </c>
      <c r="E4" s="329" t="s">
        <v>16947</v>
      </c>
      <c r="F4" s="318">
        <v>18209</v>
      </c>
      <c r="G4" s="318">
        <v>1.55</v>
      </c>
      <c r="H4" s="318"/>
      <c r="I4" s="318">
        <v>0.53</v>
      </c>
      <c r="J4" s="318">
        <v>1.61</v>
      </c>
      <c r="K4" s="318">
        <v>99.63</v>
      </c>
      <c r="L4" s="318">
        <v>9</v>
      </c>
      <c r="M4" s="318">
        <v>9</v>
      </c>
      <c r="N4" s="318">
        <v>1.58</v>
      </c>
      <c r="O4" s="318">
        <v>14</v>
      </c>
      <c r="P4" s="318">
        <v>14</v>
      </c>
      <c r="Q4" s="318">
        <v>1.19</v>
      </c>
      <c r="R4" s="318">
        <v>10.5</v>
      </c>
      <c r="S4" s="318">
        <v>10.5</v>
      </c>
      <c r="T4" s="318">
        <v>1.3</v>
      </c>
      <c r="U4" s="318">
        <v>15</v>
      </c>
      <c r="V4" s="318">
        <v>15</v>
      </c>
      <c r="W4" s="318">
        <v>1.25</v>
      </c>
      <c r="X4" s="318">
        <v>6</v>
      </c>
      <c r="Y4" s="318">
        <v>6</v>
      </c>
      <c r="Z4" s="318">
        <v>2.12</v>
      </c>
      <c r="AA4" s="318">
        <v>6</v>
      </c>
      <c r="AB4" s="318">
        <v>6</v>
      </c>
      <c r="AC4" s="318">
        <v>1.87</v>
      </c>
      <c r="AD4" s="318">
        <v>5</v>
      </c>
      <c r="AE4" s="318">
        <v>5</v>
      </c>
      <c r="AF4" s="318">
        <v>2.2999999999999998</v>
      </c>
      <c r="AG4" s="318">
        <v>14.5</v>
      </c>
      <c r="AH4" s="318">
        <v>14.5</v>
      </c>
      <c r="AI4" s="318">
        <v>1.55</v>
      </c>
      <c r="AJ4" s="318" t="s">
        <v>16948</v>
      </c>
      <c r="AK4" s="318" t="s">
        <v>16949</v>
      </c>
      <c r="AL4" s="319">
        <v>236659</v>
      </c>
      <c r="AM4" s="318">
        <v>2563</v>
      </c>
      <c r="AN4" s="318">
        <v>2</v>
      </c>
      <c r="AO4" s="318" t="s">
        <v>8997</v>
      </c>
      <c r="AP4" s="318">
        <v>1</v>
      </c>
      <c r="AQ4" s="318">
        <v>1</v>
      </c>
      <c r="AR4" s="318">
        <v>37</v>
      </c>
      <c r="AS4" s="318">
        <v>1</v>
      </c>
      <c r="AT4" s="318">
        <v>404</v>
      </c>
      <c r="AU4" s="320">
        <v>242657</v>
      </c>
      <c r="AV4" s="320">
        <v>242657</v>
      </c>
      <c r="AW4" s="318" t="s">
        <v>16933</v>
      </c>
      <c r="AX4" s="318">
        <v>42</v>
      </c>
      <c r="AY4" s="318">
        <v>20</v>
      </c>
      <c r="AZ4" s="318">
        <v>30.5</v>
      </c>
      <c r="BA4" s="318"/>
      <c r="BB4" s="318">
        <v>36</v>
      </c>
      <c r="BC4" s="318" t="s">
        <v>16934</v>
      </c>
      <c r="BD4" s="318" t="s">
        <v>16934</v>
      </c>
      <c r="BE4" s="318" t="s">
        <v>16935</v>
      </c>
      <c r="BF4" s="318" t="s">
        <v>16950</v>
      </c>
      <c r="BG4" s="321" t="s">
        <v>16944</v>
      </c>
    </row>
    <row r="5" spans="1:59" s="322" customFormat="1" x14ac:dyDescent="0.15">
      <c r="A5" s="317" t="s">
        <v>16951</v>
      </c>
      <c r="B5" s="318" t="s">
        <v>1789</v>
      </c>
      <c r="C5" s="318" t="s">
        <v>16952</v>
      </c>
      <c r="D5" s="318" t="s">
        <v>16953</v>
      </c>
      <c r="E5" s="329" t="s">
        <v>16954</v>
      </c>
      <c r="F5" s="318">
        <v>18298</v>
      </c>
      <c r="G5" s="318">
        <v>1.86</v>
      </c>
      <c r="H5" s="318"/>
      <c r="I5" s="318"/>
      <c r="J5" s="318"/>
      <c r="K5" s="318">
        <v>99.38</v>
      </c>
      <c r="L5" s="318">
        <v>9</v>
      </c>
      <c r="M5" s="318">
        <v>9</v>
      </c>
      <c r="N5" s="318">
        <v>1.75</v>
      </c>
      <c r="O5" s="318">
        <v>14</v>
      </c>
      <c r="P5" s="318">
        <v>14</v>
      </c>
      <c r="Q5" s="318">
        <v>1.21</v>
      </c>
      <c r="R5" s="318">
        <v>16.5</v>
      </c>
      <c r="S5" s="318">
        <v>16.5</v>
      </c>
      <c r="T5" s="318">
        <v>1.63</v>
      </c>
      <c r="U5" s="318">
        <v>15</v>
      </c>
      <c r="V5" s="318">
        <v>15</v>
      </c>
      <c r="W5" s="318">
        <v>1.98</v>
      </c>
      <c r="X5" s="318">
        <v>6</v>
      </c>
      <c r="Y5" s="318">
        <v>6</v>
      </c>
      <c r="Z5" s="318">
        <v>2.83</v>
      </c>
      <c r="AA5" s="318">
        <v>6</v>
      </c>
      <c r="AB5" s="318">
        <v>6</v>
      </c>
      <c r="AC5" s="318">
        <v>2.79</v>
      </c>
      <c r="AD5" s="318">
        <v>5</v>
      </c>
      <c r="AE5" s="318">
        <v>5</v>
      </c>
      <c r="AF5" s="318">
        <v>2.5</v>
      </c>
      <c r="AG5" s="318">
        <v>10</v>
      </c>
      <c r="AH5" s="318">
        <v>10</v>
      </c>
      <c r="AI5" s="318">
        <v>1.82</v>
      </c>
      <c r="AJ5" s="318" t="s">
        <v>16955</v>
      </c>
      <c r="AK5" s="318" t="s">
        <v>16956</v>
      </c>
      <c r="AL5" s="319">
        <v>236731</v>
      </c>
      <c r="AM5" s="318">
        <v>2563</v>
      </c>
      <c r="AN5" s="318">
        <v>2</v>
      </c>
      <c r="AO5" s="318" t="s">
        <v>9271</v>
      </c>
      <c r="AP5" s="318">
        <v>1</v>
      </c>
      <c r="AQ5" s="318">
        <v>1</v>
      </c>
      <c r="AR5" s="318">
        <v>39</v>
      </c>
      <c r="AS5" s="318">
        <v>1</v>
      </c>
      <c r="AT5" s="318">
        <v>404</v>
      </c>
      <c r="AU5" s="320">
        <v>242657</v>
      </c>
      <c r="AV5" s="320">
        <v>242657</v>
      </c>
      <c r="AW5" s="318" t="s">
        <v>16933</v>
      </c>
      <c r="AX5" s="318"/>
      <c r="AY5" s="318"/>
      <c r="AZ5" s="318"/>
      <c r="BA5" s="318"/>
      <c r="BB5" s="318"/>
      <c r="BC5" s="318" t="s">
        <v>16957</v>
      </c>
      <c r="BD5" s="318" t="s">
        <v>16934</v>
      </c>
      <c r="BE5" s="318" t="s">
        <v>16935</v>
      </c>
      <c r="BF5" s="318" t="s">
        <v>16958</v>
      </c>
      <c r="BG5" s="321" t="s">
        <v>16936</v>
      </c>
    </row>
    <row r="6" spans="1:59" s="322" customFormat="1" x14ac:dyDescent="0.15">
      <c r="A6" s="317" t="s">
        <v>16959</v>
      </c>
      <c r="B6" s="318" t="s">
        <v>1789</v>
      </c>
      <c r="C6" s="318" t="s">
        <v>16960</v>
      </c>
      <c r="D6" s="318" t="s">
        <v>16961</v>
      </c>
      <c r="E6" s="329" t="s">
        <v>16962</v>
      </c>
      <c r="F6" s="318">
        <v>18612</v>
      </c>
      <c r="G6" s="318">
        <v>1.79</v>
      </c>
      <c r="H6" s="318"/>
      <c r="I6" s="318"/>
      <c r="J6" s="318"/>
      <c r="K6" s="318">
        <v>99.38</v>
      </c>
      <c r="L6" s="318">
        <v>11</v>
      </c>
      <c r="M6" s="318">
        <v>11</v>
      </c>
      <c r="N6" s="318">
        <v>1.27</v>
      </c>
      <c r="O6" s="318">
        <v>15</v>
      </c>
      <c r="P6" s="318">
        <v>15</v>
      </c>
      <c r="Q6" s="318">
        <v>1.18</v>
      </c>
      <c r="R6" s="318">
        <v>15</v>
      </c>
      <c r="S6" s="318">
        <v>15</v>
      </c>
      <c r="T6" s="318">
        <v>1.61</v>
      </c>
      <c r="U6" s="318">
        <v>15</v>
      </c>
      <c r="V6" s="318">
        <v>15</v>
      </c>
      <c r="W6" s="318">
        <v>1.75</v>
      </c>
      <c r="X6" s="318">
        <v>6</v>
      </c>
      <c r="Y6" s="318">
        <v>6</v>
      </c>
      <c r="Z6" s="318">
        <v>1.7</v>
      </c>
      <c r="AA6" s="318">
        <v>6</v>
      </c>
      <c r="AB6" s="318">
        <v>6</v>
      </c>
      <c r="AC6" s="318">
        <v>2.25</v>
      </c>
      <c r="AD6" s="318">
        <v>8.5</v>
      </c>
      <c r="AE6" s="318">
        <v>8.5</v>
      </c>
      <c r="AF6" s="318">
        <v>1.7</v>
      </c>
      <c r="AG6" s="318">
        <v>9</v>
      </c>
      <c r="AH6" s="318">
        <v>9</v>
      </c>
      <c r="AI6" s="318">
        <v>3.58</v>
      </c>
      <c r="AJ6" s="318" t="s">
        <v>16963</v>
      </c>
      <c r="AK6" s="318" t="s">
        <v>16964</v>
      </c>
      <c r="AL6" s="319">
        <v>236530</v>
      </c>
      <c r="AM6" s="318">
        <v>2563</v>
      </c>
      <c r="AN6" s="318">
        <v>2</v>
      </c>
      <c r="AO6" s="318" t="s">
        <v>9009</v>
      </c>
      <c r="AP6" s="318">
        <v>1</v>
      </c>
      <c r="AQ6" s="318">
        <v>1</v>
      </c>
      <c r="AR6" s="318">
        <v>35</v>
      </c>
      <c r="AS6" s="318">
        <v>1</v>
      </c>
      <c r="AT6" s="318">
        <v>404</v>
      </c>
      <c r="AU6" s="320">
        <v>242657</v>
      </c>
      <c r="AV6" s="320">
        <v>242657</v>
      </c>
      <c r="AW6" s="318" t="s">
        <v>16933</v>
      </c>
      <c r="AX6" s="318"/>
      <c r="AY6" s="318"/>
      <c r="AZ6" s="318"/>
      <c r="BA6" s="318"/>
      <c r="BB6" s="318"/>
      <c r="BC6" s="318" t="s">
        <v>16957</v>
      </c>
      <c r="BD6" s="318" t="s">
        <v>16934</v>
      </c>
      <c r="BE6" s="318" t="s">
        <v>16935</v>
      </c>
      <c r="BF6" s="318" t="s">
        <v>16965</v>
      </c>
      <c r="BG6" s="321" t="s">
        <v>16936</v>
      </c>
    </row>
    <row r="7" spans="1:59" s="322" customFormat="1" ht="24.75" x14ac:dyDescent="0.15">
      <c r="A7" s="317" t="s">
        <v>16966</v>
      </c>
      <c r="B7" s="318" t="s">
        <v>1789</v>
      </c>
      <c r="C7" s="318" t="s">
        <v>5355</v>
      </c>
      <c r="D7" s="318" t="s">
        <v>5356</v>
      </c>
      <c r="E7" s="329" t="s">
        <v>16967</v>
      </c>
      <c r="F7" s="318">
        <v>18613</v>
      </c>
      <c r="G7" s="318">
        <v>2.78</v>
      </c>
      <c r="H7" s="318"/>
      <c r="I7" s="318"/>
      <c r="J7" s="318"/>
      <c r="K7" s="318">
        <v>99.38</v>
      </c>
      <c r="L7" s="318">
        <v>11</v>
      </c>
      <c r="M7" s="318">
        <v>11</v>
      </c>
      <c r="N7" s="318">
        <v>2.72</v>
      </c>
      <c r="O7" s="318">
        <v>15</v>
      </c>
      <c r="P7" s="318">
        <v>15</v>
      </c>
      <c r="Q7" s="318">
        <v>2.13</v>
      </c>
      <c r="R7" s="318">
        <v>15</v>
      </c>
      <c r="S7" s="318">
        <v>15</v>
      </c>
      <c r="T7" s="318">
        <v>3.03</v>
      </c>
      <c r="U7" s="318">
        <v>15</v>
      </c>
      <c r="V7" s="318">
        <v>15</v>
      </c>
      <c r="W7" s="318">
        <v>3.05</v>
      </c>
      <c r="X7" s="318">
        <v>6</v>
      </c>
      <c r="Y7" s="318">
        <v>6</v>
      </c>
      <c r="Z7" s="318">
        <v>2.91</v>
      </c>
      <c r="AA7" s="318">
        <v>6</v>
      </c>
      <c r="AB7" s="318">
        <v>6</v>
      </c>
      <c r="AC7" s="318">
        <v>3.2</v>
      </c>
      <c r="AD7" s="318">
        <v>8.5</v>
      </c>
      <c r="AE7" s="318">
        <v>8.5</v>
      </c>
      <c r="AF7" s="318">
        <v>2.97</v>
      </c>
      <c r="AG7" s="318">
        <v>9</v>
      </c>
      <c r="AH7" s="318">
        <v>9</v>
      </c>
      <c r="AI7" s="318">
        <v>2.58</v>
      </c>
      <c r="AJ7" s="318" t="s">
        <v>16968</v>
      </c>
      <c r="AK7" s="318" t="s">
        <v>16969</v>
      </c>
      <c r="AL7" s="319">
        <v>236932</v>
      </c>
      <c r="AM7" s="318">
        <v>2563</v>
      </c>
      <c r="AN7" s="318">
        <v>2</v>
      </c>
      <c r="AO7" s="318" t="s">
        <v>9009</v>
      </c>
      <c r="AP7" s="318">
        <v>2</v>
      </c>
      <c r="AQ7" s="318">
        <v>1</v>
      </c>
      <c r="AR7" s="318">
        <v>35</v>
      </c>
      <c r="AS7" s="318">
        <v>1</v>
      </c>
      <c r="AT7" s="318">
        <v>404</v>
      </c>
      <c r="AU7" s="320">
        <v>242622</v>
      </c>
      <c r="AV7" s="320">
        <v>242622</v>
      </c>
      <c r="AW7" s="318" t="s">
        <v>16933</v>
      </c>
      <c r="AX7" s="318"/>
      <c r="AY7" s="318"/>
      <c r="AZ7" s="318"/>
      <c r="BA7" s="318"/>
      <c r="BB7" s="318"/>
      <c r="BC7" s="318" t="s">
        <v>16957</v>
      </c>
      <c r="BD7" s="318" t="s">
        <v>16957</v>
      </c>
      <c r="BE7" s="318" t="s">
        <v>16935</v>
      </c>
      <c r="BF7" s="318" t="s">
        <v>16970</v>
      </c>
      <c r="BG7" s="321" t="s">
        <v>16936</v>
      </c>
    </row>
    <row r="8" spans="1:59" s="322" customFormat="1" ht="24.75" x14ac:dyDescent="0.15">
      <c r="A8" s="317" t="s">
        <v>16971</v>
      </c>
      <c r="B8" s="318" t="s">
        <v>1789</v>
      </c>
      <c r="C8" s="318" t="s">
        <v>16972</v>
      </c>
      <c r="D8" s="318" t="s">
        <v>16973</v>
      </c>
      <c r="E8" s="329" t="s">
        <v>16974</v>
      </c>
      <c r="F8" s="318">
        <v>18615</v>
      </c>
      <c r="G8" s="318">
        <v>2.0699999999999998</v>
      </c>
      <c r="H8" s="318"/>
      <c r="I8" s="318"/>
      <c r="J8" s="318"/>
      <c r="K8" s="318">
        <v>99.38</v>
      </c>
      <c r="L8" s="318">
        <v>11</v>
      </c>
      <c r="M8" s="318">
        <v>11</v>
      </c>
      <c r="N8" s="318">
        <v>1.97</v>
      </c>
      <c r="O8" s="318">
        <v>15</v>
      </c>
      <c r="P8" s="318">
        <v>15</v>
      </c>
      <c r="Q8" s="318">
        <v>1.53</v>
      </c>
      <c r="R8" s="318">
        <v>15</v>
      </c>
      <c r="S8" s="318">
        <v>15</v>
      </c>
      <c r="T8" s="318">
        <v>2.1800000000000002</v>
      </c>
      <c r="U8" s="318">
        <v>15</v>
      </c>
      <c r="V8" s="318">
        <v>15</v>
      </c>
      <c r="W8" s="318">
        <v>2.31</v>
      </c>
      <c r="X8" s="318">
        <v>6</v>
      </c>
      <c r="Y8" s="318">
        <v>6</v>
      </c>
      <c r="Z8" s="318">
        <v>2.37</v>
      </c>
      <c r="AA8" s="318">
        <v>6</v>
      </c>
      <c r="AB8" s="318">
        <v>6</v>
      </c>
      <c r="AC8" s="318">
        <v>2.83</v>
      </c>
      <c r="AD8" s="318">
        <v>8.5</v>
      </c>
      <c r="AE8" s="318">
        <v>8.5</v>
      </c>
      <c r="AF8" s="318">
        <v>2.17</v>
      </c>
      <c r="AG8" s="318">
        <v>9</v>
      </c>
      <c r="AH8" s="318">
        <v>9</v>
      </c>
      <c r="AI8" s="318">
        <v>1.41</v>
      </c>
      <c r="AJ8" s="318" t="s">
        <v>16975</v>
      </c>
      <c r="AK8" s="318" t="s">
        <v>16976</v>
      </c>
      <c r="AL8" s="319">
        <v>237050</v>
      </c>
      <c r="AM8" s="318">
        <v>2563</v>
      </c>
      <c r="AN8" s="318">
        <v>2</v>
      </c>
      <c r="AO8" s="318" t="s">
        <v>9009</v>
      </c>
      <c r="AP8" s="318">
        <v>3</v>
      </c>
      <c r="AQ8" s="318">
        <v>1</v>
      </c>
      <c r="AR8" s="318">
        <v>35</v>
      </c>
      <c r="AS8" s="318">
        <v>1</v>
      </c>
      <c r="AT8" s="318">
        <v>404</v>
      </c>
      <c r="AU8" s="320">
        <v>242622</v>
      </c>
      <c r="AV8" s="320">
        <v>242622</v>
      </c>
      <c r="AW8" s="318" t="s">
        <v>16933</v>
      </c>
      <c r="AX8" s="318"/>
      <c r="AY8" s="318"/>
      <c r="AZ8" s="318"/>
      <c r="BA8" s="318"/>
      <c r="BB8" s="318"/>
      <c r="BC8" s="318" t="s">
        <v>16957</v>
      </c>
      <c r="BD8" s="318" t="s">
        <v>16934</v>
      </c>
      <c r="BE8" s="318" t="s">
        <v>16935</v>
      </c>
      <c r="BF8" s="318" t="s">
        <v>16970</v>
      </c>
      <c r="BG8" s="321" t="s">
        <v>16936</v>
      </c>
    </row>
    <row r="9" spans="1:59" s="322" customFormat="1" ht="24.75" x14ac:dyDescent="0.15">
      <c r="A9" s="317" t="s">
        <v>16977</v>
      </c>
      <c r="B9" s="318" t="s">
        <v>19</v>
      </c>
      <c r="C9" s="318" t="s">
        <v>16978</v>
      </c>
      <c r="D9" s="318" t="s">
        <v>16979</v>
      </c>
      <c r="E9" s="329" t="s">
        <v>16980</v>
      </c>
      <c r="F9" s="318">
        <v>18616</v>
      </c>
      <c r="G9" s="318">
        <v>3.05</v>
      </c>
      <c r="H9" s="318"/>
      <c r="I9" s="318"/>
      <c r="J9" s="318"/>
      <c r="K9" s="318">
        <v>99.38</v>
      </c>
      <c r="L9" s="318">
        <v>11</v>
      </c>
      <c r="M9" s="318">
        <v>11</v>
      </c>
      <c r="N9" s="318">
        <v>3.34</v>
      </c>
      <c r="O9" s="318">
        <v>15</v>
      </c>
      <c r="P9" s="318">
        <v>15</v>
      </c>
      <c r="Q9" s="318">
        <v>2.5499999999999998</v>
      </c>
      <c r="R9" s="318">
        <v>15</v>
      </c>
      <c r="S9" s="318">
        <v>15</v>
      </c>
      <c r="T9" s="318">
        <v>2.85</v>
      </c>
      <c r="U9" s="318">
        <v>15</v>
      </c>
      <c r="V9" s="318">
        <v>15</v>
      </c>
      <c r="W9" s="318">
        <v>3.18</v>
      </c>
      <c r="X9" s="318">
        <v>6</v>
      </c>
      <c r="Y9" s="318">
        <v>6</v>
      </c>
      <c r="Z9" s="318">
        <v>3.16</v>
      </c>
      <c r="AA9" s="318">
        <v>6</v>
      </c>
      <c r="AB9" s="318">
        <v>6</v>
      </c>
      <c r="AC9" s="318">
        <v>3.5</v>
      </c>
      <c r="AD9" s="318">
        <v>8.5</v>
      </c>
      <c r="AE9" s="318">
        <v>8.5</v>
      </c>
      <c r="AF9" s="318">
        <v>3.44</v>
      </c>
      <c r="AG9" s="318">
        <v>9</v>
      </c>
      <c r="AH9" s="318">
        <v>9</v>
      </c>
      <c r="AI9" s="318">
        <v>2.75</v>
      </c>
      <c r="AJ9" s="318" t="s">
        <v>16981</v>
      </c>
      <c r="AK9" s="318" t="s">
        <v>16982</v>
      </c>
      <c r="AL9" s="319">
        <v>237131</v>
      </c>
      <c r="AM9" s="318">
        <v>2563</v>
      </c>
      <c r="AN9" s="318">
        <v>2</v>
      </c>
      <c r="AO9" s="318" t="s">
        <v>9009</v>
      </c>
      <c r="AP9" s="318">
        <v>4</v>
      </c>
      <c r="AQ9" s="318">
        <v>1</v>
      </c>
      <c r="AR9" s="318">
        <v>35</v>
      </c>
      <c r="AS9" s="318">
        <v>1</v>
      </c>
      <c r="AT9" s="318">
        <v>404</v>
      </c>
      <c r="AU9" s="320">
        <v>242622</v>
      </c>
      <c r="AV9" s="320">
        <v>242622</v>
      </c>
      <c r="AW9" s="318" t="s">
        <v>16933</v>
      </c>
      <c r="AX9" s="318"/>
      <c r="AY9" s="318"/>
      <c r="AZ9" s="318"/>
      <c r="BA9" s="318"/>
      <c r="BB9" s="318"/>
      <c r="BC9" s="318" t="s">
        <v>16957</v>
      </c>
      <c r="BD9" s="318" t="s">
        <v>16957</v>
      </c>
      <c r="BE9" s="318" t="s">
        <v>16935</v>
      </c>
      <c r="BF9" s="318" t="s">
        <v>16970</v>
      </c>
      <c r="BG9" s="321" t="s">
        <v>16936</v>
      </c>
    </row>
    <row r="10" spans="1:59" s="322" customFormat="1" x14ac:dyDescent="0.15">
      <c r="A10" s="317" t="s">
        <v>16983</v>
      </c>
      <c r="B10" s="318" t="s">
        <v>1789</v>
      </c>
      <c r="C10" s="318" t="s">
        <v>5352</v>
      </c>
      <c r="D10" s="318" t="s">
        <v>5353</v>
      </c>
      <c r="E10" s="329" t="s">
        <v>16984</v>
      </c>
      <c r="F10" s="318">
        <v>18617</v>
      </c>
      <c r="G10" s="318">
        <v>2.61</v>
      </c>
      <c r="H10" s="318"/>
      <c r="I10" s="318"/>
      <c r="J10" s="318"/>
      <c r="K10" s="318">
        <v>99.38</v>
      </c>
      <c r="L10" s="318">
        <v>11</v>
      </c>
      <c r="M10" s="318">
        <v>11</v>
      </c>
      <c r="N10" s="318">
        <v>2.15</v>
      </c>
      <c r="O10" s="318">
        <v>15</v>
      </c>
      <c r="P10" s="318">
        <v>15</v>
      </c>
      <c r="Q10" s="318">
        <v>2.35</v>
      </c>
      <c r="R10" s="318">
        <v>15</v>
      </c>
      <c r="S10" s="318">
        <v>15</v>
      </c>
      <c r="T10" s="318">
        <v>2.61</v>
      </c>
      <c r="U10" s="318">
        <v>15</v>
      </c>
      <c r="V10" s="318">
        <v>15</v>
      </c>
      <c r="W10" s="318">
        <v>2.6</v>
      </c>
      <c r="X10" s="318">
        <v>6</v>
      </c>
      <c r="Y10" s="318">
        <v>6</v>
      </c>
      <c r="Z10" s="318">
        <v>2.7</v>
      </c>
      <c r="AA10" s="318">
        <v>6</v>
      </c>
      <c r="AB10" s="318">
        <v>6</v>
      </c>
      <c r="AC10" s="318">
        <v>3.25</v>
      </c>
      <c r="AD10" s="318">
        <v>8.5</v>
      </c>
      <c r="AE10" s="318">
        <v>8.5</v>
      </c>
      <c r="AF10" s="318">
        <v>2.64</v>
      </c>
      <c r="AG10" s="318">
        <v>9</v>
      </c>
      <c r="AH10" s="318">
        <v>9</v>
      </c>
      <c r="AI10" s="318">
        <v>3</v>
      </c>
      <c r="AJ10" s="318" t="s">
        <v>16985</v>
      </c>
      <c r="AK10" s="318" t="s">
        <v>16986</v>
      </c>
      <c r="AL10" s="319">
        <v>237038</v>
      </c>
      <c r="AM10" s="318">
        <v>2563</v>
      </c>
      <c r="AN10" s="318">
        <v>2</v>
      </c>
      <c r="AO10" s="318" t="s">
        <v>9009</v>
      </c>
      <c r="AP10" s="318">
        <v>5</v>
      </c>
      <c r="AQ10" s="318">
        <v>1</v>
      </c>
      <c r="AR10" s="318">
        <v>35</v>
      </c>
      <c r="AS10" s="318">
        <v>1</v>
      </c>
      <c r="AT10" s="318">
        <v>404</v>
      </c>
      <c r="AU10" s="320">
        <v>242622</v>
      </c>
      <c r="AV10" s="320">
        <v>242622</v>
      </c>
      <c r="AW10" s="318" t="s">
        <v>16933</v>
      </c>
      <c r="AX10" s="318"/>
      <c r="AY10" s="318"/>
      <c r="AZ10" s="318"/>
      <c r="BA10" s="318"/>
      <c r="BB10" s="318"/>
      <c r="BC10" s="318" t="s">
        <v>16957</v>
      </c>
      <c r="BD10" s="318" t="s">
        <v>16957</v>
      </c>
      <c r="BE10" s="318" t="s">
        <v>16935</v>
      </c>
      <c r="BF10" s="318" t="s">
        <v>16987</v>
      </c>
      <c r="BG10" s="321" t="s">
        <v>16936</v>
      </c>
    </row>
    <row r="11" spans="1:59" s="322" customFormat="1" ht="24.75" x14ac:dyDescent="0.15">
      <c r="A11" s="317" t="s">
        <v>16988</v>
      </c>
      <c r="B11" s="318" t="s">
        <v>1789</v>
      </c>
      <c r="C11" s="318" t="s">
        <v>989</v>
      </c>
      <c r="D11" s="318" t="s">
        <v>16989</v>
      </c>
      <c r="E11" s="329" t="s">
        <v>16990</v>
      </c>
      <c r="F11" s="318">
        <v>18618</v>
      </c>
      <c r="G11" s="318">
        <v>2.2999999999999998</v>
      </c>
      <c r="H11" s="318"/>
      <c r="I11" s="318"/>
      <c r="J11" s="318"/>
      <c r="K11" s="318">
        <v>99.38</v>
      </c>
      <c r="L11" s="318">
        <v>11</v>
      </c>
      <c r="M11" s="318">
        <v>11</v>
      </c>
      <c r="N11" s="318">
        <v>2.11</v>
      </c>
      <c r="O11" s="318">
        <v>15</v>
      </c>
      <c r="P11" s="318">
        <v>15</v>
      </c>
      <c r="Q11" s="318">
        <v>1.95</v>
      </c>
      <c r="R11" s="318">
        <v>15</v>
      </c>
      <c r="S11" s="318">
        <v>15</v>
      </c>
      <c r="T11" s="318">
        <v>2.4</v>
      </c>
      <c r="U11" s="318">
        <v>15</v>
      </c>
      <c r="V11" s="318">
        <v>15</v>
      </c>
      <c r="W11" s="318">
        <v>2.21</v>
      </c>
      <c r="X11" s="318">
        <v>6</v>
      </c>
      <c r="Y11" s="318">
        <v>6</v>
      </c>
      <c r="Z11" s="318">
        <v>2.29</v>
      </c>
      <c r="AA11" s="318">
        <v>6</v>
      </c>
      <c r="AB11" s="318">
        <v>6</v>
      </c>
      <c r="AC11" s="318">
        <v>2.79</v>
      </c>
      <c r="AD11" s="318">
        <v>8.5</v>
      </c>
      <c r="AE11" s="318">
        <v>8.5</v>
      </c>
      <c r="AF11" s="318">
        <v>2.2599999999999998</v>
      </c>
      <c r="AG11" s="318">
        <v>9</v>
      </c>
      <c r="AH11" s="318">
        <v>9</v>
      </c>
      <c r="AI11" s="318">
        <v>2.83</v>
      </c>
      <c r="AJ11" s="318" t="s">
        <v>16991</v>
      </c>
      <c r="AK11" s="318" t="s">
        <v>16992</v>
      </c>
      <c r="AL11" s="319">
        <v>237029</v>
      </c>
      <c r="AM11" s="318">
        <v>2563</v>
      </c>
      <c r="AN11" s="318">
        <v>2</v>
      </c>
      <c r="AO11" s="318" t="s">
        <v>9009</v>
      </c>
      <c r="AP11" s="318">
        <v>6</v>
      </c>
      <c r="AQ11" s="318">
        <v>1</v>
      </c>
      <c r="AR11" s="318">
        <v>35</v>
      </c>
      <c r="AS11" s="318">
        <v>1</v>
      </c>
      <c r="AT11" s="318">
        <v>404</v>
      </c>
      <c r="AU11" s="320">
        <v>242622</v>
      </c>
      <c r="AV11" s="320">
        <v>242622</v>
      </c>
      <c r="AW11" s="318" t="s">
        <v>16933</v>
      </c>
      <c r="AX11" s="318"/>
      <c r="AY11" s="318"/>
      <c r="AZ11" s="318"/>
      <c r="BA11" s="318"/>
      <c r="BB11" s="318"/>
      <c r="BC11" s="318" t="s">
        <v>16957</v>
      </c>
      <c r="BD11" s="318" t="s">
        <v>16934</v>
      </c>
      <c r="BE11" s="318" t="s">
        <v>16935</v>
      </c>
      <c r="BF11" s="318" t="s">
        <v>16993</v>
      </c>
      <c r="BG11" s="321" t="s">
        <v>16936</v>
      </c>
    </row>
    <row r="12" spans="1:59" s="322" customFormat="1" x14ac:dyDescent="0.15">
      <c r="A12" s="317" t="s">
        <v>16994</v>
      </c>
      <c r="B12" s="318" t="s">
        <v>1789</v>
      </c>
      <c r="C12" s="318" t="s">
        <v>4596</v>
      </c>
      <c r="D12" s="318" t="s">
        <v>5359</v>
      </c>
      <c r="E12" s="329" t="s">
        <v>16995</v>
      </c>
      <c r="F12" s="318">
        <v>18619</v>
      </c>
      <c r="G12" s="318">
        <v>2.92</v>
      </c>
      <c r="H12" s="318"/>
      <c r="I12" s="318"/>
      <c r="J12" s="318"/>
      <c r="K12" s="318">
        <v>99.38</v>
      </c>
      <c r="L12" s="318">
        <v>11</v>
      </c>
      <c r="M12" s="318">
        <v>11</v>
      </c>
      <c r="N12" s="318">
        <v>3.02</v>
      </c>
      <c r="O12" s="318">
        <v>15</v>
      </c>
      <c r="P12" s="318">
        <v>15</v>
      </c>
      <c r="Q12" s="318">
        <v>2.6</v>
      </c>
      <c r="R12" s="318">
        <v>15</v>
      </c>
      <c r="S12" s="318">
        <v>15</v>
      </c>
      <c r="T12" s="318">
        <v>2.98</v>
      </c>
      <c r="U12" s="318">
        <v>15</v>
      </c>
      <c r="V12" s="318">
        <v>15</v>
      </c>
      <c r="W12" s="318">
        <v>2.85</v>
      </c>
      <c r="X12" s="318">
        <v>6</v>
      </c>
      <c r="Y12" s="318">
        <v>6</v>
      </c>
      <c r="Z12" s="318">
        <v>3.16</v>
      </c>
      <c r="AA12" s="318">
        <v>6</v>
      </c>
      <c r="AB12" s="318">
        <v>6</v>
      </c>
      <c r="AC12" s="318">
        <v>3.29</v>
      </c>
      <c r="AD12" s="318">
        <v>8.5</v>
      </c>
      <c r="AE12" s="318">
        <v>8.5</v>
      </c>
      <c r="AF12" s="318">
        <v>3.23</v>
      </c>
      <c r="AG12" s="318">
        <v>9</v>
      </c>
      <c r="AH12" s="318">
        <v>9</v>
      </c>
      <c r="AI12" s="318">
        <v>2.58</v>
      </c>
      <c r="AJ12" s="318" t="s">
        <v>16996</v>
      </c>
      <c r="AK12" s="318" t="s">
        <v>16997</v>
      </c>
      <c r="AL12" s="319">
        <v>237073</v>
      </c>
      <c r="AM12" s="318">
        <v>2563</v>
      </c>
      <c r="AN12" s="318">
        <v>2</v>
      </c>
      <c r="AO12" s="318" t="s">
        <v>9009</v>
      </c>
      <c r="AP12" s="318">
        <v>7</v>
      </c>
      <c r="AQ12" s="318">
        <v>1</v>
      </c>
      <c r="AR12" s="318">
        <v>35</v>
      </c>
      <c r="AS12" s="318">
        <v>1</v>
      </c>
      <c r="AT12" s="318">
        <v>404</v>
      </c>
      <c r="AU12" s="320">
        <v>242622</v>
      </c>
      <c r="AV12" s="320">
        <v>242622</v>
      </c>
      <c r="AW12" s="318" t="s">
        <v>16933</v>
      </c>
      <c r="AX12" s="318"/>
      <c r="AY12" s="318"/>
      <c r="AZ12" s="318"/>
      <c r="BA12" s="318"/>
      <c r="BB12" s="318"/>
      <c r="BC12" s="318" t="s">
        <v>16957</v>
      </c>
      <c r="BD12" s="318" t="s">
        <v>16957</v>
      </c>
      <c r="BE12" s="318" t="s">
        <v>16935</v>
      </c>
      <c r="BF12" s="318" t="s">
        <v>16958</v>
      </c>
      <c r="BG12" s="321" t="s">
        <v>16936</v>
      </c>
    </row>
    <row r="13" spans="1:59" s="322" customFormat="1" x14ac:dyDescent="0.15">
      <c r="A13" s="317" t="s">
        <v>16998</v>
      </c>
      <c r="B13" s="318" t="s">
        <v>1789</v>
      </c>
      <c r="C13" s="318" t="s">
        <v>5901</v>
      </c>
      <c r="D13" s="318" t="s">
        <v>602</v>
      </c>
      <c r="E13" s="329" t="s">
        <v>16999</v>
      </c>
      <c r="F13" s="318">
        <v>18620</v>
      </c>
      <c r="G13" s="318">
        <v>1.93</v>
      </c>
      <c r="H13" s="318"/>
      <c r="I13" s="318"/>
      <c r="J13" s="318"/>
      <c r="K13" s="318">
        <v>99.38</v>
      </c>
      <c r="L13" s="318">
        <v>11</v>
      </c>
      <c r="M13" s="318">
        <v>11</v>
      </c>
      <c r="N13" s="318">
        <v>1.4</v>
      </c>
      <c r="O13" s="318">
        <v>15</v>
      </c>
      <c r="P13" s="318">
        <v>15</v>
      </c>
      <c r="Q13" s="318">
        <v>2.08</v>
      </c>
      <c r="R13" s="318">
        <v>15</v>
      </c>
      <c r="S13" s="318">
        <v>15</v>
      </c>
      <c r="T13" s="318">
        <v>2.15</v>
      </c>
      <c r="U13" s="318">
        <v>15</v>
      </c>
      <c r="V13" s="318">
        <v>15</v>
      </c>
      <c r="W13" s="318">
        <v>1.81</v>
      </c>
      <c r="X13" s="318">
        <v>6</v>
      </c>
      <c r="Y13" s="318">
        <v>6</v>
      </c>
      <c r="Z13" s="318">
        <v>1.91</v>
      </c>
      <c r="AA13" s="318">
        <v>6</v>
      </c>
      <c r="AB13" s="318">
        <v>6</v>
      </c>
      <c r="AC13" s="318">
        <v>2.41</v>
      </c>
      <c r="AD13" s="318">
        <v>8.5</v>
      </c>
      <c r="AE13" s="318">
        <v>8.5</v>
      </c>
      <c r="AF13" s="318">
        <v>1.88</v>
      </c>
      <c r="AG13" s="318">
        <v>9</v>
      </c>
      <c r="AH13" s="318">
        <v>9</v>
      </c>
      <c r="AI13" s="318">
        <v>1.58</v>
      </c>
      <c r="AJ13" s="318" t="s">
        <v>17000</v>
      </c>
      <c r="AK13" s="318" t="s">
        <v>17001</v>
      </c>
      <c r="AL13" s="319">
        <v>236919</v>
      </c>
      <c r="AM13" s="318">
        <v>2563</v>
      </c>
      <c r="AN13" s="318">
        <v>2</v>
      </c>
      <c r="AO13" s="318" t="s">
        <v>9009</v>
      </c>
      <c r="AP13" s="318">
        <v>8</v>
      </c>
      <c r="AQ13" s="318">
        <v>1</v>
      </c>
      <c r="AR13" s="318">
        <v>35</v>
      </c>
      <c r="AS13" s="318">
        <v>1</v>
      </c>
      <c r="AT13" s="318">
        <v>404</v>
      </c>
      <c r="AU13" s="320">
        <v>242622</v>
      </c>
      <c r="AV13" s="320">
        <v>242622</v>
      </c>
      <c r="AW13" s="318" t="s">
        <v>16933</v>
      </c>
      <c r="AX13" s="318"/>
      <c r="AY13" s="318"/>
      <c r="AZ13" s="318"/>
      <c r="BA13" s="318"/>
      <c r="BB13" s="318"/>
      <c r="BC13" s="318" t="s">
        <v>16957</v>
      </c>
      <c r="BD13" s="318" t="s">
        <v>16934</v>
      </c>
      <c r="BE13" s="318" t="s">
        <v>16935</v>
      </c>
      <c r="BF13" s="318" t="s">
        <v>17002</v>
      </c>
      <c r="BG13" s="321" t="s">
        <v>16936</v>
      </c>
    </row>
    <row r="14" spans="1:59" s="322" customFormat="1" x14ac:dyDescent="0.15">
      <c r="A14" s="317" t="s">
        <v>17003</v>
      </c>
      <c r="B14" s="318" t="s">
        <v>1789</v>
      </c>
      <c r="C14" s="318" t="s">
        <v>17004</v>
      </c>
      <c r="D14" s="318" t="s">
        <v>17005</v>
      </c>
      <c r="E14" s="329" t="s">
        <v>17006</v>
      </c>
      <c r="F14" s="318">
        <v>18621</v>
      </c>
      <c r="G14" s="318">
        <v>1.88</v>
      </c>
      <c r="H14" s="318"/>
      <c r="I14" s="318"/>
      <c r="J14" s="318"/>
      <c r="K14" s="318">
        <v>99.38</v>
      </c>
      <c r="L14" s="318">
        <v>11</v>
      </c>
      <c r="M14" s="318">
        <v>11</v>
      </c>
      <c r="N14" s="318">
        <v>2.09</v>
      </c>
      <c r="O14" s="318">
        <v>15</v>
      </c>
      <c r="P14" s="318">
        <v>15</v>
      </c>
      <c r="Q14" s="318">
        <v>1.31</v>
      </c>
      <c r="R14" s="318">
        <v>15</v>
      </c>
      <c r="S14" s="318">
        <v>15</v>
      </c>
      <c r="T14" s="318">
        <v>1.88</v>
      </c>
      <c r="U14" s="318">
        <v>15</v>
      </c>
      <c r="V14" s="318">
        <v>15</v>
      </c>
      <c r="W14" s="318">
        <v>2.06</v>
      </c>
      <c r="X14" s="318">
        <v>6</v>
      </c>
      <c r="Y14" s="318">
        <v>6</v>
      </c>
      <c r="Z14" s="318">
        <v>2.37</v>
      </c>
      <c r="AA14" s="318">
        <v>6</v>
      </c>
      <c r="AB14" s="318">
        <v>6</v>
      </c>
      <c r="AC14" s="318">
        <v>2.33</v>
      </c>
      <c r="AD14" s="318">
        <v>8.5</v>
      </c>
      <c r="AE14" s="318">
        <v>8.5</v>
      </c>
      <c r="AF14" s="318">
        <v>1.88</v>
      </c>
      <c r="AG14" s="318">
        <v>9</v>
      </c>
      <c r="AH14" s="318">
        <v>9</v>
      </c>
      <c r="AI14" s="318">
        <v>1.25</v>
      </c>
      <c r="AJ14" s="318" t="s">
        <v>17007</v>
      </c>
      <c r="AK14" s="318" t="s">
        <v>17008</v>
      </c>
      <c r="AL14" s="319">
        <v>237004</v>
      </c>
      <c r="AM14" s="318">
        <v>2563</v>
      </c>
      <c r="AN14" s="318">
        <v>2</v>
      </c>
      <c r="AO14" s="318" t="s">
        <v>9009</v>
      </c>
      <c r="AP14" s="318">
        <v>9</v>
      </c>
      <c r="AQ14" s="318">
        <v>1</v>
      </c>
      <c r="AR14" s="318">
        <v>35</v>
      </c>
      <c r="AS14" s="318">
        <v>1</v>
      </c>
      <c r="AT14" s="318">
        <v>404</v>
      </c>
      <c r="AU14" s="320">
        <v>242657</v>
      </c>
      <c r="AV14" s="320">
        <v>242657</v>
      </c>
      <c r="AW14" s="318" t="s">
        <v>16933</v>
      </c>
      <c r="AX14" s="318"/>
      <c r="AY14" s="318"/>
      <c r="AZ14" s="318"/>
      <c r="BA14" s="318"/>
      <c r="BB14" s="318"/>
      <c r="BC14" s="318" t="s">
        <v>16957</v>
      </c>
      <c r="BD14" s="318" t="s">
        <v>16934</v>
      </c>
      <c r="BE14" s="318" t="s">
        <v>16935</v>
      </c>
      <c r="BF14" s="318" t="s">
        <v>17009</v>
      </c>
      <c r="BG14" s="321" t="s">
        <v>16936</v>
      </c>
    </row>
    <row r="15" spans="1:59" s="322" customFormat="1" ht="24.75" x14ac:dyDescent="0.15">
      <c r="A15" s="317" t="s">
        <v>17010</v>
      </c>
      <c r="B15" s="318" t="s">
        <v>1789</v>
      </c>
      <c r="C15" s="318" t="s">
        <v>17011</v>
      </c>
      <c r="D15" s="318" t="s">
        <v>17012</v>
      </c>
      <c r="E15" s="329" t="s">
        <v>17013</v>
      </c>
      <c r="F15" s="318">
        <v>18622</v>
      </c>
      <c r="G15" s="318">
        <v>2.08</v>
      </c>
      <c r="H15" s="318"/>
      <c r="I15" s="318"/>
      <c r="J15" s="318"/>
      <c r="K15" s="318">
        <v>99.38</v>
      </c>
      <c r="L15" s="318">
        <v>11</v>
      </c>
      <c r="M15" s="318">
        <v>11</v>
      </c>
      <c r="N15" s="318">
        <v>1.47</v>
      </c>
      <c r="O15" s="318">
        <v>15</v>
      </c>
      <c r="P15" s="318">
        <v>15</v>
      </c>
      <c r="Q15" s="318">
        <v>2.85</v>
      </c>
      <c r="R15" s="318">
        <v>15</v>
      </c>
      <c r="S15" s="318">
        <v>15</v>
      </c>
      <c r="T15" s="318">
        <v>2.0099999999999998</v>
      </c>
      <c r="U15" s="318">
        <v>15</v>
      </c>
      <c r="V15" s="318">
        <v>15</v>
      </c>
      <c r="W15" s="318">
        <v>1.8</v>
      </c>
      <c r="X15" s="318">
        <v>6</v>
      </c>
      <c r="Y15" s="318">
        <v>6</v>
      </c>
      <c r="Z15" s="318">
        <v>2.4500000000000002</v>
      </c>
      <c r="AA15" s="318">
        <v>6</v>
      </c>
      <c r="AB15" s="318">
        <v>6</v>
      </c>
      <c r="AC15" s="318">
        <v>2.75</v>
      </c>
      <c r="AD15" s="318">
        <v>8.5</v>
      </c>
      <c r="AE15" s="318">
        <v>8.5</v>
      </c>
      <c r="AF15" s="318">
        <v>1.91</v>
      </c>
      <c r="AG15" s="318">
        <v>9</v>
      </c>
      <c r="AH15" s="318">
        <v>9</v>
      </c>
      <c r="AI15" s="318">
        <v>1.5</v>
      </c>
      <c r="AJ15" s="318" t="s">
        <v>17014</v>
      </c>
      <c r="AK15" s="318" t="s">
        <v>17015</v>
      </c>
      <c r="AL15" s="319">
        <v>237046</v>
      </c>
      <c r="AM15" s="318">
        <v>2563</v>
      </c>
      <c r="AN15" s="318">
        <v>2</v>
      </c>
      <c r="AO15" s="318" t="s">
        <v>9009</v>
      </c>
      <c r="AP15" s="318">
        <v>10</v>
      </c>
      <c r="AQ15" s="318">
        <v>1</v>
      </c>
      <c r="AR15" s="318">
        <v>35</v>
      </c>
      <c r="AS15" s="318">
        <v>1</v>
      </c>
      <c r="AT15" s="318">
        <v>404</v>
      </c>
      <c r="AU15" s="320">
        <v>242622</v>
      </c>
      <c r="AV15" s="320">
        <v>242622</v>
      </c>
      <c r="AW15" s="318" t="s">
        <v>16933</v>
      </c>
      <c r="AX15" s="318"/>
      <c r="AY15" s="318"/>
      <c r="AZ15" s="318"/>
      <c r="BA15" s="318"/>
      <c r="BB15" s="318"/>
      <c r="BC15" s="318" t="s">
        <v>16957</v>
      </c>
      <c r="BD15" s="318" t="s">
        <v>16934</v>
      </c>
      <c r="BE15" s="318" t="s">
        <v>16935</v>
      </c>
      <c r="BF15" s="318" t="s">
        <v>17016</v>
      </c>
      <c r="BG15" s="321" t="s">
        <v>16936</v>
      </c>
    </row>
    <row r="16" spans="1:59" s="322" customFormat="1" ht="24.75" x14ac:dyDescent="0.15">
      <c r="A16" s="317" t="s">
        <v>17017</v>
      </c>
      <c r="B16" s="318" t="s">
        <v>1789</v>
      </c>
      <c r="C16" s="318" t="s">
        <v>3914</v>
      </c>
      <c r="D16" s="318" t="s">
        <v>2592</v>
      </c>
      <c r="E16" s="329" t="s">
        <v>17018</v>
      </c>
      <c r="F16" s="318">
        <v>18623</v>
      </c>
      <c r="G16" s="318">
        <v>1.29</v>
      </c>
      <c r="H16" s="318"/>
      <c r="I16" s="318"/>
      <c r="J16" s="318"/>
      <c r="K16" s="318">
        <v>99.38</v>
      </c>
      <c r="L16" s="318">
        <v>11</v>
      </c>
      <c r="M16" s="318">
        <v>9.5</v>
      </c>
      <c r="N16" s="318">
        <v>1.31</v>
      </c>
      <c r="O16" s="318">
        <v>15</v>
      </c>
      <c r="P16" s="318">
        <v>5</v>
      </c>
      <c r="Q16" s="318">
        <v>0.46</v>
      </c>
      <c r="R16" s="318">
        <v>15</v>
      </c>
      <c r="S16" s="318">
        <v>10</v>
      </c>
      <c r="T16" s="318">
        <v>1.1599999999999999</v>
      </c>
      <c r="U16" s="318">
        <v>15</v>
      </c>
      <c r="V16" s="318">
        <v>13</v>
      </c>
      <c r="W16" s="318">
        <v>1.66</v>
      </c>
      <c r="X16" s="318">
        <v>6</v>
      </c>
      <c r="Y16" s="318">
        <v>5.5</v>
      </c>
      <c r="Z16" s="318">
        <v>2.08</v>
      </c>
      <c r="AA16" s="318">
        <v>6</v>
      </c>
      <c r="AB16" s="318">
        <v>4.5</v>
      </c>
      <c r="AC16" s="318">
        <v>1.62</v>
      </c>
      <c r="AD16" s="318">
        <v>7.5</v>
      </c>
      <c r="AE16" s="318">
        <v>7.5</v>
      </c>
      <c r="AF16" s="318">
        <v>1.6</v>
      </c>
      <c r="AG16" s="318">
        <v>9</v>
      </c>
      <c r="AH16" s="318">
        <v>7.5</v>
      </c>
      <c r="AI16" s="318">
        <v>0.91</v>
      </c>
      <c r="AJ16" s="318" t="s">
        <v>17019</v>
      </c>
      <c r="AK16" s="318" t="s">
        <v>17020</v>
      </c>
      <c r="AL16" s="319">
        <v>236850</v>
      </c>
      <c r="AM16" s="318">
        <v>2563</v>
      </c>
      <c r="AN16" s="318">
        <v>2</v>
      </c>
      <c r="AO16" s="318" t="s">
        <v>9009</v>
      </c>
      <c r="AP16" s="318">
        <v>11</v>
      </c>
      <c r="AQ16" s="318">
        <v>1</v>
      </c>
      <c r="AR16" s="318">
        <v>35</v>
      </c>
      <c r="AS16" s="318">
        <v>1</v>
      </c>
      <c r="AT16" s="318">
        <v>404</v>
      </c>
      <c r="AU16" s="318"/>
      <c r="AV16" s="318"/>
      <c r="AW16" s="318"/>
      <c r="AX16" s="318"/>
      <c r="AY16" s="318"/>
      <c r="AZ16" s="318"/>
      <c r="BA16" s="318"/>
      <c r="BB16" s="318"/>
      <c r="BC16" s="318" t="s">
        <v>16934</v>
      </c>
      <c r="BD16" s="318" t="s">
        <v>16934</v>
      </c>
      <c r="BE16" s="318" t="s">
        <v>16935</v>
      </c>
      <c r="BF16" s="318" t="s">
        <v>17021</v>
      </c>
      <c r="BG16" s="321" t="s">
        <v>16936</v>
      </c>
    </row>
    <row r="17" spans="1:59" s="322" customFormat="1" ht="24.75" x14ac:dyDescent="0.15">
      <c r="A17" s="317" t="s">
        <v>17022</v>
      </c>
      <c r="B17" s="318" t="s">
        <v>19</v>
      </c>
      <c r="C17" s="318" t="s">
        <v>17023</v>
      </c>
      <c r="D17" s="318" t="s">
        <v>17024</v>
      </c>
      <c r="E17" s="329" t="s">
        <v>17025</v>
      </c>
      <c r="F17" s="318">
        <v>18624</v>
      </c>
      <c r="G17" s="318">
        <v>1.96</v>
      </c>
      <c r="H17" s="318"/>
      <c r="I17" s="318"/>
      <c r="J17" s="318"/>
      <c r="K17" s="318">
        <v>99.38</v>
      </c>
      <c r="L17" s="318">
        <v>11</v>
      </c>
      <c r="M17" s="318">
        <v>11</v>
      </c>
      <c r="N17" s="318">
        <v>1.4</v>
      </c>
      <c r="O17" s="318">
        <v>15</v>
      </c>
      <c r="P17" s="318">
        <v>15</v>
      </c>
      <c r="Q17" s="318">
        <v>1.4</v>
      </c>
      <c r="R17" s="318">
        <v>15</v>
      </c>
      <c r="S17" s="318">
        <v>15</v>
      </c>
      <c r="T17" s="318">
        <v>2.06</v>
      </c>
      <c r="U17" s="318">
        <v>15</v>
      </c>
      <c r="V17" s="318">
        <v>15</v>
      </c>
      <c r="W17" s="318">
        <v>2.2999999999999998</v>
      </c>
      <c r="X17" s="318">
        <v>6</v>
      </c>
      <c r="Y17" s="318">
        <v>6</v>
      </c>
      <c r="Z17" s="318">
        <v>2.33</v>
      </c>
      <c r="AA17" s="318">
        <v>6</v>
      </c>
      <c r="AB17" s="318">
        <v>6</v>
      </c>
      <c r="AC17" s="318">
        <v>2.66</v>
      </c>
      <c r="AD17" s="318">
        <v>8.5</v>
      </c>
      <c r="AE17" s="318">
        <v>8.5</v>
      </c>
      <c r="AF17" s="318">
        <v>2.41</v>
      </c>
      <c r="AG17" s="318">
        <v>9</v>
      </c>
      <c r="AH17" s="318">
        <v>9</v>
      </c>
      <c r="AI17" s="318">
        <v>1.5</v>
      </c>
      <c r="AJ17" s="318" t="s">
        <v>17026</v>
      </c>
      <c r="AK17" s="318" t="s">
        <v>17027</v>
      </c>
      <c r="AL17" s="319">
        <v>237221</v>
      </c>
      <c r="AM17" s="318">
        <v>2563</v>
      </c>
      <c r="AN17" s="318">
        <v>2</v>
      </c>
      <c r="AO17" s="318" t="s">
        <v>9009</v>
      </c>
      <c r="AP17" s="318">
        <v>12</v>
      </c>
      <c r="AQ17" s="318">
        <v>1</v>
      </c>
      <c r="AR17" s="318">
        <v>35</v>
      </c>
      <c r="AS17" s="318">
        <v>1</v>
      </c>
      <c r="AT17" s="318">
        <v>404</v>
      </c>
      <c r="AU17" s="320">
        <v>242622</v>
      </c>
      <c r="AV17" s="320">
        <v>242622</v>
      </c>
      <c r="AW17" s="318" t="s">
        <v>16933</v>
      </c>
      <c r="AX17" s="318"/>
      <c r="AY17" s="318"/>
      <c r="AZ17" s="318"/>
      <c r="BA17" s="318"/>
      <c r="BB17" s="318"/>
      <c r="BC17" s="318" t="s">
        <v>16957</v>
      </c>
      <c r="BD17" s="318" t="s">
        <v>16934</v>
      </c>
      <c r="BE17" s="318" t="s">
        <v>16935</v>
      </c>
      <c r="BF17" s="318" t="s">
        <v>9759</v>
      </c>
      <c r="BG17" s="321" t="s">
        <v>16936</v>
      </c>
    </row>
    <row r="18" spans="1:59" s="322" customFormat="1" ht="24.75" x14ac:dyDescent="0.15">
      <c r="A18" s="317" t="s">
        <v>17028</v>
      </c>
      <c r="B18" s="318" t="s">
        <v>19</v>
      </c>
      <c r="C18" s="318" t="s">
        <v>3232</v>
      </c>
      <c r="D18" s="318" t="s">
        <v>5773</v>
      </c>
      <c r="E18" s="329" t="s">
        <v>17029</v>
      </c>
      <c r="F18" s="318">
        <v>18625</v>
      </c>
      <c r="G18" s="318">
        <v>2.0099999999999998</v>
      </c>
      <c r="H18" s="318"/>
      <c r="I18" s="318"/>
      <c r="J18" s="318"/>
      <c r="K18" s="318">
        <v>99.38</v>
      </c>
      <c r="L18" s="318">
        <v>11</v>
      </c>
      <c r="M18" s="318">
        <v>11</v>
      </c>
      <c r="N18" s="318">
        <v>1.63</v>
      </c>
      <c r="O18" s="318">
        <v>15</v>
      </c>
      <c r="P18" s="318">
        <v>15</v>
      </c>
      <c r="Q18" s="318">
        <v>1.83</v>
      </c>
      <c r="R18" s="318">
        <v>15</v>
      </c>
      <c r="S18" s="318">
        <v>15</v>
      </c>
      <c r="T18" s="318">
        <v>1.88</v>
      </c>
      <c r="U18" s="318">
        <v>15</v>
      </c>
      <c r="V18" s="318">
        <v>15</v>
      </c>
      <c r="W18" s="318">
        <v>2.2999999999999998</v>
      </c>
      <c r="X18" s="318">
        <v>6</v>
      </c>
      <c r="Y18" s="318">
        <v>6</v>
      </c>
      <c r="Z18" s="318">
        <v>2.37</v>
      </c>
      <c r="AA18" s="318">
        <v>6</v>
      </c>
      <c r="AB18" s="318">
        <v>6</v>
      </c>
      <c r="AC18" s="318">
        <v>2.83</v>
      </c>
      <c r="AD18" s="318">
        <v>8.5</v>
      </c>
      <c r="AE18" s="318">
        <v>8.5</v>
      </c>
      <c r="AF18" s="318">
        <v>1.82</v>
      </c>
      <c r="AG18" s="318">
        <v>9</v>
      </c>
      <c r="AH18" s="318">
        <v>9</v>
      </c>
      <c r="AI18" s="318">
        <v>1.75</v>
      </c>
      <c r="AJ18" s="318" t="s">
        <v>17030</v>
      </c>
      <c r="AK18" s="318" t="s">
        <v>17031</v>
      </c>
      <c r="AL18" s="319">
        <v>237201</v>
      </c>
      <c r="AM18" s="318">
        <v>2563</v>
      </c>
      <c r="AN18" s="318">
        <v>2</v>
      </c>
      <c r="AO18" s="318" t="s">
        <v>9009</v>
      </c>
      <c r="AP18" s="318">
        <v>13</v>
      </c>
      <c r="AQ18" s="318">
        <v>1</v>
      </c>
      <c r="AR18" s="318">
        <v>35</v>
      </c>
      <c r="AS18" s="318">
        <v>1</v>
      </c>
      <c r="AT18" s="318">
        <v>404</v>
      </c>
      <c r="AU18" s="320">
        <v>242622</v>
      </c>
      <c r="AV18" s="320">
        <v>242622</v>
      </c>
      <c r="AW18" s="318" t="s">
        <v>16933</v>
      </c>
      <c r="AX18" s="318"/>
      <c r="AY18" s="318"/>
      <c r="AZ18" s="318"/>
      <c r="BA18" s="318"/>
      <c r="BB18" s="318"/>
      <c r="BC18" s="318" t="s">
        <v>16957</v>
      </c>
      <c r="BD18" s="318" t="s">
        <v>16934</v>
      </c>
      <c r="BE18" s="318" t="s">
        <v>16935</v>
      </c>
      <c r="BF18" s="318" t="s">
        <v>17032</v>
      </c>
      <c r="BG18" s="321" t="s">
        <v>16944</v>
      </c>
    </row>
    <row r="19" spans="1:59" s="322" customFormat="1" x14ac:dyDescent="0.15">
      <c r="A19" s="317" t="s">
        <v>17033</v>
      </c>
      <c r="B19" s="318" t="s">
        <v>19</v>
      </c>
      <c r="C19" s="318" t="s">
        <v>1759</v>
      </c>
      <c r="D19" s="318" t="s">
        <v>1446</v>
      </c>
      <c r="E19" s="329" t="s">
        <v>17034</v>
      </c>
      <c r="F19" s="318">
        <v>18626</v>
      </c>
      <c r="G19" s="318">
        <v>2.16</v>
      </c>
      <c r="H19" s="318"/>
      <c r="I19" s="318"/>
      <c r="J19" s="318"/>
      <c r="K19" s="318">
        <v>99.38</v>
      </c>
      <c r="L19" s="318">
        <v>11</v>
      </c>
      <c r="M19" s="318">
        <v>11</v>
      </c>
      <c r="N19" s="318">
        <v>1.93</v>
      </c>
      <c r="O19" s="318">
        <v>15</v>
      </c>
      <c r="P19" s="318">
        <v>15</v>
      </c>
      <c r="Q19" s="318">
        <v>2.21</v>
      </c>
      <c r="R19" s="318">
        <v>15</v>
      </c>
      <c r="S19" s="318">
        <v>15</v>
      </c>
      <c r="T19" s="318">
        <v>2.16</v>
      </c>
      <c r="U19" s="318">
        <v>15</v>
      </c>
      <c r="V19" s="318">
        <v>15</v>
      </c>
      <c r="W19" s="318">
        <v>2.31</v>
      </c>
      <c r="X19" s="318">
        <v>6</v>
      </c>
      <c r="Y19" s="318">
        <v>6</v>
      </c>
      <c r="Z19" s="318">
        <v>2.2000000000000002</v>
      </c>
      <c r="AA19" s="318">
        <v>6</v>
      </c>
      <c r="AB19" s="318">
        <v>6</v>
      </c>
      <c r="AC19" s="318">
        <v>2.62</v>
      </c>
      <c r="AD19" s="318">
        <v>8.5</v>
      </c>
      <c r="AE19" s="318">
        <v>8.5</v>
      </c>
      <c r="AF19" s="318">
        <v>2.14</v>
      </c>
      <c r="AG19" s="318">
        <v>9</v>
      </c>
      <c r="AH19" s="318">
        <v>9</v>
      </c>
      <c r="AI19" s="318">
        <v>1.83</v>
      </c>
      <c r="AJ19" s="318" t="s">
        <v>17035</v>
      </c>
      <c r="AK19" s="318" t="s">
        <v>17036</v>
      </c>
      <c r="AL19" s="319">
        <v>237172</v>
      </c>
      <c r="AM19" s="318">
        <v>2563</v>
      </c>
      <c r="AN19" s="318">
        <v>2</v>
      </c>
      <c r="AO19" s="318" t="s">
        <v>9009</v>
      </c>
      <c r="AP19" s="318">
        <v>14</v>
      </c>
      <c r="AQ19" s="318">
        <v>1</v>
      </c>
      <c r="AR19" s="318">
        <v>35</v>
      </c>
      <c r="AS19" s="318">
        <v>1</v>
      </c>
      <c r="AT19" s="318">
        <v>404</v>
      </c>
      <c r="AU19" s="320">
        <v>242622</v>
      </c>
      <c r="AV19" s="320">
        <v>242622</v>
      </c>
      <c r="AW19" s="318" t="s">
        <v>16933</v>
      </c>
      <c r="AX19" s="318"/>
      <c r="AY19" s="318"/>
      <c r="AZ19" s="318"/>
      <c r="BA19" s="318"/>
      <c r="BB19" s="318"/>
      <c r="BC19" s="318" t="s">
        <v>16957</v>
      </c>
      <c r="BD19" s="318" t="s">
        <v>16934</v>
      </c>
      <c r="BE19" s="318" t="s">
        <v>16935</v>
      </c>
      <c r="BF19" s="318" t="s">
        <v>17037</v>
      </c>
      <c r="BG19" s="321" t="s">
        <v>16936</v>
      </c>
    </row>
    <row r="20" spans="1:59" s="322" customFormat="1" ht="24.75" x14ac:dyDescent="0.15">
      <c r="A20" s="317" t="s">
        <v>17038</v>
      </c>
      <c r="B20" s="318" t="s">
        <v>1789</v>
      </c>
      <c r="C20" s="318" t="s">
        <v>17039</v>
      </c>
      <c r="D20" s="318" t="s">
        <v>17040</v>
      </c>
      <c r="E20" s="329" t="s">
        <v>17041</v>
      </c>
      <c r="F20" s="318">
        <v>18627</v>
      </c>
      <c r="G20" s="318">
        <v>1.42</v>
      </c>
      <c r="H20" s="318"/>
      <c r="I20" s="318"/>
      <c r="J20" s="318"/>
      <c r="K20" s="318">
        <v>99.38</v>
      </c>
      <c r="L20" s="318">
        <v>11</v>
      </c>
      <c r="M20" s="318">
        <v>11</v>
      </c>
      <c r="N20" s="318">
        <v>1.2</v>
      </c>
      <c r="O20" s="318">
        <v>15</v>
      </c>
      <c r="P20" s="318">
        <v>15</v>
      </c>
      <c r="Q20" s="318">
        <v>1.05</v>
      </c>
      <c r="R20" s="318">
        <v>15</v>
      </c>
      <c r="S20" s="318">
        <v>15</v>
      </c>
      <c r="T20" s="318">
        <v>1.43</v>
      </c>
      <c r="U20" s="318">
        <v>15</v>
      </c>
      <c r="V20" s="318">
        <v>15</v>
      </c>
      <c r="W20" s="318">
        <v>1.5</v>
      </c>
      <c r="X20" s="318">
        <v>6</v>
      </c>
      <c r="Y20" s="318">
        <v>6</v>
      </c>
      <c r="Z20" s="318">
        <v>1.79</v>
      </c>
      <c r="AA20" s="318">
        <v>6</v>
      </c>
      <c r="AB20" s="318">
        <v>6</v>
      </c>
      <c r="AC20" s="318">
        <v>1.83</v>
      </c>
      <c r="AD20" s="318">
        <v>8.5</v>
      </c>
      <c r="AE20" s="318">
        <v>8.5</v>
      </c>
      <c r="AF20" s="318">
        <v>1.47</v>
      </c>
      <c r="AG20" s="318">
        <v>9</v>
      </c>
      <c r="AH20" s="318">
        <v>9</v>
      </c>
      <c r="AI20" s="318">
        <v>1.1599999999999999</v>
      </c>
      <c r="AJ20" s="318" t="s">
        <v>17042</v>
      </c>
      <c r="AK20" s="318" t="s">
        <v>17043</v>
      </c>
      <c r="AL20" s="319">
        <v>236898</v>
      </c>
      <c r="AM20" s="318">
        <v>2563</v>
      </c>
      <c r="AN20" s="318">
        <v>2</v>
      </c>
      <c r="AO20" s="318" t="s">
        <v>9009</v>
      </c>
      <c r="AP20" s="318">
        <v>15</v>
      </c>
      <c r="AQ20" s="318">
        <v>1</v>
      </c>
      <c r="AR20" s="318">
        <v>35</v>
      </c>
      <c r="AS20" s="318">
        <v>1</v>
      </c>
      <c r="AT20" s="318">
        <v>404</v>
      </c>
      <c r="AU20" s="320">
        <v>242657</v>
      </c>
      <c r="AV20" s="320">
        <v>242657</v>
      </c>
      <c r="AW20" s="318" t="s">
        <v>16933</v>
      </c>
      <c r="AX20" s="318"/>
      <c r="AY20" s="318"/>
      <c r="AZ20" s="318"/>
      <c r="BA20" s="318"/>
      <c r="BB20" s="318"/>
      <c r="BC20" s="318" t="s">
        <v>16934</v>
      </c>
      <c r="BD20" s="318" t="s">
        <v>16934</v>
      </c>
      <c r="BE20" s="318" t="s">
        <v>16935</v>
      </c>
      <c r="BF20" s="318" t="s">
        <v>17044</v>
      </c>
      <c r="BG20" s="321" t="s">
        <v>16936</v>
      </c>
    </row>
    <row r="21" spans="1:59" s="322" customFormat="1" ht="24.75" x14ac:dyDescent="0.15">
      <c r="A21" s="317" t="s">
        <v>17045</v>
      </c>
      <c r="B21" s="318" t="s">
        <v>1789</v>
      </c>
      <c r="C21" s="318" t="s">
        <v>3728</v>
      </c>
      <c r="D21" s="318" t="s">
        <v>4791</v>
      </c>
      <c r="E21" s="329" t="s">
        <v>17046</v>
      </c>
      <c r="F21" s="318">
        <v>18630</v>
      </c>
      <c r="G21" s="318">
        <v>3.23</v>
      </c>
      <c r="H21" s="318"/>
      <c r="I21" s="318"/>
      <c r="J21" s="318"/>
      <c r="K21" s="318">
        <v>99.38</v>
      </c>
      <c r="L21" s="318">
        <v>11</v>
      </c>
      <c r="M21" s="318">
        <v>11</v>
      </c>
      <c r="N21" s="318">
        <v>3.47</v>
      </c>
      <c r="O21" s="318">
        <v>15</v>
      </c>
      <c r="P21" s="318">
        <v>15</v>
      </c>
      <c r="Q21" s="318">
        <v>2.76</v>
      </c>
      <c r="R21" s="318">
        <v>15</v>
      </c>
      <c r="S21" s="318">
        <v>15</v>
      </c>
      <c r="T21" s="318">
        <v>3.41</v>
      </c>
      <c r="U21" s="318">
        <v>15</v>
      </c>
      <c r="V21" s="318">
        <v>15</v>
      </c>
      <c r="W21" s="318">
        <v>3.43</v>
      </c>
      <c r="X21" s="318">
        <v>6</v>
      </c>
      <c r="Y21" s="318">
        <v>6</v>
      </c>
      <c r="Z21" s="318">
        <v>3.25</v>
      </c>
      <c r="AA21" s="318">
        <v>6</v>
      </c>
      <c r="AB21" s="318">
        <v>6</v>
      </c>
      <c r="AC21" s="318">
        <v>3.45</v>
      </c>
      <c r="AD21" s="318">
        <v>8.5</v>
      </c>
      <c r="AE21" s="318">
        <v>8.5</v>
      </c>
      <c r="AF21" s="318">
        <v>3</v>
      </c>
      <c r="AG21" s="318">
        <v>9</v>
      </c>
      <c r="AH21" s="318">
        <v>9</v>
      </c>
      <c r="AI21" s="318">
        <v>3.08</v>
      </c>
      <c r="AJ21" s="318" t="s">
        <v>17047</v>
      </c>
      <c r="AK21" s="318" t="s">
        <v>17048</v>
      </c>
      <c r="AL21" s="319">
        <v>236740</v>
      </c>
      <c r="AM21" s="318">
        <v>2563</v>
      </c>
      <c r="AN21" s="318">
        <v>2</v>
      </c>
      <c r="AO21" s="318" t="s">
        <v>9009</v>
      </c>
      <c r="AP21" s="318">
        <v>16</v>
      </c>
      <c r="AQ21" s="318">
        <v>1</v>
      </c>
      <c r="AR21" s="318">
        <v>35</v>
      </c>
      <c r="AS21" s="318">
        <v>1</v>
      </c>
      <c r="AT21" s="318">
        <v>404</v>
      </c>
      <c r="AU21" s="320">
        <v>242622</v>
      </c>
      <c r="AV21" s="320">
        <v>242622</v>
      </c>
      <c r="AW21" s="318" t="s">
        <v>16933</v>
      </c>
      <c r="AX21" s="318"/>
      <c r="AY21" s="318"/>
      <c r="AZ21" s="318"/>
      <c r="BA21" s="318"/>
      <c r="BB21" s="318"/>
      <c r="BC21" s="318" t="s">
        <v>16957</v>
      </c>
      <c r="BD21" s="318" t="s">
        <v>16957</v>
      </c>
      <c r="BE21" s="318" t="s">
        <v>16935</v>
      </c>
      <c r="BF21" s="318" t="s">
        <v>17049</v>
      </c>
      <c r="BG21" s="321" t="s">
        <v>16944</v>
      </c>
    </row>
    <row r="22" spans="1:59" s="322" customFormat="1" ht="24.75" x14ac:dyDescent="0.15">
      <c r="A22" s="317" t="s">
        <v>17050</v>
      </c>
      <c r="B22" s="318" t="s">
        <v>19</v>
      </c>
      <c r="C22" s="318" t="s">
        <v>17051</v>
      </c>
      <c r="D22" s="318" t="s">
        <v>5927</v>
      </c>
      <c r="E22" s="329" t="s">
        <v>17052</v>
      </c>
      <c r="F22" s="318">
        <v>18631</v>
      </c>
      <c r="G22" s="318">
        <v>2.0699999999999998</v>
      </c>
      <c r="H22" s="318"/>
      <c r="I22" s="318"/>
      <c r="J22" s="318"/>
      <c r="K22" s="318">
        <v>99.38</v>
      </c>
      <c r="L22" s="318">
        <v>11</v>
      </c>
      <c r="M22" s="318">
        <v>11</v>
      </c>
      <c r="N22" s="318">
        <v>2.06</v>
      </c>
      <c r="O22" s="318">
        <v>15</v>
      </c>
      <c r="P22" s="318">
        <v>15</v>
      </c>
      <c r="Q22" s="318">
        <v>1.93</v>
      </c>
      <c r="R22" s="318">
        <v>15</v>
      </c>
      <c r="S22" s="318">
        <v>15</v>
      </c>
      <c r="T22" s="318">
        <v>2.11</v>
      </c>
      <c r="U22" s="318">
        <v>15</v>
      </c>
      <c r="V22" s="318">
        <v>15</v>
      </c>
      <c r="W22" s="318">
        <v>2.08</v>
      </c>
      <c r="X22" s="318">
        <v>6</v>
      </c>
      <c r="Y22" s="318">
        <v>6</v>
      </c>
      <c r="Z22" s="318">
        <v>1.87</v>
      </c>
      <c r="AA22" s="318">
        <v>6</v>
      </c>
      <c r="AB22" s="318">
        <v>6</v>
      </c>
      <c r="AC22" s="318">
        <v>2.62</v>
      </c>
      <c r="AD22" s="318">
        <v>8.5</v>
      </c>
      <c r="AE22" s="318">
        <v>8.5</v>
      </c>
      <c r="AF22" s="318">
        <v>2.5</v>
      </c>
      <c r="AG22" s="318">
        <v>9</v>
      </c>
      <c r="AH22" s="318">
        <v>9</v>
      </c>
      <c r="AI22" s="318">
        <v>1.58</v>
      </c>
      <c r="AJ22" s="318" t="s">
        <v>17053</v>
      </c>
      <c r="AK22" s="318" t="s">
        <v>17054</v>
      </c>
      <c r="AL22" s="319">
        <v>237134</v>
      </c>
      <c r="AM22" s="318">
        <v>2563</v>
      </c>
      <c r="AN22" s="318">
        <v>2</v>
      </c>
      <c r="AO22" s="318" t="s">
        <v>9009</v>
      </c>
      <c r="AP22" s="318">
        <v>17</v>
      </c>
      <c r="AQ22" s="318">
        <v>1</v>
      </c>
      <c r="AR22" s="318">
        <v>35</v>
      </c>
      <c r="AS22" s="318">
        <v>1</v>
      </c>
      <c r="AT22" s="318">
        <v>404</v>
      </c>
      <c r="AU22" s="320">
        <v>242657</v>
      </c>
      <c r="AV22" s="320">
        <v>242657</v>
      </c>
      <c r="AW22" s="318" t="s">
        <v>16933</v>
      </c>
      <c r="AX22" s="318"/>
      <c r="AY22" s="318"/>
      <c r="AZ22" s="318"/>
      <c r="BA22" s="318"/>
      <c r="BB22" s="318"/>
      <c r="BC22" s="318" t="s">
        <v>16957</v>
      </c>
      <c r="BD22" s="318" t="s">
        <v>16934</v>
      </c>
      <c r="BE22" s="318" t="s">
        <v>16935</v>
      </c>
      <c r="BF22" s="318" t="s">
        <v>17055</v>
      </c>
      <c r="BG22" s="321" t="s">
        <v>16944</v>
      </c>
    </row>
    <row r="23" spans="1:59" s="322" customFormat="1" ht="24.75" x14ac:dyDescent="0.15">
      <c r="A23" s="317" t="s">
        <v>17056</v>
      </c>
      <c r="B23" s="318" t="s">
        <v>1789</v>
      </c>
      <c r="C23" s="318" t="s">
        <v>17057</v>
      </c>
      <c r="D23" s="318" t="s">
        <v>17058</v>
      </c>
      <c r="E23" s="329" t="s">
        <v>17059</v>
      </c>
      <c r="F23" s="318">
        <v>18632</v>
      </c>
      <c r="G23" s="318">
        <v>1.99</v>
      </c>
      <c r="H23" s="318"/>
      <c r="I23" s="318"/>
      <c r="J23" s="318"/>
      <c r="K23" s="318">
        <v>99.38</v>
      </c>
      <c r="L23" s="318">
        <v>11</v>
      </c>
      <c r="M23" s="318">
        <v>11</v>
      </c>
      <c r="N23" s="318">
        <v>1.88</v>
      </c>
      <c r="O23" s="318">
        <v>15</v>
      </c>
      <c r="P23" s="318">
        <v>15</v>
      </c>
      <c r="Q23" s="318">
        <v>1.45</v>
      </c>
      <c r="R23" s="318">
        <v>15</v>
      </c>
      <c r="S23" s="318">
        <v>15</v>
      </c>
      <c r="T23" s="318">
        <v>2.06</v>
      </c>
      <c r="U23" s="318">
        <v>15</v>
      </c>
      <c r="V23" s="318">
        <v>15</v>
      </c>
      <c r="W23" s="318">
        <v>2.15</v>
      </c>
      <c r="X23" s="318">
        <v>6</v>
      </c>
      <c r="Y23" s="318">
        <v>6</v>
      </c>
      <c r="Z23" s="318">
        <v>2.16</v>
      </c>
      <c r="AA23" s="318">
        <v>6</v>
      </c>
      <c r="AB23" s="318">
        <v>6</v>
      </c>
      <c r="AC23" s="318">
        <v>2.4500000000000002</v>
      </c>
      <c r="AD23" s="318">
        <v>8.5</v>
      </c>
      <c r="AE23" s="318">
        <v>8.5</v>
      </c>
      <c r="AF23" s="318">
        <v>2.38</v>
      </c>
      <c r="AG23" s="318">
        <v>9</v>
      </c>
      <c r="AH23" s="318">
        <v>9</v>
      </c>
      <c r="AI23" s="318">
        <v>1.5</v>
      </c>
      <c r="AJ23" s="318" t="s">
        <v>17060</v>
      </c>
      <c r="AK23" s="318" t="s">
        <v>17061</v>
      </c>
      <c r="AL23" s="319">
        <v>237048</v>
      </c>
      <c r="AM23" s="318">
        <v>2563</v>
      </c>
      <c r="AN23" s="318">
        <v>2</v>
      </c>
      <c r="AO23" s="318" t="s">
        <v>9009</v>
      </c>
      <c r="AP23" s="318">
        <v>18</v>
      </c>
      <c r="AQ23" s="318">
        <v>1</v>
      </c>
      <c r="AR23" s="318">
        <v>35</v>
      </c>
      <c r="AS23" s="318">
        <v>1</v>
      </c>
      <c r="AT23" s="318">
        <v>404</v>
      </c>
      <c r="AU23" s="320">
        <v>242657</v>
      </c>
      <c r="AV23" s="320">
        <v>242657</v>
      </c>
      <c r="AW23" s="318" t="s">
        <v>16933</v>
      </c>
      <c r="AX23" s="318"/>
      <c r="AY23" s="318"/>
      <c r="AZ23" s="318"/>
      <c r="BA23" s="318"/>
      <c r="BB23" s="318"/>
      <c r="BC23" s="318" t="s">
        <v>16957</v>
      </c>
      <c r="BD23" s="318" t="s">
        <v>16934</v>
      </c>
      <c r="BE23" s="318" t="s">
        <v>16935</v>
      </c>
      <c r="BF23" s="318" t="s">
        <v>16993</v>
      </c>
      <c r="BG23" s="321" t="s">
        <v>16936</v>
      </c>
    </row>
    <row r="24" spans="1:59" s="322" customFormat="1" ht="24.75" x14ac:dyDescent="0.15">
      <c r="A24" s="317" t="s">
        <v>17062</v>
      </c>
      <c r="B24" s="318" t="s">
        <v>1789</v>
      </c>
      <c r="C24" s="318" t="s">
        <v>5362</v>
      </c>
      <c r="D24" s="318" t="s">
        <v>425</v>
      </c>
      <c r="E24" s="329" t="s">
        <v>17063</v>
      </c>
      <c r="F24" s="318">
        <v>18633</v>
      </c>
      <c r="G24" s="318">
        <v>2.59</v>
      </c>
      <c r="H24" s="318"/>
      <c r="I24" s="318"/>
      <c r="J24" s="318"/>
      <c r="K24" s="318">
        <v>99.38</v>
      </c>
      <c r="L24" s="318">
        <v>11</v>
      </c>
      <c r="M24" s="318">
        <v>11</v>
      </c>
      <c r="N24" s="318">
        <v>2.86</v>
      </c>
      <c r="O24" s="318">
        <v>15</v>
      </c>
      <c r="P24" s="318">
        <v>15</v>
      </c>
      <c r="Q24" s="318">
        <v>2</v>
      </c>
      <c r="R24" s="318">
        <v>15</v>
      </c>
      <c r="S24" s="318">
        <v>15</v>
      </c>
      <c r="T24" s="318">
        <v>2.58</v>
      </c>
      <c r="U24" s="318">
        <v>15</v>
      </c>
      <c r="V24" s="318">
        <v>15</v>
      </c>
      <c r="W24" s="318">
        <v>2.68</v>
      </c>
      <c r="X24" s="318">
        <v>6</v>
      </c>
      <c r="Y24" s="318">
        <v>6</v>
      </c>
      <c r="Z24" s="318">
        <v>2.95</v>
      </c>
      <c r="AA24" s="318">
        <v>6</v>
      </c>
      <c r="AB24" s="318">
        <v>6</v>
      </c>
      <c r="AC24" s="318">
        <v>2.83</v>
      </c>
      <c r="AD24" s="318">
        <v>8.5</v>
      </c>
      <c r="AE24" s="318">
        <v>8.5</v>
      </c>
      <c r="AF24" s="318">
        <v>2.82</v>
      </c>
      <c r="AG24" s="318">
        <v>9</v>
      </c>
      <c r="AH24" s="318">
        <v>9</v>
      </c>
      <c r="AI24" s="318">
        <v>2.33</v>
      </c>
      <c r="AJ24" s="318" t="s">
        <v>17064</v>
      </c>
      <c r="AK24" s="318" t="s">
        <v>17065</v>
      </c>
      <c r="AL24" s="319">
        <v>236985</v>
      </c>
      <c r="AM24" s="318">
        <v>2563</v>
      </c>
      <c r="AN24" s="318">
        <v>2</v>
      </c>
      <c r="AO24" s="318" t="s">
        <v>9009</v>
      </c>
      <c r="AP24" s="318">
        <v>19</v>
      </c>
      <c r="AQ24" s="318">
        <v>1</v>
      </c>
      <c r="AR24" s="318">
        <v>35</v>
      </c>
      <c r="AS24" s="318">
        <v>1</v>
      </c>
      <c r="AT24" s="318">
        <v>404</v>
      </c>
      <c r="AU24" s="320">
        <v>242622</v>
      </c>
      <c r="AV24" s="320">
        <v>242622</v>
      </c>
      <c r="AW24" s="318" t="s">
        <v>16933</v>
      </c>
      <c r="AX24" s="318"/>
      <c r="AY24" s="318"/>
      <c r="AZ24" s="318"/>
      <c r="BA24" s="318"/>
      <c r="BB24" s="318"/>
      <c r="BC24" s="318" t="s">
        <v>16957</v>
      </c>
      <c r="BD24" s="318" t="s">
        <v>16957</v>
      </c>
      <c r="BE24" s="318" t="s">
        <v>16935</v>
      </c>
      <c r="BF24" s="318" t="s">
        <v>17066</v>
      </c>
      <c r="BG24" s="321" t="s">
        <v>16944</v>
      </c>
    </row>
    <row r="25" spans="1:59" s="322" customFormat="1" ht="24.75" x14ac:dyDescent="0.15">
      <c r="A25" s="317" t="s">
        <v>17067</v>
      </c>
      <c r="B25" s="318" t="s">
        <v>19</v>
      </c>
      <c r="C25" s="318" t="s">
        <v>2636</v>
      </c>
      <c r="D25" s="318" t="s">
        <v>5905</v>
      </c>
      <c r="E25" s="329" t="s">
        <v>17068</v>
      </c>
      <c r="F25" s="318">
        <v>18634</v>
      </c>
      <c r="G25" s="318">
        <v>2.09</v>
      </c>
      <c r="H25" s="318"/>
      <c r="I25" s="318"/>
      <c r="J25" s="318"/>
      <c r="K25" s="318">
        <v>99.38</v>
      </c>
      <c r="L25" s="318">
        <v>11</v>
      </c>
      <c r="M25" s="318">
        <v>11</v>
      </c>
      <c r="N25" s="318">
        <v>1.93</v>
      </c>
      <c r="O25" s="318">
        <v>15</v>
      </c>
      <c r="P25" s="318">
        <v>15</v>
      </c>
      <c r="Q25" s="318">
        <v>2.33</v>
      </c>
      <c r="R25" s="318">
        <v>15</v>
      </c>
      <c r="S25" s="318">
        <v>15</v>
      </c>
      <c r="T25" s="318">
        <v>2.15</v>
      </c>
      <c r="U25" s="318">
        <v>15</v>
      </c>
      <c r="V25" s="318">
        <v>15</v>
      </c>
      <c r="W25" s="318">
        <v>2.1800000000000002</v>
      </c>
      <c r="X25" s="318">
        <v>6</v>
      </c>
      <c r="Y25" s="318">
        <v>6</v>
      </c>
      <c r="Z25" s="318">
        <v>2.04</v>
      </c>
      <c r="AA25" s="318">
        <v>6</v>
      </c>
      <c r="AB25" s="318">
        <v>6</v>
      </c>
      <c r="AC25" s="318">
        <v>2.5</v>
      </c>
      <c r="AD25" s="318">
        <v>8.5</v>
      </c>
      <c r="AE25" s="318">
        <v>8.5</v>
      </c>
      <c r="AF25" s="318">
        <v>1.85</v>
      </c>
      <c r="AG25" s="318">
        <v>9</v>
      </c>
      <c r="AH25" s="318">
        <v>9</v>
      </c>
      <c r="AI25" s="318">
        <v>1.58</v>
      </c>
      <c r="AJ25" s="318" t="s">
        <v>17069</v>
      </c>
      <c r="AK25" s="318" t="s">
        <v>17070</v>
      </c>
      <c r="AL25" s="319">
        <v>237234</v>
      </c>
      <c r="AM25" s="318">
        <v>2563</v>
      </c>
      <c r="AN25" s="318">
        <v>2</v>
      </c>
      <c r="AO25" s="318" t="s">
        <v>9009</v>
      </c>
      <c r="AP25" s="318">
        <v>20</v>
      </c>
      <c r="AQ25" s="318">
        <v>1</v>
      </c>
      <c r="AR25" s="318">
        <v>35</v>
      </c>
      <c r="AS25" s="318">
        <v>1</v>
      </c>
      <c r="AT25" s="318">
        <v>404</v>
      </c>
      <c r="AU25" s="320">
        <v>242657</v>
      </c>
      <c r="AV25" s="320">
        <v>242657</v>
      </c>
      <c r="AW25" s="318" t="s">
        <v>16933</v>
      </c>
      <c r="AX25" s="318"/>
      <c r="AY25" s="318"/>
      <c r="AZ25" s="318"/>
      <c r="BA25" s="318"/>
      <c r="BB25" s="318"/>
      <c r="BC25" s="318" t="s">
        <v>16957</v>
      </c>
      <c r="BD25" s="318" t="s">
        <v>16934</v>
      </c>
      <c r="BE25" s="318" t="s">
        <v>16935</v>
      </c>
      <c r="BF25" s="318" t="s">
        <v>17037</v>
      </c>
      <c r="BG25" s="321" t="s">
        <v>16936</v>
      </c>
    </row>
    <row r="26" spans="1:59" s="322" customFormat="1" x14ac:dyDescent="0.15">
      <c r="A26" s="317" t="s">
        <v>17071</v>
      </c>
      <c r="B26" s="318" t="s">
        <v>19</v>
      </c>
      <c r="C26" s="318" t="s">
        <v>76</v>
      </c>
      <c r="D26" s="318" t="s">
        <v>5364</v>
      </c>
      <c r="E26" s="329" t="s">
        <v>17072</v>
      </c>
      <c r="F26" s="318">
        <v>18635</v>
      </c>
      <c r="G26" s="318">
        <v>2.67</v>
      </c>
      <c r="H26" s="318"/>
      <c r="I26" s="318"/>
      <c r="J26" s="318"/>
      <c r="K26" s="318">
        <v>99.38</v>
      </c>
      <c r="L26" s="318">
        <v>11</v>
      </c>
      <c r="M26" s="318">
        <v>11</v>
      </c>
      <c r="N26" s="318">
        <v>2.93</v>
      </c>
      <c r="O26" s="318">
        <v>15</v>
      </c>
      <c r="P26" s="318">
        <v>15</v>
      </c>
      <c r="Q26" s="318">
        <v>1.96</v>
      </c>
      <c r="R26" s="318">
        <v>15</v>
      </c>
      <c r="S26" s="318">
        <v>15</v>
      </c>
      <c r="T26" s="318">
        <v>2.66</v>
      </c>
      <c r="U26" s="318">
        <v>15</v>
      </c>
      <c r="V26" s="318">
        <v>15</v>
      </c>
      <c r="W26" s="318">
        <v>2.78</v>
      </c>
      <c r="X26" s="318">
        <v>6</v>
      </c>
      <c r="Y26" s="318">
        <v>6</v>
      </c>
      <c r="Z26" s="318">
        <v>2.75</v>
      </c>
      <c r="AA26" s="318">
        <v>6</v>
      </c>
      <c r="AB26" s="318">
        <v>6</v>
      </c>
      <c r="AC26" s="318">
        <v>3.2</v>
      </c>
      <c r="AD26" s="318">
        <v>8.5</v>
      </c>
      <c r="AE26" s="318">
        <v>8.5</v>
      </c>
      <c r="AF26" s="318">
        <v>3.05</v>
      </c>
      <c r="AG26" s="318">
        <v>9</v>
      </c>
      <c r="AH26" s="318">
        <v>9</v>
      </c>
      <c r="AI26" s="318">
        <v>2.33</v>
      </c>
      <c r="AJ26" s="318" t="s">
        <v>17073</v>
      </c>
      <c r="AK26" s="318" t="s">
        <v>17074</v>
      </c>
      <c r="AL26" s="319">
        <v>237175</v>
      </c>
      <c r="AM26" s="318">
        <v>2563</v>
      </c>
      <c r="AN26" s="318">
        <v>2</v>
      </c>
      <c r="AO26" s="318" t="s">
        <v>9009</v>
      </c>
      <c r="AP26" s="318">
        <v>21</v>
      </c>
      <c r="AQ26" s="318">
        <v>1</v>
      </c>
      <c r="AR26" s="318">
        <v>35</v>
      </c>
      <c r="AS26" s="318">
        <v>1</v>
      </c>
      <c r="AT26" s="318">
        <v>404</v>
      </c>
      <c r="AU26" s="320">
        <v>242622</v>
      </c>
      <c r="AV26" s="320">
        <v>242622</v>
      </c>
      <c r="AW26" s="318" t="s">
        <v>16933</v>
      </c>
      <c r="AX26" s="318"/>
      <c r="AY26" s="318"/>
      <c r="AZ26" s="318"/>
      <c r="BA26" s="318"/>
      <c r="BB26" s="318"/>
      <c r="BC26" s="318" t="s">
        <v>16957</v>
      </c>
      <c r="BD26" s="318" t="s">
        <v>16957</v>
      </c>
      <c r="BE26" s="318" t="s">
        <v>16935</v>
      </c>
      <c r="BF26" s="318" t="s">
        <v>17075</v>
      </c>
      <c r="BG26" s="321" t="s">
        <v>16936</v>
      </c>
    </row>
    <row r="27" spans="1:59" s="322" customFormat="1" x14ac:dyDescent="0.15">
      <c r="A27" s="317" t="s">
        <v>17076</v>
      </c>
      <c r="B27" s="318" t="s">
        <v>1789</v>
      </c>
      <c r="C27" s="318" t="s">
        <v>4997</v>
      </c>
      <c r="D27" s="318" t="s">
        <v>5776</v>
      </c>
      <c r="E27" s="329" t="s">
        <v>17077</v>
      </c>
      <c r="F27" s="318">
        <v>18636</v>
      </c>
      <c r="G27" s="318">
        <v>2.2599999999999998</v>
      </c>
      <c r="H27" s="318"/>
      <c r="I27" s="318"/>
      <c r="J27" s="318"/>
      <c r="K27" s="318">
        <v>99.38</v>
      </c>
      <c r="L27" s="318">
        <v>11</v>
      </c>
      <c r="M27" s="318">
        <v>11</v>
      </c>
      <c r="N27" s="318">
        <v>1.54</v>
      </c>
      <c r="O27" s="318">
        <v>15</v>
      </c>
      <c r="P27" s="318">
        <v>15</v>
      </c>
      <c r="Q27" s="318">
        <v>2.1800000000000002</v>
      </c>
      <c r="R27" s="318">
        <v>15</v>
      </c>
      <c r="S27" s="318">
        <v>15</v>
      </c>
      <c r="T27" s="318">
        <v>2.25</v>
      </c>
      <c r="U27" s="318">
        <v>15</v>
      </c>
      <c r="V27" s="318">
        <v>15</v>
      </c>
      <c r="W27" s="318">
        <v>2.33</v>
      </c>
      <c r="X27" s="318">
        <v>6</v>
      </c>
      <c r="Y27" s="318">
        <v>6</v>
      </c>
      <c r="Z27" s="318">
        <v>2.91</v>
      </c>
      <c r="AA27" s="318">
        <v>6</v>
      </c>
      <c r="AB27" s="318">
        <v>6</v>
      </c>
      <c r="AC27" s="318">
        <v>3</v>
      </c>
      <c r="AD27" s="318">
        <v>8.5</v>
      </c>
      <c r="AE27" s="318">
        <v>8.5</v>
      </c>
      <c r="AF27" s="318">
        <v>2.73</v>
      </c>
      <c r="AG27" s="318">
        <v>9</v>
      </c>
      <c r="AH27" s="318">
        <v>9</v>
      </c>
      <c r="AI27" s="318">
        <v>1.58</v>
      </c>
      <c r="AJ27" s="318" t="s">
        <v>17078</v>
      </c>
      <c r="AK27" s="318" t="s">
        <v>17079</v>
      </c>
      <c r="AL27" s="319">
        <v>236825</v>
      </c>
      <c r="AM27" s="318">
        <v>2563</v>
      </c>
      <c r="AN27" s="318">
        <v>2</v>
      </c>
      <c r="AO27" s="318" t="s">
        <v>9009</v>
      </c>
      <c r="AP27" s="318">
        <v>22</v>
      </c>
      <c r="AQ27" s="318">
        <v>1</v>
      </c>
      <c r="AR27" s="318">
        <v>35</v>
      </c>
      <c r="AS27" s="318">
        <v>1</v>
      </c>
      <c r="AT27" s="318">
        <v>404</v>
      </c>
      <c r="AU27" s="320">
        <v>242622</v>
      </c>
      <c r="AV27" s="320">
        <v>242622</v>
      </c>
      <c r="AW27" s="318" t="s">
        <v>16933</v>
      </c>
      <c r="AX27" s="318"/>
      <c r="AY27" s="318"/>
      <c r="AZ27" s="318"/>
      <c r="BA27" s="318"/>
      <c r="BB27" s="318"/>
      <c r="BC27" s="318" t="s">
        <v>16957</v>
      </c>
      <c r="BD27" s="318" t="s">
        <v>16934</v>
      </c>
      <c r="BE27" s="318" t="s">
        <v>16935</v>
      </c>
      <c r="BF27" s="318" t="s">
        <v>17080</v>
      </c>
      <c r="BG27" s="321" t="s">
        <v>16936</v>
      </c>
    </row>
    <row r="28" spans="1:59" s="322" customFormat="1" ht="24.75" x14ac:dyDescent="0.15">
      <c r="A28" s="317" t="s">
        <v>17081</v>
      </c>
      <c r="B28" s="318" t="s">
        <v>1789</v>
      </c>
      <c r="C28" s="318" t="s">
        <v>4929</v>
      </c>
      <c r="D28" s="318" t="s">
        <v>4930</v>
      </c>
      <c r="E28" s="329" t="s">
        <v>17082</v>
      </c>
      <c r="F28" s="318">
        <v>18637</v>
      </c>
      <c r="G28" s="318">
        <v>2.62</v>
      </c>
      <c r="H28" s="318"/>
      <c r="I28" s="318"/>
      <c r="J28" s="318"/>
      <c r="K28" s="318">
        <v>99.38</v>
      </c>
      <c r="L28" s="318">
        <v>11</v>
      </c>
      <c r="M28" s="318">
        <v>11</v>
      </c>
      <c r="N28" s="318">
        <v>2.2200000000000002</v>
      </c>
      <c r="O28" s="318">
        <v>15</v>
      </c>
      <c r="P28" s="318">
        <v>15</v>
      </c>
      <c r="Q28" s="318">
        <v>2.71</v>
      </c>
      <c r="R28" s="318">
        <v>15</v>
      </c>
      <c r="S28" s="318">
        <v>15</v>
      </c>
      <c r="T28" s="318">
        <v>2.65</v>
      </c>
      <c r="U28" s="318">
        <v>15</v>
      </c>
      <c r="V28" s="318">
        <v>15</v>
      </c>
      <c r="W28" s="318">
        <v>2.93</v>
      </c>
      <c r="X28" s="318">
        <v>6</v>
      </c>
      <c r="Y28" s="318">
        <v>6</v>
      </c>
      <c r="Z28" s="318">
        <v>2.75</v>
      </c>
      <c r="AA28" s="318">
        <v>6</v>
      </c>
      <c r="AB28" s="318">
        <v>6</v>
      </c>
      <c r="AC28" s="318">
        <v>3.04</v>
      </c>
      <c r="AD28" s="318">
        <v>8.5</v>
      </c>
      <c r="AE28" s="318">
        <v>8.5</v>
      </c>
      <c r="AF28" s="318">
        <v>2.67</v>
      </c>
      <c r="AG28" s="318">
        <v>9</v>
      </c>
      <c r="AH28" s="318">
        <v>9</v>
      </c>
      <c r="AI28" s="318">
        <v>2</v>
      </c>
      <c r="AJ28" s="318" t="s">
        <v>17083</v>
      </c>
      <c r="AK28" s="318" t="s">
        <v>17084</v>
      </c>
      <c r="AL28" s="319">
        <v>236932</v>
      </c>
      <c r="AM28" s="318">
        <v>2563</v>
      </c>
      <c r="AN28" s="318">
        <v>2</v>
      </c>
      <c r="AO28" s="318" t="s">
        <v>9009</v>
      </c>
      <c r="AP28" s="318">
        <v>23</v>
      </c>
      <c r="AQ28" s="318">
        <v>1</v>
      </c>
      <c r="AR28" s="318">
        <v>35</v>
      </c>
      <c r="AS28" s="318">
        <v>1</v>
      </c>
      <c r="AT28" s="318">
        <v>404</v>
      </c>
      <c r="AU28" s="320">
        <v>242622</v>
      </c>
      <c r="AV28" s="320">
        <v>242622</v>
      </c>
      <c r="AW28" s="318" t="s">
        <v>16933</v>
      </c>
      <c r="AX28" s="318"/>
      <c r="AY28" s="318"/>
      <c r="AZ28" s="318"/>
      <c r="BA28" s="318"/>
      <c r="BB28" s="318"/>
      <c r="BC28" s="318" t="s">
        <v>16957</v>
      </c>
      <c r="BD28" s="318" t="s">
        <v>16934</v>
      </c>
      <c r="BE28" s="318" t="s">
        <v>16935</v>
      </c>
      <c r="BF28" s="318" t="s">
        <v>17085</v>
      </c>
      <c r="BG28" s="321" t="s">
        <v>16936</v>
      </c>
    </row>
    <row r="29" spans="1:59" s="322" customFormat="1" x14ac:dyDescent="0.15">
      <c r="A29" s="317" t="s">
        <v>17086</v>
      </c>
      <c r="B29" s="318" t="s">
        <v>1789</v>
      </c>
      <c r="C29" s="318" t="s">
        <v>2096</v>
      </c>
      <c r="D29" s="318" t="s">
        <v>5367</v>
      </c>
      <c r="E29" s="329" t="s">
        <v>17087</v>
      </c>
      <c r="F29" s="318">
        <v>18638</v>
      </c>
      <c r="G29" s="318">
        <v>2.82</v>
      </c>
      <c r="H29" s="318"/>
      <c r="I29" s="318"/>
      <c r="J29" s="318"/>
      <c r="K29" s="318">
        <v>99.38</v>
      </c>
      <c r="L29" s="318">
        <v>11</v>
      </c>
      <c r="M29" s="318">
        <v>11</v>
      </c>
      <c r="N29" s="318">
        <v>2.93</v>
      </c>
      <c r="O29" s="318">
        <v>15</v>
      </c>
      <c r="P29" s="318">
        <v>15</v>
      </c>
      <c r="Q29" s="318">
        <v>2.35</v>
      </c>
      <c r="R29" s="318">
        <v>15</v>
      </c>
      <c r="S29" s="318">
        <v>15</v>
      </c>
      <c r="T29" s="318">
        <v>2.75</v>
      </c>
      <c r="U29" s="318">
        <v>15</v>
      </c>
      <c r="V29" s="318">
        <v>15</v>
      </c>
      <c r="W29" s="318">
        <v>3.01</v>
      </c>
      <c r="X29" s="318">
        <v>6</v>
      </c>
      <c r="Y29" s="318">
        <v>6</v>
      </c>
      <c r="Z29" s="318">
        <v>3.16</v>
      </c>
      <c r="AA29" s="318">
        <v>6</v>
      </c>
      <c r="AB29" s="318">
        <v>6</v>
      </c>
      <c r="AC29" s="318">
        <v>3.33</v>
      </c>
      <c r="AD29" s="318">
        <v>8.5</v>
      </c>
      <c r="AE29" s="318">
        <v>8.5</v>
      </c>
      <c r="AF29" s="318">
        <v>3.14</v>
      </c>
      <c r="AG29" s="318">
        <v>9</v>
      </c>
      <c r="AH29" s="318">
        <v>9</v>
      </c>
      <c r="AI29" s="318">
        <v>2.25</v>
      </c>
      <c r="AJ29" s="318" t="s">
        <v>17088</v>
      </c>
      <c r="AK29" s="318" t="s">
        <v>17089</v>
      </c>
      <c r="AL29" s="319">
        <v>236829</v>
      </c>
      <c r="AM29" s="318">
        <v>2563</v>
      </c>
      <c r="AN29" s="318">
        <v>2</v>
      </c>
      <c r="AO29" s="318" t="s">
        <v>9009</v>
      </c>
      <c r="AP29" s="318">
        <v>24</v>
      </c>
      <c r="AQ29" s="318">
        <v>1</v>
      </c>
      <c r="AR29" s="318">
        <v>35</v>
      </c>
      <c r="AS29" s="318">
        <v>1</v>
      </c>
      <c r="AT29" s="318">
        <v>404</v>
      </c>
      <c r="AU29" s="320">
        <v>242622</v>
      </c>
      <c r="AV29" s="320">
        <v>242622</v>
      </c>
      <c r="AW29" s="318" t="s">
        <v>16933</v>
      </c>
      <c r="AX29" s="318"/>
      <c r="AY29" s="318"/>
      <c r="AZ29" s="318"/>
      <c r="BA29" s="318"/>
      <c r="BB29" s="318"/>
      <c r="BC29" s="318" t="s">
        <v>16957</v>
      </c>
      <c r="BD29" s="318" t="s">
        <v>16957</v>
      </c>
      <c r="BE29" s="318" t="s">
        <v>16935</v>
      </c>
      <c r="BF29" s="318" t="s">
        <v>17009</v>
      </c>
      <c r="BG29" s="321" t="s">
        <v>16936</v>
      </c>
    </row>
    <row r="30" spans="1:59" s="322" customFormat="1" x14ac:dyDescent="0.15">
      <c r="A30" s="317" t="s">
        <v>17090</v>
      </c>
      <c r="B30" s="318" t="s">
        <v>19</v>
      </c>
      <c r="C30" s="318" t="s">
        <v>3136</v>
      </c>
      <c r="D30" s="318" t="s">
        <v>5889</v>
      </c>
      <c r="E30" s="329" t="s">
        <v>17091</v>
      </c>
      <c r="F30" s="318">
        <v>18639</v>
      </c>
      <c r="G30" s="318">
        <v>2.56</v>
      </c>
      <c r="H30" s="318"/>
      <c r="I30" s="318"/>
      <c r="J30" s="318"/>
      <c r="K30" s="318">
        <v>99.38</v>
      </c>
      <c r="L30" s="318">
        <v>11</v>
      </c>
      <c r="M30" s="318">
        <v>11</v>
      </c>
      <c r="N30" s="318">
        <v>2.61</v>
      </c>
      <c r="O30" s="318">
        <v>15</v>
      </c>
      <c r="P30" s="318">
        <v>15</v>
      </c>
      <c r="Q30" s="318">
        <v>1.91</v>
      </c>
      <c r="R30" s="318">
        <v>15</v>
      </c>
      <c r="S30" s="318">
        <v>15</v>
      </c>
      <c r="T30" s="318">
        <v>2.38</v>
      </c>
      <c r="U30" s="318">
        <v>15</v>
      </c>
      <c r="V30" s="318">
        <v>15</v>
      </c>
      <c r="W30" s="318">
        <v>2.65</v>
      </c>
      <c r="X30" s="318">
        <v>6</v>
      </c>
      <c r="Y30" s="318">
        <v>6</v>
      </c>
      <c r="Z30" s="318">
        <v>2.75</v>
      </c>
      <c r="AA30" s="318">
        <v>6</v>
      </c>
      <c r="AB30" s="318">
        <v>6</v>
      </c>
      <c r="AC30" s="318">
        <v>3.08</v>
      </c>
      <c r="AD30" s="318">
        <v>8.5</v>
      </c>
      <c r="AE30" s="318">
        <v>8.5</v>
      </c>
      <c r="AF30" s="318">
        <v>3</v>
      </c>
      <c r="AG30" s="318">
        <v>9</v>
      </c>
      <c r="AH30" s="318">
        <v>9</v>
      </c>
      <c r="AI30" s="318">
        <v>2.58</v>
      </c>
      <c r="AJ30" s="318" t="s">
        <v>17092</v>
      </c>
      <c r="AK30" s="318" t="s">
        <v>17093</v>
      </c>
      <c r="AL30" s="319">
        <v>237254</v>
      </c>
      <c r="AM30" s="318">
        <v>2563</v>
      </c>
      <c r="AN30" s="318">
        <v>2</v>
      </c>
      <c r="AO30" s="318" t="s">
        <v>9009</v>
      </c>
      <c r="AP30" s="318">
        <v>25</v>
      </c>
      <c r="AQ30" s="318">
        <v>1</v>
      </c>
      <c r="AR30" s="318">
        <v>35</v>
      </c>
      <c r="AS30" s="318">
        <v>1</v>
      </c>
      <c r="AT30" s="318">
        <v>404</v>
      </c>
      <c r="AU30" s="320">
        <v>242622</v>
      </c>
      <c r="AV30" s="320">
        <v>242622</v>
      </c>
      <c r="AW30" s="318" t="s">
        <v>16933</v>
      </c>
      <c r="AX30" s="318"/>
      <c r="AY30" s="318"/>
      <c r="AZ30" s="318"/>
      <c r="BA30" s="318"/>
      <c r="BB30" s="318"/>
      <c r="BC30" s="318" t="s">
        <v>16957</v>
      </c>
      <c r="BD30" s="318" t="s">
        <v>16957</v>
      </c>
      <c r="BE30" s="318" t="s">
        <v>16935</v>
      </c>
      <c r="BF30" s="318" t="s">
        <v>17094</v>
      </c>
      <c r="BG30" s="321" t="s">
        <v>16936</v>
      </c>
    </row>
    <row r="31" spans="1:59" s="322" customFormat="1" ht="24.75" x14ac:dyDescent="0.15">
      <c r="A31" s="317" t="s">
        <v>17095</v>
      </c>
      <c r="B31" s="318" t="s">
        <v>1789</v>
      </c>
      <c r="C31" s="318" t="s">
        <v>5891</v>
      </c>
      <c r="D31" s="318" t="s">
        <v>5892</v>
      </c>
      <c r="E31" s="329" t="s">
        <v>17096</v>
      </c>
      <c r="F31" s="318">
        <v>18641</v>
      </c>
      <c r="G31" s="318">
        <v>2.12</v>
      </c>
      <c r="H31" s="318"/>
      <c r="I31" s="318"/>
      <c r="J31" s="318"/>
      <c r="K31" s="318">
        <v>99.38</v>
      </c>
      <c r="L31" s="318">
        <v>11</v>
      </c>
      <c r="M31" s="318">
        <v>11</v>
      </c>
      <c r="N31" s="318">
        <v>1.61</v>
      </c>
      <c r="O31" s="318">
        <v>15</v>
      </c>
      <c r="P31" s="318">
        <v>15</v>
      </c>
      <c r="Q31" s="318">
        <v>2.46</v>
      </c>
      <c r="R31" s="318">
        <v>15</v>
      </c>
      <c r="S31" s="318">
        <v>15</v>
      </c>
      <c r="T31" s="318">
        <v>2.33</v>
      </c>
      <c r="U31" s="318">
        <v>15</v>
      </c>
      <c r="V31" s="318">
        <v>15</v>
      </c>
      <c r="W31" s="318">
        <v>1.95</v>
      </c>
      <c r="X31" s="318">
        <v>6</v>
      </c>
      <c r="Y31" s="318">
        <v>6</v>
      </c>
      <c r="Z31" s="318">
        <v>1.87</v>
      </c>
      <c r="AA31" s="318">
        <v>6</v>
      </c>
      <c r="AB31" s="318">
        <v>6</v>
      </c>
      <c r="AC31" s="318">
        <v>2.7</v>
      </c>
      <c r="AD31" s="318">
        <v>8.5</v>
      </c>
      <c r="AE31" s="318">
        <v>8.5</v>
      </c>
      <c r="AF31" s="318">
        <v>1.97</v>
      </c>
      <c r="AG31" s="318">
        <v>9</v>
      </c>
      <c r="AH31" s="318">
        <v>9</v>
      </c>
      <c r="AI31" s="318">
        <v>2.08</v>
      </c>
      <c r="AJ31" s="318" t="s">
        <v>17097</v>
      </c>
      <c r="AK31" s="318" t="s">
        <v>17098</v>
      </c>
      <c r="AL31" s="319">
        <v>236937</v>
      </c>
      <c r="AM31" s="318">
        <v>2563</v>
      </c>
      <c r="AN31" s="318">
        <v>2</v>
      </c>
      <c r="AO31" s="318" t="s">
        <v>9009</v>
      </c>
      <c r="AP31" s="318">
        <v>26</v>
      </c>
      <c r="AQ31" s="318">
        <v>1</v>
      </c>
      <c r="AR31" s="318">
        <v>35</v>
      </c>
      <c r="AS31" s="318">
        <v>1</v>
      </c>
      <c r="AT31" s="318">
        <v>404</v>
      </c>
      <c r="AU31" s="320">
        <v>242622</v>
      </c>
      <c r="AV31" s="320">
        <v>242622</v>
      </c>
      <c r="AW31" s="318" t="s">
        <v>16933</v>
      </c>
      <c r="AX31" s="318"/>
      <c r="AY31" s="318"/>
      <c r="AZ31" s="318"/>
      <c r="BA31" s="318"/>
      <c r="BB31" s="318"/>
      <c r="BC31" s="318" t="s">
        <v>16957</v>
      </c>
      <c r="BD31" s="318" t="s">
        <v>16934</v>
      </c>
      <c r="BE31" s="318" t="s">
        <v>16935</v>
      </c>
      <c r="BF31" s="318" t="s">
        <v>17099</v>
      </c>
      <c r="BG31" s="321" t="s">
        <v>17100</v>
      </c>
    </row>
    <row r="32" spans="1:59" s="322" customFormat="1" x14ac:dyDescent="0.15">
      <c r="A32" s="317" t="s">
        <v>17101</v>
      </c>
      <c r="B32" s="318" t="s">
        <v>1789</v>
      </c>
      <c r="C32" s="318" t="s">
        <v>4007</v>
      </c>
      <c r="D32" s="318" t="s">
        <v>17102</v>
      </c>
      <c r="E32" s="329" t="s">
        <v>17103</v>
      </c>
      <c r="F32" s="318">
        <v>18642</v>
      </c>
      <c r="G32" s="318">
        <v>2.41</v>
      </c>
      <c r="H32" s="318"/>
      <c r="I32" s="318"/>
      <c r="J32" s="318"/>
      <c r="K32" s="318">
        <v>99.38</v>
      </c>
      <c r="L32" s="318">
        <v>11</v>
      </c>
      <c r="M32" s="318">
        <v>11</v>
      </c>
      <c r="N32" s="318">
        <v>2.2200000000000002</v>
      </c>
      <c r="O32" s="318">
        <v>15</v>
      </c>
      <c r="P32" s="318">
        <v>15</v>
      </c>
      <c r="Q32" s="318">
        <v>2.31</v>
      </c>
      <c r="R32" s="318">
        <v>15</v>
      </c>
      <c r="S32" s="318">
        <v>15</v>
      </c>
      <c r="T32" s="318">
        <v>2.35</v>
      </c>
      <c r="U32" s="318">
        <v>15</v>
      </c>
      <c r="V32" s="318">
        <v>15</v>
      </c>
      <c r="W32" s="318">
        <v>2.46</v>
      </c>
      <c r="X32" s="318">
        <v>6</v>
      </c>
      <c r="Y32" s="318">
        <v>6</v>
      </c>
      <c r="Z32" s="318">
        <v>2.75</v>
      </c>
      <c r="AA32" s="318">
        <v>6</v>
      </c>
      <c r="AB32" s="318">
        <v>6</v>
      </c>
      <c r="AC32" s="318">
        <v>2.95</v>
      </c>
      <c r="AD32" s="318">
        <v>8.5</v>
      </c>
      <c r="AE32" s="318">
        <v>8.5</v>
      </c>
      <c r="AF32" s="318">
        <v>2.52</v>
      </c>
      <c r="AG32" s="318">
        <v>9</v>
      </c>
      <c r="AH32" s="318">
        <v>9</v>
      </c>
      <c r="AI32" s="318">
        <v>2.08</v>
      </c>
      <c r="AJ32" s="318" t="s">
        <v>17104</v>
      </c>
      <c r="AK32" s="318" t="s">
        <v>17105</v>
      </c>
      <c r="AL32" s="319">
        <v>236765</v>
      </c>
      <c r="AM32" s="318">
        <v>2563</v>
      </c>
      <c r="AN32" s="318">
        <v>2</v>
      </c>
      <c r="AO32" s="318" t="s">
        <v>9009</v>
      </c>
      <c r="AP32" s="318">
        <v>27</v>
      </c>
      <c r="AQ32" s="318">
        <v>1</v>
      </c>
      <c r="AR32" s="318">
        <v>35</v>
      </c>
      <c r="AS32" s="318">
        <v>1</v>
      </c>
      <c r="AT32" s="318">
        <v>404</v>
      </c>
      <c r="AU32" s="320">
        <v>242622</v>
      </c>
      <c r="AV32" s="320">
        <v>242622</v>
      </c>
      <c r="AW32" s="318" t="s">
        <v>16933</v>
      </c>
      <c r="AX32" s="318"/>
      <c r="AY32" s="318"/>
      <c r="AZ32" s="318"/>
      <c r="BA32" s="318"/>
      <c r="BB32" s="318"/>
      <c r="BC32" s="318" t="s">
        <v>16957</v>
      </c>
      <c r="BD32" s="318" t="s">
        <v>16957</v>
      </c>
      <c r="BE32" s="318" t="s">
        <v>16935</v>
      </c>
      <c r="BF32" s="318" t="s">
        <v>17075</v>
      </c>
      <c r="BG32" s="321" t="s">
        <v>16936</v>
      </c>
    </row>
    <row r="33" spans="1:59" s="322" customFormat="1" ht="24.75" x14ac:dyDescent="0.15">
      <c r="A33" s="317" t="s">
        <v>17106</v>
      </c>
      <c r="B33" s="318" t="s">
        <v>3661</v>
      </c>
      <c r="C33" s="318" t="s">
        <v>17107</v>
      </c>
      <c r="D33" s="318" t="s">
        <v>1429</v>
      </c>
      <c r="E33" s="329" t="s">
        <v>17108</v>
      </c>
      <c r="F33" s="318">
        <v>18643</v>
      </c>
      <c r="G33" s="318">
        <v>3.21</v>
      </c>
      <c r="H33" s="318"/>
      <c r="I33" s="318"/>
      <c r="J33" s="318"/>
      <c r="K33" s="318">
        <v>99.38</v>
      </c>
      <c r="L33" s="318">
        <v>11</v>
      </c>
      <c r="M33" s="318">
        <v>11</v>
      </c>
      <c r="N33" s="318">
        <v>3.38</v>
      </c>
      <c r="O33" s="318">
        <v>15</v>
      </c>
      <c r="P33" s="318">
        <v>15</v>
      </c>
      <c r="Q33" s="318">
        <v>2.83</v>
      </c>
      <c r="R33" s="318">
        <v>15</v>
      </c>
      <c r="S33" s="318">
        <v>15</v>
      </c>
      <c r="T33" s="318">
        <v>3.1</v>
      </c>
      <c r="U33" s="318">
        <v>15</v>
      </c>
      <c r="V33" s="318">
        <v>15</v>
      </c>
      <c r="W33" s="318">
        <v>3.41</v>
      </c>
      <c r="X33" s="318">
        <v>6</v>
      </c>
      <c r="Y33" s="318">
        <v>6</v>
      </c>
      <c r="Z33" s="318">
        <v>3</v>
      </c>
      <c r="AA33" s="318">
        <v>6</v>
      </c>
      <c r="AB33" s="318">
        <v>6</v>
      </c>
      <c r="AC33" s="318">
        <v>3.66</v>
      </c>
      <c r="AD33" s="318">
        <v>8.5</v>
      </c>
      <c r="AE33" s="318">
        <v>8.5</v>
      </c>
      <c r="AF33" s="318">
        <v>3.41</v>
      </c>
      <c r="AG33" s="318">
        <v>9</v>
      </c>
      <c r="AH33" s="318">
        <v>9</v>
      </c>
      <c r="AI33" s="318">
        <v>3</v>
      </c>
      <c r="AJ33" s="318" t="s">
        <v>17109</v>
      </c>
      <c r="AK33" s="318" t="s">
        <v>17110</v>
      </c>
      <c r="AL33" s="319">
        <v>237056</v>
      </c>
      <c r="AM33" s="318">
        <v>2563</v>
      </c>
      <c r="AN33" s="318">
        <v>2</v>
      </c>
      <c r="AO33" s="318" t="s">
        <v>9009</v>
      </c>
      <c r="AP33" s="318">
        <v>29</v>
      </c>
      <c r="AQ33" s="318">
        <v>1</v>
      </c>
      <c r="AR33" s="318">
        <v>35</v>
      </c>
      <c r="AS33" s="318">
        <v>1</v>
      </c>
      <c r="AT33" s="318">
        <v>404</v>
      </c>
      <c r="AU33" s="320">
        <v>242622</v>
      </c>
      <c r="AV33" s="320">
        <v>242622</v>
      </c>
      <c r="AW33" s="318" t="s">
        <v>16933</v>
      </c>
      <c r="AX33" s="318"/>
      <c r="AY33" s="318"/>
      <c r="AZ33" s="318"/>
      <c r="BA33" s="318"/>
      <c r="BB33" s="318"/>
      <c r="BC33" s="318" t="s">
        <v>16957</v>
      </c>
      <c r="BD33" s="318" t="s">
        <v>16957</v>
      </c>
      <c r="BE33" s="318" t="s">
        <v>16935</v>
      </c>
      <c r="BF33" s="318" t="s">
        <v>17009</v>
      </c>
      <c r="BG33" s="321" t="s">
        <v>16936</v>
      </c>
    </row>
    <row r="34" spans="1:59" s="322" customFormat="1" ht="24.75" x14ac:dyDescent="0.15">
      <c r="A34" s="317" t="s">
        <v>17111</v>
      </c>
      <c r="B34" s="318" t="s">
        <v>3661</v>
      </c>
      <c r="C34" s="318" t="s">
        <v>5257</v>
      </c>
      <c r="D34" s="318" t="s">
        <v>5258</v>
      </c>
      <c r="E34" s="329" t="s">
        <v>17112</v>
      </c>
      <c r="F34" s="318">
        <v>18644</v>
      </c>
      <c r="G34" s="318">
        <v>3.21</v>
      </c>
      <c r="H34" s="318"/>
      <c r="I34" s="318"/>
      <c r="J34" s="318"/>
      <c r="K34" s="318">
        <v>99.38</v>
      </c>
      <c r="L34" s="318">
        <v>11</v>
      </c>
      <c r="M34" s="318">
        <v>11</v>
      </c>
      <c r="N34" s="318">
        <v>3.84</v>
      </c>
      <c r="O34" s="318">
        <v>15</v>
      </c>
      <c r="P34" s="318">
        <v>15</v>
      </c>
      <c r="Q34" s="318">
        <v>2.78</v>
      </c>
      <c r="R34" s="318">
        <v>15</v>
      </c>
      <c r="S34" s="318">
        <v>15</v>
      </c>
      <c r="T34" s="318">
        <v>3.11</v>
      </c>
      <c r="U34" s="318">
        <v>15</v>
      </c>
      <c r="V34" s="318">
        <v>15</v>
      </c>
      <c r="W34" s="318">
        <v>3.13</v>
      </c>
      <c r="X34" s="318">
        <v>6</v>
      </c>
      <c r="Y34" s="318">
        <v>6</v>
      </c>
      <c r="Z34" s="318">
        <v>3</v>
      </c>
      <c r="AA34" s="318">
        <v>6</v>
      </c>
      <c r="AB34" s="318">
        <v>6</v>
      </c>
      <c r="AC34" s="318">
        <v>3.79</v>
      </c>
      <c r="AD34" s="318">
        <v>8.5</v>
      </c>
      <c r="AE34" s="318">
        <v>8.5</v>
      </c>
      <c r="AF34" s="318">
        <v>3.41</v>
      </c>
      <c r="AG34" s="318">
        <v>9</v>
      </c>
      <c r="AH34" s="318">
        <v>9</v>
      </c>
      <c r="AI34" s="318">
        <v>2.83</v>
      </c>
      <c r="AJ34" s="318" t="s">
        <v>17113</v>
      </c>
      <c r="AK34" s="318" t="s">
        <v>17114</v>
      </c>
      <c r="AL34" s="319">
        <v>236794</v>
      </c>
      <c r="AM34" s="318">
        <v>2563</v>
      </c>
      <c r="AN34" s="318">
        <v>2</v>
      </c>
      <c r="AO34" s="318" t="s">
        <v>9009</v>
      </c>
      <c r="AP34" s="318">
        <v>30</v>
      </c>
      <c r="AQ34" s="318">
        <v>1</v>
      </c>
      <c r="AR34" s="318">
        <v>35</v>
      </c>
      <c r="AS34" s="318">
        <v>1</v>
      </c>
      <c r="AT34" s="318">
        <v>404</v>
      </c>
      <c r="AU34" s="320">
        <v>242622</v>
      </c>
      <c r="AV34" s="320">
        <v>242622</v>
      </c>
      <c r="AW34" s="318" t="s">
        <v>16933</v>
      </c>
      <c r="AX34" s="318"/>
      <c r="AY34" s="318"/>
      <c r="AZ34" s="318"/>
      <c r="BA34" s="318"/>
      <c r="BB34" s="318"/>
      <c r="BC34" s="318" t="s">
        <v>16957</v>
      </c>
      <c r="BD34" s="318" t="s">
        <v>16957</v>
      </c>
      <c r="BE34" s="318" t="s">
        <v>16935</v>
      </c>
      <c r="BF34" s="318" t="s">
        <v>17021</v>
      </c>
      <c r="BG34" s="321" t="s">
        <v>16936</v>
      </c>
    </row>
    <row r="35" spans="1:59" s="322" customFormat="1" x14ac:dyDescent="0.15">
      <c r="A35" s="317" t="s">
        <v>17115</v>
      </c>
      <c r="B35" s="318" t="s">
        <v>101</v>
      </c>
      <c r="C35" s="318" t="s">
        <v>5149</v>
      </c>
      <c r="D35" s="318" t="s">
        <v>5150</v>
      </c>
      <c r="E35" s="329" t="s">
        <v>17116</v>
      </c>
      <c r="F35" s="318">
        <v>18647</v>
      </c>
      <c r="G35" s="318">
        <v>2.73</v>
      </c>
      <c r="H35" s="318"/>
      <c r="I35" s="318"/>
      <c r="J35" s="318"/>
      <c r="K35" s="318">
        <v>99.38</v>
      </c>
      <c r="L35" s="318">
        <v>11</v>
      </c>
      <c r="M35" s="318">
        <v>11</v>
      </c>
      <c r="N35" s="318">
        <v>2.81</v>
      </c>
      <c r="O35" s="318">
        <v>15</v>
      </c>
      <c r="P35" s="318">
        <v>15</v>
      </c>
      <c r="Q35" s="318">
        <v>2.2000000000000002</v>
      </c>
      <c r="R35" s="318">
        <v>15</v>
      </c>
      <c r="S35" s="318">
        <v>15</v>
      </c>
      <c r="T35" s="318">
        <v>2.7</v>
      </c>
      <c r="U35" s="318">
        <v>15</v>
      </c>
      <c r="V35" s="318">
        <v>15</v>
      </c>
      <c r="W35" s="318">
        <v>3.01</v>
      </c>
      <c r="X35" s="318">
        <v>6</v>
      </c>
      <c r="Y35" s="318">
        <v>6</v>
      </c>
      <c r="Z35" s="318">
        <v>2.79</v>
      </c>
      <c r="AA35" s="318">
        <v>6</v>
      </c>
      <c r="AB35" s="318">
        <v>6</v>
      </c>
      <c r="AC35" s="318">
        <v>3.66</v>
      </c>
      <c r="AD35" s="318">
        <v>8.5</v>
      </c>
      <c r="AE35" s="318">
        <v>8.5</v>
      </c>
      <c r="AF35" s="318">
        <v>3.08</v>
      </c>
      <c r="AG35" s="318">
        <v>9</v>
      </c>
      <c r="AH35" s="318">
        <v>9</v>
      </c>
      <c r="AI35" s="318">
        <v>1.83</v>
      </c>
      <c r="AJ35" s="318" t="s">
        <v>17117</v>
      </c>
      <c r="AK35" s="318" t="s">
        <v>17118</v>
      </c>
      <c r="AL35" s="319">
        <v>237162</v>
      </c>
      <c r="AM35" s="318">
        <v>2563</v>
      </c>
      <c r="AN35" s="318">
        <v>2</v>
      </c>
      <c r="AO35" s="318" t="s">
        <v>9009</v>
      </c>
      <c r="AP35" s="318">
        <v>31</v>
      </c>
      <c r="AQ35" s="318">
        <v>1</v>
      </c>
      <c r="AR35" s="318">
        <v>35</v>
      </c>
      <c r="AS35" s="318">
        <v>1</v>
      </c>
      <c r="AT35" s="318">
        <v>404</v>
      </c>
      <c r="AU35" s="320">
        <v>242622</v>
      </c>
      <c r="AV35" s="320">
        <v>242622</v>
      </c>
      <c r="AW35" s="318" t="s">
        <v>16933</v>
      </c>
      <c r="AX35" s="318"/>
      <c r="AY35" s="318"/>
      <c r="AZ35" s="318"/>
      <c r="BA35" s="318"/>
      <c r="BB35" s="318"/>
      <c r="BC35" s="318" t="s">
        <v>16957</v>
      </c>
      <c r="BD35" s="318" t="s">
        <v>16957</v>
      </c>
      <c r="BE35" s="318" t="s">
        <v>16935</v>
      </c>
      <c r="BF35" s="318" t="s">
        <v>17119</v>
      </c>
      <c r="BG35" s="321" t="s">
        <v>16936</v>
      </c>
    </row>
    <row r="36" spans="1:59" s="322" customFormat="1" x14ac:dyDescent="0.15">
      <c r="A36" s="317" t="s">
        <v>17120</v>
      </c>
      <c r="B36" s="318" t="s">
        <v>3661</v>
      </c>
      <c r="C36" s="318" t="s">
        <v>325</v>
      </c>
      <c r="D36" s="318" t="s">
        <v>17121</v>
      </c>
      <c r="E36" s="329" t="s">
        <v>17122</v>
      </c>
      <c r="F36" s="318">
        <v>18648</v>
      </c>
      <c r="G36" s="318">
        <v>2.4900000000000002</v>
      </c>
      <c r="H36" s="318"/>
      <c r="I36" s="318"/>
      <c r="J36" s="318"/>
      <c r="K36" s="318">
        <v>99.38</v>
      </c>
      <c r="L36" s="318">
        <v>11</v>
      </c>
      <c r="M36" s="318">
        <v>11</v>
      </c>
      <c r="N36" s="318">
        <v>2.36</v>
      </c>
      <c r="O36" s="318">
        <v>15</v>
      </c>
      <c r="P36" s="318">
        <v>15</v>
      </c>
      <c r="Q36" s="318">
        <v>1.81</v>
      </c>
      <c r="R36" s="318">
        <v>15</v>
      </c>
      <c r="S36" s="318">
        <v>15</v>
      </c>
      <c r="T36" s="318">
        <v>2.5299999999999998</v>
      </c>
      <c r="U36" s="318">
        <v>15</v>
      </c>
      <c r="V36" s="318">
        <v>15</v>
      </c>
      <c r="W36" s="318">
        <v>2.63</v>
      </c>
      <c r="X36" s="318">
        <v>6</v>
      </c>
      <c r="Y36" s="318">
        <v>6</v>
      </c>
      <c r="Z36" s="318">
        <v>2.91</v>
      </c>
      <c r="AA36" s="318">
        <v>6</v>
      </c>
      <c r="AB36" s="318">
        <v>6</v>
      </c>
      <c r="AC36" s="318">
        <v>3.25</v>
      </c>
      <c r="AD36" s="318">
        <v>8.5</v>
      </c>
      <c r="AE36" s="318">
        <v>8.5</v>
      </c>
      <c r="AF36" s="318">
        <v>2.85</v>
      </c>
      <c r="AG36" s="318">
        <v>9</v>
      </c>
      <c r="AH36" s="318">
        <v>9</v>
      </c>
      <c r="AI36" s="318">
        <v>2.08</v>
      </c>
      <c r="AJ36" s="318" t="s">
        <v>17123</v>
      </c>
      <c r="AK36" s="318" t="s">
        <v>17124</v>
      </c>
      <c r="AL36" s="319">
        <v>236827</v>
      </c>
      <c r="AM36" s="318">
        <v>2563</v>
      </c>
      <c r="AN36" s="318">
        <v>2</v>
      </c>
      <c r="AO36" s="318" t="s">
        <v>9009</v>
      </c>
      <c r="AP36" s="318">
        <v>32</v>
      </c>
      <c r="AQ36" s="318">
        <v>1</v>
      </c>
      <c r="AR36" s="318">
        <v>35</v>
      </c>
      <c r="AS36" s="318">
        <v>1</v>
      </c>
      <c r="AT36" s="318">
        <v>404</v>
      </c>
      <c r="AU36" s="320">
        <v>242622</v>
      </c>
      <c r="AV36" s="320">
        <v>242622</v>
      </c>
      <c r="AW36" s="318" t="s">
        <v>16933</v>
      </c>
      <c r="AX36" s="318"/>
      <c r="AY36" s="318"/>
      <c r="AZ36" s="318"/>
      <c r="BA36" s="318"/>
      <c r="BB36" s="318"/>
      <c r="BC36" s="318" t="s">
        <v>16957</v>
      </c>
      <c r="BD36" s="318" t="s">
        <v>16957</v>
      </c>
      <c r="BE36" s="318" t="s">
        <v>16935</v>
      </c>
      <c r="BF36" s="318" t="s">
        <v>16993</v>
      </c>
      <c r="BG36" s="321" t="s">
        <v>16936</v>
      </c>
    </row>
    <row r="37" spans="1:59" s="322" customFormat="1" ht="24.75" x14ac:dyDescent="0.15">
      <c r="A37" s="317" t="s">
        <v>17125</v>
      </c>
      <c r="B37" s="318" t="s">
        <v>3661</v>
      </c>
      <c r="C37" s="318" t="s">
        <v>5944</v>
      </c>
      <c r="D37" s="318" t="s">
        <v>5945</v>
      </c>
      <c r="E37" s="329" t="s">
        <v>17126</v>
      </c>
      <c r="F37" s="318">
        <v>18649</v>
      </c>
      <c r="G37" s="318">
        <v>2.4700000000000002</v>
      </c>
      <c r="H37" s="318"/>
      <c r="I37" s="318"/>
      <c r="J37" s="318"/>
      <c r="K37" s="318">
        <v>99.38</v>
      </c>
      <c r="L37" s="318">
        <v>11</v>
      </c>
      <c r="M37" s="318">
        <v>11</v>
      </c>
      <c r="N37" s="318">
        <v>2.75</v>
      </c>
      <c r="O37" s="318">
        <v>15</v>
      </c>
      <c r="P37" s="318">
        <v>15</v>
      </c>
      <c r="Q37" s="318">
        <v>1.96</v>
      </c>
      <c r="R37" s="318">
        <v>15</v>
      </c>
      <c r="S37" s="318">
        <v>15</v>
      </c>
      <c r="T37" s="318">
        <v>2.2999999999999998</v>
      </c>
      <c r="U37" s="318">
        <v>15</v>
      </c>
      <c r="V37" s="318">
        <v>15</v>
      </c>
      <c r="W37" s="318">
        <v>2.66</v>
      </c>
      <c r="X37" s="318">
        <v>6</v>
      </c>
      <c r="Y37" s="318">
        <v>6</v>
      </c>
      <c r="Z37" s="318">
        <v>2.66</v>
      </c>
      <c r="AA37" s="318">
        <v>6</v>
      </c>
      <c r="AB37" s="318">
        <v>6</v>
      </c>
      <c r="AC37" s="318">
        <v>3.5</v>
      </c>
      <c r="AD37" s="318">
        <v>8.5</v>
      </c>
      <c r="AE37" s="318">
        <v>8.5</v>
      </c>
      <c r="AF37" s="318">
        <v>2.79</v>
      </c>
      <c r="AG37" s="318">
        <v>9</v>
      </c>
      <c r="AH37" s="318">
        <v>9</v>
      </c>
      <c r="AI37" s="318">
        <v>1.58</v>
      </c>
      <c r="AJ37" s="318" t="s">
        <v>17127</v>
      </c>
      <c r="AK37" s="318" t="s">
        <v>17128</v>
      </c>
      <c r="AL37" s="319">
        <v>237054</v>
      </c>
      <c r="AM37" s="318">
        <v>2563</v>
      </c>
      <c r="AN37" s="318">
        <v>2</v>
      </c>
      <c r="AO37" s="318" t="s">
        <v>9009</v>
      </c>
      <c r="AP37" s="318">
        <v>33</v>
      </c>
      <c r="AQ37" s="318">
        <v>1</v>
      </c>
      <c r="AR37" s="318">
        <v>35</v>
      </c>
      <c r="AS37" s="318">
        <v>1</v>
      </c>
      <c r="AT37" s="318">
        <v>404</v>
      </c>
      <c r="AU37" s="320">
        <v>242622</v>
      </c>
      <c r="AV37" s="320">
        <v>242622</v>
      </c>
      <c r="AW37" s="318" t="s">
        <v>16933</v>
      </c>
      <c r="AX37" s="318"/>
      <c r="AY37" s="318"/>
      <c r="AZ37" s="318"/>
      <c r="BA37" s="318"/>
      <c r="BB37" s="318"/>
      <c r="BC37" s="318" t="s">
        <v>16957</v>
      </c>
      <c r="BD37" s="318" t="s">
        <v>16934</v>
      </c>
      <c r="BE37" s="318" t="s">
        <v>16935</v>
      </c>
      <c r="BF37" s="318" t="s">
        <v>17044</v>
      </c>
      <c r="BG37" s="321" t="s">
        <v>16936</v>
      </c>
    </row>
    <row r="38" spans="1:59" s="322" customFormat="1" x14ac:dyDescent="0.15">
      <c r="A38" s="317" t="s">
        <v>17129</v>
      </c>
      <c r="B38" s="318" t="s">
        <v>3661</v>
      </c>
      <c r="C38" s="318" t="s">
        <v>1744</v>
      </c>
      <c r="D38" s="318" t="s">
        <v>5025</v>
      </c>
      <c r="E38" s="329" t="s">
        <v>17130</v>
      </c>
      <c r="F38" s="318">
        <v>18650</v>
      </c>
      <c r="G38" s="318">
        <v>2.63</v>
      </c>
      <c r="H38" s="318"/>
      <c r="I38" s="318"/>
      <c r="J38" s="318"/>
      <c r="K38" s="318">
        <v>99.38</v>
      </c>
      <c r="L38" s="318">
        <v>11</v>
      </c>
      <c r="M38" s="318">
        <v>11</v>
      </c>
      <c r="N38" s="318">
        <v>2.4700000000000002</v>
      </c>
      <c r="O38" s="318">
        <v>15</v>
      </c>
      <c r="P38" s="318">
        <v>15</v>
      </c>
      <c r="Q38" s="318">
        <v>2.35</v>
      </c>
      <c r="R38" s="318">
        <v>15</v>
      </c>
      <c r="S38" s="318">
        <v>15</v>
      </c>
      <c r="T38" s="318">
        <v>2.25</v>
      </c>
      <c r="U38" s="318">
        <v>15</v>
      </c>
      <c r="V38" s="318">
        <v>15</v>
      </c>
      <c r="W38" s="318">
        <v>2.73</v>
      </c>
      <c r="X38" s="318">
        <v>6</v>
      </c>
      <c r="Y38" s="318">
        <v>6</v>
      </c>
      <c r="Z38" s="318">
        <v>2.91</v>
      </c>
      <c r="AA38" s="318">
        <v>6</v>
      </c>
      <c r="AB38" s="318">
        <v>6</v>
      </c>
      <c r="AC38" s="318">
        <v>3.29</v>
      </c>
      <c r="AD38" s="318">
        <v>8.5</v>
      </c>
      <c r="AE38" s="318">
        <v>8.5</v>
      </c>
      <c r="AF38" s="318">
        <v>2.94</v>
      </c>
      <c r="AG38" s="318">
        <v>9</v>
      </c>
      <c r="AH38" s="318">
        <v>9</v>
      </c>
      <c r="AI38" s="318">
        <v>2.58</v>
      </c>
      <c r="AJ38" s="318" t="s">
        <v>17131</v>
      </c>
      <c r="AK38" s="318" t="s">
        <v>17132</v>
      </c>
      <c r="AL38" s="319">
        <v>236908</v>
      </c>
      <c r="AM38" s="318">
        <v>2563</v>
      </c>
      <c r="AN38" s="318">
        <v>2</v>
      </c>
      <c r="AO38" s="318" t="s">
        <v>9009</v>
      </c>
      <c r="AP38" s="318">
        <v>34</v>
      </c>
      <c r="AQ38" s="318">
        <v>1</v>
      </c>
      <c r="AR38" s="318">
        <v>35</v>
      </c>
      <c r="AS38" s="318">
        <v>1</v>
      </c>
      <c r="AT38" s="318">
        <v>404</v>
      </c>
      <c r="AU38" s="320">
        <v>242622</v>
      </c>
      <c r="AV38" s="320">
        <v>242622</v>
      </c>
      <c r="AW38" s="318" t="s">
        <v>16933</v>
      </c>
      <c r="AX38" s="318"/>
      <c r="AY38" s="318"/>
      <c r="AZ38" s="318"/>
      <c r="BA38" s="318"/>
      <c r="BB38" s="318"/>
      <c r="BC38" s="318" t="s">
        <v>16957</v>
      </c>
      <c r="BD38" s="318" t="s">
        <v>16957</v>
      </c>
      <c r="BE38" s="318" t="s">
        <v>16935</v>
      </c>
      <c r="BF38" s="318" t="s">
        <v>9759</v>
      </c>
      <c r="BG38" s="321" t="s">
        <v>16936</v>
      </c>
    </row>
    <row r="39" spans="1:59" s="322" customFormat="1" x14ac:dyDescent="0.15">
      <c r="A39" s="317" t="s">
        <v>17133</v>
      </c>
      <c r="B39" s="318" t="s">
        <v>3661</v>
      </c>
      <c r="C39" s="318" t="s">
        <v>5854</v>
      </c>
      <c r="D39" s="318" t="s">
        <v>3300</v>
      </c>
      <c r="E39" s="329" t="s">
        <v>17134</v>
      </c>
      <c r="F39" s="318">
        <v>18651</v>
      </c>
      <c r="G39" s="318">
        <v>2.2599999999999998</v>
      </c>
      <c r="H39" s="318"/>
      <c r="I39" s="318"/>
      <c r="J39" s="318"/>
      <c r="K39" s="318">
        <v>99.38</v>
      </c>
      <c r="L39" s="318">
        <v>11</v>
      </c>
      <c r="M39" s="318">
        <v>11</v>
      </c>
      <c r="N39" s="318">
        <v>2.5</v>
      </c>
      <c r="O39" s="318">
        <v>15</v>
      </c>
      <c r="P39" s="318">
        <v>15</v>
      </c>
      <c r="Q39" s="318">
        <v>1.48</v>
      </c>
      <c r="R39" s="318">
        <v>15</v>
      </c>
      <c r="S39" s="318">
        <v>15</v>
      </c>
      <c r="T39" s="318">
        <v>2.16</v>
      </c>
      <c r="U39" s="318">
        <v>15</v>
      </c>
      <c r="V39" s="318">
        <v>15</v>
      </c>
      <c r="W39" s="318">
        <v>2.5299999999999998</v>
      </c>
      <c r="X39" s="318">
        <v>6</v>
      </c>
      <c r="Y39" s="318">
        <v>6</v>
      </c>
      <c r="Z39" s="318">
        <v>2.62</v>
      </c>
      <c r="AA39" s="318">
        <v>6</v>
      </c>
      <c r="AB39" s="318">
        <v>6</v>
      </c>
      <c r="AC39" s="318">
        <v>2.7</v>
      </c>
      <c r="AD39" s="318">
        <v>8.5</v>
      </c>
      <c r="AE39" s="318">
        <v>8.5</v>
      </c>
      <c r="AF39" s="318">
        <v>2.44</v>
      </c>
      <c r="AG39" s="318">
        <v>9</v>
      </c>
      <c r="AH39" s="318">
        <v>9</v>
      </c>
      <c r="AI39" s="318">
        <v>1.91</v>
      </c>
      <c r="AJ39" s="318" t="s">
        <v>17135</v>
      </c>
      <c r="AK39" s="318" t="s">
        <v>17136</v>
      </c>
      <c r="AL39" s="319">
        <v>236835</v>
      </c>
      <c r="AM39" s="318">
        <v>2563</v>
      </c>
      <c r="AN39" s="318">
        <v>2</v>
      </c>
      <c r="AO39" s="318" t="s">
        <v>9009</v>
      </c>
      <c r="AP39" s="318">
        <v>35</v>
      </c>
      <c r="AQ39" s="318">
        <v>1</v>
      </c>
      <c r="AR39" s="318">
        <v>35</v>
      </c>
      <c r="AS39" s="318">
        <v>1</v>
      </c>
      <c r="AT39" s="318">
        <v>404</v>
      </c>
      <c r="AU39" s="320">
        <v>242622</v>
      </c>
      <c r="AV39" s="320">
        <v>242622</v>
      </c>
      <c r="AW39" s="318" t="s">
        <v>16933</v>
      </c>
      <c r="AX39" s="318"/>
      <c r="AY39" s="318"/>
      <c r="AZ39" s="318"/>
      <c r="BA39" s="318"/>
      <c r="BB39" s="318"/>
      <c r="BC39" s="318" t="s">
        <v>16957</v>
      </c>
      <c r="BD39" s="318" t="s">
        <v>16957</v>
      </c>
      <c r="BE39" s="318" t="s">
        <v>16935</v>
      </c>
      <c r="BF39" s="318" t="s">
        <v>17137</v>
      </c>
      <c r="BG39" s="321" t="s">
        <v>16936</v>
      </c>
    </row>
    <row r="40" spans="1:59" s="322" customFormat="1" ht="24.75" x14ac:dyDescent="0.15">
      <c r="A40" s="317" t="s">
        <v>17138</v>
      </c>
      <c r="B40" s="318" t="s">
        <v>1789</v>
      </c>
      <c r="C40" s="318" t="s">
        <v>5370</v>
      </c>
      <c r="D40" s="318" t="s">
        <v>5371</v>
      </c>
      <c r="E40" s="329" t="s">
        <v>17139</v>
      </c>
      <c r="F40" s="318">
        <v>18652</v>
      </c>
      <c r="G40" s="318">
        <v>2.66</v>
      </c>
      <c r="H40" s="318"/>
      <c r="I40" s="318"/>
      <c r="J40" s="318"/>
      <c r="K40" s="318">
        <v>99.38</v>
      </c>
      <c r="L40" s="318">
        <v>11</v>
      </c>
      <c r="M40" s="318">
        <v>11</v>
      </c>
      <c r="N40" s="318">
        <v>2.52</v>
      </c>
      <c r="O40" s="318">
        <v>15</v>
      </c>
      <c r="P40" s="318">
        <v>15</v>
      </c>
      <c r="Q40" s="318">
        <v>2.58</v>
      </c>
      <c r="R40" s="318">
        <v>15</v>
      </c>
      <c r="S40" s="318">
        <v>15</v>
      </c>
      <c r="T40" s="318">
        <v>2.78</v>
      </c>
      <c r="U40" s="318">
        <v>15</v>
      </c>
      <c r="V40" s="318">
        <v>15</v>
      </c>
      <c r="W40" s="318">
        <v>2.16</v>
      </c>
      <c r="X40" s="318">
        <v>6</v>
      </c>
      <c r="Y40" s="318">
        <v>6</v>
      </c>
      <c r="Z40" s="318">
        <v>2.91</v>
      </c>
      <c r="AA40" s="318">
        <v>6</v>
      </c>
      <c r="AB40" s="318">
        <v>6</v>
      </c>
      <c r="AC40" s="318">
        <v>3.29</v>
      </c>
      <c r="AD40" s="318">
        <v>8.5</v>
      </c>
      <c r="AE40" s="318">
        <v>8.5</v>
      </c>
      <c r="AF40" s="318">
        <v>2.91</v>
      </c>
      <c r="AG40" s="318">
        <v>9</v>
      </c>
      <c r="AH40" s="318">
        <v>9</v>
      </c>
      <c r="AI40" s="318">
        <v>2.66</v>
      </c>
      <c r="AJ40" s="318" t="s">
        <v>17140</v>
      </c>
      <c r="AK40" s="318" t="s">
        <v>17141</v>
      </c>
      <c r="AL40" s="319">
        <v>237031</v>
      </c>
      <c r="AM40" s="318">
        <v>2563</v>
      </c>
      <c r="AN40" s="318">
        <v>2</v>
      </c>
      <c r="AO40" s="318" t="s">
        <v>9006</v>
      </c>
      <c r="AP40" s="318">
        <v>3</v>
      </c>
      <c r="AQ40" s="318">
        <v>1</v>
      </c>
      <c r="AR40" s="318">
        <v>32</v>
      </c>
      <c r="AS40" s="318">
        <v>1</v>
      </c>
      <c r="AT40" s="318">
        <v>404</v>
      </c>
      <c r="AU40" s="320">
        <v>242622</v>
      </c>
      <c r="AV40" s="320">
        <v>242622</v>
      </c>
      <c r="AW40" s="318" t="s">
        <v>16933</v>
      </c>
      <c r="AX40" s="318"/>
      <c r="AY40" s="318"/>
      <c r="AZ40" s="318"/>
      <c r="BA40" s="318"/>
      <c r="BB40" s="318"/>
      <c r="BC40" s="318" t="s">
        <v>16957</v>
      </c>
      <c r="BD40" s="318" t="s">
        <v>16957</v>
      </c>
      <c r="BE40" s="318" t="s">
        <v>16935</v>
      </c>
      <c r="BF40" s="318" t="s">
        <v>17119</v>
      </c>
      <c r="BG40" s="321" t="s">
        <v>16936</v>
      </c>
    </row>
    <row r="41" spans="1:59" s="322" customFormat="1" ht="24.75" x14ac:dyDescent="0.15">
      <c r="A41" s="317" t="s">
        <v>17142</v>
      </c>
      <c r="B41" s="318" t="s">
        <v>19</v>
      </c>
      <c r="C41" s="318" t="s">
        <v>17143</v>
      </c>
      <c r="D41" s="318" t="s">
        <v>17144</v>
      </c>
      <c r="E41" s="329" t="s">
        <v>17145</v>
      </c>
      <c r="F41" s="318">
        <v>18655</v>
      </c>
      <c r="G41" s="318">
        <v>1.74</v>
      </c>
      <c r="H41" s="318"/>
      <c r="I41" s="318"/>
      <c r="J41" s="318"/>
      <c r="K41" s="318">
        <v>99.38</v>
      </c>
      <c r="L41" s="318">
        <v>11</v>
      </c>
      <c r="M41" s="318">
        <v>11</v>
      </c>
      <c r="N41" s="318">
        <v>1.1100000000000001</v>
      </c>
      <c r="O41" s="318">
        <v>15</v>
      </c>
      <c r="P41" s="318">
        <v>15</v>
      </c>
      <c r="Q41" s="318">
        <v>1.38</v>
      </c>
      <c r="R41" s="318">
        <v>15</v>
      </c>
      <c r="S41" s="318">
        <v>15</v>
      </c>
      <c r="T41" s="318">
        <v>1.8</v>
      </c>
      <c r="U41" s="318">
        <v>15</v>
      </c>
      <c r="V41" s="318">
        <v>15</v>
      </c>
      <c r="W41" s="318">
        <v>1.86</v>
      </c>
      <c r="X41" s="318">
        <v>6</v>
      </c>
      <c r="Y41" s="318">
        <v>6</v>
      </c>
      <c r="Z41" s="318">
        <v>1.87</v>
      </c>
      <c r="AA41" s="318">
        <v>6</v>
      </c>
      <c r="AB41" s="318">
        <v>6</v>
      </c>
      <c r="AC41" s="318">
        <v>2.7</v>
      </c>
      <c r="AD41" s="318">
        <v>8.5</v>
      </c>
      <c r="AE41" s="318">
        <v>8.5</v>
      </c>
      <c r="AF41" s="318">
        <v>1.7</v>
      </c>
      <c r="AG41" s="318">
        <v>9</v>
      </c>
      <c r="AH41" s="318">
        <v>9</v>
      </c>
      <c r="AI41" s="318">
        <v>1.75</v>
      </c>
      <c r="AJ41" s="318" t="s">
        <v>17146</v>
      </c>
      <c r="AK41" s="318" t="s">
        <v>17147</v>
      </c>
      <c r="AL41" s="319">
        <v>237106</v>
      </c>
      <c r="AM41" s="318">
        <v>2563</v>
      </c>
      <c r="AN41" s="318">
        <v>2</v>
      </c>
      <c r="AO41" s="318" t="s">
        <v>9006</v>
      </c>
      <c r="AP41" s="318">
        <v>4</v>
      </c>
      <c r="AQ41" s="318">
        <v>1</v>
      </c>
      <c r="AR41" s="318">
        <v>32</v>
      </c>
      <c r="AS41" s="318">
        <v>1</v>
      </c>
      <c r="AT41" s="318">
        <v>404</v>
      </c>
      <c r="AU41" s="320">
        <v>242622</v>
      </c>
      <c r="AV41" s="320">
        <v>242622</v>
      </c>
      <c r="AW41" s="318" t="s">
        <v>16933</v>
      </c>
      <c r="AX41" s="318"/>
      <c r="AY41" s="318"/>
      <c r="AZ41" s="318"/>
      <c r="BA41" s="318"/>
      <c r="BB41" s="318"/>
      <c r="BC41" s="318" t="s">
        <v>16934</v>
      </c>
      <c r="BD41" s="318" t="s">
        <v>16934</v>
      </c>
      <c r="BE41" s="318" t="s">
        <v>16935</v>
      </c>
      <c r="BF41" s="318" t="s">
        <v>17080</v>
      </c>
      <c r="BG41" s="321" t="s">
        <v>16936</v>
      </c>
    </row>
    <row r="42" spans="1:59" s="322" customFormat="1" x14ac:dyDescent="0.15">
      <c r="A42" s="317" t="s">
        <v>17148</v>
      </c>
      <c r="B42" s="318" t="s">
        <v>1789</v>
      </c>
      <c r="C42" s="318" t="s">
        <v>17149</v>
      </c>
      <c r="D42" s="318" t="s">
        <v>17150</v>
      </c>
      <c r="E42" s="329" t="s">
        <v>17151</v>
      </c>
      <c r="F42" s="318">
        <v>18656</v>
      </c>
      <c r="G42" s="318">
        <v>1.7</v>
      </c>
      <c r="H42" s="318"/>
      <c r="I42" s="318"/>
      <c r="J42" s="318"/>
      <c r="K42" s="318">
        <v>99.38</v>
      </c>
      <c r="L42" s="318">
        <v>11</v>
      </c>
      <c r="M42" s="318">
        <v>9.5</v>
      </c>
      <c r="N42" s="318">
        <v>1.18</v>
      </c>
      <c r="O42" s="318">
        <v>13.5</v>
      </c>
      <c r="P42" s="318">
        <v>12.5</v>
      </c>
      <c r="Q42" s="318">
        <v>1.24</v>
      </c>
      <c r="R42" s="318">
        <v>15</v>
      </c>
      <c r="S42" s="318">
        <v>12</v>
      </c>
      <c r="T42" s="318">
        <v>1.75</v>
      </c>
      <c r="U42" s="318">
        <v>15</v>
      </c>
      <c r="V42" s="318">
        <v>14</v>
      </c>
      <c r="W42" s="318">
        <v>1.48</v>
      </c>
      <c r="X42" s="318">
        <v>6</v>
      </c>
      <c r="Y42" s="318">
        <v>6</v>
      </c>
      <c r="Z42" s="318">
        <v>2.16</v>
      </c>
      <c r="AA42" s="318">
        <v>6</v>
      </c>
      <c r="AB42" s="318">
        <v>5</v>
      </c>
      <c r="AC42" s="318">
        <v>2.04</v>
      </c>
      <c r="AD42" s="318">
        <v>8.5</v>
      </c>
      <c r="AE42" s="318">
        <v>8.5</v>
      </c>
      <c r="AF42" s="318">
        <v>2</v>
      </c>
      <c r="AG42" s="318">
        <v>9</v>
      </c>
      <c r="AH42" s="318">
        <v>9</v>
      </c>
      <c r="AI42" s="318">
        <v>2.08</v>
      </c>
      <c r="AJ42" s="318" t="s">
        <v>17152</v>
      </c>
      <c r="AK42" s="318" t="s">
        <v>17153</v>
      </c>
      <c r="AL42" s="319">
        <v>236875</v>
      </c>
      <c r="AM42" s="318">
        <v>2563</v>
      </c>
      <c r="AN42" s="318">
        <v>2</v>
      </c>
      <c r="AO42" s="318" t="s">
        <v>9006</v>
      </c>
      <c r="AP42" s="318">
        <v>5</v>
      </c>
      <c r="AQ42" s="318">
        <v>1</v>
      </c>
      <c r="AR42" s="318">
        <v>32</v>
      </c>
      <c r="AS42" s="318">
        <v>1</v>
      </c>
      <c r="AT42" s="318">
        <v>404</v>
      </c>
      <c r="AU42" s="318"/>
      <c r="AV42" s="318"/>
      <c r="AW42" s="318"/>
      <c r="AX42" s="318"/>
      <c r="AY42" s="318"/>
      <c r="AZ42" s="318"/>
      <c r="BA42" s="318"/>
      <c r="BB42" s="318"/>
      <c r="BC42" s="318" t="s">
        <v>16934</v>
      </c>
      <c r="BD42" s="318" t="s">
        <v>16934</v>
      </c>
      <c r="BE42" s="318" t="s">
        <v>16935</v>
      </c>
      <c r="BF42" s="318" t="s">
        <v>17154</v>
      </c>
      <c r="BG42" s="321" t="s">
        <v>16936</v>
      </c>
    </row>
    <row r="43" spans="1:59" s="322" customFormat="1" ht="24.75" x14ac:dyDescent="0.15">
      <c r="A43" s="317" t="s">
        <v>17155</v>
      </c>
      <c r="B43" s="318" t="s">
        <v>1789</v>
      </c>
      <c r="C43" s="318" t="s">
        <v>4671</v>
      </c>
      <c r="D43" s="318" t="s">
        <v>3319</v>
      </c>
      <c r="E43" s="329" t="s">
        <v>17156</v>
      </c>
      <c r="F43" s="318">
        <v>18657</v>
      </c>
      <c r="G43" s="318">
        <v>3.51</v>
      </c>
      <c r="H43" s="318"/>
      <c r="I43" s="318"/>
      <c r="J43" s="318"/>
      <c r="K43" s="318">
        <v>99.38</v>
      </c>
      <c r="L43" s="318">
        <v>11</v>
      </c>
      <c r="M43" s="318">
        <v>11</v>
      </c>
      <c r="N43" s="318">
        <v>3.72</v>
      </c>
      <c r="O43" s="318">
        <v>15</v>
      </c>
      <c r="P43" s="318">
        <v>15</v>
      </c>
      <c r="Q43" s="318">
        <v>3.66</v>
      </c>
      <c r="R43" s="318">
        <v>15</v>
      </c>
      <c r="S43" s="318">
        <v>15</v>
      </c>
      <c r="T43" s="318">
        <v>3.66</v>
      </c>
      <c r="U43" s="318">
        <v>15</v>
      </c>
      <c r="V43" s="318">
        <v>15</v>
      </c>
      <c r="W43" s="318">
        <v>3.3</v>
      </c>
      <c r="X43" s="318">
        <v>6</v>
      </c>
      <c r="Y43" s="318">
        <v>6</v>
      </c>
      <c r="Z43" s="318">
        <v>3.5</v>
      </c>
      <c r="AA43" s="318">
        <v>6</v>
      </c>
      <c r="AB43" s="318">
        <v>6</v>
      </c>
      <c r="AC43" s="318">
        <v>3.7</v>
      </c>
      <c r="AD43" s="318">
        <v>8.5</v>
      </c>
      <c r="AE43" s="318">
        <v>8.5</v>
      </c>
      <c r="AF43" s="318">
        <v>3.7</v>
      </c>
      <c r="AG43" s="318">
        <v>9</v>
      </c>
      <c r="AH43" s="318">
        <v>9</v>
      </c>
      <c r="AI43" s="318">
        <v>2.83</v>
      </c>
      <c r="AJ43" s="318" t="s">
        <v>17157</v>
      </c>
      <c r="AK43" s="318" t="s">
        <v>17158</v>
      </c>
      <c r="AL43" s="319">
        <v>237058</v>
      </c>
      <c r="AM43" s="318">
        <v>2563</v>
      </c>
      <c r="AN43" s="318">
        <v>2</v>
      </c>
      <c r="AO43" s="318" t="s">
        <v>9006</v>
      </c>
      <c r="AP43" s="318">
        <v>6</v>
      </c>
      <c r="AQ43" s="318">
        <v>1</v>
      </c>
      <c r="AR43" s="318">
        <v>32</v>
      </c>
      <c r="AS43" s="318">
        <v>1</v>
      </c>
      <c r="AT43" s="318">
        <v>404</v>
      </c>
      <c r="AU43" s="320">
        <v>242622</v>
      </c>
      <c r="AV43" s="320">
        <v>242622</v>
      </c>
      <c r="AW43" s="318" t="s">
        <v>16933</v>
      </c>
      <c r="AX43" s="318"/>
      <c r="AY43" s="318"/>
      <c r="AZ43" s="318"/>
      <c r="BA43" s="318"/>
      <c r="BB43" s="318"/>
      <c r="BC43" s="318" t="s">
        <v>16957</v>
      </c>
      <c r="BD43" s="318" t="s">
        <v>16957</v>
      </c>
      <c r="BE43" s="318" t="s">
        <v>16935</v>
      </c>
      <c r="BF43" s="318" t="s">
        <v>17159</v>
      </c>
      <c r="BG43" s="321" t="s">
        <v>16944</v>
      </c>
    </row>
    <row r="44" spans="1:59" s="322" customFormat="1" ht="24.75" x14ac:dyDescent="0.15">
      <c r="A44" s="317" t="s">
        <v>17160</v>
      </c>
      <c r="B44" s="318" t="s">
        <v>1789</v>
      </c>
      <c r="C44" s="318" t="s">
        <v>2604</v>
      </c>
      <c r="D44" s="318" t="s">
        <v>17161</v>
      </c>
      <c r="E44" s="329" t="s">
        <v>17162</v>
      </c>
      <c r="F44" s="318">
        <v>18659</v>
      </c>
      <c r="G44" s="318">
        <v>1.33</v>
      </c>
      <c r="H44" s="318"/>
      <c r="I44" s="318"/>
      <c r="J44" s="318"/>
      <c r="K44" s="318">
        <v>99.38</v>
      </c>
      <c r="L44" s="318">
        <v>11</v>
      </c>
      <c r="M44" s="318">
        <v>9.5</v>
      </c>
      <c r="N44" s="318">
        <v>1.27</v>
      </c>
      <c r="O44" s="318">
        <v>15</v>
      </c>
      <c r="P44" s="318">
        <v>12.5</v>
      </c>
      <c r="Q44" s="318">
        <v>0.88</v>
      </c>
      <c r="R44" s="318">
        <v>15</v>
      </c>
      <c r="S44" s="318">
        <v>12</v>
      </c>
      <c r="T44" s="318">
        <v>1.1100000000000001</v>
      </c>
      <c r="U44" s="318">
        <v>15</v>
      </c>
      <c r="V44" s="318">
        <v>14.5</v>
      </c>
      <c r="W44" s="318">
        <v>1.4</v>
      </c>
      <c r="X44" s="318">
        <v>6</v>
      </c>
      <c r="Y44" s="318">
        <v>6</v>
      </c>
      <c r="Z44" s="318">
        <v>2.2000000000000002</v>
      </c>
      <c r="AA44" s="318">
        <v>6</v>
      </c>
      <c r="AB44" s="318">
        <v>5.5</v>
      </c>
      <c r="AC44" s="318">
        <v>1.54</v>
      </c>
      <c r="AD44" s="318">
        <v>8.5</v>
      </c>
      <c r="AE44" s="318">
        <v>7</v>
      </c>
      <c r="AF44" s="318">
        <v>1.7</v>
      </c>
      <c r="AG44" s="318">
        <v>9</v>
      </c>
      <c r="AH44" s="318">
        <v>6</v>
      </c>
      <c r="AI44" s="318">
        <v>0.83</v>
      </c>
      <c r="AJ44" s="318" t="s">
        <v>17163</v>
      </c>
      <c r="AK44" s="318" t="s">
        <v>17164</v>
      </c>
      <c r="AL44" s="319">
        <v>237078</v>
      </c>
      <c r="AM44" s="318">
        <v>2563</v>
      </c>
      <c r="AN44" s="318">
        <v>2</v>
      </c>
      <c r="AO44" s="318" t="s">
        <v>9006</v>
      </c>
      <c r="AP44" s="318">
        <v>7</v>
      </c>
      <c r="AQ44" s="318">
        <v>1</v>
      </c>
      <c r="AR44" s="318">
        <v>32</v>
      </c>
      <c r="AS44" s="318">
        <v>1</v>
      </c>
      <c r="AT44" s="318">
        <v>404</v>
      </c>
      <c r="AU44" s="318"/>
      <c r="AV44" s="318"/>
      <c r="AW44" s="318"/>
      <c r="AX44" s="318"/>
      <c r="AY44" s="318"/>
      <c r="AZ44" s="318"/>
      <c r="BA44" s="318"/>
      <c r="BB44" s="318"/>
      <c r="BC44" s="318" t="s">
        <v>16934</v>
      </c>
      <c r="BD44" s="318" t="s">
        <v>16934</v>
      </c>
      <c r="BE44" s="318" t="s">
        <v>16935</v>
      </c>
      <c r="BF44" s="318" t="s">
        <v>17165</v>
      </c>
      <c r="BG44" s="321" t="s">
        <v>16936</v>
      </c>
    </row>
    <row r="45" spans="1:59" s="322" customFormat="1" x14ac:dyDescent="0.15">
      <c r="A45" s="317" t="s">
        <v>17166</v>
      </c>
      <c r="B45" s="318" t="s">
        <v>1789</v>
      </c>
      <c r="C45" s="318" t="s">
        <v>48</v>
      </c>
      <c r="D45" s="318" t="s">
        <v>5074</v>
      </c>
      <c r="E45" s="329" t="s">
        <v>17167</v>
      </c>
      <c r="F45" s="318">
        <v>18662</v>
      </c>
      <c r="G45" s="318">
        <v>3.13</v>
      </c>
      <c r="H45" s="318"/>
      <c r="I45" s="318"/>
      <c r="J45" s="318"/>
      <c r="K45" s="318">
        <v>99.38</v>
      </c>
      <c r="L45" s="318">
        <v>11</v>
      </c>
      <c r="M45" s="318">
        <v>11</v>
      </c>
      <c r="N45" s="318">
        <v>3.22</v>
      </c>
      <c r="O45" s="318">
        <v>15</v>
      </c>
      <c r="P45" s="318">
        <v>15</v>
      </c>
      <c r="Q45" s="318">
        <v>3.38</v>
      </c>
      <c r="R45" s="318">
        <v>15</v>
      </c>
      <c r="S45" s="318">
        <v>15</v>
      </c>
      <c r="T45" s="318">
        <v>3.28</v>
      </c>
      <c r="U45" s="318">
        <v>15</v>
      </c>
      <c r="V45" s="318">
        <v>15</v>
      </c>
      <c r="W45" s="318">
        <v>2.83</v>
      </c>
      <c r="X45" s="318">
        <v>6</v>
      </c>
      <c r="Y45" s="318">
        <v>6</v>
      </c>
      <c r="Z45" s="318">
        <v>3.41</v>
      </c>
      <c r="AA45" s="318">
        <v>6</v>
      </c>
      <c r="AB45" s="318">
        <v>6</v>
      </c>
      <c r="AC45" s="318">
        <v>3.45</v>
      </c>
      <c r="AD45" s="318">
        <v>8.5</v>
      </c>
      <c r="AE45" s="318">
        <v>8.5</v>
      </c>
      <c r="AF45" s="318">
        <v>3.23</v>
      </c>
      <c r="AG45" s="318">
        <v>9</v>
      </c>
      <c r="AH45" s="318">
        <v>9</v>
      </c>
      <c r="AI45" s="318">
        <v>2.25</v>
      </c>
      <c r="AJ45" s="318" t="s">
        <v>17168</v>
      </c>
      <c r="AK45" s="318" t="s">
        <v>17169</v>
      </c>
      <c r="AL45" s="319">
        <v>237008</v>
      </c>
      <c r="AM45" s="318">
        <v>2563</v>
      </c>
      <c r="AN45" s="318">
        <v>2</v>
      </c>
      <c r="AO45" s="318" t="s">
        <v>9006</v>
      </c>
      <c r="AP45" s="318">
        <v>8</v>
      </c>
      <c r="AQ45" s="318">
        <v>1</v>
      </c>
      <c r="AR45" s="318">
        <v>32</v>
      </c>
      <c r="AS45" s="318">
        <v>1</v>
      </c>
      <c r="AT45" s="318">
        <v>404</v>
      </c>
      <c r="AU45" s="320">
        <v>242622</v>
      </c>
      <c r="AV45" s="320">
        <v>242622</v>
      </c>
      <c r="AW45" s="318" t="s">
        <v>16933</v>
      </c>
      <c r="AX45" s="318"/>
      <c r="AY45" s="318"/>
      <c r="AZ45" s="318"/>
      <c r="BA45" s="318"/>
      <c r="BB45" s="318"/>
      <c r="BC45" s="318" t="s">
        <v>16957</v>
      </c>
      <c r="BD45" s="318" t="s">
        <v>16957</v>
      </c>
      <c r="BE45" s="318" t="s">
        <v>16935</v>
      </c>
      <c r="BF45" s="318" t="s">
        <v>17170</v>
      </c>
      <c r="BG45" s="321" t="s">
        <v>16936</v>
      </c>
    </row>
    <row r="46" spans="1:59" s="322" customFormat="1" x14ac:dyDescent="0.15">
      <c r="A46" s="317" t="s">
        <v>17171</v>
      </c>
      <c r="B46" s="318" t="s">
        <v>19</v>
      </c>
      <c r="C46" s="318" t="s">
        <v>7703</v>
      </c>
      <c r="D46" s="318" t="s">
        <v>2719</v>
      </c>
      <c r="E46" s="329" t="s">
        <v>17172</v>
      </c>
      <c r="F46" s="318">
        <v>18663</v>
      </c>
      <c r="G46" s="318">
        <v>1.76</v>
      </c>
      <c r="H46" s="318"/>
      <c r="I46" s="318"/>
      <c r="J46" s="318"/>
      <c r="K46" s="318">
        <v>99.38</v>
      </c>
      <c r="L46" s="318">
        <v>11</v>
      </c>
      <c r="M46" s="318">
        <v>11</v>
      </c>
      <c r="N46" s="318">
        <v>1.7</v>
      </c>
      <c r="O46" s="318">
        <v>15</v>
      </c>
      <c r="P46" s="318">
        <v>15</v>
      </c>
      <c r="Q46" s="318">
        <v>1.43</v>
      </c>
      <c r="R46" s="318">
        <v>15</v>
      </c>
      <c r="S46" s="318">
        <v>15</v>
      </c>
      <c r="T46" s="318">
        <v>1.48</v>
      </c>
      <c r="U46" s="318">
        <v>15</v>
      </c>
      <c r="V46" s="318">
        <v>15</v>
      </c>
      <c r="W46" s="318">
        <v>1.83</v>
      </c>
      <c r="X46" s="318">
        <v>6</v>
      </c>
      <c r="Y46" s="318">
        <v>6</v>
      </c>
      <c r="Z46" s="318">
        <v>2.16</v>
      </c>
      <c r="AA46" s="318">
        <v>6</v>
      </c>
      <c r="AB46" s="318">
        <v>6</v>
      </c>
      <c r="AC46" s="318">
        <v>2.37</v>
      </c>
      <c r="AD46" s="318">
        <v>8.5</v>
      </c>
      <c r="AE46" s="318">
        <v>8.5</v>
      </c>
      <c r="AF46" s="318">
        <v>2.11</v>
      </c>
      <c r="AG46" s="318">
        <v>9</v>
      </c>
      <c r="AH46" s="318">
        <v>9</v>
      </c>
      <c r="AI46" s="318">
        <v>1.33</v>
      </c>
      <c r="AJ46" s="318" t="s">
        <v>17173</v>
      </c>
      <c r="AK46" s="318" t="s">
        <v>17174</v>
      </c>
      <c r="AL46" s="319">
        <v>237147</v>
      </c>
      <c r="AM46" s="318">
        <v>2563</v>
      </c>
      <c r="AN46" s="318">
        <v>2</v>
      </c>
      <c r="AO46" s="318" t="s">
        <v>9006</v>
      </c>
      <c r="AP46" s="318">
        <v>9</v>
      </c>
      <c r="AQ46" s="318">
        <v>1</v>
      </c>
      <c r="AR46" s="318">
        <v>32</v>
      </c>
      <c r="AS46" s="318">
        <v>1</v>
      </c>
      <c r="AT46" s="318">
        <v>404</v>
      </c>
      <c r="AU46" s="320">
        <v>242657</v>
      </c>
      <c r="AV46" s="320">
        <v>242657</v>
      </c>
      <c r="AW46" s="318" t="s">
        <v>16933</v>
      </c>
      <c r="AX46" s="318"/>
      <c r="AY46" s="318"/>
      <c r="AZ46" s="318"/>
      <c r="BA46" s="318"/>
      <c r="BB46" s="318"/>
      <c r="BC46" s="318" t="s">
        <v>16934</v>
      </c>
      <c r="BD46" s="318" t="s">
        <v>16934</v>
      </c>
      <c r="BE46" s="318" t="s">
        <v>16935</v>
      </c>
      <c r="BF46" s="318" t="s">
        <v>17037</v>
      </c>
      <c r="BG46" s="321" t="s">
        <v>16936</v>
      </c>
    </row>
    <row r="47" spans="1:59" s="322" customFormat="1" x14ac:dyDescent="0.15">
      <c r="A47" s="317" t="s">
        <v>17175</v>
      </c>
      <c r="B47" s="318" t="s">
        <v>19</v>
      </c>
      <c r="C47" s="318" t="s">
        <v>5778</v>
      </c>
      <c r="D47" s="318" t="s">
        <v>5779</v>
      </c>
      <c r="E47" s="329" t="s">
        <v>17176</v>
      </c>
      <c r="F47" s="318">
        <v>18664</v>
      </c>
      <c r="G47" s="318">
        <v>1.62</v>
      </c>
      <c r="H47" s="318"/>
      <c r="I47" s="318"/>
      <c r="J47" s="318"/>
      <c r="K47" s="318">
        <v>99.38</v>
      </c>
      <c r="L47" s="318">
        <v>11</v>
      </c>
      <c r="M47" s="318">
        <v>11</v>
      </c>
      <c r="N47" s="318">
        <v>1.45</v>
      </c>
      <c r="O47" s="318">
        <v>15</v>
      </c>
      <c r="P47" s="318">
        <v>15</v>
      </c>
      <c r="Q47" s="318">
        <v>1.2</v>
      </c>
      <c r="R47" s="318">
        <v>15</v>
      </c>
      <c r="S47" s="318">
        <v>15</v>
      </c>
      <c r="T47" s="318">
        <v>1.51</v>
      </c>
      <c r="U47" s="318">
        <v>15</v>
      </c>
      <c r="V47" s="318">
        <v>15</v>
      </c>
      <c r="W47" s="318">
        <v>1.45</v>
      </c>
      <c r="X47" s="318">
        <v>6</v>
      </c>
      <c r="Y47" s="318">
        <v>6</v>
      </c>
      <c r="Z47" s="318">
        <v>2.41</v>
      </c>
      <c r="AA47" s="318">
        <v>6</v>
      </c>
      <c r="AB47" s="318">
        <v>6</v>
      </c>
      <c r="AC47" s="318">
        <v>2.62</v>
      </c>
      <c r="AD47" s="318">
        <v>8.5</v>
      </c>
      <c r="AE47" s="318">
        <v>8.5</v>
      </c>
      <c r="AF47" s="318">
        <v>1.67</v>
      </c>
      <c r="AG47" s="318">
        <v>9</v>
      </c>
      <c r="AH47" s="318">
        <v>9</v>
      </c>
      <c r="AI47" s="318">
        <v>1.41</v>
      </c>
      <c r="AJ47" s="318" t="s">
        <v>17177</v>
      </c>
      <c r="AK47" s="318" t="s">
        <v>17178</v>
      </c>
      <c r="AL47" s="319">
        <v>237130</v>
      </c>
      <c r="AM47" s="318">
        <v>2563</v>
      </c>
      <c r="AN47" s="318">
        <v>2</v>
      </c>
      <c r="AO47" s="318" t="s">
        <v>9006</v>
      </c>
      <c r="AP47" s="318">
        <v>10</v>
      </c>
      <c r="AQ47" s="318">
        <v>1</v>
      </c>
      <c r="AR47" s="318">
        <v>32</v>
      </c>
      <c r="AS47" s="318">
        <v>1</v>
      </c>
      <c r="AT47" s="318">
        <v>404</v>
      </c>
      <c r="AU47" s="320">
        <v>242657</v>
      </c>
      <c r="AV47" s="320">
        <v>242657</v>
      </c>
      <c r="AW47" s="318" t="s">
        <v>16933</v>
      </c>
      <c r="AX47" s="318"/>
      <c r="AY47" s="318"/>
      <c r="AZ47" s="318"/>
      <c r="BA47" s="318"/>
      <c r="BB47" s="318"/>
      <c r="BC47" s="318" t="s">
        <v>16934</v>
      </c>
      <c r="BD47" s="318" t="s">
        <v>16934</v>
      </c>
      <c r="BE47" s="318" t="s">
        <v>16935</v>
      </c>
      <c r="BF47" s="318" t="s">
        <v>17002</v>
      </c>
      <c r="BG47" s="321" t="s">
        <v>16936</v>
      </c>
    </row>
    <row r="48" spans="1:59" s="322" customFormat="1" ht="24.75" x14ac:dyDescent="0.15">
      <c r="A48" s="317" t="s">
        <v>17179</v>
      </c>
      <c r="B48" s="318" t="s">
        <v>1789</v>
      </c>
      <c r="C48" s="318" t="s">
        <v>17180</v>
      </c>
      <c r="D48" s="318" t="s">
        <v>17181</v>
      </c>
      <c r="E48" s="329" t="s">
        <v>17182</v>
      </c>
      <c r="F48" s="318">
        <v>18665</v>
      </c>
      <c r="G48" s="318">
        <v>1.4</v>
      </c>
      <c r="H48" s="318"/>
      <c r="I48" s="318"/>
      <c r="J48" s="318"/>
      <c r="K48" s="318">
        <v>99.38</v>
      </c>
      <c r="L48" s="318">
        <v>11</v>
      </c>
      <c r="M48" s="318">
        <v>11</v>
      </c>
      <c r="N48" s="318">
        <v>1.27</v>
      </c>
      <c r="O48" s="318">
        <v>15</v>
      </c>
      <c r="P48" s="318">
        <v>15</v>
      </c>
      <c r="Q48" s="318">
        <v>1.1599999999999999</v>
      </c>
      <c r="R48" s="318">
        <v>15</v>
      </c>
      <c r="S48" s="318">
        <v>15</v>
      </c>
      <c r="T48" s="318">
        <v>1.28</v>
      </c>
      <c r="U48" s="318">
        <v>15</v>
      </c>
      <c r="V48" s="318">
        <v>15</v>
      </c>
      <c r="W48" s="318">
        <v>1.3</v>
      </c>
      <c r="X48" s="318">
        <v>6</v>
      </c>
      <c r="Y48" s="318">
        <v>6</v>
      </c>
      <c r="Z48" s="318">
        <v>1.83</v>
      </c>
      <c r="AA48" s="318">
        <v>6</v>
      </c>
      <c r="AB48" s="318">
        <v>6</v>
      </c>
      <c r="AC48" s="318">
        <v>2.04</v>
      </c>
      <c r="AD48" s="318">
        <v>8.5</v>
      </c>
      <c r="AE48" s="318">
        <v>8.5</v>
      </c>
      <c r="AF48" s="318">
        <v>1.82</v>
      </c>
      <c r="AG48" s="318">
        <v>9</v>
      </c>
      <c r="AH48" s="318">
        <v>9</v>
      </c>
      <c r="AI48" s="318">
        <v>1</v>
      </c>
      <c r="AJ48" s="318" t="s">
        <v>17183</v>
      </c>
      <c r="AK48" s="318" t="s">
        <v>17184</v>
      </c>
      <c r="AL48" s="319">
        <v>237007</v>
      </c>
      <c r="AM48" s="318">
        <v>2563</v>
      </c>
      <c r="AN48" s="318">
        <v>2</v>
      </c>
      <c r="AO48" s="318" t="s">
        <v>9006</v>
      </c>
      <c r="AP48" s="318">
        <v>11</v>
      </c>
      <c r="AQ48" s="318">
        <v>1</v>
      </c>
      <c r="AR48" s="318">
        <v>32</v>
      </c>
      <c r="AS48" s="318">
        <v>1</v>
      </c>
      <c r="AT48" s="318">
        <v>404</v>
      </c>
      <c r="AU48" s="320">
        <v>242657</v>
      </c>
      <c r="AV48" s="320">
        <v>242657</v>
      </c>
      <c r="AW48" s="318" t="s">
        <v>16933</v>
      </c>
      <c r="AX48" s="318"/>
      <c r="AY48" s="318"/>
      <c r="AZ48" s="318"/>
      <c r="BA48" s="318"/>
      <c r="BB48" s="318"/>
      <c r="BC48" s="318" t="s">
        <v>16934</v>
      </c>
      <c r="BD48" s="318" t="s">
        <v>16934</v>
      </c>
      <c r="BE48" s="318" t="s">
        <v>16935</v>
      </c>
      <c r="BF48" s="318" t="s">
        <v>17021</v>
      </c>
      <c r="BG48" s="321" t="s">
        <v>16936</v>
      </c>
    </row>
    <row r="49" spans="1:59" s="322" customFormat="1" ht="24.75" x14ac:dyDescent="0.15">
      <c r="A49" s="317" t="s">
        <v>17185</v>
      </c>
      <c r="B49" s="318" t="s">
        <v>1789</v>
      </c>
      <c r="C49" s="318" t="s">
        <v>17186</v>
      </c>
      <c r="D49" s="318" t="s">
        <v>17187</v>
      </c>
      <c r="E49" s="329" t="s">
        <v>17188</v>
      </c>
      <c r="F49" s="318">
        <v>18666</v>
      </c>
      <c r="G49" s="318">
        <v>1.36</v>
      </c>
      <c r="H49" s="318"/>
      <c r="I49" s="318"/>
      <c r="J49" s="318"/>
      <c r="K49" s="318">
        <v>99.38</v>
      </c>
      <c r="L49" s="318">
        <v>11</v>
      </c>
      <c r="M49" s="318">
        <v>11</v>
      </c>
      <c r="N49" s="318">
        <v>1.1100000000000001</v>
      </c>
      <c r="O49" s="318">
        <v>15</v>
      </c>
      <c r="P49" s="318">
        <v>15</v>
      </c>
      <c r="Q49" s="318">
        <v>1.1299999999999999</v>
      </c>
      <c r="R49" s="318">
        <v>15</v>
      </c>
      <c r="S49" s="318">
        <v>15</v>
      </c>
      <c r="T49" s="318">
        <v>1.25</v>
      </c>
      <c r="U49" s="318">
        <v>15</v>
      </c>
      <c r="V49" s="318">
        <v>15</v>
      </c>
      <c r="W49" s="318">
        <v>1.21</v>
      </c>
      <c r="X49" s="318">
        <v>6</v>
      </c>
      <c r="Y49" s="318">
        <v>6</v>
      </c>
      <c r="Z49" s="318">
        <v>1.91</v>
      </c>
      <c r="AA49" s="318">
        <v>6</v>
      </c>
      <c r="AB49" s="318">
        <v>6</v>
      </c>
      <c r="AC49" s="318">
        <v>2</v>
      </c>
      <c r="AD49" s="318">
        <v>8.5</v>
      </c>
      <c r="AE49" s="318">
        <v>8.5</v>
      </c>
      <c r="AF49" s="318">
        <v>1.64</v>
      </c>
      <c r="AG49" s="318">
        <v>9</v>
      </c>
      <c r="AH49" s="318">
        <v>9</v>
      </c>
      <c r="AI49" s="318">
        <v>1.1599999999999999</v>
      </c>
      <c r="AJ49" s="318" t="s">
        <v>17189</v>
      </c>
      <c r="AK49" s="318" t="s">
        <v>17190</v>
      </c>
      <c r="AL49" s="319">
        <v>236875</v>
      </c>
      <c r="AM49" s="318">
        <v>2563</v>
      </c>
      <c r="AN49" s="318">
        <v>2</v>
      </c>
      <c r="AO49" s="318" t="s">
        <v>9006</v>
      </c>
      <c r="AP49" s="318">
        <v>12</v>
      </c>
      <c r="AQ49" s="318">
        <v>1</v>
      </c>
      <c r="AR49" s="318">
        <v>32</v>
      </c>
      <c r="AS49" s="318">
        <v>1</v>
      </c>
      <c r="AT49" s="318">
        <v>404</v>
      </c>
      <c r="AU49" s="320">
        <v>242657</v>
      </c>
      <c r="AV49" s="320">
        <v>242657</v>
      </c>
      <c r="AW49" s="318" t="s">
        <v>16933</v>
      </c>
      <c r="AX49" s="318"/>
      <c r="AY49" s="318"/>
      <c r="AZ49" s="318"/>
      <c r="BA49" s="318"/>
      <c r="BB49" s="318"/>
      <c r="BC49" s="318" t="s">
        <v>16934</v>
      </c>
      <c r="BD49" s="318" t="s">
        <v>16934</v>
      </c>
      <c r="BE49" s="318" t="s">
        <v>16935</v>
      </c>
      <c r="BF49" s="318" t="s">
        <v>17191</v>
      </c>
      <c r="BG49" s="321" t="s">
        <v>16944</v>
      </c>
    </row>
    <row r="50" spans="1:59" s="322" customFormat="1" ht="24.75" x14ac:dyDescent="0.15">
      <c r="A50" s="317" t="s">
        <v>17192</v>
      </c>
      <c r="B50" s="318" t="s">
        <v>1789</v>
      </c>
      <c r="C50" s="318" t="s">
        <v>5907</v>
      </c>
      <c r="D50" s="318" t="s">
        <v>5908</v>
      </c>
      <c r="E50" s="329" t="s">
        <v>17193</v>
      </c>
      <c r="F50" s="318">
        <v>18669</v>
      </c>
      <c r="G50" s="318">
        <v>1.73</v>
      </c>
      <c r="H50" s="318"/>
      <c r="I50" s="318"/>
      <c r="J50" s="318"/>
      <c r="K50" s="318">
        <v>99.38</v>
      </c>
      <c r="L50" s="318">
        <v>11</v>
      </c>
      <c r="M50" s="318">
        <v>11</v>
      </c>
      <c r="N50" s="318">
        <v>1.38</v>
      </c>
      <c r="O50" s="318">
        <v>15</v>
      </c>
      <c r="P50" s="318">
        <v>15</v>
      </c>
      <c r="Q50" s="318">
        <v>1.31</v>
      </c>
      <c r="R50" s="318">
        <v>15</v>
      </c>
      <c r="S50" s="318">
        <v>15</v>
      </c>
      <c r="T50" s="318">
        <v>1.7</v>
      </c>
      <c r="U50" s="318">
        <v>15</v>
      </c>
      <c r="V50" s="318">
        <v>15</v>
      </c>
      <c r="W50" s="318">
        <v>1.7</v>
      </c>
      <c r="X50" s="318">
        <v>6</v>
      </c>
      <c r="Y50" s="318">
        <v>6</v>
      </c>
      <c r="Z50" s="318">
        <v>2.12</v>
      </c>
      <c r="AA50" s="318">
        <v>6</v>
      </c>
      <c r="AB50" s="318">
        <v>6</v>
      </c>
      <c r="AC50" s="318">
        <v>2.08</v>
      </c>
      <c r="AD50" s="318">
        <v>8.5</v>
      </c>
      <c r="AE50" s="318">
        <v>8.5</v>
      </c>
      <c r="AF50" s="318">
        <v>1.91</v>
      </c>
      <c r="AG50" s="318">
        <v>9</v>
      </c>
      <c r="AH50" s="318">
        <v>9</v>
      </c>
      <c r="AI50" s="318">
        <v>1.91</v>
      </c>
      <c r="AJ50" s="318" t="s">
        <v>17194</v>
      </c>
      <c r="AK50" s="318" t="s">
        <v>17195</v>
      </c>
      <c r="AL50" s="319">
        <v>237023</v>
      </c>
      <c r="AM50" s="318">
        <v>2563</v>
      </c>
      <c r="AN50" s="318">
        <v>2</v>
      </c>
      <c r="AO50" s="318" t="s">
        <v>9006</v>
      </c>
      <c r="AP50" s="318">
        <v>13</v>
      </c>
      <c r="AQ50" s="318">
        <v>1</v>
      </c>
      <c r="AR50" s="318">
        <v>32</v>
      </c>
      <c r="AS50" s="318">
        <v>1</v>
      </c>
      <c r="AT50" s="318">
        <v>404</v>
      </c>
      <c r="AU50" s="320">
        <v>242657</v>
      </c>
      <c r="AV50" s="320">
        <v>242657</v>
      </c>
      <c r="AW50" s="318" t="s">
        <v>16933</v>
      </c>
      <c r="AX50" s="318"/>
      <c r="AY50" s="318"/>
      <c r="AZ50" s="318"/>
      <c r="BA50" s="318"/>
      <c r="BB50" s="318"/>
      <c r="BC50" s="318" t="s">
        <v>16934</v>
      </c>
      <c r="BD50" s="318" t="s">
        <v>16934</v>
      </c>
      <c r="BE50" s="318" t="s">
        <v>16935</v>
      </c>
      <c r="BF50" s="318" t="s">
        <v>17196</v>
      </c>
      <c r="BG50" s="321" t="s">
        <v>16936</v>
      </c>
    </row>
    <row r="51" spans="1:59" s="322" customFormat="1" ht="24.75" x14ac:dyDescent="0.15">
      <c r="A51" s="317" t="s">
        <v>17197</v>
      </c>
      <c r="B51" s="318" t="s">
        <v>1789</v>
      </c>
      <c r="C51" s="318" t="s">
        <v>5782</v>
      </c>
      <c r="D51" s="318" t="s">
        <v>5783</v>
      </c>
      <c r="E51" s="329" t="s">
        <v>17198</v>
      </c>
      <c r="F51" s="318">
        <v>18670</v>
      </c>
      <c r="G51" s="318">
        <v>1.77</v>
      </c>
      <c r="H51" s="318"/>
      <c r="I51" s="318"/>
      <c r="J51" s="318"/>
      <c r="K51" s="318">
        <v>99.38</v>
      </c>
      <c r="L51" s="318">
        <v>11</v>
      </c>
      <c r="M51" s="318">
        <v>11</v>
      </c>
      <c r="N51" s="318">
        <v>1.59</v>
      </c>
      <c r="O51" s="318">
        <v>15</v>
      </c>
      <c r="P51" s="318">
        <v>15</v>
      </c>
      <c r="Q51" s="318">
        <v>1.26</v>
      </c>
      <c r="R51" s="318">
        <v>15</v>
      </c>
      <c r="S51" s="318">
        <v>15</v>
      </c>
      <c r="T51" s="318">
        <v>1.88</v>
      </c>
      <c r="U51" s="318">
        <v>15</v>
      </c>
      <c r="V51" s="318">
        <v>15</v>
      </c>
      <c r="W51" s="318">
        <v>1.78</v>
      </c>
      <c r="X51" s="318">
        <v>6</v>
      </c>
      <c r="Y51" s="318">
        <v>6</v>
      </c>
      <c r="Z51" s="318">
        <v>2.41</v>
      </c>
      <c r="AA51" s="318">
        <v>6</v>
      </c>
      <c r="AB51" s="318">
        <v>6</v>
      </c>
      <c r="AC51" s="318">
        <v>2.16</v>
      </c>
      <c r="AD51" s="318">
        <v>8.5</v>
      </c>
      <c r="AE51" s="318">
        <v>8.5</v>
      </c>
      <c r="AF51" s="318">
        <v>2.2599999999999998</v>
      </c>
      <c r="AG51" s="318">
        <v>9</v>
      </c>
      <c r="AH51" s="318">
        <v>9</v>
      </c>
      <c r="AI51" s="318">
        <v>1.25</v>
      </c>
      <c r="AJ51" s="318" t="s">
        <v>17199</v>
      </c>
      <c r="AK51" s="318" t="s">
        <v>17200</v>
      </c>
      <c r="AL51" s="319">
        <v>236987</v>
      </c>
      <c r="AM51" s="318">
        <v>2563</v>
      </c>
      <c r="AN51" s="318">
        <v>2</v>
      </c>
      <c r="AO51" s="318" t="s">
        <v>9006</v>
      </c>
      <c r="AP51" s="318">
        <v>14</v>
      </c>
      <c r="AQ51" s="318">
        <v>1</v>
      </c>
      <c r="AR51" s="318">
        <v>32</v>
      </c>
      <c r="AS51" s="318">
        <v>1</v>
      </c>
      <c r="AT51" s="318">
        <v>404</v>
      </c>
      <c r="AU51" s="320">
        <v>242657</v>
      </c>
      <c r="AV51" s="320">
        <v>242657</v>
      </c>
      <c r="AW51" s="318" t="s">
        <v>16933</v>
      </c>
      <c r="AX51" s="318"/>
      <c r="AY51" s="318"/>
      <c r="AZ51" s="318"/>
      <c r="BA51" s="318"/>
      <c r="BB51" s="318"/>
      <c r="BC51" s="318" t="s">
        <v>16934</v>
      </c>
      <c r="BD51" s="318" t="s">
        <v>16934</v>
      </c>
      <c r="BE51" s="318" t="s">
        <v>16935</v>
      </c>
      <c r="BF51" s="318" t="s">
        <v>17021</v>
      </c>
      <c r="BG51" s="321" t="s">
        <v>16936</v>
      </c>
    </row>
    <row r="52" spans="1:59" s="322" customFormat="1" ht="24.75" x14ac:dyDescent="0.15">
      <c r="A52" s="317" t="s">
        <v>17201</v>
      </c>
      <c r="B52" s="318" t="s">
        <v>1789</v>
      </c>
      <c r="C52" s="318" t="s">
        <v>17202</v>
      </c>
      <c r="D52" s="318" t="s">
        <v>12991</v>
      </c>
      <c r="E52" s="329" t="s">
        <v>17203</v>
      </c>
      <c r="F52" s="318">
        <v>18673</v>
      </c>
      <c r="G52" s="318">
        <v>1.5</v>
      </c>
      <c r="H52" s="318"/>
      <c r="I52" s="318"/>
      <c r="J52" s="318"/>
      <c r="K52" s="318">
        <v>99.38</v>
      </c>
      <c r="L52" s="318">
        <v>11</v>
      </c>
      <c r="M52" s="318">
        <v>11</v>
      </c>
      <c r="N52" s="318">
        <v>1.29</v>
      </c>
      <c r="O52" s="318">
        <v>15</v>
      </c>
      <c r="P52" s="318">
        <v>15</v>
      </c>
      <c r="Q52" s="318">
        <v>1.33</v>
      </c>
      <c r="R52" s="318">
        <v>15</v>
      </c>
      <c r="S52" s="318">
        <v>15</v>
      </c>
      <c r="T52" s="318">
        <v>1.3</v>
      </c>
      <c r="U52" s="318">
        <v>15</v>
      </c>
      <c r="V52" s="318">
        <v>15</v>
      </c>
      <c r="W52" s="318">
        <v>1.31</v>
      </c>
      <c r="X52" s="318">
        <v>6</v>
      </c>
      <c r="Y52" s="318">
        <v>6</v>
      </c>
      <c r="Z52" s="318">
        <v>1.95</v>
      </c>
      <c r="AA52" s="318">
        <v>6</v>
      </c>
      <c r="AB52" s="318">
        <v>6</v>
      </c>
      <c r="AC52" s="318">
        <v>2.12</v>
      </c>
      <c r="AD52" s="318">
        <v>8.5</v>
      </c>
      <c r="AE52" s="318">
        <v>8.5</v>
      </c>
      <c r="AF52" s="318">
        <v>1.88</v>
      </c>
      <c r="AG52" s="318">
        <v>9</v>
      </c>
      <c r="AH52" s="318">
        <v>9</v>
      </c>
      <c r="AI52" s="318">
        <v>1.41</v>
      </c>
      <c r="AJ52" s="318" t="s">
        <v>17204</v>
      </c>
      <c r="AK52" s="318" t="s">
        <v>17205</v>
      </c>
      <c r="AL52" s="319">
        <v>237007</v>
      </c>
      <c r="AM52" s="318">
        <v>2563</v>
      </c>
      <c r="AN52" s="318">
        <v>2</v>
      </c>
      <c r="AO52" s="318" t="s">
        <v>9006</v>
      </c>
      <c r="AP52" s="318">
        <v>15</v>
      </c>
      <c r="AQ52" s="318">
        <v>1</v>
      </c>
      <c r="AR52" s="318">
        <v>32</v>
      </c>
      <c r="AS52" s="318">
        <v>1</v>
      </c>
      <c r="AT52" s="318">
        <v>404</v>
      </c>
      <c r="AU52" s="320">
        <v>242657</v>
      </c>
      <c r="AV52" s="320">
        <v>242657</v>
      </c>
      <c r="AW52" s="318" t="s">
        <v>16933</v>
      </c>
      <c r="AX52" s="318"/>
      <c r="AY52" s="318"/>
      <c r="AZ52" s="318"/>
      <c r="BA52" s="318"/>
      <c r="BB52" s="318"/>
      <c r="BC52" s="318" t="s">
        <v>16934</v>
      </c>
      <c r="BD52" s="318" t="s">
        <v>16934</v>
      </c>
      <c r="BE52" s="318" t="s">
        <v>16935</v>
      </c>
      <c r="BF52" s="318" t="s">
        <v>17191</v>
      </c>
      <c r="BG52" s="321" t="s">
        <v>16944</v>
      </c>
    </row>
    <row r="53" spans="1:59" s="322" customFormat="1" x14ac:dyDescent="0.15">
      <c r="A53" s="317" t="s">
        <v>17206</v>
      </c>
      <c r="B53" s="318" t="s">
        <v>3661</v>
      </c>
      <c r="C53" s="318" t="s">
        <v>5882</v>
      </c>
      <c r="D53" s="318" t="s">
        <v>5883</v>
      </c>
      <c r="E53" s="329" t="s">
        <v>17207</v>
      </c>
      <c r="F53" s="318">
        <v>18674</v>
      </c>
      <c r="G53" s="318">
        <v>1.98</v>
      </c>
      <c r="H53" s="318"/>
      <c r="I53" s="318"/>
      <c r="J53" s="318"/>
      <c r="K53" s="318">
        <v>99.38</v>
      </c>
      <c r="L53" s="318">
        <v>11</v>
      </c>
      <c r="M53" s="318">
        <v>11</v>
      </c>
      <c r="N53" s="318">
        <v>1.5</v>
      </c>
      <c r="O53" s="318">
        <v>15</v>
      </c>
      <c r="P53" s="318">
        <v>15</v>
      </c>
      <c r="Q53" s="318">
        <v>1.6</v>
      </c>
      <c r="R53" s="318">
        <v>15</v>
      </c>
      <c r="S53" s="318">
        <v>15</v>
      </c>
      <c r="T53" s="318">
        <v>1.8</v>
      </c>
      <c r="U53" s="318">
        <v>15</v>
      </c>
      <c r="V53" s="318">
        <v>15</v>
      </c>
      <c r="W53" s="318">
        <v>1.66</v>
      </c>
      <c r="X53" s="318">
        <v>6</v>
      </c>
      <c r="Y53" s="318">
        <v>6</v>
      </c>
      <c r="Z53" s="318">
        <v>2.54</v>
      </c>
      <c r="AA53" s="318">
        <v>6</v>
      </c>
      <c r="AB53" s="318">
        <v>6</v>
      </c>
      <c r="AC53" s="318">
        <v>2.87</v>
      </c>
      <c r="AD53" s="318">
        <v>8.5</v>
      </c>
      <c r="AE53" s="318">
        <v>8.5</v>
      </c>
      <c r="AF53" s="318">
        <v>2.79</v>
      </c>
      <c r="AG53" s="318">
        <v>9</v>
      </c>
      <c r="AH53" s="318">
        <v>9</v>
      </c>
      <c r="AI53" s="318">
        <v>2</v>
      </c>
      <c r="AJ53" s="318" t="s">
        <v>17208</v>
      </c>
      <c r="AK53" s="318" t="s">
        <v>17209</v>
      </c>
      <c r="AL53" s="319">
        <v>236730</v>
      </c>
      <c r="AM53" s="318">
        <v>2563</v>
      </c>
      <c r="AN53" s="318">
        <v>2</v>
      </c>
      <c r="AO53" s="318" t="s">
        <v>9006</v>
      </c>
      <c r="AP53" s="318">
        <v>18</v>
      </c>
      <c r="AQ53" s="318">
        <v>1</v>
      </c>
      <c r="AR53" s="318">
        <v>32</v>
      </c>
      <c r="AS53" s="318">
        <v>1</v>
      </c>
      <c r="AT53" s="318">
        <v>404</v>
      </c>
      <c r="AU53" s="320">
        <v>242657</v>
      </c>
      <c r="AV53" s="320">
        <v>242657</v>
      </c>
      <c r="AW53" s="318" t="s">
        <v>16933</v>
      </c>
      <c r="AX53" s="318"/>
      <c r="AY53" s="318"/>
      <c r="AZ53" s="318"/>
      <c r="BA53" s="318"/>
      <c r="BB53" s="318"/>
      <c r="BC53" s="318" t="s">
        <v>16934</v>
      </c>
      <c r="BD53" s="318" t="s">
        <v>16934</v>
      </c>
      <c r="BE53" s="318" t="s">
        <v>16935</v>
      </c>
      <c r="BF53" s="318" t="s">
        <v>17037</v>
      </c>
      <c r="BG53" s="321" t="s">
        <v>16936</v>
      </c>
    </row>
    <row r="54" spans="1:59" s="322" customFormat="1" ht="24.75" x14ac:dyDescent="0.15">
      <c r="A54" s="317" t="s">
        <v>17210</v>
      </c>
      <c r="B54" s="318" t="s">
        <v>101</v>
      </c>
      <c r="C54" s="318" t="s">
        <v>8176</v>
      </c>
      <c r="D54" s="318" t="s">
        <v>17211</v>
      </c>
      <c r="E54" s="329" t="s">
        <v>17212</v>
      </c>
      <c r="F54" s="318">
        <v>18675</v>
      </c>
      <c r="G54" s="318">
        <v>1.73</v>
      </c>
      <c r="H54" s="318"/>
      <c r="I54" s="318"/>
      <c r="J54" s="318"/>
      <c r="K54" s="318">
        <v>99.38</v>
      </c>
      <c r="L54" s="318">
        <v>11</v>
      </c>
      <c r="M54" s="318">
        <v>11</v>
      </c>
      <c r="N54" s="318">
        <v>1.31</v>
      </c>
      <c r="O54" s="318">
        <v>15</v>
      </c>
      <c r="P54" s="318">
        <v>15</v>
      </c>
      <c r="Q54" s="318">
        <v>1.36</v>
      </c>
      <c r="R54" s="318">
        <v>15</v>
      </c>
      <c r="S54" s="318">
        <v>15</v>
      </c>
      <c r="T54" s="318">
        <v>1.6</v>
      </c>
      <c r="U54" s="318">
        <v>15</v>
      </c>
      <c r="V54" s="318">
        <v>15</v>
      </c>
      <c r="W54" s="318">
        <v>1.53</v>
      </c>
      <c r="X54" s="318">
        <v>6</v>
      </c>
      <c r="Y54" s="318">
        <v>6</v>
      </c>
      <c r="Z54" s="318">
        <v>2.25</v>
      </c>
      <c r="AA54" s="318">
        <v>6</v>
      </c>
      <c r="AB54" s="318">
        <v>6</v>
      </c>
      <c r="AC54" s="318">
        <v>2.41</v>
      </c>
      <c r="AD54" s="318">
        <v>8.5</v>
      </c>
      <c r="AE54" s="318">
        <v>8.5</v>
      </c>
      <c r="AF54" s="318">
        <v>2.5</v>
      </c>
      <c r="AG54" s="318">
        <v>9</v>
      </c>
      <c r="AH54" s="318">
        <v>9</v>
      </c>
      <c r="AI54" s="318">
        <v>1.5</v>
      </c>
      <c r="AJ54" s="318" t="s">
        <v>17213</v>
      </c>
      <c r="AK54" s="318" t="s">
        <v>17214</v>
      </c>
      <c r="AL54" s="319">
        <v>237229</v>
      </c>
      <c r="AM54" s="318">
        <v>2563</v>
      </c>
      <c r="AN54" s="318">
        <v>2</v>
      </c>
      <c r="AO54" s="318" t="s">
        <v>9006</v>
      </c>
      <c r="AP54" s="318">
        <v>19</v>
      </c>
      <c r="AQ54" s="318">
        <v>1</v>
      </c>
      <c r="AR54" s="318">
        <v>32</v>
      </c>
      <c r="AS54" s="318">
        <v>1</v>
      </c>
      <c r="AT54" s="318">
        <v>404</v>
      </c>
      <c r="AU54" s="320">
        <v>242657</v>
      </c>
      <c r="AV54" s="320">
        <v>242657</v>
      </c>
      <c r="AW54" s="318" t="s">
        <v>16933</v>
      </c>
      <c r="AX54" s="318"/>
      <c r="AY54" s="318"/>
      <c r="AZ54" s="318"/>
      <c r="BA54" s="318"/>
      <c r="BB54" s="318"/>
      <c r="BC54" s="318" t="s">
        <v>16934</v>
      </c>
      <c r="BD54" s="318" t="s">
        <v>16934</v>
      </c>
      <c r="BE54" s="318" t="s">
        <v>16935</v>
      </c>
      <c r="BF54" s="318" t="s">
        <v>17080</v>
      </c>
      <c r="BG54" s="321" t="s">
        <v>16936</v>
      </c>
    </row>
    <row r="55" spans="1:59" s="322" customFormat="1" ht="24.75" x14ac:dyDescent="0.15">
      <c r="A55" s="317" t="s">
        <v>17215</v>
      </c>
      <c r="B55" s="318" t="s">
        <v>3661</v>
      </c>
      <c r="C55" s="318" t="s">
        <v>17216</v>
      </c>
      <c r="D55" s="318" t="s">
        <v>5436</v>
      </c>
      <c r="E55" s="329" t="s">
        <v>17217</v>
      </c>
      <c r="F55" s="318">
        <v>18678</v>
      </c>
      <c r="G55" s="318">
        <v>2.78</v>
      </c>
      <c r="H55" s="318"/>
      <c r="I55" s="318"/>
      <c r="J55" s="318"/>
      <c r="K55" s="318">
        <v>99.38</v>
      </c>
      <c r="L55" s="318">
        <v>11</v>
      </c>
      <c r="M55" s="318">
        <v>11</v>
      </c>
      <c r="N55" s="318">
        <v>2.52</v>
      </c>
      <c r="O55" s="318">
        <v>15</v>
      </c>
      <c r="P55" s="318">
        <v>15</v>
      </c>
      <c r="Q55" s="318">
        <v>2.33</v>
      </c>
      <c r="R55" s="318">
        <v>15</v>
      </c>
      <c r="S55" s="318">
        <v>15</v>
      </c>
      <c r="T55" s="318">
        <v>3.03</v>
      </c>
      <c r="U55" s="318">
        <v>15</v>
      </c>
      <c r="V55" s="318">
        <v>15</v>
      </c>
      <c r="W55" s="318">
        <v>2.5099999999999998</v>
      </c>
      <c r="X55" s="318">
        <v>6</v>
      </c>
      <c r="Y55" s="318">
        <v>6</v>
      </c>
      <c r="Z55" s="318">
        <v>3.25</v>
      </c>
      <c r="AA55" s="318">
        <v>6</v>
      </c>
      <c r="AB55" s="318">
        <v>6</v>
      </c>
      <c r="AC55" s="318">
        <v>3.45</v>
      </c>
      <c r="AD55" s="318">
        <v>8.5</v>
      </c>
      <c r="AE55" s="318">
        <v>8.5</v>
      </c>
      <c r="AF55" s="318">
        <v>3.29</v>
      </c>
      <c r="AG55" s="318">
        <v>9</v>
      </c>
      <c r="AH55" s="318">
        <v>9</v>
      </c>
      <c r="AI55" s="318">
        <v>2.5</v>
      </c>
      <c r="AJ55" s="318" t="s">
        <v>17218</v>
      </c>
      <c r="AK55" s="318" t="s">
        <v>17219</v>
      </c>
      <c r="AL55" s="319">
        <v>237102</v>
      </c>
      <c r="AM55" s="318">
        <v>2563</v>
      </c>
      <c r="AN55" s="318">
        <v>2</v>
      </c>
      <c r="AO55" s="318" t="s">
        <v>9006</v>
      </c>
      <c r="AP55" s="318">
        <v>20</v>
      </c>
      <c r="AQ55" s="318">
        <v>1</v>
      </c>
      <c r="AR55" s="318">
        <v>32</v>
      </c>
      <c r="AS55" s="318">
        <v>1</v>
      </c>
      <c r="AT55" s="318">
        <v>404</v>
      </c>
      <c r="AU55" s="320">
        <v>242622</v>
      </c>
      <c r="AV55" s="320">
        <v>242622</v>
      </c>
      <c r="AW55" s="318" t="s">
        <v>16933</v>
      </c>
      <c r="AX55" s="318"/>
      <c r="AY55" s="318"/>
      <c r="AZ55" s="318"/>
      <c r="BA55" s="318"/>
      <c r="BB55" s="318"/>
      <c r="BC55" s="318" t="s">
        <v>16957</v>
      </c>
      <c r="BD55" s="318" t="s">
        <v>16934</v>
      </c>
      <c r="BE55" s="318" t="s">
        <v>16935</v>
      </c>
      <c r="BF55" s="318" t="s">
        <v>16970</v>
      </c>
      <c r="BG55" s="321" t="s">
        <v>16936</v>
      </c>
    </row>
    <row r="56" spans="1:59" s="322" customFormat="1" x14ac:dyDescent="0.15">
      <c r="A56" s="317" t="s">
        <v>17220</v>
      </c>
      <c r="B56" s="318" t="s">
        <v>3661</v>
      </c>
      <c r="C56" s="318" t="s">
        <v>2003</v>
      </c>
      <c r="D56" s="318" t="s">
        <v>17221</v>
      </c>
      <c r="E56" s="329" t="s">
        <v>17222</v>
      </c>
      <c r="F56" s="318">
        <v>18679</v>
      </c>
      <c r="G56" s="318">
        <v>1.18</v>
      </c>
      <c r="H56" s="318"/>
      <c r="I56" s="318"/>
      <c r="J56" s="318"/>
      <c r="K56" s="318">
        <v>99.38</v>
      </c>
      <c r="L56" s="318">
        <v>9.5</v>
      </c>
      <c r="M56" s="318">
        <v>8</v>
      </c>
      <c r="N56" s="318">
        <v>1.18</v>
      </c>
      <c r="O56" s="318">
        <v>12.5</v>
      </c>
      <c r="P56" s="318">
        <v>7.5</v>
      </c>
      <c r="Q56" s="318">
        <v>0.68</v>
      </c>
      <c r="R56" s="318">
        <v>12.5</v>
      </c>
      <c r="S56" s="318">
        <v>9.5</v>
      </c>
      <c r="T56" s="318">
        <v>1</v>
      </c>
      <c r="U56" s="318">
        <v>12.5</v>
      </c>
      <c r="V56" s="318">
        <v>11</v>
      </c>
      <c r="W56" s="318">
        <v>1.24</v>
      </c>
      <c r="X56" s="318">
        <v>5</v>
      </c>
      <c r="Y56" s="318">
        <v>3.5</v>
      </c>
      <c r="Z56" s="318">
        <v>1.8</v>
      </c>
      <c r="AA56" s="318">
        <v>5</v>
      </c>
      <c r="AB56" s="318">
        <v>4</v>
      </c>
      <c r="AC56" s="318">
        <v>1.5</v>
      </c>
      <c r="AD56" s="318">
        <v>7.5</v>
      </c>
      <c r="AE56" s="318">
        <v>7.5</v>
      </c>
      <c r="AF56" s="318">
        <v>1.9</v>
      </c>
      <c r="AG56" s="318">
        <v>7.5</v>
      </c>
      <c r="AH56" s="318">
        <v>3</v>
      </c>
      <c r="AI56" s="318">
        <v>0.6</v>
      </c>
      <c r="AJ56" s="318" t="s">
        <v>17223</v>
      </c>
      <c r="AK56" s="318" t="s">
        <v>17224</v>
      </c>
      <c r="AL56" s="319">
        <v>236855</v>
      </c>
      <c r="AM56" s="318">
        <v>2563</v>
      </c>
      <c r="AN56" s="318">
        <v>2</v>
      </c>
      <c r="AO56" s="318" t="s">
        <v>17225</v>
      </c>
      <c r="AP56" s="318">
        <v>21</v>
      </c>
      <c r="AQ56" s="318">
        <v>1</v>
      </c>
      <c r="AR56" s="318">
        <v>1</v>
      </c>
      <c r="AS56" s="318">
        <v>1</v>
      </c>
      <c r="AT56" s="318">
        <v>404</v>
      </c>
      <c r="AU56" s="318"/>
      <c r="AV56" s="320">
        <v>242569</v>
      </c>
      <c r="AW56" s="318" t="s">
        <v>17226</v>
      </c>
      <c r="AX56" s="318"/>
      <c r="AY56" s="318"/>
      <c r="AZ56" s="318"/>
      <c r="BA56" s="318"/>
      <c r="BB56" s="318"/>
      <c r="BC56" s="318" t="s">
        <v>17227</v>
      </c>
      <c r="BD56" s="318" t="s">
        <v>16934</v>
      </c>
      <c r="BE56" s="318" t="s">
        <v>16935</v>
      </c>
      <c r="BF56" s="318" t="s">
        <v>9759</v>
      </c>
      <c r="BG56" s="321" t="s">
        <v>16936</v>
      </c>
    </row>
    <row r="57" spans="1:59" s="322" customFormat="1" x14ac:dyDescent="0.15">
      <c r="A57" s="317" t="s">
        <v>17228</v>
      </c>
      <c r="B57" s="318" t="s">
        <v>3661</v>
      </c>
      <c r="C57" s="318" t="s">
        <v>3415</v>
      </c>
      <c r="D57" s="318" t="s">
        <v>3416</v>
      </c>
      <c r="E57" s="329" t="s">
        <v>17229</v>
      </c>
      <c r="F57" s="318">
        <v>18680</v>
      </c>
      <c r="G57" s="318">
        <v>1.46</v>
      </c>
      <c r="H57" s="318"/>
      <c r="I57" s="318"/>
      <c r="J57" s="318"/>
      <c r="K57" s="318">
        <v>99.38</v>
      </c>
      <c r="L57" s="318">
        <v>11</v>
      </c>
      <c r="M57" s="318">
        <v>8</v>
      </c>
      <c r="N57" s="318">
        <v>1</v>
      </c>
      <c r="O57" s="318">
        <v>15</v>
      </c>
      <c r="P57" s="318">
        <v>12.5</v>
      </c>
      <c r="Q57" s="318">
        <v>1.25</v>
      </c>
      <c r="R57" s="318">
        <v>15</v>
      </c>
      <c r="S57" s="318">
        <v>13.5</v>
      </c>
      <c r="T57" s="318">
        <v>1.43</v>
      </c>
      <c r="U57" s="318">
        <v>15</v>
      </c>
      <c r="V57" s="318">
        <v>12.5</v>
      </c>
      <c r="W57" s="318">
        <v>1.21</v>
      </c>
      <c r="X57" s="318">
        <v>6</v>
      </c>
      <c r="Y57" s="318">
        <v>5.5</v>
      </c>
      <c r="Z57" s="318">
        <v>2.2000000000000002</v>
      </c>
      <c r="AA57" s="318">
        <v>6</v>
      </c>
      <c r="AB57" s="318">
        <v>5.5</v>
      </c>
      <c r="AC57" s="318">
        <v>2.08</v>
      </c>
      <c r="AD57" s="318">
        <v>8.5</v>
      </c>
      <c r="AE57" s="318">
        <v>8.5</v>
      </c>
      <c r="AF57" s="318">
        <v>2.11</v>
      </c>
      <c r="AG57" s="318">
        <v>9</v>
      </c>
      <c r="AH57" s="318">
        <v>7.5</v>
      </c>
      <c r="AI57" s="318">
        <v>1.08</v>
      </c>
      <c r="AJ57" s="318" t="s">
        <v>17230</v>
      </c>
      <c r="AK57" s="318" t="s">
        <v>17231</v>
      </c>
      <c r="AL57" s="319">
        <v>237101</v>
      </c>
      <c r="AM57" s="318">
        <v>2563</v>
      </c>
      <c r="AN57" s="318">
        <v>2</v>
      </c>
      <c r="AO57" s="318" t="s">
        <v>9006</v>
      </c>
      <c r="AP57" s="318">
        <v>22</v>
      </c>
      <c r="AQ57" s="318">
        <v>1</v>
      </c>
      <c r="AR57" s="318">
        <v>32</v>
      </c>
      <c r="AS57" s="318">
        <v>1</v>
      </c>
      <c r="AT57" s="318">
        <v>404</v>
      </c>
      <c r="AU57" s="318"/>
      <c r="AV57" s="318"/>
      <c r="AW57" s="318"/>
      <c r="AX57" s="318"/>
      <c r="AY57" s="318"/>
      <c r="AZ57" s="318"/>
      <c r="BA57" s="318"/>
      <c r="BB57" s="318"/>
      <c r="BC57" s="318" t="s">
        <v>16957</v>
      </c>
      <c r="BD57" s="318" t="s">
        <v>16934</v>
      </c>
      <c r="BE57" s="318" t="s">
        <v>16935</v>
      </c>
      <c r="BF57" s="318" t="s">
        <v>17232</v>
      </c>
      <c r="BG57" s="321" t="s">
        <v>16936</v>
      </c>
    </row>
    <row r="58" spans="1:59" s="322" customFormat="1" ht="24.75" x14ac:dyDescent="0.15">
      <c r="A58" s="317" t="s">
        <v>17233</v>
      </c>
      <c r="B58" s="318" t="s">
        <v>3661</v>
      </c>
      <c r="C58" s="318" t="s">
        <v>17234</v>
      </c>
      <c r="D58" s="318" t="s">
        <v>17235</v>
      </c>
      <c r="E58" s="329" t="s">
        <v>17236</v>
      </c>
      <c r="F58" s="318">
        <v>18681</v>
      </c>
      <c r="G58" s="318">
        <v>1.96</v>
      </c>
      <c r="H58" s="318"/>
      <c r="I58" s="318"/>
      <c r="J58" s="318"/>
      <c r="K58" s="318">
        <v>99.38</v>
      </c>
      <c r="L58" s="318">
        <v>11</v>
      </c>
      <c r="M58" s="318">
        <v>11</v>
      </c>
      <c r="N58" s="318">
        <v>1.54</v>
      </c>
      <c r="O58" s="318">
        <v>15</v>
      </c>
      <c r="P58" s="318">
        <v>15</v>
      </c>
      <c r="Q58" s="318">
        <v>1.65</v>
      </c>
      <c r="R58" s="318">
        <v>15</v>
      </c>
      <c r="S58" s="318">
        <v>15</v>
      </c>
      <c r="T58" s="318">
        <v>1.86</v>
      </c>
      <c r="U58" s="318">
        <v>15</v>
      </c>
      <c r="V58" s="318">
        <v>15</v>
      </c>
      <c r="W58" s="318">
        <v>1.75</v>
      </c>
      <c r="X58" s="318">
        <v>6</v>
      </c>
      <c r="Y58" s="318">
        <v>6</v>
      </c>
      <c r="Z58" s="318">
        <v>2.75</v>
      </c>
      <c r="AA58" s="318">
        <v>6</v>
      </c>
      <c r="AB58" s="318">
        <v>6</v>
      </c>
      <c r="AC58" s="318">
        <v>2.62</v>
      </c>
      <c r="AD58" s="318">
        <v>8.5</v>
      </c>
      <c r="AE58" s="318">
        <v>8.5</v>
      </c>
      <c r="AF58" s="318">
        <v>2.58</v>
      </c>
      <c r="AG58" s="318">
        <v>9</v>
      </c>
      <c r="AH58" s="318">
        <v>9</v>
      </c>
      <c r="AI58" s="318">
        <v>1.66</v>
      </c>
      <c r="AJ58" s="318" t="s">
        <v>17237</v>
      </c>
      <c r="AK58" s="318" t="s">
        <v>17238</v>
      </c>
      <c r="AL58" s="319">
        <v>236832</v>
      </c>
      <c r="AM58" s="318">
        <v>2563</v>
      </c>
      <c r="AN58" s="318">
        <v>2</v>
      </c>
      <c r="AO58" s="318" t="s">
        <v>9006</v>
      </c>
      <c r="AP58" s="318">
        <v>23</v>
      </c>
      <c r="AQ58" s="318">
        <v>1</v>
      </c>
      <c r="AR58" s="318">
        <v>32</v>
      </c>
      <c r="AS58" s="318">
        <v>1</v>
      </c>
      <c r="AT58" s="318">
        <v>404</v>
      </c>
      <c r="AU58" s="320">
        <v>242657</v>
      </c>
      <c r="AV58" s="320">
        <v>242657</v>
      </c>
      <c r="AW58" s="318" t="s">
        <v>16933</v>
      </c>
      <c r="AX58" s="318"/>
      <c r="AY58" s="318"/>
      <c r="AZ58" s="318"/>
      <c r="BA58" s="318"/>
      <c r="BB58" s="318"/>
      <c r="BC58" s="318" t="s">
        <v>16934</v>
      </c>
      <c r="BD58" s="318" t="s">
        <v>16934</v>
      </c>
      <c r="BE58" s="318" t="s">
        <v>16935</v>
      </c>
      <c r="BF58" s="318" t="s">
        <v>9759</v>
      </c>
      <c r="BG58" s="321" t="s">
        <v>16936</v>
      </c>
    </row>
    <row r="59" spans="1:59" s="322" customFormat="1" x14ac:dyDescent="0.15">
      <c r="A59" s="317" t="s">
        <v>17239</v>
      </c>
      <c r="B59" s="318" t="s">
        <v>3661</v>
      </c>
      <c r="C59" s="318" t="s">
        <v>4823</v>
      </c>
      <c r="D59" s="318" t="s">
        <v>4824</v>
      </c>
      <c r="E59" s="329" t="s">
        <v>17240</v>
      </c>
      <c r="F59" s="318">
        <v>18682</v>
      </c>
      <c r="G59" s="318">
        <v>3.12</v>
      </c>
      <c r="H59" s="318"/>
      <c r="I59" s="318"/>
      <c r="J59" s="318"/>
      <c r="K59" s="318">
        <v>99.38</v>
      </c>
      <c r="L59" s="318">
        <v>11</v>
      </c>
      <c r="M59" s="318">
        <v>11</v>
      </c>
      <c r="N59" s="318">
        <v>3.59</v>
      </c>
      <c r="O59" s="318">
        <v>15</v>
      </c>
      <c r="P59" s="318">
        <v>15</v>
      </c>
      <c r="Q59" s="318">
        <v>2.58</v>
      </c>
      <c r="R59" s="318">
        <v>15</v>
      </c>
      <c r="S59" s="318">
        <v>15</v>
      </c>
      <c r="T59" s="318">
        <v>3.23</v>
      </c>
      <c r="U59" s="318">
        <v>15</v>
      </c>
      <c r="V59" s="318">
        <v>15</v>
      </c>
      <c r="W59" s="318">
        <v>2.85</v>
      </c>
      <c r="X59" s="318">
        <v>6</v>
      </c>
      <c r="Y59" s="318">
        <v>6</v>
      </c>
      <c r="Z59" s="318">
        <v>3.5</v>
      </c>
      <c r="AA59" s="318">
        <v>6</v>
      </c>
      <c r="AB59" s="318">
        <v>6</v>
      </c>
      <c r="AC59" s="318">
        <v>3.75</v>
      </c>
      <c r="AD59" s="318">
        <v>8.5</v>
      </c>
      <c r="AE59" s="318">
        <v>8.5</v>
      </c>
      <c r="AF59" s="318">
        <v>3.61</v>
      </c>
      <c r="AG59" s="318">
        <v>9</v>
      </c>
      <c r="AH59" s="318">
        <v>9</v>
      </c>
      <c r="AI59" s="318">
        <v>2.66</v>
      </c>
      <c r="AJ59" s="318" t="s">
        <v>17241</v>
      </c>
      <c r="AK59" s="318" t="s">
        <v>17242</v>
      </c>
      <c r="AL59" s="319">
        <v>236764</v>
      </c>
      <c r="AM59" s="318">
        <v>2563</v>
      </c>
      <c r="AN59" s="318">
        <v>2</v>
      </c>
      <c r="AO59" s="318" t="s">
        <v>9006</v>
      </c>
      <c r="AP59" s="318">
        <v>24</v>
      </c>
      <c r="AQ59" s="318">
        <v>1</v>
      </c>
      <c r="AR59" s="318">
        <v>32</v>
      </c>
      <c r="AS59" s="318">
        <v>1</v>
      </c>
      <c r="AT59" s="318">
        <v>404</v>
      </c>
      <c r="AU59" s="320">
        <v>242622</v>
      </c>
      <c r="AV59" s="320">
        <v>242622</v>
      </c>
      <c r="AW59" s="318" t="s">
        <v>16933</v>
      </c>
      <c r="AX59" s="318"/>
      <c r="AY59" s="318"/>
      <c r="AZ59" s="318"/>
      <c r="BA59" s="318"/>
      <c r="BB59" s="318"/>
      <c r="BC59" s="318" t="s">
        <v>16957</v>
      </c>
      <c r="BD59" s="318" t="s">
        <v>16957</v>
      </c>
      <c r="BE59" s="318" t="s">
        <v>16935</v>
      </c>
      <c r="BF59" s="318" t="s">
        <v>17243</v>
      </c>
      <c r="BG59" s="321" t="s">
        <v>16936</v>
      </c>
    </row>
    <row r="60" spans="1:59" s="322" customFormat="1" ht="24.75" x14ac:dyDescent="0.15">
      <c r="A60" s="317" t="s">
        <v>17244</v>
      </c>
      <c r="B60" s="318" t="s">
        <v>3661</v>
      </c>
      <c r="C60" s="318" t="s">
        <v>5439</v>
      </c>
      <c r="D60" s="318" t="s">
        <v>1446</v>
      </c>
      <c r="E60" s="329" t="s">
        <v>17245</v>
      </c>
      <c r="F60" s="318">
        <v>18683</v>
      </c>
      <c r="G60" s="318">
        <v>2.81</v>
      </c>
      <c r="H60" s="318"/>
      <c r="I60" s="318"/>
      <c r="J60" s="318"/>
      <c r="K60" s="318">
        <v>99.38</v>
      </c>
      <c r="L60" s="318">
        <v>11</v>
      </c>
      <c r="M60" s="318">
        <v>11</v>
      </c>
      <c r="N60" s="318">
        <v>2.4500000000000002</v>
      </c>
      <c r="O60" s="318">
        <v>15</v>
      </c>
      <c r="P60" s="318">
        <v>15</v>
      </c>
      <c r="Q60" s="318">
        <v>2.88</v>
      </c>
      <c r="R60" s="318">
        <v>15</v>
      </c>
      <c r="S60" s="318">
        <v>15</v>
      </c>
      <c r="T60" s="318">
        <v>2.85</v>
      </c>
      <c r="U60" s="318">
        <v>15</v>
      </c>
      <c r="V60" s="318">
        <v>15</v>
      </c>
      <c r="W60" s="318">
        <v>2.5499999999999998</v>
      </c>
      <c r="X60" s="318">
        <v>6</v>
      </c>
      <c r="Y60" s="318">
        <v>6</v>
      </c>
      <c r="Z60" s="318">
        <v>3.12</v>
      </c>
      <c r="AA60" s="318">
        <v>6</v>
      </c>
      <c r="AB60" s="318">
        <v>6</v>
      </c>
      <c r="AC60" s="318">
        <v>3.37</v>
      </c>
      <c r="AD60" s="318">
        <v>8.5</v>
      </c>
      <c r="AE60" s="318">
        <v>8.5</v>
      </c>
      <c r="AF60" s="318">
        <v>3.38</v>
      </c>
      <c r="AG60" s="318">
        <v>9</v>
      </c>
      <c r="AH60" s="318">
        <v>9</v>
      </c>
      <c r="AI60" s="318">
        <v>2.25</v>
      </c>
      <c r="AJ60" s="318" t="s">
        <v>17246</v>
      </c>
      <c r="AK60" s="318" t="s">
        <v>17247</v>
      </c>
      <c r="AL60" s="319">
        <v>236670</v>
      </c>
      <c r="AM60" s="318">
        <v>2563</v>
      </c>
      <c r="AN60" s="318">
        <v>2</v>
      </c>
      <c r="AO60" s="318" t="s">
        <v>9006</v>
      </c>
      <c r="AP60" s="318">
        <v>25</v>
      </c>
      <c r="AQ60" s="318">
        <v>1</v>
      </c>
      <c r="AR60" s="318">
        <v>32</v>
      </c>
      <c r="AS60" s="318">
        <v>1</v>
      </c>
      <c r="AT60" s="318">
        <v>404</v>
      </c>
      <c r="AU60" s="320">
        <v>242622</v>
      </c>
      <c r="AV60" s="320">
        <v>242622</v>
      </c>
      <c r="AW60" s="318" t="s">
        <v>16933</v>
      </c>
      <c r="AX60" s="318"/>
      <c r="AY60" s="318"/>
      <c r="AZ60" s="318"/>
      <c r="BA60" s="318"/>
      <c r="BB60" s="318"/>
      <c r="BC60" s="318" t="s">
        <v>16957</v>
      </c>
      <c r="BD60" s="318" t="s">
        <v>16934</v>
      </c>
      <c r="BE60" s="318" t="s">
        <v>16935</v>
      </c>
      <c r="BF60" s="318" t="s">
        <v>17248</v>
      </c>
      <c r="BG60" s="321" t="s">
        <v>17249</v>
      </c>
    </row>
    <row r="61" spans="1:59" s="322" customFormat="1" ht="24.75" x14ac:dyDescent="0.15">
      <c r="A61" s="317" t="s">
        <v>17250</v>
      </c>
      <c r="B61" s="318" t="s">
        <v>3661</v>
      </c>
      <c r="C61" s="318" t="s">
        <v>5553</v>
      </c>
      <c r="D61" s="318" t="s">
        <v>5554</v>
      </c>
      <c r="E61" s="329" t="s">
        <v>17251</v>
      </c>
      <c r="F61" s="318">
        <v>18684</v>
      </c>
      <c r="G61" s="318">
        <v>3.47</v>
      </c>
      <c r="H61" s="318"/>
      <c r="I61" s="318"/>
      <c r="J61" s="318"/>
      <c r="K61" s="318">
        <v>99.38</v>
      </c>
      <c r="L61" s="318">
        <v>11</v>
      </c>
      <c r="M61" s="318">
        <v>11</v>
      </c>
      <c r="N61" s="318">
        <v>3.79</v>
      </c>
      <c r="O61" s="318">
        <v>15</v>
      </c>
      <c r="P61" s="318">
        <v>15</v>
      </c>
      <c r="Q61" s="318">
        <v>2.86</v>
      </c>
      <c r="R61" s="318">
        <v>15</v>
      </c>
      <c r="S61" s="318">
        <v>15</v>
      </c>
      <c r="T61" s="318">
        <v>3.73</v>
      </c>
      <c r="U61" s="318">
        <v>15</v>
      </c>
      <c r="V61" s="318">
        <v>15</v>
      </c>
      <c r="W61" s="318">
        <v>3.11</v>
      </c>
      <c r="X61" s="318">
        <v>6</v>
      </c>
      <c r="Y61" s="318">
        <v>6</v>
      </c>
      <c r="Z61" s="318">
        <v>3.62</v>
      </c>
      <c r="AA61" s="318">
        <v>6</v>
      </c>
      <c r="AB61" s="318">
        <v>6</v>
      </c>
      <c r="AC61" s="318">
        <v>3.83</v>
      </c>
      <c r="AD61" s="318">
        <v>8.5</v>
      </c>
      <c r="AE61" s="318">
        <v>8.5</v>
      </c>
      <c r="AF61" s="318">
        <v>3.64</v>
      </c>
      <c r="AG61" s="318">
        <v>9</v>
      </c>
      <c r="AH61" s="318">
        <v>9</v>
      </c>
      <c r="AI61" s="318">
        <v>3.83</v>
      </c>
      <c r="AJ61" s="318" t="s">
        <v>17252</v>
      </c>
      <c r="AK61" s="318" t="s">
        <v>17253</v>
      </c>
      <c r="AL61" s="319">
        <v>236927</v>
      </c>
      <c r="AM61" s="318">
        <v>2563</v>
      </c>
      <c r="AN61" s="318">
        <v>2</v>
      </c>
      <c r="AO61" s="318" t="s">
        <v>9006</v>
      </c>
      <c r="AP61" s="318">
        <v>26</v>
      </c>
      <c r="AQ61" s="318">
        <v>1</v>
      </c>
      <c r="AR61" s="318">
        <v>32</v>
      </c>
      <c r="AS61" s="318">
        <v>1</v>
      </c>
      <c r="AT61" s="318">
        <v>404</v>
      </c>
      <c r="AU61" s="320">
        <v>242622</v>
      </c>
      <c r="AV61" s="320">
        <v>242622</v>
      </c>
      <c r="AW61" s="318" t="s">
        <v>16933</v>
      </c>
      <c r="AX61" s="318"/>
      <c r="AY61" s="318"/>
      <c r="AZ61" s="318"/>
      <c r="BA61" s="318"/>
      <c r="BB61" s="318"/>
      <c r="BC61" s="318" t="s">
        <v>16957</v>
      </c>
      <c r="BD61" s="318" t="s">
        <v>16957</v>
      </c>
      <c r="BE61" s="318" t="s">
        <v>16935</v>
      </c>
      <c r="BF61" s="318" t="s">
        <v>17254</v>
      </c>
      <c r="BG61" s="321" t="s">
        <v>16936</v>
      </c>
    </row>
    <row r="62" spans="1:59" s="322" customFormat="1" ht="24.75" x14ac:dyDescent="0.15">
      <c r="A62" s="317" t="s">
        <v>17255</v>
      </c>
      <c r="B62" s="318" t="s">
        <v>101</v>
      </c>
      <c r="C62" s="318" t="s">
        <v>17256</v>
      </c>
      <c r="D62" s="318" t="s">
        <v>2625</v>
      </c>
      <c r="E62" s="329" t="s">
        <v>17257</v>
      </c>
      <c r="F62" s="318">
        <v>18686</v>
      </c>
      <c r="G62" s="318">
        <v>2</v>
      </c>
      <c r="H62" s="318"/>
      <c r="I62" s="318"/>
      <c r="J62" s="318"/>
      <c r="K62" s="318">
        <v>99.38</v>
      </c>
      <c r="L62" s="318">
        <v>11</v>
      </c>
      <c r="M62" s="318">
        <v>11</v>
      </c>
      <c r="N62" s="318">
        <v>1.63</v>
      </c>
      <c r="O62" s="318">
        <v>15</v>
      </c>
      <c r="P62" s="318">
        <v>15</v>
      </c>
      <c r="Q62" s="318">
        <v>2.36</v>
      </c>
      <c r="R62" s="318">
        <v>15</v>
      </c>
      <c r="S62" s="318">
        <v>15</v>
      </c>
      <c r="T62" s="318">
        <v>1.61</v>
      </c>
      <c r="U62" s="318">
        <v>15</v>
      </c>
      <c r="V62" s="318">
        <v>15</v>
      </c>
      <c r="W62" s="318">
        <v>1.78</v>
      </c>
      <c r="X62" s="318">
        <v>6</v>
      </c>
      <c r="Y62" s="318">
        <v>6</v>
      </c>
      <c r="Z62" s="318">
        <v>2.33</v>
      </c>
      <c r="AA62" s="318">
        <v>6</v>
      </c>
      <c r="AB62" s="318">
        <v>6</v>
      </c>
      <c r="AC62" s="318">
        <v>2.37</v>
      </c>
      <c r="AD62" s="318">
        <v>8.5</v>
      </c>
      <c r="AE62" s="318">
        <v>8.5</v>
      </c>
      <c r="AF62" s="318">
        <v>2.61</v>
      </c>
      <c r="AG62" s="318">
        <v>9</v>
      </c>
      <c r="AH62" s="318">
        <v>9</v>
      </c>
      <c r="AI62" s="318">
        <v>1.5</v>
      </c>
      <c r="AJ62" s="318" t="s">
        <v>17258</v>
      </c>
      <c r="AK62" s="318" t="s">
        <v>17259</v>
      </c>
      <c r="AL62" s="319">
        <v>237140</v>
      </c>
      <c r="AM62" s="318">
        <v>2563</v>
      </c>
      <c r="AN62" s="318">
        <v>2</v>
      </c>
      <c r="AO62" s="318" t="s">
        <v>9006</v>
      </c>
      <c r="AP62" s="318">
        <v>27</v>
      </c>
      <c r="AQ62" s="318">
        <v>1</v>
      </c>
      <c r="AR62" s="318">
        <v>32</v>
      </c>
      <c r="AS62" s="318">
        <v>1</v>
      </c>
      <c r="AT62" s="318">
        <v>404</v>
      </c>
      <c r="AU62" s="320">
        <v>242657</v>
      </c>
      <c r="AV62" s="320">
        <v>242657</v>
      </c>
      <c r="AW62" s="318" t="s">
        <v>16933</v>
      </c>
      <c r="AX62" s="318"/>
      <c r="AY62" s="318"/>
      <c r="AZ62" s="318"/>
      <c r="BA62" s="318"/>
      <c r="BB62" s="318"/>
      <c r="BC62" s="318" t="s">
        <v>16957</v>
      </c>
      <c r="BD62" s="318" t="s">
        <v>16934</v>
      </c>
      <c r="BE62" s="318" t="s">
        <v>16935</v>
      </c>
      <c r="BF62" s="318" t="s">
        <v>17037</v>
      </c>
      <c r="BG62" s="321" t="s">
        <v>16936</v>
      </c>
    </row>
    <row r="63" spans="1:59" s="322" customFormat="1" x14ac:dyDescent="0.15">
      <c r="A63" s="317" t="s">
        <v>17260</v>
      </c>
      <c r="B63" s="318" t="s">
        <v>3661</v>
      </c>
      <c r="C63" s="318" t="s">
        <v>3685</v>
      </c>
      <c r="D63" s="318" t="s">
        <v>2031</v>
      </c>
      <c r="E63" s="329" t="s">
        <v>17261</v>
      </c>
      <c r="F63" s="318">
        <v>18687</v>
      </c>
      <c r="G63" s="318">
        <v>2.62</v>
      </c>
      <c r="H63" s="318"/>
      <c r="I63" s="318"/>
      <c r="J63" s="318"/>
      <c r="K63" s="318">
        <v>99.38</v>
      </c>
      <c r="L63" s="318">
        <v>11</v>
      </c>
      <c r="M63" s="318">
        <v>11</v>
      </c>
      <c r="N63" s="318">
        <v>2.65</v>
      </c>
      <c r="O63" s="318">
        <v>15</v>
      </c>
      <c r="P63" s="318">
        <v>15</v>
      </c>
      <c r="Q63" s="318">
        <v>1.98</v>
      </c>
      <c r="R63" s="318">
        <v>15</v>
      </c>
      <c r="S63" s="318">
        <v>15</v>
      </c>
      <c r="T63" s="318">
        <v>2.4500000000000002</v>
      </c>
      <c r="U63" s="318">
        <v>15</v>
      </c>
      <c r="V63" s="318">
        <v>15</v>
      </c>
      <c r="W63" s="318">
        <v>2.4500000000000002</v>
      </c>
      <c r="X63" s="318">
        <v>6</v>
      </c>
      <c r="Y63" s="318">
        <v>6</v>
      </c>
      <c r="Z63" s="318">
        <v>3.5</v>
      </c>
      <c r="AA63" s="318">
        <v>6</v>
      </c>
      <c r="AB63" s="318">
        <v>6</v>
      </c>
      <c r="AC63" s="318">
        <v>3.5</v>
      </c>
      <c r="AD63" s="318">
        <v>8.5</v>
      </c>
      <c r="AE63" s="318">
        <v>8.5</v>
      </c>
      <c r="AF63" s="318">
        <v>3.29</v>
      </c>
      <c r="AG63" s="318">
        <v>9</v>
      </c>
      <c r="AH63" s="318">
        <v>9</v>
      </c>
      <c r="AI63" s="318">
        <v>2.33</v>
      </c>
      <c r="AJ63" s="318" t="s">
        <v>17262</v>
      </c>
      <c r="AK63" s="318" t="s">
        <v>17263</v>
      </c>
      <c r="AL63" s="319">
        <v>236912</v>
      </c>
      <c r="AM63" s="318">
        <v>2563</v>
      </c>
      <c r="AN63" s="318">
        <v>2</v>
      </c>
      <c r="AO63" s="318" t="s">
        <v>9006</v>
      </c>
      <c r="AP63" s="318">
        <v>28</v>
      </c>
      <c r="AQ63" s="318">
        <v>1</v>
      </c>
      <c r="AR63" s="318">
        <v>32</v>
      </c>
      <c r="AS63" s="318">
        <v>1</v>
      </c>
      <c r="AT63" s="318">
        <v>404</v>
      </c>
      <c r="AU63" s="320">
        <v>242622</v>
      </c>
      <c r="AV63" s="320">
        <v>242622</v>
      </c>
      <c r="AW63" s="318" t="s">
        <v>16933</v>
      </c>
      <c r="AX63" s="318"/>
      <c r="AY63" s="318"/>
      <c r="AZ63" s="318"/>
      <c r="BA63" s="318"/>
      <c r="BB63" s="318"/>
      <c r="BC63" s="318" t="s">
        <v>16957</v>
      </c>
      <c r="BD63" s="318" t="s">
        <v>16934</v>
      </c>
      <c r="BE63" s="318" t="s">
        <v>16935</v>
      </c>
      <c r="BF63" s="318" t="s">
        <v>17264</v>
      </c>
      <c r="BG63" s="321" t="s">
        <v>16936</v>
      </c>
    </row>
    <row r="64" spans="1:59" s="322" customFormat="1" x14ac:dyDescent="0.15">
      <c r="A64" s="317" t="s">
        <v>17265</v>
      </c>
      <c r="B64" s="318" t="s">
        <v>3661</v>
      </c>
      <c r="C64" s="318" t="s">
        <v>17266</v>
      </c>
      <c r="D64" s="318" t="s">
        <v>17267</v>
      </c>
      <c r="E64" s="329" t="s">
        <v>17268</v>
      </c>
      <c r="F64" s="318">
        <v>18688</v>
      </c>
      <c r="G64" s="318">
        <v>1.81</v>
      </c>
      <c r="H64" s="318"/>
      <c r="I64" s="318"/>
      <c r="J64" s="318"/>
      <c r="K64" s="318">
        <v>99.38</v>
      </c>
      <c r="L64" s="318">
        <v>11</v>
      </c>
      <c r="M64" s="318">
        <v>9.5</v>
      </c>
      <c r="N64" s="318">
        <v>1.52</v>
      </c>
      <c r="O64" s="318">
        <v>15</v>
      </c>
      <c r="P64" s="318">
        <v>11</v>
      </c>
      <c r="Q64" s="318">
        <v>1.4</v>
      </c>
      <c r="R64" s="318">
        <v>15</v>
      </c>
      <c r="S64" s="318">
        <v>15</v>
      </c>
      <c r="T64" s="318">
        <v>1.73</v>
      </c>
      <c r="U64" s="318">
        <v>15</v>
      </c>
      <c r="V64" s="318">
        <v>13.5</v>
      </c>
      <c r="W64" s="318">
        <v>1.51</v>
      </c>
      <c r="X64" s="318">
        <v>6</v>
      </c>
      <c r="Y64" s="318">
        <v>5.5</v>
      </c>
      <c r="Z64" s="318">
        <v>2.4500000000000002</v>
      </c>
      <c r="AA64" s="318">
        <v>6</v>
      </c>
      <c r="AB64" s="318">
        <v>5</v>
      </c>
      <c r="AC64" s="318">
        <v>2.16</v>
      </c>
      <c r="AD64" s="318">
        <v>8.5</v>
      </c>
      <c r="AE64" s="318">
        <v>8.5</v>
      </c>
      <c r="AF64" s="318">
        <v>2.4700000000000002</v>
      </c>
      <c r="AG64" s="318">
        <v>9</v>
      </c>
      <c r="AH64" s="318">
        <v>9</v>
      </c>
      <c r="AI64" s="318">
        <v>1.83</v>
      </c>
      <c r="AJ64" s="318" t="s">
        <v>17269</v>
      </c>
      <c r="AK64" s="318" t="s">
        <v>17270</v>
      </c>
      <c r="AL64" s="319">
        <v>236747</v>
      </c>
      <c r="AM64" s="318">
        <v>2563</v>
      </c>
      <c r="AN64" s="318">
        <v>2</v>
      </c>
      <c r="AO64" s="318" t="s">
        <v>9006</v>
      </c>
      <c r="AP64" s="318">
        <v>29</v>
      </c>
      <c r="AQ64" s="318">
        <v>1</v>
      </c>
      <c r="AR64" s="318">
        <v>32</v>
      </c>
      <c r="AS64" s="318">
        <v>1</v>
      </c>
      <c r="AT64" s="318">
        <v>404</v>
      </c>
      <c r="AU64" s="318"/>
      <c r="AV64" s="318"/>
      <c r="AW64" s="318"/>
      <c r="AX64" s="318"/>
      <c r="AY64" s="318"/>
      <c r="AZ64" s="318"/>
      <c r="BA64" s="318"/>
      <c r="BB64" s="318"/>
      <c r="BC64" s="318" t="s">
        <v>16934</v>
      </c>
      <c r="BD64" s="318" t="s">
        <v>16934</v>
      </c>
      <c r="BE64" s="318" t="s">
        <v>16935</v>
      </c>
      <c r="BF64" s="318" t="s">
        <v>17119</v>
      </c>
      <c r="BG64" s="321" t="s">
        <v>16936</v>
      </c>
    </row>
    <row r="65" spans="1:59" s="322" customFormat="1" x14ac:dyDescent="0.15">
      <c r="A65" s="317" t="s">
        <v>17271</v>
      </c>
      <c r="B65" s="318" t="s">
        <v>101</v>
      </c>
      <c r="C65" s="318" t="s">
        <v>5444</v>
      </c>
      <c r="D65" s="318" t="s">
        <v>5445</v>
      </c>
      <c r="E65" s="329" t="s">
        <v>17272</v>
      </c>
      <c r="F65" s="318">
        <v>18689</v>
      </c>
      <c r="G65" s="318">
        <v>2.5</v>
      </c>
      <c r="H65" s="318"/>
      <c r="I65" s="318"/>
      <c r="J65" s="318"/>
      <c r="K65" s="318">
        <v>99.38</v>
      </c>
      <c r="L65" s="318">
        <v>11</v>
      </c>
      <c r="M65" s="318">
        <v>11</v>
      </c>
      <c r="N65" s="318">
        <v>2.4500000000000002</v>
      </c>
      <c r="O65" s="318">
        <v>15</v>
      </c>
      <c r="P65" s="318">
        <v>15</v>
      </c>
      <c r="Q65" s="318">
        <v>1.91</v>
      </c>
      <c r="R65" s="318">
        <v>15</v>
      </c>
      <c r="S65" s="318">
        <v>15</v>
      </c>
      <c r="T65" s="318">
        <v>2.4</v>
      </c>
      <c r="U65" s="318">
        <v>15</v>
      </c>
      <c r="V65" s="318">
        <v>15</v>
      </c>
      <c r="W65" s="318">
        <v>2.21</v>
      </c>
      <c r="X65" s="318">
        <v>6</v>
      </c>
      <c r="Y65" s="318">
        <v>6</v>
      </c>
      <c r="Z65" s="318">
        <v>3</v>
      </c>
      <c r="AA65" s="318">
        <v>6</v>
      </c>
      <c r="AB65" s="318">
        <v>6</v>
      </c>
      <c r="AC65" s="318">
        <v>3.2</v>
      </c>
      <c r="AD65" s="318">
        <v>8.5</v>
      </c>
      <c r="AE65" s="318">
        <v>8.5</v>
      </c>
      <c r="AF65" s="318">
        <v>3.35</v>
      </c>
      <c r="AG65" s="318">
        <v>9</v>
      </c>
      <c r="AH65" s="318">
        <v>9</v>
      </c>
      <c r="AI65" s="318">
        <v>2.33</v>
      </c>
      <c r="AJ65" s="318" t="s">
        <v>17273</v>
      </c>
      <c r="AK65" s="318" t="s">
        <v>17274</v>
      </c>
      <c r="AL65" s="319">
        <v>237145</v>
      </c>
      <c r="AM65" s="318">
        <v>2563</v>
      </c>
      <c r="AN65" s="318">
        <v>2</v>
      </c>
      <c r="AO65" s="318" t="s">
        <v>9006</v>
      </c>
      <c r="AP65" s="318">
        <v>30</v>
      </c>
      <c r="AQ65" s="318">
        <v>1</v>
      </c>
      <c r="AR65" s="318">
        <v>32</v>
      </c>
      <c r="AS65" s="318">
        <v>1</v>
      </c>
      <c r="AT65" s="318">
        <v>404</v>
      </c>
      <c r="AU65" s="320">
        <v>242622</v>
      </c>
      <c r="AV65" s="320">
        <v>242622</v>
      </c>
      <c r="AW65" s="318" t="s">
        <v>16933</v>
      </c>
      <c r="AX65" s="318"/>
      <c r="AY65" s="318"/>
      <c r="AZ65" s="318"/>
      <c r="BA65" s="318"/>
      <c r="BB65" s="318"/>
      <c r="BC65" s="318" t="s">
        <v>16957</v>
      </c>
      <c r="BD65" s="318" t="s">
        <v>16934</v>
      </c>
      <c r="BE65" s="318" t="s">
        <v>16935</v>
      </c>
      <c r="BF65" s="318" t="s">
        <v>17119</v>
      </c>
      <c r="BG65" s="321" t="s">
        <v>16936</v>
      </c>
    </row>
    <row r="66" spans="1:59" s="322" customFormat="1" ht="24.75" x14ac:dyDescent="0.15">
      <c r="A66" s="317" t="s">
        <v>17275</v>
      </c>
      <c r="B66" s="318" t="s">
        <v>3661</v>
      </c>
      <c r="C66" s="318" t="s">
        <v>2567</v>
      </c>
      <c r="D66" s="318" t="s">
        <v>17276</v>
      </c>
      <c r="E66" s="329" t="s">
        <v>17277</v>
      </c>
      <c r="F66" s="318">
        <v>18690</v>
      </c>
      <c r="G66" s="318">
        <v>1.83</v>
      </c>
      <c r="H66" s="318"/>
      <c r="I66" s="318"/>
      <c r="J66" s="318"/>
      <c r="K66" s="318">
        <v>99.38</v>
      </c>
      <c r="L66" s="318">
        <v>11</v>
      </c>
      <c r="M66" s="318">
        <v>11</v>
      </c>
      <c r="N66" s="318">
        <v>1.4</v>
      </c>
      <c r="O66" s="318">
        <v>15</v>
      </c>
      <c r="P66" s="318">
        <v>15</v>
      </c>
      <c r="Q66" s="318">
        <v>1.96</v>
      </c>
      <c r="R66" s="318">
        <v>15</v>
      </c>
      <c r="S66" s="318">
        <v>15</v>
      </c>
      <c r="T66" s="318">
        <v>1.76</v>
      </c>
      <c r="U66" s="318">
        <v>15</v>
      </c>
      <c r="V66" s="318">
        <v>15</v>
      </c>
      <c r="W66" s="318">
        <v>1.51</v>
      </c>
      <c r="X66" s="318">
        <v>6</v>
      </c>
      <c r="Y66" s="318">
        <v>6</v>
      </c>
      <c r="Z66" s="318">
        <v>2.33</v>
      </c>
      <c r="AA66" s="318">
        <v>6</v>
      </c>
      <c r="AB66" s="318">
        <v>6</v>
      </c>
      <c r="AC66" s="318">
        <v>2.41</v>
      </c>
      <c r="AD66" s="318">
        <v>8.5</v>
      </c>
      <c r="AE66" s="318">
        <v>8.5</v>
      </c>
      <c r="AF66" s="318">
        <v>2.2000000000000002</v>
      </c>
      <c r="AG66" s="318">
        <v>9</v>
      </c>
      <c r="AH66" s="318">
        <v>9</v>
      </c>
      <c r="AI66" s="318">
        <v>1.58</v>
      </c>
      <c r="AJ66" s="318" t="s">
        <v>17278</v>
      </c>
      <c r="AK66" s="318" t="s">
        <v>17279</v>
      </c>
      <c r="AL66" s="319">
        <v>237035</v>
      </c>
      <c r="AM66" s="318">
        <v>2563</v>
      </c>
      <c r="AN66" s="318">
        <v>2</v>
      </c>
      <c r="AO66" s="318" t="s">
        <v>9006</v>
      </c>
      <c r="AP66" s="318">
        <v>31</v>
      </c>
      <c r="AQ66" s="318">
        <v>1</v>
      </c>
      <c r="AR66" s="318">
        <v>32</v>
      </c>
      <c r="AS66" s="318">
        <v>1</v>
      </c>
      <c r="AT66" s="318">
        <v>404</v>
      </c>
      <c r="AU66" s="320">
        <v>242622</v>
      </c>
      <c r="AV66" s="320">
        <v>242622</v>
      </c>
      <c r="AW66" s="318" t="s">
        <v>16933</v>
      </c>
      <c r="AX66" s="318"/>
      <c r="AY66" s="318"/>
      <c r="AZ66" s="318"/>
      <c r="BA66" s="318"/>
      <c r="BB66" s="318"/>
      <c r="BC66" s="318" t="s">
        <v>16934</v>
      </c>
      <c r="BD66" s="318" t="s">
        <v>16934</v>
      </c>
      <c r="BE66" s="318" t="s">
        <v>16935</v>
      </c>
      <c r="BF66" s="318" t="s">
        <v>17280</v>
      </c>
      <c r="BG66" s="321" t="s">
        <v>16936</v>
      </c>
    </row>
    <row r="67" spans="1:59" s="322" customFormat="1" x14ac:dyDescent="0.15">
      <c r="A67" s="317" t="s">
        <v>17281</v>
      </c>
      <c r="B67" s="318" t="s">
        <v>3661</v>
      </c>
      <c r="C67" s="318" t="s">
        <v>5990</v>
      </c>
      <c r="D67" s="318" t="s">
        <v>5991</v>
      </c>
      <c r="E67" s="329" t="s">
        <v>17282</v>
      </c>
      <c r="F67" s="318">
        <v>18691</v>
      </c>
      <c r="G67" s="318">
        <v>1.82</v>
      </c>
      <c r="H67" s="318"/>
      <c r="I67" s="318"/>
      <c r="J67" s="318"/>
      <c r="K67" s="318">
        <v>99.38</v>
      </c>
      <c r="L67" s="318">
        <v>11</v>
      </c>
      <c r="M67" s="318">
        <v>11</v>
      </c>
      <c r="N67" s="318">
        <v>1.65</v>
      </c>
      <c r="O67" s="318">
        <v>15</v>
      </c>
      <c r="P67" s="318">
        <v>15</v>
      </c>
      <c r="Q67" s="318">
        <v>1.33</v>
      </c>
      <c r="R67" s="318">
        <v>15</v>
      </c>
      <c r="S67" s="318">
        <v>15</v>
      </c>
      <c r="T67" s="318">
        <v>1.71</v>
      </c>
      <c r="U67" s="318">
        <v>15</v>
      </c>
      <c r="V67" s="318">
        <v>15</v>
      </c>
      <c r="W67" s="318">
        <v>1.86</v>
      </c>
      <c r="X67" s="318">
        <v>6</v>
      </c>
      <c r="Y67" s="318">
        <v>6</v>
      </c>
      <c r="Z67" s="318">
        <v>2.37</v>
      </c>
      <c r="AA67" s="318">
        <v>6</v>
      </c>
      <c r="AB67" s="318">
        <v>6</v>
      </c>
      <c r="AC67" s="318">
        <v>2.16</v>
      </c>
      <c r="AD67" s="318">
        <v>8.5</v>
      </c>
      <c r="AE67" s="318">
        <v>8.5</v>
      </c>
      <c r="AF67" s="318">
        <v>2.85</v>
      </c>
      <c r="AG67" s="318">
        <v>9</v>
      </c>
      <c r="AH67" s="318">
        <v>9</v>
      </c>
      <c r="AI67" s="318">
        <v>1.25</v>
      </c>
      <c r="AJ67" s="318" t="s">
        <v>17283</v>
      </c>
      <c r="AK67" s="318" t="s">
        <v>17284</v>
      </c>
      <c r="AL67" s="319">
        <v>237076</v>
      </c>
      <c r="AM67" s="318">
        <v>2563</v>
      </c>
      <c r="AN67" s="318">
        <v>2</v>
      </c>
      <c r="AO67" s="318" t="s">
        <v>9006</v>
      </c>
      <c r="AP67" s="318">
        <v>32</v>
      </c>
      <c r="AQ67" s="318">
        <v>1</v>
      </c>
      <c r="AR67" s="318">
        <v>32</v>
      </c>
      <c r="AS67" s="318">
        <v>1</v>
      </c>
      <c r="AT67" s="318">
        <v>404</v>
      </c>
      <c r="AU67" s="320">
        <v>242622</v>
      </c>
      <c r="AV67" s="320">
        <v>242622</v>
      </c>
      <c r="AW67" s="318" t="s">
        <v>16933</v>
      </c>
      <c r="AX67" s="318"/>
      <c r="AY67" s="318"/>
      <c r="AZ67" s="318"/>
      <c r="BA67" s="318"/>
      <c r="BB67" s="318"/>
      <c r="BC67" s="318" t="s">
        <v>16957</v>
      </c>
      <c r="BD67" s="318" t="s">
        <v>16934</v>
      </c>
      <c r="BE67" s="318" t="s">
        <v>16935</v>
      </c>
      <c r="BF67" s="318" t="s">
        <v>17170</v>
      </c>
      <c r="BG67" s="321" t="s">
        <v>16936</v>
      </c>
    </row>
    <row r="68" spans="1:59" s="322" customFormat="1" x14ac:dyDescent="0.15">
      <c r="A68" s="317" t="s">
        <v>17285</v>
      </c>
      <c r="B68" s="318" t="s">
        <v>1789</v>
      </c>
      <c r="C68" s="318" t="s">
        <v>3579</v>
      </c>
      <c r="D68" s="318" t="s">
        <v>5911</v>
      </c>
      <c r="E68" s="329" t="s">
        <v>17286</v>
      </c>
      <c r="F68" s="318">
        <v>18692</v>
      </c>
      <c r="G68" s="318">
        <v>2.0099999999999998</v>
      </c>
      <c r="H68" s="318"/>
      <c r="I68" s="318"/>
      <c r="J68" s="318"/>
      <c r="K68" s="318">
        <v>99.38</v>
      </c>
      <c r="L68" s="318">
        <v>10</v>
      </c>
      <c r="M68" s="318">
        <v>10</v>
      </c>
      <c r="N68" s="318">
        <v>2.5</v>
      </c>
      <c r="O68" s="318">
        <v>15</v>
      </c>
      <c r="P68" s="318">
        <v>15</v>
      </c>
      <c r="Q68" s="318">
        <v>1.1499999999999999</v>
      </c>
      <c r="R68" s="318">
        <v>20.5</v>
      </c>
      <c r="S68" s="318">
        <v>20.5</v>
      </c>
      <c r="T68" s="318">
        <v>1.9</v>
      </c>
      <c r="U68" s="318">
        <v>15</v>
      </c>
      <c r="V68" s="318">
        <v>15</v>
      </c>
      <c r="W68" s="318">
        <v>2.4500000000000002</v>
      </c>
      <c r="X68" s="318">
        <v>6</v>
      </c>
      <c r="Y68" s="318">
        <v>6</v>
      </c>
      <c r="Z68" s="318">
        <v>2.29</v>
      </c>
      <c r="AA68" s="318">
        <v>6</v>
      </c>
      <c r="AB68" s="318">
        <v>6</v>
      </c>
      <c r="AC68" s="318">
        <v>2.4500000000000002</v>
      </c>
      <c r="AD68" s="318">
        <v>4</v>
      </c>
      <c r="AE68" s="318">
        <v>4</v>
      </c>
      <c r="AF68" s="318">
        <v>2.75</v>
      </c>
      <c r="AG68" s="318">
        <v>9</v>
      </c>
      <c r="AH68" s="318">
        <v>9</v>
      </c>
      <c r="AI68" s="318">
        <v>1.41</v>
      </c>
      <c r="AJ68" s="318" t="s">
        <v>17287</v>
      </c>
      <c r="AK68" s="318" t="s">
        <v>17288</v>
      </c>
      <c r="AL68" s="319">
        <v>236932</v>
      </c>
      <c r="AM68" s="318">
        <v>2563</v>
      </c>
      <c r="AN68" s="318">
        <v>2</v>
      </c>
      <c r="AO68" s="318" t="s">
        <v>8996</v>
      </c>
      <c r="AP68" s="318">
        <v>1</v>
      </c>
      <c r="AQ68" s="318">
        <v>1</v>
      </c>
      <c r="AR68" s="318">
        <v>39</v>
      </c>
      <c r="AS68" s="318">
        <v>1</v>
      </c>
      <c r="AT68" s="318">
        <v>404</v>
      </c>
      <c r="AU68" s="320">
        <v>242657</v>
      </c>
      <c r="AV68" s="320">
        <v>242657</v>
      </c>
      <c r="AW68" s="318" t="s">
        <v>16933</v>
      </c>
      <c r="AX68" s="318"/>
      <c r="AY68" s="318"/>
      <c r="AZ68" s="318"/>
      <c r="BA68" s="318"/>
      <c r="BB68" s="318"/>
      <c r="BC68" s="318" t="s">
        <v>16957</v>
      </c>
      <c r="BD68" s="318" t="s">
        <v>16934</v>
      </c>
      <c r="BE68" s="318" t="s">
        <v>16935</v>
      </c>
      <c r="BF68" s="318" t="s">
        <v>17196</v>
      </c>
      <c r="BG68" s="321" t="s">
        <v>16936</v>
      </c>
    </row>
    <row r="69" spans="1:59" s="322" customFormat="1" x14ac:dyDescent="0.15">
      <c r="A69" s="317" t="s">
        <v>17289</v>
      </c>
      <c r="B69" s="318" t="s">
        <v>1789</v>
      </c>
      <c r="C69" s="318" t="s">
        <v>17290</v>
      </c>
      <c r="D69" s="318" t="s">
        <v>7534</v>
      </c>
      <c r="E69" s="329" t="s">
        <v>17291</v>
      </c>
      <c r="F69" s="318">
        <v>18695</v>
      </c>
      <c r="G69" s="318">
        <v>1.73</v>
      </c>
      <c r="H69" s="318"/>
      <c r="I69" s="318"/>
      <c r="J69" s="318"/>
      <c r="K69" s="318">
        <v>99.38</v>
      </c>
      <c r="L69" s="318">
        <v>10</v>
      </c>
      <c r="M69" s="318">
        <v>10</v>
      </c>
      <c r="N69" s="318">
        <v>1.42</v>
      </c>
      <c r="O69" s="318">
        <v>15</v>
      </c>
      <c r="P69" s="318">
        <v>15</v>
      </c>
      <c r="Q69" s="318">
        <v>1.2</v>
      </c>
      <c r="R69" s="318">
        <v>20.5</v>
      </c>
      <c r="S69" s="318">
        <v>20.5</v>
      </c>
      <c r="T69" s="318">
        <v>1.82</v>
      </c>
      <c r="U69" s="318">
        <v>15</v>
      </c>
      <c r="V69" s="318">
        <v>15</v>
      </c>
      <c r="W69" s="318">
        <v>1.7</v>
      </c>
      <c r="X69" s="318">
        <v>6</v>
      </c>
      <c r="Y69" s="318">
        <v>6</v>
      </c>
      <c r="Z69" s="318">
        <v>2.12</v>
      </c>
      <c r="AA69" s="318">
        <v>6</v>
      </c>
      <c r="AB69" s="318">
        <v>6</v>
      </c>
      <c r="AC69" s="318">
        <v>2.29</v>
      </c>
      <c r="AD69" s="318">
        <v>4</v>
      </c>
      <c r="AE69" s="318">
        <v>4</v>
      </c>
      <c r="AF69" s="318">
        <v>1.87</v>
      </c>
      <c r="AG69" s="318">
        <v>9</v>
      </c>
      <c r="AH69" s="318">
        <v>9</v>
      </c>
      <c r="AI69" s="318">
        <v>1.66</v>
      </c>
      <c r="AJ69" s="318" t="s">
        <v>17292</v>
      </c>
      <c r="AK69" s="318" t="s">
        <v>17293</v>
      </c>
      <c r="AL69" s="319">
        <v>237094</v>
      </c>
      <c r="AM69" s="318">
        <v>2563</v>
      </c>
      <c r="AN69" s="318">
        <v>2</v>
      </c>
      <c r="AO69" s="318" t="s">
        <v>8996</v>
      </c>
      <c r="AP69" s="318">
        <v>2</v>
      </c>
      <c r="AQ69" s="318">
        <v>1</v>
      </c>
      <c r="AR69" s="318">
        <v>39</v>
      </c>
      <c r="AS69" s="318">
        <v>1</v>
      </c>
      <c r="AT69" s="318">
        <v>404</v>
      </c>
      <c r="AU69" s="320">
        <v>242657</v>
      </c>
      <c r="AV69" s="320">
        <v>242657</v>
      </c>
      <c r="AW69" s="318" t="s">
        <v>16933</v>
      </c>
      <c r="AX69" s="318"/>
      <c r="AY69" s="318"/>
      <c r="AZ69" s="318"/>
      <c r="BA69" s="318"/>
      <c r="BB69" s="318"/>
      <c r="BC69" s="318" t="s">
        <v>16957</v>
      </c>
      <c r="BD69" s="318" t="s">
        <v>16934</v>
      </c>
      <c r="BE69" s="318" t="s">
        <v>16935</v>
      </c>
      <c r="BF69" s="318" t="s">
        <v>17294</v>
      </c>
      <c r="BG69" s="321" t="s">
        <v>16936</v>
      </c>
    </row>
    <row r="70" spans="1:59" s="322" customFormat="1" ht="24.75" x14ac:dyDescent="0.15">
      <c r="A70" s="317" t="s">
        <v>17295</v>
      </c>
      <c r="B70" s="318" t="s">
        <v>1789</v>
      </c>
      <c r="C70" s="318" t="s">
        <v>4209</v>
      </c>
      <c r="D70" s="318" t="s">
        <v>5636</v>
      </c>
      <c r="E70" s="329" t="s">
        <v>17296</v>
      </c>
      <c r="F70" s="318">
        <v>18696</v>
      </c>
      <c r="G70" s="318">
        <v>2.95</v>
      </c>
      <c r="H70" s="318"/>
      <c r="I70" s="318"/>
      <c r="J70" s="318"/>
      <c r="K70" s="318">
        <v>99.38</v>
      </c>
      <c r="L70" s="318">
        <v>10</v>
      </c>
      <c r="M70" s="318">
        <v>10</v>
      </c>
      <c r="N70" s="318">
        <v>2.75</v>
      </c>
      <c r="O70" s="318">
        <v>15</v>
      </c>
      <c r="P70" s="318">
        <v>15</v>
      </c>
      <c r="Q70" s="318">
        <v>2.36</v>
      </c>
      <c r="R70" s="318">
        <v>20.5</v>
      </c>
      <c r="S70" s="318">
        <v>20.5</v>
      </c>
      <c r="T70" s="318">
        <v>3.1</v>
      </c>
      <c r="U70" s="318">
        <v>15</v>
      </c>
      <c r="V70" s="318">
        <v>15</v>
      </c>
      <c r="W70" s="318">
        <v>2.98</v>
      </c>
      <c r="X70" s="318">
        <v>6</v>
      </c>
      <c r="Y70" s="318">
        <v>6</v>
      </c>
      <c r="Z70" s="318">
        <v>2.95</v>
      </c>
      <c r="AA70" s="318">
        <v>6</v>
      </c>
      <c r="AB70" s="318">
        <v>6</v>
      </c>
      <c r="AC70" s="318">
        <v>3.33</v>
      </c>
      <c r="AD70" s="318">
        <v>4</v>
      </c>
      <c r="AE70" s="318">
        <v>4</v>
      </c>
      <c r="AF70" s="318">
        <v>3.25</v>
      </c>
      <c r="AG70" s="318">
        <v>9</v>
      </c>
      <c r="AH70" s="318">
        <v>9</v>
      </c>
      <c r="AI70" s="318">
        <v>3.16</v>
      </c>
      <c r="AJ70" s="318" t="s">
        <v>17297</v>
      </c>
      <c r="AK70" s="318" t="s">
        <v>17298</v>
      </c>
      <c r="AL70" s="319">
        <v>236648</v>
      </c>
      <c r="AM70" s="318">
        <v>2563</v>
      </c>
      <c r="AN70" s="318">
        <v>2</v>
      </c>
      <c r="AO70" s="318" t="s">
        <v>8996</v>
      </c>
      <c r="AP70" s="318">
        <v>3</v>
      </c>
      <c r="AQ70" s="318">
        <v>1</v>
      </c>
      <c r="AR70" s="318">
        <v>39</v>
      </c>
      <c r="AS70" s="318">
        <v>1</v>
      </c>
      <c r="AT70" s="318">
        <v>404</v>
      </c>
      <c r="AU70" s="320">
        <v>242622</v>
      </c>
      <c r="AV70" s="320">
        <v>242622</v>
      </c>
      <c r="AW70" s="318" t="s">
        <v>16933</v>
      </c>
      <c r="AX70" s="318"/>
      <c r="AY70" s="318"/>
      <c r="AZ70" s="318"/>
      <c r="BA70" s="318"/>
      <c r="BB70" s="318"/>
      <c r="BC70" s="318" t="s">
        <v>16957</v>
      </c>
      <c r="BD70" s="318" t="s">
        <v>16957</v>
      </c>
      <c r="BE70" s="318" t="s">
        <v>16935</v>
      </c>
      <c r="BF70" s="318" t="s">
        <v>17299</v>
      </c>
      <c r="BG70" s="321" t="s">
        <v>16944</v>
      </c>
    </row>
    <row r="71" spans="1:59" s="322" customFormat="1" ht="24.75" x14ac:dyDescent="0.15">
      <c r="A71" s="317" t="s">
        <v>17300</v>
      </c>
      <c r="B71" s="318" t="s">
        <v>1789</v>
      </c>
      <c r="C71" s="318" t="s">
        <v>17301</v>
      </c>
      <c r="D71" s="318" t="s">
        <v>17302</v>
      </c>
      <c r="E71" s="329" t="s">
        <v>17303</v>
      </c>
      <c r="F71" s="318">
        <v>18697</v>
      </c>
      <c r="G71" s="318">
        <v>1.98</v>
      </c>
      <c r="H71" s="318"/>
      <c r="I71" s="318"/>
      <c r="J71" s="318"/>
      <c r="K71" s="318">
        <v>99.38</v>
      </c>
      <c r="L71" s="318">
        <v>10</v>
      </c>
      <c r="M71" s="318">
        <v>10</v>
      </c>
      <c r="N71" s="318">
        <v>1.92</v>
      </c>
      <c r="O71" s="318">
        <v>15</v>
      </c>
      <c r="P71" s="318">
        <v>15</v>
      </c>
      <c r="Q71" s="318">
        <v>1.56</v>
      </c>
      <c r="R71" s="318">
        <v>20.5</v>
      </c>
      <c r="S71" s="318">
        <v>20.5</v>
      </c>
      <c r="T71" s="318">
        <v>2.17</v>
      </c>
      <c r="U71" s="318">
        <v>15</v>
      </c>
      <c r="V71" s="318">
        <v>15</v>
      </c>
      <c r="W71" s="318">
        <v>1.91</v>
      </c>
      <c r="X71" s="318">
        <v>6</v>
      </c>
      <c r="Y71" s="318">
        <v>6</v>
      </c>
      <c r="Z71" s="318">
        <v>2.2000000000000002</v>
      </c>
      <c r="AA71" s="318">
        <v>6</v>
      </c>
      <c r="AB71" s="318">
        <v>6</v>
      </c>
      <c r="AC71" s="318">
        <v>2.54</v>
      </c>
      <c r="AD71" s="318">
        <v>4</v>
      </c>
      <c r="AE71" s="318">
        <v>4</v>
      </c>
      <c r="AF71" s="318">
        <v>2.37</v>
      </c>
      <c r="AG71" s="318">
        <v>9</v>
      </c>
      <c r="AH71" s="318">
        <v>9</v>
      </c>
      <c r="AI71" s="318">
        <v>1.25</v>
      </c>
      <c r="AJ71" s="318" t="s">
        <v>17304</v>
      </c>
      <c r="AK71" s="318" t="s">
        <v>17305</v>
      </c>
      <c r="AL71" s="319">
        <v>237007</v>
      </c>
      <c r="AM71" s="318">
        <v>2563</v>
      </c>
      <c r="AN71" s="318">
        <v>2</v>
      </c>
      <c r="AO71" s="318" t="s">
        <v>8996</v>
      </c>
      <c r="AP71" s="318">
        <v>4</v>
      </c>
      <c r="AQ71" s="318">
        <v>1</v>
      </c>
      <c r="AR71" s="318">
        <v>39</v>
      </c>
      <c r="AS71" s="318">
        <v>1</v>
      </c>
      <c r="AT71" s="318">
        <v>404</v>
      </c>
      <c r="AU71" s="320">
        <v>242657</v>
      </c>
      <c r="AV71" s="320">
        <v>242657</v>
      </c>
      <c r="AW71" s="318" t="s">
        <v>16933</v>
      </c>
      <c r="AX71" s="318"/>
      <c r="AY71" s="318"/>
      <c r="AZ71" s="318"/>
      <c r="BA71" s="318"/>
      <c r="BB71" s="318"/>
      <c r="BC71" s="318" t="s">
        <v>16957</v>
      </c>
      <c r="BD71" s="318" t="s">
        <v>16957</v>
      </c>
      <c r="BE71" s="318" t="s">
        <v>16935</v>
      </c>
      <c r="BF71" s="318" t="s">
        <v>17243</v>
      </c>
      <c r="BG71" s="321" t="s">
        <v>16936</v>
      </c>
    </row>
    <row r="72" spans="1:59" s="322" customFormat="1" ht="24.75" x14ac:dyDescent="0.15">
      <c r="A72" s="317" t="s">
        <v>17306</v>
      </c>
      <c r="B72" s="318" t="s">
        <v>1789</v>
      </c>
      <c r="C72" s="318" t="s">
        <v>204</v>
      </c>
      <c r="D72" s="318" t="s">
        <v>5071</v>
      </c>
      <c r="E72" s="329" t="s">
        <v>17307</v>
      </c>
      <c r="F72" s="318">
        <v>18698</v>
      </c>
      <c r="G72" s="318">
        <v>3.02</v>
      </c>
      <c r="H72" s="318"/>
      <c r="I72" s="318"/>
      <c r="J72" s="318"/>
      <c r="K72" s="318">
        <v>99.38</v>
      </c>
      <c r="L72" s="318">
        <v>10</v>
      </c>
      <c r="M72" s="318">
        <v>10</v>
      </c>
      <c r="N72" s="318">
        <v>3.22</v>
      </c>
      <c r="O72" s="318">
        <v>15</v>
      </c>
      <c r="P72" s="318">
        <v>15</v>
      </c>
      <c r="Q72" s="318">
        <v>2.46</v>
      </c>
      <c r="R72" s="318">
        <v>20.5</v>
      </c>
      <c r="S72" s="318">
        <v>20.5</v>
      </c>
      <c r="T72" s="318">
        <v>2.97</v>
      </c>
      <c r="U72" s="318">
        <v>15</v>
      </c>
      <c r="V72" s="318">
        <v>15</v>
      </c>
      <c r="W72" s="318">
        <v>3.23</v>
      </c>
      <c r="X72" s="318">
        <v>6</v>
      </c>
      <c r="Y72" s="318">
        <v>6</v>
      </c>
      <c r="Z72" s="318">
        <v>3.25</v>
      </c>
      <c r="AA72" s="318">
        <v>6</v>
      </c>
      <c r="AB72" s="318">
        <v>6</v>
      </c>
      <c r="AC72" s="318">
        <v>3.29</v>
      </c>
      <c r="AD72" s="318">
        <v>4</v>
      </c>
      <c r="AE72" s="318">
        <v>4</v>
      </c>
      <c r="AF72" s="318">
        <v>3.5</v>
      </c>
      <c r="AG72" s="318">
        <v>9</v>
      </c>
      <c r="AH72" s="318">
        <v>9</v>
      </c>
      <c r="AI72" s="318">
        <v>2.75</v>
      </c>
      <c r="AJ72" s="318" t="s">
        <v>17308</v>
      </c>
      <c r="AK72" s="318" t="s">
        <v>17309</v>
      </c>
      <c r="AL72" s="319">
        <v>237085</v>
      </c>
      <c r="AM72" s="318">
        <v>2563</v>
      </c>
      <c r="AN72" s="318">
        <v>2</v>
      </c>
      <c r="AO72" s="318" t="s">
        <v>8996</v>
      </c>
      <c r="AP72" s="318">
        <v>5</v>
      </c>
      <c r="AQ72" s="318">
        <v>1</v>
      </c>
      <c r="AR72" s="318">
        <v>39</v>
      </c>
      <c r="AS72" s="318">
        <v>1</v>
      </c>
      <c r="AT72" s="318">
        <v>404</v>
      </c>
      <c r="AU72" s="320">
        <v>242622</v>
      </c>
      <c r="AV72" s="320">
        <v>242622</v>
      </c>
      <c r="AW72" s="318" t="s">
        <v>16933</v>
      </c>
      <c r="AX72" s="318"/>
      <c r="AY72" s="318"/>
      <c r="AZ72" s="318"/>
      <c r="BA72" s="318"/>
      <c r="BB72" s="318"/>
      <c r="BC72" s="318" t="s">
        <v>16957</v>
      </c>
      <c r="BD72" s="318" t="s">
        <v>16957</v>
      </c>
      <c r="BE72" s="318" t="s">
        <v>16935</v>
      </c>
      <c r="BF72" s="318" t="s">
        <v>17075</v>
      </c>
      <c r="BG72" s="321" t="s">
        <v>16936</v>
      </c>
    </row>
    <row r="73" spans="1:59" s="322" customFormat="1" x14ac:dyDescent="0.15">
      <c r="A73" s="317" t="s">
        <v>17310</v>
      </c>
      <c r="B73" s="318" t="s">
        <v>1789</v>
      </c>
      <c r="C73" s="318" t="s">
        <v>1759</v>
      </c>
      <c r="D73" s="318" t="s">
        <v>3564</v>
      </c>
      <c r="E73" s="329" t="s">
        <v>17311</v>
      </c>
      <c r="F73" s="318">
        <v>18699</v>
      </c>
      <c r="G73" s="318">
        <v>1.53</v>
      </c>
      <c r="H73" s="318"/>
      <c r="I73" s="318"/>
      <c r="J73" s="318"/>
      <c r="K73" s="318">
        <v>99.38</v>
      </c>
      <c r="L73" s="318">
        <v>10</v>
      </c>
      <c r="M73" s="318">
        <v>10</v>
      </c>
      <c r="N73" s="318">
        <v>1.6</v>
      </c>
      <c r="O73" s="318">
        <v>15</v>
      </c>
      <c r="P73" s="318">
        <v>15</v>
      </c>
      <c r="Q73" s="318">
        <v>1.08</v>
      </c>
      <c r="R73" s="318">
        <v>20.5</v>
      </c>
      <c r="S73" s="318">
        <v>20.5</v>
      </c>
      <c r="T73" s="318">
        <v>1.82</v>
      </c>
      <c r="U73" s="318">
        <v>15</v>
      </c>
      <c r="V73" s="318">
        <v>15</v>
      </c>
      <c r="W73" s="318">
        <v>1.26</v>
      </c>
      <c r="X73" s="318">
        <v>6</v>
      </c>
      <c r="Y73" s="318">
        <v>5.5</v>
      </c>
      <c r="Z73" s="318">
        <v>1.79</v>
      </c>
      <c r="AA73" s="318">
        <v>6</v>
      </c>
      <c r="AB73" s="318">
        <v>6</v>
      </c>
      <c r="AC73" s="318">
        <v>2.08</v>
      </c>
      <c r="AD73" s="318">
        <v>4</v>
      </c>
      <c r="AE73" s="318">
        <v>4</v>
      </c>
      <c r="AF73" s="318">
        <v>1.62</v>
      </c>
      <c r="AG73" s="318">
        <v>9</v>
      </c>
      <c r="AH73" s="318">
        <v>6</v>
      </c>
      <c r="AI73" s="318">
        <v>1</v>
      </c>
      <c r="AJ73" s="318" t="s">
        <v>17312</v>
      </c>
      <c r="AK73" s="318" t="s">
        <v>17313</v>
      </c>
      <c r="AL73" s="319">
        <v>236680</v>
      </c>
      <c r="AM73" s="318">
        <v>2563</v>
      </c>
      <c r="AN73" s="318">
        <v>2</v>
      </c>
      <c r="AO73" s="318" t="s">
        <v>8996</v>
      </c>
      <c r="AP73" s="318">
        <v>6</v>
      </c>
      <c r="AQ73" s="318">
        <v>1</v>
      </c>
      <c r="AR73" s="318">
        <v>39</v>
      </c>
      <c r="AS73" s="318">
        <v>1</v>
      </c>
      <c r="AT73" s="318">
        <v>404</v>
      </c>
      <c r="AU73" s="318"/>
      <c r="AV73" s="318"/>
      <c r="AW73" s="318"/>
      <c r="AX73" s="318"/>
      <c r="AY73" s="318"/>
      <c r="AZ73" s="318"/>
      <c r="BA73" s="318"/>
      <c r="BB73" s="318"/>
      <c r="BC73" s="318" t="s">
        <v>16957</v>
      </c>
      <c r="BD73" s="318" t="s">
        <v>16934</v>
      </c>
      <c r="BE73" s="318" t="s">
        <v>16935</v>
      </c>
      <c r="BF73" s="318" t="s">
        <v>17044</v>
      </c>
      <c r="BG73" s="321" t="s">
        <v>16936</v>
      </c>
    </row>
    <row r="74" spans="1:59" s="322" customFormat="1" x14ac:dyDescent="0.15">
      <c r="A74" s="317" t="s">
        <v>17314</v>
      </c>
      <c r="B74" s="318" t="s">
        <v>19</v>
      </c>
      <c r="C74" s="318" t="s">
        <v>857</v>
      </c>
      <c r="D74" s="318" t="s">
        <v>14316</v>
      </c>
      <c r="E74" s="329" t="s">
        <v>17315</v>
      </c>
      <c r="F74" s="318">
        <v>18700</v>
      </c>
      <c r="G74" s="318">
        <v>1.52</v>
      </c>
      <c r="H74" s="318"/>
      <c r="I74" s="318"/>
      <c r="J74" s="318"/>
      <c r="K74" s="318">
        <v>99.38</v>
      </c>
      <c r="L74" s="318">
        <v>10</v>
      </c>
      <c r="M74" s="318">
        <v>10</v>
      </c>
      <c r="N74" s="318">
        <v>1.45</v>
      </c>
      <c r="O74" s="318">
        <v>15</v>
      </c>
      <c r="P74" s="318">
        <v>15</v>
      </c>
      <c r="Q74" s="318">
        <v>1</v>
      </c>
      <c r="R74" s="318">
        <v>20.5</v>
      </c>
      <c r="S74" s="318">
        <v>20.5</v>
      </c>
      <c r="T74" s="318">
        <v>1.75</v>
      </c>
      <c r="U74" s="318">
        <v>15</v>
      </c>
      <c r="V74" s="318">
        <v>15</v>
      </c>
      <c r="W74" s="318">
        <v>1.3</v>
      </c>
      <c r="X74" s="318">
        <v>6</v>
      </c>
      <c r="Y74" s="318">
        <v>6</v>
      </c>
      <c r="Z74" s="318">
        <v>2.04</v>
      </c>
      <c r="AA74" s="318">
        <v>6</v>
      </c>
      <c r="AB74" s="318">
        <v>6</v>
      </c>
      <c r="AC74" s="318">
        <v>2.16</v>
      </c>
      <c r="AD74" s="318">
        <v>4</v>
      </c>
      <c r="AE74" s="318">
        <v>4</v>
      </c>
      <c r="AF74" s="318">
        <v>2</v>
      </c>
      <c r="AG74" s="318">
        <v>9</v>
      </c>
      <c r="AH74" s="318">
        <v>9</v>
      </c>
      <c r="AI74" s="318">
        <v>1.1599999999999999</v>
      </c>
      <c r="AJ74" s="318" t="s">
        <v>17316</v>
      </c>
      <c r="AK74" s="318" t="s">
        <v>17317</v>
      </c>
      <c r="AL74" s="319">
        <v>237179</v>
      </c>
      <c r="AM74" s="318">
        <v>2563</v>
      </c>
      <c r="AN74" s="318">
        <v>2</v>
      </c>
      <c r="AO74" s="318" t="s">
        <v>8996</v>
      </c>
      <c r="AP74" s="318">
        <v>7</v>
      </c>
      <c r="AQ74" s="318">
        <v>1</v>
      </c>
      <c r="AR74" s="318">
        <v>39</v>
      </c>
      <c r="AS74" s="318">
        <v>1</v>
      </c>
      <c r="AT74" s="318">
        <v>404</v>
      </c>
      <c r="AU74" s="320">
        <v>242657</v>
      </c>
      <c r="AV74" s="320">
        <v>242657</v>
      </c>
      <c r="AW74" s="318" t="s">
        <v>16933</v>
      </c>
      <c r="AX74" s="318"/>
      <c r="AY74" s="318"/>
      <c r="AZ74" s="318"/>
      <c r="BA74" s="318"/>
      <c r="BB74" s="318"/>
      <c r="BC74" s="318" t="s">
        <v>16957</v>
      </c>
      <c r="BD74" s="318" t="s">
        <v>16934</v>
      </c>
      <c r="BE74" s="318" t="s">
        <v>16935</v>
      </c>
      <c r="BF74" s="318" t="s">
        <v>17318</v>
      </c>
      <c r="BG74" s="321" t="s">
        <v>16936</v>
      </c>
    </row>
    <row r="75" spans="1:59" s="322" customFormat="1" ht="24.75" x14ac:dyDescent="0.15">
      <c r="A75" s="317" t="s">
        <v>17319</v>
      </c>
      <c r="B75" s="318" t="s">
        <v>1789</v>
      </c>
      <c r="C75" s="318" t="s">
        <v>17320</v>
      </c>
      <c r="D75" s="318" t="s">
        <v>4440</v>
      </c>
      <c r="E75" s="329" t="s">
        <v>17321</v>
      </c>
      <c r="F75" s="318">
        <v>18701</v>
      </c>
      <c r="G75" s="318">
        <v>1.08</v>
      </c>
      <c r="H75" s="318"/>
      <c r="I75" s="318"/>
      <c r="J75" s="318"/>
      <c r="K75" s="318">
        <v>99.38</v>
      </c>
      <c r="L75" s="318">
        <v>8.5</v>
      </c>
      <c r="M75" s="318">
        <v>7.5</v>
      </c>
      <c r="N75" s="318">
        <v>1.05</v>
      </c>
      <c r="O75" s="318">
        <v>13.5</v>
      </c>
      <c r="P75" s="318">
        <v>10</v>
      </c>
      <c r="Q75" s="318">
        <v>0.74</v>
      </c>
      <c r="R75" s="318">
        <v>16.5</v>
      </c>
      <c r="S75" s="318">
        <v>11</v>
      </c>
      <c r="T75" s="318">
        <v>0.9</v>
      </c>
      <c r="U75" s="318">
        <v>13</v>
      </c>
      <c r="V75" s="318">
        <v>9</v>
      </c>
      <c r="W75" s="318">
        <v>0.98</v>
      </c>
      <c r="X75" s="318">
        <v>5</v>
      </c>
      <c r="Y75" s="318">
        <v>4.5</v>
      </c>
      <c r="Z75" s="318">
        <v>1.65</v>
      </c>
      <c r="AA75" s="318">
        <v>5</v>
      </c>
      <c r="AB75" s="318">
        <v>4.5</v>
      </c>
      <c r="AC75" s="318">
        <v>2.0499999999999998</v>
      </c>
      <c r="AD75" s="318">
        <v>4</v>
      </c>
      <c r="AE75" s="318">
        <v>3</v>
      </c>
      <c r="AF75" s="318">
        <v>1</v>
      </c>
      <c r="AG75" s="318">
        <v>7.5</v>
      </c>
      <c r="AH75" s="318">
        <v>4.5</v>
      </c>
      <c r="AI75" s="318">
        <v>0.7</v>
      </c>
      <c r="AJ75" s="318" t="s">
        <v>17322</v>
      </c>
      <c r="AK75" s="318" t="s">
        <v>17323</v>
      </c>
      <c r="AL75" s="319">
        <v>236828</v>
      </c>
      <c r="AM75" s="318">
        <v>2563</v>
      </c>
      <c r="AN75" s="318">
        <v>2</v>
      </c>
      <c r="AO75" s="318" t="s">
        <v>8996</v>
      </c>
      <c r="AP75" s="318">
        <v>8</v>
      </c>
      <c r="AQ75" s="318">
        <v>1</v>
      </c>
      <c r="AR75" s="318">
        <v>39</v>
      </c>
      <c r="AS75" s="318">
        <v>1</v>
      </c>
      <c r="AT75" s="318">
        <v>404</v>
      </c>
      <c r="AU75" s="318"/>
      <c r="AV75" s="318"/>
      <c r="AW75" s="318"/>
      <c r="AX75" s="318"/>
      <c r="AY75" s="318"/>
      <c r="AZ75" s="318"/>
      <c r="BA75" s="318"/>
      <c r="BB75" s="318"/>
      <c r="BC75" s="318" t="s">
        <v>16934</v>
      </c>
      <c r="BD75" s="318" t="s">
        <v>16934</v>
      </c>
      <c r="BE75" s="318" t="s">
        <v>16935</v>
      </c>
      <c r="BF75" s="318" t="s">
        <v>17044</v>
      </c>
      <c r="BG75" s="321" t="s">
        <v>16936</v>
      </c>
    </row>
    <row r="76" spans="1:59" s="322" customFormat="1" ht="24.75" x14ac:dyDescent="0.15">
      <c r="A76" s="317" t="s">
        <v>17324</v>
      </c>
      <c r="B76" s="318" t="s">
        <v>1789</v>
      </c>
      <c r="C76" s="318" t="s">
        <v>5490</v>
      </c>
      <c r="D76" s="318" t="s">
        <v>5491</v>
      </c>
      <c r="E76" s="329" t="s">
        <v>17325</v>
      </c>
      <c r="F76" s="318">
        <v>18702</v>
      </c>
      <c r="G76" s="318">
        <v>2.95</v>
      </c>
      <c r="H76" s="318"/>
      <c r="I76" s="318"/>
      <c r="J76" s="318"/>
      <c r="K76" s="318">
        <v>99.38</v>
      </c>
      <c r="L76" s="318">
        <v>10</v>
      </c>
      <c r="M76" s="318">
        <v>10</v>
      </c>
      <c r="N76" s="318">
        <v>3.1</v>
      </c>
      <c r="O76" s="318">
        <v>15</v>
      </c>
      <c r="P76" s="318">
        <v>15</v>
      </c>
      <c r="Q76" s="318">
        <v>2.31</v>
      </c>
      <c r="R76" s="318">
        <v>20.5</v>
      </c>
      <c r="S76" s="318">
        <v>20.5</v>
      </c>
      <c r="T76" s="318">
        <v>2.92</v>
      </c>
      <c r="U76" s="318">
        <v>15</v>
      </c>
      <c r="V76" s="318">
        <v>15</v>
      </c>
      <c r="W76" s="318">
        <v>3.13</v>
      </c>
      <c r="X76" s="318">
        <v>6</v>
      </c>
      <c r="Y76" s="318">
        <v>6</v>
      </c>
      <c r="Z76" s="318">
        <v>3.2</v>
      </c>
      <c r="AA76" s="318">
        <v>6</v>
      </c>
      <c r="AB76" s="318">
        <v>6</v>
      </c>
      <c r="AC76" s="318">
        <v>3.37</v>
      </c>
      <c r="AD76" s="318">
        <v>4</v>
      </c>
      <c r="AE76" s="318">
        <v>4</v>
      </c>
      <c r="AF76" s="318">
        <v>2.87</v>
      </c>
      <c r="AG76" s="318">
        <v>9</v>
      </c>
      <c r="AH76" s="318">
        <v>9</v>
      </c>
      <c r="AI76" s="318">
        <v>3</v>
      </c>
      <c r="AJ76" s="318" t="s">
        <v>17326</v>
      </c>
      <c r="AK76" s="318" t="s">
        <v>17327</v>
      </c>
      <c r="AL76" s="319">
        <v>237092</v>
      </c>
      <c r="AM76" s="318">
        <v>2563</v>
      </c>
      <c r="AN76" s="318">
        <v>2</v>
      </c>
      <c r="AO76" s="318" t="s">
        <v>8996</v>
      </c>
      <c r="AP76" s="318">
        <v>9</v>
      </c>
      <c r="AQ76" s="318">
        <v>1</v>
      </c>
      <c r="AR76" s="318">
        <v>39</v>
      </c>
      <c r="AS76" s="318">
        <v>1</v>
      </c>
      <c r="AT76" s="318">
        <v>404</v>
      </c>
      <c r="AU76" s="320">
        <v>242622</v>
      </c>
      <c r="AV76" s="320">
        <v>242622</v>
      </c>
      <c r="AW76" s="318" t="s">
        <v>16933</v>
      </c>
      <c r="AX76" s="318"/>
      <c r="AY76" s="318"/>
      <c r="AZ76" s="318"/>
      <c r="BA76" s="318"/>
      <c r="BB76" s="318"/>
      <c r="BC76" s="318" t="s">
        <v>16957</v>
      </c>
      <c r="BD76" s="318" t="s">
        <v>16957</v>
      </c>
      <c r="BE76" s="318" t="s">
        <v>16935</v>
      </c>
      <c r="BF76" s="318" t="s">
        <v>17328</v>
      </c>
      <c r="BG76" s="321" t="s">
        <v>16944</v>
      </c>
    </row>
    <row r="77" spans="1:59" s="322" customFormat="1" ht="24.75" x14ac:dyDescent="0.15">
      <c r="A77" s="317" t="s">
        <v>17329</v>
      </c>
      <c r="B77" s="318" t="s">
        <v>1789</v>
      </c>
      <c r="C77" s="318" t="s">
        <v>1919</v>
      </c>
      <c r="D77" s="318" t="s">
        <v>17330</v>
      </c>
      <c r="E77" s="329" t="s">
        <v>17331</v>
      </c>
      <c r="F77" s="318">
        <v>18703</v>
      </c>
      <c r="G77" s="318">
        <v>1.65</v>
      </c>
      <c r="H77" s="318"/>
      <c r="I77" s="318"/>
      <c r="J77" s="318"/>
      <c r="K77" s="318">
        <v>99.38</v>
      </c>
      <c r="L77" s="318">
        <v>10</v>
      </c>
      <c r="M77" s="318">
        <v>10</v>
      </c>
      <c r="N77" s="318">
        <v>1.9</v>
      </c>
      <c r="O77" s="318">
        <v>15</v>
      </c>
      <c r="P77" s="318">
        <v>15</v>
      </c>
      <c r="Q77" s="318">
        <v>1.4</v>
      </c>
      <c r="R77" s="318">
        <v>20.5</v>
      </c>
      <c r="S77" s="318">
        <v>17</v>
      </c>
      <c r="T77" s="318">
        <v>1.52</v>
      </c>
      <c r="U77" s="318">
        <v>15</v>
      </c>
      <c r="V77" s="318">
        <v>14.5</v>
      </c>
      <c r="W77" s="318">
        <v>1.96</v>
      </c>
      <c r="X77" s="318">
        <v>6</v>
      </c>
      <c r="Y77" s="318">
        <v>6</v>
      </c>
      <c r="Z77" s="318">
        <v>2.41</v>
      </c>
      <c r="AA77" s="318">
        <v>6</v>
      </c>
      <c r="AB77" s="318">
        <v>5.5</v>
      </c>
      <c r="AC77" s="318">
        <v>2.2000000000000002</v>
      </c>
      <c r="AD77" s="318">
        <v>4</v>
      </c>
      <c r="AE77" s="318">
        <v>4</v>
      </c>
      <c r="AF77" s="318">
        <v>2</v>
      </c>
      <c r="AG77" s="318">
        <v>9</v>
      </c>
      <c r="AH77" s="318">
        <v>1.5</v>
      </c>
      <c r="AI77" s="318">
        <v>0.16</v>
      </c>
      <c r="AJ77" s="318" t="s">
        <v>17332</v>
      </c>
      <c r="AK77" s="318" t="s">
        <v>17333</v>
      </c>
      <c r="AL77" s="319">
        <v>236852</v>
      </c>
      <c r="AM77" s="318">
        <v>2563</v>
      </c>
      <c r="AN77" s="318">
        <v>2</v>
      </c>
      <c r="AO77" s="318" t="s">
        <v>8996</v>
      </c>
      <c r="AP77" s="318">
        <v>10</v>
      </c>
      <c r="AQ77" s="318">
        <v>1</v>
      </c>
      <c r="AR77" s="318">
        <v>39</v>
      </c>
      <c r="AS77" s="318">
        <v>1</v>
      </c>
      <c r="AT77" s="318">
        <v>404</v>
      </c>
      <c r="AU77" s="318"/>
      <c r="AV77" s="318"/>
      <c r="AW77" s="318"/>
      <c r="AX77" s="318"/>
      <c r="AY77" s="318"/>
      <c r="AZ77" s="318"/>
      <c r="BA77" s="318"/>
      <c r="BB77" s="318"/>
      <c r="BC77" s="318" t="s">
        <v>16957</v>
      </c>
      <c r="BD77" s="318" t="s">
        <v>16934</v>
      </c>
      <c r="BE77" s="318" t="s">
        <v>16935</v>
      </c>
      <c r="BF77" s="318" t="s">
        <v>17170</v>
      </c>
      <c r="BG77" s="321" t="s">
        <v>16936</v>
      </c>
    </row>
    <row r="78" spans="1:59" s="322" customFormat="1" x14ac:dyDescent="0.15">
      <c r="A78" s="317" t="s">
        <v>17334</v>
      </c>
      <c r="B78" s="318" t="s">
        <v>1789</v>
      </c>
      <c r="C78" s="318" t="s">
        <v>1919</v>
      </c>
      <c r="D78" s="318" t="s">
        <v>17335</v>
      </c>
      <c r="E78" s="329" t="s">
        <v>17336</v>
      </c>
      <c r="F78" s="318">
        <v>18704</v>
      </c>
      <c r="G78" s="318">
        <v>3.4</v>
      </c>
      <c r="H78" s="318"/>
      <c r="I78" s="318"/>
      <c r="J78" s="318"/>
      <c r="K78" s="318">
        <v>99.38</v>
      </c>
      <c r="L78" s="318">
        <v>10</v>
      </c>
      <c r="M78" s="318">
        <v>10</v>
      </c>
      <c r="N78" s="318">
        <v>3.55</v>
      </c>
      <c r="O78" s="318">
        <v>15</v>
      </c>
      <c r="P78" s="318">
        <v>15</v>
      </c>
      <c r="Q78" s="318">
        <v>2.95</v>
      </c>
      <c r="R78" s="318">
        <v>20.5</v>
      </c>
      <c r="S78" s="318">
        <v>20.5</v>
      </c>
      <c r="T78" s="318">
        <v>3.41</v>
      </c>
      <c r="U78" s="318">
        <v>15</v>
      </c>
      <c r="V78" s="318">
        <v>15</v>
      </c>
      <c r="W78" s="318">
        <v>3.85</v>
      </c>
      <c r="X78" s="318">
        <v>6</v>
      </c>
      <c r="Y78" s="318">
        <v>6</v>
      </c>
      <c r="Z78" s="318">
        <v>3.5</v>
      </c>
      <c r="AA78" s="318">
        <v>6</v>
      </c>
      <c r="AB78" s="318">
        <v>6</v>
      </c>
      <c r="AC78" s="318">
        <v>3.75</v>
      </c>
      <c r="AD78" s="318">
        <v>4</v>
      </c>
      <c r="AE78" s="318">
        <v>4</v>
      </c>
      <c r="AF78" s="318">
        <v>3.75</v>
      </c>
      <c r="AG78" s="318">
        <v>9</v>
      </c>
      <c r="AH78" s="318">
        <v>9</v>
      </c>
      <c r="AI78" s="318">
        <v>2.66</v>
      </c>
      <c r="AJ78" s="318" t="s">
        <v>17337</v>
      </c>
      <c r="AK78" s="318" t="s">
        <v>17338</v>
      </c>
      <c r="AL78" s="319">
        <v>236960</v>
      </c>
      <c r="AM78" s="318">
        <v>2563</v>
      </c>
      <c r="AN78" s="318">
        <v>2</v>
      </c>
      <c r="AO78" s="318" t="s">
        <v>8996</v>
      </c>
      <c r="AP78" s="318">
        <v>11</v>
      </c>
      <c r="AQ78" s="318">
        <v>1</v>
      </c>
      <c r="AR78" s="318">
        <v>39</v>
      </c>
      <c r="AS78" s="318">
        <v>1</v>
      </c>
      <c r="AT78" s="318">
        <v>404</v>
      </c>
      <c r="AU78" s="320">
        <v>242622</v>
      </c>
      <c r="AV78" s="320">
        <v>242622</v>
      </c>
      <c r="AW78" s="318" t="s">
        <v>16933</v>
      </c>
      <c r="AX78" s="318"/>
      <c r="AY78" s="318"/>
      <c r="AZ78" s="318"/>
      <c r="BA78" s="318"/>
      <c r="BB78" s="318"/>
      <c r="BC78" s="318" t="s">
        <v>16957</v>
      </c>
      <c r="BD78" s="318" t="s">
        <v>16957</v>
      </c>
      <c r="BE78" s="318" t="s">
        <v>16935</v>
      </c>
      <c r="BF78" s="318" t="s">
        <v>17044</v>
      </c>
      <c r="BG78" s="321" t="s">
        <v>16936</v>
      </c>
    </row>
    <row r="79" spans="1:59" s="322" customFormat="1" x14ac:dyDescent="0.15">
      <c r="A79" s="317" t="s">
        <v>17339</v>
      </c>
      <c r="B79" s="318" t="s">
        <v>19</v>
      </c>
      <c r="C79" s="318" t="s">
        <v>4933</v>
      </c>
      <c r="D79" s="318" t="s">
        <v>4934</v>
      </c>
      <c r="E79" s="329" t="s">
        <v>17340</v>
      </c>
      <c r="F79" s="318">
        <v>18706</v>
      </c>
      <c r="G79" s="318">
        <v>2.82</v>
      </c>
      <c r="H79" s="318"/>
      <c r="I79" s="318"/>
      <c r="J79" s="318"/>
      <c r="K79" s="318">
        <v>99.38</v>
      </c>
      <c r="L79" s="318">
        <v>10</v>
      </c>
      <c r="M79" s="318">
        <v>10</v>
      </c>
      <c r="N79" s="318">
        <v>2.82</v>
      </c>
      <c r="O79" s="318">
        <v>15</v>
      </c>
      <c r="P79" s="318">
        <v>15</v>
      </c>
      <c r="Q79" s="318">
        <v>2.33</v>
      </c>
      <c r="R79" s="318">
        <v>20.5</v>
      </c>
      <c r="S79" s="318">
        <v>20.5</v>
      </c>
      <c r="T79" s="318">
        <v>2.92</v>
      </c>
      <c r="U79" s="318">
        <v>15</v>
      </c>
      <c r="V79" s="318">
        <v>15</v>
      </c>
      <c r="W79" s="318">
        <v>3.1</v>
      </c>
      <c r="X79" s="318">
        <v>6</v>
      </c>
      <c r="Y79" s="318">
        <v>6</v>
      </c>
      <c r="Z79" s="318">
        <v>3.12</v>
      </c>
      <c r="AA79" s="318">
        <v>6</v>
      </c>
      <c r="AB79" s="318">
        <v>6</v>
      </c>
      <c r="AC79" s="318">
        <v>3.12</v>
      </c>
      <c r="AD79" s="318">
        <v>4</v>
      </c>
      <c r="AE79" s="318">
        <v>4</v>
      </c>
      <c r="AF79" s="318">
        <v>3</v>
      </c>
      <c r="AG79" s="318">
        <v>9</v>
      </c>
      <c r="AH79" s="318">
        <v>9</v>
      </c>
      <c r="AI79" s="318">
        <v>2.41</v>
      </c>
      <c r="AJ79" s="318" t="s">
        <v>17341</v>
      </c>
      <c r="AK79" s="318" t="s">
        <v>17342</v>
      </c>
      <c r="AL79" s="319">
        <v>237176</v>
      </c>
      <c r="AM79" s="318">
        <v>2563</v>
      </c>
      <c r="AN79" s="318">
        <v>2</v>
      </c>
      <c r="AO79" s="318" t="s">
        <v>8996</v>
      </c>
      <c r="AP79" s="318">
        <v>12</v>
      </c>
      <c r="AQ79" s="318">
        <v>1</v>
      </c>
      <c r="AR79" s="318">
        <v>39</v>
      </c>
      <c r="AS79" s="318">
        <v>1</v>
      </c>
      <c r="AT79" s="318">
        <v>404</v>
      </c>
      <c r="AU79" s="320">
        <v>242622</v>
      </c>
      <c r="AV79" s="320">
        <v>242622</v>
      </c>
      <c r="AW79" s="318" t="s">
        <v>16933</v>
      </c>
      <c r="AX79" s="318"/>
      <c r="AY79" s="318"/>
      <c r="AZ79" s="318"/>
      <c r="BA79" s="318"/>
      <c r="BB79" s="318"/>
      <c r="BC79" s="318" t="s">
        <v>16957</v>
      </c>
      <c r="BD79" s="318" t="s">
        <v>16957</v>
      </c>
      <c r="BE79" s="318" t="s">
        <v>16935</v>
      </c>
      <c r="BF79" s="318" t="s">
        <v>16987</v>
      </c>
      <c r="BG79" s="321" t="s">
        <v>16936</v>
      </c>
    </row>
    <row r="80" spans="1:59" s="322" customFormat="1" ht="24.75" x14ac:dyDescent="0.15">
      <c r="A80" s="317" t="s">
        <v>17343</v>
      </c>
      <c r="B80" s="318" t="s">
        <v>1789</v>
      </c>
      <c r="C80" s="318" t="s">
        <v>5213</v>
      </c>
      <c r="D80" s="318" t="s">
        <v>5214</v>
      </c>
      <c r="E80" s="329" t="s">
        <v>17344</v>
      </c>
      <c r="F80" s="318">
        <v>18707</v>
      </c>
      <c r="G80" s="318">
        <v>2.97</v>
      </c>
      <c r="H80" s="318"/>
      <c r="I80" s="318"/>
      <c r="J80" s="318"/>
      <c r="K80" s="318">
        <v>99.38</v>
      </c>
      <c r="L80" s="318">
        <v>10</v>
      </c>
      <c r="M80" s="318">
        <v>10</v>
      </c>
      <c r="N80" s="318">
        <v>2.9</v>
      </c>
      <c r="O80" s="318">
        <v>15</v>
      </c>
      <c r="P80" s="318">
        <v>15</v>
      </c>
      <c r="Q80" s="318">
        <v>2.2999999999999998</v>
      </c>
      <c r="R80" s="318">
        <v>20.5</v>
      </c>
      <c r="S80" s="318">
        <v>20.5</v>
      </c>
      <c r="T80" s="318">
        <v>2.82</v>
      </c>
      <c r="U80" s="318">
        <v>15</v>
      </c>
      <c r="V80" s="318">
        <v>15</v>
      </c>
      <c r="W80" s="318">
        <v>3.33</v>
      </c>
      <c r="X80" s="318">
        <v>6</v>
      </c>
      <c r="Y80" s="318">
        <v>6</v>
      </c>
      <c r="Z80" s="318">
        <v>3.25</v>
      </c>
      <c r="AA80" s="318">
        <v>6</v>
      </c>
      <c r="AB80" s="318">
        <v>6</v>
      </c>
      <c r="AC80" s="318">
        <v>3.54</v>
      </c>
      <c r="AD80" s="318">
        <v>4</v>
      </c>
      <c r="AE80" s="318">
        <v>4</v>
      </c>
      <c r="AF80" s="318">
        <v>3.5</v>
      </c>
      <c r="AG80" s="318">
        <v>9</v>
      </c>
      <c r="AH80" s="318">
        <v>9</v>
      </c>
      <c r="AI80" s="318">
        <v>2.91</v>
      </c>
      <c r="AJ80" s="318" t="s">
        <v>17345</v>
      </c>
      <c r="AK80" s="318" t="s">
        <v>17346</v>
      </c>
      <c r="AL80" s="319">
        <v>236867</v>
      </c>
      <c r="AM80" s="318">
        <v>2563</v>
      </c>
      <c r="AN80" s="318">
        <v>2</v>
      </c>
      <c r="AO80" s="318" t="s">
        <v>8996</v>
      </c>
      <c r="AP80" s="318">
        <v>13</v>
      </c>
      <c r="AQ80" s="318">
        <v>1</v>
      </c>
      <c r="AR80" s="318">
        <v>39</v>
      </c>
      <c r="AS80" s="318">
        <v>1</v>
      </c>
      <c r="AT80" s="318">
        <v>404</v>
      </c>
      <c r="AU80" s="320">
        <v>242622</v>
      </c>
      <c r="AV80" s="320">
        <v>242622</v>
      </c>
      <c r="AW80" s="318" t="s">
        <v>16933</v>
      </c>
      <c r="AX80" s="318"/>
      <c r="AY80" s="318"/>
      <c r="AZ80" s="318"/>
      <c r="BA80" s="318"/>
      <c r="BB80" s="318"/>
      <c r="BC80" s="318" t="s">
        <v>16957</v>
      </c>
      <c r="BD80" s="318" t="s">
        <v>16957</v>
      </c>
      <c r="BE80" s="318" t="s">
        <v>16935</v>
      </c>
      <c r="BF80" s="318" t="s">
        <v>17094</v>
      </c>
      <c r="BG80" s="321" t="s">
        <v>16936</v>
      </c>
    </row>
    <row r="81" spans="1:59" s="322" customFormat="1" ht="24.75" x14ac:dyDescent="0.15">
      <c r="A81" s="317" t="s">
        <v>17347</v>
      </c>
      <c r="B81" s="318" t="s">
        <v>1789</v>
      </c>
      <c r="C81" s="318" t="s">
        <v>2640</v>
      </c>
      <c r="D81" s="318" t="s">
        <v>17348</v>
      </c>
      <c r="E81" s="329" t="s">
        <v>17349</v>
      </c>
      <c r="F81" s="318">
        <v>18708</v>
      </c>
      <c r="G81" s="318">
        <v>1.9</v>
      </c>
      <c r="H81" s="318"/>
      <c r="I81" s="318"/>
      <c r="J81" s="318"/>
      <c r="K81" s="318">
        <v>99.38</v>
      </c>
      <c r="L81" s="318">
        <v>10</v>
      </c>
      <c r="M81" s="318">
        <v>10</v>
      </c>
      <c r="N81" s="318">
        <v>1.95</v>
      </c>
      <c r="O81" s="318">
        <v>15</v>
      </c>
      <c r="P81" s="318">
        <v>15</v>
      </c>
      <c r="Q81" s="318">
        <v>1.38</v>
      </c>
      <c r="R81" s="318">
        <v>20.5</v>
      </c>
      <c r="S81" s="318">
        <v>20.5</v>
      </c>
      <c r="T81" s="318">
        <v>1.89</v>
      </c>
      <c r="U81" s="318">
        <v>15</v>
      </c>
      <c r="V81" s="318">
        <v>15</v>
      </c>
      <c r="W81" s="318">
        <v>2.0299999999999998</v>
      </c>
      <c r="X81" s="318">
        <v>6</v>
      </c>
      <c r="Y81" s="318">
        <v>6</v>
      </c>
      <c r="Z81" s="318">
        <v>2.37</v>
      </c>
      <c r="AA81" s="318">
        <v>6</v>
      </c>
      <c r="AB81" s="318">
        <v>6</v>
      </c>
      <c r="AC81" s="318">
        <v>2.62</v>
      </c>
      <c r="AD81" s="318">
        <v>4</v>
      </c>
      <c r="AE81" s="318">
        <v>4</v>
      </c>
      <c r="AF81" s="318">
        <v>1.87</v>
      </c>
      <c r="AG81" s="318">
        <v>9</v>
      </c>
      <c r="AH81" s="318">
        <v>9</v>
      </c>
      <c r="AI81" s="318">
        <v>1.5</v>
      </c>
      <c r="AJ81" s="318" t="s">
        <v>17350</v>
      </c>
      <c r="AK81" s="318" t="s">
        <v>17351</v>
      </c>
      <c r="AL81" s="319">
        <v>236737</v>
      </c>
      <c r="AM81" s="318">
        <v>2563</v>
      </c>
      <c r="AN81" s="318">
        <v>2</v>
      </c>
      <c r="AO81" s="318" t="s">
        <v>8996</v>
      </c>
      <c r="AP81" s="318">
        <v>14</v>
      </c>
      <c r="AQ81" s="318">
        <v>1</v>
      </c>
      <c r="AR81" s="318">
        <v>39</v>
      </c>
      <c r="AS81" s="318">
        <v>1</v>
      </c>
      <c r="AT81" s="318">
        <v>404</v>
      </c>
      <c r="AU81" s="320">
        <v>242657</v>
      </c>
      <c r="AV81" s="320">
        <v>242657</v>
      </c>
      <c r="AW81" s="318" t="s">
        <v>16933</v>
      </c>
      <c r="AX81" s="318"/>
      <c r="AY81" s="318"/>
      <c r="AZ81" s="318"/>
      <c r="BA81" s="318"/>
      <c r="BB81" s="318"/>
      <c r="BC81" s="318" t="s">
        <v>16957</v>
      </c>
      <c r="BD81" s="318" t="s">
        <v>16957</v>
      </c>
      <c r="BE81" s="318" t="s">
        <v>16935</v>
      </c>
      <c r="BF81" s="318" t="s">
        <v>17352</v>
      </c>
      <c r="BG81" s="321" t="s">
        <v>16944</v>
      </c>
    </row>
    <row r="82" spans="1:59" s="322" customFormat="1" ht="24.75" x14ac:dyDescent="0.15">
      <c r="A82" s="317" t="s">
        <v>17353</v>
      </c>
      <c r="B82" s="318" t="s">
        <v>1789</v>
      </c>
      <c r="C82" s="318" t="s">
        <v>5493</v>
      </c>
      <c r="D82" s="318" t="s">
        <v>5494</v>
      </c>
      <c r="E82" s="329" t="s">
        <v>17354</v>
      </c>
      <c r="F82" s="318">
        <v>18709</v>
      </c>
      <c r="G82" s="318">
        <v>3.26</v>
      </c>
      <c r="H82" s="318"/>
      <c r="I82" s="318"/>
      <c r="J82" s="318"/>
      <c r="K82" s="318">
        <v>99.38</v>
      </c>
      <c r="L82" s="318">
        <v>10</v>
      </c>
      <c r="M82" s="318">
        <v>10</v>
      </c>
      <c r="N82" s="318">
        <v>3.55</v>
      </c>
      <c r="O82" s="318">
        <v>15</v>
      </c>
      <c r="P82" s="318">
        <v>15</v>
      </c>
      <c r="Q82" s="318">
        <v>2.46</v>
      </c>
      <c r="R82" s="318">
        <v>20.5</v>
      </c>
      <c r="S82" s="318">
        <v>20.5</v>
      </c>
      <c r="T82" s="318">
        <v>3.41</v>
      </c>
      <c r="U82" s="318">
        <v>15</v>
      </c>
      <c r="V82" s="318">
        <v>15</v>
      </c>
      <c r="W82" s="318">
        <v>3.76</v>
      </c>
      <c r="X82" s="318">
        <v>6</v>
      </c>
      <c r="Y82" s="318">
        <v>6</v>
      </c>
      <c r="Z82" s="318">
        <v>3.5</v>
      </c>
      <c r="AA82" s="318">
        <v>6</v>
      </c>
      <c r="AB82" s="318">
        <v>6</v>
      </c>
      <c r="AC82" s="318">
        <v>3.45</v>
      </c>
      <c r="AD82" s="318">
        <v>4</v>
      </c>
      <c r="AE82" s="318">
        <v>4</v>
      </c>
      <c r="AF82" s="318">
        <v>3.87</v>
      </c>
      <c r="AG82" s="318">
        <v>9</v>
      </c>
      <c r="AH82" s="318">
        <v>9</v>
      </c>
      <c r="AI82" s="318">
        <v>2.66</v>
      </c>
      <c r="AJ82" s="318" t="s">
        <v>17355</v>
      </c>
      <c r="AK82" s="318" t="s">
        <v>17356</v>
      </c>
      <c r="AL82" s="319">
        <v>236592</v>
      </c>
      <c r="AM82" s="318">
        <v>2563</v>
      </c>
      <c r="AN82" s="318">
        <v>2</v>
      </c>
      <c r="AO82" s="318" t="s">
        <v>8996</v>
      </c>
      <c r="AP82" s="318">
        <v>15</v>
      </c>
      <c r="AQ82" s="318">
        <v>1</v>
      </c>
      <c r="AR82" s="318">
        <v>39</v>
      </c>
      <c r="AS82" s="318">
        <v>1</v>
      </c>
      <c r="AT82" s="318">
        <v>404</v>
      </c>
      <c r="AU82" s="320">
        <v>242622</v>
      </c>
      <c r="AV82" s="320">
        <v>242622</v>
      </c>
      <c r="AW82" s="318" t="s">
        <v>16933</v>
      </c>
      <c r="AX82" s="318"/>
      <c r="AY82" s="318"/>
      <c r="AZ82" s="318"/>
      <c r="BA82" s="318"/>
      <c r="BB82" s="318"/>
      <c r="BC82" s="318" t="s">
        <v>16957</v>
      </c>
      <c r="BD82" s="318" t="s">
        <v>16957</v>
      </c>
      <c r="BE82" s="318" t="s">
        <v>16935</v>
      </c>
      <c r="BF82" s="318" t="s">
        <v>17170</v>
      </c>
      <c r="BG82" s="321" t="s">
        <v>16936</v>
      </c>
    </row>
    <row r="83" spans="1:59" s="322" customFormat="1" ht="24.75" x14ac:dyDescent="0.15">
      <c r="A83" s="317" t="s">
        <v>17357</v>
      </c>
      <c r="B83" s="318" t="s">
        <v>1789</v>
      </c>
      <c r="C83" s="318" t="s">
        <v>5501</v>
      </c>
      <c r="D83" s="318" t="s">
        <v>5502</v>
      </c>
      <c r="E83" s="329" t="s">
        <v>17358</v>
      </c>
      <c r="F83" s="318">
        <v>18710</v>
      </c>
      <c r="G83" s="318">
        <v>3.17</v>
      </c>
      <c r="H83" s="318"/>
      <c r="I83" s="318"/>
      <c r="J83" s="318"/>
      <c r="K83" s="318">
        <v>99.38</v>
      </c>
      <c r="L83" s="318">
        <v>10</v>
      </c>
      <c r="M83" s="318">
        <v>10</v>
      </c>
      <c r="N83" s="318">
        <v>3.27</v>
      </c>
      <c r="O83" s="318">
        <v>15</v>
      </c>
      <c r="P83" s="318">
        <v>15</v>
      </c>
      <c r="Q83" s="318">
        <v>2.1800000000000002</v>
      </c>
      <c r="R83" s="318">
        <v>20.5</v>
      </c>
      <c r="S83" s="318">
        <v>20.5</v>
      </c>
      <c r="T83" s="318">
        <v>3.56</v>
      </c>
      <c r="U83" s="318">
        <v>15</v>
      </c>
      <c r="V83" s="318">
        <v>15</v>
      </c>
      <c r="W83" s="318">
        <v>3.16</v>
      </c>
      <c r="X83" s="318">
        <v>6</v>
      </c>
      <c r="Y83" s="318">
        <v>6</v>
      </c>
      <c r="Z83" s="318">
        <v>3.2</v>
      </c>
      <c r="AA83" s="318">
        <v>6</v>
      </c>
      <c r="AB83" s="318">
        <v>6</v>
      </c>
      <c r="AC83" s="318">
        <v>3.58</v>
      </c>
      <c r="AD83" s="318">
        <v>4</v>
      </c>
      <c r="AE83" s="318">
        <v>4</v>
      </c>
      <c r="AF83" s="318">
        <v>3.25</v>
      </c>
      <c r="AG83" s="318">
        <v>9</v>
      </c>
      <c r="AH83" s="318">
        <v>9</v>
      </c>
      <c r="AI83" s="318">
        <v>3.41</v>
      </c>
      <c r="AJ83" s="318" t="s">
        <v>17359</v>
      </c>
      <c r="AK83" s="318" t="s">
        <v>17360</v>
      </c>
      <c r="AL83" s="319">
        <v>236493</v>
      </c>
      <c r="AM83" s="318">
        <v>2563</v>
      </c>
      <c r="AN83" s="318">
        <v>2</v>
      </c>
      <c r="AO83" s="318" t="s">
        <v>8996</v>
      </c>
      <c r="AP83" s="318">
        <v>16</v>
      </c>
      <c r="AQ83" s="318">
        <v>1</v>
      </c>
      <c r="AR83" s="318">
        <v>39</v>
      </c>
      <c r="AS83" s="318">
        <v>1</v>
      </c>
      <c r="AT83" s="318">
        <v>404</v>
      </c>
      <c r="AU83" s="320">
        <v>242622</v>
      </c>
      <c r="AV83" s="320">
        <v>242622</v>
      </c>
      <c r="AW83" s="318" t="s">
        <v>16933</v>
      </c>
      <c r="AX83" s="318"/>
      <c r="AY83" s="318"/>
      <c r="AZ83" s="318"/>
      <c r="BA83" s="318"/>
      <c r="BB83" s="318"/>
      <c r="BC83" s="318" t="s">
        <v>16957</v>
      </c>
      <c r="BD83" s="318" t="s">
        <v>16957</v>
      </c>
      <c r="BE83" s="318" t="s">
        <v>16935</v>
      </c>
      <c r="BF83" s="318" t="s">
        <v>17361</v>
      </c>
      <c r="BG83" s="321" t="s">
        <v>17362</v>
      </c>
    </row>
    <row r="84" spans="1:59" s="322" customFormat="1" ht="24.75" x14ac:dyDescent="0.15">
      <c r="A84" s="317" t="s">
        <v>17363</v>
      </c>
      <c r="B84" s="318" t="s">
        <v>1789</v>
      </c>
      <c r="C84" s="318" t="s">
        <v>5497</v>
      </c>
      <c r="D84" s="318" t="s">
        <v>5498</v>
      </c>
      <c r="E84" s="329" t="s">
        <v>17364</v>
      </c>
      <c r="F84" s="318">
        <v>18711</v>
      </c>
      <c r="G84" s="318">
        <v>2.76</v>
      </c>
      <c r="H84" s="318"/>
      <c r="I84" s="318"/>
      <c r="J84" s="318"/>
      <c r="K84" s="318">
        <v>99.38</v>
      </c>
      <c r="L84" s="318">
        <v>10</v>
      </c>
      <c r="M84" s="318">
        <v>10</v>
      </c>
      <c r="N84" s="318">
        <v>2.57</v>
      </c>
      <c r="O84" s="318">
        <v>15</v>
      </c>
      <c r="P84" s="318">
        <v>15</v>
      </c>
      <c r="Q84" s="318">
        <v>1.93</v>
      </c>
      <c r="R84" s="318">
        <v>20.5</v>
      </c>
      <c r="S84" s="318">
        <v>20.5</v>
      </c>
      <c r="T84" s="318">
        <v>3</v>
      </c>
      <c r="U84" s="318">
        <v>15</v>
      </c>
      <c r="V84" s="318">
        <v>15</v>
      </c>
      <c r="W84" s="318">
        <v>3</v>
      </c>
      <c r="X84" s="318">
        <v>6</v>
      </c>
      <c r="Y84" s="318">
        <v>6</v>
      </c>
      <c r="Z84" s="318">
        <v>3.04</v>
      </c>
      <c r="AA84" s="318">
        <v>6</v>
      </c>
      <c r="AB84" s="318">
        <v>6</v>
      </c>
      <c r="AC84" s="318">
        <v>3.29</v>
      </c>
      <c r="AD84" s="318">
        <v>4</v>
      </c>
      <c r="AE84" s="318">
        <v>4</v>
      </c>
      <c r="AF84" s="318">
        <v>3.12</v>
      </c>
      <c r="AG84" s="318">
        <v>9</v>
      </c>
      <c r="AH84" s="318">
        <v>9</v>
      </c>
      <c r="AI84" s="318">
        <v>2.41</v>
      </c>
      <c r="AJ84" s="318" t="s">
        <v>17365</v>
      </c>
      <c r="AK84" s="318" t="s">
        <v>17366</v>
      </c>
      <c r="AL84" s="319">
        <v>237071</v>
      </c>
      <c r="AM84" s="318">
        <v>2563</v>
      </c>
      <c r="AN84" s="318">
        <v>2</v>
      </c>
      <c r="AO84" s="318" t="s">
        <v>8996</v>
      </c>
      <c r="AP84" s="318">
        <v>17</v>
      </c>
      <c r="AQ84" s="318">
        <v>1</v>
      </c>
      <c r="AR84" s="318">
        <v>39</v>
      </c>
      <c r="AS84" s="318">
        <v>1</v>
      </c>
      <c r="AT84" s="318">
        <v>404</v>
      </c>
      <c r="AU84" s="320">
        <v>242622</v>
      </c>
      <c r="AV84" s="320">
        <v>242622</v>
      </c>
      <c r="AW84" s="318" t="s">
        <v>16933</v>
      </c>
      <c r="AX84" s="318"/>
      <c r="AY84" s="318"/>
      <c r="AZ84" s="318"/>
      <c r="BA84" s="318"/>
      <c r="BB84" s="318"/>
      <c r="BC84" s="318" t="s">
        <v>16957</v>
      </c>
      <c r="BD84" s="318" t="s">
        <v>16957</v>
      </c>
      <c r="BE84" s="318" t="s">
        <v>16935</v>
      </c>
      <c r="BF84" s="318" t="s">
        <v>17232</v>
      </c>
      <c r="BG84" s="321" t="s">
        <v>16936</v>
      </c>
    </row>
    <row r="85" spans="1:59" s="322" customFormat="1" ht="24.75" x14ac:dyDescent="0.15">
      <c r="A85" s="317" t="s">
        <v>17367</v>
      </c>
      <c r="B85" s="318" t="s">
        <v>19</v>
      </c>
      <c r="C85" s="318" t="s">
        <v>5254</v>
      </c>
      <c r="D85" s="318" t="s">
        <v>1230</v>
      </c>
      <c r="E85" s="329" t="s">
        <v>17368</v>
      </c>
      <c r="F85" s="318">
        <v>18712</v>
      </c>
      <c r="G85" s="318">
        <v>3.87</v>
      </c>
      <c r="H85" s="318"/>
      <c r="I85" s="318"/>
      <c r="J85" s="318"/>
      <c r="K85" s="318">
        <v>99.38</v>
      </c>
      <c r="L85" s="318">
        <v>10</v>
      </c>
      <c r="M85" s="318">
        <v>10</v>
      </c>
      <c r="N85" s="318">
        <v>4</v>
      </c>
      <c r="O85" s="318">
        <v>15</v>
      </c>
      <c r="P85" s="318">
        <v>15</v>
      </c>
      <c r="Q85" s="318">
        <v>3.66</v>
      </c>
      <c r="R85" s="318">
        <v>20.5</v>
      </c>
      <c r="S85" s="318">
        <v>20.5</v>
      </c>
      <c r="T85" s="318">
        <v>3.91</v>
      </c>
      <c r="U85" s="318">
        <v>15</v>
      </c>
      <c r="V85" s="318">
        <v>15</v>
      </c>
      <c r="W85" s="318">
        <v>3.88</v>
      </c>
      <c r="X85" s="318">
        <v>6</v>
      </c>
      <c r="Y85" s="318">
        <v>6</v>
      </c>
      <c r="Z85" s="318">
        <v>3.66</v>
      </c>
      <c r="AA85" s="318">
        <v>6</v>
      </c>
      <c r="AB85" s="318">
        <v>6</v>
      </c>
      <c r="AC85" s="318">
        <v>3.95</v>
      </c>
      <c r="AD85" s="318">
        <v>4</v>
      </c>
      <c r="AE85" s="318">
        <v>4</v>
      </c>
      <c r="AF85" s="318">
        <v>4</v>
      </c>
      <c r="AG85" s="318">
        <v>9</v>
      </c>
      <c r="AH85" s="318">
        <v>9</v>
      </c>
      <c r="AI85" s="318">
        <v>4</v>
      </c>
      <c r="AJ85" s="318" t="s">
        <v>17369</v>
      </c>
      <c r="AK85" s="318" t="s">
        <v>17370</v>
      </c>
      <c r="AL85" s="319">
        <v>237132</v>
      </c>
      <c r="AM85" s="318">
        <v>2563</v>
      </c>
      <c r="AN85" s="318">
        <v>2</v>
      </c>
      <c r="AO85" s="318" t="s">
        <v>8996</v>
      </c>
      <c r="AP85" s="318">
        <v>18</v>
      </c>
      <c r="AQ85" s="318">
        <v>1</v>
      </c>
      <c r="AR85" s="318">
        <v>39</v>
      </c>
      <c r="AS85" s="318">
        <v>1</v>
      </c>
      <c r="AT85" s="318">
        <v>404</v>
      </c>
      <c r="AU85" s="320">
        <v>242622</v>
      </c>
      <c r="AV85" s="320">
        <v>242622</v>
      </c>
      <c r="AW85" s="318" t="s">
        <v>16933</v>
      </c>
      <c r="AX85" s="318"/>
      <c r="AY85" s="318"/>
      <c r="AZ85" s="318"/>
      <c r="BA85" s="318"/>
      <c r="BB85" s="318"/>
      <c r="BC85" s="318" t="s">
        <v>16957</v>
      </c>
      <c r="BD85" s="318" t="s">
        <v>16957</v>
      </c>
      <c r="BE85" s="318" t="s">
        <v>16935</v>
      </c>
      <c r="BF85" s="318" t="s">
        <v>16958</v>
      </c>
      <c r="BG85" s="321" t="s">
        <v>16936</v>
      </c>
    </row>
    <row r="86" spans="1:59" s="322" customFormat="1" ht="24.75" x14ac:dyDescent="0.15">
      <c r="A86" s="317" t="s">
        <v>17371</v>
      </c>
      <c r="B86" s="318" t="s">
        <v>19</v>
      </c>
      <c r="C86" s="318" t="s">
        <v>5505</v>
      </c>
      <c r="D86" s="318" t="s">
        <v>964</v>
      </c>
      <c r="E86" s="329" t="s">
        <v>17372</v>
      </c>
      <c r="F86" s="318">
        <v>18713</v>
      </c>
      <c r="G86" s="318">
        <v>2.21</v>
      </c>
      <c r="H86" s="318"/>
      <c r="I86" s="318"/>
      <c r="J86" s="318"/>
      <c r="K86" s="318">
        <v>99.38</v>
      </c>
      <c r="L86" s="318">
        <v>10</v>
      </c>
      <c r="M86" s="318">
        <v>10</v>
      </c>
      <c r="N86" s="318">
        <v>1.77</v>
      </c>
      <c r="O86" s="318">
        <v>15</v>
      </c>
      <c r="P86" s="318">
        <v>15</v>
      </c>
      <c r="Q86" s="318">
        <v>1.68</v>
      </c>
      <c r="R86" s="318">
        <v>20.5</v>
      </c>
      <c r="S86" s="318">
        <v>20.5</v>
      </c>
      <c r="T86" s="318">
        <v>2.3199999999999998</v>
      </c>
      <c r="U86" s="318">
        <v>15</v>
      </c>
      <c r="V86" s="318">
        <v>15</v>
      </c>
      <c r="W86" s="318">
        <v>1.93</v>
      </c>
      <c r="X86" s="318">
        <v>6</v>
      </c>
      <c r="Y86" s="318">
        <v>6</v>
      </c>
      <c r="Z86" s="318">
        <v>2.7</v>
      </c>
      <c r="AA86" s="318">
        <v>6</v>
      </c>
      <c r="AB86" s="318">
        <v>6</v>
      </c>
      <c r="AC86" s="318">
        <v>3.04</v>
      </c>
      <c r="AD86" s="318">
        <v>4</v>
      </c>
      <c r="AE86" s="318">
        <v>4</v>
      </c>
      <c r="AF86" s="318">
        <v>1.87</v>
      </c>
      <c r="AG86" s="318">
        <v>9</v>
      </c>
      <c r="AH86" s="318">
        <v>9</v>
      </c>
      <c r="AI86" s="318">
        <v>2.75</v>
      </c>
      <c r="AJ86" s="318" t="s">
        <v>17304</v>
      </c>
      <c r="AK86" s="318" t="s">
        <v>17373</v>
      </c>
      <c r="AL86" s="319">
        <v>237147</v>
      </c>
      <c r="AM86" s="318">
        <v>2563</v>
      </c>
      <c r="AN86" s="318">
        <v>2</v>
      </c>
      <c r="AO86" s="318" t="s">
        <v>8996</v>
      </c>
      <c r="AP86" s="318">
        <v>19</v>
      </c>
      <c r="AQ86" s="318">
        <v>1</v>
      </c>
      <c r="AR86" s="318">
        <v>39</v>
      </c>
      <c r="AS86" s="318">
        <v>1</v>
      </c>
      <c r="AT86" s="318">
        <v>404</v>
      </c>
      <c r="AU86" s="320">
        <v>242622</v>
      </c>
      <c r="AV86" s="320">
        <v>242622</v>
      </c>
      <c r="AW86" s="318" t="s">
        <v>16933</v>
      </c>
      <c r="AX86" s="318"/>
      <c r="AY86" s="318"/>
      <c r="AZ86" s="318"/>
      <c r="BA86" s="318"/>
      <c r="BB86" s="318"/>
      <c r="BC86" s="318" t="s">
        <v>16957</v>
      </c>
      <c r="BD86" s="318" t="s">
        <v>16957</v>
      </c>
      <c r="BE86" s="318" t="s">
        <v>16935</v>
      </c>
      <c r="BF86" s="318" t="s">
        <v>17075</v>
      </c>
      <c r="BG86" s="321" t="s">
        <v>16936</v>
      </c>
    </row>
    <row r="87" spans="1:59" s="322" customFormat="1" ht="24.75" x14ac:dyDescent="0.15">
      <c r="A87" s="317" t="s">
        <v>17374</v>
      </c>
      <c r="B87" s="318" t="s">
        <v>1789</v>
      </c>
      <c r="C87" s="318" t="s">
        <v>420</v>
      </c>
      <c r="D87" s="318" t="s">
        <v>4794</v>
      </c>
      <c r="E87" s="329" t="s">
        <v>17375</v>
      </c>
      <c r="F87" s="318">
        <v>18714</v>
      </c>
      <c r="G87" s="318">
        <v>3.24</v>
      </c>
      <c r="H87" s="318"/>
      <c r="I87" s="318"/>
      <c r="J87" s="318"/>
      <c r="K87" s="318">
        <v>99.38</v>
      </c>
      <c r="L87" s="318">
        <v>10</v>
      </c>
      <c r="M87" s="318">
        <v>10</v>
      </c>
      <c r="N87" s="318">
        <v>3.27</v>
      </c>
      <c r="O87" s="318">
        <v>15</v>
      </c>
      <c r="P87" s="318">
        <v>15</v>
      </c>
      <c r="Q87" s="318">
        <v>2.66</v>
      </c>
      <c r="R87" s="318">
        <v>20.5</v>
      </c>
      <c r="S87" s="318">
        <v>20.5</v>
      </c>
      <c r="T87" s="318">
        <v>3.34</v>
      </c>
      <c r="U87" s="318">
        <v>15</v>
      </c>
      <c r="V87" s="318">
        <v>15</v>
      </c>
      <c r="W87" s="318">
        <v>3.28</v>
      </c>
      <c r="X87" s="318">
        <v>6</v>
      </c>
      <c r="Y87" s="318">
        <v>6</v>
      </c>
      <c r="Z87" s="318">
        <v>3.33</v>
      </c>
      <c r="AA87" s="318">
        <v>6</v>
      </c>
      <c r="AB87" s="318">
        <v>6</v>
      </c>
      <c r="AC87" s="318">
        <v>3.54</v>
      </c>
      <c r="AD87" s="318">
        <v>4</v>
      </c>
      <c r="AE87" s="318">
        <v>4</v>
      </c>
      <c r="AF87" s="318">
        <v>3.5</v>
      </c>
      <c r="AG87" s="318">
        <v>9</v>
      </c>
      <c r="AH87" s="318">
        <v>9</v>
      </c>
      <c r="AI87" s="318">
        <v>3.41</v>
      </c>
      <c r="AJ87" s="318" t="s">
        <v>17376</v>
      </c>
      <c r="AK87" s="318" t="s">
        <v>17377</v>
      </c>
      <c r="AL87" s="319">
        <v>236858</v>
      </c>
      <c r="AM87" s="318">
        <v>2563</v>
      </c>
      <c r="AN87" s="318">
        <v>2</v>
      </c>
      <c r="AO87" s="318" t="s">
        <v>8996</v>
      </c>
      <c r="AP87" s="318">
        <v>20</v>
      </c>
      <c r="AQ87" s="318">
        <v>1</v>
      </c>
      <c r="AR87" s="318">
        <v>39</v>
      </c>
      <c r="AS87" s="318">
        <v>1</v>
      </c>
      <c r="AT87" s="318">
        <v>404</v>
      </c>
      <c r="AU87" s="320">
        <v>242622</v>
      </c>
      <c r="AV87" s="320">
        <v>242622</v>
      </c>
      <c r="AW87" s="318" t="s">
        <v>16933</v>
      </c>
      <c r="AX87" s="318"/>
      <c r="AY87" s="318"/>
      <c r="AZ87" s="318"/>
      <c r="BA87" s="318"/>
      <c r="BB87" s="318"/>
      <c r="BC87" s="318" t="s">
        <v>16957</v>
      </c>
      <c r="BD87" s="318" t="s">
        <v>16957</v>
      </c>
      <c r="BE87" s="318" t="s">
        <v>16935</v>
      </c>
      <c r="BF87" s="318" t="s">
        <v>9759</v>
      </c>
      <c r="BG87" s="321" t="s">
        <v>16936</v>
      </c>
    </row>
    <row r="88" spans="1:59" s="322" customFormat="1" ht="24.75" x14ac:dyDescent="0.15">
      <c r="A88" s="317" t="s">
        <v>17378</v>
      </c>
      <c r="B88" s="318" t="s">
        <v>101</v>
      </c>
      <c r="C88" s="318" t="s">
        <v>17379</v>
      </c>
      <c r="D88" s="318" t="s">
        <v>17380</v>
      </c>
      <c r="E88" s="329" t="s">
        <v>17381</v>
      </c>
      <c r="F88" s="318">
        <v>18715</v>
      </c>
      <c r="G88" s="318">
        <v>2.25</v>
      </c>
      <c r="H88" s="318"/>
      <c r="I88" s="318"/>
      <c r="J88" s="318"/>
      <c r="K88" s="318">
        <v>99.38</v>
      </c>
      <c r="L88" s="318">
        <v>10</v>
      </c>
      <c r="M88" s="318">
        <v>10</v>
      </c>
      <c r="N88" s="318">
        <v>2.35</v>
      </c>
      <c r="O88" s="318">
        <v>15</v>
      </c>
      <c r="P88" s="318">
        <v>15</v>
      </c>
      <c r="Q88" s="318">
        <v>1.2</v>
      </c>
      <c r="R88" s="318">
        <v>20.5</v>
      </c>
      <c r="S88" s="318">
        <v>20.5</v>
      </c>
      <c r="T88" s="318">
        <v>2.46</v>
      </c>
      <c r="U88" s="318">
        <v>15</v>
      </c>
      <c r="V88" s="318">
        <v>15</v>
      </c>
      <c r="W88" s="318">
        <v>2.1800000000000002</v>
      </c>
      <c r="X88" s="318">
        <v>6</v>
      </c>
      <c r="Y88" s="318">
        <v>6</v>
      </c>
      <c r="Z88" s="318">
        <v>2.41</v>
      </c>
      <c r="AA88" s="318">
        <v>6</v>
      </c>
      <c r="AB88" s="318">
        <v>6</v>
      </c>
      <c r="AC88" s="318">
        <v>3.16</v>
      </c>
      <c r="AD88" s="318">
        <v>4</v>
      </c>
      <c r="AE88" s="318">
        <v>4</v>
      </c>
      <c r="AF88" s="318">
        <v>2.87</v>
      </c>
      <c r="AG88" s="318">
        <v>9</v>
      </c>
      <c r="AH88" s="318">
        <v>9</v>
      </c>
      <c r="AI88" s="318">
        <v>2.16</v>
      </c>
      <c r="AJ88" s="318" t="s">
        <v>17382</v>
      </c>
      <c r="AK88" s="318" t="s">
        <v>17383</v>
      </c>
      <c r="AL88" s="319">
        <v>237144</v>
      </c>
      <c r="AM88" s="318">
        <v>2563</v>
      </c>
      <c r="AN88" s="318">
        <v>2</v>
      </c>
      <c r="AO88" s="318" t="s">
        <v>8996</v>
      </c>
      <c r="AP88" s="318">
        <v>22</v>
      </c>
      <c r="AQ88" s="318">
        <v>1</v>
      </c>
      <c r="AR88" s="318">
        <v>39</v>
      </c>
      <c r="AS88" s="318">
        <v>1</v>
      </c>
      <c r="AT88" s="318">
        <v>404</v>
      </c>
      <c r="AU88" s="320">
        <v>242622</v>
      </c>
      <c r="AV88" s="320">
        <v>242622</v>
      </c>
      <c r="AW88" s="318" t="s">
        <v>16933</v>
      </c>
      <c r="AX88" s="318"/>
      <c r="AY88" s="318"/>
      <c r="AZ88" s="318"/>
      <c r="BA88" s="318"/>
      <c r="BB88" s="318"/>
      <c r="BC88" s="318" t="s">
        <v>16957</v>
      </c>
      <c r="BD88" s="318" t="s">
        <v>16957</v>
      </c>
      <c r="BE88" s="318" t="s">
        <v>16935</v>
      </c>
      <c r="BF88" s="318" t="s">
        <v>16970</v>
      </c>
      <c r="BG88" s="321" t="s">
        <v>16936</v>
      </c>
    </row>
    <row r="89" spans="1:59" s="322" customFormat="1" x14ac:dyDescent="0.15">
      <c r="A89" s="317" t="s">
        <v>17384</v>
      </c>
      <c r="B89" s="318" t="s">
        <v>3661</v>
      </c>
      <c r="C89" s="318" t="s">
        <v>5813</v>
      </c>
      <c r="D89" s="318" t="s">
        <v>5814</v>
      </c>
      <c r="E89" s="329" t="s">
        <v>17385</v>
      </c>
      <c r="F89" s="318">
        <v>18716</v>
      </c>
      <c r="G89" s="318">
        <v>2.34</v>
      </c>
      <c r="H89" s="318"/>
      <c r="I89" s="318"/>
      <c r="J89" s="318"/>
      <c r="K89" s="318">
        <v>99.38</v>
      </c>
      <c r="L89" s="318">
        <v>10</v>
      </c>
      <c r="M89" s="318">
        <v>10</v>
      </c>
      <c r="N89" s="318">
        <v>2.2999999999999998</v>
      </c>
      <c r="O89" s="318">
        <v>15</v>
      </c>
      <c r="P89" s="318">
        <v>15</v>
      </c>
      <c r="Q89" s="318">
        <v>1.9</v>
      </c>
      <c r="R89" s="318">
        <v>20.5</v>
      </c>
      <c r="S89" s="318">
        <v>20.5</v>
      </c>
      <c r="T89" s="318">
        <v>2.31</v>
      </c>
      <c r="U89" s="318">
        <v>15</v>
      </c>
      <c r="V89" s="318">
        <v>15</v>
      </c>
      <c r="W89" s="318">
        <v>2.5299999999999998</v>
      </c>
      <c r="X89" s="318">
        <v>6</v>
      </c>
      <c r="Y89" s="318">
        <v>6</v>
      </c>
      <c r="Z89" s="318">
        <v>2.75</v>
      </c>
      <c r="AA89" s="318">
        <v>6</v>
      </c>
      <c r="AB89" s="318">
        <v>6</v>
      </c>
      <c r="AC89" s="318">
        <v>3.54</v>
      </c>
      <c r="AD89" s="318">
        <v>4</v>
      </c>
      <c r="AE89" s="318">
        <v>4</v>
      </c>
      <c r="AF89" s="318">
        <v>2.62</v>
      </c>
      <c r="AG89" s="318">
        <v>9</v>
      </c>
      <c r="AH89" s="318">
        <v>9</v>
      </c>
      <c r="AI89" s="318">
        <v>1.5</v>
      </c>
      <c r="AJ89" s="318" t="s">
        <v>17386</v>
      </c>
      <c r="AK89" s="318" t="s">
        <v>17387</v>
      </c>
      <c r="AL89" s="319">
        <v>236907</v>
      </c>
      <c r="AM89" s="318">
        <v>2563</v>
      </c>
      <c r="AN89" s="318">
        <v>2</v>
      </c>
      <c r="AO89" s="318" t="s">
        <v>8996</v>
      </c>
      <c r="AP89" s="318">
        <v>23</v>
      </c>
      <c r="AQ89" s="318">
        <v>1</v>
      </c>
      <c r="AR89" s="318">
        <v>39</v>
      </c>
      <c r="AS89" s="318">
        <v>1</v>
      </c>
      <c r="AT89" s="318">
        <v>404</v>
      </c>
      <c r="AU89" s="320">
        <v>242622</v>
      </c>
      <c r="AV89" s="320">
        <v>242622</v>
      </c>
      <c r="AW89" s="318" t="s">
        <v>16933</v>
      </c>
      <c r="AX89" s="318"/>
      <c r="AY89" s="318"/>
      <c r="AZ89" s="318"/>
      <c r="BA89" s="318"/>
      <c r="BB89" s="318"/>
      <c r="BC89" s="318" t="s">
        <v>16957</v>
      </c>
      <c r="BD89" s="318" t="s">
        <v>16957</v>
      </c>
      <c r="BE89" s="318" t="s">
        <v>16935</v>
      </c>
      <c r="BF89" s="318" t="s">
        <v>17002</v>
      </c>
      <c r="BG89" s="321" t="s">
        <v>16936</v>
      </c>
    </row>
    <row r="90" spans="1:59" s="322" customFormat="1" x14ac:dyDescent="0.15">
      <c r="A90" s="317" t="s">
        <v>17388</v>
      </c>
      <c r="B90" s="318" t="s">
        <v>3661</v>
      </c>
      <c r="C90" s="318" t="s">
        <v>5447</v>
      </c>
      <c r="D90" s="318" t="s">
        <v>5448</v>
      </c>
      <c r="E90" s="329" t="s">
        <v>17389</v>
      </c>
      <c r="F90" s="318">
        <v>18717</v>
      </c>
      <c r="G90" s="318">
        <v>2.06</v>
      </c>
      <c r="H90" s="318"/>
      <c r="I90" s="318"/>
      <c r="J90" s="318"/>
      <c r="K90" s="318">
        <v>99.38</v>
      </c>
      <c r="L90" s="318">
        <v>10</v>
      </c>
      <c r="M90" s="318">
        <v>10</v>
      </c>
      <c r="N90" s="318">
        <v>2.5499999999999998</v>
      </c>
      <c r="O90" s="318">
        <v>15</v>
      </c>
      <c r="P90" s="318">
        <v>15</v>
      </c>
      <c r="Q90" s="318">
        <v>1.38</v>
      </c>
      <c r="R90" s="318">
        <v>20.5</v>
      </c>
      <c r="S90" s="318">
        <v>20.5</v>
      </c>
      <c r="T90" s="318">
        <v>1.91</v>
      </c>
      <c r="U90" s="318">
        <v>15</v>
      </c>
      <c r="V90" s="318">
        <v>15</v>
      </c>
      <c r="W90" s="318">
        <v>2.33</v>
      </c>
      <c r="X90" s="318">
        <v>6</v>
      </c>
      <c r="Y90" s="318">
        <v>6</v>
      </c>
      <c r="Z90" s="318">
        <v>2.58</v>
      </c>
      <c r="AA90" s="318">
        <v>6</v>
      </c>
      <c r="AB90" s="318">
        <v>6</v>
      </c>
      <c r="AC90" s="318">
        <v>2.83</v>
      </c>
      <c r="AD90" s="318">
        <v>4</v>
      </c>
      <c r="AE90" s="318">
        <v>4</v>
      </c>
      <c r="AF90" s="318">
        <v>2.12</v>
      </c>
      <c r="AG90" s="318">
        <v>9</v>
      </c>
      <c r="AH90" s="318">
        <v>9</v>
      </c>
      <c r="AI90" s="318">
        <v>1.41</v>
      </c>
      <c r="AJ90" s="318" t="s">
        <v>17390</v>
      </c>
      <c r="AK90" s="318" t="s">
        <v>17391</v>
      </c>
      <c r="AL90" s="319">
        <v>236878</v>
      </c>
      <c r="AM90" s="318">
        <v>2563</v>
      </c>
      <c r="AN90" s="318">
        <v>2</v>
      </c>
      <c r="AO90" s="318" t="s">
        <v>8996</v>
      </c>
      <c r="AP90" s="318">
        <v>24</v>
      </c>
      <c r="AQ90" s="318">
        <v>1</v>
      </c>
      <c r="AR90" s="318">
        <v>39</v>
      </c>
      <c r="AS90" s="318">
        <v>1</v>
      </c>
      <c r="AT90" s="318">
        <v>404</v>
      </c>
      <c r="AU90" s="320">
        <v>242622</v>
      </c>
      <c r="AV90" s="320">
        <v>242622</v>
      </c>
      <c r="AW90" s="318" t="s">
        <v>16933</v>
      </c>
      <c r="AX90" s="318"/>
      <c r="AY90" s="318"/>
      <c r="AZ90" s="318"/>
      <c r="BA90" s="318"/>
      <c r="BB90" s="318"/>
      <c r="BC90" s="318" t="s">
        <v>16957</v>
      </c>
      <c r="BD90" s="318" t="s">
        <v>16957</v>
      </c>
      <c r="BE90" s="318" t="s">
        <v>16935</v>
      </c>
      <c r="BF90" s="318" t="s">
        <v>17392</v>
      </c>
      <c r="BG90" s="321" t="s">
        <v>16936</v>
      </c>
    </row>
    <row r="91" spans="1:59" s="322" customFormat="1" x14ac:dyDescent="0.15">
      <c r="A91" s="317" t="s">
        <v>17393</v>
      </c>
      <c r="B91" s="318" t="s">
        <v>3661</v>
      </c>
      <c r="C91" s="318" t="s">
        <v>2932</v>
      </c>
      <c r="D91" s="318" t="s">
        <v>5816</v>
      </c>
      <c r="E91" s="329" t="s">
        <v>17394</v>
      </c>
      <c r="F91" s="318">
        <v>18718</v>
      </c>
      <c r="G91" s="318">
        <v>2.56</v>
      </c>
      <c r="H91" s="318"/>
      <c r="I91" s="318"/>
      <c r="J91" s="318"/>
      <c r="K91" s="318">
        <v>99.38</v>
      </c>
      <c r="L91" s="318">
        <v>10</v>
      </c>
      <c r="M91" s="318">
        <v>10</v>
      </c>
      <c r="N91" s="318">
        <v>2.85</v>
      </c>
      <c r="O91" s="318">
        <v>15</v>
      </c>
      <c r="P91" s="318">
        <v>15</v>
      </c>
      <c r="Q91" s="318">
        <v>1.63</v>
      </c>
      <c r="R91" s="318">
        <v>20.5</v>
      </c>
      <c r="S91" s="318">
        <v>20.5</v>
      </c>
      <c r="T91" s="318">
        <v>2.68</v>
      </c>
      <c r="U91" s="318">
        <v>15</v>
      </c>
      <c r="V91" s="318">
        <v>15</v>
      </c>
      <c r="W91" s="318">
        <v>3.08</v>
      </c>
      <c r="X91" s="318">
        <v>6</v>
      </c>
      <c r="Y91" s="318">
        <v>6</v>
      </c>
      <c r="Z91" s="318">
        <v>2.83</v>
      </c>
      <c r="AA91" s="318">
        <v>6</v>
      </c>
      <c r="AB91" s="318">
        <v>6</v>
      </c>
      <c r="AC91" s="318">
        <v>3.37</v>
      </c>
      <c r="AD91" s="318">
        <v>4</v>
      </c>
      <c r="AE91" s="318">
        <v>4</v>
      </c>
      <c r="AF91" s="318">
        <v>3.12</v>
      </c>
      <c r="AG91" s="318">
        <v>9</v>
      </c>
      <c r="AH91" s="318">
        <v>9</v>
      </c>
      <c r="AI91" s="318">
        <v>1.5</v>
      </c>
      <c r="AJ91" s="318" t="s">
        <v>17395</v>
      </c>
      <c r="AK91" s="318" t="s">
        <v>17396</v>
      </c>
      <c r="AL91" s="319">
        <v>237043</v>
      </c>
      <c r="AM91" s="318">
        <v>2563</v>
      </c>
      <c r="AN91" s="318">
        <v>2</v>
      </c>
      <c r="AO91" s="318" t="s">
        <v>8996</v>
      </c>
      <c r="AP91" s="318">
        <v>25</v>
      </c>
      <c r="AQ91" s="318">
        <v>1</v>
      </c>
      <c r="AR91" s="318">
        <v>39</v>
      </c>
      <c r="AS91" s="318">
        <v>1</v>
      </c>
      <c r="AT91" s="318">
        <v>404</v>
      </c>
      <c r="AU91" s="320">
        <v>242622</v>
      </c>
      <c r="AV91" s="320">
        <v>242622</v>
      </c>
      <c r="AW91" s="318" t="s">
        <v>16933</v>
      </c>
      <c r="AX91" s="318"/>
      <c r="AY91" s="318"/>
      <c r="AZ91" s="318"/>
      <c r="BA91" s="318"/>
      <c r="BB91" s="318"/>
      <c r="BC91" s="318" t="s">
        <v>16957</v>
      </c>
      <c r="BD91" s="318" t="s">
        <v>16957</v>
      </c>
      <c r="BE91" s="318" t="s">
        <v>16935</v>
      </c>
      <c r="BF91" s="318" t="s">
        <v>17002</v>
      </c>
      <c r="BG91" s="321" t="s">
        <v>16936</v>
      </c>
    </row>
    <row r="92" spans="1:59" s="322" customFormat="1" ht="24.75" x14ac:dyDescent="0.15">
      <c r="A92" s="317" t="s">
        <v>17397</v>
      </c>
      <c r="B92" s="318" t="s">
        <v>3661</v>
      </c>
      <c r="C92" s="318" t="s">
        <v>2808</v>
      </c>
      <c r="D92" s="318" t="s">
        <v>5450</v>
      </c>
      <c r="E92" s="329" t="s">
        <v>17398</v>
      </c>
      <c r="F92" s="318">
        <v>18719</v>
      </c>
      <c r="G92" s="318">
        <v>2.74</v>
      </c>
      <c r="H92" s="318"/>
      <c r="I92" s="318"/>
      <c r="J92" s="318"/>
      <c r="K92" s="318">
        <v>99.38</v>
      </c>
      <c r="L92" s="318">
        <v>10</v>
      </c>
      <c r="M92" s="318">
        <v>10</v>
      </c>
      <c r="N92" s="318">
        <v>3.07</v>
      </c>
      <c r="O92" s="318">
        <v>15</v>
      </c>
      <c r="P92" s="318">
        <v>15</v>
      </c>
      <c r="Q92" s="318">
        <v>2.1800000000000002</v>
      </c>
      <c r="R92" s="318">
        <v>20.5</v>
      </c>
      <c r="S92" s="318">
        <v>20.5</v>
      </c>
      <c r="T92" s="318">
        <v>2.58</v>
      </c>
      <c r="U92" s="318">
        <v>15</v>
      </c>
      <c r="V92" s="318">
        <v>15</v>
      </c>
      <c r="W92" s="318">
        <v>3</v>
      </c>
      <c r="X92" s="318">
        <v>6</v>
      </c>
      <c r="Y92" s="318">
        <v>6</v>
      </c>
      <c r="Z92" s="318">
        <v>3.25</v>
      </c>
      <c r="AA92" s="318">
        <v>6</v>
      </c>
      <c r="AB92" s="318">
        <v>6</v>
      </c>
      <c r="AC92" s="318">
        <v>3.58</v>
      </c>
      <c r="AD92" s="318">
        <v>4</v>
      </c>
      <c r="AE92" s="318">
        <v>4</v>
      </c>
      <c r="AF92" s="318">
        <v>3.12</v>
      </c>
      <c r="AG92" s="318">
        <v>9</v>
      </c>
      <c r="AH92" s="318">
        <v>9</v>
      </c>
      <c r="AI92" s="318">
        <v>1.91</v>
      </c>
      <c r="AJ92" s="318" t="s">
        <v>17399</v>
      </c>
      <c r="AK92" s="318" t="s">
        <v>17400</v>
      </c>
      <c r="AL92" s="319">
        <v>237025</v>
      </c>
      <c r="AM92" s="318">
        <v>2563</v>
      </c>
      <c r="AN92" s="318">
        <v>2</v>
      </c>
      <c r="AO92" s="318" t="s">
        <v>8996</v>
      </c>
      <c r="AP92" s="318">
        <v>26</v>
      </c>
      <c r="AQ92" s="318">
        <v>1</v>
      </c>
      <c r="AR92" s="318">
        <v>39</v>
      </c>
      <c r="AS92" s="318">
        <v>1</v>
      </c>
      <c r="AT92" s="318">
        <v>404</v>
      </c>
      <c r="AU92" s="320">
        <v>242622</v>
      </c>
      <c r="AV92" s="320">
        <v>242622</v>
      </c>
      <c r="AW92" s="318" t="s">
        <v>16933</v>
      </c>
      <c r="AX92" s="318"/>
      <c r="AY92" s="318"/>
      <c r="AZ92" s="318"/>
      <c r="BA92" s="318"/>
      <c r="BB92" s="318"/>
      <c r="BC92" s="318" t="s">
        <v>16957</v>
      </c>
      <c r="BD92" s="318" t="s">
        <v>16957</v>
      </c>
      <c r="BE92" s="318" t="s">
        <v>16935</v>
      </c>
      <c r="BF92" s="318" t="s">
        <v>17191</v>
      </c>
      <c r="BG92" s="321" t="s">
        <v>16944</v>
      </c>
    </row>
    <row r="93" spans="1:59" s="322" customFormat="1" ht="24.75" x14ac:dyDescent="0.15">
      <c r="A93" s="317" t="s">
        <v>17401</v>
      </c>
      <c r="B93" s="318" t="s">
        <v>101</v>
      </c>
      <c r="C93" s="318" t="s">
        <v>17402</v>
      </c>
      <c r="D93" s="318" t="s">
        <v>2730</v>
      </c>
      <c r="E93" s="329" t="s">
        <v>17403</v>
      </c>
      <c r="F93" s="318">
        <v>18720</v>
      </c>
      <c r="G93" s="318">
        <v>1.92</v>
      </c>
      <c r="H93" s="318"/>
      <c r="I93" s="318"/>
      <c r="J93" s="318"/>
      <c r="K93" s="318">
        <v>99.38</v>
      </c>
      <c r="L93" s="318">
        <v>10</v>
      </c>
      <c r="M93" s="318">
        <v>10</v>
      </c>
      <c r="N93" s="318">
        <v>2.2200000000000002</v>
      </c>
      <c r="O93" s="318">
        <v>15</v>
      </c>
      <c r="P93" s="318">
        <v>15</v>
      </c>
      <c r="Q93" s="318">
        <v>1.38</v>
      </c>
      <c r="R93" s="318">
        <v>20.5</v>
      </c>
      <c r="S93" s="318">
        <v>20.5</v>
      </c>
      <c r="T93" s="318">
        <v>1.76</v>
      </c>
      <c r="U93" s="318">
        <v>15</v>
      </c>
      <c r="V93" s="318">
        <v>15</v>
      </c>
      <c r="W93" s="318">
        <v>2.0499999999999998</v>
      </c>
      <c r="X93" s="318">
        <v>6</v>
      </c>
      <c r="Y93" s="318">
        <v>6</v>
      </c>
      <c r="Z93" s="318">
        <v>2.2000000000000002</v>
      </c>
      <c r="AA93" s="318">
        <v>6</v>
      </c>
      <c r="AB93" s="318">
        <v>6</v>
      </c>
      <c r="AC93" s="318">
        <v>3</v>
      </c>
      <c r="AD93" s="318">
        <v>4</v>
      </c>
      <c r="AE93" s="318">
        <v>4</v>
      </c>
      <c r="AF93" s="318">
        <v>2.37</v>
      </c>
      <c r="AG93" s="318">
        <v>9</v>
      </c>
      <c r="AH93" s="318">
        <v>9</v>
      </c>
      <c r="AI93" s="318">
        <v>1.33</v>
      </c>
      <c r="AJ93" s="318" t="s">
        <v>17404</v>
      </c>
      <c r="AK93" s="318" t="s">
        <v>17405</v>
      </c>
      <c r="AL93" s="319">
        <v>237162</v>
      </c>
      <c r="AM93" s="318">
        <v>2563</v>
      </c>
      <c r="AN93" s="318">
        <v>2</v>
      </c>
      <c r="AO93" s="318" t="s">
        <v>8996</v>
      </c>
      <c r="AP93" s="318">
        <v>27</v>
      </c>
      <c r="AQ93" s="318">
        <v>1</v>
      </c>
      <c r="AR93" s="318">
        <v>39</v>
      </c>
      <c r="AS93" s="318">
        <v>1</v>
      </c>
      <c r="AT93" s="318">
        <v>404</v>
      </c>
      <c r="AU93" s="320">
        <v>242622</v>
      </c>
      <c r="AV93" s="320">
        <v>242622</v>
      </c>
      <c r="AW93" s="318" t="s">
        <v>16933</v>
      </c>
      <c r="AX93" s="318"/>
      <c r="AY93" s="318"/>
      <c r="AZ93" s="318"/>
      <c r="BA93" s="318"/>
      <c r="BB93" s="318"/>
      <c r="BC93" s="318" t="s">
        <v>16957</v>
      </c>
      <c r="BD93" s="318" t="s">
        <v>16957</v>
      </c>
      <c r="BE93" s="318" t="s">
        <v>16935</v>
      </c>
      <c r="BF93" s="318" t="s">
        <v>17406</v>
      </c>
      <c r="BG93" s="321" t="s">
        <v>16944</v>
      </c>
    </row>
    <row r="94" spans="1:59" s="322" customFormat="1" x14ac:dyDescent="0.15">
      <c r="A94" s="317" t="s">
        <v>17407</v>
      </c>
      <c r="B94" s="318" t="s">
        <v>3661</v>
      </c>
      <c r="C94" s="318" t="s">
        <v>5261</v>
      </c>
      <c r="D94" s="318" t="s">
        <v>2069</v>
      </c>
      <c r="E94" s="329" t="s">
        <v>17408</v>
      </c>
      <c r="F94" s="318">
        <v>18721</v>
      </c>
      <c r="G94" s="318">
        <v>2.96</v>
      </c>
      <c r="H94" s="318"/>
      <c r="I94" s="318"/>
      <c r="J94" s="318"/>
      <c r="K94" s="318">
        <v>99.38</v>
      </c>
      <c r="L94" s="318">
        <v>10</v>
      </c>
      <c r="M94" s="318">
        <v>10</v>
      </c>
      <c r="N94" s="318">
        <v>3.37</v>
      </c>
      <c r="O94" s="318">
        <v>15</v>
      </c>
      <c r="P94" s="318">
        <v>15</v>
      </c>
      <c r="Q94" s="318">
        <v>2.2599999999999998</v>
      </c>
      <c r="R94" s="318">
        <v>20.5</v>
      </c>
      <c r="S94" s="318">
        <v>20.5</v>
      </c>
      <c r="T94" s="318">
        <v>2.82</v>
      </c>
      <c r="U94" s="318">
        <v>15</v>
      </c>
      <c r="V94" s="318">
        <v>15</v>
      </c>
      <c r="W94" s="318">
        <v>3.1</v>
      </c>
      <c r="X94" s="318">
        <v>6</v>
      </c>
      <c r="Y94" s="318">
        <v>6</v>
      </c>
      <c r="Z94" s="318">
        <v>3.12</v>
      </c>
      <c r="AA94" s="318">
        <v>6</v>
      </c>
      <c r="AB94" s="318">
        <v>6</v>
      </c>
      <c r="AC94" s="318">
        <v>3.62</v>
      </c>
      <c r="AD94" s="318">
        <v>4</v>
      </c>
      <c r="AE94" s="318">
        <v>4</v>
      </c>
      <c r="AF94" s="318">
        <v>3.75</v>
      </c>
      <c r="AG94" s="318">
        <v>9</v>
      </c>
      <c r="AH94" s="318">
        <v>9</v>
      </c>
      <c r="AI94" s="318">
        <v>2.66</v>
      </c>
      <c r="AJ94" s="318" t="s">
        <v>17409</v>
      </c>
      <c r="AK94" s="318" t="s">
        <v>17410</v>
      </c>
      <c r="AL94" s="319">
        <v>236877</v>
      </c>
      <c r="AM94" s="318">
        <v>2563</v>
      </c>
      <c r="AN94" s="318">
        <v>2</v>
      </c>
      <c r="AO94" s="318" t="s">
        <v>8996</v>
      </c>
      <c r="AP94" s="318">
        <v>28</v>
      </c>
      <c r="AQ94" s="318">
        <v>1</v>
      </c>
      <c r="AR94" s="318">
        <v>39</v>
      </c>
      <c r="AS94" s="318">
        <v>1</v>
      </c>
      <c r="AT94" s="318">
        <v>404</v>
      </c>
      <c r="AU94" s="320">
        <v>242622</v>
      </c>
      <c r="AV94" s="320">
        <v>242622</v>
      </c>
      <c r="AW94" s="318" t="s">
        <v>16933</v>
      </c>
      <c r="AX94" s="318"/>
      <c r="AY94" s="318"/>
      <c r="AZ94" s="318"/>
      <c r="BA94" s="318"/>
      <c r="BB94" s="318"/>
      <c r="BC94" s="318" t="s">
        <v>16957</v>
      </c>
      <c r="BD94" s="318" t="s">
        <v>16957</v>
      </c>
      <c r="BE94" s="318" t="s">
        <v>16935</v>
      </c>
      <c r="BF94" s="318" t="s">
        <v>16958</v>
      </c>
      <c r="BG94" s="321" t="s">
        <v>16936</v>
      </c>
    </row>
    <row r="95" spans="1:59" s="322" customFormat="1" ht="24.75" x14ac:dyDescent="0.15">
      <c r="A95" s="317" t="s">
        <v>17411</v>
      </c>
      <c r="B95" s="318" t="s">
        <v>101</v>
      </c>
      <c r="C95" s="318" t="s">
        <v>5264</v>
      </c>
      <c r="D95" s="318" t="s">
        <v>3504</v>
      </c>
      <c r="E95" s="329" t="s">
        <v>17412</v>
      </c>
      <c r="F95" s="318">
        <v>18722</v>
      </c>
      <c r="G95" s="318">
        <v>3.15</v>
      </c>
      <c r="H95" s="318"/>
      <c r="I95" s="318"/>
      <c r="J95" s="318"/>
      <c r="K95" s="318">
        <v>99.38</v>
      </c>
      <c r="L95" s="318">
        <v>10</v>
      </c>
      <c r="M95" s="318">
        <v>10</v>
      </c>
      <c r="N95" s="318">
        <v>3.12</v>
      </c>
      <c r="O95" s="318">
        <v>15</v>
      </c>
      <c r="P95" s="318">
        <v>15</v>
      </c>
      <c r="Q95" s="318">
        <v>3.16</v>
      </c>
      <c r="R95" s="318">
        <v>20.5</v>
      </c>
      <c r="S95" s="318">
        <v>20.5</v>
      </c>
      <c r="T95" s="318">
        <v>3.12</v>
      </c>
      <c r="U95" s="318">
        <v>15</v>
      </c>
      <c r="V95" s="318">
        <v>15</v>
      </c>
      <c r="W95" s="318">
        <v>3.03</v>
      </c>
      <c r="X95" s="318">
        <v>6</v>
      </c>
      <c r="Y95" s="318">
        <v>6</v>
      </c>
      <c r="Z95" s="318">
        <v>3.2</v>
      </c>
      <c r="AA95" s="318">
        <v>6</v>
      </c>
      <c r="AB95" s="318">
        <v>6</v>
      </c>
      <c r="AC95" s="318">
        <v>3.79</v>
      </c>
      <c r="AD95" s="318">
        <v>4</v>
      </c>
      <c r="AE95" s="318">
        <v>4</v>
      </c>
      <c r="AF95" s="318">
        <v>3.75</v>
      </c>
      <c r="AG95" s="318">
        <v>9</v>
      </c>
      <c r="AH95" s="318">
        <v>9</v>
      </c>
      <c r="AI95" s="318">
        <v>2.5</v>
      </c>
      <c r="AJ95" s="318" t="s">
        <v>17413</v>
      </c>
      <c r="AK95" s="318" t="s">
        <v>17414</v>
      </c>
      <c r="AL95" s="319">
        <v>237163</v>
      </c>
      <c r="AM95" s="318">
        <v>2563</v>
      </c>
      <c r="AN95" s="318">
        <v>2</v>
      </c>
      <c r="AO95" s="318" t="s">
        <v>8996</v>
      </c>
      <c r="AP95" s="318">
        <v>29</v>
      </c>
      <c r="AQ95" s="318">
        <v>1</v>
      </c>
      <c r="AR95" s="318">
        <v>39</v>
      </c>
      <c r="AS95" s="318">
        <v>1</v>
      </c>
      <c r="AT95" s="318">
        <v>404</v>
      </c>
      <c r="AU95" s="320">
        <v>242622</v>
      </c>
      <c r="AV95" s="320">
        <v>242622</v>
      </c>
      <c r="AW95" s="318" t="s">
        <v>16933</v>
      </c>
      <c r="AX95" s="318"/>
      <c r="AY95" s="318"/>
      <c r="AZ95" s="318"/>
      <c r="BA95" s="318"/>
      <c r="BB95" s="318"/>
      <c r="BC95" s="318" t="s">
        <v>16957</v>
      </c>
      <c r="BD95" s="318" t="s">
        <v>16957</v>
      </c>
      <c r="BE95" s="318" t="s">
        <v>16935</v>
      </c>
      <c r="BF95" s="318" t="s">
        <v>17009</v>
      </c>
      <c r="BG95" s="321" t="s">
        <v>16936</v>
      </c>
    </row>
    <row r="96" spans="1:59" s="322" customFormat="1" x14ac:dyDescent="0.15">
      <c r="A96" s="317" t="s">
        <v>17415</v>
      </c>
      <c r="B96" s="318" t="s">
        <v>3661</v>
      </c>
      <c r="C96" s="318" t="s">
        <v>4167</v>
      </c>
      <c r="D96" s="318" t="s">
        <v>5453</v>
      </c>
      <c r="E96" s="329" t="s">
        <v>17416</v>
      </c>
      <c r="F96" s="318">
        <v>18723</v>
      </c>
      <c r="G96" s="318">
        <v>1.84</v>
      </c>
      <c r="H96" s="318"/>
      <c r="I96" s="318"/>
      <c r="J96" s="318"/>
      <c r="K96" s="318">
        <v>99.38</v>
      </c>
      <c r="L96" s="318">
        <v>10</v>
      </c>
      <c r="M96" s="318">
        <v>10</v>
      </c>
      <c r="N96" s="318">
        <v>1.92</v>
      </c>
      <c r="O96" s="318">
        <v>15</v>
      </c>
      <c r="P96" s="318">
        <v>15</v>
      </c>
      <c r="Q96" s="318">
        <v>1.3</v>
      </c>
      <c r="R96" s="318">
        <v>20.5</v>
      </c>
      <c r="S96" s="318">
        <v>20.5</v>
      </c>
      <c r="T96" s="318">
        <v>1.9</v>
      </c>
      <c r="U96" s="318">
        <v>15</v>
      </c>
      <c r="V96" s="318">
        <v>15</v>
      </c>
      <c r="W96" s="318">
        <v>1.71</v>
      </c>
      <c r="X96" s="318">
        <v>6</v>
      </c>
      <c r="Y96" s="318">
        <v>6</v>
      </c>
      <c r="Z96" s="318">
        <v>2.2000000000000002</v>
      </c>
      <c r="AA96" s="318">
        <v>6</v>
      </c>
      <c r="AB96" s="318">
        <v>6</v>
      </c>
      <c r="AC96" s="318">
        <v>2.58</v>
      </c>
      <c r="AD96" s="318">
        <v>4</v>
      </c>
      <c r="AE96" s="318">
        <v>4</v>
      </c>
      <c r="AF96" s="318">
        <v>2.37</v>
      </c>
      <c r="AG96" s="318">
        <v>9</v>
      </c>
      <c r="AH96" s="318">
        <v>9</v>
      </c>
      <c r="AI96" s="318">
        <v>1.33</v>
      </c>
      <c r="AJ96" s="318" t="s">
        <v>17417</v>
      </c>
      <c r="AK96" s="318" t="s">
        <v>17418</v>
      </c>
      <c r="AL96" s="319">
        <v>237019</v>
      </c>
      <c r="AM96" s="318">
        <v>2563</v>
      </c>
      <c r="AN96" s="318">
        <v>2</v>
      </c>
      <c r="AO96" s="318" t="s">
        <v>8996</v>
      </c>
      <c r="AP96" s="318">
        <v>30</v>
      </c>
      <c r="AQ96" s="318">
        <v>1</v>
      </c>
      <c r="AR96" s="318">
        <v>39</v>
      </c>
      <c r="AS96" s="318">
        <v>1</v>
      </c>
      <c r="AT96" s="318">
        <v>404</v>
      </c>
      <c r="AU96" s="320">
        <v>242657</v>
      </c>
      <c r="AV96" s="320">
        <v>242657</v>
      </c>
      <c r="AW96" s="318" t="s">
        <v>16933</v>
      </c>
      <c r="AX96" s="318"/>
      <c r="AY96" s="318"/>
      <c r="AZ96" s="318"/>
      <c r="BA96" s="318"/>
      <c r="BB96" s="318"/>
      <c r="BC96" s="318" t="s">
        <v>16957</v>
      </c>
      <c r="BD96" s="318" t="s">
        <v>16957</v>
      </c>
      <c r="BE96" s="318" t="s">
        <v>16935</v>
      </c>
      <c r="BF96" s="318" t="s">
        <v>17021</v>
      </c>
      <c r="BG96" s="321" t="s">
        <v>16936</v>
      </c>
    </row>
    <row r="97" spans="1:59" s="322" customFormat="1" x14ac:dyDescent="0.15">
      <c r="A97" s="317" t="s">
        <v>17419</v>
      </c>
      <c r="B97" s="318" t="s">
        <v>3661</v>
      </c>
      <c r="C97" s="318" t="s">
        <v>17420</v>
      </c>
      <c r="D97" s="318" t="s">
        <v>17421</v>
      </c>
      <c r="E97" s="329" t="s">
        <v>17422</v>
      </c>
      <c r="F97" s="318">
        <v>18724</v>
      </c>
      <c r="G97" s="318">
        <v>2.27</v>
      </c>
      <c r="H97" s="318"/>
      <c r="I97" s="318"/>
      <c r="J97" s="318"/>
      <c r="K97" s="318">
        <v>99.38</v>
      </c>
      <c r="L97" s="318">
        <v>10</v>
      </c>
      <c r="M97" s="318">
        <v>10</v>
      </c>
      <c r="N97" s="318">
        <v>2.2000000000000002</v>
      </c>
      <c r="O97" s="318">
        <v>15</v>
      </c>
      <c r="P97" s="318">
        <v>15</v>
      </c>
      <c r="Q97" s="318">
        <v>1.85</v>
      </c>
      <c r="R97" s="318">
        <v>20.5</v>
      </c>
      <c r="S97" s="318">
        <v>20.5</v>
      </c>
      <c r="T97" s="318">
        <v>2.19</v>
      </c>
      <c r="U97" s="318">
        <v>15</v>
      </c>
      <c r="V97" s="318">
        <v>15</v>
      </c>
      <c r="W97" s="318">
        <v>2.23</v>
      </c>
      <c r="X97" s="318">
        <v>6</v>
      </c>
      <c r="Y97" s="318">
        <v>6</v>
      </c>
      <c r="Z97" s="318">
        <v>2.62</v>
      </c>
      <c r="AA97" s="318">
        <v>6</v>
      </c>
      <c r="AB97" s="318">
        <v>6</v>
      </c>
      <c r="AC97" s="318">
        <v>3.08</v>
      </c>
      <c r="AD97" s="318">
        <v>4</v>
      </c>
      <c r="AE97" s="318">
        <v>4</v>
      </c>
      <c r="AF97" s="318">
        <v>3.12</v>
      </c>
      <c r="AG97" s="318">
        <v>9</v>
      </c>
      <c r="AH97" s="318">
        <v>9</v>
      </c>
      <c r="AI97" s="318">
        <v>2</v>
      </c>
      <c r="AJ97" s="318" t="s">
        <v>17423</v>
      </c>
      <c r="AK97" s="318" t="s">
        <v>17424</v>
      </c>
      <c r="AL97" s="319">
        <v>236999</v>
      </c>
      <c r="AM97" s="318">
        <v>2563</v>
      </c>
      <c r="AN97" s="318">
        <v>2</v>
      </c>
      <c r="AO97" s="318" t="s">
        <v>8996</v>
      </c>
      <c r="AP97" s="318">
        <v>31</v>
      </c>
      <c r="AQ97" s="318">
        <v>1</v>
      </c>
      <c r="AR97" s="318">
        <v>39</v>
      </c>
      <c r="AS97" s="318">
        <v>1</v>
      </c>
      <c r="AT97" s="318">
        <v>404</v>
      </c>
      <c r="AU97" s="320">
        <v>242657</v>
      </c>
      <c r="AV97" s="320">
        <v>242657</v>
      </c>
      <c r="AW97" s="318" t="s">
        <v>16933</v>
      </c>
      <c r="AX97" s="318"/>
      <c r="AY97" s="318"/>
      <c r="AZ97" s="318"/>
      <c r="BA97" s="318"/>
      <c r="BB97" s="318"/>
      <c r="BC97" s="318" t="s">
        <v>16957</v>
      </c>
      <c r="BD97" s="318" t="s">
        <v>16957</v>
      </c>
      <c r="BE97" s="318" t="s">
        <v>16935</v>
      </c>
      <c r="BF97" s="318" t="s">
        <v>17094</v>
      </c>
      <c r="BG97" s="321" t="s">
        <v>16936</v>
      </c>
    </row>
    <row r="98" spans="1:59" s="322" customFormat="1" ht="24.75" x14ac:dyDescent="0.15">
      <c r="A98" s="317" t="s">
        <v>17425</v>
      </c>
      <c r="B98" s="318" t="s">
        <v>3661</v>
      </c>
      <c r="C98" s="318" t="s">
        <v>17426</v>
      </c>
      <c r="D98" s="318" t="s">
        <v>17427</v>
      </c>
      <c r="E98" s="329" t="s">
        <v>17428</v>
      </c>
      <c r="F98" s="318">
        <v>18725</v>
      </c>
      <c r="G98" s="318">
        <v>3.86</v>
      </c>
      <c r="H98" s="318"/>
      <c r="I98" s="318"/>
      <c r="J98" s="318"/>
      <c r="K98" s="318">
        <v>99.38</v>
      </c>
      <c r="L98" s="318">
        <v>10</v>
      </c>
      <c r="M98" s="318">
        <v>10</v>
      </c>
      <c r="N98" s="318">
        <v>4</v>
      </c>
      <c r="O98" s="318">
        <v>15</v>
      </c>
      <c r="P98" s="318">
        <v>15</v>
      </c>
      <c r="Q98" s="318">
        <v>3.96</v>
      </c>
      <c r="R98" s="318">
        <v>20.5</v>
      </c>
      <c r="S98" s="318">
        <v>20.5</v>
      </c>
      <c r="T98" s="318">
        <v>3.93</v>
      </c>
      <c r="U98" s="318">
        <v>15</v>
      </c>
      <c r="V98" s="318">
        <v>15</v>
      </c>
      <c r="W98" s="318">
        <v>3.63</v>
      </c>
      <c r="X98" s="318">
        <v>6</v>
      </c>
      <c r="Y98" s="318">
        <v>6</v>
      </c>
      <c r="Z98" s="318">
        <v>3.5</v>
      </c>
      <c r="AA98" s="318">
        <v>6</v>
      </c>
      <c r="AB98" s="318">
        <v>6</v>
      </c>
      <c r="AC98" s="318">
        <v>4</v>
      </c>
      <c r="AD98" s="318">
        <v>4</v>
      </c>
      <c r="AE98" s="318">
        <v>4</v>
      </c>
      <c r="AF98" s="318">
        <v>4</v>
      </c>
      <c r="AG98" s="318">
        <v>9</v>
      </c>
      <c r="AH98" s="318">
        <v>9</v>
      </c>
      <c r="AI98" s="318">
        <v>3.83</v>
      </c>
      <c r="AJ98" s="318" t="s">
        <v>17304</v>
      </c>
      <c r="AK98" s="318" t="s">
        <v>17429</v>
      </c>
      <c r="AL98" s="319">
        <v>236991</v>
      </c>
      <c r="AM98" s="318">
        <v>2563</v>
      </c>
      <c r="AN98" s="318">
        <v>2</v>
      </c>
      <c r="AO98" s="318" t="s">
        <v>8996</v>
      </c>
      <c r="AP98" s="318">
        <v>32</v>
      </c>
      <c r="AQ98" s="318">
        <v>1</v>
      </c>
      <c r="AR98" s="318">
        <v>39</v>
      </c>
      <c r="AS98" s="318">
        <v>1</v>
      </c>
      <c r="AT98" s="318">
        <v>404</v>
      </c>
      <c r="AU98" s="320">
        <v>242622</v>
      </c>
      <c r="AV98" s="320">
        <v>242622</v>
      </c>
      <c r="AW98" s="318" t="s">
        <v>16933</v>
      </c>
      <c r="AX98" s="318"/>
      <c r="AY98" s="318"/>
      <c r="AZ98" s="318"/>
      <c r="BA98" s="318"/>
      <c r="BB98" s="318"/>
      <c r="BC98" s="318" t="s">
        <v>16957</v>
      </c>
      <c r="BD98" s="318" t="s">
        <v>16957</v>
      </c>
      <c r="BE98" s="318" t="s">
        <v>16935</v>
      </c>
      <c r="BF98" s="318" t="s">
        <v>17430</v>
      </c>
      <c r="BG98" s="321" t="s">
        <v>16944</v>
      </c>
    </row>
    <row r="99" spans="1:59" s="322" customFormat="1" x14ac:dyDescent="0.15">
      <c r="A99" s="317" t="s">
        <v>17431</v>
      </c>
      <c r="B99" s="318" t="s">
        <v>3661</v>
      </c>
      <c r="C99" s="318" t="s">
        <v>17432</v>
      </c>
      <c r="D99" s="318" t="s">
        <v>378</v>
      </c>
      <c r="E99" s="329" t="s">
        <v>17433</v>
      </c>
      <c r="F99" s="318">
        <v>18726</v>
      </c>
      <c r="G99" s="318">
        <v>1.69</v>
      </c>
      <c r="H99" s="318"/>
      <c r="I99" s="318"/>
      <c r="J99" s="318"/>
      <c r="K99" s="318">
        <v>99.38</v>
      </c>
      <c r="L99" s="318">
        <v>10</v>
      </c>
      <c r="M99" s="318">
        <v>10</v>
      </c>
      <c r="N99" s="318">
        <v>1.82</v>
      </c>
      <c r="O99" s="318">
        <v>15</v>
      </c>
      <c r="P99" s="318">
        <v>15</v>
      </c>
      <c r="Q99" s="318">
        <v>1</v>
      </c>
      <c r="R99" s="318">
        <v>20.5</v>
      </c>
      <c r="S99" s="318">
        <v>20.5</v>
      </c>
      <c r="T99" s="318">
        <v>1.76</v>
      </c>
      <c r="U99" s="318">
        <v>15</v>
      </c>
      <c r="V99" s="318">
        <v>15</v>
      </c>
      <c r="W99" s="318">
        <v>1.98</v>
      </c>
      <c r="X99" s="318">
        <v>6</v>
      </c>
      <c r="Y99" s="318">
        <v>6</v>
      </c>
      <c r="Z99" s="318">
        <v>1.91</v>
      </c>
      <c r="AA99" s="318">
        <v>6</v>
      </c>
      <c r="AB99" s="318">
        <v>6</v>
      </c>
      <c r="AC99" s="318">
        <v>2.29</v>
      </c>
      <c r="AD99" s="318">
        <v>4</v>
      </c>
      <c r="AE99" s="318">
        <v>4</v>
      </c>
      <c r="AF99" s="318">
        <v>1.87</v>
      </c>
      <c r="AG99" s="318">
        <v>9</v>
      </c>
      <c r="AH99" s="318">
        <v>9</v>
      </c>
      <c r="AI99" s="318">
        <v>1.08</v>
      </c>
      <c r="AJ99" s="318" t="s">
        <v>17434</v>
      </c>
      <c r="AK99" s="318" t="s">
        <v>17435</v>
      </c>
      <c r="AL99" s="319">
        <v>236972</v>
      </c>
      <c r="AM99" s="318">
        <v>2563</v>
      </c>
      <c r="AN99" s="318">
        <v>2</v>
      </c>
      <c r="AO99" s="318" t="s">
        <v>8996</v>
      </c>
      <c r="AP99" s="318">
        <v>33</v>
      </c>
      <c r="AQ99" s="318">
        <v>1</v>
      </c>
      <c r="AR99" s="318">
        <v>39</v>
      </c>
      <c r="AS99" s="318">
        <v>1</v>
      </c>
      <c r="AT99" s="318">
        <v>404</v>
      </c>
      <c r="AU99" s="320">
        <v>242657</v>
      </c>
      <c r="AV99" s="320">
        <v>242657</v>
      </c>
      <c r="AW99" s="318" t="s">
        <v>16933</v>
      </c>
      <c r="AX99" s="318"/>
      <c r="AY99" s="318"/>
      <c r="AZ99" s="318"/>
      <c r="BA99" s="318"/>
      <c r="BB99" s="318"/>
      <c r="BC99" s="318" t="s">
        <v>16957</v>
      </c>
      <c r="BD99" s="318" t="s">
        <v>16934</v>
      </c>
      <c r="BE99" s="318" t="s">
        <v>16935</v>
      </c>
      <c r="BF99" s="318" t="s">
        <v>17037</v>
      </c>
      <c r="BG99" s="321" t="s">
        <v>16936</v>
      </c>
    </row>
    <row r="100" spans="1:59" s="322" customFormat="1" x14ac:dyDescent="0.15">
      <c r="A100" s="317" t="s">
        <v>17436</v>
      </c>
      <c r="B100" s="318" t="s">
        <v>3661</v>
      </c>
      <c r="C100" s="318" t="s">
        <v>5818</v>
      </c>
      <c r="D100" s="318" t="s">
        <v>900</v>
      </c>
      <c r="E100" s="329" t="s">
        <v>17437</v>
      </c>
      <c r="F100" s="318">
        <v>18727</v>
      </c>
      <c r="G100" s="318">
        <v>2.21</v>
      </c>
      <c r="H100" s="318"/>
      <c r="I100" s="318"/>
      <c r="J100" s="318"/>
      <c r="K100" s="318">
        <v>99.38</v>
      </c>
      <c r="L100" s="318">
        <v>10</v>
      </c>
      <c r="M100" s="318">
        <v>10</v>
      </c>
      <c r="N100" s="318">
        <v>2.37</v>
      </c>
      <c r="O100" s="318">
        <v>15</v>
      </c>
      <c r="P100" s="318">
        <v>15</v>
      </c>
      <c r="Q100" s="318">
        <v>1.71</v>
      </c>
      <c r="R100" s="318">
        <v>20.5</v>
      </c>
      <c r="S100" s="318">
        <v>20.5</v>
      </c>
      <c r="T100" s="318">
        <v>2.13</v>
      </c>
      <c r="U100" s="318">
        <v>15</v>
      </c>
      <c r="V100" s="318">
        <v>15</v>
      </c>
      <c r="W100" s="318">
        <v>2.41</v>
      </c>
      <c r="X100" s="318">
        <v>6</v>
      </c>
      <c r="Y100" s="318">
        <v>6</v>
      </c>
      <c r="Z100" s="318">
        <v>2.87</v>
      </c>
      <c r="AA100" s="318">
        <v>6</v>
      </c>
      <c r="AB100" s="318">
        <v>6</v>
      </c>
      <c r="AC100" s="318">
        <v>3.04</v>
      </c>
      <c r="AD100" s="318">
        <v>4</v>
      </c>
      <c r="AE100" s="318">
        <v>4</v>
      </c>
      <c r="AF100" s="318">
        <v>2.12</v>
      </c>
      <c r="AG100" s="318">
        <v>9</v>
      </c>
      <c r="AH100" s="318">
        <v>9</v>
      </c>
      <c r="AI100" s="318">
        <v>1.33</v>
      </c>
      <c r="AJ100" s="318" t="s">
        <v>17438</v>
      </c>
      <c r="AK100" s="318" t="s">
        <v>17439</v>
      </c>
      <c r="AL100" s="319">
        <v>237035</v>
      </c>
      <c r="AM100" s="318">
        <v>2563</v>
      </c>
      <c r="AN100" s="318">
        <v>2</v>
      </c>
      <c r="AO100" s="318" t="s">
        <v>8996</v>
      </c>
      <c r="AP100" s="318">
        <v>34</v>
      </c>
      <c r="AQ100" s="318">
        <v>1</v>
      </c>
      <c r="AR100" s="318">
        <v>39</v>
      </c>
      <c r="AS100" s="318">
        <v>1</v>
      </c>
      <c r="AT100" s="318">
        <v>404</v>
      </c>
      <c r="AU100" s="320">
        <v>242622</v>
      </c>
      <c r="AV100" s="320">
        <v>242622</v>
      </c>
      <c r="AW100" s="318" t="s">
        <v>16933</v>
      </c>
      <c r="AX100" s="318"/>
      <c r="AY100" s="318"/>
      <c r="AZ100" s="318"/>
      <c r="BA100" s="318"/>
      <c r="BB100" s="318"/>
      <c r="BC100" s="318" t="s">
        <v>16957</v>
      </c>
      <c r="BD100" s="318" t="s">
        <v>16957</v>
      </c>
      <c r="BE100" s="318" t="s">
        <v>16935</v>
      </c>
      <c r="BF100" s="318" t="s">
        <v>9759</v>
      </c>
      <c r="BG100" s="321" t="s">
        <v>16936</v>
      </c>
    </row>
    <row r="101" spans="1:59" s="322" customFormat="1" ht="24.75" x14ac:dyDescent="0.15">
      <c r="A101" s="317" t="s">
        <v>17440</v>
      </c>
      <c r="B101" s="318" t="s">
        <v>3661</v>
      </c>
      <c r="C101" s="318" t="s">
        <v>5455</v>
      </c>
      <c r="D101" s="318" t="s">
        <v>5456</v>
      </c>
      <c r="E101" s="329" t="s">
        <v>17441</v>
      </c>
      <c r="F101" s="318">
        <v>18728</v>
      </c>
      <c r="G101" s="318">
        <v>2.94</v>
      </c>
      <c r="H101" s="318"/>
      <c r="I101" s="318"/>
      <c r="J101" s="318"/>
      <c r="K101" s="318">
        <v>99.38</v>
      </c>
      <c r="L101" s="318">
        <v>10</v>
      </c>
      <c r="M101" s="318">
        <v>10</v>
      </c>
      <c r="N101" s="318">
        <v>2.87</v>
      </c>
      <c r="O101" s="318">
        <v>15</v>
      </c>
      <c r="P101" s="318">
        <v>15</v>
      </c>
      <c r="Q101" s="318">
        <v>2.38</v>
      </c>
      <c r="R101" s="318">
        <v>20.5</v>
      </c>
      <c r="S101" s="318">
        <v>20.5</v>
      </c>
      <c r="T101" s="318">
        <v>2.69</v>
      </c>
      <c r="U101" s="318">
        <v>15</v>
      </c>
      <c r="V101" s="318">
        <v>15</v>
      </c>
      <c r="W101" s="318">
        <v>3.03</v>
      </c>
      <c r="X101" s="318">
        <v>6</v>
      </c>
      <c r="Y101" s="318">
        <v>6</v>
      </c>
      <c r="Z101" s="318">
        <v>3</v>
      </c>
      <c r="AA101" s="318">
        <v>6</v>
      </c>
      <c r="AB101" s="318">
        <v>6</v>
      </c>
      <c r="AC101" s="318">
        <v>3.75</v>
      </c>
      <c r="AD101" s="318">
        <v>4</v>
      </c>
      <c r="AE101" s="318">
        <v>4</v>
      </c>
      <c r="AF101" s="318">
        <v>3</v>
      </c>
      <c r="AG101" s="318">
        <v>9</v>
      </c>
      <c r="AH101" s="318">
        <v>9</v>
      </c>
      <c r="AI101" s="318">
        <v>3.58</v>
      </c>
      <c r="AJ101" s="318" t="s">
        <v>17442</v>
      </c>
      <c r="AK101" s="318" t="s">
        <v>17443</v>
      </c>
      <c r="AL101" s="319">
        <v>237075</v>
      </c>
      <c r="AM101" s="318">
        <v>2563</v>
      </c>
      <c r="AN101" s="318">
        <v>2</v>
      </c>
      <c r="AO101" s="318" t="s">
        <v>8996</v>
      </c>
      <c r="AP101" s="318">
        <v>35</v>
      </c>
      <c r="AQ101" s="318">
        <v>1</v>
      </c>
      <c r="AR101" s="318">
        <v>39</v>
      </c>
      <c r="AS101" s="318">
        <v>1</v>
      </c>
      <c r="AT101" s="318">
        <v>404</v>
      </c>
      <c r="AU101" s="320">
        <v>242622</v>
      </c>
      <c r="AV101" s="320">
        <v>242622</v>
      </c>
      <c r="AW101" s="318" t="s">
        <v>16933</v>
      </c>
      <c r="AX101" s="318"/>
      <c r="AY101" s="318"/>
      <c r="AZ101" s="318"/>
      <c r="BA101" s="318"/>
      <c r="BB101" s="318"/>
      <c r="BC101" s="318" t="s">
        <v>16957</v>
      </c>
      <c r="BD101" s="318" t="s">
        <v>16957</v>
      </c>
      <c r="BE101" s="318" t="s">
        <v>16935</v>
      </c>
      <c r="BF101" s="318" t="s">
        <v>17191</v>
      </c>
      <c r="BG101" s="321" t="s">
        <v>16944</v>
      </c>
    </row>
    <row r="102" spans="1:59" s="322" customFormat="1" ht="24.75" x14ac:dyDescent="0.15">
      <c r="A102" s="317" t="s">
        <v>17444</v>
      </c>
      <c r="B102" s="318" t="s">
        <v>3661</v>
      </c>
      <c r="C102" s="318" t="s">
        <v>5458</v>
      </c>
      <c r="D102" s="318" t="s">
        <v>5459</v>
      </c>
      <c r="E102" s="329" t="s">
        <v>17445</v>
      </c>
      <c r="F102" s="318">
        <v>18730</v>
      </c>
      <c r="G102" s="318">
        <v>2.78</v>
      </c>
      <c r="H102" s="318"/>
      <c r="I102" s="318"/>
      <c r="J102" s="318"/>
      <c r="K102" s="318">
        <v>99.38</v>
      </c>
      <c r="L102" s="318">
        <v>10</v>
      </c>
      <c r="M102" s="318">
        <v>10</v>
      </c>
      <c r="N102" s="318">
        <v>3</v>
      </c>
      <c r="O102" s="318">
        <v>15</v>
      </c>
      <c r="P102" s="318">
        <v>15</v>
      </c>
      <c r="Q102" s="318">
        <v>2.11</v>
      </c>
      <c r="R102" s="318">
        <v>20.5</v>
      </c>
      <c r="S102" s="318">
        <v>20.5</v>
      </c>
      <c r="T102" s="318">
        <v>2.7</v>
      </c>
      <c r="U102" s="318">
        <v>15</v>
      </c>
      <c r="V102" s="318">
        <v>15</v>
      </c>
      <c r="W102" s="318">
        <v>3.03</v>
      </c>
      <c r="X102" s="318">
        <v>6</v>
      </c>
      <c r="Y102" s="318">
        <v>6</v>
      </c>
      <c r="Z102" s="318">
        <v>3.16</v>
      </c>
      <c r="AA102" s="318">
        <v>6</v>
      </c>
      <c r="AB102" s="318">
        <v>6</v>
      </c>
      <c r="AC102" s="318">
        <v>3.25</v>
      </c>
      <c r="AD102" s="318">
        <v>4</v>
      </c>
      <c r="AE102" s="318">
        <v>4</v>
      </c>
      <c r="AF102" s="318">
        <v>3.37</v>
      </c>
      <c r="AG102" s="318">
        <v>9</v>
      </c>
      <c r="AH102" s="318">
        <v>9</v>
      </c>
      <c r="AI102" s="318">
        <v>2.33</v>
      </c>
      <c r="AJ102" s="318" t="s">
        <v>17446</v>
      </c>
      <c r="AK102" s="318" t="s">
        <v>17447</v>
      </c>
      <c r="AL102" s="319">
        <v>236985</v>
      </c>
      <c r="AM102" s="318">
        <v>2563</v>
      </c>
      <c r="AN102" s="318">
        <v>2</v>
      </c>
      <c r="AO102" s="318" t="s">
        <v>8996</v>
      </c>
      <c r="AP102" s="318">
        <v>36</v>
      </c>
      <c r="AQ102" s="318">
        <v>1</v>
      </c>
      <c r="AR102" s="318">
        <v>39</v>
      </c>
      <c r="AS102" s="318">
        <v>1</v>
      </c>
      <c r="AT102" s="318">
        <v>404</v>
      </c>
      <c r="AU102" s="320">
        <v>242622</v>
      </c>
      <c r="AV102" s="320">
        <v>242622</v>
      </c>
      <c r="AW102" s="318" t="s">
        <v>16933</v>
      </c>
      <c r="AX102" s="318"/>
      <c r="AY102" s="318"/>
      <c r="AZ102" s="318"/>
      <c r="BA102" s="318"/>
      <c r="BB102" s="318"/>
      <c r="BC102" s="318" t="s">
        <v>16957</v>
      </c>
      <c r="BD102" s="318" t="s">
        <v>16957</v>
      </c>
      <c r="BE102" s="318" t="s">
        <v>16935</v>
      </c>
      <c r="BF102" s="318" t="s">
        <v>17448</v>
      </c>
      <c r="BG102" s="321" t="s">
        <v>16944</v>
      </c>
    </row>
    <row r="103" spans="1:59" s="322" customFormat="1" ht="24.75" x14ac:dyDescent="0.15">
      <c r="A103" s="317" t="s">
        <v>17449</v>
      </c>
      <c r="B103" s="318" t="s">
        <v>3661</v>
      </c>
      <c r="C103" s="318" t="s">
        <v>17450</v>
      </c>
      <c r="D103" s="318" t="s">
        <v>17451</v>
      </c>
      <c r="E103" s="329" t="s">
        <v>17452</v>
      </c>
      <c r="F103" s="318">
        <v>18731</v>
      </c>
      <c r="G103" s="318">
        <v>1.82</v>
      </c>
      <c r="H103" s="318"/>
      <c r="I103" s="318"/>
      <c r="J103" s="318"/>
      <c r="K103" s="318">
        <v>99.38</v>
      </c>
      <c r="L103" s="318">
        <v>10</v>
      </c>
      <c r="M103" s="318">
        <v>10</v>
      </c>
      <c r="N103" s="318">
        <v>1.8</v>
      </c>
      <c r="O103" s="318">
        <v>15</v>
      </c>
      <c r="P103" s="318">
        <v>15</v>
      </c>
      <c r="Q103" s="318">
        <v>1.33</v>
      </c>
      <c r="R103" s="318">
        <v>20.5</v>
      </c>
      <c r="S103" s="318">
        <v>20.5</v>
      </c>
      <c r="T103" s="318">
        <v>1.75</v>
      </c>
      <c r="U103" s="318">
        <v>15</v>
      </c>
      <c r="V103" s="318">
        <v>15</v>
      </c>
      <c r="W103" s="318">
        <v>2.1</v>
      </c>
      <c r="X103" s="318">
        <v>6</v>
      </c>
      <c r="Y103" s="318">
        <v>6</v>
      </c>
      <c r="Z103" s="318">
        <v>1.95</v>
      </c>
      <c r="AA103" s="318">
        <v>6</v>
      </c>
      <c r="AB103" s="318">
        <v>6</v>
      </c>
      <c r="AC103" s="318">
        <v>2.41</v>
      </c>
      <c r="AD103" s="318">
        <v>4</v>
      </c>
      <c r="AE103" s="318">
        <v>4</v>
      </c>
      <c r="AF103" s="318">
        <v>1.5</v>
      </c>
      <c r="AG103" s="318">
        <v>9</v>
      </c>
      <c r="AH103" s="318">
        <v>9</v>
      </c>
      <c r="AI103" s="318">
        <v>1.66</v>
      </c>
      <c r="AJ103" s="318" t="s">
        <v>17453</v>
      </c>
      <c r="AK103" s="318" t="s">
        <v>17454</v>
      </c>
      <c r="AL103" s="319">
        <v>236912</v>
      </c>
      <c r="AM103" s="318">
        <v>2563</v>
      </c>
      <c r="AN103" s="318">
        <v>2</v>
      </c>
      <c r="AO103" s="318" t="s">
        <v>8996</v>
      </c>
      <c r="AP103" s="318">
        <v>37</v>
      </c>
      <c r="AQ103" s="318">
        <v>1</v>
      </c>
      <c r="AR103" s="318">
        <v>39</v>
      </c>
      <c r="AS103" s="318">
        <v>1</v>
      </c>
      <c r="AT103" s="318">
        <v>404</v>
      </c>
      <c r="AU103" s="320">
        <v>242622</v>
      </c>
      <c r="AV103" s="320">
        <v>242622</v>
      </c>
      <c r="AW103" s="318" t="s">
        <v>16933</v>
      </c>
      <c r="AX103" s="318"/>
      <c r="AY103" s="318"/>
      <c r="AZ103" s="318"/>
      <c r="BA103" s="318"/>
      <c r="BB103" s="318"/>
      <c r="BC103" s="318" t="s">
        <v>16957</v>
      </c>
      <c r="BD103" s="318" t="s">
        <v>16957</v>
      </c>
      <c r="BE103" s="318" t="s">
        <v>16935</v>
      </c>
      <c r="BF103" s="318" t="s">
        <v>17455</v>
      </c>
      <c r="BG103" s="321" t="s">
        <v>16936</v>
      </c>
    </row>
    <row r="104" spans="1:59" s="322" customFormat="1" x14ac:dyDescent="0.15">
      <c r="A104" s="317" t="s">
        <v>17456</v>
      </c>
      <c r="B104" s="318" t="s">
        <v>1789</v>
      </c>
      <c r="C104" s="318" t="s">
        <v>1137</v>
      </c>
      <c r="D104" s="318" t="s">
        <v>17457</v>
      </c>
      <c r="E104" s="329" t="s">
        <v>17458</v>
      </c>
      <c r="F104" s="318">
        <v>18734</v>
      </c>
      <c r="G104" s="318">
        <v>2.0499999999999998</v>
      </c>
      <c r="H104" s="318"/>
      <c r="I104" s="318"/>
      <c r="J104" s="318"/>
      <c r="K104" s="318">
        <v>99.38</v>
      </c>
      <c r="L104" s="318">
        <v>9</v>
      </c>
      <c r="M104" s="318">
        <v>9</v>
      </c>
      <c r="N104" s="318">
        <v>1.83</v>
      </c>
      <c r="O104" s="318">
        <v>15</v>
      </c>
      <c r="P104" s="318">
        <v>15</v>
      </c>
      <c r="Q104" s="318">
        <v>1.58</v>
      </c>
      <c r="R104" s="318">
        <v>14</v>
      </c>
      <c r="S104" s="318">
        <v>14</v>
      </c>
      <c r="T104" s="318">
        <v>2.16</v>
      </c>
      <c r="U104" s="318">
        <v>15</v>
      </c>
      <c r="V104" s="318">
        <v>15</v>
      </c>
      <c r="W104" s="318">
        <v>1.98</v>
      </c>
      <c r="X104" s="318">
        <v>6</v>
      </c>
      <c r="Y104" s="318">
        <v>6</v>
      </c>
      <c r="Z104" s="318">
        <v>2.83</v>
      </c>
      <c r="AA104" s="318">
        <v>6</v>
      </c>
      <c r="AB104" s="318">
        <v>6</v>
      </c>
      <c r="AC104" s="318">
        <v>3.04</v>
      </c>
      <c r="AD104" s="318">
        <v>3</v>
      </c>
      <c r="AE104" s="318">
        <v>3</v>
      </c>
      <c r="AF104" s="318">
        <v>2.5</v>
      </c>
      <c r="AG104" s="318">
        <v>18.5</v>
      </c>
      <c r="AH104" s="318">
        <v>18.5</v>
      </c>
      <c r="AI104" s="318">
        <v>1.66</v>
      </c>
      <c r="AJ104" s="318" t="s">
        <v>17459</v>
      </c>
      <c r="AK104" s="318" t="s">
        <v>17460</v>
      </c>
      <c r="AL104" s="319">
        <v>236717</v>
      </c>
      <c r="AM104" s="318">
        <v>2563</v>
      </c>
      <c r="AN104" s="318">
        <v>2</v>
      </c>
      <c r="AO104" s="318" t="s">
        <v>9010</v>
      </c>
      <c r="AP104" s="318">
        <v>1</v>
      </c>
      <c r="AQ104" s="318">
        <v>1</v>
      </c>
      <c r="AR104" s="318">
        <v>40</v>
      </c>
      <c r="AS104" s="318">
        <v>1</v>
      </c>
      <c r="AT104" s="318">
        <v>404</v>
      </c>
      <c r="AU104" s="320">
        <v>242622</v>
      </c>
      <c r="AV104" s="320">
        <v>242622</v>
      </c>
      <c r="AW104" s="318" t="s">
        <v>16933</v>
      </c>
      <c r="AX104" s="318"/>
      <c r="AY104" s="318"/>
      <c r="AZ104" s="318"/>
      <c r="BA104" s="318"/>
      <c r="BB104" s="318"/>
      <c r="BC104" s="318" t="s">
        <v>16957</v>
      </c>
      <c r="BD104" s="318" t="s">
        <v>16957</v>
      </c>
      <c r="BE104" s="318" t="s">
        <v>16935</v>
      </c>
      <c r="BF104" s="318" t="s">
        <v>17318</v>
      </c>
      <c r="BG104" s="321" t="s">
        <v>16936</v>
      </c>
    </row>
    <row r="105" spans="1:59" s="322" customFormat="1" ht="24.75" x14ac:dyDescent="0.15">
      <c r="A105" s="317" t="s">
        <v>17461</v>
      </c>
      <c r="B105" s="318" t="s">
        <v>1789</v>
      </c>
      <c r="C105" s="318" t="s">
        <v>5217</v>
      </c>
      <c r="D105" s="318" t="s">
        <v>851</v>
      </c>
      <c r="E105" s="329" t="s">
        <v>17462</v>
      </c>
      <c r="F105" s="318">
        <v>18736</v>
      </c>
      <c r="G105" s="318">
        <v>3.24</v>
      </c>
      <c r="H105" s="318"/>
      <c r="I105" s="318"/>
      <c r="J105" s="318"/>
      <c r="K105" s="318">
        <v>99.38</v>
      </c>
      <c r="L105" s="318">
        <v>9</v>
      </c>
      <c r="M105" s="318">
        <v>9</v>
      </c>
      <c r="N105" s="318">
        <v>3.41</v>
      </c>
      <c r="O105" s="318">
        <v>15</v>
      </c>
      <c r="P105" s="318">
        <v>15</v>
      </c>
      <c r="Q105" s="318">
        <v>2.93</v>
      </c>
      <c r="R105" s="318">
        <v>14</v>
      </c>
      <c r="S105" s="318">
        <v>14</v>
      </c>
      <c r="T105" s="318">
        <v>2.89</v>
      </c>
      <c r="U105" s="318">
        <v>15</v>
      </c>
      <c r="V105" s="318">
        <v>15</v>
      </c>
      <c r="W105" s="318">
        <v>3.05</v>
      </c>
      <c r="X105" s="318">
        <v>6</v>
      </c>
      <c r="Y105" s="318">
        <v>6</v>
      </c>
      <c r="Z105" s="318">
        <v>3.5</v>
      </c>
      <c r="AA105" s="318">
        <v>6</v>
      </c>
      <c r="AB105" s="318">
        <v>6</v>
      </c>
      <c r="AC105" s="318">
        <v>3.41</v>
      </c>
      <c r="AD105" s="318">
        <v>3</v>
      </c>
      <c r="AE105" s="318">
        <v>3</v>
      </c>
      <c r="AF105" s="318">
        <v>3.83</v>
      </c>
      <c r="AG105" s="318">
        <v>18.5</v>
      </c>
      <c r="AH105" s="318">
        <v>18.5</v>
      </c>
      <c r="AI105" s="318">
        <v>3.52</v>
      </c>
      <c r="AJ105" s="318" t="s">
        <v>17463</v>
      </c>
      <c r="AK105" s="318" t="s">
        <v>17464</v>
      </c>
      <c r="AL105" s="319">
        <v>237092</v>
      </c>
      <c r="AM105" s="318">
        <v>2563</v>
      </c>
      <c r="AN105" s="318">
        <v>2</v>
      </c>
      <c r="AO105" s="318" t="s">
        <v>9010</v>
      </c>
      <c r="AP105" s="318">
        <v>2</v>
      </c>
      <c r="AQ105" s="318">
        <v>1</v>
      </c>
      <c r="AR105" s="318">
        <v>40</v>
      </c>
      <c r="AS105" s="318">
        <v>1</v>
      </c>
      <c r="AT105" s="318">
        <v>404</v>
      </c>
      <c r="AU105" s="320">
        <v>242622</v>
      </c>
      <c r="AV105" s="320">
        <v>242622</v>
      </c>
      <c r="AW105" s="318" t="s">
        <v>16933</v>
      </c>
      <c r="AX105" s="318"/>
      <c r="AY105" s="318"/>
      <c r="AZ105" s="318"/>
      <c r="BA105" s="318"/>
      <c r="BB105" s="318"/>
      <c r="BC105" s="318" t="s">
        <v>16957</v>
      </c>
      <c r="BD105" s="318" t="s">
        <v>16957</v>
      </c>
      <c r="BE105" s="318" t="s">
        <v>16935</v>
      </c>
      <c r="BF105" s="318" t="s">
        <v>17170</v>
      </c>
      <c r="BG105" s="321" t="s">
        <v>16936</v>
      </c>
    </row>
    <row r="106" spans="1:59" s="322" customFormat="1" ht="24.75" x14ac:dyDescent="0.15">
      <c r="A106" s="317" t="s">
        <v>17465</v>
      </c>
      <c r="B106" s="318" t="s">
        <v>1789</v>
      </c>
      <c r="C106" s="318" t="s">
        <v>3437</v>
      </c>
      <c r="D106" s="318" t="s">
        <v>17466</v>
      </c>
      <c r="E106" s="329" t="s">
        <v>17467</v>
      </c>
      <c r="F106" s="318">
        <v>18737</v>
      </c>
      <c r="G106" s="318">
        <v>2.37</v>
      </c>
      <c r="H106" s="318"/>
      <c r="I106" s="318"/>
      <c r="J106" s="318"/>
      <c r="K106" s="318">
        <v>99.38</v>
      </c>
      <c r="L106" s="318">
        <v>9</v>
      </c>
      <c r="M106" s="318">
        <v>9</v>
      </c>
      <c r="N106" s="318">
        <v>1.75</v>
      </c>
      <c r="O106" s="318">
        <v>15</v>
      </c>
      <c r="P106" s="318">
        <v>15</v>
      </c>
      <c r="Q106" s="318">
        <v>1.51</v>
      </c>
      <c r="R106" s="318">
        <v>14</v>
      </c>
      <c r="S106" s="318">
        <v>14</v>
      </c>
      <c r="T106" s="318">
        <v>2.41</v>
      </c>
      <c r="U106" s="318">
        <v>15</v>
      </c>
      <c r="V106" s="318">
        <v>15</v>
      </c>
      <c r="W106" s="318">
        <v>2.35</v>
      </c>
      <c r="X106" s="318">
        <v>6</v>
      </c>
      <c r="Y106" s="318">
        <v>6</v>
      </c>
      <c r="Z106" s="318">
        <v>2.54</v>
      </c>
      <c r="AA106" s="318">
        <v>6</v>
      </c>
      <c r="AB106" s="318">
        <v>6</v>
      </c>
      <c r="AC106" s="318">
        <v>2.83</v>
      </c>
      <c r="AD106" s="318">
        <v>3</v>
      </c>
      <c r="AE106" s="318">
        <v>3</v>
      </c>
      <c r="AF106" s="318">
        <v>3.16</v>
      </c>
      <c r="AG106" s="318">
        <v>18.5</v>
      </c>
      <c r="AH106" s="318">
        <v>18.5</v>
      </c>
      <c r="AI106" s="318">
        <v>2.9</v>
      </c>
      <c r="AJ106" s="318" t="s">
        <v>17468</v>
      </c>
      <c r="AK106" s="318" t="s">
        <v>17469</v>
      </c>
      <c r="AL106" s="319">
        <v>237054</v>
      </c>
      <c r="AM106" s="318">
        <v>2563</v>
      </c>
      <c r="AN106" s="318">
        <v>2</v>
      </c>
      <c r="AO106" s="318" t="s">
        <v>9010</v>
      </c>
      <c r="AP106" s="318">
        <v>3</v>
      </c>
      <c r="AQ106" s="318">
        <v>1</v>
      </c>
      <c r="AR106" s="318">
        <v>40</v>
      </c>
      <c r="AS106" s="318">
        <v>1</v>
      </c>
      <c r="AT106" s="318">
        <v>404</v>
      </c>
      <c r="AU106" s="320">
        <v>242622</v>
      </c>
      <c r="AV106" s="320">
        <v>242622</v>
      </c>
      <c r="AW106" s="318" t="s">
        <v>16933</v>
      </c>
      <c r="AX106" s="318"/>
      <c r="AY106" s="318"/>
      <c r="AZ106" s="318"/>
      <c r="BA106" s="318"/>
      <c r="BB106" s="318"/>
      <c r="BC106" s="318" t="s">
        <v>16957</v>
      </c>
      <c r="BD106" s="318" t="s">
        <v>16957</v>
      </c>
      <c r="BE106" s="318" t="s">
        <v>16935</v>
      </c>
      <c r="BF106" s="318" t="s">
        <v>17470</v>
      </c>
      <c r="BG106" s="321" t="s">
        <v>16936</v>
      </c>
    </row>
    <row r="107" spans="1:59" s="322" customFormat="1" ht="24.75" x14ac:dyDescent="0.15">
      <c r="A107" s="317" t="s">
        <v>17471</v>
      </c>
      <c r="B107" s="318" t="s">
        <v>1789</v>
      </c>
      <c r="C107" s="318" t="s">
        <v>17472</v>
      </c>
      <c r="D107" s="318" t="s">
        <v>334</v>
      </c>
      <c r="E107" s="329" t="s">
        <v>17473</v>
      </c>
      <c r="F107" s="318">
        <v>18738</v>
      </c>
      <c r="G107" s="318">
        <v>3.21</v>
      </c>
      <c r="H107" s="318"/>
      <c r="I107" s="318"/>
      <c r="J107" s="318"/>
      <c r="K107" s="318">
        <v>99.38</v>
      </c>
      <c r="L107" s="318">
        <v>9</v>
      </c>
      <c r="M107" s="318">
        <v>9</v>
      </c>
      <c r="N107" s="318">
        <v>3.5</v>
      </c>
      <c r="O107" s="318">
        <v>15</v>
      </c>
      <c r="P107" s="318">
        <v>15</v>
      </c>
      <c r="Q107" s="318">
        <v>2.73</v>
      </c>
      <c r="R107" s="318">
        <v>14</v>
      </c>
      <c r="S107" s="318">
        <v>14</v>
      </c>
      <c r="T107" s="318">
        <v>3.07</v>
      </c>
      <c r="U107" s="318">
        <v>15</v>
      </c>
      <c r="V107" s="318">
        <v>15</v>
      </c>
      <c r="W107" s="318">
        <v>3.16</v>
      </c>
      <c r="X107" s="318">
        <v>6</v>
      </c>
      <c r="Y107" s="318">
        <v>6</v>
      </c>
      <c r="Z107" s="318">
        <v>3.7</v>
      </c>
      <c r="AA107" s="318">
        <v>6</v>
      </c>
      <c r="AB107" s="318">
        <v>6</v>
      </c>
      <c r="AC107" s="318">
        <v>3.87</v>
      </c>
      <c r="AD107" s="318">
        <v>3</v>
      </c>
      <c r="AE107" s="318">
        <v>3</v>
      </c>
      <c r="AF107" s="318">
        <v>3.83</v>
      </c>
      <c r="AG107" s="318">
        <v>18.5</v>
      </c>
      <c r="AH107" s="318">
        <v>18.5</v>
      </c>
      <c r="AI107" s="318">
        <v>3.06</v>
      </c>
      <c r="AJ107" s="318" t="s">
        <v>17474</v>
      </c>
      <c r="AK107" s="318" t="s">
        <v>17475</v>
      </c>
      <c r="AL107" s="319">
        <v>236935</v>
      </c>
      <c r="AM107" s="318">
        <v>2563</v>
      </c>
      <c r="AN107" s="318">
        <v>2</v>
      </c>
      <c r="AO107" s="318" t="s">
        <v>9010</v>
      </c>
      <c r="AP107" s="318">
        <v>4</v>
      </c>
      <c r="AQ107" s="318">
        <v>1</v>
      </c>
      <c r="AR107" s="318">
        <v>40</v>
      </c>
      <c r="AS107" s="318">
        <v>1</v>
      </c>
      <c r="AT107" s="318">
        <v>404</v>
      </c>
      <c r="AU107" s="320">
        <v>242622</v>
      </c>
      <c r="AV107" s="320">
        <v>242622</v>
      </c>
      <c r="AW107" s="318" t="s">
        <v>16933</v>
      </c>
      <c r="AX107" s="318"/>
      <c r="AY107" s="318"/>
      <c r="AZ107" s="318"/>
      <c r="BA107" s="318"/>
      <c r="BB107" s="318"/>
      <c r="BC107" s="318" t="s">
        <v>16957</v>
      </c>
      <c r="BD107" s="318" t="s">
        <v>16957</v>
      </c>
      <c r="BE107" s="318" t="s">
        <v>16935</v>
      </c>
      <c r="BF107" s="318" t="s">
        <v>17170</v>
      </c>
      <c r="BG107" s="321" t="s">
        <v>16936</v>
      </c>
    </row>
    <row r="108" spans="1:59" s="322" customFormat="1" ht="24.75" x14ac:dyDescent="0.15">
      <c r="A108" s="317" t="s">
        <v>17476</v>
      </c>
      <c r="B108" s="318" t="s">
        <v>1789</v>
      </c>
      <c r="C108" s="318" t="s">
        <v>4675</v>
      </c>
      <c r="D108" s="318" t="s">
        <v>910</v>
      </c>
      <c r="E108" s="329" t="s">
        <v>17477</v>
      </c>
      <c r="F108" s="318">
        <v>18739</v>
      </c>
      <c r="G108" s="318">
        <v>3.03</v>
      </c>
      <c r="H108" s="318"/>
      <c r="I108" s="318"/>
      <c r="J108" s="318"/>
      <c r="K108" s="318">
        <v>99.38</v>
      </c>
      <c r="L108" s="318">
        <v>9</v>
      </c>
      <c r="M108" s="318">
        <v>9</v>
      </c>
      <c r="N108" s="318">
        <v>3</v>
      </c>
      <c r="O108" s="318">
        <v>15</v>
      </c>
      <c r="P108" s="318">
        <v>15</v>
      </c>
      <c r="Q108" s="318">
        <v>3.01</v>
      </c>
      <c r="R108" s="318">
        <v>14</v>
      </c>
      <c r="S108" s="318">
        <v>14</v>
      </c>
      <c r="T108" s="318">
        <v>2.89</v>
      </c>
      <c r="U108" s="318">
        <v>15</v>
      </c>
      <c r="V108" s="318">
        <v>15</v>
      </c>
      <c r="W108" s="318">
        <v>2.93</v>
      </c>
      <c r="X108" s="318">
        <v>6</v>
      </c>
      <c r="Y108" s="318">
        <v>6</v>
      </c>
      <c r="Z108" s="318">
        <v>3.54</v>
      </c>
      <c r="AA108" s="318">
        <v>6</v>
      </c>
      <c r="AB108" s="318">
        <v>6</v>
      </c>
      <c r="AC108" s="318">
        <v>3.37</v>
      </c>
      <c r="AD108" s="318">
        <v>3</v>
      </c>
      <c r="AE108" s="318">
        <v>3</v>
      </c>
      <c r="AF108" s="318">
        <v>3.5</v>
      </c>
      <c r="AG108" s="318">
        <v>18.5</v>
      </c>
      <c r="AH108" s="318">
        <v>18.5</v>
      </c>
      <c r="AI108" s="318">
        <v>2.81</v>
      </c>
      <c r="AJ108" s="318" t="s">
        <v>17478</v>
      </c>
      <c r="AK108" s="318" t="s">
        <v>17479</v>
      </c>
      <c r="AL108" s="319">
        <v>236663</v>
      </c>
      <c r="AM108" s="318">
        <v>2563</v>
      </c>
      <c r="AN108" s="318">
        <v>2</v>
      </c>
      <c r="AO108" s="318" t="s">
        <v>9010</v>
      </c>
      <c r="AP108" s="318">
        <v>5</v>
      </c>
      <c r="AQ108" s="318">
        <v>1</v>
      </c>
      <c r="AR108" s="318">
        <v>40</v>
      </c>
      <c r="AS108" s="318">
        <v>1</v>
      </c>
      <c r="AT108" s="318">
        <v>404</v>
      </c>
      <c r="AU108" s="320">
        <v>242622</v>
      </c>
      <c r="AV108" s="320">
        <v>242622</v>
      </c>
      <c r="AW108" s="318" t="s">
        <v>16933</v>
      </c>
      <c r="AX108" s="318"/>
      <c r="AY108" s="318"/>
      <c r="AZ108" s="318"/>
      <c r="BA108" s="318"/>
      <c r="BB108" s="318"/>
      <c r="BC108" s="318" t="s">
        <v>16957</v>
      </c>
      <c r="BD108" s="318" t="s">
        <v>16957</v>
      </c>
      <c r="BE108" s="318" t="s">
        <v>16935</v>
      </c>
      <c r="BF108" s="318" t="s">
        <v>17094</v>
      </c>
      <c r="BG108" s="321" t="s">
        <v>16936</v>
      </c>
    </row>
    <row r="109" spans="1:59" s="322" customFormat="1" ht="24.75" x14ac:dyDescent="0.15">
      <c r="A109" s="317" t="s">
        <v>17480</v>
      </c>
      <c r="B109" s="318" t="s">
        <v>1789</v>
      </c>
      <c r="C109" s="318" t="s">
        <v>1759</v>
      </c>
      <c r="D109" s="318" t="s">
        <v>5895</v>
      </c>
      <c r="E109" s="329" t="s">
        <v>17481</v>
      </c>
      <c r="F109" s="318">
        <v>18740</v>
      </c>
      <c r="G109" s="318">
        <v>2.42</v>
      </c>
      <c r="H109" s="318"/>
      <c r="I109" s="318"/>
      <c r="J109" s="318"/>
      <c r="K109" s="318">
        <v>99.38</v>
      </c>
      <c r="L109" s="318">
        <v>9</v>
      </c>
      <c r="M109" s="318">
        <v>9</v>
      </c>
      <c r="N109" s="318">
        <v>2.75</v>
      </c>
      <c r="O109" s="318">
        <v>15</v>
      </c>
      <c r="P109" s="318">
        <v>15</v>
      </c>
      <c r="Q109" s="318">
        <v>1.88</v>
      </c>
      <c r="R109" s="318">
        <v>14</v>
      </c>
      <c r="S109" s="318">
        <v>14</v>
      </c>
      <c r="T109" s="318">
        <v>2.23</v>
      </c>
      <c r="U109" s="318">
        <v>15</v>
      </c>
      <c r="V109" s="318">
        <v>15</v>
      </c>
      <c r="W109" s="318">
        <v>2.33</v>
      </c>
      <c r="X109" s="318">
        <v>6</v>
      </c>
      <c r="Y109" s="318">
        <v>6</v>
      </c>
      <c r="Z109" s="318">
        <v>3.5</v>
      </c>
      <c r="AA109" s="318">
        <v>6</v>
      </c>
      <c r="AB109" s="318">
        <v>6</v>
      </c>
      <c r="AC109" s="318">
        <v>3.16</v>
      </c>
      <c r="AD109" s="318">
        <v>3</v>
      </c>
      <c r="AE109" s="318">
        <v>3</v>
      </c>
      <c r="AF109" s="318">
        <v>3.16</v>
      </c>
      <c r="AG109" s="318">
        <v>18.5</v>
      </c>
      <c r="AH109" s="318">
        <v>18.5</v>
      </c>
      <c r="AI109" s="318">
        <v>2.06</v>
      </c>
      <c r="AJ109" s="318" t="s">
        <v>17482</v>
      </c>
      <c r="AK109" s="318" t="s">
        <v>17483</v>
      </c>
      <c r="AL109" s="319">
        <v>237019</v>
      </c>
      <c r="AM109" s="318">
        <v>2563</v>
      </c>
      <c r="AN109" s="318">
        <v>2</v>
      </c>
      <c r="AO109" s="318" t="s">
        <v>9010</v>
      </c>
      <c r="AP109" s="318">
        <v>6</v>
      </c>
      <c r="AQ109" s="318">
        <v>1</v>
      </c>
      <c r="AR109" s="318">
        <v>40</v>
      </c>
      <c r="AS109" s="318">
        <v>1</v>
      </c>
      <c r="AT109" s="318">
        <v>404</v>
      </c>
      <c r="AU109" s="320">
        <v>242622</v>
      </c>
      <c r="AV109" s="320">
        <v>242622</v>
      </c>
      <c r="AW109" s="318" t="s">
        <v>16933</v>
      </c>
      <c r="AX109" s="318"/>
      <c r="AY109" s="318"/>
      <c r="AZ109" s="318"/>
      <c r="BA109" s="318"/>
      <c r="BB109" s="318"/>
      <c r="BC109" s="318" t="s">
        <v>16957</v>
      </c>
      <c r="BD109" s="318" t="s">
        <v>16957</v>
      </c>
      <c r="BE109" s="318" t="s">
        <v>16935</v>
      </c>
      <c r="BF109" s="318" t="s">
        <v>17484</v>
      </c>
      <c r="BG109" s="321" t="s">
        <v>2349</v>
      </c>
    </row>
    <row r="110" spans="1:59" s="322" customFormat="1" ht="24.75" x14ac:dyDescent="0.15">
      <c r="A110" s="317" t="s">
        <v>17485</v>
      </c>
      <c r="B110" s="318" t="s">
        <v>1789</v>
      </c>
      <c r="C110" s="318" t="s">
        <v>208</v>
      </c>
      <c r="D110" s="318" t="s">
        <v>5639</v>
      </c>
      <c r="E110" s="329" t="s">
        <v>17486</v>
      </c>
      <c r="F110" s="318">
        <v>18741</v>
      </c>
      <c r="G110" s="318">
        <v>2.84</v>
      </c>
      <c r="H110" s="318"/>
      <c r="I110" s="318"/>
      <c r="J110" s="318"/>
      <c r="K110" s="318">
        <v>99.38</v>
      </c>
      <c r="L110" s="318">
        <v>9</v>
      </c>
      <c r="M110" s="318">
        <v>9</v>
      </c>
      <c r="N110" s="318">
        <v>3</v>
      </c>
      <c r="O110" s="318">
        <v>15</v>
      </c>
      <c r="P110" s="318">
        <v>15</v>
      </c>
      <c r="Q110" s="318">
        <v>2.5</v>
      </c>
      <c r="R110" s="318">
        <v>14</v>
      </c>
      <c r="S110" s="318">
        <v>14</v>
      </c>
      <c r="T110" s="318">
        <v>2.94</v>
      </c>
      <c r="U110" s="318">
        <v>15</v>
      </c>
      <c r="V110" s="318">
        <v>15</v>
      </c>
      <c r="W110" s="318">
        <v>2.85</v>
      </c>
      <c r="X110" s="318">
        <v>6</v>
      </c>
      <c r="Y110" s="318">
        <v>6</v>
      </c>
      <c r="Z110" s="318">
        <v>3.54</v>
      </c>
      <c r="AA110" s="318">
        <v>6</v>
      </c>
      <c r="AB110" s="318">
        <v>6</v>
      </c>
      <c r="AC110" s="318">
        <v>3.29</v>
      </c>
      <c r="AD110" s="318">
        <v>3</v>
      </c>
      <c r="AE110" s="318">
        <v>3</v>
      </c>
      <c r="AF110" s="318">
        <v>3.66</v>
      </c>
      <c r="AG110" s="318">
        <v>18.5</v>
      </c>
      <c r="AH110" s="318">
        <v>18.5</v>
      </c>
      <c r="AI110" s="318">
        <v>2.36</v>
      </c>
      <c r="AJ110" s="318" t="s">
        <v>17487</v>
      </c>
      <c r="AK110" s="318" t="s">
        <v>17488</v>
      </c>
      <c r="AL110" s="319">
        <v>237033</v>
      </c>
      <c r="AM110" s="318">
        <v>2563</v>
      </c>
      <c r="AN110" s="318">
        <v>2</v>
      </c>
      <c r="AO110" s="318" t="s">
        <v>9010</v>
      </c>
      <c r="AP110" s="318">
        <v>7</v>
      </c>
      <c r="AQ110" s="318">
        <v>1</v>
      </c>
      <c r="AR110" s="318">
        <v>40</v>
      </c>
      <c r="AS110" s="318">
        <v>1</v>
      </c>
      <c r="AT110" s="318">
        <v>404</v>
      </c>
      <c r="AU110" s="320">
        <v>242622</v>
      </c>
      <c r="AV110" s="320">
        <v>242622</v>
      </c>
      <c r="AW110" s="318" t="s">
        <v>16933</v>
      </c>
      <c r="AX110" s="318"/>
      <c r="AY110" s="318"/>
      <c r="AZ110" s="318"/>
      <c r="BA110" s="318"/>
      <c r="BB110" s="318"/>
      <c r="BC110" s="318" t="s">
        <v>16957</v>
      </c>
      <c r="BD110" s="318" t="s">
        <v>16957</v>
      </c>
      <c r="BE110" s="318" t="s">
        <v>16935</v>
      </c>
      <c r="BF110" s="318" t="s">
        <v>9759</v>
      </c>
      <c r="BG110" s="321" t="s">
        <v>16936</v>
      </c>
    </row>
    <row r="111" spans="1:59" s="322" customFormat="1" x14ac:dyDescent="0.15">
      <c r="A111" s="317" t="s">
        <v>17489</v>
      </c>
      <c r="B111" s="318" t="s">
        <v>1789</v>
      </c>
      <c r="C111" s="318" t="s">
        <v>5129</v>
      </c>
      <c r="D111" s="318" t="s">
        <v>1520</v>
      </c>
      <c r="E111" s="329" t="s">
        <v>17490</v>
      </c>
      <c r="F111" s="318">
        <v>18742</v>
      </c>
      <c r="G111" s="318">
        <v>2.84</v>
      </c>
      <c r="H111" s="318"/>
      <c r="I111" s="318"/>
      <c r="J111" s="318"/>
      <c r="K111" s="318">
        <v>99.38</v>
      </c>
      <c r="L111" s="318">
        <v>9</v>
      </c>
      <c r="M111" s="318">
        <v>9</v>
      </c>
      <c r="N111" s="318">
        <v>2.83</v>
      </c>
      <c r="O111" s="318">
        <v>15</v>
      </c>
      <c r="P111" s="318">
        <v>15</v>
      </c>
      <c r="Q111" s="318">
        <v>2.85</v>
      </c>
      <c r="R111" s="318">
        <v>14</v>
      </c>
      <c r="S111" s="318">
        <v>14</v>
      </c>
      <c r="T111" s="318">
        <v>2.5099999999999998</v>
      </c>
      <c r="U111" s="318">
        <v>15</v>
      </c>
      <c r="V111" s="318">
        <v>15</v>
      </c>
      <c r="W111" s="318">
        <v>2.63</v>
      </c>
      <c r="X111" s="318">
        <v>6</v>
      </c>
      <c r="Y111" s="318">
        <v>6</v>
      </c>
      <c r="Z111" s="318">
        <v>3.66</v>
      </c>
      <c r="AA111" s="318">
        <v>6</v>
      </c>
      <c r="AB111" s="318">
        <v>6</v>
      </c>
      <c r="AC111" s="318">
        <v>3.37</v>
      </c>
      <c r="AD111" s="318">
        <v>3</v>
      </c>
      <c r="AE111" s="318">
        <v>3</v>
      </c>
      <c r="AF111" s="318">
        <v>3.5</v>
      </c>
      <c r="AG111" s="318">
        <v>18.5</v>
      </c>
      <c r="AH111" s="318">
        <v>18.5</v>
      </c>
      <c r="AI111" s="318">
        <v>2.63</v>
      </c>
      <c r="AJ111" s="318" t="s">
        <v>17491</v>
      </c>
      <c r="AK111" s="318" t="s">
        <v>17492</v>
      </c>
      <c r="AL111" s="319">
        <v>236857</v>
      </c>
      <c r="AM111" s="318">
        <v>2563</v>
      </c>
      <c r="AN111" s="318">
        <v>2</v>
      </c>
      <c r="AO111" s="318" t="s">
        <v>9010</v>
      </c>
      <c r="AP111" s="318">
        <v>8</v>
      </c>
      <c r="AQ111" s="318">
        <v>1</v>
      </c>
      <c r="AR111" s="318">
        <v>40</v>
      </c>
      <c r="AS111" s="318">
        <v>1</v>
      </c>
      <c r="AT111" s="318">
        <v>404</v>
      </c>
      <c r="AU111" s="320">
        <v>242622</v>
      </c>
      <c r="AV111" s="320">
        <v>242622</v>
      </c>
      <c r="AW111" s="318" t="s">
        <v>16933</v>
      </c>
      <c r="AX111" s="318"/>
      <c r="AY111" s="318"/>
      <c r="AZ111" s="318"/>
      <c r="BA111" s="318"/>
      <c r="BB111" s="318"/>
      <c r="BC111" s="318" t="s">
        <v>16957</v>
      </c>
      <c r="BD111" s="318" t="s">
        <v>16957</v>
      </c>
      <c r="BE111" s="318" t="s">
        <v>16935</v>
      </c>
      <c r="BF111" s="318" t="s">
        <v>17170</v>
      </c>
      <c r="BG111" s="321" t="s">
        <v>16936</v>
      </c>
    </row>
    <row r="112" spans="1:59" s="322" customFormat="1" x14ac:dyDescent="0.15">
      <c r="A112" s="317" t="s">
        <v>17493</v>
      </c>
      <c r="B112" s="318" t="s">
        <v>1789</v>
      </c>
      <c r="C112" s="318" t="s">
        <v>5941</v>
      </c>
      <c r="D112" s="318" t="s">
        <v>5942</v>
      </c>
      <c r="E112" s="329" t="s">
        <v>17494</v>
      </c>
      <c r="F112" s="318">
        <v>18743</v>
      </c>
      <c r="G112" s="318">
        <v>2.35</v>
      </c>
      <c r="H112" s="318"/>
      <c r="I112" s="318"/>
      <c r="J112" s="318"/>
      <c r="K112" s="318">
        <v>99.38</v>
      </c>
      <c r="L112" s="318">
        <v>9</v>
      </c>
      <c r="M112" s="318">
        <v>9</v>
      </c>
      <c r="N112" s="318">
        <v>2.08</v>
      </c>
      <c r="O112" s="318">
        <v>15</v>
      </c>
      <c r="P112" s="318">
        <v>15</v>
      </c>
      <c r="Q112" s="318">
        <v>1.68</v>
      </c>
      <c r="R112" s="318">
        <v>14</v>
      </c>
      <c r="S112" s="318">
        <v>14</v>
      </c>
      <c r="T112" s="318">
        <v>2.6</v>
      </c>
      <c r="U112" s="318">
        <v>15</v>
      </c>
      <c r="V112" s="318">
        <v>15</v>
      </c>
      <c r="W112" s="318">
        <v>2.56</v>
      </c>
      <c r="X112" s="318">
        <v>6</v>
      </c>
      <c r="Y112" s="318">
        <v>6</v>
      </c>
      <c r="Z112" s="318">
        <v>3.25</v>
      </c>
      <c r="AA112" s="318">
        <v>6</v>
      </c>
      <c r="AB112" s="318">
        <v>6</v>
      </c>
      <c r="AC112" s="318">
        <v>3.33</v>
      </c>
      <c r="AD112" s="318">
        <v>3</v>
      </c>
      <c r="AE112" s="318">
        <v>3</v>
      </c>
      <c r="AF112" s="318">
        <v>2.83</v>
      </c>
      <c r="AG112" s="318">
        <v>18.5</v>
      </c>
      <c r="AH112" s="318">
        <v>18.5</v>
      </c>
      <c r="AI112" s="318">
        <v>1.82</v>
      </c>
      <c r="AJ112" s="318" t="s">
        <v>17495</v>
      </c>
      <c r="AK112" s="318" t="s">
        <v>17496</v>
      </c>
      <c r="AL112" s="319">
        <v>237020</v>
      </c>
      <c r="AM112" s="318">
        <v>2563</v>
      </c>
      <c r="AN112" s="318">
        <v>2</v>
      </c>
      <c r="AO112" s="318" t="s">
        <v>9010</v>
      </c>
      <c r="AP112" s="318">
        <v>9</v>
      </c>
      <c r="AQ112" s="318">
        <v>1</v>
      </c>
      <c r="AR112" s="318">
        <v>40</v>
      </c>
      <c r="AS112" s="318">
        <v>1</v>
      </c>
      <c r="AT112" s="318">
        <v>404</v>
      </c>
      <c r="AU112" s="320">
        <v>242622</v>
      </c>
      <c r="AV112" s="320">
        <v>242622</v>
      </c>
      <c r="AW112" s="318" t="s">
        <v>16933</v>
      </c>
      <c r="AX112" s="318"/>
      <c r="AY112" s="318"/>
      <c r="AZ112" s="318"/>
      <c r="BA112" s="318"/>
      <c r="BB112" s="318"/>
      <c r="BC112" s="318" t="s">
        <v>16957</v>
      </c>
      <c r="BD112" s="318" t="s">
        <v>16957</v>
      </c>
      <c r="BE112" s="318" t="s">
        <v>16935</v>
      </c>
      <c r="BF112" s="318" t="s">
        <v>16993</v>
      </c>
      <c r="BG112" s="321" t="s">
        <v>16936</v>
      </c>
    </row>
    <row r="113" spans="1:59" s="322" customFormat="1" x14ac:dyDescent="0.15">
      <c r="A113" s="317" t="s">
        <v>17497</v>
      </c>
      <c r="B113" s="318" t="s">
        <v>1789</v>
      </c>
      <c r="C113" s="318" t="s">
        <v>5219</v>
      </c>
      <c r="D113" s="318" t="s">
        <v>5220</v>
      </c>
      <c r="E113" s="329" t="s">
        <v>17498</v>
      </c>
      <c r="F113" s="318">
        <v>18744</v>
      </c>
      <c r="G113" s="318">
        <v>3.19</v>
      </c>
      <c r="H113" s="318"/>
      <c r="I113" s="318"/>
      <c r="J113" s="318"/>
      <c r="K113" s="318">
        <v>99.38</v>
      </c>
      <c r="L113" s="318">
        <v>9</v>
      </c>
      <c r="M113" s="318">
        <v>9</v>
      </c>
      <c r="N113" s="318">
        <v>3.58</v>
      </c>
      <c r="O113" s="318">
        <v>15</v>
      </c>
      <c r="P113" s="318">
        <v>15</v>
      </c>
      <c r="Q113" s="318">
        <v>2.7</v>
      </c>
      <c r="R113" s="318">
        <v>14</v>
      </c>
      <c r="S113" s="318">
        <v>14</v>
      </c>
      <c r="T113" s="318">
        <v>3.08</v>
      </c>
      <c r="U113" s="318">
        <v>15</v>
      </c>
      <c r="V113" s="318">
        <v>15</v>
      </c>
      <c r="W113" s="318">
        <v>3.35</v>
      </c>
      <c r="X113" s="318">
        <v>6</v>
      </c>
      <c r="Y113" s="318">
        <v>6</v>
      </c>
      <c r="Z113" s="318">
        <v>3.66</v>
      </c>
      <c r="AA113" s="318">
        <v>6</v>
      </c>
      <c r="AB113" s="318">
        <v>6</v>
      </c>
      <c r="AC113" s="318">
        <v>3.66</v>
      </c>
      <c r="AD113" s="318">
        <v>3</v>
      </c>
      <c r="AE113" s="318">
        <v>3</v>
      </c>
      <c r="AF113" s="318">
        <v>3.83</v>
      </c>
      <c r="AG113" s="318">
        <v>18.5</v>
      </c>
      <c r="AH113" s="318">
        <v>18.5</v>
      </c>
      <c r="AI113" s="318">
        <v>2.89</v>
      </c>
      <c r="AJ113" s="318" t="s">
        <v>17499</v>
      </c>
      <c r="AK113" s="318" t="s">
        <v>17500</v>
      </c>
      <c r="AL113" s="319">
        <v>236831</v>
      </c>
      <c r="AM113" s="318">
        <v>2563</v>
      </c>
      <c r="AN113" s="318">
        <v>2</v>
      </c>
      <c r="AO113" s="318" t="s">
        <v>9010</v>
      </c>
      <c r="AP113" s="318">
        <v>10</v>
      </c>
      <c r="AQ113" s="318">
        <v>1</v>
      </c>
      <c r="AR113" s="318">
        <v>40</v>
      </c>
      <c r="AS113" s="318">
        <v>1</v>
      </c>
      <c r="AT113" s="318">
        <v>404</v>
      </c>
      <c r="AU113" s="320">
        <v>242622</v>
      </c>
      <c r="AV113" s="320">
        <v>242622</v>
      </c>
      <c r="AW113" s="318" t="s">
        <v>16933</v>
      </c>
      <c r="AX113" s="318"/>
      <c r="AY113" s="318"/>
      <c r="AZ113" s="318"/>
      <c r="BA113" s="318"/>
      <c r="BB113" s="318"/>
      <c r="BC113" s="318" t="s">
        <v>16957</v>
      </c>
      <c r="BD113" s="318" t="s">
        <v>16957</v>
      </c>
      <c r="BE113" s="318" t="s">
        <v>16935</v>
      </c>
      <c r="BF113" s="318" t="s">
        <v>16970</v>
      </c>
      <c r="BG113" s="321" t="s">
        <v>16936</v>
      </c>
    </row>
    <row r="114" spans="1:59" s="322" customFormat="1" ht="24.75" x14ac:dyDescent="0.15">
      <c r="A114" s="317" t="s">
        <v>17501</v>
      </c>
      <c r="B114" s="318" t="s">
        <v>1789</v>
      </c>
      <c r="C114" s="318" t="s">
        <v>5511</v>
      </c>
      <c r="D114" s="318" t="s">
        <v>5512</v>
      </c>
      <c r="E114" s="329" t="s">
        <v>17502</v>
      </c>
      <c r="F114" s="318">
        <v>18745</v>
      </c>
      <c r="G114" s="318">
        <v>2.37</v>
      </c>
      <c r="H114" s="318"/>
      <c r="I114" s="318"/>
      <c r="J114" s="318"/>
      <c r="K114" s="318">
        <v>99.38</v>
      </c>
      <c r="L114" s="318">
        <v>9</v>
      </c>
      <c r="M114" s="318">
        <v>9</v>
      </c>
      <c r="N114" s="318">
        <v>2.16</v>
      </c>
      <c r="O114" s="318">
        <v>15</v>
      </c>
      <c r="P114" s="318">
        <v>15</v>
      </c>
      <c r="Q114" s="318">
        <v>1.75</v>
      </c>
      <c r="R114" s="318">
        <v>14</v>
      </c>
      <c r="S114" s="318">
        <v>14</v>
      </c>
      <c r="T114" s="318">
        <v>2.17</v>
      </c>
      <c r="U114" s="318">
        <v>15</v>
      </c>
      <c r="V114" s="318">
        <v>15</v>
      </c>
      <c r="W114" s="318">
        <v>2.2599999999999998</v>
      </c>
      <c r="X114" s="318">
        <v>6</v>
      </c>
      <c r="Y114" s="318">
        <v>6</v>
      </c>
      <c r="Z114" s="318">
        <v>3.58</v>
      </c>
      <c r="AA114" s="318">
        <v>6</v>
      </c>
      <c r="AB114" s="318">
        <v>6</v>
      </c>
      <c r="AC114" s="318">
        <v>3.41</v>
      </c>
      <c r="AD114" s="318">
        <v>3</v>
      </c>
      <c r="AE114" s="318">
        <v>3</v>
      </c>
      <c r="AF114" s="318">
        <v>3</v>
      </c>
      <c r="AG114" s="318">
        <v>18.5</v>
      </c>
      <c r="AH114" s="318">
        <v>18.5</v>
      </c>
      <c r="AI114" s="318">
        <v>2.2000000000000002</v>
      </c>
      <c r="AJ114" s="318" t="s">
        <v>17503</v>
      </c>
      <c r="AK114" s="318" t="s">
        <v>17504</v>
      </c>
      <c r="AL114" s="319">
        <v>236892</v>
      </c>
      <c r="AM114" s="318">
        <v>2563</v>
      </c>
      <c r="AN114" s="318">
        <v>2</v>
      </c>
      <c r="AO114" s="318" t="s">
        <v>9010</v>
      </c>
      <c r="AP114" s="318">
        <v>11</v>
      </c>
      <c r="AQ114" s="318">
        <v>1</v>
      </c>
      <c r="AR114" s="318">
        <v>40</v>
      </c>
      <c r="AS114" s="318">
        <v>1</v>
      </c>
      <c r="AT114" s="318">
        <v>404</v>
      </c>
      <c r="AU114" s="320">
        <v>242622</v>
      </c>
      <c r="AV114" s="320">
        <v>242622</v>
      </c>
      <c r="AW114" s="318" t="s">
        <v>16933</v>
      </c>
      <c r="AX114" s="318"/>
      <c r="AY114" s="318"/>
      <c r="AZ114" s="318"/>
      <c r="BA114" s="318"/>
      <c r="BB114" s="318"/>
      <c r="BC114" s="318" t="s">
        <v>16957</v>
      </c>
      <c r="BD114" s="318" t="s">
        <v>16957</v>
      </c>
      <c r="BE114" s="318" t="s">
        <v>16935</v>
      </c>
      <c r="BF114" s="318" t="s">
        <v>17328</v>
      </c>
      <c r="BG114" s="321" t="s">
        <v>17505</v>
      </c>
    </row>
    <row r="115" spans="1:59" s="322" customFormat="1" ht="24.75" x14ac:dyDescent="0.15">
      <c r="A115" s="317" t="s">
        <v>17506</v>
      </c>
      <c r="B115" s="318" t="s">
        <v>19</v>
      </c>
      <c r="C115" s="318" t="s">
        <v>4941</v>
      </c>
      <c r="D115" s="318" t="s">
        <v>4942</v>
      </c>
      <c r="E115" s="329" t="s">
        <v>17507</v>
      </c>
      <c r="F115" s="318">
        <v>18746</v>
      </c>
      <c r="G115" s="318">
        <v>2.98</v>
      </c>
      <c r="H115" s="318"/>
      <c r="I115" s="318"/>
      <c r="J115" s="318"/>
      <c r="K115" s="318">
        <v>99.38</v>
      </c>
      <c r="L115" s="318">
        <v>9</v>
      </c>
      <c r="M115" s="318">
        <v>9</v>
      </c>
      <c r="N115" s="318">
        <v>2.66</v>
      </c>
      <c r="O115" s="318">
        <v>15</v>
      </c>
      <c r="P115" s="318">
        <v>15</v>
      </c>
      <c r="Q115" s="318">
        <v>3.06</v>
      </c>
      <c r="R115" s="318">
        <v>14</v>
      </c>
      <c r="S115" s="318">
        <v>14</v>
      </c>
      <c r="T115" s="318">
        <v>2.73</v>
      </c>
      <c r="U115" s="318">
        <v>15</v>
      </c>
      <c r="V115" s="318">
        <v>15</v>
      </c>
      <c r="W115" s="318">
        <v>2.58</v>
      </c>
      <c r="X115" s="318">
        <v>6</v>
      </c>
      <c r="Y115" s="318">
        <v>6</v>
      </c>
      <c r="Z115" s="318">
        <v>3.2</v>
      </c>
      <c r="AA115" s="318">
        <v>6</v>
      </c>
      <c r="AB115" s="318">
        <v>6</v>
      </c>
      <c r="AC115" s="318">
        <v>3.62</v>
      </c>
      <c r="AD115" s="318">
        <v>3</v>
      </c>
      <c r="AE115" s="318">
        <v>3</v>
      </c>
      <c r="AF115" s="318">
        <v>3.5</v>
      </c>
      <c r="AG115" s="318">
        <v>18.5</v>
      </c>
      <c r="AH115" s="318">
        <v>18.5</v>
      </c>
      <c r="AI115" s="318">
        <v>3.12</v>
      </c>
      <c r="AJ115" s="318" t="s">
        <v>17508</v>
      </c>
      <c r="AK115" s="318" t="s">
        <v>17509</v>
      </c>
      <c r="AL115" s="319">
        <v>237149</v>
      </c>
      <c r="AM115" s="318">
        <v>2563</v>
      </c>
      <c r="AN115" s="318">
        <v>2</v>
      </c>
      <c r="AO115" s="318" t="s">
        <v>9010</v>
      </c>
      <c r="AP115" s="318">
        <v>12</v>
      </c>
      <c r="AQ115" s="318">
        <v>1</v>
      </c>
      <c r="AR115" s="318">
        <v>40</v>
      </c>
      <c r="AS115" s="318">
        <v>1</v>
      </c>
      <c r="AT115" s="318">
        <v>404</v>
      </c>
      <c r="AU115" s="320">
        <v>242622</v>
      </c>
      <c r="AV115" s="320">
        <v>242622</v>
      </c>
      <c r="AW115" s="318" t="s">
        <v>16933</v>
      </c>
      <c r="AX115" s="318"/>
      <c r="AY115" s="318"/>
      <c r="AZ115" s="318"/>
      <c r="BA115" s="318"/>
      <c r="BB115" s="318"/>
      <c r="BC115" s="318" t="s">
        <v>16957</v>
      </c>
      <c r="BD115" s="318" t="s">
        <v>16957</v>
      </c>
      <c r="BE115" s="318" t="s">
        <v>16935</v>
      </c>
      <c r="BF115" s="318" t="s">
        <v>17318</v>
      </c>
      <c r="BG115" s="321" t="s">
        <v>16936</v>
      </c>
    </row>
    <row r="116" spans="1:59" s="322" customFormat="1" ht="24.75" x14ac:dyDescent="0.15">
      <c r="A116" s="317" t="s">
        <v>17510</v>
      </c>
      <c r="B116" s="318" t="s">
        <v>19</v>
      </c>
      <c r="C116" s="318" t="s">
        <v>5514</v>
      </c>
      <c r="D116" s="318" t="s">
        <v>5515</v>
      </c>
      <c r="E116" s="329" t="s">
        <v>17511</v>
      </c>
      <c r="F116" s="318">
        <v>18747</v>
      </c>
      <c r="G116" s="318">
        <v>2.29</v>
      </c>
      <c r="H116" s="318"/>
      <c r="I116" s="318"/>
      <c r="J116" s="318"/>
      <c r="K116" s="318">
        <v>99.38</v>
      </c>
      <c r="L116" s="318">
        <v>9</v>
      </c>
      <c r="M116" s="318">
        <v>9</v>
      </c>
      <c r="N116" s="318">
        <v>1.75</v>
      </c>
      <c r="O116" s="318">
        <v>15</v>
      </c>
      <c r="P116" s="318">
        <v>15</v>
      </c>
      <c r="Q116" s="318">
        <v>1.63</v>
      </c>
      <c r="R116" s="318">
        <v>14</v>
      </c>
      <c r="S116" s="318">
        <v>14</v>
      </c>
      <c r="T116" s="318">
        <v>2.5299999999999998</v>
      </c>
      <c r="U116" s="318">
        <v>15</v>
      </c>
      <c r="V116" s="318">
        <v>15</v>
      </c>
      <c r="W116" s="318">
        <v>1.88</v>
      </c>
      <c r="X116" s="318">
        <v>6</v>
      </c>
      <c r="Y116" s="318">
        <v>6</v>
      </c>
      <c r="Z116" s="318">
        <v>3.12</v>
      </c>
      <c r="AA116" s="318">
        <v>6</v>
      </c>
      <c r="AB116" s="318">
        <v>6</v>
      </c>
      <c r="AC116" s="318">
        <v>3.16</v>
      </c>
      <c r="AD116" s="318">
        <v>3</v>
      </c>
      <c r="AE116" s="318">
        <v>3</v>
      </c>
      <c r="AF116" s="318">
        <v>2.33</v>
      </c>
      <c r="AG116" s="318">
        <v>18.5</v>
      </c>
      <c r="AH116" s="318">
        <v>18.5</v>
      </c>
      <c r="AI116" s="318">
        <v>2.5499999999999998</v>
      </c>
      <c r="AJ116" s="318" t="s">
        <v>17512</v>
      </c>
      <c r="AK116" s="318" t="s">
        <v>17513</v>
      </c>
      <c r="AL116" s="319">
        <v>237151</v>
      </c>
      <c r="AM116" s="318">
        <v>2563</v>
      </c>
      <c r="AN116" s="318">
        <v>2</v>
      </c>
      <c r="AO116" s="318" t="s">
        <v>9010</v>
      </c>
      <c r="AP116" s="318">
        <v>13</v>
      </c>
      <c r="AQ116" s="318">
        <v>1</v>
      </c>
      <c r="AR116" s="318">
        <v>40</v>
      </c>
      <c r="AS116" s="318">
        <v>1</v>
      </c>
      <c r="AT116" s="318">
        <v>404</v>
      </c>
      <c r="AU116" s="320">
        <v>242622</v>
      </c>
      <c r="AV116" s="320">
        <v>242622</v>
      </c>
      <c r="AW116" s="318" t="s">
        <v>16933</v>
      </c>
      <c r="AX116" s="318"/>
      <c r="AY116" s="318"/>
      <c r="AZ116" s="318"/>
      <c r="BA116" s="318"/>
      <c r="BB116" s="318"/>
      <c r="BC116" s="318" t="s">
        <v>16957</v>
      </c>
      <c r="BD116" s="318" t="s">
        <v>16957</v>
      </c>
      <c r="BE116" s="318" t="s">
        <v>16935</v>
      </c>
      <c r="BF116" s="318" t="s">
        <v>17009</v>
      </c>
      <c r="BG116" s="321" t="s">
        <v>16936</v>
      </c>
    </row>
    <row r="117" spans="1:59" s="322" customFormat="1" x14ac:dyDescent="0.15">
      <c r="A117" s="317" t="s">
        <v>17514</v>
      </c>
      <c r="B117" s="318" t="s">
        <v>1789</v>
      </c>
      <c r="C117" s="318" t="s">
        <v>5913</v>
      </c>
      <c r="D117" s="318" t="s">
        <v>5914</v>
      </c>
      <c r="E117" s="329" t="s">
        <v>17515</v>
      </c>
      <c r="F117" s="318">
        <v>18748</v>
      </c>
      <c r="G117" s="318">
        <v>2.48</v>
      </c>
      <c r="H117" s="318"/>
      <c r="I117" s="318"/>
      <c r="J117" s="318"/>
      <c r="K117" s="318">
        <v>99.38</v>
      </c>
      <c r="L117" s="318">
        <v>9</v>
      </c>
      <c r="M117" s="318">
        <v>9</v>
      </c>
      <c r="N117" s="318">
        <v>2.5</v>
      </c>
      <c r="O117" s="318">
        <v>15</v>
      </c>
      <c r="P117" s="318">
        <v>15</v>
      </c>
      <c r="Q117" s="318">
        <v>1.81</v>
      </c>
      <c r="R117" s="318">
        <v>14</v>
      </c>
      <c r="S117" s="318">
        <v>14</v>
      </c>
      <c r="T117" s="318">
        <v>2.33</v>
      </c>
      <c r="U117" s="318">
        <v>15</v>
      </c>
      <c r="V117" s="318">
        <v>15</v>
      </c>
      <c r="W117" s="318">
        <v>2.5099999999999998</v>
      </c>
      <c r="X117" s="318">
        <v>6</v>
      </c>
      <c r="Y117" s="318">
        <v>6</v>
      </c>
      <c r="Z117" s="318">
        <v>3.2</v>
      </c>
      <c r="AA117" s="318">
        <v>6</v>
      </c>
      <c r="AB117" s="318">
        <v>6</v>
      </c>
      <c r="AC117" s="318">
        <v>3.37</v>
      </c>
      <c r="AD117" s="318">
        <v>3</v>
      </c>
      <c r="AE117" s="318">
        <v>3</v>
      </c>
      <c r="AF117" s="318">
        <v>3.83</v>
      </c>
      <c r="AG117" s="318">
        <v>18.5</v>
      </c>
      <c r="AH117" s="318">
        <v>18.5</v>
      </c>
      <c r="AI117" s="318">
        <v>2.17</v>
      </c>
      <c r="AJ117" s="318" t="s">
        <v>17516</v>
      </c>
      <c r="AK117" s="318" t="s">
        <v>17517</v>
      </c>
      <c r="AL117" s="319">
        <v>237020</v>
      </c>
      <c r="AM117" s="318">
        <v>2563</v>
      </c>
      <c r="AN117" s="318">
        <v>2</v>
      </c>
      <c r="AO117" s="318" t="s">
        <v>9010</v>
      </c>
      <c r="AP117" s="318">
        <v>14</v>
      </c>
      <c r="AQ117" s="318">
        <v>1</v>
      </c>
      <c r="AR117" s="318">
        <v>40</v>
      </c>
      <c r="AS117" s="318">
        <v>1</v>
      </c>
      <c r="AT117" s="318">
        <v>404</v>
      </c>
      <c r="AU117" s="320">
        <v>242622</v>
      </c>
      <c r="AV117" s="320">
        <v>242622</v>
      </c>
      <c r="AW117" s="318" t="s">
        <v>16933</v>
      </c>
      <c r="AX117" s="318"/>
      <c r="AY117" s="318"/>
      <c r="AZ117" s="318"/>
      <c r="BA117" s="318"/>
      <c r="BB117" s="318"/>
      <c r="BC117" s="318" t="s">
        <v>16957</v>
      </c>
      <c r="BD117" s="318" t="s">
        <v>16957</v>
      </c>
      <c r="BE117" s="318" t="s">
        <v>16935</v>
      </c>
      <c r="BF117" s="318" t="s">
        <v>17044</v>
      </c>
      <c r="BG117" s="321" t="s">
        <v>16936</v>
      </c>
    </row>
    <row r="118" spans="1:59" s="322" customFormat="1" ht="24.75" x14ac:dyDescent="0.15">
      <c r="A118" s="317" t="s">
        <v>17518</v>
      </c>
      <c r="B118" s="318" t="s">
        <v>19</v>
      </c>
      <c r="C118" s="318" t="s">
        <v>5222</v>
      </c>
      <c r="D118" s="318" t="s">
        <v>17519</v>
      </c>
      <c r="E118" s="329" t="s">
        <v>17520</v>
      </c>
      <c r="F118" s="318">
        <v>18749</v>
      </c>
      <c r="G118" s="318">
        <v>3.16</v>
      </c>
      <c r="H118" s="318"/>
      <c r="I118" s="318"/>
      <c r="J118" s="318"/>
      <c r="K118" s="318">
        <v>99.38</v>
      </c>
      <c r="L118" s="318">
        <v>9</v>
      </c>
      <c r="M118" s="318">
        <v>9</v>
      </c>
      <c r="N118" s="318">
        <v>3.41</v>
      </c>
      <c r="O118" s="318">
        <v>15</v>
      </c>
      <c r="P118" s="318">
        <v>15</v>
      </c>
      <c r="Q118" s="318">
        <v>2.5299999999999998</v>
      </c>
      <c r="R118" s="318">
        <v>14</v>
      </c>
      <c r="S118" s="318">
        <v>14</v>
      </c>
      <c r="T118" s="318">
        <v>2.91</v>
      </c>
      <c r="U118" s="318">
        <v>15</v>
      </c>
      <c r="V118" s="318">
        <v>15</v>
      </c>
      <c r="W118" s="318">
        <v>3.38</v>
      </c>
      <c r="X118" s="318">
        <v>6</v>
      </c>
      <c r="Y118" s="318">
        <v>6</v>
      </c>
      <c r="Z118" s="318">
        <v>3.29</v>
      </c>
      <c r="AA118" s="318">
        <v>6</v>
      </c>
      <c r="AB118" s="318">
        <v>6</v>
      </c>
      <c r="AC118" s="318">
        <v>3.54</v>
      </c>
      <c r="AD118" s="318">
        <v>3</v>
      </c>
      <c r="AE118" s="318">
        <v>3</v>
      </c>
      <c r="AF118" s="318">
        <v>3.66</v>
      </c>
      <c r="AG118" s="318">
        <v>18.5</v>
      </c>
      <c r="AH118" s="318">
        <v>18.5</v>
      </c>
      <c r="AI118" s="318">
        <v>3.21</v>
      </c>
      <c r="AJ118" s="318" t="s">
        <v>17521</v>
      </c>
      <c r="AK118" s="318" t="s">
        <v>17522</v>
      </c>
      <c r="AL118" s="319">
        <v>237145</v>
      </c>
      <c r="AM118" s="318">
        <v>2563</v>
      </c>
      <c r="AN118" s="318">
        <v>2</v>
      </c>
      <c r="AO118" s="318" t="s">
        <v>9010</v>
      </c>
      <c r="AP118" s="318">
        <v>15</v>
      </c>
      <c r="AQ118" s="318">
        <v>1</v>
      </c>
      <c r="AR118" s="318">
        <v>40</v>
      </c>
      <c r="AS118" s="318">
        <v>1</v>
      </c>
      <c r="AT118" s="318">
        <v>404</v>
      </c>
      <c r="AU118" s="320">
        <v>242622</v>
      </c>
      <c r="AV118" s="320">
        <v>242622</v>
      </c>
      <c r="AW118" s="318" t="s">
        <v>16933</v>
      </c>
      <c r="AX118" s="318"/>
      <c r="AY118" s="318"/>
      <c r="AZ118" s="318"/>
      <c r="BA118" s="318"/>
      <c r="BB118" s="318"/>
      <c r="BC118" s="318" t="s">
        <v>16957</v>
      </c>
      <c r="BD118" s="318" t="s">
        <v>16957</v>
      </c>
      <c r="BE118" s="318" t="s">
        <v>16935</v>
      </c>
      <c r="BF118" s="318" t="s">
        <v>17009</v>
      </c>
      <c r="BG118" s="321" t="s">
        <v>16936</v>
      </c>
    </row>
    <row r="119" spans="1:59" s="322" customFormat="1" x14ac:dyDescent="0.15">
      <c r="A119" s="317" t="s">
        <v>17523</v>
      </c>
      <c r="B119" s="318" t="s">
        <v>1789</v>
      </c>
      <c r="C119" s="318" t="s">
        <v>5517</v>
      </c>
      <c r="D119" s="318" t="s">
        <v>5518</v>
      </c>
      <c r="E119" s="329" t="s">
        <v>17524</v>
      </c>
      <c r="F119" s="318">
        <v>18750</v>
      </c>
      <c r="G119" s="318">
        <v>2.58</v>
      </c>
      <c r="H119" s="318"/>
      <c r="I119" s="318"/>
      <c r="J119" s="318"/>
      <c r="K119" s="318">
        <v>99.38</v>
      </c>
      <c r="L119" s="318">
        <v>9</v>
      </c>
      <c r="M119" s="318">
        <v>9</v>
      </c>
      <c r="N119" s="318">
        <v>2.5</v>
      </c>
      <c r="O119" s="318">
        <v>15</v>
      </c>
      <c r="P119" s="318">
        <v>15</v>
      </c>
      <c r="Q119" s="318">
        <v>1.9</v>
      </c>
      <c r="R119" s="318">
        <v>14</v>
      </c>
      <c r="S119" s="318">
        <v>14</v>
      </c>
      <c r="T119" s="318">
        <v>2.57</v>
      </c>
      <c r="U119" s="318">
        <v>15</v>
      </c>
      <c r="V119" s="318">
        <v>15</v>
      </c>
      <c r="W119" s="318">
        <v>2.5499999999999998</v>
      </c>
      <c r="X119" s="318">
        <v>6</v>
      </c>
      <c r="Y119" s="318">
        <v>6</v>
      </c>
      <c r="Z119" s="318">
        <v>3.41</v>
      </c>
      <c r="AA119" s="318">
        <v>6</v>
      </c>
      <c r="AB119" s="318">
        <v>6</v>
      </c>
      <c r="AC119" s="318">
        <v>3.2</v>
      </c>
      <c r="AD119" s="318">
        <v>3</v>
      </c>
      <c r="AE119" s="318">
        <v>3</v>
      </c>
      <c r="AF119" s="318">
        <v>3</v>
      </c>
      <c r="AG119" s="318">
        <v>18.5</v>
      </c>
      <c r="AH119" s="318">
        <v>18.5</v>
      </c>
      <c r="AI119" s="318">
        <v>2.54</v>
      </c>
      <c r="AJ119" s="318" t="s">
        <v>17525</v>
      </c>
      <c r="AK119" s="318" t="s">
        <v>17526</v>
      </c>
      <c r="AL119" s="319">
        <v>236896</v>
      </c>
      <c r="AM119" s="318">
        <v>2563</v>
      </c>
      <c r="AN119" s="318">
        <v>2</v>
      </c>
      <c r="AO119" s="318" t="s">
        <v>9010</v>
      </c>
      <c r="AP119" s="318">
        <v>16</v>
      </c>
      <c r="AQ119" s="318">
        <v>1</v>
      </c>
      <c r="AR119" s="318">
        <v>40</v>
      </c>
      <c r="AS119" s="318">
        <v>1</v>
      </c>
      <c r="AT119" s="318">
        <v>404</v>
      </c>
      <c r="AU119" s="320">
        <v>242622</v>
      </c>
      <c r="AV119" s="320">
        <v>242622</v>
      </c>
      <c r="AW119" s="318" t="s">
        <v>16933</v>
      </c>
      <c r="AX119" s="318"/>
      <c r="AY119" s="318"/>
      <c r="AZ119" s="318"/>
      <c r="BA119" s="318"/>
      <c r="BB119" s="318"/>
      <c r="BC119" s="318" t="s">
        <v>16957</v>
      </c>
      <c r="BD119" s="318" t="s">
        <v>16957</v>
      </c>
      <c r="BE119" s="318" t="s">
        <v>16935</v>
      </c>
      <c r="BF119" s="318" t="s">
        <v>17044</v>
      </c>
      <c r="BG119" s="321" t="s">
        <v>16936</v>
      </c>
    </row>
    <row r="120" spans="1:59" s="322" customFormat="1" ht="24.75" x14ac:dyDescent="0.15">
      <c r="A120" s="317" t="s">
        <v>17527</v>
      </c>
      <c r="B120" s="318" t="s">
        <v>3661</v>
      </c>
      <c r="C120" s="318" t="s">
        <v>5678</v>
      </c>
      <c r="D120" s="318" t="s">
        <v>267</v>
      </c>
      <c r="E120" s="329" t="s">
        <v>17528</v>
      </c>
      <c r="F120" s="318">
        <v>18751</v>
      </c>
      <c r="G120" s="318">
        <v>3.49</v>
      </c>
      <c r="H120" s="318"/>
      <c r="I120" s="318"/>
      <c r="J120" s="318"/>
      <c r="K120" s="318">
        <v>99.38</v>
      </c>
      <c r="L120" s="318">
        <v>9</v>
      </c>
      <c r="M120" s="318">
        <v>9</v>
      </c>
      <c r="N120" s="318">
        <v>3.75</v>
      </c>
      <c r="O120" s="318">
        <v>15</v>
      </c>
      <c r="P120" s="318">
        <v>15</v>
      </c>
      <c r="Q120" s="318">
        <v>2.91</v>
      </c>
      <c r="R120" s="318">
        <v>14</v>
      </c>
      <c r="S120" s="318">
        <v>14</v>
      </c>
      <c r="T120" s="318">
        <v>3.48</v>
      </c>
      <c r="U120" s="318">
        <v>15</v>
      </c>
      <c r="V120" s="318">
        <v>15</v>
      </c>
      <c r="W120" s="318">
        <v>3.28</v>
      </c>
      <c r="X120" s="318">
        <v>6</v>
      </c>
      <c r="Y120" s="318">
        <v>6</v>
      </c>
      <c r="Z120" s="318">
        <v>3.62</v>
      </c>
      <c r="AA120" s="318">
        <v>6</v>
      </c>
      <c r="AB120" s="318">
        <v>6</v>
      </c>
      <c r="AC120" s="318">
        <v>3.83</v>
      </c>
      <c r="AD120" s="318">
        <v>3</v>
      </c>
      <c r="AE120" s="318">
        <v>3</v>
      </c>
      <c r="AF120" s="318">
        <v>3.83</v>
      </c>
      <c r="AG120" s="318">
        <v>18.5</v>
      </c>
      <c r="AH120" s="318">
        <v>18.5</v>
      </c>
      <c r="AI120" s="318">
        <v>3.79</v>
      </c>
      <c r="AJ120" s="318" t="s">
        <v>17529</v>
      </c>
      <c r="AK120" s="318" t="s">
        <v>17530</v>
      </c>
      <c r="AL120" s="319">
        <v>236955</v>
      </c>
      <c r="AM120" s="318">
        <v>2563</v>
      </c>
      <c r="AN120" s="318">
        <v>2</v>
      </c>
      <c r="AO120" s="318" t="s">
        <v>9010</v>
      </c>
      <c r="AP120" s="318">
        <v>20</v>
      </c>
      <c r="AQ120" s="318">
        <v>1</v>
      </c>
      <c r="AR120" s="318">
        <v>40</v>
      </c>
      <c r="AS120" s="318">
        <v>1</v>
      </c>
      <c r="AT120" s="318">
        <v>404</v>
      </c>
      <c r="AU120" s="320">
        <v>242622</v>
      </c>
      <c r="AV120" s="320">
        <v>242622</v>
      </c>
      <c r="AW120" s="318" t="s">
        <v>16933</v>
      </c>
      <c r="AX120" s="318"/>
      <c r="AY120" s="318"/>
      <c r="AZ120" s="318"/>
      <c r="BA120" s="318"/>
      <c r="BB120" s="318"/>
      <c r="BC120" s="318" t="s">
        <v>16957</v>
      </c>
      <c r="BD120" s="318" t="s">
        <v>16957</v>
      </c>
      <c r="BE120" s="318" t="s">
        <v>16935</v>
      </c>
      <c r="BF120" s="318" t="s">
        <v>17254</v>
      </c>
      <c r="BG120" s="321" t="s">
        <v>16936</v>
      </c>
    </row>
    <row r="121" spans="1:59" s="322" customFormat="1" ht="24.75" x14ac:dyDescent="0.15">
      <c r="A121" s="317" t="s">
        <v>17531</v>
      </c>
      <c r="B121" s="318" t="s">
        <v>3661</v>
      </c>
      <c r="C121" s="318" t="s">
        <v>7963</v>
      </c>
      <c r="D121" s="318" t="s">
        <v>17532</v>
      </c>
      <c r="E121" s="329" t="s">
        <v>17533</v>
      </c>
      <c r="F121" s="318">
        <v>18752</v>
      </c>
      <c r="G121" s="318">
        <v>1.76</v>
      </c>
      <c r="H121" s="318"/>
      <c r="I121" s="318"/>
      <c r="J121" s="318"/>
      <c r="K121" s="318">
        <v>99.38</v>
      </c>
      <c r="L121" s="318">
        <v>9</v>
      </c>
      <c r="M121" s="318">
        <v>9</v>
      </c>
      <c r="N121" s="318">
        <v>1.5</v>
      </c>
      <c r="O121" s="318">
        <v>15</v>
      </c>
      <c r="P121" s="318">
        <v>15</v>
      </c>
      <c r="Q121" s="318">
        <v>1.2</v>
      </c>
      <c r="R121" s="318">
        <v>14</v>
      </c>
      <c r="S121" s="318">
        <v>14</v>
      </c>
      <c r="T121" s="318">
        <v>1.69</v>
      </c>
      <c r="U121" s="318">
        <v>15</v>
      </c>
      <c r="V121" s="318">
        <v>15</v>
      </c>
      <c r="W121" s="318">
        <v>2</v>
      </c>
      <c r="X121" s="318">
        <v>6</v>
      </c>
      <c r="Y121" s="318">
        <v>6</v>
      </c>
      <c r="Z121" s="318">
        <v>2.4500000000000002</v>
      </c>
      <c r="AA121" s="318">
        <v>6</v>
      </c>
      <c r="AB121" s="318">
        <v>6</v>
      </c>
      <c r="AC121" s="318">
        <v>2.25</v>
      </c>
      <c r="AD121" s="318">
        <v>3</v>
      </c>
      <c r="AE121" s="318">
        <v>3</v>
      </c>
      <c r="AF121" s="318">
        <v>1.83</v>
      </c>
      <c r="AG121" s="318">
        <v>18.5</v>
      </c>
      <c r="AH121" s="318">
        <v>18.5</v>
      </c>
      <c r="AI121" s="318">
        <v>1.59</v>
      </c>
      <c r="AJ121" s="318" t="s">
        <v>17534</v>
      </c>
      <c r="AK121" s="318" t="s">
        <v>17535</v>
      </c>
      <c r="AL121" s="319">
        <v>236860</v>
      </c>
      <c r="AM121" s="318">
        <v>2563</v>
      </c>
      <c r="AN121" s="318">
        <v>2</v>
      </c>
      <c r="AO121" s="318" t="s">
        <v>9010</v>
      </c>
      <c r="AP121" s="318">
        <v>21</v>
      </c>
      <c r="AQ121" s="318">
        <v>1</v>
      </c>
      <c r="AR121" s="318">
        <v>40</v>
      </c>
      <c r="AS121" s="318">
        <v>1</v>
      </c>
      <c r="AT121" s="318">
        <v>404</v>
      </c>
      <c r="AU121" s="320">
        <v>242657</v>
      </c>
      <c r="AV121" s="320">
        <v>242657</v>
      </c>
      <c r="AW121" s="318" t="s">
        <v>16933</v>
      </c>
      <c r="AX121" s="318"/>
      <c r="AY121" s="318"/>
      <c r="AZ121" s="318"/>
      <c r="BA121" s="318"/>
      <c r="BB121" s="318"/>
      <c r="BC121" s="318" t="s">
        <v>16957</v>
      </c>
      <c r="BD121" s="318" t="s">
        <v>16957</v>
      </c>
      <c r="BE121" s="318" t="s">
        <v>16935</v>
      </c>
      <c r="BF121" s="318" t="s">
        <v>17094</v>
      </c>
      <c r="BG121" s="321" t="s">
        <v>16936</v>
      </c>
    </row>
    <row r="122" spans="1:59" s="322" customFormat="1" ht="24.75" x14ac:dyDescent="0.15">
      <c r="A122" s="317" t="s">
        <v>17536</v>
      </c>
      <c r="B122" s="318" t="s">
        <v>3661</v>
      </c>
      <c r="C122" s="318" t="s">
        <v>4756</v>
      </c>
      <c r="D122" s="318" t="s">
        <v>4757</v>
      </c>
      <c r="E122" s="329" t="s">
        <v>17537</v>
      </c>
      <c r="F122" s="318">
        <v>18753</v>
      </c>
      <c r="G122" s="318">
        <v>3.08</v>
      </c>
      <c r="H122" s="318"/>
      <c r="I122" s="318"/>
      <c r="J122" s="318"/>
      <c r="K122" s="318">
        <v>99.38</v>
      </c>
      <c r="L122" s="318">
        <v>9</v>
      </c>
      <c r="M122" s="318">
        <v>9</v>
      </c>
      <c r="N122" s="318">
        <v>3</v>
      </c>
      <c r="O122" s="318">
        <v>15</v>
      </c>
      <c r="P122" s="318">
        <v>15</v>
      </c>
      <c r="Q122" s="318">
        <v>2.76</v>
      </c>
      <c r="R122" s="318">
        <v>14</v>
      </c>
      <c r="S122" s="318">
        <v>14</v>
      </c>
      <c r="T122" s="318">
        <v>3</v>
      </c>
      <c r="U122" s="318">
        <v>15</v>
      </c>
      <c r="V122" s="318">
        <v>15</v>
      </c>
      <c r="W122" s="318">
        <v>2.93</v>
      </c>
      <c r="X122" s="318">
        <v>6</v>
      </c>
      <c r="Y122" s="318">
        <v>6</v>
      </c>
      <c r="Z122" s="318">
        <v>3.33</v>
      </c>
      <c r="AA122" s="318">
        <v>6</v>
      </c>
      <c r="AB122" s="318">
        <v>6</v>
      </c>
      <c r="AC122" s="318">
        <v>3.45</v>
      </c>
      <c r="AD122" s="318">
        <v>3</v>
      </c>
      <c r="AE122" s="318">
        <v>3</v>
      </c>
      <c r="AF122" s="318">
        <v>3.66</v>
      </c>
      <c r="AG122" s="318">
        <v>18.5</v>
      </c>
      <c r="AH122" s="318">
        <v>18.5</v>
      </c>
      <c r="AI122" s="318">
        <v>3.2</v>
      </c>
      <c r="AJ122" s="318" t="s">
        <v>17538</v>
      </c>
      <c r="AK122" s="318" t="s">
        <v>17539</v>
      </c>
      <c r="AL122" s="319">
        <v>237052</v>
      </c>
      <c r="AM122" s="318">
        <v>2563</v>
      </c>
      <c r="AN122" s="318">
        <v>2</v>
      </c>
      <c r="AO122" s="318" t="s">
        <v>9010</v>
      </c>
      <c r="AP122" s="318">
        <v>22</v>
      </c>
      <c r="AQ122" s="318">
        <v>1</v>
      </c>
      <c r="AR122" s="318">
        <v>40</v>
      </c>
      <c r="AS122" s="318">
        <v>1</v>
      </c>
      <c r="AT122" s="318">
        <v>404</v>
      </c>
      <c r="AU122" s="320">
        <v>242622</v>
      </c>
      <c r="AV122" s="320">
        <v>242622</v>
      </c>
      <c r="AW122" s="318" t="s">
        <v>16933</v>
      </c>
      <c r="AX122" s="318"/>
      <c r="AY122" s="318"/>
      <c r="AZ122" s="318"/>
      <c r="BA122" s="318"/>
      <c r="BB122" s="318"/>
      <c r="BC122" s="318" t="s">
        <v>16957</v>
      </c>
      <c r="BD122" s="318" t="s">
        <v>16957</v>
      </c>
      <c r="BE122" s="318" t="s">
        <v>16935</v>
      </c>
      <c r="BF122" s="318" t="s">
        <v>17540</v>
      </c>
      <c r="BG122" s="321" t="s">
        <v>16936</v>
      </c>
    </row>
    <row r="123" spans="1:59" s="322" customFormat="1" ht="36.75" x14ac:dyDescent="0.15">
      <c r="A123" s="317" t="s">
        <v>17541</v>
      </c>
      <c r="B123" s="318" t="s">
        <v>3661</v>
      </c>
      <c r="C123" s="318" t="s">
        <v>774</v>
      </c>
      <c r="D123" s="318" t="s">
        <v>5567</v>
      </c>
      <c r="E123" s="329" t="s">
        <v>17542</v>
      </c>
      <c r="F123" s="318">
        <v>18754</v>
      </c>
      <c r="G123" s="318">
        <v>2.76</v>
      </c>
      <c r="H123" s="318"/>
      <c r="I123" s="318"/>
      <c r="J123" s="318"/>
      <c r="K123" s="318">
        <v>99.38</v>
      </c>
      <c r="L123" s="318">
        <v>9</v>
      </c>
      <c r="M123" s="318">
        <v>9</v>
      </c>
      <c r="N123" s="318">
        <v>2.75</v>
      </c>
      <c r="O123" s="318">
        <v>15</v>
      </c>
      <c r="P123" s="318">
        <v>15</v>
      </c>
      <c r="Q123" s="318">
        <v>1.7</v>
      </c>
      <c r="R123" s="318">
        <v>14</v>
      </c>
      <c r="S123" s="318">
        <v>14</v>
      </c>
      <c r="T123" s="318">
        <v>2.5</v>
      </c>
      <c r="U123" s="318">
        <v>15</v>
      </c>
      <c r="V123" s="318">
        <v>15</v>
      </c>
      <c r="W123" s="318">
        <v>2.8</v>
      </c>
      <c r="X123" s="318">
        <v>6</v>
      </c>
      <c r="Y123" s="318">
        <v>6</v>
      </c>
      <c r="Z123" s="318">
        <v>3.12</v>
      </c>
      <c r="AA123" s="318">
        <v>6</v>
      </c>
      <c r="AB123" s="318">
        <v>6</v>
      </c>
      <c r="AC123" s="318">
        <v>3.54</v>
      </c>
      <c r="AD123" s="318">
        <v>3</v>
      </c>
      <c r="AE123" s="318">
        <v>3</v>
      </c>
      <c r="AF123" s="318">
        <v>3.33</v>
      </c>
      <c r="AG123" s="318">
        <v>18.5</v>
      </c>
      <c r="AH123" s="318">
        <v>18.5</v>
      </c>
      <c r="AI123" s="318">
        <v>3.22</v>
      </c>
      <c r="AJ123" s="318" t="s">
        <v>17543</v>
      </c>
      <c r="AK123" s="318" t="s">
        <v>17544</v>
      </c>
      <c r="AL123" s="319">
        <v>236838</v>
      </c>
      <c r="AM123" s="318">
        <v>2563</v>
      </c>
      <c r="AN123" s="318">
        <v>2</v>
      </c>
      <c r="AO123" s="318" t="s">
        <v>9010</v>
      </c>
      <c r="AP123" s="318">
        <v>23</v>
      </c>
      <c r="AQ123" s="318">
        <v>1</v>
      </c>
      <c r="AR123" s="318">
        <v>40</v>
      </c>
      <c r="AS123" s="318">
        <v>1</v>
      </c>
      <c r="AT123" s="318">
        <v>404</v>
      </c>
      <c r="AU123" s="320">
        <v>242622</v>
      </c>
      <c r="AV123" s="320">
        <v>242622</v>
      </c>
      <c r="AW123" s="318" t="s">
        <v>16933</v>
      </c>
      <c r="AX123" s="318"/>
      <c r="AY123" s="318"/>
      <c r="AZ123" s="318"/>
      <c r="BA123" s="318"/>
      <c r="BB123" s="318"/>
      <c r="BC123" s="318" t="s">
        <v>16957</v>
      </c>
      <c r="BD123" s="318" t="s">
        <v>16957</v>
      </c>
      <c r="BE123" s="318" t="s">
        <v>16935</v>
      </c>
      <c r="BF123" s="318" t="s">
        <v>16970</v>
      </c>
      <c r="BG123" s="321" t="s">
        <v>16936</v>
      </c>
    </row>
    <row r="124" spans="1:59" s="322" customFormat="1" ht="24.75" x14ac:dyDescent="0.15">
      <c r="A124" s="317" t="s">
        <v>17545</v>
      </c>
      <c r="B124" s="318" t="s">
        <v>3661</v>
      </c>
      <c r="C124" s="318" t="s">
        <v>5569</v>
      </c>
      <c r="D124" s="318" t="s">
        <v>5570</v>
      </c>
      <c r="E124" s="329" t="s">
        <v>17546</v>
      </c>
      <c r="F124" s="318">
        <v>18755</v>
      </c>
      <c r="G124" s="318">
        <v>2.44</v>
      </c>
      <c r="H124" s="318"/>
      <c r="I124" s="318"/>
      <c r="J124" s="318"/>
      <c r="K124" s="318">
        <v>99.38</v>
      </c>
      <c r="L124" s="318">
        <v>9</v>
      </c>
      <c r="M124" s="318">
        <v>9</v>
      </c>
      <c r="N124" s="318">
        <v>2.5</v>
      </c>
      <c r="O124" s="318">
        <v>15</v>
      </c>
      <c r="P124" s="318">
        <v>15</v>
      </c>
      <c r="Q124" s="318">
        <v>2.16</v>
      </c>
      <c r="R124" s="318">
        <v>14</v>
      </c>
      <c r="S124" s="318">
        <v>14</v>
      </c>
      <c r="T124" s="318">
        <v>1.87</v>
      </c>
      <c r="U124" s="318">
        <v>15</v>
      </c>
      <c r="V124" s="318">
        <v>15</v>
      </c>
      <c r="W124" s="318">
        <v>2.36</v>
      </c>
      <c r="X124" s="318">
        <v>6</v>
      </c>
      <c r="Y124" s="318">
        <v>6</v>
      </c>
      <c r="Z124" s="318">
        <v>3.12</v>
      </c>
      <c r="AA124" s="318">
        <v>6</v>
      </c>
      <c r="AB124" s="318">
        <v>6</v>
      </c>
      <c r="AC124" s="318">
        <v>3.16</v>
      </c>
      <c r="AD124" s="318">
        <v>3</v>
      </c>
      <c r="AE124" s="318">
        <v>3</v>
      </c>
      <c r="AF124" s="318">
        <v>2.83</v>
      </c>
      <c r="AG124" s="318">
        <v>18.5</v>
      </c>
      <c r="AH124" s="318">
        <v>18.5</v>
      </c>
      <c r="AI124" s="318">
        <v>2.5</v>
      </c>
      <c r="AJ124" s="318" t="s">
        <v>17547</v>
      </c>
      <c r="AK124" s="318" t="s">
        <v>17548</v>
      </c>
      <c r="AL124" s="319">
        <v>237062</v>
      </c>
      <c r="AM124" s="318">
        <v>2563</v>
      </c>
      <c r="AN124" s="318">
        <v>2</v>
      </c>
      <c r="AO124" s="318" t="s">
        <v>9010</v>
      </c>
      <c r="AP124" s="318">
        <v>24</v>
      </c>
      <c r="AQ124" s="318">
        <v>1</v>
      </c>
      <c r="AR124" s="318">
        <v>40</v>
      </c>
      <c r="AS124" s="318">
        <v>1</v>
      </c>
      <c r="AT124" s="318">
        <v>404</v>
      </c>
      <c r="AU124" s="320">
        <v>242622</v>
      </c>
      <c r="AV124" s="320">
        <v>242622</v>
      </c>
      <c r="AW124" s="318" t="s">
        <v>16933</v>
      </c>
      <c r="AX124" s="318"/>
      <c r="AY124" s="318"/>
      <c r="AZ124" s="318"/>
      <c r="BA124" s="318"/>
      <c r="BB124" s="318"/>
      <c r="BC124" s="318" t="s">
        <v>16957</v>
      </c>
      <c r="BD124" s="318" t="s">
        <v>16957</v>
      </c>
      <c r="BE124" s="318" t="s">
        <v>16935</v>
      </c>
      <c r="BF124" s="318" t="s">
        <v>16993</v>
      </c>
      <c r="BG124" s="321" t="s">
        <v>16936</v>
      </c>
    </row>
    <row r="125" spans="1:59" s="322" customFormat="1" ht="24.75" x14ac:dyDescent="0.15">
      <c r="A125" s="317" t="s">
        <v>17549</v>
      </c>
      <c r="B125" s="318" t="s">
        <v>101</v>
      </c>
      <c r="C125" s="318" t="s">
        <v>5680</v>
      </c>
      <c r="D125" s="318" t="s">
        <v>5681</v>
      </c>
      <c r="E125" s="329" t="s">
        <v>17550</v>
      </c>
      <c r="F125" s="318">
        <v>18756</v>
      </c>
      <c r="G125" s="318">
        <v>3.1</v>
      </c>
      <c r="H125" s="318"/>
      <c r="I125" s="318"/>
      <c r="J125" s="318"/>
      <c r="K125" s="318">
        <v>99.38</v>
      </c>
      <c r="L125" s="318">
        <v>9</v>
      </c>
      <c r="M125" s="318">
        <v>9</v>
      </c>
      <c r="N125" s="318">
        <v>3.16</v>
      </c>
      <c r="O125" s="318">
        <v>15</v>
      </c>
      <c r="P125" s="318">
        <v>15</v>
      </c>
      <c r="Q125" s="318">
        <v>2.2599999999999998</v>
      </c>
      <c r="R125" s="318">
        <v>14</v>
      </c>
      <c r="S125" s="318">
        <v>14</v>
      </c>
      <c r="T125" s="318">
        <v>3.14</v>
      </c>
      <c r="U125" s="318">
        <v>15</v>
      </c>
      <c r="V125" s="318">
        <v>15</v>
      </c>
      <c r="W125" s="318">
        <v>3.16</v>
      </c>
      <c r="X125" s="318">
        <v>6</v>
      </c>
      <c r="Y125" s="318">
        <v>6</v>
      </c>
      <c r="Z125" s="318">
        <v>3.5</v>
      </c>
      <c r="AA125" s="318">
        <v>6</v>
      </c>
      <c r="AB125" s="318">
        <v>6</v>
      </c>
      <c r="AC125" s="318">
        <v>3.7</v>
      </c>
      <c r="AD125" s="318">
        <v>3</v>
      </c>
      <c r="AE125" s="318">
        <v>3</v>
      </c>
      <c r="AF125" s="318">
        <v>3.83</v>
      </c>
      <c r="AG125" s="318">
        <v>18.5</v>
      </c>
      <c r="AH125" s="318">
        <v>18.5</v>
      </c>
      <c r="AI125" s="318">
        <v>3.14</v>
      </c>
      <c r="AJ125" s="318" t="s">
        <v>17551</v>
      </c>
      <c r="AK125" s="318" t="s">
        <v>17552</v>
      </c>
      <c r="AL125" s="319">
        <v>237148</v>
      </c>
      <c r="AM125" s="318">
        <v>2563</v>
      </c>
      <c r="AN125" s="318">
        <v>2</v>
      </c>
      <c r="AO125" s="318" t="s">
        <v>9010</v>
      </c>
      <c r="AP125" s="318">
        <v>25</v>
      </c>
      <c r="AQ125" s="318">
        <v>1</v>
      </c>
      <c r="AR125" s="318">
        <v>40</v>
      </c>
      <c r="AS125" s="318">
        <v>1</v>
      </c>
      <c r="AT125" s="318">
        <v>404</v>
      </c>
      <c r="AU125" s="320">
        <v>242622</v>
      </c>
      <c r="AV125" s="320">
        <v>242622</v>
      </c>
      <c r="AW125" s="318" t="s">
        <v>16933</v>
      </c>
      <c r="AX125" s="318"/>
      <c r="AY125" s="318"/>
      <c r="AZ125" s="318"/>
      <c r="BA125" s="318"/>
      <c r="BB125" s="318"/>
      <c r="BC125" s="318" t="s">
        <v>16957</v>
      </c>
      <c r="BD125" s="318" t="s">
        <v>16957</v>
      </c>
      <c r="BE125" s="318" t="s">
        <v>16935</v>
      </c>
      <c r="BF125" s="318" t="s">
        <v>17094</v>
      </c>
      <c r="BG125" s="321" t="s">
        <v>16936</v>
      </c>
    </row>
    <row r="126" spans="1:59" s="322" customFormat="1" x14ac:dyDescent="0.15">
      <c r="A126" s="317" t="s">
        <v>17553</v>
      </c>
      <c r="B126" s="318" t="s">
        <v>3661</v>
      </c>
      <c r="C126" s="318" t="s">
        <v>13373</v>
      </c>
      <c r="D126" s="318" t="s">
        <v>17554</v>
      </c>
      <c r="E126" s="329" t="s">
        <v>17555</v>
      </c>
      <c r="F126" s="318">
        <v>18757</v>
      </c>
      <c r="G126" s="318">
        <v>1.89</v>
      </c>
      <c r="H126" s="318"/>
      <c r="I126" s="318"/>
      <c r="J126" s="318"/>
      <c r="K126" s="318">
        <v>99.38</v>
      </c>
      <c r="L126" s="318">
        <v>9</v>
      </c>
      <c r="M126" s="318">
        <v>9</v>
      </c>
      <c r="N126" s="318">
        <v>1.58</v>
      </c>
      <c r="O126" s="318">
        <v>15</v>
      </c>
      <c r="P126" s="318">
        <v>15</v>
      </c>
      <c r="Q126" s="318">
        <v>1.31</v>
      </c>
      <c r="R126" s="318">
        <v>14</v>
      </c>
      <c r="S126" s="318">
        <v>14</v>
      </c>
      <c r="T126" s="318">
        <v>1.8</v>
      </c>
      <c r="U126" s="318">
        <v>15</v>
      </c>
      <c r="V126" s="318">
        <v>15</v>
      </c>
      <c r="W126" s="318">
        <v>1.78</v>
      </c>
      <c r="X126" s="318">
        <v>6</v>
      </c>
      <c r="Y126" s="318">
        <v>6</v>
      </c>
      <c r="Z126" s="318">
        <v>2.16</v>
      </c>
      <c r="AA126" s="318">
        <v>6</v>
      </c>
      <c r="AB126" s="318">
        <v>6</v>
      </c>
      <c r="AC126" s="318">
        <v>2.91</v>
      </c>
      <c r="AD126" s="318">
        <v>3</v>
      </c>
      <c r="AE126" s="318">
        <v>3</v>
      </c>
      <c r="AF126" s="318">
        <v>2.33</v>
      </c>
      <c r="AG126" s="318">
        <v>18.5</v>
      </c>
      <c r="AH126" s="318">
        <v>18.5</v>
      </c>
      <c r="AI126" s="318">
        <v>2.13</v>
      </c>
      <c r="AJ126" s="318" t="s">
        <v>17556</v>
      </c>
      <c r="AK126" s="318" t="s">
        <v>17557</v>
      </c>
      <c r="AL126" s="319">
        <v>236998</v>
      </c>
      <c r="AM126" s="318">
        <v>2563</v>
      </c>
      <c r="AN126" s="318">
        <v>2</v>
      </c>
      <c r="AO126" s="318" t="s">
        <v>9010</v>
      </c>
      <c r="AP126" s="318">
        <v>26</v>
      </c>
      <c r="AQ126" s="318">
        <v>1</v>
      </c>
      <c r="AR126" s="318">
        <v>40</v>
      </c>
      <c r="AS126" s="318">
        <v>1</v>
      </c>
      <c r="AT126" s="318">
        <v>404</v>
      </c>
      <c r="AU126" s="320">
        <v>242622</v>
      </c>
      <c r="AV126" s="320">
        <v>242622</v>
      </c>
      <c r="AW126" s="318" t="s">
        <v>16933</v>
      </c>
      <c r="AX126" s="318"/>
      <c r="AY126" s="318"/>
      <c r="AZ126" s="318"/>
      <c r="BA126" s="318"/>
      <c r="BB126" s="318"/>
      <c r="BC126" s="318" t="s">
        <v>16957</v>
      </c>
      <c r="BD126" s="318" t="s">
        <v>16957</v>
      </c>
      <c r="BE126" s="318" t="s">
        <v>16935</v>
      </c>
      <c r="BF126" s="318" t="s">
        <v>9759</v>
      </c>
      <c r="BG126" s="321" t="s">
        <v>16936</v>
      </c>
    </row>
    <row r="127" spans="1:59" s="322" customFormat="1" x14ac:dyDescent="0.15">
      <c r="A127" s="317" t="s">
        <v>17558</v>
      </c>
      <c r="B127" s="318" t="s">
        <v>3661</v>
      </c>
      <c r="C127" s="318" t="s">
        <v>5563</v>
      </c>
      <c r="D127" s="318" t="s">
        <v>5564</v>
      </c>
      <c r="E127" s="329" t="s">
        <v>17559</v>
      </c>
      <c r="F127" s="318">
        <v>18758</v>
      </c>
      <c r="G127" s="318">
        <v>3.38</v>
      </c>
      <c r="H127" s="318"/>
      <c r="I127" s="318"/>
      <c r="J127" s="318"/>
      <c r="K127" s="318">
        <v>99.38</v>
      </c>
      <c r="L127" s="318">
        <v>9</v>
      </c>
      <c r="M127" s="318">
        <v>9</v>
      </c>
      <c r="N127" s="318">
        <v>3.66</v>
      </c>
      <c r="O127" s="318">
        <v>15</v>
      </c>
      <c r="P127" s="318">
        <v>15</v>
      </c>
      <c r="Q127" s="318">
        <v>2.78</v>
      </c>
      <c r="R127" s="318">
        <v>14</v>
      </c>
      <c r="S127" s="318">
        <v>14</v>
      </c>
      <c r="T127" s="318">
        <v>3.44</v>
      </c>
      <c r="U127" s="318">
        <v>15</v>
      </c>
      <c r="V127" s="318">
        <v>15</v>
      </c>
      <c r="W127" s="318">
        <v>3.45</v>
      </c>
      <c r="X127" s="318">
        <v>6</v>
      </c>
      <c r="Y127" s="318">
        <v>6</v>
      </c>
      <c r="Z127" s="318">
        <v>3.33</v>
      </c>
      <c r="AA127" s="318">
        <v>6</v>
      </c>
      <c r="AB127" s="318">
        <v>6</v>
      </c>
      <c r="AC127" s="318">
        <v>3.79</v>
      </c>
      <c r="AD127" s="318">
        <v>3</v>
      </c>
      <c r="AE127" s="318">
        <v>3</v>
      </c>
      <c r="AF127" s="318">
        <v>3.33</v>
      </c>
      <c r="AG127" s="318">
        <v>18.5</v>
      </c>
      <c r="AH127" s="318">
        <v>18.5</v>
      </c>
      <c r="AI127" s="318">
        <v>3.51</v>
      </c>
      <c r="AJ127" s="318" t="s">
        <v>17560</v>
      </c>
      <c r="AK127" s="318" t="s">
        <v>17561</v>
      </c>
      <c r="AL127" s="319">
        <v>236922</v>
      </c>
      <c r="AM127" s="318">
        <v>2563</v>
      </c>
      <c r="AN127" s="318">
        <v>2</v>
      </c>
      <c r="AO127" s="318" t="s">
        <v>9010</v>
      </c>
      <c r="AP127" s="318">
        <v>27</v>
      </c>
      <c r="AQ127" s="318">
        <v>1</v>
      </c>
      <c r="AR127" s="318">
        <v>40</v>
      </c>
      <c r="AS127" s="318">
        <v>1</v>
      </c>
      <c r="AT127" s="318">
        <v>404</v>
      </c>
      <c r="AU127" s="320">
        <v>242622</v>
      </c>
      <c r="AV127" s="320">
        <v>242622</v>
      </c>
      <c r="AW127" s="318" t="s">
        <v>16933</v>
      </c>
      <c r="AX127" s="318"/>
      <c r="AY127" s="318"/>
      <c r="AZ127" s="318"/>
      <c r="BA127" s="318"/>
      <c r="BB127" s="318"/>
      <c r="BC127" s="318" t="s">
        <v>16957</v>
      </c>
      <c r="BD127" s="318" t="s">
        <v>16957</v>
      </c>
      <c r="BE127" s="318" t="s">
        <v>16935</v>
      </c>
      <c r="BF127" s="318" t="s">
        <v>17196</v>
      </c>
      <c r="BG127" s="321" t="s">
        <v>16936</v>
      </c>
    </row>
    <row r="128" spans="1:59" s="322" customFormat="1" x14ac:dyDescent="0.15">
      <c r="A128" s="317" t="s">
        <v>17562</v>
      </c>
      <c r="B128" s="318" t="s">
        <v>101</v>
      </c>
      <c r="C128" s="318" t="s">
        <v>4391</v>
      </c>
      <c r="D128" s="318" t="s">
        <v>5573</v>
      </c>
      <c r="E128" s="329" t="s">
        <v>17563</v>
      </c>
      <c r="F128" s="318">
        <v>18759</v>
      </c>
      <c r="G128" s="318">
        <v>2.2599999999999998</v>
      </c>
      <c r="H128" s="318"/>
      <c r="I128" s="318"/>
      <c r="J128" s="318"/>
      <c r="K128" s="318">
        <v>99.38</v>
      </c>
      <c r="L128" s="318">
        <v>9</v>
      </c>
      <c r="M128" s="318">
        <v>9</v>
      </c>
      <c r="N128" s="318">
        <v>1.75</v>
      </c>
      <c r="O128" s="318">
        <v>15</v>
      </c>
      <c r="P128" s="318">
        <v>15</v>
      </c>
      <c r="Q128" s="318">
        <v>1.71</v>
      </c>
      <c r="R128" s="318">
        <v>14</v>
      </c>
      <c r="S128" s="318">
        <v>14</v>
      </c>
      <c r="T128" s="318">
        <v>1.98</v>
      </c>
      <c r="U128" s="318">
        <v>15</v>
      </c>
      <c r="V128" s="318">
        <v>15</v>
      </c>
      <c r="W128" s="318">
        <v>1.93</v>
      </c>
      <c r="X128" s="318">
        <v>6</v>
      </c>
      <c r="Y128" s="318">
        <v>6</v>
      </c>
      <c r="Z128" s="318">
        <v>3</v>
      </c>
      <c r="AA128" s="318">
        <v>6</v>
      </c>
      <c r="AB128" s="318">
        <v>6</v>
      </c>
      <c r="AC128" s="318">
        <v>3.04</v>
      </c>
      <c r="AD128" s="318">
        <v>3</v>
      </c>
      <c r="AE128" s="318">
        <v>3</v>
      </c>
      <c r="AF128" s="318">
        <v>2.16</v>
      </c>
      <c r="AG128" s="318">
        <v>18.5</v>
      </c>
      <c r="AH128" s="318">
        <v>18.5</v>
      </c>
      <c r="AI128" s="318">
        <v>2.77</v>
      </c>
      <c r="AJ128" s="318" t="s">
        <v>17564</v>
      </c>
      <c r="AK128" s="318" t="s">
        <v>17565</v>
      </c>
      <c r="AL128" s="319">
        <v>237137</v>
      </c>
      <c r="AM128" s="318">
        <v>2563</v>
      </c>
      <c r="AN128" s="318">
        <v>2</v>
      </c>
      <c r="AO128" s="318" t="s">
        <v>9010</v>
      </c>
      <c r="AP128" s="318">
        <v>28</v>
      </c>
      <c r="AQ128" s="318">
        <v>1</v>
      </c>
      <c r="AR128" s="318">
        <v>40</v>
      </c>
      <c r="AS128" s="318">
        <v>1</v>
      </c>
      <c r="AT128" s="318">
        <v>404</v>
      </c>
      <c r="AU128" s="320">
        <v>242622</v>
      </c>
      <c r="AV128" s="320">
        <v>242622</v>
      </c>
      <c r="AW128" s="318" t="s">
        <v>16933</v>
      </c>
      <c r="AX128" s="318"/>
      <c r="AY128" s="318"/>
      <c r="AZ128" s="318"/>
      <c r="BA128" s="318"/>
      <c r="BB128" s="318"/>
      <c r="BC128" s="318" t="s">
        <v>16957</v>
      </c>
      <c r="BD128" s="318" t="s">
        <v>16957</v>
      </c>
      <c r="BE128" s="318" t="s">
        <v>16935</v>
      </c>
      <c r="BF128" s="318" t="s">
        <v>17044</v>
      </c>
      <c r="BG128" s="321" t="s">
        <v>16936</v>
      </c>
    </row>
    <row r="129" spans="1:59" s="322" customFormat="1" ht="24.75" x14ac:dyDescent="0.15">
      <c r="A129" s="317" t="s">
        <v>17566</v>
      </c>
      <c r="B129" s="318" t="s">
        <v>3661</v>
      </c>
      <c r="C129" s="318" t="s">
        <v>4843</v>
      </c>
      <c r="D129" s="318" t="s">
        <v>1159</v>
      </c>
      <c r="E129" s="329" t="s">
        <v>17567</v>
      </c>
      <c r="F129" s="318">
        <v>18760</v>
      </c>
      <c r="G129" s="318">
        <v>2.04</v>
      </c>
      <c r="H129" s="318"/>
      <c r="I129" s="318"/>
      <c r="J129" s="318"/>
      <c r="K129" s="318">
        <v>99.38</v>
      </c>
      <c r="L129" s="318">
        <v>9</v>
      </c>
      <c r="M129" s="318">
        <v>9</v>
      </c>
      <c r="N129" s="318">
        <v>1.83</v>
      </c>
      <c r="O129" s="318">
        <v>15</v>
      </c>
      <c r="P129" s="318">
        <v>15</v>
      </c>
      <c r="Q129" s="318">
        <v>1.35</v>
      </c>
      <c r="R129" s="318">
        <v>14</v>
      </c>
      <c r="S129" s="318">
        <v>14</v>
      </c>
      <c r="T129" s="318">
        <v>1.71</v>
      </c>
      <c r="U129" s="318">
        <v>15</v>
      </c>
      <c r="V129" s="318">
        <v>15</v>
      </c>
      <c r="W129" s="318">
        <v>2.46</v>
      </c>
      <c r="X129" s="318">
        <v>6</v>
      </c>
      <c r="Y129" s="318">
        <v>6</v>
      </c>
      <c r="Z129" s="318">
        <v>2.5</v>
      </c>
      <c r="AA129" s="318">
        <v>6</v>
      </c>
      <c r="AB129" s="318">
        <v>6</v>
      </c>
      <c r="AC129" s="318">
        <v>3.33</v>
      </c>
      <c r="AD129" s="318">
        <v>3</v>
      </c>
      <c r="AE129" s="318">
        <v>3</v>
      </c>
      <c r="AF129" s="318">
        <v>2.83</v>
      </c>
      <c r="AG129" s="318">
        <v>18.5</v>
      </c>
      <c r="AH129" s="318">
        <v>18.5</v>
      </c>
      <c r="AI129" s="318">
        <v>1.75</v>
      </c>
      <c r="AJ129" s="318" t="s">
        <v>17568</v>
      </c>
      <c r="AK129" s="318" t="s">
        <v>17569</v>
      </c>
      <c r="AL129" s="319">
        <v>237098</v>
      </c>
      <c r="AM129" s="318">
        <v>2563</v>
      </c>
      <c r="AN129" s="318">
        <v>2</v>
      </c>
      <c r="AO129" s="318" t="s">
        <v>9010</v>
      </c>
      <c r="AP129" s="318">
        <v>29</v>
      </c>
      <c r="AQ129" s="318">
        <v>1</v>
      </c>
      <c r="AR129" s="318">
        <v>40</v>
      </c>
      <c r="AS129" s="318">
        <v>1</v>
      </c>
      <c r="AT129" s="318">
        <v>404</v>
      </c>
      <c r="AU129" s="320">
        <v>242622</v>
      </c>
      <c r="AV129" s="320">
        <v>242622</v>
      </c>
      <c r="AW129" s="318" t="s">
        <v>16933</v>
      </c>
      <c r="AX129" s="318"/>
      <c r="AY129" s="318"/>
      <c r="AZ129" s="318"/>
      <c r="BA129" s="318"/>
      <c r="BB129" s="318"/>
      <c r="BC129" s="318" t="s">
        <v>16957</v>
      </c>
      <c r="BD129" s="318" t="s">
        <v>16957</v>
      </c>
      <c r="BE129" s="318" t="s">
        <v>16935</v>
      </c>
      <c r="BF129" s="318" t="s">
        <v>17002</v>
      </c>
      <c r="BG129" s="321" t="s">
        <v>16936</v>
      </c>
    </row>
    <row r="130" spans="1:59" s="322" customFormat="1" x14ac:dyDescent="0.15">
      <c r="A130" s="317" t="s">
        <v>17570</v>
      </c>
      <c r="B130" s="318" t="s">
        <v>3661</v>
      </c>
      <c r="C130" s="318" t="s">
        <v>5575</v>
      </c>
      <c r="D130" s="318" t="s">
        <v>943</v>
      </c>
      <c r="E130" s="329" t="s">
        <v>17571</v>
      </c>
      <c r="F130" s="318">
        <v>18761</v>
      </c>
      <c r="G130" s="318">
        <v>2.29</v>
      </c>
      <c r="H130" s="318"/>
      <c r="I130" s="318"/>
      <c r="J130" s="318"/>
      <c r="K130" s="318">
        <v>99.38</v>
      </c>
      <c r="L130" s="318">
        <v>9</v>
      </c>
      <c r="M130" s="318">
        <v>9</v>
      </c>
      <c r="N130" s="318">
        <v>2.16</v>
      </c>
      <c r="O130" s="318">
        <v>15</v>
      </c>
      <c r="P130" s="318">
        <v>15</v>
      </c>
      <c r="Q130" s="318">
        <v>1.53</v>
      </c>
      <c r="R130" s="318">
        <v>14</v>
      </c>
      <c r="S130" s="318">
        <v>14</v>
      </c>
      <c r="T130" s="318">
        <v>2.0499999999999998</v>
      </c>
      <c r="U130" s="318">
        <v>15</v>
      </c>
      <c r="V130" s="318">
        <v>15</v>
      </c>
      <c r="W130" s="318">
        <v>2.4</v>
      </c>
      <c r="X130" s="318">
        <v>6</v>
      </c>
      <c r="Y130" s="318">
        <v>6</v>
      </c>
      <c r="Z130" s="318">
        <v>3.08</v>
      </c>
      <c r="AA130" s="318">
        <v>6</v>
      </c>
      <c r="AB130" s="318">
        <v>6</v>
      </c>
      <c r="AC130" s="318">
        <v>3.12</v>
      </c>
      <c r="AD130" s="318">
        <v>3</v>
      </c>
      <c r="AE130" s="318">
        <v>3</v>
      </c>
      <c r="AF130" s="318">
        <v>3</v>
      </c>
      <c r="AG130" s="318">
        <v>18.5</v>
      </c>
      <c r="AH130" s="318">
        <v>18.5</v>
      </c>
      <c r="AI130" s="318">
        <v>2.25</v>
      </c>
      <c r="AJ130" s="318" t="s">
        <v>17572</v>
      </c>
      <c r="AK130" s="318" t="s">
        <v>17573</v>
      </c>
      <c r="AL130" s="319">
        <v>237041</v>
      </c>
      <c r="AM130" s="318">
        <v>2563</v>
      </c>
      <c r="AN130" s="318">
        <v>2</v>
      </c>
      <c r="AO130" s="318" t="s">
        <v>9010</v>
      </c>
      <c r="AP130" s="318">
        <v>30</v>
      </c>
      <c r="AQ130" s="318">
        <v>1</v>
      </c>
      <c r="AR130" s="318">
        <v>40</v>
      </c>
      <c r="AS130" s="318">
        <v>1</v>
      </c>
      <c r="AT130" s="318">
        <v>404</v>
      </c>
      <c r="AU130" s="320">
        <v>242622</v>
      </c>
      <c r="AV130" s="320">
        <v>242622</v>
      </c>
      <c r="AW130" s="318" t="s">
        <v>16933</v>
      </c>
      <c r="AX130" s="318"/>
      <c r="AY130" s="318"/>
      <c r="AZ130" s="318"/>
      <c r="BA130" s="318"/>
      <c r="BB130" s="318"/>
      <c r="BC130" s="318" t="s">
        <v>16957</v>
      </c>
      <c r="BD130" s="318" t="s">
        <v>16957</v>
      </c>
      <c r="BE130" s="318" t="s">
        <v>16935</v>
      </c>
      <c r="BF130" s="318" t="s">
        <v>17574</v>
      </c>
      <c r="BG130" s="321" t="s">
        <v>16936</v>
      </c>
    </row>
    <row r="131" spans="1:59" s="322" customFormat="1" x14ac:dyDescent="0.15">
      <c r="A131" s="317" t="s">
        <v>17575</v>
      </c>
      <c r="B131" s="318" t="s">
        <v>3661</v>
      </c>
      <c r="C131" s="318" t="s">
        <v>5557</v>
      </c>
      <c r="D131" s="318" t="s">
        <v>5558</v>
      </c>
      <c r="E131" s="329" t="s">
        <v>17576</v>
      </c>
      <c r="F131" s="318">
        <v>18762</v>
      </c>
      <c r="G131" s="318">
        <v>2.98</v>
      </c>
      <c r="H131" s="318"/>
      <c r="I131" s="318"/>
      <c r="J131" s="318"/>
      <c r="K131" s="318">
        <v>99.38</v>
      </c>
      <c r="L131" s="318">
        <v>9</v>
      </c>
      <c r="M131" s="318">
        <v>9</v>
      </c>
      <c r="N131" s="318">
        <v>3.41</v>
      </c>
      <c r="O131" s="318">
        <v>15</v>
      </c>
      <c r="P131" s="318">
        <v>15</v>
      </c>
      <c r="Q131" s="318">
        <v>1.76</v>
      </c>
      <c r="R131" s="318">
        <v>14</v>
      </c>
      <c r="S131" s="318">
        <v>14</v>
      </c>
      <c r="T131" s="318">
        <v>3.3</v>
      </c>
      <c r="U131" s="318">
        <v>15</v>
      </c>
      <c r="V131" s="318">
        <v>15</v>
      </c>
      <c r="W131" s="318">
        <v>3.18</v>
      </c>
      <c r="X131" s="318">
        <v>6</v>
      </c>
      <c r="Y131" s="318">
        <v>6</v>
      </c>
      <c r="Z131" s="318">
        <v>3.41</v>
      </c>
      <c r="AA131" s="318">
        <v>6</v>
      </c>
      <c r="AB131" s="318">
        <v>6</v>
      </c>
      <c r="AC131" s="318">
        <v>3.5</v>
      </c>
      <c r="AD131" s="318">
        <v>3</v>
      </c>
      <c r="AE131" s="318">
        <v>3</v>
      </c>
      <c r="AF131" s="318">
        <v>3.66</v>
      </c>
      <c r="AG131" s="318">
        <v>18.5</v>
      </c>
      <c r="AH131" s="318">
        <v>18.5</v>
      </c>
      <c r="AI131" s="318">
        <v>2.87</v>
      </c>
      <c r="AJ131" s="318" t="s">
        <v>17577</v>
      </c>
      <c r="AK131" s="318" t="s">
        <v>17578</v>
      </c>
      <c r="AL131" s="319">
        <v>236930</v>
      </c>
      <c r="AM131" s="318">
        <v>2563</v>
      </c>
      <c r="AN131" s="318">
        <v>2</v>
      </c>
      <c r="AO131" s="318" t="s">
        <v>9010</v>
      </c>
      <c r="AP131" s="318">
        <v>31</v>
      </c>
      <c r="AQ131" s="318">
        <v>1</v>
      </c>
      <c r="AR131" s="318">
        <v>40</v>
      </c>
      <c r="AS131" s="318">
        <v>1</v>
      </c>
      <c r="AT131" s="318">
        <v>404</v>
      </c>
      <c r="AU131" s="320">
        <v>242622</v>
      </c>
      <c r="AV131" s="320">
        <v>242622</v>
      </c>
      <c r="AW131" s="318" t="s">
        <v>16933</v>
      </c>
      <c r="AX131" s="318"/>
      <c r="AY131" s="318"/>
      <c r="AZ131" s="318"/>
      <c r="BA131" s="318"/>
      <c r="BB131" s="318"/>
      <c r="BC131" s="318" t="s">
        <v>16957</v>
      </c>
      <c r="BD131" s="318" t="s">
        <v>16957</v>
      </c>
      <c r="BE131" s="318" t="s">
        <v>16935</v>
      </c>
      <c r="BF131" s="318" t="s">
        <v>17002</v>
      </c>
      <c r="BG131" s="321" t="s">
        <v>16936</v>
      </c>
    </row>
    <row r="132" spans="1:59" s="322" customFormat="1" ht="24.75" x14ac:dyDescent="0.15">
      <c r="A132" s="317" t="s">
        <v>17579</v>
      </c>
      <c r="B132" s="318" t="s">
        <v>101</v>
      </c>
      <c r="C132" s="318" t="s">
        <v>5578</v>
      </c>
      <c r="D132" s="318" t="s">
        <v>5579</v>
      </c>
      <c r="E132" s="329" t="s">
        <v>17580</v>
      </c>
      <c r="F132" s="318">
        <v>18763</v>
      </c>
      <c r="G132" s="318">
        <v>3.26</v>
      </c>
      <c r="H132" s="318"/>
      <c r="I132" s="318"/>
      <c r="J132" s="318"/>
      <c r="K132" s="318">
        <v>99.38</v>
      </c>
      <c r="L132" s="318">
        <v>9</v>
      </c>
      <c r="M132" s="318">
        <v>9</v>
      </c>
      <c r="N132" s="318">
        <v>3.58</v>
      </c>
      <c r="O132" s="318">
        <v>15</v>
      </c>
      <c r="P132" s="318">
        <v>15</v>
      </c>
      <c r="Q132" s="318">
        <v>2.5099999999999998</v>
      </c>
      <c r="R132" s="318">
        <v>14</v>
      </c>
      <c r="S132" s="318">
        <v>14</v>
      </c>
      <c r="T132" s="318">
        <v>2.91</v>
      </c>
      <c r="U132" s="318">
        <v>15</v>
      </c>
      <c r="V132" s="318">
        <v>15</v>
      </c>
      <c r="W132" s="318">
        <v>3.23</v>
      </c>
      <c r="X132" s="318">
        <v>6</v>
      </c>
      <c r="Y132" s="318">
        <v>6</v>
      </c>
      <c r="Z132" s="318">
        <v>3.29</v>
      </c>
      <c r="AA132" s="318">
        <v>6</v>
      </c>
      <c r="AB132" s="318">
        <v>6</v>
      </c>
      <c r="AC132" s="318">
        <v>3.75</v>
      </c>
      <c r="AD132" s="318">
        <v>3</v>
      </c>
      <c r="AE132" s="318">
        <v>3</v>
      </c>
      <c r="AF132" s="318">
        <v>3.66</v>
      </c>
      <c r="AG132" s="318">
        <v>18.5</v>
      </c>
      <c r="AH132" s="318">
        <v>18.5</v>
      </c>
      <c r="AI132" s="318">
        <v>3.71</v>
      </c>
      <c r="AJ132" s="318" t="s">
        <v>17581</v>
      </c>
      <c r="AK132" s="318" t="s">
        <v>17582</v>
      </c>
      <c r="AL132" s="319">
        <v>237166</v>
      </c>
      <c r="AM132" s="318">
        <v>2563</v>
      </c>
      <c r="AN132" s="318">
        <v>2</v>
      </c>
      <c r="AO132" s="318" t="s">
        <v>9010</v>
      </c>
      <c r="AP132" s="318">
        <v>32</v>
      </c>
      <c r="AQ132" s="318">
        <v>1</v>
      </c>
      <c r="AR132" s="318">
        <v>40</v>
      </c>
      <c r="AS132" s="318">
        <v>1</v>
      </c>
      <c r="AT132" s="318">
        <v>404</v>
      </c>
      <c r="AU132" s="320">
        <v>242622</v>
      </c>
      <c r="AV132" s="320">
        <v>242622</v>
      </c>
      <c r="AW132" s="318" t="s">
        <v>16933</v>
      </c>
      <c r="AX132" s="318"/>
      <c r="AY132" s="318"/>
      <c r="AZ132" s="318"/>
      <c r="BA132" s="318"/>
      <c r="BB132" s="318"/>
      <c r="BC132" s="318" t="s">
        <v>16957</v>
      </c>
      <c r="BD132" s="318" t="s">
        <v>16957</v>
      </c>
      <c r="BE132" s="318" t="s">
        <v>16935</v>
      </c>
      <c r="BF132" s="318" t="s">
        <v>17254</v>
      </c>
      <c r="BG132" s="321" t="s">
        <v>16936</v>
      </c>
    </row>
    <row r="133" spans="1:59" s="322" customFormat="1" x14ac:dyDescent="0.15">
      <c r="A133" s="317" t="s">
        <v>17583</v>
      </c>
      <c r="B133" s="318" t="s">
        <v>3661</v>
      </c>
      <c r="C133" s="318" t="s">
        <v>5581</v>
      </c>
      <c r="D133" s="318" t="s">
        <v>5582</v>
      </c>
      <c r="E133" s="329" t="s">
        <v>17584</v>
      </c>
      <c r="F133" s="318">
        <v>18764</v>
      </c>
      <c r="G133" s="318">
        <v>2.4</v>
      </c>
      <c r="H133" s="318"/>
      <c r="I133" s="318"/>
      <c r="J133" s="318"/>
      <c r="K133" s="318">
        <v>99.38</v>
      </c>
      <c r="L133" s="318">
        <v>9</v>
      </c>
      <c r="M133" s="318">
        <v>9</v>
      </c>
      <c r="N133" s="318">
        <v>2.41</v>
      </c>
      <c r="O133" s="318">
        <v>15</v>
      </c>
      <c r="P133" s="318">
        <v>15</v>
      </c>
      <c r="Q133" s="318">
        <v>1.76</v>
      </c>
      <c r="R133" s="318">
        <v>14</v>
      </c>
      <c r="S133" s="318">
        <v>14</v>
      </c>
      <c r="T133" s="318">
        <v>1.89</v>
      </c>
      <c r="U133" s="318">
        <v>15</v>
      </c>
      <c r="V133" s="318">
        <v>15</v>
      </c>
      <c r="W133" s="318">
        <v>2.33</v>
      </c>
      <c r="X133" s="318">
        <v>6</v>
      </c>
      <c r="Y133" s="318">
        <v>6</v>
      </c>
      <c r="Z133" s="318">
        <v>2.91</v>
      </c>
      <c r="AA133" s="318">
        <v>6</v>
      </c>
      <c r="AB133" s="318">
        <v>6</v>
      </c>
      <c r="AC133" s="318">
        <v>3.16</v>
      </c>
      <c r="AD133" s="318">
        <v>3</v>
      </c>
      <c r="AE133" s="318">
        <v>3</v>
      </c>
      <c r="AF133" s="318">
        <v>3.66</v>
      </c>
      <c r="AG133" s="318">
        <v>18.5</v>
      </c>
      <c r="AH133" s="318">
        <v>18.5</v>
      </c>
      <c r="AI133" s="318">
        <v>2.56</v>
      </c>
      <c r="AJ133" s="318" t="s">
        <v>17585</v>
      </c>
      <c r="AK133" s="318" t="s">
        <v>17586</v>
      </c>
      <c r="AL133" s="319">
        <v>236818</v>
      </c>
      <c r="AM133" s="318">
        <v>2563</v>
      </c>
      <c r="AN133" s="318">
        <v>2</v>
      </c>
      <c r="AO133" s="318" t="s">
        <v>9010</v>
      </c>
      <c r="AP133" s="318">
        <v>33</v>
      </c>
      <c r="AQ133" s="318">
        <v>1</v>
      </c>
      <c r="AR133" s="318">
        <v>40</v>
      </c>
      <c r="AS133" s="318">
        <v>1</v>
      </c>
      <c r="AT133" s="318">
        <v>404</v>
      </c>
      <c r="AU133" s="320">
        <v>242622</v>
      </c>
      <c r="AV133" s="320">
        <v>242622</v>
      </c>
      <c r="AW133" s="318" t="s">
        <v>16933</v>
      </c>
      <c r="AX133" s="318"/>
      <c r="AY133" s="318"/>
      <c r="AZ133" s="318"/>
      <c r="BA133" s="318"/>
      <c r="BB133" s="318"/>
      <c r="BC133" s="318" t="s">
        <v>16957</v>
      </c>
      <c r="BD133" s="318" t="s">
        <v>16957</v>
      </c>
      <c r="BE133" s="318" t="s">
        <v>16935</v>
      </c>
      <c r="BF133" s="318" t="s">
        <v>17196</v>
      </c>
      <c r="BG133" s="321" t="s">
        <v>16936</v>
      </c>
    </row>
    <row r="134" spans="1:59" s="322" customFormat="1" x14ac:dyDescent="0.15">
      <c r="A134" s="317" t="s">
        <v>17587</v>
      </c>
      <c r="B134" s="318" t="s">
        <v>3661</v>
      </c>
      <c r="C134" s="318" t="s">
        <v>17588</v>
      </c>
      <c r="D134" s="318" t="s">
        <v>17589</v>
      </c>
      <c r="E134" s="329" t="s">
        <v>17590</v>
      </c>
      <c r="F134" s="318">
        <v>18765</v>
      </c>
      <c r="G134" s="318">
        <v>1.66</v>
      </c>
      <c r="H134" s="318"/>
      <c r="I134" s="318"/>
      <c r="J134" s="318"/>
      <c r="K134" s="318">
        <v>99.38</v>
      </c>
      <c r="L134" s="318">
        <v>9</v>
      </c>
      <c r="M134" s="318">
        <v>7.5</v>
      </c>
      <c r="N134" s="318">
        <v>1.33</v>
      </c>
      <c r="O134" s="318">
        <v>15</v>
      </c>
      <c r="P134" s="318">
        <v>15</v>
      </c>
      <c r="Q134" s="318">
        <v>1.38</v>
      </c>
      <c r="R134" s="318">
        <v>14</v>
      </c>
      <c r="S134" s="318">
        <v>12.5</v>
      </c>
      <c r="T134" s="318">
        <v>1.41</v>
      </c>
      <c r="U134" s="318">
        <v>15</v>
      </c>
      <c r="V134" s="318">
        <v>11.5</v>
      </c>
      <c r="W134" s="318">
        <v>1.33</v>
      </c>
      <c r="X134" s="318">
        <v>6</v>
      </c>
      <c r="Y134" s="318">
        <v>6</v>
      </c>
      <c r="Z134" s="318">
        <v>2.37</v>
      </c>
      <c r="AA134" s="318">
        <v>6</v>
      </c>
      <c r="AB134" s="318">
        <v>5.5</v>
      </c>
      <c r="AC134" s="318">
        <v>2.5</v>
      </c>
      <c r="AD134" s="318">
        <v>3</v>
      </c>
      <c r="AE134" s="318">
        <v>3</v>
      </c>
      <c r="AF134" s="318">
        <v>1.83</v>
      </c>
      <c r="AG134" s="318">
        <v>17.5</v>
      </c>
      <c r="AH134" s="318">
        <v>16</v>
      </c>
      <c r="AI134" s="318">
        <v>1.94</v>
      </c>
      <c r="AJ134" s="318" t="s">
        <v>17591</v>
      </c>
      <c r="AK134" s="318" t="s">
        <v>17592</v>
      </c>
      <c r="AL134" s="319">
        <v>237042</v>
      </c>
      <c r="AM134" s="318">
        <v>2563</v>
      </c>
      <c r="AN134" s="318">
        <v>2</v>
      </c>
      <c r="AO134" s="318" t="s">
        <v>9010</v>
      </c>
      <c r="AP134" s="318">
        <v>34</v>
      </c>
      <c r="AQ134" s="318">
        <v>1</v>
      </c>
      <c r="AR134" s="318">
        <v>40</v>
      </c>
      <c r="AS134" s="318">
        <v>1</v>
      </c>
      <c r="AT134" s="318">
        <v>404</v>
      </c>
      <c r="AU134" s="318"/>
      <c r="AV134" s="318"/>
      <c r="AW134" s="318"/>
      <c r="AX134" s="318"/>
      <c r="AY134" s="318"/>
      <c r="AZ134" s="318"/>
      <c r="BA134" s="318"/>
      <c r="BB134" s="318"/>
      <c r="BC134" s="318" t="s">
        <v>16957</v>
      </c>
      <c r="BD134" s="318" t="s">
        <v>16957</v>
      </c>
      <c r="BE134" s="318" t="s">
        <v>16935</v>
      </c>
      <c r="BF134" s="318" t="s">
        <v>17593</v>
      </c>
      <c r="BG134" s="321" t="s">
        <v>17594</v>
      </c>
    </row>
    <row r="135" spans="1:59" s="322" customFormat="1" x14ac:dyDescent="0.15">
      <c r="A135" s="317" t="s">
        <v>17595</v>
      </c>
      <c r="B135" s="318" t="s">
        <v>3661</v>
      </c>
      <c r="C135" s="318" t="s">
        <v>5822</v>
      </c>
      <c r="D135" s="318" t="s">
        <v>5823</v>
      </c>
      <c r="E135" s="329" t="s">
        <v>17596</v>
      </c>
      <c r="F135" s="318">
        <v>18766</v>
      </c>
      <c r="G135" s="318">
        <v>2.06</v>
      </c>
      <c r="H135" s="318"/>
      <c r="I135" s="318"/>
      <c r="J135" s="318"/>
      <c r="K135" s="318">
        <v>99.38</v>
      </c>
      <c r="L135" s="318">
        <v>9</v>
      </c>
      <c r="M135" s="318">
        <v>9</v>
      </c>
      <c r="N135" s="318">
        <v>2.25</v>
      </c>
      <c r="O135" s="318">
        <v>15</v>
      </c>
      <c r="P135" s="318">
        <v>15</v>
      </c>
      <c r="Q135" s="318">
        <v>1.43</v>
      </c>
      <c r="R135" s="318">
        <v>14</v>
      </c>
      <c r="S135" s="318">
        <v>14</v>
      </c>
      <c r="T135" s="318">
        <v>1.71</v>
      </c>
      <c r="U135" s="318">
        <v>15</v>
      </c>
      <c r="V135" s="318">
        <v>15</v>
      </c>
      <c r="W135" s="318">
        <v>2.0099999999999998</v>
      </c>
      <c r="X135" s="318">
        <v>6</v>
      </c>
      <c r="Y135" s="318">
        <v>6</v>
      </c>
      <c r="Z135" s="318">
        <v>2.12</v>
      </c>
      <c r="AA135" s="318">
        <v>6</v>
      </c>
      <c r="AB135" s="318">
        <v>6</v>
      </c>
      <c r="AC135" s="318">
        <v>3.41</v>
      </c>
      <c r="AD135" s="318">
        <v>3</v>
      </c>
      <c r="AE135" s="318">
        <v>3</v>
      </c>
      <c r="AF135" s="318">
        <v>1.66</v>
      </c>
      <c r="AG135" s="318">
        <v>18.5</v>
      </c>
      <c r="AH135" s="318">
        <v>18.5</v>
      </c>
      <c r="AI135" s="318">
        <v>2.36</v>
      </c>
      <c r="AJ135" s="318" t="s">
        <v>17597</v>
      </c>
      <c r="AK135" s="318" t="s">
        <v>17598</v>
      </c>
      <c r="AL135" s="319">
        <v>236978</v>
      </c>
      <c r="AM135" s="318">
        <v>2563</v>
      </c>
      <c r="AN135" s="318">
        <v>2</v>
      </c>
      <c r="AO135" s="318" t="s">
        <v>9010</v>
      </c>
      <c r="AP135" s="318">
        <v>35</v>
      </c>
      <c r="AQ135" s="318">
        <v>1</v>
      </c>
      <c r="AR135" s="318">
        <v>40</v>
      </c>
      <c r="AS135" s="318">
        <v>1</v>
      </c>
      <c r="AT135" s="318">
        <v>404</v>
      </c>
      <c r="AU135" s="320">
        <v>242622</v>
      </c>
      <c r="AV135" s="320">
        <v>242622</v>
      </c>
      <c r="AW135" s="318" t="s">
        <v>16933</v>
      </c>
      <c r="AX135" s="318"/>
      <c r="AY135" s="318"/>
      <c r="AZ135" s="318"/>
      <c r="BA135" s="318"/>
      <c r="BB135" s="318"/>
      <c r="BC135" s="318" t="s">
        <v>16957</v>
      </c>
      <c r="BD135" s="318" t="s">
        <v>16957</v>
      </c>
      <c r="BE135" s="318" t="s">
        <v>16935</v>
      </c>
      <c r="BF135" s="318" t="s">
        <v>17599</v>
      </c>
      <c r="BG135" s="321" t="s">
        <v>16936</v>
      </c>
    </row>
    <row r="136" spans="1:59" s="322" customFormat="1" x14ac:dyDescent="0.15">
      <c r="A136" s="317" t="s">
        <v>17600</v>
      </c>
      <c r="B136" s="318" t="s">
        <v>101</v>
      </c>
      <c r="C136" s="318" t="s">
        <v>2170</v>
      </c>
      <c r="D136" s="318" t="s">
        <v>5764</v>
      </c>
      <c r="E136" s="329" t="s">
        <v>17601</v>
      </c>
      <c r="F136" s="318">
        <v>18767</v>
      </c>
      <c r="G136" s="318">
        <v>3.39</v>
      </c>
      <c r="H136" s="318"/>
      <c r="I136" s="318"/>
      <c r="J136" s="318"/>
      <c r="K136" s="318">
        <v>99.38</v>
      </c>
      <c r="L136" s="318">
        <v>9</v>
      </c>
      <c r="M136" s="318">
        <v>9</v>
      </c>
      <c r="N136" s="318">
        <v>3.5</v>
      </c>
      <c r="O136" s="318">
        <v>15</v>
      </c>
      <c r="P136" s="318">
        <v>15</v>
      </c>
      <c r="Q136" s="318">
        <v>2.75</v>
      </c>
      <c r="R136" s="318">
        <v>14</v>
      </c>
      <c r="S136" s="318">
        <v>14</v>
      </c>
      <c r="T136" s="318">
        <v>3.5</v>
      </c>
      <c r="U136" s="318">
        <v>15</v>
      </c>
      <c r="V136" s="318">
        <v>15</v>
      </c>
      <c r="W136" s="318">
        <v>3.05</v>
      </c>
      <c r="X136" s="318">
        <v>6</v>
      </c>
      <c r="Y136" s="318">
        <v>6</v>
      </c>
      <c r="Z136" s="318">
        <v>3.54</v>
      </c>
      <c r="AA136" s="318">
        <v>6</v>
      </c>
      <c r="AB136" s="318">
        <v>6</v>
      </c>
      <c r="AC136" s="318">
        <v>3.79</v>
      </c>
      <c r="AD136" s="318">
        <v>3</v>
      </c>
      <c r="AE136" s="318">
        <v>3</v>
      </c>
      <c r="AF136" s="318">
        <v>3.83</v>
      </c>
      <c r="AG136" s="318">
        <v>18.5</v>
      </c>
      <c r="AH136" s="318">
        <v>18.5</v>
      </c>
      <c r="AI136" s="318">
        <v>3.75</v>
      </c>
      <c r="AJ136" s="318" t="s">
        <v>17602</v>
      </c>
      <c r="AK136" s="318" t="s">
        <v>17603</v>
      </c>
      <c r="AL136" s="319">
        <v>237182</v>
      </c>
      <c r="AM136" s="318">
        <v>2563</v>
      </c>
      <c r="AN136" s="318">
        <v>2</v>
      </c>
      <c r="AO136" s="318" t="s">
        <v>9010</v>
      </c>
      <c r="AP136" s="318">
        <v>36</v>
      </c>
      <c r="AQ136" s="318">
        <v>1</v>
      </c>
      <c r="AR136" s="318">
        <v>40</v>
      </c>
      <c r="AS136" s="318">
        <v>1</v>
      </c>
      <c r="AT136" s="318">
        <v>404</v>
      </c>
      <c r="AU136" s="320">
        <v>242622</v>
      </c>
      <c r="AV136" s="320">
        <v>242622</v>
      </c>
      <c r="AW136" s="318" t="s">
        <v>16933</v>
      </c>
      <c r="AX136" s="318"/>
      <c r="AY136" s="318"/>
      <c r="AZ136" s="318"/>
      <c r="BA136" s="318"/>
      <c r="BB136" s="318"/>
      <c r="BC136" s="318" t="s">
        <v>16957</v>
      </c>
      <c r="BD136" s="318" t="s">
        <v>16957</v>
      </c>
      <c r="BE136" s="318" t="s">
        <v>16935</v>
      </c>
      <c r="BF136" s="318" t="s">
        <v>9759</v>
      </c>
      <c r="BG136" s="321" t="s">
        <v>16936</v>
      </c>
    </row>
    <row r="137" spans="1:59" s="322" customFormat="1" x14ac:dyDescent="0.15">
      <c r="A137" s="317" t="s">
        <v>17604</v>
      </c>
      <c r="B137" s="318" t="s">
        <v>3661</v>
      </c>
      <c r="C137" s="318" t="s">
        <v>17605</v>
      </c>
      <c r="D137" s="318" t="s">
        <v>960</v>
      </c>
      <c r="E137" s="329" t="s">
        <v>17606</v>
      </c>
      <c r="F137" s="318">
        <v>18768</v>
      </c>
      <c r="G137" s="318">
        <v>1.56</v>
      </c>
      <c r="H137" s="318"/>
      <c r="I137" s="318"/>
      <c r="J137" s="318"/>
      <c r="K137" s="318">
        <v>99.38</v>
      </c>
      <c r="L137" s="318">
        <v>9</v>
      </c>
      <c r="M137" s="318">
        <v>9</v>
      </c>
      <c r="N137" s="318">
        <v>1.5</v>
      </c>
      <c r="O137" s="318">
        <v>15</v>
      </c>
      <c r="P137" s="318">
        <v>15</v>
      </c>
      <c r="Q137" s="318">
        <v>1</v>
      </c>
      <c r="R137" s="318">
        <v>14</v>
      </c>
      <c r="S137" s="318">
        <v>14</v>
      </c>
      <c r="T137" s="318">
        <v>1.41</v>
      </c>
      <c r="U137" s="318">
        <v>15</v>
      </c>
      <c r="V137" s="318">
        <v>15</v>
      </c>
      <c r="W137" s="318">
        <v>1.68</v>
      </c>
      <c r="X137" s="318">
        <v>6</v>
      </c>
      <c r="Y137" s="318">
        <v>6</v>
      </c>
      <c r="Z137" s="318">
        <v>2.25</v>
      </c>
      <c r="AA137" s="318">
        <v>6</v>
      </c>
      <c r="AB137" s="318">
        <v>6</v>
      </c>
      <c r="AC137" s="318">
        <v>2.4500000000000002</v>
      </c>
      <c r="AD137" s="318">
        <v>3</v>
      </c>
      <c r="AE137" s="318">
        <v>3</v>
      </c>
      <c r="AF137" s="318">
        <v>1.33</v>
      </c>
      <c r="AG137" s="318">
        <v>18.5</v>
      </c>
      <c r="AH137" s="318">
        <v>18.5</v>
      </c>
      <c r="AI137" s="318">
        <v>1.36</v>
      </c>
      <c r="AJ137" s="318" t="s">
        <v>17607</v>
      </c>
      <c r="AK137" s="318" t="s">
        <v>17608</v>
      </c>
      <c r="AL137" s="319">
        <v>237045</v>
      </c>
      <c r="AM137" s="318">
        <v>2563</v>
      </c>
      <c r="AN137" s="318">
        <v>2</v>
      </c>
      <c r="AO137" s="318" t="s">
        <v>9010</v>
      </c>
      <c r="AP137" s="318">
        <v>37</v>
      </c>
      <c r="AQ137" s="318">
        <v>1</v>
      </c>
      <c r="AR137" s="318">
        <v>40</v>
      </c>
      <c r="AS137" s="318">
        <v>1</v>
      </c>
      <c r="AT137" s="318">
        <v>404</v>
      </c>
      <c r="AU137" s="320">
        <v>242657</v>
      </c>
      <c r="AV137" s="320">
        <v>242657</v>
      </c>
      <c r="AW137" s="318" t="s">
        <v>16933</v>
      </c>
      <c r="AX137" s="318"/>
      <c r="AY137" s="318"/>
      <c r="AZ137" s="318"/>
      <c r="BA137" s="318"/>
      <c r="BB137" s="318"/>
      <c r="BC137" s="318" t="s">
        <v>16957</v>
      </c>
      <c r="BD137" s="318" t="s">
        <v>16957</v>
      </c>
      <c r="BE137" s="318" t="s">
        <v>16935</v>
      </c>
      <c r="BF137" s="318" t="s">
        <v>17094</v>
      </c>
      <c r="BG137" s="321" t="s">
        <v>16936</v>
      </c>
    </row>
    <row r="138" spans="1:59" s="322" customFormat="1" ht="24.75" x14ac:dyDescent="0.15">
      <c r="A138" s="317" t="s">
        <v>17609</v>
      </c>
      <c r="B138" s="318" t="s">
        <v>101</v>
      </c>
      <c r="C138" s="318" t="s">
        <v>5349</v>
      </c>
      <c r="D138" s="318" t="s">
        <v>5350</v>
      </c>
      <c r="E138" s="329" t="s">
        <v>17610</v>
      </c>
      <c r="F138" s="318">
        <v>18769</v>
      </c>
      <c r="G138" s="318">
        <v>3.19</v>
      </c>
      <c r="H138" s="318"/>
      <c r="I138" s="318"/>
      <c r="J138" s="318"/>
      <c r="K138" s="318">
        <v>99.38</v>
      </c>
      <c r="L138" s="318">
        <v>9</v>
      </c>
      <c r="M138" s="318">
        <v>9</v>
      </c>
      <c r="N138" s="318">
        <v>3.33</v>
      </c>
      <c r="O138" s="318">
        <v>15</v>
      </c>
      <c r="P138" s="318">
        <v>15</v>
      </c>
      <c r="Q138" s="318">
        <v>2.6</v>
      </c>
      <c r="R138" s="318">
        <v>14</v>
      </c>
      <c r="S138" s="318">
        <v>14</v>
      </c>
      <c r="T138" s="318">
        <v>3.19</v>
      </c>
      <c r="U138" s="318">
        <v>15</v>
      </c>
      <c r="V138" s="318">
        <v>15</v>
      </c>
      <c r="W138" s="318">
        <v>3.25</v>
      </c>
      <c r="X138" s="318">
        <v>6</v>
      </c>
      <c r="Y138" s="318">
        <v>6</v>
      </c>
      <c r="Z138" s="318">
        <v>3.45</v>
      </c>
      <c r="AA138" s="318">
        <v>6</v>
      </c>
      <c r="AB138" s="318">
        <v>6</v>
      </c>
      <c r="AC138" s="318">
        <v>3.62</v>
      </c>
      <c r="AD138" s="318">
        <v>3</v>
      </c>
      <c r="AE138" s="318">
        <v>3</v>
      </c>
      <c r="AF138" s="318">
        <v>3.5</v>
      </c>
      <c r="AG138" s="318">
        <v>18.5</v>
      </c>
      <c r="AH138" s="318">
        <v>18.5</v>
      </c>
      <c r="AI138" s="318">
        <v>3.21</v>
      </c>
      <c r="AJ138" s="318" t="s">
        <v>17611</v>
      </c>
      <c r="AK138" s="318" t="s">
        <v>17612</v>
      </c>
      <c r="AL138" s="319">
        <v>237169</v>
      </c>
      <c r="AM138" s="318">
        <v>2563</v>
      </c>
      <c r="AN138" s="318">
        <v>2</v>
      </c>
      <c r="AO138" s="318" t="s">
        <v>9010</v>
      </c>
      <c r="AP138" s="318">
        <v>38</v>
      </c>
      <c r="AQ138" s="318">
        <v>1</v>
      </c>
      <c r="AR138" s="318">
        <v>40</v>
      </c>
      <c r="AS138" s="318">
        <v>1</v>
      </c>
      <c r="AT138" s="318">
        <v>404</v>
      </c>
      <c r="AU138" s="320">
        <v>242622</v>
      </c>
      <c r="AV138" s="320">
        <v>242622</v>
      </c>
      <c r="AW138" s="318" t="s">
        <v>16933</v>
      </c>
      <c r="AX138" s="318"/>
      <c r="AY138" s="318"/>
      <c r="AZ138" s="318"/>
      <c r="BA138" s="318"/>
      <c r="BB138" s="318"/>
      <c r="BC138" s="318" t="s">
        <v>16957</v>
      </c>
      <c r="BD138" s="318" t="s">
        <v>16957</v>
      </c>
      <c r="BE138" s="318" t="s">
        <v>16935</v>
      </c>
      <c r="BF138" s="318" t="s">
        <v>16970</v>
      </c>
      <c r="BG138" s="321" t="s">
        <v>16936</v>
      </c>
    </row>
    <row r="139" spans="1:59" s="322" customFormat="1" x14ac:dyDescent="0.15">
      <c r="A139" s="317" t="s">
        <v>17613</v>
      </c>
      <c r="B139" s="318" t="s">
        <v>3661</v>
      </c>
      <c r="C139" s="318" t="s">
        <v>675</v>
      </c>
      <c r="D139" s="318" t="s">
        <v>5560</v>
      </c>
      <c r="E139" s="329" t="s">
        <v>17614</v>
      </c>
      <c r="F139" s="318">
        <v>18771</v>
      </c>
      <c r="G139" s="318">
        <v>3.07</v>
      </c>
      <c r="H139" s="318"/>
      <c r="I139" s="318"/>
      <c r="J139" s="318"/>
      <c r="K139" s="318">
        <v>99.38</v>
      </c>
      <c r="L139" s="318">
        <v>9</v>
      </c>
      <c r="M139" s="318">
        <v>9</v>
      </c>
      <c r="N139" s="318">
        <v>2.83</v>
      </c>
      <c r="O139" s="318">
        <v>15</v>
      </c>
      <c r="P139" s="318">
        <v>15</v>
      </c>
      <c r="Q139" s="318">
        <v>2.61</v>
      </c>
      <c r="R139" s="318">
        <v>14</v>
      </c>
      <c r="S139" s="318">
        <v>14</v>
      </c>
      <c r="T139" s="318">
        <v>3.05</v>
      </c>
      <c r="U139" s="318">
        <v>15</v>
      </c>
      <c r="V139" s="318">
        <v>15</v>
      </c>
      <c r="W139" s="318">
        <v>2.86</v>
      </c>
      <c r="X139" s="318">
        <v>6</v>
      </c>
      <c r="Y139" s="318">
        <v>6</v>
      </c>
      <c r="Z139" s="318">
        <v>3.66</v>
      </c>
      <c r="AA139" s="318">
        <v>6</v>
      </c>
      <c r="AB139" s="318">
        <v>6</v>
      </c>
      <c r="AC139" s="318">
        <v>3.58</v>
      </c>
      <c r="AD139" s="318">
        <v>3</v>
      </c>
      <c r="AE139" s="318">
        <v>3</v>
      </c>
      <c r="AF139" s="318">
        <v>3.66</v>
      </c>
      <c r="AG139" s="318">
        <v>18.5</v>
      </c>
      <c r="AH139" s="318">
        <v>18.5</v>
      </c>
      <c r="AI139" s="318">
        <v>3.2</v>
      </c>
      <c r="AJ139" s="318" t="s">
        <v>17615</v>
      </c>
      <c r="AK139" s="318" t="s">
        <v>17616</v>
      </c>
      <c r="AL139" s="319">
        <v>236911</v>
      </c>
      <c r="AM139" s="318">
        <v>2563</v>
      </c>
      <c r="AN139" s="318">
        <v>2</v>
      </c>
      <c r="AO139" s="318" t="s">
        <v>9010</v>
      </c>
      <c r="AP139" s="318">
        <v>39</v>
      </c>
      <c r="AQ139" s="318">
        <v>1</v>
      </c>
      <c r="AR139" s="318">
        <v>40</v>
      </c>
      <c r="AS139" s="318">
        <v>1</v>
      </c>
      <c r="AT139" s="318">
        <v>404</v>
      </c>
      <c r="AU139" s="320">
        <v>242622</v>
      </c>
      <c r="AV139" s="320">
        <v>242622</v>
      </c>
      <c r="AW139" s="318" t="s">
        <v>16933</v>
      </c>
      <c r="AX139" s="318"/>
      <c r="AY139" s="318"/>
      <c r="AZ139" s="318"/>
      <c r="BA139" s="318"/>
      <c r="BB139" s="318"/>
      <c r="BC139" s="318" t="s">
        <v>16957</v>
      </c>
      <c r="BD139" s="318" t="s">
        <v>16957</v>
      </c>
      <c r="BE139" s="318" t="s">
        <v>16935</v>
      </c>
      <c r="BF139" s="318" t="s">
        <v>17617</v>
      </c>
      <c r="BG139" s="321"/>
    </row>
    <row r="140" spans="1:59" s="322" customFormat="1" x14ac:dyDescent="0.15">
      <c r="A140" s="317" t="s">
        <v>17618</v>
      </c>
      <c r="B140" s="318" t="s">
        <v>19</v>
      </c>
      <c r="C140" s="318" t="s">
        <v>17619</v>
      </c>
      <c r="D140" s="318" t="s">
        <v>4367</v>
      </c>
      <c r="E140" s="329" t="s">
        <v>17620</v>
      </c>
      <c r="F140" s="318">
        <v>18772</v>
      </c>
      <c r="G140" s="318">
        <v>1.94</v>
      </c>
      <c r="H140" s="318"/>
      <c r="I140" s="318"/>
      <c r="J140" s="318"/>
      <c r="K140" s="318">
        <v>99.38</v>
      </c>
      <c r="L140" s="318">
        <v>9</v>
      </c>
      <c r="M140" s="318">
        <v>9</v>
      </c>
      <c r="N140" s="318">
        <v>2.33</v>
      </c>
      <c r="O140" s="318">
        <v>15</v>
      </c>
      <c r="P140" s="318">
        <v>15</v>
      </c>
      <c r="Q140" s="318">
        <v>1.4</v>
      </c>
      <c r="R140" s="318">
        <v>14</v>
      </c>
      <c r="S140" s="318">
        <v>14</v>
      </c>
      <c r="T140" s="318">
        <v>1.82</v>
      </c>
      <c r="U140" s="318">
        <v>15</v>
      </c>
      <c r="V140" s="318">
        <v>15</v>
      </c>
      <c r="W140" s="318">
        <v>1.98</v>
      </c>
      <c r="X140" s="318">
        <v>6</v>
      </c>
      <c r="Y140" s="318">
        <v>6</v>
      </c>
      <c r="Z140" s="318">
        <v>2.79</v>
      </c>
      <c r="AA140" s="318">
        <v>6</v>
      </c>
      <c r="AB140" s="318">
        <v>6</v>
      </c>
      <c r="AC140" s="318">
        <v>2.62</v>
      </c>
      <c r="AD140" s="318">
        <v>3</v>
      </c>
      <c r="AE140" s="318">
        <v>3</v>
      </c>
      <c r="AF140" s="318">
        <v>2.66</v>
      </c>
      <c r="AG140" s="318">
        <v>18.5</v>
      </c>
      <c r="AH140" s="318">
        <v>18.5</v>
      </c>
      <c r="AI140" s="318">
        <v>1.66</v>
      </c>
      <c r="AJ140" s="318" t="s">
        <v>17621</v>
      </c>
      <c r="AK140" s="318" t="s">
        <v>17622</v>
      </c>
      <c r="AL140" s="319">
        <v>237115</v>
      </c>
      <c r="AM140" s="318">
        <v>2563</v>
      </c>
      <c r="AN140" s="318">
        <v>2</v>
      </c>
      <c r="AO140" s="318" t="s">
        <v>8997</v>
      </c>
      <c r="AP140" s="318">
        <v>2</v>
      </c>
      <c r="AQ140" s="318">
        <v>1</v>
      </c>
      <c r="AR140" s="318">
        <v>37</v>
      </c>
      <c r="AS140" s="318">
        <v>1</v>
      </c>
      <c r="AT140" s="318">
        <v>404</v>
      </c>
      <c r="AU140" s="320">
        <v>242622</v>
      </c>
      <c r="AV140" s="320">
        <v>242622</v>
      </c>
      <c r="AW140" s="318" t="s">
        <v>16933</v>
      </c>
      <c r="AX140" s="318"/>
      <c r="AY140" s="318"/>
      <c r="AZ140" s="318"/>
      <c r="BA140" s="318"/>
      <c r="BB140" s="318"/>
      <c r="BC140" s="318" t="s">
        <v>16957</v>
      </c>
      <c r="BD140" s="318" t="s">
        <v>16957</v>
      </c>
      <c r="BE140" s="318" t="s">
        <v>16935</v>
      </c>
      <c r="BF140" s="318" t="s">
        <v>17623</v>
      </c>
      <c r="BG140" s="321" t="s">
        <v>16936</v>
      </c>
    </row>
    <row r="141" spans="1:59" s="322" customFormat="1" ht="24.75" x14ac:dyDescent="0.15">
      <c r="A141" s="317" t="s">
        <v>17624</v>
      </c>
      <c r="B141" s="318" t="s">
        <v>1789</v>
      </c>
      <c r="C141" s="318" t="s">
        <v>5508</v>
      </c>
      <c r="D141" s="318" t="s">
        <v>3772</v>
      </c>
      <c r="E141" s="329" t="s">
        <v>17625</v>
      </c>
      <c r="F141" s="318">
        <v>18773</v>
      </c>
      <c r="G141" s="318">
        <v>3.2</v>
      </c>
      <c r="H141" s="318"/>
      <c r="I141" s="318"/>
      <c r="J141" s="318"/>
      <c r="K141" s="318">
        <v>99.38</v>
      </c>
      <c r="L141" s="318">
        <v>9</v>
      </c>
      <c r="M141" s="318">
        <v>9</v>
      </c>
      <c r="N141" s="318">
        <v>3.66</v>
      </c>
      <c r="O141" s="318">
        <v>15</v>
      </c>
      <c r="P141" s="318">
        <v>15</v>
      </c>
      <c r="Q141" s="318">
        <v>2.81</v>
      </c>
      <c r="R141" s="318">
        <v>14</v>
      </c>
      <c r="S141" s="318">
        <v>14</v>
      </c>
      <c r="T141" s="318">
        <v>3.39</v>
      </c>
      <c r="U141" s="318">
        <v>15</v>
      </c>
      <c r="V141" s="318">
        <v>15</v>
      </c>
      <c r="W141" s="318">
        <v>3.21</v>
      </c>
      <c r="X141" s="318">
        <v>6</v>
      </c>
      <c r="Y141" s="318">
        <v>6</v>
      </c>
      <c r="Z141" s="318">
        <v>3.7</v>
      </c>
      <c r="AA141" s="318">
        <v>6</v>
      </c>
      <c r="AB141" s="318">
        <v>6</v>
      </c>
      <c r="AC141" s="318">
        <v>3.83</v>
      </c>
      <c r="AD141" s="318">
        <v>3</v>
      </c>
      <c r="AE141" s="318">
        <v>3</v>
      </c>
      <c r="AF141" s="318">
        <v>3.5</v>
      </c>
      <c r="AG141" s="318">
        <v>18.5</v>
      </c>
      <c r="AH141" s="318">
        <v>18.5</v>
      </c>
      <c r="AI141" s="318">
        <v>2.79</v>
      </c>
      <c r="AJ141" s="318" t="s">
        <v>17626</v>
      </c>
      <c r="AK141" s="318" t="s">
        <v>17627</v>
      </c>
      <c r="AL141" s="319">
        <v>236923</v>
      </c>
      <c r="AM141" s="318">
        <v>2563</v>
      </c>
      <c r="AN141" s="318">
        <v>2</v>
      </c>
      <c r="AO141" s="318" t="s">
        <v>8997</v>
      </c>
      <c r="AP141" s="318">
        <v>3</v>
      </c>
      <c r="AQ141" s="318">
        <v>1</v>
      </c>
      <c r="AR141" s="318">
        <v>37</v>
      </c>
      <c r="AS141" s="318">
        <v>1</v>
      </c>
      <c r="AT141" s="318">
        <v>404</v>
      </c>
      <c r="AU141" s="320">
        <v>242622</v>
      </c>
      <c r="AV141" s="320">
        <v>242622</v>
      </c>
      <c r="AW141" s="318" t="s">
        <v>16933</v>
      </c>
      <c r="AX141" s="318"/>
      <c r="AY141" s="318"/>
      <c r="AZ141" s="318"/>
      <c r="BA141" s="318"/>
      <c r="BB141" s="318"/>
      <c r="BC141" s="318" t="s">
        <v>16957</v>
      </c>
      <c r="BD141" s="318" t="s">
        <v>16957</v>
      </c>
      <c r="BE141" s="318" t="s">
        <v>16935</v>
      </c>
      <c r="BF141" s="318" t="s">
        <v>17037</v>
      </c>
      <c r="BG141" s="321" t="s">
        <v>16936</v>
      </c>
    </row>
    <row r="142" spans="1:59" s="322" customFormat="1" ht="24.75" x14ac:dyDescent="0.15">
      <c r="A142" s="317" t="s">
        <v>17628</v>
      </c>
      <c r="B142" s="318" t="s">
        <v>1789</v>
      </c>
      <c r="C142" s="318" t="s">
        <v>5079</v>
      </c>
      <c r="D142" s="318" t="s">
        <v>4750</v>
      </c>
      <c r="E142" s="329" t="s">
        <v>17629</v>
      </c>
      <c r="F142" s="318">
        <v>18774</v>
      </c>
      <c r="G142" s="318">
        <v>2.02</v>
      </c>
      <c r="H142" s="318"/>
      <c r="I142" s="318"/>
      <c r="J142" s="318"/>
      <c r="K142" s="318">
        <v>99.38</v>
      </c>
      <c r="L142" s="318">
        <v>9</v>
      </c>
      <c r="M142" s="318">
        <v>9</v>
      </c>
      <c r="N142" s="318">
        <v>2.25</v>
      </c>
      <c r="O142" s="318">
        <v>15</v>
      </c>
      <c r="P142" s="318">
        <v>15</v>
      </c>
      <c r="Q142" s="318">
        <v>1.71</v>
      </c>
      <c r="R142" s="318">
        <v>14</v>
      </c>
      <c r="S142" s="318">
        <v>14</v>
      </c>
      <c r="T142" s="318">
        <v>2</v>
      </c>
      <c r="U142" s="318">
        <v>15</v>
      </c>
      <c r="V142" s="318">
        <v>15</v>
      </c>
      <c r="W142" s="318">
        <v>2.46</v>
      </c>
      <c r="X142" s="318">
        <v>6</v>
      </c>
      <c r="Y142" s="318">
        <v>6</v>
      </c>
      <c r="Z142" s="318">
        <v>2.62</v>
      </c>
      <c r="AA142" s="318">
        <v>6</v>
      </c>
      <c r="AB142" s="318">
        <v>6</v>
      </c>
      <c r="AC142" s="318">
        <v>2.83</v>
      </c>
      <c r="AD142" s="318">
        <v>3</v>
      </c>
      <c r="AE142" s="318">
        <v>3</v>
      </c>
      <c r="AF142" s="318">
        <v>2.66</v>
      </c>
      <c r="AG142" s="318">
        <v>18.5</v>
      </c>
      <c r="AH142" s="318">
        <v>18.5</v>
      </c>
      <c r="AI142" s="318">
        <v>1.27</v>
      </c>
      <c r="AJ142" s="318" t="s">
        <v>17630</v>
      </c>
      <c r="AK142" s="318" t="s">
        <v>17631</v>
      </c>
      <c r="AL142" s="319">
        <v>236917</v>
      </c>
      <c r="AM142" s="318">
        <v>2563</v>
      </c>
      <c r="AN142" s="318">
        <v>2</v>
      </c>
      <c r="AO142" s="318" t="s">
        <v>8997</v>
      </c>
      <c r="AP142" s="318">
        <v>4</v>
      </c>
      <c r="AQ142" s="318">
        <v>1</v>
      </c>
      <c r="AR142" s="318">
        <v>37</v>
      </c>
      <c r="AS142" s="318">
        <v>1</v>
      </c>
      <c r="AT142" s="318">
        <v>404</v>
      </c>
      <c r="AU142" s="320">
        <v>242622</v>
      </c>
      <c r="AV142" s="320">
        <v>242622</v>
      </c>
      <c r="AW142" s="318" t="s">
        <v>16933</v>
      </c>
      <c r="AX142" s="318"/>
      <c r="AY142" s="318"/>
      <c r="AZ142" s="318"/>
      <c r="BA142" s="318"/>
      <c r="BB142" s="318"/>
      <c r="BC142" s="318" t="s">
        <v>16957</v>
      </c>
      <c r="BD142" s="318" t="s">
        <v>16957</v>
      </c>
      <c r="BE142" s="318" t="s">
        <v>16935</v>
      </c>
      <c r="BF142" s="318" t="s">
        <v>17191</v>
      </c>
      <c r="BG142" s="321" t="s">
        <v>16944</v>
      </c>
    </row>
    <row r="143" spans="1:59" s="322" customFormat="1" ht="24.75" x14ac:dyDescent="0.15">
      <c r="A143" s="317" t="s">
        <v>17632</v>
      </c>
      <c r="B143" s="318" t="s">
        <v>1789</v>
      </c>
      <c r="C143" s="318" t="s">
        <v>5082</v>
      </c>
      <c r="D143" s="318" t="s">
        <v>5083</v>
      </c>
      <c r="E143" s="329" t="s">
        <v>17633</v>
      </c>
      <c r="F143" s="318">
        <v>18775</v>
      </c>
      <c r="G143" s="318">
        <v>2.0699999999999998</v>
      </c>
      <c r="H143" s="318"/>
      <c r="I143" s="318"/>
      <c r="J143" s="318"/>
      <c r="K143" s="318">
        <v>99.38</v>
      </c>
      <c r="L143" s="318">
        <v>9</v>
      </c>
      <c r="M143" s="318">
        <v>9</v>
      </c>
      <c r="N143" s="318">
        <v>2.41</v>
      </c>
      <c r="O143" s="318">
        <v>15</v>
      </c>
      <c r="P143" s="318">
        <v>15</v>
      </c>
      <c r="Q143" s="318">
        <v>1.56</v>
      </c>
      <c r="R143" s="318">
        <v>14</v>
      </c>
      <c r="S143" s="318">
        <v>14</v>
      </c>
      <c r="T143" s="318">
        <v>1.87</v>
      </c>
      <c r="U143" s="318">
        <v>15</v>
      </c>
      <c r="V143" s="318">
        <v>15</v>
      </c>
      <c r="W143" s="318">
        <v>2.5299999999999998</v>
      </c>
      <c r="X143" s="318">
        <v>6</v>
      </c>
      <c r="Y143" s="318">
        <v>6</v>
      </c>
      <c r="Z143" s="318">
        <v>2.79</v>
      </c>
      <c r="AA143" s="318">
        <v>6</v>
      </c>
      <c r="AB143" s="318">
        <v>6</v>
      </c>
      <c r="AC143" s="318">
        <v>3.08</v>
      </c>
      <c r="AD143" s="318">
        <v>3</v>
      </c>
      <c r="AE143" s="318">
        <v>3</v>
      </c>
      <c r="AF143" s="318">
        <v>3</v>
      </c>
      <c r="AG143" s="318">
        <v>18.5</v>
      </c>
      <c r="AH143" s="318">
        <v>18.5</v>
      </c>
      <c r="AI143" s="318">
        <v>1.32</v>
      </c>
      <c r="AJ143" s="318" t="s">
        <v>17634</v>
      </c>
      <c r="AK143" s="318" t="s">
        <v>17635</v>
      </c>
      <c r="AL143" s="319">
        <v>236665</v>
      </c>
      <c r="AM143" s="318">
        <v>2563</v>
      </c>
      <c r="AN143" s="318">
        <v>2</v>
      </c>
      <c r="AO143" s="318" t="s">
        <v>8997</v>
      </c>
      <c r="AP143" s="318">
        <v>5</v>
      </c>
      <c r="AQ143" s="318">
        <v>1</v>
      </c>
      <c r="AR143" s="318">
        <v>37</v>
      </c>
      <c r="AS143" s="318">
        <v>1</v>
      </c>
      <c r="AT143" s="318">
        <v>404</v>
      </c>
      <c r="AU143" s="320">
        <v>242622</v>
      </c>
      <c r="AV143" s="320">
        <v>242622</v>
      </c>
      <c r="AW143" s="318" t="s">
        <v>16933</v>
      </c>
      <c r="AX143" s="318"/>
      <c r="AY143" s="318"/>
      <c r="AZ143" s="318"/>
      <c r="BA143" s="318"/>
      <c r="BB143" s="318"/>
      <c r="BC143" s="318" t="s">
        <v>16957</v>
      </c>
      <c r="BD143" s="318" t="s">
        <v>16957</v>
      </c>
      <c r="BE143" s="318" t="s">
        <v>16935</v>
      </c>
      <c r="BF143" s="318" t="s">
        <v>17191</v>
      </c>
      <c r="BG143" s="321" t="s">
        <v>16944</v>
      </c>
    </row>
    <row r="144" spans="1:59" s="322" customFormat="1" x14ac:dyDescent="0.15">
      <c r="A144" s="317" t="s">
        <v>17636</v>
      </c>
      <c r="B144" s="318" t="s">
        <v>1789</v>
      </c>
      <c r="C144" s="318" t="s">
        <v>5396</v>
      </c>
      <c r="D144" s="318" t="s">
        <v>530</v>
      </c>
      <c r="E144" s="329" t="s">
        <v>17637</v>
      </c>
      <c r="F144" s="318">
        <v>18776</v>
      </c>
      <c r="G144" s="318">
        <v>2.2000000000000002</v>
      </c>
      <c r="H144" s="318"/>
      <c r="I144" s="318"/>
      <c r="J144" s="318"/>
      <c r="K144" s="318">
        <v>99.38</v>
      </c>
      <c r="L144" s="318">
        <v>9</v>
      </c>
      <c r="M144" s="318">
        <v>9</v>
      </c>
      <c r="N144" s="318">
        <v>2.16</v>
      </c>
      <c r="O144" s="318">
        <v>15</v>
      </c>
      <c r="P144" s="318">
        <v>15</v>
      </c>
      <c r="Q144" s="318">
        <v>2.06</v>
      </c>
      <c r="R144" s="318">
        <v>14</v>
      </c>
      <c r="S144" s="318">
        <v>14</v>
      </c>
      <c r="T144" s="318">
        <v>2.21</v>
      </c>
      <c r="U144" s="318">
        <v>15</v>
      </c>
      <c r="V144" s="318">
        <v>15</v>
      </c>
      <c r="W144" s="318">
        <v>2.21</v>
      </c>
      <c r="X144" s="318">
        <v>6</v>
      </c>
      <c r="Y144" s="318">
        <v>6</v>
      </c>
      <c r="Z144" s="318">
        <v>3.16</v>
      </c>
      <c r="AA144" s="318">
        <v>6</v>
      </c>
      <c r="AB144" s="318">
        <v>6</v>
      </c>
      <c r="AC144" s="318">
        <v>2.87</v>
      </c>
      <c r="AD144" s="318">
        <v>3</v>
      </c>
      <c r="AE144" s="318">
        <v>3</v>
      </c>
      <c r="AF144" s="318">
        <v>2.83</v>
      </c>
      <c r="AG144" s="318">
        <v>18.5</v>
      </c>
      <c r="AH144" s="318">
        <v>18.5</v>
      </c>
      <c r="AI144" s="318">
        <v>1.56</v>
      </c>
      <c r="AJ144" s="318" t="s">
        <v>17638</v>
      </c>
      <c r="AK144" s="318" t="s">
        <v>17639</v>
      </c>
      <c r="AL144" s="319">
        <v>236842</v>
      </c>
      <c r="AM144" s="318">
        <v>2563</v>
      </c>
      <c r="AN144" s="318">
        <v>2</v>
      </c>
      <c r="AO144" s="318" t="s">
        <v>8997</v>
      </c>
      <c r="AP144" s="318">
        <v>6</v>
      </c>
      <c r="AQ144" s="318">
        <v>1</v>
      </c>
      <c r="AR144" s="318">
        <v>37</v>
      </c>
      <c r="AS144" s="318">
        <v>1</v>
      </c>
      <c r="AT144" s="318">
        <v>404</v>
      </c>
      <c r="AU144" s="320">
        <v>242622</v>
      </c>
      <c r="AV144" s="320">
        <v>242622</v>
      </c>
      <c r="AW144" s="318" t="s">
        <v>16933</v>
      </c>
      <c r="AX144" s="318"/>
      <c r="AY144" s="318"/>
      <c r="AZ144" s="318"/>
      <c r="BA144" s="318"/>
      <c r="BB144" s="318"/>
      <c r="BC144" s="318" t="s">
        <v>16957</v>
      </c>
      <c r="BD144" s="318" t="s">
        <v>16957</v>
      </c>
      <c r="BE144" s="318" t="s">
        <v>16935</v>
      </c>
      <c r="BF144" s="318" t="s">
        <v>17623</v>
      </c>
      <c r="BG144" s="321" t="s">
        <v>16936</v>
      </c>
    </row>
    <row r="145" spans="1:59" s="322" customFormat="1" x14ac:dyDescent="0.15">
      <c r="A145" s="317" t="s">
        <v>17640</v>
      </c>
      <c r="B145" s="318" t="s">
        <v>1789</v>
      </c>
      <c r="C145" s="318" t="s">
        <v>4937</v>
      </c>
      <c r="D145" s="318" t="s">
        <v>4938</v>
      </c>
      <c r="E145" s="329" t="s">
        <v>17641</v>
      </c>
      <c r="F145" s="318">
        <v>18777</v>
      </c>
      <c r="G145" s="318">
        <v>2.1</v>
      </c>
      <c r="H145" s="318"/>
      <c r="I145" s="318"/>
      <c r="J145" s="318"/>
      <c r="K145" s="318">
        <v>99.38</v>
      </c>
      <c r="L145" s="318">
        <v>9</v>
      </c>
      <c r="M145" s="318">
        <v>9</v>
      </c>
      <c r="N145" s="318">
        <v>2.41</v>
      </c>
      <c r="O145" s="318">
        <v>15</v>
      </c>
      <c r="P145" s="318">
        <v>15</v>
      </c>
      <c r="Q145" s="318">
        <v>1.4</v>
      </c>
      <c r="R145" s="318">
        <v>14</v>
      </c>
      <c r="S145" s="318">
        <v>14</v>
      </c>
      <c r="T145" s="318">
        <v>2.12</v>
      </c>
      <c r="U145" s="318">
        <v>15</v>
      </c>
      <c r="V145" s="318">
        <v>15</v>
      </c>
      <c r="W145" s="318">
        <v>2.2999999999999998</v>
      </c>
      <c r="X145" s="318">
        <v>6</v>
      </c>
      <c r="Y145" s="318">
        <v>6</v>
      </c>
      <c r="Z145" s="318">
        <v>2.95</v>
      </c>
      <c r="AA145" s="318">
        <v>6</v>
      </c>
      <c r="AB145" s="318">
        <v>6</v>
      </c>
      <c r="AC145" s="318">
        <v>3</v>
      </c>
      <c r="AD145" s="318">
        <v>3</v>
      </c>
      <c r="AE145" s="318">
        <v>3</v>
      </c>
      <c r="AF145" s="318">
        <v>3.33</v>
      </c>
      <c r="AG145" s="318">
        <v>18.5</v>
      </c>
      <c r="AH145" s="318">
        <v>18.5</v>
      </c>
      <c r="AI145" s="318">
        <v>1.52</v>
      </c>
      <c r="AJ145" s="318" t="s">
        <v>17642</v>
      </c>
      <c r="AK145" s="318" t="s">
        <v>17643</v>
      </c>
      <c r="AL145" s="319">
        <v>236961</v>
      </c>
      <c r="AM145" s="318">
        <v>2563</v>
      </c>
      <c r="AN145" s="318">
        <v>2</v>
      </c>
      <c r="AO145" s="318" t="s">
        <v>8997</v>
      </c>
      <c r="AP145" s="318">
        <v>7</v>
      </c>
      <c r="AQ145" s="318">
        <v>1</v>
      </c>
      <c r="AR145" s="318">
        <v>37</v>
      </c>
      <c r="AS145" s="318">
        <v>1</v>
      </c>
      <c r="AT145" s="318">
        <v>404</v>
      </c>
      <c r="AU145" s="320">
        <v>242622</v>
      </c>
      <c r="AV145" s="320">
        <v>242622</v>
      </c>
      <c r="AW145" s="318" t="s">
        <v>16933</v>
      </c>
      <c r="AX145" s="318"/>
      <c r="AY145" s="318"/>
      <c r="AZ145" s="318"/>
      <c r="BA145" s="318"/>
      <c r="BB145" s="318"/>
      <c r="BC145" s="318" t="s">
        <v>16957</v>
      </c>
      <c r="BD145" s="318" t="s">
        <v>16957</v>
      </c>
      <c r="BE145" s="318" t="s">
        <v>16935</v>
      </c>
      <c r="BF145" s="318" t="s">
        <v>17016</v>
      </c>
      <c r="BG145" s="321" t="s">
        <v>16936</v>
      </c>
    </row>
    <row r="146" spans="1:59" s="322" customFormat="1" ht="24.75" x14ac:dyDescent="0.15">
      <c r="A146" s="317" t="s">
        <v>17644</v>
      </c>
      <c r="B146" s="318" t="s">
        <v>1789</v>
      </c>
      <c r="C146" s="318" t="s">
        <v>17645</v>
      </c>
      <c r="D146" s="318" t="s">
        <v>17646</v>
      </c>
      <c r="E146" s="329" t="s">
        <v>17647</v>
      </c>
      <c r="F146" s="318">
        <v>18779</v>
      </c>
      <c r="G146" s="318">
        <v>2.21</v>
      </c>
      <c r="H146" s="318"/>
      <c r="I146" s="318"/>
      <c r="J146" s="318"/>
      <c r="K146" s="318">
        <v>99.38</v>
      </c>
      <c r="L146" s="318">
        <v>9</v>
      </c>
      <c r="M146" s="318">
        <v>9</v>
      </c>
      <c r="N146" s="318">
        <v>2.33</v>
      </c>
      <c r="O146" s="318">
        <v>15</v>
      </c>
      <c r="P146" s="318">
        <v>15</v>
      </c>
      <c r="Q146" s="318">
        <v>2.25</v>
      </c>
      <c r="R146" s="318">
        <v>14</v>
      </c>
      <c r="S146" s="318">
        <v>14</v>
      </c>
      <c r="T146" s="318">
        <v>1.8</v>
      </c>
      <c r="U146" s="318">
        <v>15</v>
      </c>
      <c r="V146" s="318">
        <v>15</v>
      </c>
      <c r="W146" s="318">
        <v>2.25</v>
      </c>
      <c r="X146" s="318">
        <v>6</v>
      </c>
      <c r="Y146" s="318">
        <v>6</v>
      </c>
      <c r="Z146" s="318">
        <v>2.91</v>
      </c>
      <c r="AA146" s="318">
        <v>6</v>
      </c>
      <c r="AB146" s="318">
        <v>6</v>
      </c>
      <c r="AC146" s="318">
        <v>2.62</v>
      </c>
      <c r="AD146" s="318">
        <v>3</v>
      </c>
      <c r="AE146" s="318">
        <v>3</v>
      </c>
      <c r="AF146" s="318">
        <v>2.16</v>
      </c>
      <c r="AG146" s="318">
        <v>18.5</v>
      </c>
      <c r="AH146" s="318">
        <v>18.5</v>
      </c>
      <c r="AI146" s="318">
        <v>2.09</v>
      </c>
      <c r="AJ146" s="318" t="s">
        <v>255</v>
      </c>
      <c r="AK146" s="318" t="s">
        <v>17648</v>
      </c>
      <c r="AL146" s="319">
        <v>236938</v>
      </c>
      <c r="AM146" s="318">
        <v>2563</v>
      </c>
      <c r="AN146" s="318">
        <v>2</v>
      </c>
      <c r="AO146" s="318" t="s">
        <v>8997</v>
      </c>
      <c r="AP146" s="318">
        <v>8</v>
      </c>
      <c r="AQ146" s="318">
        <v>1</v>
      </c>
      <c r="AR146" s="318">
        <v>37</v>
      </c>
      <c r="AS146" s="318">
        <v>1</v>
      </c>
      <c r="AT146" s="318">
        <v>404</v>
      </c>
      <c r="AU146" s="320">
        <v>242622</v>
      </c>
      <c r="AV146" s="320">
        <v>242622</v>
      </c>
      <c r="AW146" s="318" t="s">
        <v>16933</v>
      </c>
      <c r="AX146" s="318"/>
      <c r="AY146" s="318"/>
      <c r="AZ146" s="318"/>
      <c r="BA146" s="318"/>
      <c r="BB146" s="318"/>
      <c r="BC146" s="318" t="s">
        <v>16957</v>
      </c>
      <c r="BD146" s="318" t="s">
        <v>16957</v>
      </c>
      <c r="BE146" s="318" t="s">
        <v>16935</v>
      </c>
      <c r="BF146" s="318" t="s">
        <v>17649</v>
      </c>
      <c r="BG146" s="321" t="s">
        <v>16944</v>
      </c>
    </row>
    <row r="147" spans="1:59" s="322" customFormat="1" ht="24.75" x14ac:dyDescent="0.15">
      <c r="A147" s="317" t="s">
        <v>17650</v>
      </c>
      <c r="B147" s="318" t="s">
        <v>1789</v>
      </c>
      <c r="C147" s="318" t="s">
        <v>5642</v>
      </c>
      <c r="D147" s="318" t="s">
        <v>5643</v>
      </c>
      <c r="E147" s="329" t="s">
        <v>17651</v>
      </c>
      <c r="F147" s="318">
        <v>18780</v>
      </c>
      <c r="G147" s="318">
        <v>3.86</v>
      </c>
      <c r="H147" s="318"/>
      <c r="I147" s="318"/>
      <c r="J147" s="318"/>
      <c r="K147" s="318">
        <v>99.38</v>
      </c>
      <c r="L147" s="318">
        <v>9</v>
      </c>
      <c r="M147" s="318">
        <v>9</v>
      </c>
      <c r="N147" s="318">
        <v>4</v>
      </c>
      <c r="O147" s="318">
        <v>15</v>
      </c>
      <c r="P147" s="318">
        <v>15</v>
      </c>
      <c r="Q147" s="318">
        <v>3.96</v>
      </c>
      <c r="R147" s="318">
        <v>14</v>
      </c>
      <c r="S147" s="318">
        <v>14</v>
      </c>
      <c r="T147" s="318">
        <v>3.76</v>
      </c>
      <c r="U147" s="318">
        <v>15</v>
      </c>
      <c r="V147" s="318">
        <v>15</v>
      </c>
      <c r="W147" s="318">
        <v>3.6</v>
      </c>
      <c r="X147" s="318">
        <v>6</v>
      </c>
      <c r="Y147" s="318">
        <v>6</v>
      </c>
      <c r="Z147" s="318">
        <v>3.75</v>
      </c>
      <c r="AA147" s="318">
        <v>6</v>
      </c>
      <c r="AB147" s="318">
        <v>6</v>
      </c>
      <c r="AC147" s="318">
        <v>3.91</v>
      </c>
      <c r="AD147" s="318">
        <v>3</v>
      </c>
      <c r="AE147" s="318">
        <v>3</v>
      </c>
      <c r="AF147" s="318">
        <v>3.83</v>
      </c>
      <c r="AG147" s="318">
        <v>18.5</v>
      </c>
      <c r="AH147" s="318">
        <v>18.5</v>
      </c>
      <c r="AI147" s="318">
        <v>4</v>
      </c>
      <c r="AJ147" s="318" t="s">
        <v>17652</v>
      </c>
      <c r="AK147" s="318" t="s">
        <v>17653</v>
      </c>
      <c r="AL147" s="319">
        <v>236984</v>
      </c>
      <c r="AM147" s="318">
        <v>2563</v>
      </c>
      <c r="AN147" s="318">
        <v>2</v>
      </c>
      <c r="AO147" s="318" t="s">
        <v>8997</v>
      </c>
      <c r="AP147" s="318">
        <v>9</v>
      </c>
      <c r="AQ147" s="318">
        <v>1</v>
      </c>
      <c r="AR147" s="318">
        <v>37</v>
      </c>
      <c r="AS147" s="318">
        <v>1</v>
      </c>
      <c r="AT147" s="318">
        <v>404</v>
      </c>
      <c r="AU147" s="320">
        <v>242622</v>
      </c>
      <c r="AV147" s="320">
        <v>242622</v>
      </c>
      <c r="AW147" s="318" t="s">
        <v>16933</v>
      </c>
      <c r="AX147" s="318"/>
      <c r="AY147" s="318"/>
      <c r="AZ147" s="318"/>
      <c r="BA147" s="318"/>
      <c r="BB147" s="318"/>
      <c r="BC147" s="318" t="s">
        <v>16957</v>
      </c>
      <c r="BD147" s="318" t="s">
        <v>16957</v>
      </c>
      <c r="BE147" s="318" t="s">
        <v>16935</v>
      </c>
      <c r="BF147" s="318" t="s">
        <v>17328</v>
      </c>
      <c r="BG147" s="321" t="s">
        <v>16944</v>
      </c>
    </row>
    <row r="148" spans="1:59" s="322" customFormat="1" x14ac:dyDescent="0.15">
      <c r="A148" s="317" t="s">
        <v>17654</v>
      </c>
      <c r="B148" s="318" t="s">
        <v>19</v>
      </c>
      <c r="C148" s="318" t="s">
        <v>5917</v>
      </c>
      <c r="D148" s="318" t="s">
        <v>5918</v>
      </c>
      <c r="E148" s="329" t="s">
        <v>17655</v>
      </c>
      <c r="F148" s="318">
        <v>18781</v>
      </c>
      <c r="G148" s="318">
        <v>2.41</v>
      </c>
      <c r="H148" s="318"/>
      <c r="I148" s="318"/>
      <c r="J148" s="318"/>
      <c r="K148" s="318">
        <v>99.38</v>
      </c>
      <c r="L148" s="318">
        <v>9</v>
      </c>
      <c r="M148" s="318">
        <v>9</v>
      </c>
      <c r="N148" s="318">
        <v>2.5</v>
      </c>
      <c r="O148" s="318">
        <v>15</v>
      </c>
      <c r="P148" s="318">
        <v>15</v>
      </c>
      <c r="Q148" s="318">
        <v>2.1800000000000002</v>
      </c>
      <c r="R148" s="318">
        <v>14</v>
      </c>
      <c r="S148" s="318">
        <v>14</v>
      </c>
      <c r="T148" s="318">
        <v>2.6</v>
      </c>
      <c r="U148" s="318">
        <v>15</v>
      </c>
      <c r="V148" s="318">
        <v>15</v>
      </c>
      <c r="W148" s="318">
        <v>2.36</v>
      </c>
      <c r="X148" s="318">
        <v>6</v>
      </c>
      <c r="Y148" s="318">
        <v>6</v>
      </c>
      <c r="Z148" s="318">
        <v>3.16</v>
      </c>
      <c r="AA148" s="318">
        <v>6</v>
      </c>
      <c r="AB148" s="318">
        <v>6</v>
      </c>
      <c r="AC148" s="318">
        <v>3.12</v>
      </c>
      <c r="AD148" s="318">
        <v>3</v>
      </c>
      <c r="AE148" s="318">
        <v>3</v>
      </c>
      <c r="AF148" s="318">
        <v>2.83</v>
      </c>
      <c r="AG148" s="318">
        <v>18.5</v>
      </c>
      <c r="AH148" s="318">
        <v>18.5</v>
      </c>
      <c r="AI148" s="318">
        <v>2.02</v>
      </c>
      <c r="AJ148" s="318" t="s">
        <v>17656</v>
      </c>
      <c r="AK148" s="318" t="s">
        <v>17657</v>
      </c>
      <c r="AL148" s="319">
        <v>237112</v>
      </c>
      <c r="AM148" s="318">
        <v>2563</v>
      </c>
      <c r="AN148" s="318">
        <v>2</v>
      </c>
      <c r="AO148" s="318" t="s">
        <v>8997</v>
      </c>
      <c r="AP148" s="318">
        <v>10</v>
      </c>
      <c r="AQ148" s="318">
        <v>1</v>
      </c>
      <c r="AR148" s="318">
        <v>37</v>
      </c>
      <c r="AS148" s="318">
        <v>1</v>
      </c>
      <c r="AT148" s="318">
        <v>404</v>
      </c>
      <c r="AU148" s="320">
        <v>242622</v>
      </c>
      <c r="AV148" s="320">
        <v>242622</v>
      </c>
      <c r="AW148" s="318" t="s">
        <v>16933</v>
      </c>
      <c r="AX148" s="318"/>
      <c r="AY148" s="318"/>
      <c r="AZ148" s="318"/>
      <c r="BA148" s="318"/>
      <c r="BB148" s="318"/>
      <c r="BC148" s="318" t="s">
        <v>16957</v>
      </c>
      <c r="BD148" s="318" t="s">
        <v>16957</v>
      </c>
      <c r="BE148" s="318" t="s">
        <v>16935</v>
      </c>
      <c r="BF148" s="318" t="s">
        <v>17170</v>
      </c>
      <c r="BG148" s="321" t="s">
        <v>16936</v>
      </c>
    </row>
    <row r="149" spans="1:59" s="322" customFormat="1" x14ac:dyDescent="0.15">
      <c r="A149" s="317" t="s">
        <v>17658</v>
      </c>
      <c r="B149" s="318" t="s">
        <v>1789</v>
      </c>
      <c r="C149" s="318" t="s">
        <v>1442</v>
      </c>
      <c r="D149" s="318" t="s">
        <v>13393</v>
      </c>
      <c r="E149" s="329" t="s">
        <v>17659</v>
      </c>
      <c r="F149" s="318">
        <v>18782</v>
      </c>
      <c r="G149" s="318">
        <v>2.06</v>
      </c>
      <c r="H149" s="318"/>
      <c r="I149" s="318"/>
      <c r="J149" s="318"/>
      <c r="K149" s="318">
        <v>99.38</v>
      </c>
      <c r="L149" s="318">
        <v>9</v>
      </c>
      <c r="M149" s="318">
        <v>9</v>
      </c>
      <c r="N149" s="318">
        <v>2.33</v>
      </c>
      <c r="O149" s="318">
        <v>15</v>
      </c>
      <c r="P149" s="318">
        <v>15</v>
      </c>
      <c r="Q149" s="318">
        <v>1.63</v>
      </c>
      <c r="R149" s="318">
        <v>14</v>
      </c>
      <c r="S149" s="318">
        <v>14</v>
      </c>
      <c r="T149" s="318">
        <v>1.94</v>
      </c>
      <c r="U149" s="318">
        <v>15</v>
      </c>
      <c r="V149" s="318">
        <v>15</v>
      </c>
      <c r="W149" s="318">
        <v>2.35</v>
      </c>
      <c r="X149" s="318">
        <v>6</v>
      </c>
      <c r="Y149" s="318">
        <v>6</v>
      </c>
      <c r="Z149" s="318">
        <v>3.12</v>
      </c>
      <c r="AA149" s="318">
        <v>6</v>
      </c>
      <c r="AB149" s="318">
        <v>6</v>
      </c>
      <c r="AC149" s="318">
        <v>2.79</v>
      </c>
      <c r="AD149" s="318">
        <v>3</v>
      </c>
      <c r="AE149" s="318">
        <v>3</v>
      </c>
      <c r="AF149" s="318">
        <v>3</v>
      </c>
      <c r="AG149" s="318">
        <v>18.5</v>
      </c>
      <c r="AH149" s="318">
        <v>18.5</v>
      </c>
      <c r="AI149" s="318">
        <v>1.41</v>
      </c>
      <c r="AJ149" s="318" t="s">
        <v>17660</v>
      </c>
      <c r="AK149" s="318" t="s">
        <v>17661</v>
      </c>
      <c r="AL149" s="319">
        <v>236906</v>
      </c>
      <c r="AM149" s="318">
        <v>2563</v>
      </c>
      <c r="AN149" s="318">
        <v>2</v>
      </c>
      <c r="AO149" s="318" t="s">
        <v>8997</v>
      </c>
      <c r="AP149" s="318">
        <v>11</v>
      </c>
      <c r="AQ149" s="318">
        <v>1</v>
      </c>
      <c r="AR149" s="318">
        <v>37</v>
      </c>
      <c r="AS149" s="318">
        <v>1</v>
      </c>
      <c r="AT149" s="318">
        <v>404</v>
      </c>
      <c r="AU149" s="320">
        <v>242622</v>
      </c>
      <c r="AV149" s="320">
        <v>242622</v>
      </c>
      <c r="AW149" s="318" t="s">
        <v>16933</v>
      </c>
      <c r="AX149" s="318"/>
      <c r="AY149" s="318"/>
      <c r="AZ149" s="318"/>
      <c r="BA149" s="318"/>
      <c r="BB149" s="318"/>
      <c r="BC149" s="318" t="s">
        <v>16957</v>
      </c>
      <c r="BD149" s="318" t="s">
        <v>16957</v>
      </c>
      <c r="BE149" s="318" t="s">
        <v>16935</v>
      </c>
      <c r="BF149" s="318" t="s">
        <v>17662</v>
      </c>
      <c r="BG149" s="321" t="s">
        <v>16936</v>
      </c>
    </row>
    <row r="150" spans="1:59" s="322" customFormat="1" ht="24.75" x14ac:dyDescent="0.15">
      <c r="A150" s="317" t="s">
        <v>17663</v>
      </c>
      <c r="B150" s="318" t="s">
        <v>1789</v>
      </c>
      <c r="C150" s="318" t="s">
        <v>5646</v>
      </c>
      <c r="D150" s="318" t="s">
        <v>5647</v>
      </c>
      <c r="E150" s="329" t="s">
        <v>17664</v>
      </c>
      <c r="F150" s="318">
        <v>18783</v>
      </c>
      <c r="G150" s="318">
        <v>3.1</v>
      </c>
      <c r="H150" s="318"/>
      <c r="I150" s="318"/>
      <c r="J150" s="318"/>
      <c r="K150" s="318">
        <v>99.38</v>
      </c>
      <c r="L150" s="318">
        <v>9</v>
      </c>
      <c r="M150" s="318">
        <v>9</v>
      </c>
      <c r="N150" s="318">
        <v>3.5</v>
      </c>
      <c r="O150" s="318">
        <v>15</v>
      </c>
      <c r="P150" s="318">
        <v>15</v>
      </c>
      <c r="Q150" s="318">
        <v>2.5499999999999998</v>
      </c>
      <c r="R150" s="318">
        <v>14</v>
      </c>
      <c r="S150" s="318">
        <v>14</v>
      </c>
      <c r="T150" s="318">
        <v>2.78</v>
      </c>
      <c r="U150" s="318">
        <v>15</v>
      </c>
      <c r="V150" s="318">
        <v>15</v>
      </c>
      <c r="W150" s="318">
        <v>3.03</v>
      </c>
      <c r="X150" s="318">
        <v>6</v>
      </c>
      <c r="Y150" s="318">
        <v>6</v>
      </c>
      <c r="Z150" s="318">
        <v>3.2</v>
      </c>
      <c r="AA150" s="318">
        <v>6</v>
      </c>
      <c r="AB150" s="318">
        <v>6</v>
      </c>
      <c r="AC150" s="318">
        <v>3.79</v>
      </c>
      <c r="AD150" s="318">
        <v>3</v>
      </c>
      <c r="AE150" s="318">
        <v>3</v>
      </c>
      <c r="AF150" s="318">
        <v>3.5</v>
      </c>
      <c r="AG150" s="318">
        <v>18.5</v>
      </c>
      <c r="AH150" s="318">
        <v>18.5</v>
      </c>
      <c r="AI150" s="318">
        <v>3.33</v>
      </c>
      <c r="AJ150" s="318" t="s">
        <v>17665</v>
      </c>
      <c r="AK150" s="318" t="s">
        <v>17666</v>
      </c>
      <c r="AL150" s="319">
        <v>237143</v>
      </c>
      <c r="AM150" s="318">
        <v>2563</v>
      </c>
      <c r="AN150" s="318">
        <v>2</v>
      </c>
      <c r="AO150" s="318" t="s">
        <v>8997</v>
      </c>
      <c r="AP150" s="318">
        <v>12</v>
      </c>
      <c r="AQ150" s="318">
        <v>1</v>
      </c>
      <c r="AR150" s="318">
        <v>37</v>
      </c>
      <c r="AS150" s="318">
        <v>1</v>
      </c>
      <c r="AT150" s="318">
        <v>404</v>
      </c>
      <c r="AU150" s="320">
        <v>242622</v>
      </c>
      <c r="AV150" s="320">
        <v>242622</v>
      </c>
      <c r="AW150" s="318" t="s">
        <v>16933</v>
      </c>
      <c r="AX150" s="318"/>
      <c r="AY150" s="318"/>
      <c r="AZ150" s="318"/>
      <c r="BA150" s="318"/>
      <c r="BB150" s="318"/>
      <c r="BC150" s="318" t="s">
        <v>16957</v>
      </c>
      <c r="BD150" s="318" t="s">
        <v>16957</v>
      </c>
      <c r="BE150" s="318" t="s">
        <v>16935</v>
      </c>
      <c r="BF150" s="318" t="s">
        <v>17667</v>
      </c>
      <c r="BG150" s="321" t="s">
        <v>16936</v>
      </c>
    </row>
    <row r="151" spans="1:59" s="322" customFormat="1" ht="24.75" x14ac:dyDescent="0.15">
      <c r="A151" s="317" t="s">
        <v>17668</v>
      </c>
      <c r="B151" s="318" t="s">
        <v>1789</v>
      </c>
      <c r="C151" s="318" t="s">
        <v>17669</v>
      </c>
      <c r="D151" s="318" t="s">
        <v>7911</v>
      </c>
      <c r="E151" s="329" t="s">
        <v>17670</v>
      </c>
      <c r="F151" s="318">
        <v>18784</v>
      </c>
      <c r="G151" s="318">
        <v>1.95</v>
      </c>
      <c r="H151" s="318"/>
      <c r="I151" s="318"/>
      <c r="J151" s="318"/>
      <c r="K151" s="318">
        <v>99.38</v>
      </c>
      <c r="L151" s="318">
        <v>9</v>
      </c>
      <c r="M151" s="318">
        <v>9</v>
      </c>
      <c r="N151" s="318">
        <v>2.08</v>
      </c>
      <c r="O151" s="318">
        <v>15</v>
      </c>
      <c r="P151" s="318">
        <v>15</v>
      </c>
      <c r="Q151" s="318">
        <v>1.73</v>
      </c>
      <c r="R151" s="318">
        <v>14</v>
      </c>
      <c r="S151" s="318">
        <v>14</v>
      </c>
      <c r="T151" s="318">
        <v>1.94</v>
      </c>
      <c r="U151" s="318">
        <v>15</v>
      </c>
      <c r="V151" s="318">
        <v>15</v>
      </c>
      <c r="W151" s="318">
        <v>1.83</v>
      </c>
      <c r="X151" s="318">
        <v>6</v>
      </c>
      <c r="Y151" s="318">
        <v>6</v>
      </c>
      <c r="Z151" s="318">
        <v>2.7</v>
      </c>
      <c r="AA151" s="318">
        <v>6</v>
      </c>
      <c r="AB151" s="318">
        <v>6</v>
      </c>
      <c r="AC151" s="318">
        <v>2.75</v>
      </c>
      <c r="AD151" s="318">
        <v>3</v>
      </c>
      <c r="AE151" s="318">
        <v>3</v>
      </c>
      <c r="AF151" s="318">
        <v>2.16</v>
      </c>
      <c r="AG151" s="318">
        <v>18.5</v>
      </c>
      <c r="AH151" s="318">
        <v>18.5</v>
      </c>
      <c r="AI151" s="318">
        <v>1.62</v>
      </c>
      <c r="AJ151" s="318" t="s">
        <v>17671</v>
      </c>
      <c r="AK151" s="318" t="s">
        <v>17672</v>
      </c>
      <c r="AL151" s="319">
        <v>237101</v>
      </c>
      <c r="AM151" s="318">
        <v>2563</v>
      </c>
      <c r="AN151" s="318">
        <v>2</v>
      </c>
      <c r="AO151" s="318" t="s">
        <v>8997</v>
      </c>
      <c r="AP151" s="318">
        <v>13</v>
      </c>
      <c r="AQ151" s="318">
        <v>1</v>
      </c>
      <c r="AR151" s="318">
        <v>37</v>
      </c>
      <c r="AS151" s="318">
        <v>1</v>
      </c>
      <c r="AT151" s="318">
        <v>404</v>
      </c>
      <c r="AU151" s="320">
        <v>242657</v>
      </c>
      <c r="AV151" s="320">
        <v>242657</v>
      </c>
      <c r="AW151" s="318" t="s">
        <v>16933</v>
      </c>
      <c r="AX151" s="318"/>
      <c r="AY151" s="318"/>
      <c r="AZ151" s="318"/>
      <c r="BA151" s="318"/>
      <c r="BB151" s="318"/>
      <c r="BC151" s="318" t="s">
        <v>16957</v>
      </c>
      <c r="BD151" s="318" t="s">
        <v>16957</v>
      </c>
      <c r="BE151" s="318" t="s">
        <v>16935</v>
      </c>
      <c r="BF151" s="318" t="s">
        <v>17009</v>
      </c>
      <c r="BG151" s="321" t="s">
        <v>16936</v>
      </c>
    </row>
    <row r="152" spans="1:59" s="322" customFormat="1" ht="24.75" x14ac:dyDescent="0.15">
      <c r="A152" s="317" t="s">
        <v>17673</v>
      </c>
      <c r="B152" s="318" t="s">
        <v>1789</v>
      </c>
      <c r="C152" s="318" t="s">
        <v>17674</v>
      </c>
      <c r="D152" s="318" t="s">
        <v>17675</v>
      </c>
      <c r="E152" s="329" t="s">
        <v>17676</v>
      </c>
      <c r="F152" s="318">
        <v>18785</v>
      </c>
      <c r="G152" s="318">
        <v>2.21</v>
      </c>
      <c r="H152" s="318"/>
      <c r="I152" s="318"/>
      <c r="J152" s="318"/>
      <c r="K152" s="318">
        <v>99.38</v>
      </c>
      <c r="L152" s="318">
        <v>9</v>
      </c>
      <c r="M152" s="318">
        <v>9</v>
      </c>
      <c r="N152" s="318">
        <v>2.25</v>
      </c>
      <c r="O152" s="318">
        <v>15</v>
      </c>
      <c r="P152" s="318">
        <v>15</v>
      </c>
      <c r="Q152" s="318">
        <v>1.8</v>
      </c>
      <c r="R152" s="318">
        <v>14</v>
      </c>
      <c r="S152" s="318">
        <v>14</v>
      </c>
      <c r="T152" s="318">
        <v>2.58</v>
      </c>
      <c r="U152" s="318">
        <v>15</v>
      </c>
      <c r="V152" s="318">
        <v>15</v>
      </c>
      <c r="W152" s="318">
        <v>2.4</v>
      </c>
      <c r="X152" s="318">
        <v>6</v>
      </c>
      <c r="Y152" s="318">
        <v>6</v>
      </c>
      <c r="Z152" s="318">
        <v>3</v>
      </c>
      <c r="AA152" s="318">
        <v>6</v>
      </c>
      <c r="AB152" s="318">
        <v>6</v>
      </c>
      <c r="AC152" s="318">
        <v>3.04</v>
      </c>
      <c r="AD152" s="318">
        <v>3</v>
      </c>
      <c r="AE152" s="318">
        <v>3</v>
      </c>
      <c r="AF152" s="318">
        <v>2.66</v>
      </c>
      <c r="AG152" s="318">
        <v>18.5</v>
      </c>
      <c r="AH152" s="318">
        <v>18.5</v>
      </c>
      <c r="AI152" s="318">
        <v>1.59</v>
      </c>
      <c r="AJ152" s="318" t="s">
        <v>17677</v>
      </c>
      <c r="AK152" s="318" t="s">
        <v>17678</v>
      </c>
      <c r="AL152" s="319">
        <v>237000</v>
      </c>
      <c r="AM152" s="318">
        <v>2563</v>
      </c>
      <c r="AN152" s="318">
        <v>2</v>
      </c>
      <c r="AO152" s="318" t="s">
        <v>8997</v>
      </c>
      <c r="AP152" s="318">
        <v>14</v>
      </c>
      <c r="AQ152" s="318">
        <v>1</v>
      </c>
      <c r="AR152" s="318">
        <v>37</v>
      </c>
      <c r="AS152" s="318">
        <v>1</v>
      </c>
      <c r="AT152" s="318">
        <v>404</v>
      </c>
      <c r="AU152" s="320">
        <v>242622</v>
      </c>
      <c r="AV152" s="320">
        <v>242622</v>
      </c>
      <c r="AW152" s="318" t="s">
        <v>16933</v>
      </c>
      <c r="AX152" s="318"/>
      <c r="AY152" s="318"/>
      <c r="AZ152" s="318"/>
      <c r="BA152" s="318"/>
      <c r="BB152" s="318"/>
      <c r="BC152" s="318" t="s">
        <v>16957</v>
      </c>
      <c r="BD152" s="318" t="s">
        <v>16957</v>
      </c>
      <c r="BE152" s="318" t="s">
        <v>16935</v>
      </c>
      <c r="BF152" s="318" t="s">
        <v>17679</v>
      </c>
      <c r="BG152" s="321" t="s">
        <v>16944</v>
      </c>
    </row>
    <row r="153" spans="1:59" s="322" customFormat="1" x14ac:dyDescent="0.15">
      <c r="A153" s="317" t="s">
        <v>17680</v>
      </c>
      <c r="B153" s="318" t="s">
        <v>1789</v>
      </c>
      <c r="C153" s="318" t="s">
        <v>4678</v>
      </c>
      <c r="D153" s="318" t="s">
        <v>4679</v>
      </c>
      <c r="E153" s="329" t="s">
        <v>17681</v>
      </c>
      <c r="F153" s="318">
        <v>18786</v>
      </c>
      <c r="G153" s="318">
        <v>3.16</v>
      </c>
      <c r="H153" s="318"/>
      <c r="I153" s="318"/>
      <c r="J153" s="318"/>
      <c r="K153" s="318">
        <v>99.38</v>
      </c>
      <c r="L153" s="318">
        <v>9</v>
      </c>
      <c r="M153" s="318">
        <v>9</v>
      </c>
      <c r="N153" s="318">
        <v>3.25</v>
      </c>
      <c r="O153" s="318">
        <v>15</v>
      </c>
      <c r="P153" s="318">
        <v>15</v>
      </c>
      <c r="Q153" s="318">
        <v>2.76</v>
      </c>
      <c r="R153" s="318">
        <v>14</v>
      </c>
      <c r="S153" s="318">
        <v>14</v>
      </c>
      <c r="T153" s="318">
        <v>3.44</v>
      </c>
      <c r="U153" s="318">
        <v>15</v>
      </c>
      <c r="V153" s="318">
        <v>15</v>
      </c>
      <c r="W153" s="318">
        <v>3.13</v>
      </c>
      <c r="X153" s="318">
        <v>6</v>
      </c>
      <c r="Y153" s="318">
        <v>6</v>
      </c>
      <c r="Z153" s="318">
        <v>3.5</v>
      </c>
      <c r="AA153" s="318">
        <v>6</v>
      </c>
      <c r="AB153" s="318">
        <v>6</v>
      </c>
      <c r="AC153" s="318">
        <v>3.62</v>
      </c>
      <c r="AD153" s="318">
        <v>3</v>
      </c>
      <c r="AE153" s="318">
        <v>3</v>
      </c>
      <c r="AF153" s="318">
        <v>3.66</v>
      </c>
      <c r="AG153" s="318">
        <v>18.5</v>
      </c>
      <c r="AH153" s="318">
        <v>18.5</v>
      </c>
      <c r="AI153" s="318">
        <v>2.98</v>
      </c>
      <c r="AJ153" s="318" t="s">
        <v>17682</v>
      </c>
      <c r="AK153" s="318" t="s">
        <v>17683</v>
      </c>
      <c r="AL153" s="319">
        <v>237141</v>
      </c>
      <c r="AM153" s="318">
        <v>2563</v>
      </c>
      <c r="AN153" s="318">
        <v>2</v>
      </c>
      <c r="AO153" s="318" t="s">
        <v>8997</v>
      </c>
      <c r="AP153" s="318">
        <v>15</v>
      </c>
      <c r="AQ153" s="318">
        <v>1</v>
      </c>
      <c r="AR153" s="318">
        <v>37</v>
      </c>
      <c r="AS153" s="318">
        <v>1</v>
      </c>
      <c r="AT153" s="318">
        <v>404</v>
      </c>
      <c r="AU153" s="320">
        <v>242622</v>
      </c>
      <c r="AV153" s="320">
        <v>242622</v>
      </c>
      <c r="AW153" s="318" t="s">
        <v>16933</v>
      </c>
      <c r="AX153" s="318"/>
      <c r="AY153" s="318"/>
      <c r="AZ153" s="318"/>
      <c r="BA153" s="318"/>
      <c r="BB153" s="318"/>
      <c r="BC153" s="318" t="s">
        <v>16957</v>
      </c>
      <c r="BD153" s="318" t="s">
        <v>16957</v>
      </c>
      <c r="BE153" s="318" t="s">
        <v>16935</v>
      </c>
      <c r="BF153" s="318" t="s">
        <v>17684</v>
      </c>
      <c r="BG153" s="321" t="s">
        <v>16936</v>
      </c>
    </row>
    <row r="154" spans="1:59" s="322" customFormat="1" x14ac:dyDescent="0.15">
      <c r="A154" s="317" t="s">
        <v>17685</v>
      </c>
      <c r="B154" s="318" t="s">
        <v>1789</v>
      </c>
      <c r="C154" s="318" t="s">
        <v>4106</v>
      </c>
      <c r="D154" s="318" t="s">
        <v>4944</v>
      </c>
      <c r="E154" s="329" t="s">
        <v>17686</v>
      </c>
      <c r="F154" s="318">
        <v>18787</v>
      </c>
      <c r="G154" s="318">
        <v>3.01</v>
      </c>
      <c r="H154" s="318"/>
      <c r="I154" s="318"/>
      <c r="J154" s="318"/>
      <c r="K154" s="318">
        <v>99.38</v>
      </c>
      <c r="L154" s="318">
        <v>9</v>
      </c>
      <c r="M154" s="318">
        <v>9</v>
      </c>
      <c r="N154" s="318">
        <v>3</v>
      </c>
      <c r="O154" s="318">
        <v>15</v>
      </c>
      <c r="P154" s="318">
        <v>15</v>
      </c>
      <c r="Q154" s="318">
        <v>2.96</v>
      </c>
      <c r="R154" s="318">
        <v>14</v>
      </c>
      <c r="S154" s="318">
        <v>14</v>
      </c>
      <c r="T154" s="318">
        <v>2.96</v>
      </c>
      <c r="U154" s="318">
        <v>15</v>
      </c>
      <c r="V154" s="318">
        <v>15</v>
      </c>
      <c r="W154" s="318">
        <v>3.1</v>
      </c>
      <c r="X154" s="318">
        <v>6</v>
      </c>
      <c r="Y154" s="318">
        <v>6</v>
      </c>
      <c r="Z154" s="318">
        <v>3.33</v>
      </c>
      <c r="AA154" s="318">
        <v>6</v>
      </c>
      <c r="AB154" s="318">
        <v>6</v>
      </c>
      <c r="AC154" s="318">
        <v>3.7</v>
      </c>
      <c r="AD154" s="318">
        <v>3</v>
      </c>
      <c r="AE154" s="318">
        <v>3</v>
      </c>
      <c r="AF154" s="318">
        <v>3.5</v>
      </c>
      <c r="AG154" s="318">
        <v>18.5</v>
      </c>
      <c r="AH154" s="318">
        <v>18.5</v>
      </c>
      <c r="AI154" s="318">
        <v>2.63</v>
      </c>
      <c r="AJ154" s="318" t="s">
        <v>17687</v>
      </c>
      <c r="AK154" s="318" t="s">
        <v>17688</v>
      </c>
      <c r="AL154" s="319">
        <v>237098</v>
      </c>
      <c r="AM154" s="318">
        <v>2563</v>
      </c>
      <c r="AN154" s="318">
        <v>2</v>
      </c>
      <c r="AO154" s="318" t="s">
        <v>8997</v>
      </c>
      <c r="AP154" s="318">
        <v>16</v>
      </c>
      <c r="AQ154" s="318">
        <v>1</v>
      </c>
      <c r="AR154" s="318">
        <v>37</v>
      </c>
      <c r="AS154" s="318">
        <v>1</v>
      </c>
      <c r="AT154" s="318">
        <v>404</v>
      </c>
      <c r="AU154" s="320">
        <v>242622</v>
      </c>
      <c r="AV154" s="320">
        <v>242622</v>
      </c>
      <c r="AW154" s="318" t="s">
        <v>16933</v>
      </c>
      <c r="AX154" s="318"/>
      <c r="AY154" s="318"/>
      <c r="AZ154" s="318"/>
      <c r="BA154" s="318"/>
      <c r="BB154" s="318"/>
      <c r="BC154" s="318" t="s">
        <v>16957</v>
      </c>
      <c r="BD154" s="318" t="s">
        <v>16957</v>
      </c>
      <c r="BE154" s="318" t="s">
        <v>16935</v>
      </c>
      <c r="BF154" s="318" t="s">
        <v>17689</v>
      </c>
      <c r="BG154" s="321" t="s">
        <v>16936</v>
      </c>
    </row>
    <row r="155" spans="1:59" s="322" customFormat="1" x14ac:dyDescent="0.15">
      <c r="A155" s="317" t="s">
        <v>17690</v>
      </c>
      <c r="B155" s="318" t="s">
        <v>1789</v>
      </c>
      <c r="C155" s="318" t="s">
        <v>17691</v>
      </c>
      <c r="D155" s="318" t="s">
        <v>17692</v>
      </c>
      <c r="E155" s="329" t="s">
        <v>17693</v>
      </c>
      <c r="F155" s="318">
        <v>18788</v>
      </c>
      <c r="G155" s="318">
        <v>1.41</v>
      </c>
      <c r="H155" s="318"/>
      <c r="I155" s="318"/>
      <c r="J155" s="318"/>
      <c r="K155" s="318">
        <v>99.38</v>
      </c>
      <c r="L155" s="318">
        <v>9</v>
      </c>
      <c r="M155" s="318">
        <v>9</v>
      </c>
      <c r="N155" s="318">
        <v>1.66</v>
      </c>
      <c r="O155" s="318">
        <v>15</v>
      </c>
      <c r="P155" s="318">
        <v>15</v>
      </c>
      <c r="Q155" s="318">
        <v>1.18</v>
      </c>
      <c r="R155" s="318">
        <v>14</v>
      </c>
      <c r="S155" s="318">
        <v>14</v>
      </c>
      <c r="T155" s="318">
        <v>1.42</v>
      </c>
      <c r="U155" s="318">
        <v>15</v>
      </c>
      <c r="V155" s="318">
        <v>15</v>
      </c>
      <c r="W155" s="318">
        <v>1.35</v>
      </c>
      <c r="X155" s="318">
        <v>6</v>
      </c>
      <c r="Y155" s="318">
        <v>6</v>
      </c>
      <c r="Z155" s="318">
        <v>1.95</v>
      </c>
      <c r="AA155" s="318">
        <v>6</v>
      </c>
      <c r="AB155" s="318">
        <v>6</v>
      </c>
      <c r="AC155" s="318">
        <v>2.12</v>
      </c>
      <c r="AD155" s="318">
        <v>3</v>
      </c>
      <c r="AE155" s="318">
        <v>3</v>
      </c>
      <c r="AF155" s="318">
        <v>1.5</v>
      </c>
      <c r="AG155" s="318">
        <v>18.5</v>
      </c>
      <c r="AH155" s="318">
        <v>18.5</v>
      </c>
      <c r="AI155" s="318">
        <v>1.08</v>
      </c>
      <c r="AJ155" s="318" t="s">
        <v>17694</v>
      </c>
      <c r="AK155" s="318" t="s">
        <v>17695</v>
      </c>
      <c r="AL155" s="319">
        <v>237030</v>
      </c>
      <c r="AM155" s="318">
        <v>2563</v>
      </c>
      <c r="AN155" s="318">
        <v>2</v>
      </c>
      <c r="AO155" s="318" t="s">
        <v>8997</v>
      </c>
      <c r="AP155" s="318">
        <v>17</v>
      </c>
      <c r="AQ155" s="318">
        <v>1</v>
      </c>
      <c r="AR155" s="318">
        <v>37</v>
      </c>
      <c r="AS155" s="318">
        <v>1</v>
      </c>
      <c r="AT155" s="318">
        <v>404</v>
      </c>
      <c r="AU155" s="320">
        <v>242657</v>
      </c>
      <c r="AV155" s="320">
        <v>242657</v>
      </c>
      <c r="AW155" s="318" t="s">
        <v>16933</v>
      </c>
      <c r="AX155" s="318"/>
      <c r="AY155" s="318"/>
      <c r="AZ155" s="318"/>
      <c r="BA155" s="318"/>
      <c r="BB155" s="318"/>
      <c r="BC155" s="318" t="s">
        <v>16957</v>
      </c>
      <c r="BD155" s="318" t="s">
        <v>16957</v>
      </c>
      <c r="BE155" s="318" t="s">
        <v>16935</v>
      </c>
      <c r="BF155" s="318" t="s">
        <v>17696</v>
      </c>
      <c r="BG155" s="321" t="s">
        <v>16936</v>
      </c>
    </row>
    <row r="156" spans="1:59" s="322" customFormat="1" ht="24.75" x14ac:dyDescent="0.15">
      <c r="A156" s="317" t="s">
        <v>17697</v>
      </c>
      <c r="B156" s="318" t="s">
        <v>3661</v>
      </c>
      <c r="C156" s="318" t="s">
        <v>5683</v>
      </c>
      <c r="D156" s="318" t="s">
        <v>2417</v>
      </c>
      <c r="E156" s="329" t="s">
        <v>17698</v>
      </c>
      <c r="F156" s="318">
        <v>18789</v>
      </c>
      <c r="G156" s="318">
        <v>3.57</v>
      </c>
      <c r="H156" s="318"/>
      <c r="I156" s="318"/>
      <c r="J156" s="318"/>
      <c r="K156" s="318">
        <v>99.38</v>
      </c>
      <c r="L156" s="318">
        <v>9</v>
      </c>
      <c r="M156" s="318">
        <v>9</v>
      </c>
      <c r="N156" s="318">
        <v>3.91</v>
      </c>
      <c r="O156" s="318">
        <v>15</v>
      </c>
      <c r="P156" s="318">
        <v>15</v>
      </c>
      <c r="Q156" s="318">
        <v>3.41</v>
      </c>
      <c r="R156" s="318">
        <v>14</v>
      </c>
      <c r="S156" s="318">
        <v>14</v>
      </c>
      <c r="T156" s="318">
        <v>3.55</v>
      </c>
      <c r="U156" s="318">
        <v>15</v>
      </c>
      <c r="V156" s="318">
        <v>15</v>
      </c>
      <c r="W156" s="318">
        <v>3.56</v>
      </c>
      <c r="X156" s="318">
        <v>6</v>
      </c>
      <c r="Y156" s="318">
        <v>6</v>
      </c>
      <c r="Z156" s="318">
        <v>3.37</v>
      </c>
      <c r="AA156" s="318">
        <v>6</v>
      </c>
      <c r="AB156" s="318">
        <v>6</v>
      </c>
      <c r="AC156" s="318">
        <v>3.79</v>
      </c>
      <c r="AD156" s="318">
        <v>3</v>
      </c>
      <c r="AE156" s="318">
        <v>3</v>
      </c>
      <c r="AF156" s="318">
        <v>3.5</v>
      </c>
      <c r="AG156" s="318">
        <v>18.5</v>
      </c>
      <c r="AH156" s="318">
        <v>18.5</v>
      </c>
      <c r="AI156" s="318">
        <v>3.55</v>
      </c>
      <c r="AJ156" s="318" t="s">
        <v>17699</v>
      </c>
      <c r="AK156" s="318" t="s">
        <v>17700</v>
      </c>
      <c r="AL156" s="319">
        <v>236814</v>
      </c>
      <c r="AM156" s="318">
        <v>2563</v>
      </c>
      <c r="AN156" s="318">
        <v>2</v>
      </c>
      <c r="AO156" s="318" t="s">
        <v>8997</v>
      </c>
      <c r="AP156" s="318">
        <v>18</v>
      </c>
      <c r="AQ156" s="318">
        <v>1</v>
      </c>
      <c r="AR156" s="318">
        <v>37</v>
      </c>
      <c r="AS156" s="318">
        <v>1</v>
      </c>
      <c r="AT156" s="318">
        <v>404</v>
      </c>
      <c r="AU156" s="320">
        <v>242622</v>
      </c>
      <c r="AV156" s="320">
        <v>242622</v>
      </c>
      <c r="AW156" s="318" t="s">
        <v>16933</v>
      </c>
      <c r="AX156" s="318"/>
      <c r="AY156" s="318"/>
      <c r="AZ156" s="318"/>
      <c r="BA156" s="318"/>
      <c r="BB156" s="318"/>
      <c r="BC156" s="318" t="s">
        <v>16957</v>
      </c>
      <c r="BD156" s="318" t="s">
        <v>16957</v>
      </c>
      <c r="BE156" s="318" t="s">
        <v>16935</v>
      </c>
      <c r="BF156" s="318" t="s">
        <v>17623</v>
      </c>
      <c r="BG156" s="321" t="s">
        <v>16936</v>
      </c>
    </row>
    <row r="157" spans="1:59" s="322" customFormat="1" x14ac:dyDescent="0.15">
      <c r="A157" s="317" t="s">
        <v>17701</v>
      </c>
      <c r="B157" s="318" t="s">
        <v>101</v>
      </c>
      <c r="C157" s="318" t="s">
        <v>5826</v>
      </c>
      <c r="D157" s="318" t="s">
        <v>5827</v>
      </c>
      <c r="E157" s="329" t="s">
        <v>17702</v>
      </c>
      <c r="F157" s="318">
        <v>18790</v>
      </c>
      <c r="G157" s="318">
        <v>2.54</v>
      </c>
      <c r="H157" s="318"/>
      <c r="I157" s="318"/>
      <c r="J157" s="318"/>
      <c r="K157" s="318">
        <v>99.38</v>
      </c>
      <c r="L157" s="318">
        <v>9</v>
      </c>
      <c r="M157" s="318">
        <v>9</v>
      </c>
      <c r="N157" s="318">
        <v>3.16</v>
      </c>
      <c r="O157" s="318">
        <v>15</v>
      </c>
      <c r="P157" s="318">
        <v>15</v>
      </c>
      <c r="Q157" s="318">
        <v>1.9</v>
      </c>
      <c r="R157" s="318">
        <v>14</v>
      </c>
      <c r="S157" s="318">
        <v>14</v>
      </c>
      <c r="T157" s="318">
        <v>2.69</v>
      </c>
      <c r="U157" s="318">
        <v>15</v>
      </c>
      <c r="V157" s="318">
        <v>15</v>
      </c>
      <c r="W157" s="318">
        <v>2.5499999999999998</v>
      </c>
      <c r="X157" s="318">
        <v>6</v>
      </c>
      <c r="Y157" s="318">
        <v>6</v>
      </c>
      <c r="Z157" s="318">
        <v>3.29</v>
      </c>
      <c r="AA157" s="318">
        <v>6</v>
      </c>
      <c r="AB157" s="318">
        <v>6</v>
      </c>
      <c r="AC157" s="318">
        <v>3.45</v>
      </c>
      <c r="AD157" s="318">
        <v>3</v>
      </c>
      <c r="AE157" s="318">
        <v>3</v>
      </c>
      <c r="AF157" s="318">
        <v>3</v>
      </c>
      <c r="AG157" s="318">
        <v>18.5</v>
      </c>
      <c r="AH157" s="318">
        <v>18.5</v>
      </c>
      <c r="AI157" s="318">
        <v>2.13</v>
      </c>
      <c r="AJ157" s="318" t="s">
        <v>17703</v>
      </c>
      <c r="AK157" s="318" t="s">
        <v>17704</v>
      </c>
      <c r="AL157" s="319">
        <v>237168</v>
      </c>
      <c r="AM157" s="318">
        <v>2563</v>
      </c>
      <c r="AN157" s="318">
        <v>2</v>
      </c>
      <c r="AO157" s="318" t="s">
        <v>8997</v>
      </c>
      <c r="AP157" s="318">
        <v>19</v>
      </c>
      <c r="AQ157" s="318">
        <v>1</v>
      </c>
      <c r="AR157" s="318">
        <v>37</v>
      </c>
      <c r="AS157" s="318">
        <v>1</v>
      </c>
      <c r="AT157" s="318">
        <v>404</v>
      </c>
      <c r="AU157" s="320">
        <v>242622</v>
      </c>
      <c r="AV157" s="320">
        <v>242622</v>
      </c>
      <c r="AW157" s="318" t="s">
        <v>16933</v>
      </c>
      <c r="AX157" s="318"/>
      <c r="AY157" s="318"/>
      <c r="AZ157" s="318"/>
      <c r="BA157" s="318"/>
      <c r="BB157" s="318"/>
      <c r="BC157" s="318" t="s">
        <v>16957</v>
      </c>
      <c r="BD157" s="318" t="s">
        <v>16957</v>
      </c>
      <c r="BE157" s="318" t="s">
        <v>16935</v>
      </c>
      <c r="BF157" s="318" t="s">
        <v>17243</v>
      </c>
      <c r="BG157" s="321" t="s">
        <v>16936</v>
      </c>
    </row>
    <row r="158" spans="1:59" s="322" customFormat="1" ht="24.75" x14ac:dyDescent="0.15">
      <c r="A158" s="317" t="s">
        <v>17705</v>
      </c>
      <c r="B158" s="318" t="s">
        <v>3661</v>
      </c>
      <c r="C158" s="318" t="s">
        <v>3903</v>
      </c>
      <c r="D158" s="318" t="s">
        <v>5877</v>
      </c>
      <c r="E158" s="329" t="s">
        <v>17706</v>
      </c>
      <c r="F158" s="318">
        <v>18791</v>
      </c>
      <c r="G158" s="318">
        <v>1.57</v>
      </c>
      <c r="H158" s="318"/>
      <c r="I158" s="318"/>
      <c r="J158" s="318"/>
      <c r="K158" s="318">
        <v>99.38</v>
      </c>
      <c r="L158" s="318">
        <v>9</v>
      </c>
      <c r="M158" s="318">
        <v>7.5</v>
      </c>
      <c r="N158" s="318">
        <v>2</v>
      </c>
      <c r="O158" s="318">
        <v>15</v>
      </c>
      <c r="P158" s="318">
        <v>13.5</v>
      </c>
      <c r="Q158" s="318">
        <v>1.1599999999999999</v>
      </c>
      <c r="R158" s="318">
        <v>14</v>
      </c>
      <c r="S158" s="318">
        <v>11</v>
      </c>
      <c r="T158" s="318">
        <v>1.44</v>
      </c>
      <c r="U158" s="318">
        <v>15</v>
      </c>
      <c r="V158" s="318">
        <v>14.5</v>
      </c>
      <c r="W158" s="318">
        <v>1.81</v>
      </c>
      <c r="X158" s="318">
        <v>6</v>
      </c>
      <c r="Y158" s="318">
        <v>6</v>
      </c>
      <c r="Z158" s="318">
        <v>2.29</v>
      </c>
      <c r="AA158" s="318">
        <v>6</v>
      </c>
      <c r="AB158" s="318">
        <v>6</v>
      </c>
      <c r="AC158" s="318">
        <v>2.79</v>
      </c>
      <c r="AD158" s="318">
        <v>3</v>
      </c>
      <c r="AE158" s="318">
        <v>3</v>
      </c>
      <c r="AF158" s="318">
        <v>2</v>
      </c>
      <c r="AG158" s="318">
        <v>17.5</v>
      </c>
      <c r="AH158" s="318">
        <v>12.5</v>
      </c>
      <c r="AI158" s="318">
        <v>0.82</v>
      </c>
      <c r="AJ158" s="318" t="s">
        <v>17707</v>
      </c>
      <c r="AK158" s="318" t="s">
        <v>17708</v>
      </c>
      <c r="AL158" s="319">
        <v>236860</v>
      </c>
      <c r="AM158" s="318">
        <v>2563</v>
      </c>
      <c r="AN158" s="318">
        <v>2</v>
      </c>
      <c r="AO158" s="318" t="s">
        <v>8997</v>
      </c>
      <c r="AP158" s="318">
        <v>20</v>
      </c>
      <c r="AQ158" s="318">
        <v>1</v>
      </c>
      <c r="AR158" s="318">
        <v>37</v>
      </c>
      <c r="AS158" s="318">
        <v>1</v>
      </c>
      <c r="AT158" s="318">
        <v>404</v>
      </c>
      <c r="AU158" s="318"/>
      <c r="AV158" s="318"/>
      <c r="AW158" s="318"/>
      <c r="AX158" s="318"/>
      <c r="AY158" s="318"/>
      <c r="AZ158" s="318"/>
      <c r="BA158" s="318"/>
      <c r="BB158" s="318"/>
      <c r="BC158" s="318" t="s">
        <v>16957</v>
      </c>
      <c r="BD158" s="318" t="s">
        <v>16957</v>
      </c>
      <c r="BE158" s="318" t="s">
        <v>16935</v>
      </c>
      <c r="BF158" s="318" t="s">
        <v>17191</v>
      </c>
      <c r="BG158" s="321" t="s">
        <v>16944</v>
      </c>
    </row>
    <row r="159" spans="1:59" s="322" customFormat="1" ht="24.75" x14ac:dyDescent="0.15">
      <c r="A159" s="317" t="s">
        <v>17709</v>
      </c>
      <c r="B159" s="318" t="s">
        <v>3661</v>
      </c>
      <c r="C159" s="318" t="s">
        <v>5686</v>
      </c>
      <c r="D159" s="318" t="s">
        <v>5687</v>
      </c>
      <c r="E159" s="329" t="s">
        <v>17710</v>
      </c>
      <c r="F159" s="318">
        <v>18792</v>
      </c>
      <c r="G159" s="318">
        <v>3.46</v>
      </c>
      <c r="H159" s="318"/>
      <c r="I159" s="318"/>
      <c r="J159" s="318"/>
      <c r="K159" s="318">
        <v>99.38</v>
      </c>
      <c r="L159" s="318">
        <v>9</v>
      </c>
      <c r="M159" s="318">
        <v>9</v>
      </c>
      <c r="N159" s="318">
        <v>3.75</v>
      </c>
      <c r="O159" s="318">
        <v>15</v>
      </c>
      <c r="P159" s="318">
        <v>15</v>
      </c>
      <c r="Q159" s="318">
        <v>2.9</v>
      </c>
      <c r="R159" s="318">
        <v>14</v>
      </c>
      <c r="S159" s="318">
        <v>14</v>
      </c>
      <c r="T159" s="318">
        <v>3.55</v>
      </c>
      <c r="U159" s="318">
        <v>15</v>
      </c>
      <c r="V159" s="318">
        <v>15</v>
      </c>
      <c r="W159" s="318">
        <v>3.36</v>
      </c>
      <c r="X159" s="318">
        <v>6</v>
      </c>
      <c r="Y159" s="318">
        <v>6</v>
      </c>
      <c r="Z159" s="318">
        <v>3.7</v>
      </c>
      <c r="AA159" s="318">
        <v>6</v>
      </c>
      <c r="AB159" s="318">
        <v>6</v>
      </c>
      <c r="AC159" s="318">
        <v>3.87</v>
      </c>
      <c r="AD159" s="318">
        <v>3</v>
      </c>
      <c r="AE159" s="318">
        <v>3</v>
      </c>
      <c r="AF159" s="318">
        <v>3.66</v>
      </c>
      <c r="AG159" s="318">
        <v>18.5</v>
      </c>
      <c r="AH159" s="318">
        <v>18.5</v>
      </c>
      <c r="AI159" s="318">
        <v>3.59</v>
      </c>
      <c r="AJ159" s="318" t="s">
        <v>17711</v>
      </c>
      <c r="AK159" s="318" t="s">
        <v>17712</v>
      </c>
      <c r="AL159" s="319">
        <v>236981</v>
      </c>
      <c r="AM159" s="318">
        <v>2563</v>
      </c>
      <c r="AN159" s="318">
        <v>2</v>
      </c>
      <c r="AO159" s="318" t="s">
        <v>8997</v>
      </c>
      <c r="AP159" s="318">
        <v>21</v>
      </c>
      <c r="AQ159" s="318">
        <v>1</v>
      </c>
      <c r="AR159" s="318">
        <v>37</v>
      </c>
      <c r="AS159" s="318">
        <v>1</v>
      </c>
      <c r="AT159" s="318">
        <v>404</v>
      </c>
      <c r="AU159" s="320">
        <v>242622</v>
      </c>
      <c r="AV159" s="320">
        <v>242622</v>
      </c>
      <c r="AW159" s="318" t="s">
        <v>16933</v>
      </c>
      <c r="AX159" s="318"/>
      <c r="AY159" s="318"/>
      <c r="AZ159" s="318"/>
      <c r="BA159" s="318"/>
      <c r="BB159" s="318"/>
      <c r="BC159" s="318" t="s">
        <v>16957</v>
      </c>
      <c r="BD159" s="318" t="s">
        <v>16957</v>
      </c>
      <c r="BE159" s="318" t="s">
        <v>16935</v>
      </c>
      <c r="BF159" s="318" t="s">
        <v>16970</v>
      </c>
      <c r="BG159" s="321" t="s">
        <v>16936</v>
      </c>
    </row>
    <row r="160" spans="1:59" s="322" customFormat="1" x14ac:dyDescent="0.15">
      <c r="A160" s="317" t="s">
        <v>17713</v>
      </c>
      <c r="B160" s="318" t="s">
        <v>101</v>
      </c>
      <c r="C160" s="318" t="s">
        <v>5267</v>
      </c>
      <c r="D160" s="318" t="s">
        <v>5268</v>
      </c>
      <c r="E160" s="329" t="s">
        <v>17714</v>
      </c>
      <c r="F160" s="318">
        <v>18795</v>
      </c>
      <c r="G160" s="318">
        <v>3.09</v>
      </c>
      <c r="H160" s="318"/>
      <c r="I160" s="318"/>
      <c r="J160" s="318"/>
      <c r="K160" s="318">
        <v>99.38</v>
      </c>
      <c r="L160" s="318">
        <v>9</v>
      </c>
      <c r="M160" s="318">
        <v>9</v>
      </c>
      <c r="N160" s="318">
        <v>3.66</v>
      </c>
      <c r="O160" s="318">
        <v>15</v>
      </c>
      <c r="P160" s="318">
        <v>15</v>
      </c>
      <c r="Q160" s="318">
        <v>2.58</v>
      </c>
      <c r="R160" s="318">
        <v>14</v>
      </c>
      <c r="S160" s="318">
        <v>14</v>
      </c>
      <c r="T160" s="318">
        <v>3.33</v>
      </c>
      <c r="U160" s="318">
        <v>15</v>
      </c>
      <c r="V160" s="318">
        <v>15</v>
      </c>
      <c r="W160" s="318">
        <v>3.06</v>
      </c>
      <c r="X160" s="318">
        <v>6</v>
      </c>
      <c r="Y160" s="318">
        <v>6</v>
      </c>
      <c r="Z160" s="318">
        <v>3.83</v>
      </c>
      <c r="AA160" s="318">
        <v>6</v>
      </c>
      <c r="AB160" s="318">
        <v>6</v>
      </c>
      <c r="AC160" s="318">
        <v>3.75</v>
      </c>
      <c r="AD160" s="318">
        <v>3</v>
      </c>
      <c r="AE160" s="318">
        <v>3</v>
      </c>
      <c r="AF160" s="318">
        <v>3.5</v>
      </c>
      <c r="AG160" s="318">
        <v>18.5</v>
      </c>
      <c r="AH160" s="318">
        <v>18.5</v>
      </c>
      <c r="AI160" s="318">
        <v>2.48</v>
      </c>
      <c r="AJ160" s="318" t="s">
        <v>17715</v>
      </c>
      <c r="AK160" s="318" t="s">
        <v>17716</v>
      </c>
      <c r="AL160" s="319">
        <v>237156</v>
      </c>
      <c r="AM160" s="318">
        <v>2563</v>
      </c>
      <c r="AN160" s="318">
        <v>2</v>
      </c>
      <c r="AO160" s="318" t="s">
        <v>8997</v>
      </c>
      <c r="AP160" s="318">
        <v>22</v>
      </c>
      <c r="AQ160" s="318">
        <v>1</v>
      </c>
      <c r="AR160" s="318">
        <v>37</v>
      </c>
      <c r="AS160" s="318">
        <v>1</v>
      </c>
      <c r="AT160" s="318">
        <v>404</v>
      </c>
      <c r="AU160" s="320">
        <v>242622</v>
      </c>
      <c r="AV160" s="320">
        <v>242622</v>
      </c>
      <c r="AW160" s="318" t="s">
        <v>16933</v>
      </c>
      <c r="AX160" s="318"/>
      <c r="AY160" s="318"/>
      <c r="AZ160" s="318"/>
      <c r="BA160" s="318"/>
      <c r="BB160" s="318"/>
      <c r="BC160" s="318" t="s">
        <v>16957</v>
      </c>
      <c r="BD160" s="318" t="s">
        <v>16957</v>
      </c>
      <c r="BE160" s="318" t="s">
        <v>16935</v>
      </c>
      <c r="BF160" s="318" t="s">
        <v>17254</v>
      </c>
      <c r="BG160" s="321" t="s">
        <v>16936</v>
      </c>
    </row>
    <row r="161" spans="1:59" s="322" customFormat="1" x14ac:dyDescent="0.15">
      <c r="A161" s="317" t="s">
        <v>17717</v>
      </c>
      <c r="B161" s="318" t="s">
        <v>3661</v>
      </c>
      <c r="C161" s="318" t="s">
        <v>3651</v>
      </c>
      <c r="D161" s="318" t="s">
        <v>5886</v>
      </c>
      <c r="E161" s="329" t="s">
        <v>17718</v>
      </c>
      <c r="F161" s="318">
        <v>18796</v>
      </c>
      <c r="G161" s="318">
        <v>2.62</v>
      </c>
      <c r="H161" s="318"/>
      <c r="I161" s="318"/>
      <c r="J161" s="318"/>
      <c r="K161" s="318">
        <v>99.38</v>
      </c>
      <c r="L161" s="318">
        <v>9</v>
      </c>
      <c r="M161" s="318">
        <v>9</v>
      </c>
      <c r="N161" s="318">
        <v>3.08</v>
      </c>
      <c r="O161" s="318">
        <v>15</v>
      </c>
      <c r="P161" s="318">
        <v>15</v>
      </c>
      <c r="Q161" s="318">
        <v>2</v>
      </c>
      <c r="R161" s="318">
        <v>14</v>
      </c>
      <c r="S161" s="318">
        <v>14</v>
      </c>
      <c r="T161" s="318">
        <v>2.71</v>
      </c>
      <c r="U161" s="318">
        <v>15</v>
      </c>
      <c r="V161" s="318">
        <v>15</v>
      </c>
      <c r="W161" s="318">
        <v>2.83</v>
      </c>
      <c r="X161" s="318">
        <v>6</v>
      </c>
      <c r="Y161" s="318">
        <v>6</v>
      </c>
      <c r="Z161" s="318">
        <v>3.41</v>
      </c>
      <c r="AA161" s="318">
        <v>6</v>
      </c>
      <c r="AB161" s="318">
        <v>6</v>
      </c>
      <c r="AC161" s="318">
        <v>3.7</v>
      </c>
      <c r="AD161" s="318">
        <v>3</v>
      </c>
      <c r="AE161" s="318">
        <v>3</v>
      </c>
      <c r="AF161" s="318">
        <v>3.33</v>
      </c>
      <c r="AG161" s="318">
        <v>18.5</v>
      </c>
      <c r="AH161" s="318">
        <v>18.5</v>
      </c>
      <c r="AI161" s="318">
        <v>1.86</v>
      </c>
      <c r="AJ161" s="318" t="s">
        <v>17719</v>
      </c>
      <c r="AK161" s="318" t="s">
        <v>17720</v>
      </c>
      <c r="AL161" s="319">
        <v>236789</v>
      </c>
      <c r="AM161" s="318">
        <v>2563</v>
      </c>
      <c r="AN161" s="318">
        <v>2</v>
      </c>
      <c r="AO161" s="318" t="s">
        <v>8997</v>
      </c>
      <c r="AP161" s="318">
        <v>23</v>
      </c>
      <c r="AQ161" s="318">
        <v>1</v>
      </c>
      <c r="AR161" s="318">
        <v>37</v>
      </c>
      <c r="AS161" s="318">
        <v>1</v>
      </c>
      <c r="AT161" s="318">
        <v>404</v>
      </c>
      <c r="AU161" s="320">
        <v>242622</v>
      </c>
      <c r="AV161" s="320">
        <v>242622</v>
      </c>
      <c r="AW161" s="318" t="s">
        <v>16933</v>
      </c>
      <c r="AX161" s="318"/>
      <c r="AY161" s="318"/>
      <c r="AZ161" s="318"/>
      <c r="BA161" s="318"/>
      <c r="BB161" s="318"/>
      <c r="BC161" s="318" t="s">
        <v>16957</v>
      </c>
      <c r="BD161" s="318" t="s">
        <v>16957</v>
      </c>
      <c r="BE161" s="318" t="s">
        <v>16935</v>
      </c>
      <c r="BF161" s="318" t="s">
        <v>17318</v>
      </c>
      <c r="BG161" s="321" t="s">
        <v>16936</v>
      </c>
    </row>
    <row r="162" spans="1:59" s="322" customFormat="1" ht="24.75" x14ac:dyDescent="0.15">
      <c r="A162" s="317" t="s">
        <v>17721</v>
      </c>
      <c r="B162" s="318" t="s">
        <v>3661</v>
      </c>
      <c r="C162" s="318" t="s">
        <v>5692</v>
      </c>
      <c r="D162" s="318" t="s">
        <v>5693</v>
      </c>
      <c r="E162" s="329" t="s">
        <v>17722</v>
      </c>
      <c r="F162" s="318">
        <v>18798</v>
      </c>
      <c r="G162" s="318">
        <v>3.72</v>
      </c>
      <c r="H162" s="318"/>
      <c r="I162" s="318"/>
      <c r="J162" s="318"/>
      <c r="K162" s="318">
        <v>99.38</v>
      </c>
      <c r="L162" s="318">
        <v>9</v>
      </c>
      <c r="M162" s="318">
        <v>9</v>
      </c>
      <c r="N162" s="318">
        <v>4</v>
      </c>
      <c r="O162" s="318">
        <v>15</v>
      </c>
      <c r="P162" s="318">
        <v>15</v>
      </c>
      <c r="Q162" s="318">
        <v>3.68</v>
      </c>
      <c r="R162" s="318">
        <v>14</v>
      </c>
      <c r="S162" s="318">
        <v>14</v>
      </c>
      <c r="T162" s="318">
        <v>3.58</v>
      </c>
      <c r="U162" s="318">
        <v>15</v>
      </c>
      <c r="V162" s="318">
        <v>15</v>
      </c>
      <c r="W162" s="318">
        <v>3.78</v>
      </c>
      <c r="X162" s="318">
        <v>6</v>
      </c>
      <c r="Y162" s="318">
        <v>6</v>
      </c>
      <c r="Z162" s="318">
        <v>3.45</v>
      </c>
      <c r="AA162" s="318">
        <v>6</v>
      </c>
      <c r="AB162" s="318">
        <v>6</v>
      </c>
      <c r="AC162" s="318">
        <v>3.83</v>
      </c>
      <c r="AD162" s="318">
        <v>3</v>
      </c>
      <c r="AE162" s="318">
        <v>3</v>
      </c>
      <c r="AF162" s="318">
        <v>4</v>
      </c>
      <c r="AG162" s="318">
        <v>18.5</v>
      </c>
      <c r="AH162" s="318">
        <v>18.5</v>
      </c>
      <c r="AI162" s="318">
        <v>3.71</v>
      </c>
      <c r="AJ162" s="318" t="s">
        <v>17723</v>
      </c>
      <c r="AK162" s="318" t="s">
        <v>17724</v>
      </c>
      <c r="AL162" s="319">
        <v>236989</v>
      </c>
      <c r="AM162" s="318">
        <v>2563</v>
      </c>
      <c r="AN162" s="318">
        <v>2</v>
      </c>
      <c r="AO162" s="318" t="s">
        <v>8997</v>
      </c>
      <c r="AP162" s="318">
        <v>24</v>
      </c>
      <c r="AQ162" s="318">
        <v>1</v>
      </c>
      <c r="AR162" s="318">
        <v>37</v>
      </c>
      <c r="AS162" s="318">
        <v>1</v>
      </c>
      <c r="AT162" s="318">
        <v>404</v>
      </c>
      <c r="AU162" s="320">
        <v>242622</v>
      </c>
      <c r="AV162" s="320">
        <v>242622</v>
      </c>
      <c r="AW162" s="318" t="s">
        <v>16933</v>
      </c>
      <c r="AX162" s="318"/>
      <c r="AY162" s="318"/>
      <c r="AZ162" s="318"/>
      <c r="BA162" s="318"/>
      <c r="BB162" s="318"/>
      <c r="BC162" s="318" t="s">
        <v>16957</v>
      </c>
      <c r="BD162" s="318" t="s">
        <v>16957</v>
      </c>
      <c r="BE162" s="318" t="s">
        <v>16935</v>
      </c>
      <c r="BF162" s="318" t="s">
        <v>17623</v>
      </c>
      <c r="BG162" s="321" t="s">
        <v>16936</v>
      </c>
    </row>
    <row r="163" spans="1:59" s="322" customFormat="1" x14ac:dyDescent="0.15">
      <c r="A163" s="317" t="s">
        <v>17725</v>
      </c>
      <c r="B163" s="318" t="s">
        <v>3661</v>
      </c>
      <c r="C163" s="318" t="s">
        <v>5689</v>
      </c>
      <c r="D163" s="318" t="s">
        <v>5690</v>
      </c>
      <c r="E163" s="329" t="s">
        <v>17726</v>
      </c>
      <c r="F163" s="318">
        <v>18799</v>
      </c>
      <c r="G163" s="318">
        <v>3.58</v>
      </c>
      <c r="H163" s="318"/>
      <c r="I163" s="318"/>
      <c r="J163" s="318"/>
      <c r="K163" s="318">
        <v>99.38</v>
      </c>
      <c r="L163" s="318">
        <v>9</v>
      </c>
      <c r="M163" s="318">
        <v>9</v>
      </c>
      <c r="N163" s="318">
        <v>3.75</v>
      </c>
      <c r="O163" s="318">
        <v>15</v>
      </c>
      <c r="P163" s="318">
        <v>15</v>
      </c>
      <c r="Q163" s="318">
        <v>3.15</v>
      </c>
      <c r="R163" s="318">
        <v>14</v>
      </c>
      <c r="S163" s="318">
        <v>14</v>
      </c>
      <c r="T163" s="318">
        <v>3.55</v>
      </c>
      <c r="U163" s="318">
        <v>15</v>
      </c>
      <c r="V163" s="318">
        <v>15</v>
      </c>
      <c r="W163" s="318">
        <v>3.45</v>
      </c>
      <c r="X163" s="318">
        <v>6</v>
      </c>
      <c r="Y163" s="318">
        <v>6</v>
      </c>
      <c r="Z163" s="318">
        <v>3.62</v>
      </c>
      <c r="AA163" s="318">
        <v>6</v>
      </c>
      <c r="AB163" s="318">
        <v>6</v>
      </c>
      <c r="AC163" s="318">
        <v>3.83</v>
      </c>
      <c r="AD163" s="318">
        <v>3</v>
      </c>
      <c r="AE163" s="318">
        <v>3</v>
      </c>
      <c r="AF163" s="318">
        <v>3.83</v>
      </c>
      <c r="AG163" s="318">
        <v>18.5</v>
      </c>
      <c r="AH163" s="318">
        <v>18.5</v>
      </c>
      <c r="AI163" s="318">
        <v>3.79</v>
      </c>
      <c r="AJ163" s="318" t="s">
        <v>17727</v>
      </c>
      <c r="AK163" s="318" t="s">
        <v>17728</v>
      </c>
      <c r="AL163" s="319">
        <v>237055</v>
      </c>
      <c r="AM163" s="318">
        <v>2563</v>
      </c>
      <c r="AN163" s="318">
        <v>2</v>
      </c>
      <c r="AO163" s="318" t="s">
        <v>8997</v>
      </c>
      <c r="AP163" s="318">
        <v>25</v>
      </c>
      <c r="AQ163" s="318">
        <v>1</v>
      </c>
      <c r="AR163" s="318">
        <v>37</v>
      </c>
      <c r="AS163" s="318">
        <v>1</v>
      </c>
      <c r="AT163" s="318">
        <v>404</v>
      </c>
      <c r="AU163" s="320">
        <v>242622</v>
      </c>
      <c r="AV163" s="320">
        <v>242622</v>
      </c>
      <c r="AW163" s="318" t="s">
        <v>16933</v>
      </c>
      <c r="AX163" s="318"/>
      <c r="AY163" s="318"/>
      <c r="AZ163" s="318"/>
      <c r="BA163" s="318"/>
      <c r="BB163" s="318"/>
      <c r="BC163" s="318" t="s">
        <v>16957</v>
      </c>
      <c r="BD163" s="318" t="s">
        <v>16957</v>
      </c>
      <c r="BE163" s="318" t="s">
        <v>16935</v>
      </c>
      <c r="BF163" s="318" t="s">
        <v>17540</v>
      </c>
      <c r="BG163" s="321" t="s">
        <v>16936</v>
      </c>
    </row>
    <row r="164" spans="1:59" s="322" customFormat="1" x14ac:dyDescent="0.15">
      <c r="A164" s="317" t="s">
        <v>17729</v>
      </c>
      <c r="B164" s="318" t="s">
        <v>3661</v>
      </c>
      <c r="C164" s="318" t="s">
        <v>923</v>
      </c>
      <c r="D164" s="318" t="s">
        <v>5274</v>
      </c>
      <c r="E164" s="329" t="s">
        <v>17730</v>
      </c>
      <c r="F164" s="318">
        <v>18800</v>
      </c>
      <c r="G164" s="318">
        <v>3.29</v>
      </c>
      <c r="H164" s="318"/>
      <c r="I164" s="318"/>
      <c r="J164" s="318"/>
      <c r="K164" s="318">
        <v>99.38</v>
      </c>
      <c r="L164" s="318">
        <v>9</v>
      </c>
      <c r="M164" s="318">
        <v>9</v>
      </c>
      <c r="N164" s="318">
        <v>3.66</v>
      </c>
      <c r="O164" s="318">
        <v>15</v>
      </c>
      <c r="P164" s="318">
        <v>15</v>
      </c>
      <c r="Q164" s="318">
        <v>3.21</v>
      </c>
      <c r="R164" s="318">
        <v>14</v>
      </c>
      <c r="S164" s="318">
        <v>14</v>
      </c>
      <c r="T164" s="318">
        <v>3.35</v>
      </c>
      <c r="U164" s="318">
        <v>15</v>
      </c>
      <c r="V164" s="318">
        <v>15</v>
      </c>
      <c r="W164" s="318">
        <v>3.35</v>
      </c>
      <c r="X164" s="318">
        <v>6</v>
      </c>
      <c r="Y164" s="318">
        <v>6</v>
      </c>
      <c r="Z164" s="318">
        <v>3.87</v>
      </c>
      <c r="AA164" s="318">
        <v>6</v>
      </c>
      <c r="AB164" s="318">
        <v>6</v>
      </c>
      <c r="AC164" s="318">
        <v>3.7</v>
      </c>
      <c r="AD164" s="318">
        <v>3</v>
      </c>
      <c r="AE164" s="318">
        <v>3</v>
      </c>
      <c r="AF164" s="318">
        <v>4</v>
      </c>
      <c r="AG164" s="318">
        <v>18.5</v>
      </c>
      <c r="AH164" s="318">
        <v>18.5</v>
      </c>
      <c r="AI164" s="318">
        <v>2.5499999999999998</v>
      </c>
      <c r="AJ164" s="318" t="s">
        <v>17731</v>
      </c>
      <c r="AK164" s="318" t="s">
        <v>17732</v>
      </c>
      <c r="AL164" s="319">
        <v>236933</v>
      </c>
      <c r="AM164" s="318">
        <v>2563</v>
      </c>
      <c r="AN164" s="318">
        <v>2</v>
      </c>
      <c r="AO164" s="318" t="s">
        <v>8997</v>
      </c>
      <c r="AP164" s="318">
        <v>26</v>
      </c>
      <c r="AQ164" s="318">
        <v>1</v>
      </c>
      <c r="AR164" s="318">
        <v>37</v>
      </c>
      <c r="AS164" s="318">
        <v>1</v>
      </c>
      <c r="AT164" s="318">
        <v>404</v>
      </c>
      <c r="AU164" s="320">
        <v>242622</v>
      </c>
      <c r="AV164" s="320">
        <v>242622</v>
      </c>
      <c r="AW164" s="318" t="s">
        <v>16933</v>
      </c>
      <c r="AX164" s="318"/>
      <c r="AY164" s="318"/>
      <c r="AZ164" s="318"/>
      <c r="BA164" s="318"/>
      <c r="BB164" s="318"/>
      <c r="BC164" s="318" t="s">
        <v>16957</v>
      </c>
      <c r="BD164" s="318" t="s">
        <v>16957</v>
      </c>
      <c r="BE164" s="318" t="s">
        <v>16935</v>
      </c>
      <c r="BF164" s="318" t="s">
        <v>17733</v>
      </c>
      <c r="BG164" s="321" t="s">
        <v>16936</v>
      </c>
    </row>
    <row r="165" spans="1:59" s="322" customFormat="1" x14ac:dyDescent="0.15">
      <c r="A165" s="317" t="s">
        <v>17734</v>
      </c>
      <c r="B165" s="318" t="s">
        <v>3661</v>
      </c>
      <c r="C165" s="318" t="s">
        <v>5696</v>
      </c>
      <c r="D165" s="318" t="s">
        <v>5697</v>
      </c>
      <c r="E165" s="329" t="s">
        <v>17735</v>
      </c>
      <c r="F165" s="318">
        <v>18801</v>
      </c>
      <c r="G165" s="318">
        <v>3.83</v>
      </c>
      <c r="H165" s="318"/>
      <c r="I165" s="318"/>
      <c r="J165" s="318"/>
      <c r="K165" s="318">
        <v>99.38</v>
      </c>
      <c r="L165" s="318">
        <v>9</v>
      </c>
      <c r="M165" s="318">
        <v>9</v>
      </c>
      <c r="N165" s="318">
        <v>4</v>
      </c>
      <c r="O165" s="318">
        <v>15</v>
      </c>
      <c r="P165" s="318">
        <v>15</v>
      </c>
      <c r="Q165" s="318">
        <v>3.93</v>
      </c>
      <c r="R165" s="318">
        <v>14</v>
      </c>
      <c r="S165" s="318">
        <v>14</v>
      </c>
      <c r="T165" s="318">
        <v>3.85</v>
      </c>
      <c r="U165" s="318">
        <v>15</v>
      </c>
      <c r="V165" s="318">
        <v>15</v>
      </c>
      <c r="W165" s="318">
        <v>3.68</v>
      </c>
      <c r="X165" s="318">
        <v>6</v>
      </c>
      <c r="Y165" s="318">
        <v>6</v>
      </c>
      <c r="Z165" s="318">
        <v>3.7</v>
      </c>
      <c r="AA165" s="318">
        <v>6</v>
      </c>
      <c r="AB165" s="318">
        <v>6</v>
      </c>
      <c r="AC165" s="318">
        <v>3.95</v>
      </c>
      <c r="AD165" s="318">
        <v>3</v>
      </c>
      <c r="AE165" s="318">
        <v>3</v>
      </c>
      <c r="AF165" s="318">
        <v>4</v>
      </c>
      <c r="AG165" s="318">
        <v>18.5</v>
      </c>
      <c r="AH165" s="318">
        <v>18.5</v>
      </c>
      <c r="AI165" s="318">
        <v>3.71</v>
      </c>
      <c r="AJ165" s="318" t="s">
        <v>17736</v>
      </c>
      <c r="AK165" s="318" t="s">
        <v>17737</v>
      </c>
      <c r="AL165" s="319">
        <v>236852</v>
      </c>
      <c r="AM165" s="318">
        <v>2563</v>
      </c>
      <c r="AN165" s="318">
        <v>2</v>
      </c>
      <c r="AO165" s="318" t="s">
        <v>8997</v>
      </c>
      <c r="AP165" s="318">
        <v>27</v>
      </c>
      <c r="AQ165" s="318">
        <v>1</v>
      </c>
      <c r="AR165" s="318">
        <v>37</v>
      </c>
      <c r="AS165" s="318">
        <v>1</v>
      </c>
      <c r="AT165" s="318">
        <v>404</v>
      </c>
      <c r="AU165" s="320">
        <v>242622</v>
      </c>
      <c r="AV165" s="320">
        <v>242622</v>
      </c>
      <c r="AW165" s="318" t="s">
        <v>16933</v>
      </c>
      <c r="AX165" s="318"/>
      <c r="AY165" s="318"/>
      <c r="AZ165" s="318"/>
      <c r="BA165" s="318"/>
      <c r="BB165" s="318"/>
      <c r="BC165" s="318" t="s">
        <v>16957</v>
      </c>
      <c r="BD165" s="318" t="s">
        <v>16957</v>
      </c>
      <c r="BE165" s="318" t="s">
        <v>16935</v>
      </c>
      <c r="BF165" s="318" t="s">
        <v>17080</v>
      </c>
      <c r="BG165" s="321" t="s">
        <v>16936</v>
      </c>
    </row>
    <row r="166" spans="1:59" s="322" customFormat="1" x14ac:dyDescent="0.15">
      <c r="A166" s="317" t="s">
        <v>17738</v>
      </c>
      <c r="B166" s="318" t="s">
        <v>101</v>
      </c>
      <c r="C166" s="318" t="s">
        <v>5947</v>
      </c>
      <c r="D166" s="318" t="s">
        <v>5948</v>
      </c>
      <c r="E166" s="329" t="s">
        <v>17739</v>
      </c>
      <c r="F166" s="318">
        <v>18802</v>
      </c>
      <c r="G166" s="318">
        <v>2.4300000000000002</v>
      </c>
      <c r="H166" s="318"/>
      <c r="I166" s="318"/>
      <c r="J166" s="318"/>
      <c r="K166" s="318">
        <v>99.38</v>
      </c>
      <c r="L166" s="318">
        <v>9</v>
      </c>
      <c r="M166" s="318">
        <v>9</v>
      </c>
      <c r="N166" s="318">
        <v>2.66</v>
      </c>
      <c r="O166" s="318">
        <v>15</v>
      </c>
      <c r="P166" s="318">
        <v>15</v>
      </c>
      <c r="Q166" s="318">
        <v>1.86</v>
      </c>
      <c r="R166" s="318">
        <v>14</v>
      </c>
      <c r="S166" s="318">
        <v>14</v>
      </c>
      <c r="T166" s="318">
        <v>2.16</v>
      </c>
      <c r="U166" s="318">
        <v>15</v>
      </c>
      <c r="V166" s="318">
        <v>15</v>
      </c>
      <c r="W166" s="318">
        <v>2.5499999999999998</v>
      </c>
      <c r="X166" s="318">
        <v>6</v>
      </c>
      <c r="Y166" s="318">
        <v>6</v>
      </c>
      <c r="Z166" s="318">
        <v>2.62</v>
      </c>
      <c r="AA166" s="318">
        <v>6</v>
      </c>
      <c r="AB166" s="318">
        <v>6</v>
      </c>
      <c r="AC166" s="318">
        <v>3.37</v>
      </c>
      <c r="AD166" s="318">
        <v>3</v>
      </c>
      <c r="AE166" s="318">
        <v>3</v>
      </c>
      <c r="AF166" s="318">
        <v>3.5</v>
      </c>
      <c r="AG166" s="318">
        <v>18.5</v>
      </c>
      <c r="AH166" s="318">
        <v>18.5</v>
      </c>
      <c r="AI166" s="318">
        <v>2.2000000000000002</v>
      </c>
      <c r="AJ166" s="318" t="s">
        <v>17740</v>
      </c>
      <c r="AK166" s="318" t="s">
        <v>17741</v>
      </c>
      <c r="AL166" s="319">
        <v>237118</v>
      </c>
      <c r="AM166" s="318">
        <v>2563</v>
      </c>
      <c r="AN166" s="318">
        <v>2</v>
      </c>
      <c r="AO166" s="318" t="s">
        <v>8997</v>
      </c>
      <c r="AP166" s="318">
        <v>28</v>
      </c>
      <c r="AQ166" s="318">
        <v>1</v>
      </c>
      <c r="AR166" s="318">
        <v>37</v>
      </c>
      <c r="AS166" s="318">
        <v>1</v>
      </c>
      <c r="AT166" s="318">
        <v>404</v>
      </c>
      <c r="AU166" s="320">
        <v>242657</v>
      </c>
      <c r="AV166" s="320">
        <v>242657</v>
      </c>
      <c r="AW166" s="318" t="s">
        <v>16933</v>
      </c>
      <c r="AX166" s="318"/>
      <c r="AY166" s="318"/>
      <c r="AZ166" s="318"/>
      <c r="BA166" s="318"/>
      <c r="BB166" s="318"/>
      <c r="BC166" s="318" t="s">
        <v>16957</v>
      </c>
      <c r="BD166" s="318" t="s">
        <v>16957</v>
      </c>
      <c r="BE166" s="318" t="s">
        <v>16935</v>
      </c>
      <c r="BF166" s="318" t="s">
        <v>16958</v>
      </c>
      <c r="BG166" s="321" t="s">
        <v>16936</v>
      </c>
    </row>
    <row r="167" spans="1:59" s="322" customFormat="1" x14ac:dyDescent="0.15">
      <c r="A167" s="317" t="s">
        <v>17742</v>
      </c>
      <c r="B167" s="318" t="s">
        <v>3661</v>
      </c>
      <c r="C167" s="318" t="s">
        <v>17743</v>
      </c>
      <c r="D167" s="318" t="s">
        <v>17744</v>
      </c>
      <c r="E167" s="329" t="s">
        <v>17745</v>
      </c>
      <c r="F167" s="318">
        <v>18803</v>
      </c>
      <c r="G167" s="318">
        <v>2.31</v>
      </c>
      <c r="H167" s="318"/>
      <c r="I167" s="318"/>
      <c r="J167" s="318"/>
      <c r="K167" s="318">
        <v>99.38</v>
      </c>
      <c r="L167" s="318">
        <v>9</v>
      </c>
      <c r="M167" s="318">
        <v>9</v>
      </c>
      <c r="N167" s="318">
        <v>2.41</v>
      </c>
      <c r="O167" s="318">
        <v>15</v>
      </c>
      <c r="P167" s="318">
        <v>15</v>
      </c>
      <c r="Q167" s="318">
        <v>2.15</v>
      </c>
      <c r="R167" s="318">
        <v>14</v>
      </c>
      <c r="S167" s="318">
        <v>14</v>
      </c>
      <c r="T167" s="318">
        <v>2.41</v>
      </c>
      <c r="U167" s="318">
        <v>15</v>
      </c>
      <c r="V167" s="318">
        <v>15</v>
      </c>
      <c r="W167" s="318">
        <v>2.25</v>
      </c>
      <c r="X167" s="318">
        <v>6</v>
      </c>
      <c r="Y167" s="318">
        <v>6</v>
      </c>
      <c r="Z167" s="318">
        <v>3.08</v>
      </c>
      <c r="AA167" s="318">
        <v>6</v>
      </c>
      <c r="AB167" s="318">
        <v>6</v>
      </c>
      <c r="AC167" s="318">
        <v>3.37</v>
      </c>
      <c r="AD167" s="318">
        <v>3</v>
      </c>
      <c r="AE167" s="318">
        <v>3</v>
      </c>
      <c r="AF167" s="318">
        <v>2.83</v>
      </c>
      <c r="AG167" s="318">
        <v>18.5</v>
      </c>
      <c r="AH167" s="318">
        <v>18.5</v>
      </c>
      <c r="AI167" s="318">
        <v>1.82</v>
      </c>
      <c r="AJ167" s="318" t="s">
        <v>17746</v>
      </c>
      <c r="AK167" s="318" t="s">
        <v>17747</v>
      </c>
      <c r="AL167" s="319">
        <v>236842</v>
      </c>
      <c r="AM167" s="318">
        <v>2563</v>
      </c>
      <c r="AN167" s="318">
        <v>2</v>
      </c>
      <c r="AO167" s="318" t="s">
        <v>8997</v>
      </c>
      <c r="AP167" s="318">
        <v>29</v>
      </c>
      <c r="AQ167" s="318">
        <v>1</v>
      </c>
      <c r="AR167" s="318">
        <v>37</v>
      </c>
      <c r="AS167" s="318">
        <v>1</v>
      </c>
      <c r="AT167" s="318">
        <v>404</v>
      </c>
      <c r="AU167" s="320">
        <v>242622</v>
      </c>
      <c r="AV167" s="320">
        <v>242622</v>
      </c>
      <c r="AW167" s="318" t="s">
        <v>16933</v>
      </c>
      <c r="AX167" s="318"/>
      <c r="AY167" s="318"/>
      <c r="AZ167" s="318"/>
      <c r="BA167" s="318"/>
      <c r="BB167" s="318"/>
      <c r="BC167" s="318" t="s">
        <v>16957</v>
      </c>
      <c r="BD167" s="318" t="s">
        <v>16957</v>
      </c>
      <c r="BE167" s="318" t="s">
        <v>16935</v>
      </c>
      <c r="BF167" s="318" t="s">
        <v>17080</v>
      </c>
      <c r="BG167" s="321" t="s">
        <v>16936</v>
      </c>
    </row>
    <row r="168" spans="1:59" s="322" customFormat="1" ht="24.75" x14ac:dyDescent="0.15">
      <c r="A168" s="317" t="s">
        <v>17748</v>
      </c>
      <c r="B168" s="318" t="s">
        <v>3661</v>
      </c>
      <c r="C168" s="318" t="s">
        <v>4538</v>
      </c>
      <c r="D168" s="318" t="s">
        <v>5700</v>
      </c>
      <c r="E168" s="329" t="s">
        <v>17749</v>
      </c>
      <c r="F168" s="318">
        <v>18804</v>
      </c>
      <c r="G168" s="318">
        <v>3.22</v>
      </c>
      <c r="H168" s="318"/>
      <c r="I168" s="318"/>
      <c r="J168" s="318"/>
      <c r="K168" s="318">
        <v>99.38</v>
      </c>
      <c r="L168" s="318">
        <v>9</v>
      </c>
      <c r="M168" s="318">
        <v>9</v>
      </c>
      <c r="N168" s="318">
        <v>3.5</v>
      </c>
      <c r="O168" s="318">
        <v>15</v>
      </c>
      <c r="P168" s="318">
        <v>15</v>
      </c>
      <c r="Q168" s="318">
        <v>2.83</v>
      </c>
      <c r="R168" s="318">
        <v>14</v>
      </c>
      <c r="S168" s="318">
        <v>14</v>
      </c>
      <c r="T168" s="318">
        <v>2.76</v>
      </c>
      <c r="U168" s="318">
        <v>15</v>
      </c>
      <c r="V168" s="318">
        <v>15</v>
      </c>
      <c r="W168" s="318">
        <v>3.08</v>
      </c>
      <c r="X168" s="318">
        <v>6</v>
      </c>
      <c r="Y168" s="318">
        <v>6</v>
      </c>
      <c r="Z168" s="318">
        <v>3.33</v>
      </c>
      <c r="AA168" s="318">
        <v>6</v>
      </c>
      <c r="AB168" s="318">
        <v>6</v>
      </c>
      <c r="AC168" s="318">
        <v>3.62</v>
      </c>
      <c r="AD168" s="318">
        <v>3</v>
      </c>
      <c r="AE168" s="318">
        <v>3</v>
      </c>
      <c r="AF168" s="318">
        <v>3.83</v>
      </c>
      <c r="AG168" s="318">
        <v>18.5</v>
      </c>
      <c r="AH168" s="318">
        <v>18.5</v>
      </c>
      <c r="AI168" s="318">
        <v>3.62</v>
      </c>
      <c r="AJ168" s="318" t="s">
        <v>17750</v>
      </c>
      <c r="AK168" s="318" t="s">
        <v>17751</v>
      </c>
      <c r="AL168" s="319">
        <v>236910</v>
      </c>
      <c r="AM168" s="318">
        <v>2563</v>
      </c>
      <c r="AN168" s="318">
        <v>2</v>
      </c>
      <c r="AO168" s="318" t="s">
        <v>8997</v>
      </c>
      <c r="AP168" s="318">
        <v>30</v>
      </c>
      <c r="AQ168" s="318">
        <v>1</v>
      </c>
      <c r="AR168" s="318">
        <v>37</v>
      </c>
      <c r="AS168" s="318">
        <v>1</v>
      </c>
      <c r="AT168" s="318">
        <v>404</v>
      </c>
      <c r="AU168" s="320">
        <v>242622</v>
      </c>
      <c r="AV168" s="320">
        <v>242622</v>
      </c>
      <c r="AW168" s="318" t="s">
        <v>16933</v>
      </c>
      <c r="AX168" s="318"/>
      <c r="AY168" s="318"/>
      <c r="AZ168" s="318"/>
      <c r="BA168" s="318"/>
      <c r="BB168" s="318"/>
      <c r="BC168" s="318" t="s">
        <v>16957</v>
      </c>
      <c r="BD168" s="318" t="s">
        <v>16957</v>
      </c>
      <c r="BE168" s="318" t="s">
        <v>16935</v>
      </c>
      <c r="BF168" s="318" t="s">
        <v>17752</v>
      </c>
      <c r="BG168" s="321" t="s">
        <v>16936</v>
      </c>
    </row>
    <row r="169" spans="1:59" s="322" customFormat="1" x14ac:dyDescent="0.15">
      <c r="A169" s="317" t="s">
        <v>17753</v>
      </c>
      <c r="B169" s="318" t="s">
        <v>3661</v>
      </c>
      <c r="C169" s="318" t="s">
        <v>2825</v>
      </c>
      <c r="D169" s="318" t="s">
        <v>17754</v>
      </c>
      <c r="E169" s="329" t="s">
        <v>17755</v>
      </c>
      <c r="F169" s="318">
        <v>18805</v>
      </c>
      <c r="G169" s="318">
        <v>1.79</v>
      </c>
      <c r="H169" s="318"/>
      <c r="I169" s="318"/>
      <c r="J169" s="318"/>
      <c r="K169" s="318">
        <v>99.38</v>
      </c>
      <c r="L169" s="318">
        <v>9</v>
      </c>
      <c r="M169" s="318">
        <v>9</v>
      </c>
      <c r="N169" s="318">
        <v>1.91</v>
      </c>
      <c r="O169" s="318">
        <v>15</v>
      </c>
      <c r="P169" s="318">
        <v>15</v>
      </c>
      <c r="Q169" s="318">
        <v>1.45</v>
      </c>
      <c r="R169" s="318">
        <v>14</v>
      </c>
      <c r="S169" s="318">
        <v>14</v>
      </c>
      <c r="T169" s="318">
        <v>1.83</v>
      </c>
      <c r="U169" s="318">
        <v>15</v>
      </c>
      <c r="V169" s="318">
        <v>15</v>
      </c>
      <c r="W169" s="318">
        <v>1.71</v>
      </c>
      <c r="X169" s="318">
        <v>6</v>
      </c>
      <c r="Y169" s="318">
        <v>6</v>
      </c>
      <c r="Z169" s="318">
        <v>2.37</v>
      </c>
      <c r="AA169" s="318">
        <v>6</v>
      </c>
      <c r="AB169" s="318">
        <v>6</v>
      </c>
      <c r="AC169" s="318">
        <v>2.37</v>
      </c>
      <c r="AD169" s="318">
        <v>3</v>
      </c>
      <c r="AE169" s="318">
        <v>3</v>
      </c>
      <c r="AF169" s="318">
        <v>2.33</v>
      </c>
      <c r="AG169" s="318">
        <v>18.5</v>
      </c>
      <c r="AH169" s="318">
        <v>18.5</v>
      </c>
      <c r="AI169" s="318">
        <v>1.66</v>
      </c>
      <c r="AJ169" s="318" t="s">
        <v>17756</v>
      </c>
      <c r="AK169" s="318" t="s">
        <v>17757</v>
      </c>
      <c r="AL169" s="319">
        <v>237096</v>
      </c>
      <c r="AM169" s="318">
        <v>2563</v>
      </c>
      <c r="AN169" s="318">
        <v>2</v>
      </c>
      <c r="AO169" s="318" t="s">
        <v>8997</v>
      </c>
      <c r="AP169" s="318">
        <v>31</v>
      </c>
      <c r="AQ169" s="318">
        <v>1</v>
      </c>
      <c r="AR169" s="318">
        <v>37</v>
      </c>
      <c r="AS169" s="318">
        <v>1</v>
      </c>
      <c r="AT169" s="318">
        <v>404</v>
      </c>
      <c r="AU169" s="320">
        <v>242657</v>
      </c>
      <c r="AV169" s="320">
        <v>242657</v>
      </c>
      <c r="AW169" s="318" t="s">
        <v>16933</v>
      </c>
      <c r="AX169" s="318"/>
      <c r="AY169" s="318"/>
      <c r="AZ169" s="318"/>
      <c r="BA169" s="318"/>
      <c r="BB169" s="318"/>
      <c r="BC169" s="318" t="s">
        <v>16957</v>
      </c>
      <c r="BD169" s="318" t="s">
        <v>16957</v>
      </c>
      <c r="BE169" s="318" t="s">
        <v>16935</v>
      </c>
      <c r="BF169" s="318" t="s">
        <v>17392</v>
      </c>
      <c r="BG169" s="321" t="s">
        <v>16936</v>
      </c>
    </row>
    <row r="170" spans="1:59" s="322" customFormat="1" x14ac:dyDescent="0.15">
      <c r="A170" s="317" t="s">
        <v>17758</v>
      </c>
      <c r="B170" s="318" t="s">
        <v>3661</v>
      </c>
      <c r="C170" s="318" t="s">
        <v>5951</v>
      </c>
      <c r="D170" s="318" t="s">
        <v>3956</v>
      </c>
      <c r="E170" s="329" t="s">
        <v>17759</v>
      </c>
      <c r="F170" s="318">
        <v>18806</v>
      </c>
      <c r="G170" s="318">
        <v>2.8</v>
      </c>
      <c r="H170" s="318"/>
      <c r="I170" s="318"/>
      <c r="J170" s="318"/>
      <c r="K170" s="318">
        <v>99.38</v>
      </c>
      <c r="L170" s="318">
        <v>9</v>
      </c>
      <c r="M170" s="318">
        <v>9</v>
      </c>
      <c r="N170" s="318">
        <v>2.75</v>
      </c>
      <c r="O170" s="318">
        <v>15</v>
      </c>
      <c r="P170" s="318">
        <v>15</v>
      </c>
      <c r="Q170" s="318">
        <v>1.83</v>
      </c>
      <c r="R170" s="318">
        <v>14</v>
      </c>
      <c r="S170" s="318">
        <v>14</v>
      </c>
      <c r="T170" s="318">
        <v>2.5</v>
      </c>
      <c r="U170" s="318">
        <v>15</v>
      </c>
      <c r="V170" s="318">
        <v>15</v>
      </c>
      <c r="W170" s="318">
        <v>2.85</v>
      </c>
      <c r="X170" s="318">
        <v>6</v>
      </c>
      <c r="Y170" s="318">
        <v>6</v>
      </c>
      <c r="Z170" s="318">
        <v>3.37</v>
      </c>
      <c r="AA170" s="318">
        <v>6</v>
      </c>
      <c r="AB170" s="318">
        <v>6</v>
      </c>
      <c r="AC170" s="318">
        <v>3.62</v>
      </c>
      <c r="AD170" s="318">
        <v>3</v>
      </c>
      <c r="AE170" s="318">
        <v>3</v>
      </c>
      <c r="AF170" s="318">
        <v>3.33</v>
      </c>
      <c r="AG170" s="318">
        <v>18.5</v>
      </c>
      <c r="AH170" s="318">
        <v>18.5</v>
      </c>
      <c r="AI170" s="318">
        <v>3.21</v>
      </c>
      <c r="AJ170" s="318" t="s">
        <v>17760</v>
      </c>
      <c r="AK170" s="318" t="s">
        <v>17761</v>
      </c>
      <c r="AL170" s="319">
        <v>236905</v>
      </c>
      <c r="AM170" s="318">
        <v>2563</v>
      </c>
      <c r="AN170" s="318">
        <v>2</v>
      </c>
      <c r="AO170" s="318" t="s">
        <v>8997</v>
      </c>
      <c r="AP170" s="318">
        <v>32</v>
      </c>
      <c r="AQ170" s="318">
        <v>1</v>
      </c>
      <c r="AR170" s="318">
        <v>37</v>
      </c>
      <c r="AS170" s="318">
        <v>1</v>
      </c>
      <c r="AT170" s="318">
        <v>404</v>
      </c>
      <c r="AU170" s="320">
        <v>242622</v>
      </c>
      <c r="AV170" s="320">
        <v>242622</v>
      </c>
      <c r="AW170" s="318" t="s">
        <v>16933</v>
      </c>
      <c r="AX170" s="318"/>
      <c r="AY170" s="318"/>
      <c r="AZ170" s="318"/>
      <c r="BA170" s="318"/>
      <c r="BB170" s="318"/>
      <c r="BC170" s="318" t="s">
        <v>16957</v>
      </c>
      <c r="BD170" s="318" t="s">
        <v>16957</v>
      </c>
      <c r="BE170" s="318" t="s">
        <v>16935</v>
      </c>
      <c r="BF170" s="318" t="s">
        <v>17196</v>
      </c>
      <c r="BG170" s="321" t="s">
        <v>16936</v>
      </c>
    </row>
    <row r="171" spans="1:59" s="322" customFormat="1" ht="24.75" x14ac:dyDescent="0.15">
      <c r="A171" s="317" t="s">
        <v>17762</v>
      </c>
      <c r="B171" s="318" t="s">
        <v>3661</v>
      </c>
      <c r="C171" s="318" t="s">
        <v>5703</v>
      </c>
      <c r="D171" s="318" t="s">
        <v>5704</v>
      </c>
      <c r="E171" s="329" t="s">
        <v>17763</v>
      </c>
      <c r="F171" s="318">
        <v>18807</v>
      </c>
      <c r="G171" s="318">
        <v>3.08</v>
      </c>
      <c r="H171" s="318"/>
      <c r="I171" s="318"/>
      <c r="J171" s="318"/>
      <c r="K171" s="318">
        <v>99.38</v>
      </c>
      <c r="L171" s="318">
        <v>9</v>
      </c>
      <c r="M171" s="318">
        <v>9</v>
      </c>
      <c r="N171" s="318">
        <v>3.33</v>
      </c>
      <c r="O171" s="318">
        <v>15</v>
      </c>
      <c r="P171" s="318">
        <v>15</v>
      </c>
      <c r="Q171" s="318">
        <v>2.76</v>
      </c>
      <c r="R171" s="318">
        <v>14</v>
      </c>
      <c r="S171" s="318">
        <v>14</v>
      </c>
      <c r="T171" s="318">
        <v>2.94</v>
      </c>
      <c r="U171" s="318">
        <v>15</v>
      </c>
      <c r="V171" s="318">
        <v>15</v>
      </c>
      <c r="W171" s="318">
        <v>3.03</v>
      </c>
      <c r="X171" s="318">
        <v>6</v>
      </c>
      <c r="Y171" s="318">
        <v>6</v>
      </c>
      <c r="Z171" s="318">
        <v>3.7</v>
      </c>
      <c r="AA171" s="318">
        <v>6</v>
      </c>
      <c r="AB171" s="318">
        <v>6</v>
      </c>
      <c r="AC171" s="318">
        <v>3.7</v>
      </c>
      <c r="AD171" s="318">
        <v>3</v>
      </c>
      <c r="AE171" s="318">
        <v>3</v>
      </c>
      <c r="AF171" s="318">
        <v>3.33</v>
      </c>
      <c r="AG171" s="318">
        <v>18.5</v>
      </c>
      <c r="AH171" s="318">
        <v>18.5</v>
      </c>
      <c r="AI171" s="318">
        <v>2.81</v>
      </c>
      <c r="AJ171" s="318" t="s">
        <v>17764</v>
      </c>
      <c r="AK171" s="318" t="s">
        <v>17765</v>
      </c>
      <c r="AL171" s="319">
        <v>236943</v>
      </c>
      <c r="AM171" s="318">
        <v>2563</v>
      </c>
      <c r="AN171" s="318">
        <v>2</v>
      </c>
      <c r="AO171" s="318" t="s">
        <v>8997</v>
      </c>
      <c r="AP171" s="318">
        <v>33</v>
      </c>
      <c r="AQ171" s="318">
        <v>1</v>
      </c>
      <c r="AR171" s="318">
        <v>37</v>
      </c>
      <c r="AS171" s="318">
        <v>1</v>
      </c>
      <c r="AT171" s="318">
        <v>404</v>
      </c>
      <c r="AU171" s="320">
        <v>242622</v>
      </c>
      <c r="AV171" s="320">
        <v>242622</v>
      </c>
      <c r="AW171" s="318" t="s">
        <v>16933</v>
      </c>
      <c r="AX171" s="318"/>
      <c r="AY171" s="318"/>
      <c r="AZ171" s="318"/>
      <c r="BA171" s="318"/>
      <c r="BB171" s="318"/>
      <c r="BC171" s="318" t="s">
        <v>16957</v>
      </c>
      <c r="BD171" s="318" t="s">
        <v>16957</v>
      </c>
      <c r="BE171" s="318" t="s">
        <v>16935</v>
      </c>
      <c r="BF171" s="318" t="s">
        <v>16993</v>
      </c>
      <c r="BG171" s="321" t="s">
        <v>16936</v>
      </c>
    </row>
    <row r="172" spans="1:59" s="322" customFormat="1" x14ac:dyDescent="0.15">
      <c r="A172" s="317" t="s">
        <v>17766</v>
      </c>
      <c r="B172" s="318" t="s">
        <v>3661</v>
      </c>
      <c r="C172" s="318" t="s">
        <v>5270</v>
      </c>
      <c r="D172" s="318" t="s">
        <v>5271</v>
      </c>
      <c r="E172" s="329" t="s">
        <v>17767</v>
      </c>
      <c r="F172" s="318">
        <v>18808</v>
      </c>
      <c r="G172" s="318">
        <v>3.23</v>
      </c>
      <c r="H172" s="318"/>
      <c r="I172" s="318"/>
      <c r="J172" s="318"/>
      <c r="K172" s="318">
        <v>99.38</v>
      </c>
      <c r="L172" s="318">
        <v>9</v>
      </c>
      <c r="M172" s="318">
        <v>9</v>
      </c>
      <c r="N172" s="318">
        <v>3.33</v>
      </c>
      <c r="O172" s="318">
        <v>15</v>
      </c>
      <c r="P172" s="318">
        <v>15</v>
      </c>
      <c r="Q172" s="318">
        <v>3.33</v>
      </c>
      <c r="R172" s="318">
        <v>14</v>
      </c>
      <c r="S172" s="318">
        <v>14</v>
      </c>
      <c r="T172" s="318">
        <v>3.32</v>
      </c>
      <c r="U172" s="318">
        <v>15</v>
      </c>
      <c r="V172" s="318">
        <v>15</v>
      </c>
      <c r="W172" s="318">
        <v>3.08</v>
      </c>
      <c r="X172" s="318">
        <v>6</v>
      </c>
      <c r="Y172" s="318">
        <v>6</v>
      </c>
      <c r="Z172" s="318">
        <v>3.7</v>
      </c>
      <c r="AA172" s="318">
        <v>6</v>
      </c>
      <c r="AB172" s="318">
        <v>6</v>
      </c>
      <c r="AC172" s="318">
        <v>3.83</v>
      </c>
      <c r="AD172" s="318">
        <v>3</v>
      </c>
      <c r="AE172" s="318">
        <v>3</v>
      </c>
      <c r="AF172" s="318">
        <v>3.5</v>
      </c>
      <c r="AG172" s="318">
        <v>18.5</v>
      </c>
      <c r="AH172" s="318">
        <v>18.5</v>
      </c>
      <c r="AI172" s="318">
        <v>2.74</v>
      </c>
      <c r="AJ172" s="318" t="s">
        <v>17768</v>
      </c>
      <c r="AK172" s="318" t="s">
        <v>17769</v>
      </c>
      <c r="AL172" s="319">
        <v>236956</v>
      </c>
      <c r="AM172" s="318">
        <v>2563</v>
      </c>
      <c r="AN172" s="318">
        <v>2</v>
      </c>
      <c r="AO172" s="318" t="s">
        <v>8997</v>
      </c>
      <c r="AP172" s="318">
        <v>34</v>
      </c>
      <c r="AQ172" s="318">
        <v>1</v>
      </c>
      <c r="AR172" s="318">
        <v>37</v>
      </c>
      <c r="AS172" s="318">
        <v>1</v>
      </c>
      <c r="AT172" s="318">
        <v>404</v>
      </c>
      <c r="AU172" s="320">
        <v>242622</v>
      </c>
      <c r="AV172" s="320">
        <v>242622</v>
      </c>
      <c r="AW172" s="318" t="s">
        <v>16933</v>
      </c>
      <c r="AX172" s="318"/>
      <c r="AY172" s="318"/>
      <c r="AZ172" s="318"/>
      <c r="BA172" s="318"/>
      <c r="BB172" s="318"/>
      <c r="BC172" s="318" t="s">
        <v>16957</v>
      </c>
      <c r="BD172" s="318" t="s">
        <v>16957</v>
      </c>
      <c r="BE172" s="318" t="s">
        <v>16935</v>
      </c>
      <c r="BF172" s="318" t="s">
        <v>16970</v>
      </c>
      <c r="BG172" s="321" t="s">
        <v>16936</v>
      </c>
    </row>
    <row r="173" spans="1:59" s="322" customFormat="1" x14ac:dyDescent="0.15">
      <c r="A173" s="317" t="s">
        <v>17770</v>
      </c>
      <c r="B173" s="318" t="s">
        <v>101</v>
      </c>
      <c r="C173" s="318" t="s">
        <v>1878</v>
      </c>
      <c r="D173" s="318" t="s">
        <v>5857</v>
      </c>
      <c r="E173" s="329" t="s">
        <v>17771</v>
      </c>
      <c r="F173" s="318">
        <v>18809</v>
      </c>
      <c r="G173" s="318">
        <v>1.7</v>
      </c>
      <c r="H173" s="318"/>
      <c r="I173" s="318"/>
      <c r="J173" s="318"/>
      <c r="K173" s="318">
        <v>99.38</v>
      </c>
      <c r="L173" s="318">
        <v>9</v>
      </c>
      <c r="M173" s="318">
        <v>9</v>
      </c>
      <c r="N173" s="318">
        <v>2</v>
      </c>
      <c r="O173" s="318">
        <v>15</v>
      </c>
      <c r="P173" s="318">
        <v>15</v>
      </c>
      <c r="Q173" s="318">
        <v>1.1100000000000001</v>
      </c>
      <c r="R173" s="318">
        <v>14</v>
      </c>
      <c r="S173" s="318">
        <v>14</v>
      </c>
      <c r="T173" s="318">
        <v>1.76</v>
      </c>
      <c r="U173" s="318">
        <v>15</v>
      </c>
      <c r="V173" s="318">
        <v>15</v>
      </c>
      <c r="W173" s="318">
        <v>1.68</v>
      </c>
      <c r="X173" s="318">
        <v>6</v>
      </c>
      <c r="Y173" s="318">
        <v>6</v>
      </c>
      <c r="Z173" s="318">
        <v>2.41</v>
      </c>
      <c r="AA173" s="318">
        <v>6</v>
      </c>
      <c r="AB173" s="318">
        <v>6</v>
      </c>
      <c r="AC173" s="318">
        <v>2.79</v>
      </c>
      <c r="AD173" s="318">
        <v>3</v>
      </c>
      <c r="AE173" s="318">
        <v>3</v>
      </c>
      <c r="AF173" s="318">
        <v>2.16</v>
      </c>
      <c r="AG173" s="318">
        <v>18.5</v>
      </c>
      <c r="AH173" s="318">
        <v>18.5</v>
      </c>
      <c r="AI173" s="318">
        <v>1.44</v>
      </c>
      <c r="AJ173" s="318" t="s">
        <v>17772</v>
      </c>
      <c r="AK173" s="318" t="s">
        <v>17773</v>
      </c>
      <c r="AL173" s="319">
        <v>237127</v>
      </c>
      <c r="AM173" s="318">
        <v>2563</v>
      </c>
      <c r="AN173" s="318">
        <v>2</v>
      </c>
      <c r="AO173" s="318" t="s">
        <v>8997</v>
      </c>
      <c r="AP173" s="318">
        <v>35</v>
      </c>
      <c r="AQ173" s="318">
        <v>1</v>
      </c>
      <c r="AR173" s="318">
        <v>37</v>
      </c>
      <c r="AS173" s="318">
        <v>1</v>
      </c>
      <c r="AT173" s="318">
        <v>404</v>
      </c>
      <c r="AU173" s="320">
        <v>242657</v>
      </c>
      <c r="AV173" s="320">
        <v>242657</v>
      </c>
      <c r="AW173" s="318" t="s">
        <v>16933</v>
      </c>
      <c r="AX173" s="318"/>
      <c r="AY173" s="318"/>
      <c r="AZ173" s="318"/>
      <c r="BA173" s="318"/>
      <c r="BB173" s="318"/>
      <c r="BC173" s="318" t="s">
        <v>16957</v>
      </c>
      <c r="BD173" s="318" t="s">
        <v>16957</v>
      </c>
      <c r="BE173" s="318" t="s">
        <v>16935</v>
      </c>
      <c r="BF173" s="318" t="s">
        <v>17044</v>
      </c>
      <c r="BG173" s="321" t="s">
        <v>16936</v>
      </c>
    </row>
    <row r="174" spans="1:59" s="322" customFormat="1" x14ac:dyDescent="0.15">
      <c r="A174" s="317" t="s">
        <v>17774</v>
      </c>
      <c r="B174" s="318" t="s">
        <v>3661</v>
      </c>
      <c r="C174" s="318" t="s">
        <v>5953</v>
      </c>
      <c r="D174" s="318" t="s">
        <v>5954</v>
      </c>
      <c r="E174" s="329" t="s">
        <v>17775</v>
      </c>
      <c r="F174" s="318">
        <v>18810</v>
      </c>
      <c r="G174" s="318">
        <v>2.31</v>
      </c>
      <c r="H174" s="318"/>
      <c r="I174" s="318"/>
      <c r="J174" s="318"/>
      <c r="K174" s="318">
        <v>99.38</v>
      </c>
      <c r="L174" s="318">
        <v>9</v>
      </c>
      <c r="M174" s="318">
        <v>9</v>
      </c>
      <c r="N174" s="318">
        <v>3</v>
      </c>
      <c r="O174" s="318">
        <v>15</v>
      </c>
      <c r="P174" s="318">
        <v>15</v>
      </c>
      <c r="Q174" s="318">
        <v>2.0499999999999998</v>
      </c>
      <c r="R174" s="318">
        <v>14</v>
      </c>
      <c r="S174" s="318">
        <v>14</v>
      </c>
      <c r="T174" s="318">
        <v>2.19</v>
      </c>
      <c r="U174" s="318">
        <v>15</v>
      </c>
      <c r="V174" s="318">
        <v>15</v>
      </c>
      <c r="W174" s="318">
        <v>2.2599999999999998</v>
      </c>
      <c r="X174" s="318">
        <v>6</v>
      </c>
      <c r="Y174" s="318">
        <v>6</v>
      </c>
      <c r="Z174" s="318">
        <v>3.08</v>
      </c>
      <c r="AA174" s="318">
        <v>6</v>
      </c>
      <c r="AB174" s="318">
        <v>6</v>
      </c>
      <c r="AC174" s="318">
        <v>3.29</v>
      </c>
      <c r="AD174" s="318">
        <v>3</v>
      </c>
      <c r="AE174" s="318">
        <v>3</v>
      </c>
      <c r="AF174" s="318">
        <v>3</v>
      </c>
      <c r="AG174" s="318">
        <v>18.5</v>
      </c>
      <c r="AH174" s="318">
        <v>18.5</v>
      </c>
      <c r="AI174" s="318">
        <v>1.54</v>
      </c>
      <c r="AJ174" s="318" t="s">
        <v>17776</v>
      </c>
      <c r="AK174" s="318" t="s">
        <v>17777</v>
      </c>
      <c r="AL174" s="319">
        <v>236986</v>
      </c>
      <c r="AM174" s="318">
        <v>2563</v>
      </c>
      <c r="AN174" s="318">
        <v>2</v>
      </c>
      <c r="AO174" s="318" t="s">
        <v>8997</v>
      </c>
      <c r="AP174" s="318">
        <v>36</v>
      </c>
      <c r="AQ174" s="318">
        <v>1</v>
      </c>
      <c r="AR174" s="318">
        <v>37</v>
      </c>
      <c r="AS174" s="318">
        <v>1</v>
      </c>
      <c r="AT174" s="318">
        <v>404</v>
      </c>
      <c r="AU174" s="320">
        <v>242622</v>
      </c>
      <c r="AV174" s="320">
        <v>242622</v>
      </c>
      <c r="AW174" s="318" t="s">
        <v>16933</v>
      </c>
      <c r="AX174" s="318"/>
      <c r="AY174" s="318"/>
      <c r="AZ174" s="318"/>
      <c r="BA174" s="318"/>
      <c r="BB174" s="318"/>
      <c r="BC174" s="318" t="s">
        <v>16957</v>
      </c>
      <c r="BD174" s="318" t="s">
        <v>16957</v>
      </c>
      <c r="BE174" s="318" t="s">
        <v>16935</v>
      </c>
      <c r="BF174" s="318" t="s">
        <v>17080</v>
      </c>
      <c r="BG174" s="321" t="s">
        <v>16936</v>
      </c>
    </row>
    <row r="175" spans="1:59" s="322" customFormat="1" x14ac:dyDescent="0.15">
      <c r="A175" s="317" t="s">
        <v>17778</v>
      </c>
      <c r="B175" s="318" t="s">
        <v>3661</v>
      </c>
      <c r="C175" s="318" t="s">
        <v>5153</v>
      </c>
      <c r="D175" s="318" t="s">
        <v>1255</v>
      </c>
      <c r="E175" s="329" t="s">
        <v>17779</v>
      </c>
      <c r="F175" s="318">
        <v>18811</v>
      </c>
      <c r="G175" s="318">
        <v>2.11</v>
      </c>
      <c r="H175" s="318"/>
      <c r="I175" s="318"/>
      <c r="J175" s="318"/>
      <c r="K175" s="318">
        <v>99.38</v>
      </c>
      <c r="L175" s="318">
        <v>9</v>
      </c>
      <c r="M175" s="318">
        <v>9</v>
      </c>
      <c r="N175" s="318">
        <v>2.33</v>
      </c>
      <c r="O175" s="318">
        <v>15</v>
      </c>
      <c r="P175" s="318">
        <v>15</v>
      </c>
      <c r="Q175" s="318">
        <v>1.28</v>
      </c>
      <c r="R175" s="318">
        <v>14</v>
      </c>
      <c r="S175" s="318">
        <v>14</v>
      </c>
      <c r="T175" s="318">
        <v>2.25</v>
      </c>
      <c r="U175" s="318">
        <v>15</v>
      </c>
      <c r="V175" s="318">
        <v>15</v>
      </c>
      <c r="W175" s="318">
        <v>2.2999999999999998</v>
      </c>
      <c r="X175" s="318">
        <v>6</v>
      </c>
      <c r="Y175" s="318">
        <v>6</v>
      </c>
      <c r="Z175" s="318">
        <v>3.04</v>
      </c>
      <c r="AA175" s="318">
        <v>6</v>
      </c>
      <c r="AB175" s="318">
        <v>6</v>
      </c>
      <c r="AC175" s="318">
        <v>3.5</v>
      </c>
      <c r="AD175" s="318">
        <v>3</v>
      </c>
      <c r="AE175" s="318">
        <v>3</v>
      </c>
      <c r="AF175" s="318">
        <v>3.33</v>
      </c>
      <c r="AG175" s="318">
        <v>18.5</v>
      </c>
      <c r="AH175" s="318">
        <v>18.5</v>
      </c>
      <c r="AI175" s="318">
        <v>1.58</v>
      </c>
      <c r="AJ175" s="318" t="s">
        <v>17780</v>
      </c>
      <c r="AK175" s="318" t="s">
        <v>17781</v>
      </c>
      <c r="AL175" s="319">
        <v>236847</v>
      </c>
      <c r="AM175" s="318">
        <v>2563</v>
      </c>
      <c r="AN175" s="318">
        <v>2</v>
      </c>
      <c r="AO175" s="318" t="s">
        <v>8997</v>
      </c>
      <c r="AP175" s="318">
        <v>37</v>
      </c>
      <c r="AQ175" s="318">
        <v>1</v>
      </c>
      <c r="AR175" s="318">
        <v>37</v>
      </c>
      <c r="AS175" s="318">
        <v>1</v>
      </c>
      <c r="AT175" s="318">
        <v>404</v>
      </c>
      <c r="AU175" s="320">
        <v>242622</v>
      </c>
      <c r="AV175" s="320">
        <v>242622</v>
      </c>
      <c r="AW175" s="318" t="s">
        <v>16933</v>
      </c>
      <c r="AX175" s="318"/>
      <c r="AY175" s="318"/>
      <c r="AZ175" s="318"/>
      <c r="BA175" s="318"/>
      <c r="BB175" s="318"/>
      <c r="BC175" s="318" t="s">
        <v>16957</v>
      </c>
      <c r="BD175" s="318" t="s">
        <v>16957</v>
      </c>
      <c r="BE175" s="318" t="s">
        <v>16935</v>
      </c>
      <c r="BF175" s="318" t="s">
        <v>17002</v>
      </c>
      <c r="BG175" s="321" t="s">
        <v>16936</v>
      </c>
    </row>
    <row r="176" spans="1:59" s="322" customFormat="1" ht="24.75" x14ac:dyDescent="0.15">
      <c r="A176" s="317" t="s">
        <v>17782</v>
      </c>
      <c r="B176" s="318" t="s">
        <v>1789</v>
      </c>
      <c r="C176" s="318" t="s">
        <v>5086</v>
      </c>
      <c r="D176" s="318" t="s">
        <v>5087</v>
      </c>
      <c r="E176" s="329" t="s">
        <v>17783</v>
      </c>
      <c r="F176" s="318">
        <v>18812</v>
      </c>
      <c r="G176" s="318">
        <v>2.65</v>
      </c>
      <c r="H176" s="318"/>
      <c r="I176" s="318"/>
      <c r="J176" s="318"/>
      <c r="K176" s="318">
        <v>99.38</v>
      </c>
      <c r="L176" s="318">
        <v>9</v>
      </c>
      <c r="M176" s="318">
        <v>9</v>
      </c>
      <c r="N176" s="318">
        <v>2.91</v>
      </c>
      <c r="O176" s="318">
        <v>15</v>
      </c>
      <c r="P176" s="318">
        <v>15</v>
      </c>
      <c r="Q176" s="318">
        <v>1.96</v>
      </c>
      <c r="R176" s="318">
        <v>21</v>
      </c>
      <c r="S176" s="318">
        <v>21</v>
      </c>
      <c r="T176" s="318">
        <v>2.42</v>
      </c>
      <c r="U176" s="318">
        <v>15</v>
      </c>
      <c r="V176" s="318">
        <v>15</v>
      </c>
      <c r="W176" s="318">
        <v>2.96</v>
      </c>
      <c r="X176" s="318">
        <v>6</v>
      </c>
      <c r="Y176" s="318">
        <v>6</v>
      </c>
      <c r="Z176" s="318">
        <v>3.29</v>
      </c>
      <c r="AA176" s="318">
        <v>6</v>
      </c>
      <c r="AB176" s="318">
        <v>6</v>
      </c>
      <c r="AC176" s="318">
        <v>3.62</v>
      </c>
      <c r="AD176" s="318">
        <v>3</v>
      </c>
      <c r="AE176" s="318">
        <v>3</v>
      </c>
      <c r="AF176" s="318">
        <v>3.16</v>
      </c>
      <c r="AG176" s="318">
        <v>12</v>
      </c>
      <c r="AH176" s="318">
        <v>12</v>
      </c>
      <c r="AI176" s="318">
        <v>2.2200000000000002</v>
      </c>
      <c r="AJ176" s="318" t="s">
        <v>17784</v>
      </c>
      <c r="AK176" s="318" t="s">
        <v>17785</v>
      </c>
      <c r="AL176" s="319">
        <v>236980</v>
      </c>
      <c r="AM176" s="318">
        <v>2563</v>
      </c>
      <c r="AN176" s="318">
        <v>2</v>
      </c>
      <c r="AO176" s="318" t="s">
        <v>9011</v>
      </c>
      <c r="AP176" s="318">
        <v>1</v>
      </c>
      <c r="AQ176" s="318">
        <v>1</v>
      </c>
      <c r="AR176" s="318">
        <v>40</v>
      </c>
      <c r="AS176" s="318">
        <v>1</v>
      </c>
      <c r="AT176" s="318">
        <v>404</v>
      </c>
      <c r="AU176" s="320">
        <v>242622</v>
      </c>
      <c r="AV176" s="320">
        <v>242622</v>
      </c>
      <c r="AW176" s="318" t="s">
        <v>16933</v>
      </c>
      <c r="AX176" s="318"/>
      <c r="AY176" s="318"/>
      <c r="AZ176" s="318"/>
      <c r="BA176" s="318"/>
      <c r="BB176" s="318"/>
      <c r="BC176" s="318" t="s">
        <v>16957</v>
      </c>
      <c r="BD176" s="318" t="s">
        <v>16957</v>
      </c>
      <c r="BE176" s="318" t="s">
        <v>16935</v>
      </c>
      <c r="BF176" s="318" t="s">
        <v>17037</v>
      </c>
      <c r="BG176" s="321" t="s">
        <v>16936</v>
      </c>
    </row>
    <row r="177" spans="1:59" s="322" customFormat="1" ht="24.75" x14ac:dyDescent="0.15">
      <c r="A177" s="317" t="s">
        <v>17786</v>
      </c>
      <c r="B177" s="318" t="s">
        <v>1789</v>
      </c>
      <c r="C177" s="318" t="s">
        <v>5373</v>
      </c>
      <c r="D177" s="318" t="s">
        <v>5374</v>
      </c>
      <c r="E177" s="329" t="s">
        <v>17787</v>
      </c>
      <c r="F177" s="318">
        <v>18813</v>
      </c>
      <c r="G177" s="318">
        <v>2.97</v>
      </c>
      <c r="H177" s="318"/>
      <c r="I177" s="318"/>
      <c r="J177" s="318"/>
      <c r="K177" s="318">
        <v>99.38</v>
      </c>
      <c r="L177" s="318">
        <v>9</v>
      </c>
      <c r="M177" s="318">
        <v>9</v>
      </c>
      <c r="N177" s="318">
        <v>3.25</v>
      </c>
      <c r="O177" s="318">
        <v>15</v>
      </c>
      <c r="P177" s="318">
        <v>15</v>
      </c>
      <c r="Q177" s="318">
        <v>2.7</v>
      </c>
      <c r="R177" s="318">
        <v>21</v>
      </c>
      <c r="S177" s="318">
        <v>21</v>
      </c>
      <c r="T177" s="318">
        <v>2.77</v>
      </c>
      <c r="U177" s="318">
        <v>15</v>
      </c>
      <c r="V177" s="318">
        <v>15</v>
      </c>
      <c r="W177" s="318">
        <v>2.91</v>
      </c>
      <c r="X177" s="318">
        <v>6</v>
      </c>
      <c r="Y177" s="318">
        <v>6</v>
      </c>
      <c r="Z177" s="318">
        <v>3.58</v>
      </c>
      <c r="AA177" s="318">
        <v>6</v>
      </c>
      <c r="AB177" s="318">
        <v>6</v>
      </c>
      <c r="AC177" s="318">
        <v>3.66</v>
      </c>
      <c r="AD177" s="318">
        <v>3</v>
      </c>
      <c r="AE177" s="318">
        <v>3</v>
      </c>
      <c r="AF177" s="318">
        <v>3.5</v>
      </c>
      <c r="AG177" s="318">
        <v>12</v>
      </c>
      <c r="AH177" s="318">
        <v>12</v>
      </c>
      <c r="AI177" s="318">
        <v>2.58</v>
      </c>
      <c r="AJ177" s="318" t="s">
        <v>17788</v>
      </c>
      <c r="AK177" s="318" t="s">
        <v>17789</v>
      </c>
      <c r="AL177" s="319">
        <v>236825</v>
      </c>
      <c r="AM177" s="318">
        <v>2563</v>
      </c>
      <c r="AN177" s="318">
        <v>2</v>
      </c>
      <c r="AO177" s="318" t="s">
        <v>9011</v>
      </c>
      <c r="AP177" s="318">
        <v>2</v>
      </c>
      <c r="AQ177" s="318">
        <v>1</v>
      </c>
      <c r="AR177" s="318">
        <v>40</v>
      </c>
      <c r="AS177" s="318">
        <v>1</v>
      </c>
      <c r="AT177" s="318">
        <v>404</v>
      </c>
      <c r="AU177" s="320">
        <v>242622</v>
      </c>
      <c r="AV177" s="320">
        <v>242622</v>
      </c>
      <c r="AW177" s="318" t="s">
        <v>16933</v>
      </c>
      <c r="AX177" s="318"/>
      <c r="AY177" s="318"/>
      <c r="AZ177" s="318"/>
      <c r="BA177" s="318"/>
      <c r="BB177" s="318"/>
      <c r="BC177" s="318" t="s">
        <v>16957</v>
      </c>
      <c r="BD177" s="318" t="s">
        <v>16957</v>
      </c>
      <c r="BE177" s="318" t="s">
        <v>16935</v>
      </c>
      <c r="BF177" s="318" t="s">
        <v>17196</v>
      </c>
      <c r="BG177" s="321" t="s">
        <v>16936</v>
      </c>
    </row>
    <row r="178" spans="1:59" s="322" customFormat="1" x14ac:dyDescent="0.15">
      <c r="A178" s="317" t="s">
        <v>17790</v>
      </c>
      <c r="B178" s="318" t="s">
        <v>1789</v>
      </c>
      <c r="C178" s="318" t="s">
        <v>17791</v>
      </c>
      <c r="D178" s="318" t="s">
        <v>17792</v>
      </c>
      <c r="E178" s="329" t="s">
        <v>17793</v>
      </c>
      <c r="F178" s="318">
        <v>18814</v>
      </c>
      <c r="G178" s="318">
        <v>2.61</v>
      </c>
      <c r="H178" s="318"/>
      <c r="I178" s="318"/>
      <c r="J178" s="318"/>
      <c r="K178" s="318">
        <v>99.38</v>
      </c>
      <c r="L178" s="318">
        <v>9</v>
      </c>
      <c r="M178" s="318">
        <v>9</v>
      </c>
      <c r="N178" s="318">
        <v>2.58</v>
      </c>
      <c r="O178" s="318">
        <v>15</v>
      </c>
      <c r="P178" s="318">
        <v>15</v>
      </c>
      <c r="Q178" s="318">
        <v>2.4300000000000002</v>
      </c>
      <c r="R178" s="318">
        <v>21</v>
      </c>
      <c r="S178" s="318">
        <v>21</v>
      </c>
      <c r="T178" s="318">
        <v>2.57</v>
      </c>
      <c r="U178" s="318">
        <v>15</v>
      </c>
      <c r="V178" s="318">
        <v>15</v>
      </c>
      <c r="W178" s="318">
        <v>2.5299999999999998</v>
      </c>
      <c r="X178" s="318">
        <v>6</v>
      </c>
      <c r="Y178" s="318">
        <v>6</v>
      </c>
      <c r="Z178" s="318">
        <v>3.08</v>
      </c>
      <c r="AA178" s="318">
        <v>6</v>
      </c>
      <c r="AB178" s="318">
        <v>6</v>
      </c>
      <c r="AC178" s="318">
        <v>3.41</v>
      </c>
      <c r="AD178" s="318">
        <v>3</v>
      </c>
      <c r="AE178" s="318">
        <v>3</v>
      </c>
      <c r="AF178" s="318">
        <v>3.16</v>
      </c>
      <c r="AG178" s="318">
        <v>12</v>
      </c>
      <c r="AH178" s="318">
        <v>12</v>
      </c>
      <c r="AI178" s="318">
        <v>2.04</v>
      </c>
      <c r="AJ178" s="318" t="s">
        <v>17794</v>
      </c>
      <c r="AK178" s="318" t="s">
        <v>17795</v>
      </c>
      <c r="AL178" s="319">
        <v>237052</v>
      </c>
      <c r="AM178" s="318">
        <v>2563</v>
      </c>
      <c r="AN178" s="318">
        <v>2</v>
      </c>
      <c r="AO178" s="318" t="s">
        <v>9011</v>
      </c>
      <c r="AP178" s="318">
        <v>3</v>
      </c>
      <c r="AQ178" s="318">
        <v>1</v>
      </c>
      <c r="AR178" s="318">
        <v>40</v>
      </c>
      <c r="AS178" s="318">
        <v>1</v>
      </c>
      <c r="AT178" s="318">
        <v>404</v>
      </c>
      <c r="AU178" s="320">
        <v>242622</v>
      </c>
      <c r="AV178" s="320">
        <v>242622</v>
      </c>
      <c r="AW178" s="318" t="s">
        <v>16933</v>
      </c>
      <c r="AX178" s="318"/>
      <c r="AY178" s="318"/>
      <c r="AZ178" s="318"/>
      <c r="BA178" s="318"/>
      <c r="BB178" s="318"/>
      <c r="BC178" s="318" t="s">
        <v>16957</v>
      </c>
      <c r="BD178" s="318" t="s">
        <v>16957</v>
      </c>
      <c r="BE178" s="318" t="s">
        <v>16935</v>
      </c>
      <c r="BF178" s="318" t="s">
        <v>16958</v>
      </c>
      <c r="BG178" s="321" t="s">
        <v>16936</v>
      </c>
    </row>
    <row r="179" spans="1:59" s="322" customFormat="1" ht="24.75" x14ac:dyDescent="0.15">
      <c r="A179" s="317" t="s">
        <v>17796</v>
      </c>
      <c r="B179" s="318" t="s">
        <v>1789</v>
      </c>
      <c r="C179" s="318" t="s">
        <v>5376</v>
      </c>
      <c r="D179" s="318" t="s">
        <v>5377</v>
      </c>
      <c r="E179" s="329" t="s">
        <v>17797</v>
      </c>
      <c r="F179" s="318">
        <v>18815</v>
      </c>
      <c r="G179" s="318">
        <v>2.74</v>
      </c>
      <c r="H179" s="318"/>
      <c r="I179" s="318"/>
      <c r="J179" s="318"/>
      <c r="K179" s="318">
        <v>99.38</v>
      </c>
      <c r="L179" s="318">
        <v>9</v>
      </c>
      <c r="M179" s="318">
        <v>9</v>
      </c>
      <c r="N179" s="318">
        <v>2.41</v>
      </c>
      <c r="O179" s="318">
        <v>15</v>
      </c>
      <c r="P179" s="318">
        <v>15</v>
      </c>
      <c r="Q179" s="318">
        <v>2.5299999999999998</v>
      </c>
      <c r="R179" s="318">
        <v>21</v>
      </c>
      <c r="S179" s="318">
        <v>21</v>
      </c>
      <c r="T179" s="318">
        <v>2.67</v>
      </c>
      <c r="U179" s="318">
        <v>15</v>
      </c>
      <c r="V179" s="318">
        <v>15</v>
      </c>
      <c r="W179" s="318">
        <v>2.5099999999999998</v>
      </c>
      <c r="X179" s="318">
        <v>6</v>
      </c>
      <c r="Y179" s="318">
        <v>6</v>
      </c>
      <c r="Z179" s="318">
        <v>3.5</v>
      </c>
      <c r="AA179" s="318">
        <v>6</v>
      </c>
      <c r="AB179" s="318">
        <v>6</v>
      </c>
      <c r="AC179" s="318">
        <v>3.16</v>
      </c>
      <c r="AD179" s="318">
        <v>3</v>
      </c>
      <c r="AE179" s="318">
        <v>3</v>
      </c>
      <c r="AF179" s="318">
        <v>2.83</v>
      </c>
      <c r="AG179" s="318">
        <v>12</v>
      </c>
      <c r="AH179" s="318">
        <v>12</v>
      </c>
      <c r="AI179" s="318">
        <v>2.83</v>
      </c>
      <c r="AJ179" s="318" t="s">
        <v>17798</v>
      </c>
      <c r="AK179" s="318" t="s">
        <v>17799</v>
      </c>
      <c r="AL179" s="319">
        <v>236907</v>
      </c>
      <c r="AM179" s="318">
        <v>2563</v>
      </c>
      <c r="AN179" s="318">
        <v>2</v>
      </c>
      <c r="AO179" s="318" t="s">
        <v>9011</v>
      </c>
      <c r="AP179" s="318">
        <v>4</v>
      </c>
      <c r="AQ179" s="318">
        <v>1</v>
      </c>
      <c r="AR179" s="318">
        <v>40</v>
      </c>
      <c r="AS179" s="318">
        <v>1</v>
      </c>
      <c r="AT179" s="318">
        <v>404</v>
      </c>
      <c r="AU179" s="320">
        <v>242622</v>
      </c>
      <c r="AV179" s="320">
        <v>242622</v>
      </c>
      <c r="AW179" s="318" t="s">
        <v>16933</v>
      </c>
      <c r="AX179" s="318"/>
      <c r="AY179" s="318"/>
      <c r="AZ179" s="318"/>
      <c r="BA179" s="318"/>
      <c r="BB179" s="318"/>
      <c r="BC179" s="318" t="s">
        <v>16957</v>
      </c>
      <c r="BD179" s="318" t="s">
        <v>16957</v>
      </c>
      <c r="BE179" s="318" t="s">
        <v>16935</v>
      </c>
      <c r="BF179" s="318" t="s">
        <v>17191</v>
      </c>
      <c r="BG179" s="321" t="s">
        <v>16944</v>
      </c>
    </row>
    <row r="180" spans="1:59" s="322" customFormat="1" ht="24.75" x14ac:dyDescent="0.15">
      <c r="A180" s="317" t="s">
        <v>17800</v>
      </c>
      <c r="B180" s="318" t="s">
        <v>1789</v>
      </c>
      <c r="C180" s="318" t="s">
        <v>3585</v>
      </c>
      <c r="D180" s="318" t="s">
        <v>5224</v>
      </c>
      <c r="E180" s="329" t="s">
        <v>17801</v>
      </c>
      <c r="F180" s="318">
        <v>18817</v>
      </c>
      <c r="G180" s="318">
        <v>3.35</v>
      </c>
      <c r="H180" s="318"/>
      <c r="I180" s="318"/>
      <c r="J180" s="318"/>
      <c r="K180" s="318">
        <v>99.38</v>
      </c>
      <c r="L180" s="318">
        <v>9</v>
      </c>
      <c r="M180" s="318">
        <v>9</v>
      </c>
      <c r="N180" s="318">
        <v>3.75</v>
      </c>
      <c r="O180" s="318">
        <v>15</v>
      </c>
      <c r="P180" s="318">
        <v>15</v>
      </c>
      <c r="Q180" s="318">
        <v>3.23</v>
      </c>
      <c r="R180" s="318">
        <v>21</v>
      </c>
      <c r="S180" s="318">
        <v>21</v>
      </c>
      <c r="T180" s="318">
        <v>3.25</v>
      </c>
      <c r="U180" s="318">
        <v>15</v>
      </c>
      <c r="V180" s="318">
        <v>15</v>
      </c>
      <c r="W180" s="318">
        <v>3.1</v>
      </c>
      <c r="X180" s="318">
        <v>6</v>
      </c>
      <c r="Y180" s="318">
        <v>6</v>
      </c>
      <c r="Z180" s="318">
        <v>3.87</v>
      </c>
      <c r="AA180" s="318">
        <v>6</v>
      </c>
      <c r="AB180" s="318">
        <v>6</v>
      </c>
      <c r="AC180" s="318">
        <v>3.66</v>
      </c>
      <c r="AD180" s="318">
        <v>3</v>
      </c>
      <c r="AE180" s="318">
        <v>3</v>
      </c>
      <c r="AF180" s="318">
        <v>3.83</v>
      </c>
      <c r="AG180" s="318">
        <v>12</v>
      </c>
      <c r="AH180" s="318">
        <v>12</v>
      </c>
      <c r="AI180" s="318">
        <v>3.06</v>
      </c>
      <c r="AJ180" s="318" t="s">
        <v>17802</v>
      </c>
      <c r="AK180" s="318" t="s">
        <v>17803</v>
      </c>
      <c r="AL180" s="319">
        <v>236882</v>
      </c>
      <c r="AM180" s="318">
        <v>2563</v>
      </c>
      <c r="AN180" s="318">
        <v>2</v>
      </c>
      <c r="AO180" s="318" t="s">
        <v>9011</v>
      </c>
      <c r="AP180" s="318">
        <v>5</v>
      </c>
      <c r="AQ180" s="318">
        <v>1</v>
      </c>
      <c r="AR180" s="318">
        <v>40</v>
      </c>
      <c r="AS180" s="318">
        <v>1</v>
      </c>
      <c r="AT180" s="318">
        <v>404</v>
      </c>
      <c r="AU180" s="320">
        <v>242622</v>
      </c>
      <c r="AV180" s="320">
        <v>242622</v>
      </c>
      <c r="AW180" s="318" t="s">
        <v>16933</v>
      </c>
      <c r="AX180" s="318"/>
      <c r="AY180" s="318"/>
      <c r="AZ180" s="318"/>
      <c r="BA180" s="318"/>
      <c r="BB180" s="318"/>
      <c r="BC180" s="318" t="s">
        <v>16957</v>
      </c>
      <c r="BD180" s="318" t="s">
        <v>16957</v>
      </c>
      <c r="BE180" s="318" t="s">
        <v>16935</v>
      </c>
      <c r="BF180" s="318" t="s">
        <v>17191</v>
      </c>
      <c r="BG180" s="321" t="s">
        <v>16944</v>
      </c>
    </row>
    <row r="181" spans="1:59" s="322" customFormat="1" x14ac:dyDescent="0.15">
      <c r="A181" s="317" t="s">
        <v>17804</v>
      </c>
      <c r="B181" s="318" t="s">
        <v>19</v>
      </c>
      <c r="C181" s="318" t="s">
        <v>5217</v>
      </c>
      <c r="D181" s="318" t="s">
        <v>5921</v>
      </c>
      <c r="E181" s="329" t="s">
        <v>17805</v>
      </c>
      <c r="F181" s="318">
        <v>18818</v>
      </c>
      <c r="G181" s="318">
        <v>2.16</v>
      </c>
      <c r="H181" s="318"/>
      <c r="I181" s="318"/>
      <c r="J181" s="318"/>
      <c r="K181" s="318">
        <v>99.38</v>
      </c>
      <c r="L181" s="318">
        <v>9</v>
      </c>
      <c r="M181" s="318">
        <v>9</v>
      </c>
      <c r="N181" s="318">
        <v>1.58</v>
      </c>
      <c r="O181" s="318">
        <v>15</v>
      </c>
      <c r="P181" s="318">
        <v>15</v>
      </c>
      <c r="Q181" s="318">
        <v>1.68</v>
      </c>
      <c r="R181" s="318">
        <v>21</v>
      </c>
      <c r="S181" s="318">
        <v>21</v>
      </c>
      <c r="T181" s="318">
        <v>2.02</v>
      </c>
      <c r="U181" s="318">
        <v>15</v>
      </c>
      <c r="V181" s="318">
        <v>15</v>
      </c>
      <c r="W181" s="318">
        <v>2.2000000000000002</v>
      </c>
      <c r="X181" s="318">
        <v>6</v>
      </c>
      <c r="Y181" s="318">
        <v>6</v>
      </c>
      <c r="Z181" s="318">
        <v>3</v>
      </c>
      <c r="AA181" s="318">
        <v>6</v>
      </c>
      <c r="AB181" s="318">
        <v>6</v>
      </c>
      <c r="AC181" s="318">
        <v>3.08</v>
      </c>
      <c r="AD181" s="318">
        <v>3</v>
      </c>
      <c r="AE181" s="318">
        <v>3</v>
      </c>
      <c r="AF181" s="318">
        <v>2.33</v>
      </c>
      <c r="AG181" s="318">
        <v>12</v>
      </c>
      <c r="AH181" s="318">
        <v>12</v>
      </c>
      <c r="AI181" s="318">
        <v>2.14</v>
      </c>
      <c r="AJ181" s="318" t="s">
        <v>17806</v>
      </c>
      <c r="AK181" s="318" t="s">
        <v>17807</v>
      </c>
      <c r="AL181" s="319">
        <v>237221</v>
      </c>
      <c r="AM181" s="318">
        <v>2563</v>
      </c>
      <c r="AN181" s="318">
        <v>2</v>
      </c>
      <c r="AO181" s="318" t="s">
        <v>9011</v>
      </c>
      <c r="AP181" s="318">
        <v>6</v>
      </c>
      <c r="AQ181" s="318">
        <v>1</v>
      </c>
      <c r="AR181" s="318">
        <v>40</v>
      </c>
      <c r="AS181" s="318">
        <v>1</v>
      </c>
      <c r="AT181" s="318">
        <v>404</v>
      </c>
      <c r="AU181" s="320">
        <v>242657</v>
      </c>
      <c r="AV181" s="320">
        <v>242657</v>
      </c>
      <c r="AW181" s="318" t="s">
        <v>16933</v>
      </c>
      <c r="AX181" s="318"/>
      <c r="AY181" s="318"/>
      <c r="AZ181" s="318"/>
      <c r="BA181" s="318"/>
      <c r="BB181" s="318"/>
      <c r="BC181" s="318" t="s">
        <v>16957</v>
      </c>
      <c r="BD181" s="318" t="s">
        <v>16957</v>
      </c>
      <c r="BE181" s="318" t="s">
        <v>16935</v>
      </c>
      <c r="BF181" s="318" t="s">
        <v>17232</v>
      </c>
      <c r="BG181" s="321" t="s">
        <v>16936</v>
      </c>
    </row>
    <row r="182" spans="1:59" s="322" customFormat="1" ht="24.75" x14ac:dyDescent="0.15">
      <c r="A182" s="317" t="s">
        <v>17808</v>
      </c>
      <c r="B182" s="318" t="s">
        <v>1789</v>
      </c>
      <c r="C182" s="318" t="s">
        <v>5380</v>
      </c>
      <c r="D182" s="318" t="s">
        <v>5381</v>
      </c>
      <c r="E182" s="329" t="s">
        <v>17809</v>
      </c>
      <c r="F182" s="318">
        <v>18819</v>
      </c>
      <c r="G182" s="318">
        <v>2.93</v>
      </c>
      <c r="H182" s="318"/>
      <c r="I182" s="318"/>
      <c r="J182" s="318"/>
      <c r="K182" s="318">
        <v>99.38</v>
      </c>
      <c r="L182" s="318">
        <v>9</v>
      </c>
      <c r="M182" s="318">
        <v>9</v>
      </c>
      <c r="N182" s="318">
        <v>2.5</v>
      </c>
      <c r="O182" s="318">
        <v>15</v>
      </c>
      <c r="P182" s="318">
        <v>15</v>
      </c>
      <c r="Q182" s="318">
        <v>2.36</v>
      </c>
      <c r="R182" s="318">
        <v>21</v>
      </c>
      <c r="S182" s="318">
        <v>21</v>
      </c>
      <c r="T182" s="318">
        <v>2.79</v>
      </c>
      <c r="U182" s="318">
        <v>15</v>
      </c>
      <c r="V182" s="318">
        <v>15</v>
      </c>
      <c r="W182" s="318">
        <v>2.91</v>
      </c>
      <c r="X182" s="318">
        <v>6</v>
      </c>
      <c r="Y182" s="318">
        <v>6</v>
      </c>
      <c r="Z182" s="318">
        <v>3.29</v>
      </c>
      <c r="AA182" s="318">
        <v>6</v>
      </c>
      <c r="AB182" s="318">
        <v>6</v>
      </c>
      <c r="AC182" s="318">
        <v>3.33</v>
      </c>
      <c r="AD182" s="318">
        <v>3</v>
      </c>
      <c r="AE182" s="318">
        <v>3</v>
      </c>
      <c r="AF182" s="318">
        <v>3.16</v>
      </c>
      <c r="AG182" s="318">
        <v>12</v>
      </c>
      <c r="AH182" s="318">
        <v>12</v>
      </c>
      <c r="AI182" s="318">
        <v>3.62</v>
      </c>
      <c r="AJ182" s="318" t="s">
        <v>17810</v>
      </c>
      <c r="AK182" s="318" t="s">
        <v>17811</v>
      </c>
      <c r="AL182" s="319">
        <v>236938</v>
      </c>
      <c r="AM182" s="318">
        <v>2563</v>
      </c>
      <c r="AN182" s="318">
        <v>2</v>
      </c>
      <c r="AO182" s="318" t="s">
        <v>9011</v>
      </c>
      <c r="AP182" s="318">
        <v>7</v>
      </c>
      <c r="AQ182" s="318">
        <v>1</v>
      </c>
      <c r="AR182" s="318">
        <v>40</v>
      </c>
      <c r="AS182" s="318">
        <v>1</v>
      </c>
      <c r="AT182" s="318">
        <v>404</v>
      </c>
      <c r="AU182" s="320">
        <v>242622</v>
      </c>
      <c r="AV182" s="320">
        <v>242622</v>
      </c>
      <c r="AW182" s="318" t="s">
        <v>16933</v>
      </c>
      <c r="AX182" s="318"/>
      <c r="AY182" s="318"/>
      <c r="AZ182" s="318"/>
      <c r="BA182" s="318"/>
      <c r="BB182" s="318"/>
      <c r="BC182" s="318" t="s">
        <v>16957</v>
      </c>
      <c r="BD182" s="318" t="s">
        <v>16957</v>
      </c>
      <c r="BE182" s="318" t="s">
        <v>16935</v>
      </c>
      <c r="BF182" s="318" t="s">
        <v>16958</v>
      </c>
      <c r="BG182" s="321" t="s">
        <v>16936</v>
      </c>
    </row>
    <row r="183" spans="1:59" s="322" customFormat="1" x14ac:dyDescent="0.15">
      <c r="A183" s="317" t="s">
        <v>17812</v>
      </c>
      <c r="B183" s="318" t="s">
        <v>1789</v>
      </c>
      <c r="C183" s="318" t="s">
        <v>4797</v>
      </c>
      <c r="D183" s="318" t="s">
        <v>4798</v>
      </c>
      <c r="E183" s="329" t="s">
        <v>17813</v>
      </c>
      <c r="F183" s="318">
        <v>18820</v>
      </c>
      <c r="G183" s="318">
        <v>3.1</v>
      </c>
      <c r="H183" s="318"/>
      <c r="I183" s="318"/>
      <c r="J183" s="318"/>
      <c r="K183" s="318">
        <v>99.38</v>
      </c>
      <c r="L183" s="318">
        <v>9</v>
      </c>
      <c r="M183" s="318">
        <v>9</v>
      </c>
      <c r="N183" s="318">
        <v>3.16</v>
      </c>
      <c r="O183" s="318">
        <v>15</v>
      </c>
      <c r="P183" s="318">
        <v>15</v>
      </c>
      <c r="Q183" s="318">
        <v>2.9</v>
      </c>
      <c r="R183" s="318">
        <v>21</v>
      </c>
      <c r="S183" s="318">
        <v>21</v>
      </c>
      <c r="T183" s="318">
        <v>3.07</v>
      </c>
      <c r="U183" s="318">
        <v>15</v>
      </c>
      <c r="V183" s="318">
        <v>15</v>
      </c>
      <c r="W183" s="318">
        <v>2.91</v>
      </c>
      <c r="X183" s="318">
        <v>6</v>
      </c>
      <c r="Y183" s="318">
        <v>6</v>
      </c>
      <c r="Z183" s="318">
        <v>3.75</v>
      </c>
      <c r="AA183" s="318">
        <v>6</v>
      </c>
      <c r="AB183" s="318">
        <v>6</v>
      </c>
      <c r="AC183" s="318">
        <v>3.54</v>
      </c>
      <c r="AD183" s="318">
        <v>3</v>
      </c>
      <c r="AE183" s="318">
        <v>3</v>
      </c>
      <c r="AF183" s="318">
        <v>3.33</v>
      </c>
      <c r="AG183" s="318">
        <v>12</v>
      </c>
      <c r="AH183" s="318">
        <v>12</v>
      </c>
      <c r="AI183" s="318">
        <v>2.85</v>
      </c>
      <c r="AJ183" s="318" t="s">
        <v>17814</v>
      </c>
      <c r="AK183" s="318" t="s">
        <v>17815</v>
      </c>
      <c r="AL183" s="319">
        <v>237044</v>
      </c>
      <c r="AM183" s="318">
        <v>2563</v>
      </c>
      <c r="AN183" s="318">
        <v>2</v>
      </c>
      <c r="AO183" s="318" t="s">
        <v>9011</v>
      </c>
      <c r="AP183" s="318">
        <v>8</v>
      </c>
      <c r="AQ183" s="318">
        <v>1</v>
      </c>
      <c r="AR183" s="318">
        <v>40</v>
      </c>
      <c r="AS183" s="318">
        <v>1</v>
      </c>
      <c r="AT183" s="318">
        <v>404</v>
      </c>
      <c r="AU183" s="320">
        <v>242622</v>
      </c>
      <c r="AV183" s="320">
        <v>242622</v>
      </c>
      <c r="AW183" s="318" t="s">
        <v>16933</v>
      </c>
      <c r="AX183" s="318"/>
      <c r="AY183" s="318"/>
      <c r="AZ183" s="318"/>
      <c r="BA183" s="318"/>
      <c r="BB183" s="318"/>
      <c r="BC183" s="318" t="s">
        <v>16957</v>
      </c>
      <c r="BD183" s="318" t="s">
        <v>16957</v>
      </c>
      <c r="BE183" s="318" t="s">
        <v>16935</v>
      </c>
      <c r="BF183" s="318" t="s">
        <v>9759</v>
      </c>
      <c r="BG183" s="321" t="s">
        <v>16936</v>
      </c>
    </row>
    <row r="184" spans="1:59" s="322" customFormat="1" x14ac:dyDescent="0.15">
      <c r="A184" s="317" t="s">
        <v>17816</v>
      </c>
      <c r="B184" s="318" t="s">
        <v>1789</v>
      </c>
      <c r="C184" s="318" t="s">
        <v>17817</v>
      </c>
      <c r="D184" s="318" t="s">
        <v>6571</v>
      </c>
      <c r="E184" s="329" t="s">
        <v>17818</v>
      </c>
      <c r="F184" s="318">
        <v>18821</v>
      </c>
      <c r="G184" s="318">
        <v>2.9</v>
      </c>
      <c r="H184" s="318"/>
      <c r="I184" s="318"/>
      <c r="J184" s="318"/>
      <c r="K184" s="318">
        <v>99.38</v>
      </c>
      <c r="L184" s="318">
        <v>9</v>
      </c>
      <c r="M184" s="318">
        <v>9</v>
      </c>
      <c r="N184" s="318">
        <v>2.83</v>
      </c>
      <c r="O184" s="318">
        <v>15</v>
      </c>
      <c r="P184" s="318">
        <v>15</v>
      </c>
      <c r="Q184" s="318">
        <v>2.9</v>
      </c>
      <c r="R184" s="318">
        <v>21</v>
      </c>
      <c r="S184" s="318">
        <v>21</v>
      </c>
      <c r="T184" s="318">
        <v>2.95</v>
      </c>
      <c r="U184" s="318">
        <v>15</v>
      </c>
      <c r="V184" s="318">
        <v>15</v>
      </c>
      <c r="W184" s="318">
        <v>2.63</v>
      </c>
      <c r="X184" s="318">
        <v>6</v>
      </c>
      <c r="Y184" s="318">
        <v>6</v>
      </c>
      <c r="Z184" s="318">
        <v>3.54</v>
      </c>
      <c r="AA184" s="318">
        <v>6</v>
      </c>
      <c r="AB184" s="318">
        <v>6</v>
      </c>
      <c r="AC184" s="318">
        <v>3.62</v>
      </c>
      <c r="AD184" s="318">
        <v>3</v>
      </c>
      <c r="AE184" s="318">
        <v>3</v>
      </c>
      <c r="AF184" s="318">
        <v>3.5</v>
      </c>
      <c r="AG184" s="318">
        <v>12</v>
      </c>
      <c r="AH184" s="318">
        <v>12</v>
      </c>
      <c r="AI184" s="318">
        <v>2.2000000000000002</v>
      </c>
      <c r="AJ184" s="318" t="s">
        <v>17819</v>
      </c>
      <c r="AK184" s="318" t="s">
        <v>17820</v>
      </c>
      <c r="AL184" s="319">
        <v>237047</v>
      </c>
      <c r="AM184" s="318">
        <v>2563</v>
      </c>
      <c r="AN184" s="318">
        <v>2</v>
      </c>
      <c r="AO184" s="318" t="s">
        <v>9011</v>
      </c>
      <c r="AP184" s="318">
        <v>9</v>
      </c>
      <c r="AQ184" s="318">
        <v>1</v>
      </c>
      <c r="AR184" s="318">
        <v>40</v>
      </c>
      <c r="AS184" s="318">
        <v>1</v>
      </c>
      <c r="AT184" s="318">
        <v>404</v>
      </c>
      <c r="AU184" s="320">
        <v>242622</v>
      </c>
      <c r="AV184" s="320">
        <v>242622</v>
      </c>
      <c r="AW184" s="318" t="s">
        <v>16933</v>
      </c>
      <c r="AX184" s="318"/>
      <c r="AY184" s="318"/>
      <c r="AZ184" s="318"/>
      <c r="BA184" s="318"/>
      <c r="BB184" s="318"/>
      <c r="BC184" s="318" t="s">
        <v>16957</v>
      </c>
      <c r="BD184" s="318" t="s">
        <v>16957</v>
      </c>
      <c r="BE184" s="318" t="s">
        <v>16935</v>
      </c>
      <c r="BF184" s="318" t="s">
        <v>16993</v>
      </c>
      <c r="BG184" s="321" t="s">
        <v>16936</v>
      </c>
    </row>
    <row r="185" spans="1:59" s="322" customFormat="1" ht="24.75" x14ac:dyDescent="0.15">
      <c r="A185" s="317" t="s">
        <v>17821</v>
      </c>
      <c r="B185" s="318" t="s">
        <v>1789</v>
      </c>
      <c r="C185" s="318" t="s">
        <v>4947</v>
      </c>
      <c r="D185" s="318" t="s">
        <v>4948</v>
      </c>
      <c r="E185" s="329" t="s">
        <v>17822</v>
      </c>
      <c r="F185" s="318">
        <v>18822</v>
      </c>
      <c r="G185" s="318">
        <v>2.91</v>
      </c>
      <c r="H185" s="318"/>
      <c r="I185" s="318"/>
      <c r="J185" s="318"/>
      <c r="K185" s="318">
        <v>99.38</v>
      </c>
      <c r="L185" s="318">
        <v>9</v>
      </c>
      <c r="M185" s="318">
        <v>9</v>
      </c>
      <c r="N185" s="318">
        <v>2.5</v>
      </c>
      <c r="O185" s="318">
        <v>15</v>
      </c>
      <c r="P185" s="318">
        <v>15</v>
      </c>
      <c r="Q185" s="318">
        <v>3.26</v>
      </c>
      <c r="R185" s="318">
        <v>21</v>
      </c>
      <c r="S185" s="318">
        <v>21</v>
      </c>
      <c r="T185" s="318">
        <v>3.14</v>
      </c>
      <c r="U185" s="318">
        <v>15</v>
      </c>
      <c r="V185" s="318">
        <v>15</v>
      </c>
      <c r="W185" s="318">
        <v>2.7</v>
      </c>
      <c r="X185" s="318">
        <v>6</v>
      </c>
      <c r="Y185" s="318">
        <v>6</v>
      </c>
      <c r="Z185" s="318">
        <v>3.5</v>
      </c>
      <c r="AA185" s="318">
        <v>6</v>
      </c>
      <c r="AB185" s="318">
        <v>6</v>
      </c>
      <c r="AC185" s="318">
        <v>3.41</v>
      </c>
      <c r="AD185" s="318">
        <v>3</v>
      </c>
      <c r="AE185" s="318">
        <v>3</v>
      </c>
      <c r="AF185" s="318">
        <v>3.5</v>
      </c>
      <c r="AG185" s="318">
        <v>12</v>
      </c>
      <c r="AH185" s="318">
        <v>12</v>
      </c>
      <c r="AI185" s="318">
        <v>1.79</v>
      </c>
      <c r="AJ185" s="318" t="s">
        <v>17823</v>
      </c>
      <c r="AK185" s="318" t="s">
        <v>17824</v>
      </c>
      <c r="AL185" s="319">
        <v>236913</v>
      </c>
      <c r="AM185" s="318">
        <v>2563</v>
      </c>
      <c r="AN185" s="318">
        <v>2</v>
      </c>
      <c r="AO185" s="318" t="s">
        <v>9011</v>
      </c>
      <c r="AP185" s="318">
        <v>10</v>
      </c>
      <c r="AQ185" s="318">
        <v>1</v>
      </c>
      <c r="AR185" s="318">
        <v>40</v>
      </c>
      <c r="AS185" s="318">
        <v>1</v>
      </c>
      <c r="AT185" s="318">
        <v>404</v>
      </c>
      <c r="AU185" s="320">
        <v>242622</v>
      </c>
      <c r="AV185" s="320">
        <v>242622</v>
      </c>
      <c r="AW185" s="318" t="s">
        <v>16933</v>
      </c>
      <c r="AX185" s="318"/>
      <c r="AY185" s="318"/>
      <c r="AZ185" s="318"/>
      <c r="BA185" s="318"/>
      <c r="BB185" s="318"/>
      <c r="BC185" s="318" t="s">
        <v>16957</v>
      </c>
      <c r="BD185" s="318" t="s">
        <v>16957</v>
      </c>
      <c r="BE185" s="318" t="s">
        <v>16935</v>
      </c>
      <c r="BF185" s="318" t="s">
        <v>17825</v>
      </c>
      <c r="BG185" s="321" t="s">
        <v>17826</v>
      </c>
    </row>
    <row r="186" spans="1:59" s="322" customFormat="1" x14ac:dyDescent="0.15">
      <c r="A186" s="317" t="s">
        <v>17827</v>
      </c>
      <c r="B186" s="318" t="s">
        <v>1789</v>
      </c>
      <c r="C186" s="318" t="s">
        <v>5521</v>
      </c>
      <c r="D186" s="318" t="s">
        <v>5522</v>
      </c>
      <c r="E186" s="329" t="s">
        <v>17828</v>
      </c>
      <c r="F186" s="318">
        <v>18824</v>
      </c>
      <c r="G186" s="318">
        <v>2.23</v>
      </c>
      <c r="H186" s="318"/>
      <c r="I186" s="318"/>
      <c r="J186" s="318"/>
      <c r="K186" s="318">
        <v>99.38</v>
      </c>
      <c r="L186" s="318">
        <v>9</v>
      </c>
      <c r="M186" s="318">
        <v>9</v>
      </c>
      <c r="N186" s="318">
        <v>2.33</v>
      </c>
      <c r="O186" s="318">
        <v>15</v>
      </c>
      <c r="P186" s="318">
        <v>15</v>
      </c>
      <c r="Q186" s="318">
        <v>1.8</v>
      </c>
      <c r="R186" s="318">
        <v>21</v>
      </c>
      <c r="S186" s="318">
        <v>21</v>
      </c>
      <c r="T186" s="318">
        <v>2.11</v>
      </c>
      <c r="U186" s="318">
        <v>15</v>
      </c>
      <c r="V186" s="318">
        <v>15</v>
      </c>
      <c r="W186" s="318">
        <v>2.25</v>
      </c>
      <c r="X186" s="318">
        <v>6</v>
      </c>
      <c r="Y186" s="318">
        <v>6</v>
      </c>
      <c r="Z186" s="318">
        <v>3.04</v>
      </c>
      <c r="AA186" s="318">
        <v>6</v>
      </c>
      <c r="AB186" s="318">
        <v>6</v>
      </c>
      <c r="AC186" s="318">
        <v>3.25</v>
      </c>
      <c r="AD186" s="318">
        <v>3</v>
      </c>
      <c r="AE186" s="318">
        <v>3</v>
      </c>
      <c r="AF186" s="318">
        <v>3</v>
      </c>
      <c r="AG186" s="318">
        <v>12</v>
      </c>
      <c r="AH186" s="318">
        <v>12</v>
      </c>
      <c r="AI186" s="318">
        <v>1.5</v>
      </c>
      <c r="AJ186" s="318" t="s">
        <v>17829</v>
      </c>
      <c r="AK186" s="318" t="s">
        <v>17830</v>
      </c>
      <c r="AL186" s="319">
        <v>237068</v>
      </c>
      <c r="AM186" s="318">
        <v>2563</v>
      </c>
      <c r="AN186" s="318">
        <v>2</v>
      </c>
      <c r="AO186" s="318" t="s">
        <v>9011</v>
      </c>
      <c r="AP186" s="318">
        <v>11</v>
      </c>
      <c r="AQ186" s="318">
        <v>1</v>
      </c>
      <c r="AR186" s="318">
        <v>40</v>
      </c>
      <c r="AS186" s="318">
        <v>1</v>
      </c>
      <c r="AT186" s="318">
        <v>404</v>
      </c>
      <c r="AU186" s="320">
        <v>242622</v>
      </c>
      <c r="AV186" s="320">
        <v>242622</v>
      </c>
      <c r="AW186" s="318" t="s">
        <v>16933</v>
      </c>
      <c r="AX186" s="318"/>
      <c r="AY186" s="318"/>
      <c r="AZ186" s="318"/>
      <c r="BA186" s="318"/>
      <c r="BB186" s="318"/>
      <c r="BC186" s="318" t="s">
        <v>16957</v>
      </c>
      <c r="BD186" s="318" t="s">
        <v>16957</v>
      </c>
      <c r="BE186" s="318" t="s">
        <v>16935</v>
      </c>
      <c r="BF186" s="318" t="s">
        <v>17044</v>
      </c>
      <c r="BG186" s="321" t="s">
        <v>16936</v>
      </c>
    </row>
    <row r="187" spans="1:59" s="322" customFormat="1" ht="24.75" x14ac:dyDescent="0.15">
      <c r="A187" s="317" t="s">
        <v>17831</v>
      </c>
      <c r="B187" s="318" t="s">
        <v>1789</v>
      </c>
      <c r="C187" s="318" t="s">
        <v>17832</v>
      </c>
      <c r="D187" s="318" t="s">
        <v>17833</v>
      </c>
      <c r="E187" s="329" t="s">
        <v>17834</v>
      </c>
      <c r="F187" s="318">
        <v>18825</v>
      </c>
      <c r="G187" s="318">
        <v>2.68</v>
      </c>
      <c r="H187" s="318"/>
      <c r="I187" s="318"/>
      <c r="J187" s="318"/>
      <c r="K187" s="318">
        <v>99.38</v>
      </c>
      <c r="L187" s="318">
        <v>9</v>
      </c>
      <c r="M187" s="318">
        <v>9</v>
      </c>
      <c r="N187" s="318">
        <v>2.58</v>
      </c>
      <c r="O187" s="318">
        <v>15</v>
      </c>
      <c r="P187" s="318">
        <v>15</v>
      </c>
      <c r="Q187" s="318">
        <v>2.31</v>
      </c>
      <c r="R187" s="318">
        <v>21</v>
      </c>
      <c r="S187" s="318">
        <v>21</v>
      </c>
      <c r="T187" s="318">
        <v>2.5099999999999998</v>
      </c>
      <c r="U187" s="318">
        <v>15</v>
      </c>
      <c r="V187" s="318">
        <v>15</v>
      </c>
      <c r="W187" s="318">
        <v>2.73</v>
      </c>
      <c r="X187" s="318">
        <v>6</v>
      </c>
      <c r="Y187" s="318">
        <v>6</v>
      </c>
      <c r="Z187" s="318">
        <v>3.66</v>
      </c>
      <c r="AA187" s="318">
        <v>6</v>
      </c>
      <c r="AB187" s="318">
        <v>6</v>
      </c>
      <c r="AC187" s="318">
        <v>3.54</v>
      </c>
      <c r="AD187" s="318">
        <v>3</v>
      </c>
      <c r="AE187" s="318">
        <v>3</v>
      </c>
      <c r="AF187" s="318">
        <v>3.16</v>
      </c>
      <c r="AG187" s="318">
        <v>12</v>
      </c>
      <c r="AH187" s="318">
        <v>12</v>
      </c>
      <c r="AI187" s="318">
        <v>2.2200000000000002</v>
      </c>
      <c r="AJ187" s="318" t="s">
        <v>17835</v>
      </c>
      <c r="AK187" s="318" t="s">
        <v>17836</v>
      </c>
      <c r="AL187" s="319">
        <v>236953</v>
      </c>
      <c r="AM187" s="318">
        <v>2563</v>
      </c>
      <c r="AN187" s="318">
        <v>2</v>
      </c>
      <c r="AO187" s="318" t="s">
        <v>9011</v>
      </c>
      <c r="AP187" s="318">
        <v>12</v>
      </c>
      <c r="AQ187" s="318">
        <v>1</v>
      </c>
      <c r="AR187" s="318">
        <v>40</v>
      </c>
      <c r="AS187" s="318">
        <v>1</v>
      </c>
      <c r="AT187" s="318">
        <v>404</v>
      </c>
      <c r="AU187" s="320">
        <v>242622</v>
      </c>
      <c r="AV187" s="320">
        <v>242622</v>
      </c>
      <c r="AW187" s="318" t="s">
        <v>16933</v>
      </c>
      <c r="AX187" s="318"/>
      <c r="AY187" s="318"/>
      <c r="AZ187" s="318"/>
      <c r="BA187" s="318"/>
      <c r="BB187" s="318"/>
      <c r="BC187" s="318" t="s">
        <v>16957</v>
      </c>
      <c r="BD187" s="318" t="s">
        <v>16957</v>
      </c>
      <c r="BE187" s="318" t="s">
        <v>16935</v>
      </c>
      <c r="BF187" s="318" t="s">
        <v>17430</v>
      </c>
      <c r="BG187" s="321" t="s">
        <v>16944</v>
      </c>
    </row>
    <row r="188" spans="1:59" s="322" customFormat="1" ht="24.75" x14ac:dyDescent="0.15">
      <c r="A188" s="317" t="s">
        <v>17837</v>
      </c>
      <c r="B188" s="318" t="s">
        <v>3661</v>
      </c>
      <c r="C188" s="318" t="s">
        <v>4827</v>
      </c>
      <c r="D188" s="318" t="s">
        <v>3086</v>
      </c>
      <c r="E188" s="329" t="s">
        <v>17838</v>
      </c>
      <c r="F188" s="318">
        <v>18826</v>
      </c>
      <c r="G188" s="318">
        <v>3.55</v>
      </c>
      <c r="H188" s="318"/>
      <c r="I188" s="318"/>
      <c r="J188" s="318"/>
      <c r="K188" s="318">
        <v>99.38</v>
      </c>
      <c r="L188" s="318">
        <v>9</v>
      </c>
      <c r="M188" s="318">
        <v>9</v>
      </c>
      <c r="N188" s="318">
        <v>3.91</v>
      </c>
      <c r="O188" s="318">
        <v>15</v>
      </c>
      <c r="P188" s="318">
        <v>15</v>
      </c>
      <c r="Q188" s="318">
        <v>3.08</v>
      </c>
      <c r="R188" s="318">
        <v>21</v>
      </c>
      <c r="S188" s="318">
        <v>21</v>
      </c>
      <c r="T188" s="318">
        <v>3.78</v>
      </c>
      <c r="U188" s="318">
        <v>15</v>
      </c>
      <c r="V188" s="318">
        <v>15</v>
      </c>
      <c r="W188" s="318">
        <v>3.41</v>
      </c>
      <c r="X188" s="318">
        <v>6</v>
      </c>
      <c r="Y188" s="318">
        <v>6</v>
      </c>
      <c r="Z188" s="318">
        <v>3.83</v>
      </c>
      <c r="AA188" s="318">
        <v>6</v>
      </c>
      <c r="AB188" s="318">
        <v>6</v>
      </c>
      <c r="AC188" s="318">
        <v>4</v>
      </c>
      <c r="AD188" s="318">
        <v>3</v>
      </c>
      <c r="AE188" s="318">
        <v>3</v>
      </c>
      <c r="AF188" s="318">
        <v>3.66</v>
      </c>
      <c r="AG188" s="318">
        <v>12</v>
      </c>
      <c r="AH188" s="318">
        <v>12</v>
      </c>
      <c r="AI188" s="318">
        <v>3.18</v>
      </c>
      <c r="AJ188" s="318" t="s">
        <v>17839</v>
      </c>
      <c r="AK188" s="318" t="s">
        <v>17840</v>
      </c>
      <c r="AL188" s="319">
        <v>236971</v>
      </c>
      <c r="AM188" s="318">
        <v>2563</v>
      </c>
      <c r="AN188" s="318">
        <v>2</v>
      </c>
      <c r="AO188" s="318" t="s">
        <v>9011</v>
      </c>
      <c r="AP188" s="318">
        <v>16</v>
      </c>
      <c r="AQ188" s="318">
        <v>1</v>
      </c>
      <c r="AR188" s="318">
        <v>40</v>
      </c>
      <c r="AS188" s="318">
        <v>1</v>
      </c>
      <c r="AT188" s="318">
        <v>404</v>
      </c>
      <c r="AU188" s="320">
        <v>242622</v>
      </c>
      <c r="AV188" s="320">
        <v>242622</v>
      </c>
      <c r="AW188" s="318" t="s">
        <v>16933</v>
      </c>
      <c r="AX188" s="318"/>
      <c r="AY188" s="318"/>
      <c r="AZ188" s="318"/>
      <c r="BA188" s="318"/>
      <c r="BB188" s="318"/>
      <c r="BC188" s="318" t="s">
        <v>16957</v>
      </c>
      <c r="BD188" s="318" t="s">
        <v>16957</v>
      </c>
      <c r="BE188" s="318" t="s">
        <v>16935</v>
      </c>
      <c r="BF188" s="318" t="s">
        <v>17574</v>
      </c>
      <c r="BG188" s="321" t="s">
        <v>16944</v>
      </c>
    </row>
    <row r="189" spans="1:59" s="322" customFormat="1" ht="24.75" x14ac:dyDescent="0.15">
      <c r="A189" s="317" t="s">
        <v>17841</v>
      </c>
      <c r="B189" s="318" t="s">
        <v>3661</v>
      </c>
      <c r="C189" s="318" t="s">
        <v>5462</v>
      </c>
      <c r="D189" s="318" t="s">
        <v>5463</v>
      </c>
      <c r="E189" s="329" t="s">
        <v>17842</v>
      </c>
      <c r="F189" s="318">
        <v>18827</v>
      </c>
      <c r="G189" s="318">
        <v>2.91</v>
      </c>
      <c r="H189" s="318"/>
      <c r="I189" s="318"/>
      <c r="J189" s="318"/>
      <c r="K189" s="318">
        <v>99.38</v>
      </c>
      <c r="L189" s="318">
        <v>9</v>
      </c>
      <c r="M189" s="318">
        <v>9</v>
      </c>
      <c r="N189" s="318">
        <v>3.08</v>
      </c>
      <c r="O189" s="318">
        <v>15</v>
      </c>
      <c r="P189" s="318">
        <v>15</v>
      </c>
      <c r="Q189" s="318">
        <v>2.15</v>
      </c>
      <c r="R189" s="318">
        <v>21</v>
      </c>
      <c r="S189" s="318">
        <v>21</v>
      </c>
      <c r="T189" s="318">
        <v>2.96</v>
      </c>
      <c r="U189" s="318">
        <v>15</v>
      </c>
      <c r="V189" s="318">
        <v>15</v>
      </c>
      <c r="W189" s="318">
        <v>3.16</v>
      </c>
      <c r="X189" s="318">
        <v>6</v>
      </c>
      <c r="Y189" s="318">
        <v>6</v>
      </c>
      <c r="Z189" s="318">
        <v>3.62</v>
      </c>
      <c r="AA189" s="318">
        <v>6</v>
      </c>
      <c r="AB189" s="318">
        <v>6</v>
      </c>
      <c r="AC189" s="318">
        <v>3.62</v>
      </c>
      <c r="AD189" s="318">
        <v>3</v>
      </c>
      <c r="AE189" s="318">
        <v>3</v>
      </c>
      <c r="AF189" s="318">
        <v>3.83</v>
      </c>
      <c r="AG189" s="318">
        <v>12</v>
      </c>
      <c r="AH189" s="318">
        <v>12</v>
      </c>
      <c r="AI189" s="318">
        <v>2.2200000000000002</v>
      </c>
      <c r="AJ189" s="318" t="s">
        <v>17843</v>
      </c>
      <c r="AK189" s="318" t="s">
        <v>17844</v>
      </c>
      <c r="AL189" s="319">
        <v>237051</v>
      </c>
      <c r="AM189" s="318">
        <v>2563</v>
      </c>
      <c r="AN189" s="318">
        <v>2</v>
      </c>
      <c r="AO189" s="318" t="s">
        <v>9011</v>
      </c>
      <c r="AP189" s="318">
        <v>17</v>
      </c>
      <c r="AQ189" s="318">
        <v>1</v>
      </c>
      <c r="AR189" s="318">
        <v>40</v>
      </c>
      <c r="AS189" s="318">
        <v>1</v>
      </c>
      <c r="AT189" s="318">
        <v>404</v>
      </c>
      <c r="AU189" s="320">
        <v>242622</v>
      </c>
      <c r="AV189" s="320">
        <v>242622</v>
      </c>
      <c r="AW189" s="318" t="s">
        <v>16933</v>
      </c>
      <c r="AX189" s="318"/>
      <c r="AY189" s="318"/>
      <c r="AZ189" s="318"/>
      <c r="BA189" s="318"/>
      <c r="BB189" s="318"/>
      <c r="BC189" s="318" t="s">
        <v>16957</v>
      </c>
      <c r="BD189" s="318" t="s">
        <v>16957</v>
      </c>
      <c r="BE189" s="318" t="s">
        <v>16935</v>
      </c>
      <c r="BF189" s="318" t="s">
        <v>17170</v>
      </c>
      <c r="BG189" s="321" t="s">
        <v>16936</v>
      </c>
    </row>
    <row r="190" spans="1:59" s="322" customFormat="1" ht="24.75" x14ac:dyDescent="0.15">
      <c r="A190" s="317" t="s">
        <v>17845</v>
      </c>
      <c r="B190" s="318" t="s">
        <v>101</v>
      </c>
      <c r="C190" s="318" t="s">
        <v>5957</v>
      </c>
      <c r="D190" s="318" t="s">
        <v>2975</v>
      </c>
      <c r="E190" s="329" t="s">
        <v>17846</v>
      </c>
      <c r="F190" s="318">
        <v>18828</v>
      </c>
      <c r="G190" s="318">
        <v>2.5</v>
      </c>
      <c r="H190" s="318"/>
      <c r="I190" s="318"/>
      <c r="J190" s="318"/>
      <c r="K190" s="318">
        <v>99.38</v>
      </c>
      <c r="L190" s="318">
        <v>9</v>
      </c>
      <c r="M190" s="318">
        <v>9</v>
      </c>
      <c r="N190" s="318">
        <v>2.25</v>
      </c>
      <c r="O190" s="318">
        <v>15</v>
      </c>
      <c r="P190" s="318">
        <v>15</v>
      </c>
      <c r="Q190" s="318">
        <v>2</v>
      </c>
      <c r="R190" s="318">
        <v>21</v>
      </c>
      <c r="S190" s="318">
        <v>21</v>
      </c>
      <c r="T190" s="318">
        <v>2.2999999999999998</v>
      </c>
      <c r="U190" s="318">
        <v>15</v>
      </c>
      <c r="V190" s="318">
        <v>15</v>
      </c>
      <c r="W190" s="318">
        <v>2.4300000000000002</v>
      </c>
      <c r="X190" s="318">
        <v>6</v>
      </c>
      <c r="Y190" s="318">
        <v>6</v>
      </c>
      <c r="Z190" s="318">
        <v>3.58</v>
      </c>
      <c r="AA190" s="318">
        <v>6</v>
      </c>
      <c r="AB190" s="318">
        <v>6</v>
      </c>
      <c r="AC190" s="318">
        <v>3.75</v>
      </c>
      <c r="AD190" s="318">
        <v>3</v>
      </c>
      <c r="AE190" s="318">
        <v>3</v>
      </c>
      <c r="AF190" s="318">
        <v>2.83</v>
      </c>
      <c r="AG190" s="318">
        <v>12</v>
      </c>
      <c r="AH190" s="318">
        <v>12</v>
      </c>
      <c r="AI190" s="318">
        <v>2.27</v>
      </c>
      <c r="AJ190" s="318" t="s">
        <v>17847</v>
      </c>
      <c r="AK190" s="318" t="s">
        <v>17848</v>
      </c>
      <c r="AL190" s="319">
        <v>237148</v>
      </c>
      <c r="AM190" s="318">
        <v>2563</v>
      </c>
      <c r="AN190" s="318">
        <v>2</v>
      </c>
      <c r="AO190" s="318" t="s">
        <v>9011</v>
      </c>
      <c r="AP190" s="318">
        <v>18</v>
      </c>
      <c r="AQ190" s="318">
        <v>1</v>
      </c>
      <c r="AR190" s="318">
        <v>40</v>
      </c>
      <c r="AS190" s="318">
        <v>1</v>
      </c>
      <c r="AT190" s="318">
        <v>404</v>
      </c>
      <c r="AU190" s="320">
        <v>242622</v>
      </c>
      <c r="AV190" s="320">
        <v>242622</v>
      </c>
      <c r="AW190" s="318" t="s">
        <v>16933</v>
      </c>
      <c r="AX190" s="318"/>
      <c r="AY190" s="318"/>
      <c r="AZ190" s="318"/>
      <c r="BA190" s="318"/>
      <c r="BB190" s="318"/>
      <c r="BC190" s="318" t="s">
        <v>16957</v>
      </c>
      <c r="BD190" s="318" t="s">
        <v>16957</v>
      </c>
      <c r="BE190" s="318" t="s">
        <v>16935</v>
      </c>
      <c r="BF190" s="318" t="s">
        <v>17540</v>
      </c>
      <c r="BG190" s="321" t="s">
        <v>16936</v>
      </c>
    </row>
    <row r="191" spans="1:59" s="322" customFormat="1" ht="24.75" x14ac:dyDescent="0.15">
      <c r="A191" s="317" t="s">
        <v>17849</v>
      </c>
      <c r="B191" s="318" t="s">
        <v>101</v>
      </c>
      <c r="C191" s="318" t="s">
        <v>4830</v>
      </c>
      <c r="D191" s="318" t="s">
        <v>4831</v>
      </c>
      <c r="E191" s="329" t="s">
        <v>17850</v>
      </c>
      <c r="F191" s="318">
        <v>18829</v>
      </c>
      <c r="G191" s="318">
        <v>3.23</v>
      </c>
      <c r="H191" s="318"/>
      <c r="I191" s="318"/>
      <c r="J191" s="318"/>
      <c r="K191" s="318">
        <v>99.38</v>
      </c>
      <c r="L191" s="318">
        <v>9</v>
      </c>
      <c r="M191" s="318">
        <v>9</v>
      </c>
      <c r="N191" s="318">
        <v>3.25</v>
      </c>
      <c r="O191" s="318">
        <v>15</v>
      </c>
      <c r="P191" s="318">
        <v>15</v>
      </c>
      <c r="Q191" s="318">
        <v>3.18</v>
      </c>
      <c r="R191" s="318">
        <v>21</v>
      </c>
      <c r="S191" s="318">
        <v>21</v>
      </c>
      <c r="T191" s="318">
        <v>3.42</v>
      </c>
      <c r="U191" s="318">
        <v>15</v>
      </c>
      <c r="V191" s="318">
        <v>15</v>
      </c>
      <c r="W191" s="318">
        <v>3.06</v>
      </c>
      <c r="X191" s="318">
        <v>6</v>
      </c>
      <c r="Y191" s="318">
        <v>6</v>
      </c>
      <c r="Z191" s="318">
        <v>3.41</v>
      </c>
      <c r="AA191" s="318">
        <v>6</v>
      </c>
      <c r="AB191" s="318">
        <v>6</v>
      </c>
      <c r="AC191" s="318">
        <v>3.7</v>
      </c>
      <c r="AD191" s="318">
        <v>3</v>
      </c>
      <c r="AE191" s="318">
        <v>3</v>
      </c>
      <c r="AF191" s="318">
        <v>3.5</v>
      </c>
      <c r="AG191" s="318">
        <v>12</v>
      </c>
      <c r="AH191" s="318">
        <v>12</v>
      </c>
      <c r="AI191" s="318">
        <v>2.6</v>
      </c>
      <c r="AJ191" s="318" t="s">
        <v>17851</v>
      </c>
      <c r="AK191" s="318" t="s">
        <v>17852</v>
      </c>
      <c r="AL191" s="319">
        <v>237155</v>
      </c>
      <c r="AM191" s="318">
        <v>2563</v>
      </c>
      <c r="AN191" s="318">
        <v>2</v>
      </c>
      <c r="AO191" s="318" t="s">
        <v>9011</v>
      </c>
      <c r="AP191" s="318">
        <v>19</v>
      </c>
      <c r="AQ191" s="318">
        <v>1</v>
      </c>
      <c r="AR191" s="318">
        <v>40</v>
      </c>
      <c r="AS191" s="318">
        <v>1</v>
      </c>
      <c r="AT191" s="318">
        <v>404</v>
      </c>
      <c r="AU191" s="320">
        <v>242622</v>
      </c>
      <c r="AV191" s="320">
        <v>242622</v>
      </c>
      <c r="AW191" s="318" t="s">
        <v>16933</v>
      </c>
      <c r="AX191" s="318"/>
      <c r="AY191" s="318"/>
      <c r="AZ191" s="318"/>
      <c r="BA191" s="318"/>
      <c r="BB191" s="318"/>
      <c r="BC191" s="318" t="s">
        <v>16957</v>
      </c>
      <c r="BD191" s="318" t="s">
        <v>16957</v>
      </c>
      <c r="BE191" s="318" t="s">
        <v>16935</v>
      </c>
      <c r="BF191" s="318" t="s">
        <v>17094</v>
      </c>
      <c r="BG191" s="321" t="s">
        <v>16936</v>
      </c>
    </row>
    <row r="192" spans="1:59" s="322" customFormat="1" ht="24.75" x14ac:dyDescent="0.15">
      <c r="A192" s="317" t="s">
        <v>17853</v>
      </c>
      <c r="B192" s="318" t="s">
        <v>3661</v>
      </c>
      <c r="C192" s="318" t="s">
        <v>17854</v>
      </c>
      <c r="D192" s="318" t="s">
        <v>17855</v>
      </c>
      <c r="E192" s="329" t="s">
        <v>17856</v>
      </c>
      <c r="F192" s="318">
        <v>18830</v>
      </c>
      <c r="G192" s="318">
        <v>2.35</v>
      </c>
      <c r="H192" s="318"/>
      <c r="I192" s="318"/>
      <c r="J192" s="318"/>
      <c r="K192" s="318">
        <v>99.38</v>
      </c>
      <c r="L192" s="318">
        <v>9</v>
      </c>
      <c r="M192" s="318">
        <v>9</v>
      </c>
      <c r="N192" s="318">
        <v>1.83</v>
      </c>
      <c r="O192" s="318">
        <v>15</v>
      </c>
      <c r="P192" s="318">
        <v>15</v>
      </c>
      <c r="Q192" s="318">
        <v>2.1800000000000002</v>
      </c>
      <c r="R192" s="318">
        <v>21</v>
      </c>
      <c r="S192" s="318">
        <v>21</v>
      </c>
      <c r="T192" s="318">
        <v>2.02</v>
      </c>
      <c r="U192" s="318">
        <v>15</v>
      </c>
      <c r="V192" s="318">
        <v>15</v>
      </c>
      <c r="W192" s="318">
        <v>2.7</v>
      </c>
      <c r="X192" s="318">
        <v>6</v>
      </c>
      <c r="Y192" s="318">
        <v>6</v>
      </c>
      <c r="Z192" s="318">
        <v>3.16</v>
      </c>
      <c r="AA192" s="318">
        <v>6</v>
      </c>
      <c r="AB192" s="318">
        <v>6</v>
      </c>
      <c r="AC192" s="318">
        <v>3.16</v>
      </c>
      <c r="AD192" s="318">
        <v>3</v>
      </c>
      <c r="AE192" s="318">
        <v>3</v>
      </c>
      <c r="AF192" s="318">
        <v>3</v>
      </c>
      <c r="AG192" s="318">
        <v>12</v>
      </c>
      <c r="AH192" s="318">
        <v>12</v>
      </c>
      <c r="AI192" s="318">
        <v>1.91</v>
      </c>
      <c r="AJ192" s="318" t="s">
        <v>17857</v>
      </c>
      <c r="AK192" s="318" t="s">
        <v>17858</v>
      </c>
      <c r="AL192" s="319">
        <v>237069</v>
      </c>
      <c r="AM192" s="318">
        <v>2563</v>
      </c>
      <c r="AN192" s="318">
        <v>2</v>
      </c>
      <c r="AO192" s="318" t="s">
        <v>9011</v>
      </c>
      <c r="AP192" s="318">
        <v>20</v>
      </c>
      <c r="AQ192" s="318">
        <v>1</v>
      </c>
      <c r="AR192" s="318">
        <v>40</v>
      </c>
      <c r="AS192" s="318">
        <v>1</v>
      </c>
      <c r="AT192" s="318">
        <v>404</v>
      </c>
      <c r="AU192" s="320">
        <v>242657</v>
      </c>
      <c r="AV192" s="320">
        <v>242657</v>
      </c>
      <c r="AW192" s="318" t="s">
        <v>16933</v>
      </c>
      <c r="AX192" s="318"/>
      <c r="AY192" s="318"/>
      <c r="AZ192" s="318"/>
      <c r="BA192" s="318"/>
      <c r="BB192" s="318"/>
      <c r="BC192" s="318" t="s">
        <v>16957</v>
      </c>
      <c r="BD192" s="318" t="s">
        <v>16957</v>
      </c>
      <c r="BE192" s="318" t="s">
        <v>16935</v>
      </c>
      <c r="BF192" s="318" t="s">
        <v>17037</v>
      </c>
      <c r="BG192" s="321" t="s">
        <v>16936</v>
      </c>
    </row>
    <row r="193" spans="1:59" s="322" customFormat="1" x14ac:dyDescent="0.15">
      <c r="A193" s="317" t="s">
        <v>17859</v>
      </c>
      <c r="B193" s="318" t="s">
        <v>3661</v>
      </c>
      <c r="C193" s="318" t="s">
        <v>2746</v>
      </c>
      <c r="D193" s="318" t="s">
        <v>5465</v>
      </c>
      <c r="E193" s="329" t="s">
        <v>17860</v>
      </c>
      <c r="F193" s="318">
        <v>18831</v>
      </c>
      <c r="G193" s="318">
        <v>2.8</v>
      </c>
      <c r="H193" s="318"/>
      <c r="I193" s="318"/>
      <c r="J193" s="318"/>
      <c r="K193" s="318">
        <v>99.38</v>
      </c>
      <c r="L193" s="318">
        <v>9</v>
      </c>
      <c r="M193" s="318">
        <v>9</v>
      </c>
      <c r="N193" s="318">
        <v>2.91</v>
      </c>
      <c r="O193" s="318">
        <v>15</v>
      </c>
      <c r="P193" s="318">
        <v>15</v>
      </c>
      <c r="Q193" s="318">
        <v>2.58</v>
      </c>
      <c r="R193" s="318">
        <v>21</v>
      </c>
      <c r="S193" s="318">
        <v>21</v>
      </c>
      <c r="T193" s="318">
        <v>2.5499999999999998</v>
      </c>
      <c r="U193" s="318">
        <v>15</v>
      </c>
      <c r="V193" s="318">
        <v>15</v>
      </c>
      <c r="W193" s="318">
        <v>2.66</v>
      </c>
      <c r="X193" s="318">
        <v>6</v>
      </c>
      <c r="Y193" s="318">
        <v>6</v>
      </c>
      <c r="Z193" s="318">
        <v>3.5</v>
      </c>
      <c r="AA193" s="318">
        <v>6</v>
      </c>
      <c r="AB193" s="318">
        <v>6</v>
      </c>
      <c r="AC193" s="318">
        <v>3.7</v>
      </c>
      <c r="AD193" s="318">
        <v>3</v>
      </c>
      <c r="AE193" s="318">
        <v>3</v>
      </c>
      <c r="AF193" s="318">
        <v>2.66</v>
      </c>
      <c r="AG193" s="318">
        <v>12</v>
      </c>
      <c r="AH193" s="318">
        <v>12</v>
      </c>
      <c r="AI193" s="318">
        <v>2.6</v>
      </c>
      <c r="AJ193" s="318" t="s">
        <v>17861</v>
      </c>
      <c r="AK193" s="318" t="s">
        <v>17862</v>
      </c>
      <c r="AL193" s="319">
        <v>236949</v>
      </c>
      <c r="AM193" s="318">
        <v>2563</v>
      </c>
      <c r="AN193" s="318">
        <v>2</v>
      </c>
      <c r="AO193" s="318" t="s">
        <v>9011</v>
      </c>
      <c r="AP193" s="318">
        <v>21</v>
      </c>
      <c r="AQ193" s="318">
        <v>1</v>
      </c>
      <c r="AR193" s="318">
        <v>40</v>
      </c>
      <c r="AS193" s="318">
        <v>1</v>
      </c>
      <c r="AT193" s="318">
        <v>404</v>
      </c>
      <c r="AU193" s="320">
        <v>242622</v>
      </c>
      <c r="AV193" s="320">
        <v>242622</v>
      </c>
      <c r="AW193" s="318" t="s">
        <v>16933</v>
      </c>
      <c r="AX193" s="318"/>
      <c r="AY193" s="318"/>
      <c r="AZ193" s="318"/>
      <c r="BA193" s="318"/>
      <c r="BB193" s="318"/>
      <c r="BC193" s="318" t="s">
        <v>16957</v>
      </c>
      <c r="BD193" s="318" t="s">
        <v>16957</v>
      </c>
      <c r="BE193" s="318" t="s">
        <v>16935</v>
      </c>
      <c r="BF193" s="318" t="s">
        <v>17540</v>
      </c>
      <c r="BG193" s="321" t="s">
        <v>16936</v>
      </c>
    </row>
    <row r="194" spans="1:59" s="322" customFormat="1" ht="24.75" x14ac:dyDescent="0.15">
      <c r="A194" s="317" t="s">
        <v>17863</v>
      </c>
      <c r="B194" s="318" t="s">
        <v>101</v>
      </c>
      <c r="C194" s="318" t="s">
        <v>3364</v>
      </c>
      <c r="D194" s="318" t="s">
        <v>2079</v>
      </c>
      <c r="E194" s="329" t="s">
        <v>17864</v>
      </c>
      <c r="F194" s="318">
        <v>18832</v>
      </c>
      <c r="G194" s="318">
        <v>3.25</v>
      </c>
      <c r="H194" s="318"/>
      <c r="I194" s="318"/>
      <c r="J194" s="318"/>
      <c r="K194" s="318">
        <v>99.38</v>
      </c>
      <c r="L194" s="318">
        <v>9</v>
      </c>
      <c r="M194" s="318">
        <v>9</v>
      </c>
      <c r="N194" s="318">
        <v>3.83</v>
      </c>
      <c r="O194" s="318">
        <v>15</v>
      </c>
      <c r="P194" s="318">
        <v>15</v>
      </c>
      <c r="Q194" s="318">
        <v>2.73</v>
      </c>
      <c r="R194" s="318">
        <v>21</v>
      </c>
      <c r="S194" s="318">
        <v>21</v>
      </c>
      <c r="T194" s="318">
        <v>3.27</v>
      </c>
      <c r="U194" s="318">
        <v>15</v>
      </c>
      <c r="V194" s="318">
        <v>15</v>
      </c>
      <c r="W194" s="318">
        <v>3.2</v>
      </c>
      <c r="X194" s="318">
        <v>6</v>
      </c>
      <c r="Y194" s="318">
        <v>6</v>
      </c>
      <c r="Z194" s="318">
        <v>3.87</v>
      </c>
      <c r="AA194" s="318">
        <v>6</v>
      </c>
      <c r="AB194" s="318">
        <v>6</v>
      </c>
      <c r="AC194" s="318">
        <v>3.83</v>
      </c>
      <c r="AD194" s="318">
        <v>3</v>
      </c>
      <c r="AE194" s="318">
        <v>3</v>
      </c>
      <c r="AF194" s="318">
        <v>3.83</v>
      </c>
      <c r="AG194" s="318">
        <v>12</v>
      </c>
      <c r="AH194" s="318">
        <v>12</v>
      </c>
      <c r="AI194" s="318">
        <v>2.6</v>
      </c>
      <c r="AJ194" s="318" t="s">
        <v>6750</v>
      </c>
      <c r="AK194" s="318" t="s">
        <v>17865</v>
      </c>
      <c r="AL194" s="319">
        <v>237119</v>
      </c>
      <c r="AM194" s="318">
        <v>2563</v>
      </c>
      <c r="AN194" s="318">
        <v>2</v>
      </c>
      <c r="AO194" s="318" t="s">
        <v>9011</v>
      </c>
      <c r="AP194" s="318">
        <v>22</v>
      </c>
      <c r="AQ194" s="318">
        <v>1</v>
      </c>
      <c r="AR194" s="318">
        <v>40</v>
      </c>
      <c r="AS194" s="318">
        <v>1</v>
      </c>
      <c r="AT194" s="318">
        <v>404</v>
      </c>
      <c r="AU194" s="320">
        <v>242622</v>
      </c>
      <c r="AV194" s="320">
        <v>242622</v>
      </c>
      <c r="AW194" s="318" t="s">
        <v>16933</v>
      </c>
      <c r="AX194" s="318"/>
      <c r="AY194" s="318"/>
      <c r="AZ194" s="318"/>
      <c r="BA194" s="318"/>
      <c r="BB194" s="318"/>
      <c r="BC194" s="318" t="s">
        <v>16957</v>
      </c>
      <c r="BD194" s="318" t="s">
        <v>16957</v>
      </c>
      <c r="BE194" s="318" t="s">
        <v>16935</v>
      </c>
      <c r="BF194" s="318" t="s">
        <v>17021</v>
      </c>
      <c r="BG194" s="321" t="s">
        <v>16936</v>
      </c>
    </row>
    <row r="195" spans="1:59" s="322" customFormat="1" ht="24.75" x14ac:dyDescent="0.15">
      <c r="A195" s="317" t="s">
        <v>17866</v>
      </c>
      <c r="B195" s="318" t="s">
        <v>3661</v>
      </c>
      <c r="C195" s="318" t="s">
        <v>1362</v>
      </c>
      <c r="D195" s="318" t="s">
        <v>5830</v>
      </c>
      <c r="E195" s="329" t="s">
        <v>17867</v>
      </c>
      <c r="F195" s="318">
        <v>18833</v>
      </c>
      <c r="G195" s="318">
        <v>2.4700000000000002</v>
      </c>
      <c r="H195" s="318"/>
      <c r="I195" s="318"/>
      <c r="J195" s="318"/>
      <c r="K195" s="318">
        <v>99.38</v>
      </c>
      <c r="L195" s="318">
        <v>9</v>
      </c>
      <c r="M195" s="318">
        <v>9</v>
      </c>
      <c r="N195" s="318">
        <v>2.83</v>
      </c>
      <c r="O195" s="318">
        <v>15</v>
      </c>
      <c r="P195" s="318">
        <v>15</v>
      </c>
      <c r="Q195" s="318">
        <v>1.8</v>
      </c>
      <c r="R195" s="318">
        <v>21</v>
      </c>
      <c r="S195" s="318">
        <v>21</v>
      </c>
      <c r="T195" s="318">
        <v>2.5299999999999998</v>
      </c>
      <c r="U195" s="318">
        <v>15</v>
      </c>
      <c r="V195" s="318">
        <v>15</v>
      </c>
      <c r="W195" s="318">
        <v>2.25</v>
      </c>
      <c r="X195" s="318">
        <v>6</v>
      </c>
      <c r="Y195" s="318">
        <v>6</v>
      </c>
      <c r="Z195" s="318">
        <v>3.29</v>
      </c>
      <c r="AA195" s="318">
        <v>6</v>
      </c>
      <c r="AB195" s="318">
        <v>6</v>
      </c>
      <c r="AC195" s="318">
        <v>3.79</v>
      </c>
      <c r="AD195" s="318">
        <v>3</v>
      </c>
      <c r="AE195" s="318">
        <v>3</v>
      </c>
      <c r="AF195" s="318">
        <v>2.83</v>
      </c>
      <c r="AG195" s="318">
        <v>12</v>
      </c>
      <c r="AH195" s="318">
        <v>12</v>
      </c>
      <c r="AI195" s="318">
        <v>1.83</v>
      </c>
      <c r="AJ195" s="318" t="s">
        <v>17868</v>
      </c>
      <c r="AK195" s="318" t="s">
        <v>17869</v>
      </c>
      <c r="AL195" s="319">
        <v>237045</v>
      </c>
      <c r="AM195" s="318">
        <v>2563</v>
      </c>
      <c r="AN195" s="318">
        <v>2</v>
      </c>
      <c r="AO195" s="318" t="s">
        <v>9011</v>
      </c>
      <c r="AP195" s="318">
        <v>23</v>
      </c>
      <c r="AQ195" s="318">
        <v>1</v>
      </c>
      <c r="AR195" s="318">
        <v>40</v>
      </c>
      <c r="AS195" s="318">
        <v>1</v>
      </c>
      <c r="AT195" s="318">
        <v>404</v>
      </c>
      <c r="AU195" s="320">
        <v>242622</v>
      </c>
      <c r="AV195" s="320">
        <v>242622</v>
      </c>
      <c r="AW195" s="318" t="s">
        <v>16933</v>
      </c>
      <c r="AX195" s="318"/>
      <c r="AY195" s="318"/>
      <c r="AZ195" s="318"/>
      <c r="BA195" s="318"/>
      <c r="BB195" s="318"/>
      <c r="BC195" s="318" t="s">
        <v>16957</v>
      </c>
      <c r="BD195" s="318" t="s">
        <v>16957</v>
      </c>
      <c r="BE195" s="318" t="s">
        <v>16935</v>
      </c>
      <c r="BF195" s="318" t="s">
        <v>17021</v>
      </c>
      <c r="BG195" s="321" t="s">
        <v>16936</v>
      </c>
    </row>
    <row r="196" spans="1:59" s="322" customFormat="1" ht="24.75" x14ac:dyDescent="0.15">
      <c r="A196" s="317" t="s">
        <v>17870</v>
      </c>
      <c r="B196" s="318" t="s">
        <v>3661</v>
      </c>
      <c r="C196" s="318" t="s">
        <v>5959</v>
      </c>
      <c r="D196" s="318" t="s">
        <v>706</v>
      </c>
      <c r="E196" s="329" t="s">
        <v>17871</v>
      </c>
      <c r="F196" s="318">
        <v>18834</v>
      </c>
      <c r="G196" s="318">
        <v>2.17</v>
      </c>
      <c r="H196" s="318"/>
      <c r="I196" s="318"/>
      <c r="J196" s="318"/>
      <c r="K196" s="318">
        <v>99.38</v>
      </c>
      <c r="L196" s="318">
        <v>9</v>
      </c>
      <c r="M196" s="318">
        <v>9</v>
      </c>
      <c r="N196" s="318">
        <v>2.08</v>
      </c>
      <c r="O196" s="318">
        <v>15</v>
      </c>
      <c r="P196" s="318">
        <v>15</v>
      </c>
      <c r="Q196" s="318">
        <v>1.58</v>
      </c>
      <c r="R196" s="318">
        <v>21</v>
      </c>
      <c r="S196" s="318">
        <v>21</v>
      </c>
      <c r="T196" s="318">
        <v>1.96</v>
      </c>
      <c r="U196" s="318">
        <v>15</v>
      </c>
      <c r="V196" s="318">
        <v>15</v>
      </c>
      <c r="W196" s="318">
        <v>2.1800000000000002</v>
      </c>
      <c r="X196" s="318">
        <v>6</v>
      </c>
      <c r="Y196" s="318">
        <v>6</v>
      </c>
      <c r="Z196" s="318">
        <v>3.25</v>
      </c>
      <c r="AA196" s="318">
        <v>6</v>
      </c>
      <c r="AB196" s="318">
        <v>6</v>
      </c>
      <c r="AC196" s="318">
        <v>3.12</v>
      </c>
      <c r="AD196" s="318">
        <v>3</v>
      </c>
      <c r="AE196" s="318">
        <v>3</v>
      </c>
      <c r="AF196" s="318">
        <v>2.33</v>
      </c>
      <c r="AG196" s="318">
        <v>12</v>
      </c>
      <c r="AH196" s="318">
        <v>12</v>
      </c>
      <c r="AI196" s="318">
        <v>2</v>
      </c>
      <c r="AJ196" s="318" t="s">
        <v>17872</v>
      </c>
      <c r="AK196" s="318" t="s">
        <v>17873</v>
      </c>
      <c r="AL196" s="319">
        <v>237001</v>
      </c>
      <c r="AM196" s="318">
        <v>2563</v>
      </c>
      <c r="AN196" s="318">
        <v>2</v>
      </c>
      <c r="AO196" s="318" t="s">
        <v>9011</v>
      </c>
      <c r="AP196" s="318">
        <v>24</v>
      </c>
      <c r="AQ196" s="318">
        <v>1</v>
      </c>
      <c r="AR196" s="318">
        <v>40</v>
      </c>
      <c r="AS196" s="318">
        <v>1</v>
      </c>
      <c r="AT196" s="318">
        <v>404</v>
      </c>
      <c r="AU196" s="320">
        <v>242622</v>
      </c>
      <c r="AV196" s="320">
        <v>242622</v>
      </c>
      <c r="AW196" s="318" t="s">
        <v>16933</v>
      </c>
      <c r="AX196" s="318"/>
      <c r="AY196" s="318"/>
      <c r="AZ196" s="318"/>
      <c r="BA196" s="318"/>
      <c r="BB196" s="318"/>
      <c r="BC196" s="318" t="s">
        <v>16957</v>
      </c>
      <c r="BD196" s="318" t="s">
        <v>16957</v>
      </c>
      <c r="BE196" s="318" t="s">
        <v>16935</v>
      </c>
      <c r="BF196" s="318" t="s">
        <v>17044</v>
      </c>
      <c r="BG196" s="321" t="s">
        <v>16936</v>
      </c>
    </row>
    <row r="197" spans="1:59" s="322" customFormat="1" x14ac:dyDescent="0.15">
      <c r="A197" s="317" t="s">
        <v>17874</v>
      </c>
      <c r="B197" s="318" t="s">
        <v>3661</v>
      </c>
      <c r="C197" s="318" t="s">
        <v>5713</v>
      </c>
      <c r="D197" s="318" t="s">
        <v>5714</v>
      </c>
      <c r="E197" s="329" t="s">
        <v>17875</v>
      </c>
      <c r="F197" s="318">
        <v>18835</v>
      </c>
      <c r="G197" s="318">
        <v>2.96</v>
      </c>
      <c r="H197" s="318"/>
      <c r="I197" s="318"/>
      <c r="J197" s="318"/>
      <c r="K197" s="318">
        <v>99.38</v>
      </c>
      <c r="L197" s="318">
        <v>9</v>
      </c>
      <c r="M197" s="318">
        <v>9</v>
      </c>
      <c r="N197" s="318">
        <v>3.33</v>
      </c>
      <c r="O197" s="318">
        <v>15</v>
      </c>
      <c r="P197" s="318">
        <v>15</v>
      </c>
      <c r="Q197" s="318">
        <v>2.2799999999999998</v>
      </c>
      <c r="R197" s="318">
        <v>21</v>
      </c>
      <c r="S197" s="318">
        <v>21</v>
      </c>
      <c r="T197" s="318">
        <v>2.96</v>
      </c>
      <c r="U197" s="318">
        <v>15</v>
      </c>
      <c r="V197" s="318">
        <v>15</v>
      </c>
      <c r="W197" s="318">
        <v>3.13</v>
      </c>
      <c r="X197" s="318">
        <v>6</v>
      </c>
      <c r="Y197" s="318">
        <v>6</v>
      </c>
      <c r="Z197" s="318">
        <v>3.41</v>
      </c>
      <c r="AA197" s="318">
        <v>6</v>
      </c>
      <c r="AB197" s="318">
        <v>6</v>
      </c>
      <c r="AC197" s="318">
        <v>3.75</v>
      </c>
      <c r="AD197" s="318">
        <v>3</v>
      </c>
      <c r="AE197" s="318">
        <v>3</v>
      </c>
      <c r="AF197" s="318">
        <v>3.16</v>
      </c>
      <c r="AG197" s="318">
        <v>12</v>
      </c>
      <c r="AH197" s="318">
        <v>12</v>
      </c>
      <c r="AI197" s="318">
        <v>2.52</v>
      </c>
      <c r="AJ197" s="318" t="s">
        <v>17876</v>
      </c>
      <c r="AK197" s="318" t="s">
        <v>17877</v>
      </c>
      <c r="AL197" s="319">
        <v>236870</v>
      </c>
      <c r="AM197" s="318">
        <v>2563</v>
      </c>
      <c r="AN197" s="318">
        <v>2</v>
      </c>
      <c r="AO197" s="318" t="s">
        <v>9011</v>
      </c>
      <c r="AP197" s="318">
        <v>25</v>
      </c>
      <c r="AQ197" s="318">
        <v>1</v>
      </c>
      <c r="AR197" s="318">
        <v>40</v>
      </c>
      <c r="AS197" s="318">
        <v>1</v>
      </c>
      <c r="AT197" s="318">
        <v>404</v>
      </c>
      <c r="AU197" s="320">
        <v>242622</v>
      </c>
      <c r="AV197" s="320">
        <v>242622</v>
      </c>
      <c r="AW197" s="318" t="s">
        <v>16933</v>
      </c>
      <c r="AX197" s="318"/>
      <c r="AY197" s="318"/>
      <c r="AZ197" s="318"/>
      <c r="BA197" s="318"/>
      <c r="BB197" s="318"/>
      <c r="BC197" s="318" t="s">
        <v>16957</v>
      </c>
      <c r="BD197" s="318" t="s">
        <v>16957</v>
      </c>
      <c r="BE197" s="318" t="s">
        <v>16935</v>
      </c>
      <c r="BF197" s="318" t="s">
        <v>17119</v>
      </c>
      <c r="BG197" s="321" t="s">
        <v>16936</v>
      </c>
    </row>
    <row r="198" spans="1:59" s="322" customFormat="1" x14ac:dyDescent="0.15">
      <c r="A198" s="317" t="s">
        <v>17878</v>
      </c>
      <c r="B198" s="318" t="s">
        <v>101</v>
      </c>
      <c r="C198" s="318" t="s">
        <v>5708</v>
      </c>
      <c r="D198" s="318" t="s">
        <v>5709</v>
      </c>
      <c r="E198" s="329" t="s">
        <v>17879</v>
      </c>
      <c r="F198" s="318">
        <v>18836</v>
      </c>
      <c r="G198" s="318">
        <v>2.88</v>
      </c>
      <c r="H198" s="318"/>
      <c r="I198" s="318"/>
      <c r="J198" s="318"/>
      <c r="K198" s="318">
        <v>99.38</v>
      </c>
      <c r="L198" s="318">
        <v>9</v>
      </c>
      <c r="M198" s="318">
        <v>9</v>
      </c>
      <c r="N198" s="318">
        <v>3.5</v>
      </c>
      <c r="O198" s="318">
        <v>15</v>
      </c>
      <c r="P198" s="318">
        <v>15</v>
      </c>
      <c r="Q198" s="318">
        <v>1.83</v>
      </c>
      <c r="R198" s="318">
        <v>21</v>
      </c>
      <c r="S198" s="318">
        <v>21</v>
      </c>
      <c r="T198" s="318">
        <v>2.71</v>
      </c>
      <c r="U198" s="318">
        <v>15</v>
      </c>
      <c r="V198" s="318">
        <v>15</v>
      </c>
      <c r="W198" s="318">
        <v>2.96</v>
      </c>
      <c r="X198" s="318">
        <v>6</v>
      </c>
      <c r="Y198" s="318">
        <v>6</v>
      </c>
      <c r="Z198" s="318">
        <v>3.7</v>
      </c>
      <c r="AA198" s="318">
        <v>6</v>
      </c>
      <c r="AB198" s="318">
        <v>6</v>
      </c>
      <c r="AC198" s="318">
        <v>3.66</v>
      </c>
      <c r="AD198" s="318">
        <v>3</v>
      </c>
      <c r="AE198" s="318">
        <v>3</v>
      </c>
      <c r="AF198" s="318">
        <v>3.16</v>
      </c>
      <c r="AG198" s="318">
        <v>12</v>
      </c>
      <c r="AH198" s="318">
        <v>12</v>
      </c>
      <c r="AI198" s="318">
        <v>2.89</v>
      </c>
      <c r="AJ198" s="318" t="s">
        <v>17880</v>
      </c>
      <c r="AK198" s="318" t="s">
        <v>17881</v>
      </c>
      <c r="AL198" s="319">
        <v>237141</v>
      </c>
      <c r="AM198" s="318">
        <v>2563</v>
      </c>
      <c r="AN198" s="318">
        <v>2</v>
      </c>
      <c r="AO198" s="318" t="s">
        <v>9011</v>
      </c>
      <c r="AP198" s="318">
        <v>26</v>
      </c>
      <c r="AQ198" s="318">
        <v>1</v>
      </c>
      <c r="AR198" s="318">
        <v>40</v>
      </c>
      <c r="AS198" s="318">
        <v>1</v>
      </c>
      <c r="AT198" s="318">
        <v>404</v>
      </c>
      <c r="AU198" s="320">
        <v>242622</v>
      </c>
      <c r="AV198" s="320">
        <v>242622</v>
      </c>
      <c r="AW198" s="318" t="s">
        <v>16933</v>
      </c>
      <c r="AX198" s="318"/>
      <c r="AY198" s="318"/>
      <c r="AZ198" s="318"/>
      <c r="BA198" s="318"/>
      <c r="BB198" s="318"/>
      <c r="BC198" s="318" t="s">
        <v>16957</v>
      </c>
      <c r="BD198" s="318" t="s">
        <v>16957</v>
      </c>
      <c r="BE198" s="318" t="s">
        <v>16935</v>
      </c>
      <c r="BF198" s="318" t="s">
        <v>17044</v>
      </c>
      <c r="BG198" s="321" t="s">
        <v>16936</v>
      </c>
    </row>
    <row r="199" spans="1:59" s="322" customFormat="1" ht="24.75" x14ac:dyDescent="0.15">
      <c r="A199" s="317" t="s">
        <v>17882</v>
      </c>
      <c r="B199" s="318" t="s">
        <v>101</v>
      </c>
      <c r="C199" s="318" t="s">
        <v>920</v>
      </c>
      <c r="D199" s="318" t="s">
        <v>4831</v>
      </c>
      <c r="E199" s="329" t="s">
        <v>17883</v>
      </c>
      <c r="F199" s="318">
        <v>18837</v>
      </c>
      <c r="G199" s="318">
        <v>2.93</v>
      </c>
      <c r="H199" s="318"/>
      <c r="I199" s="318"/>
      <c r="J199" s="318"/>
      <c r="K199" s="318">
        <v>99.38</v>
      </c>
      <c r="L199" s="318">
        <v>9</v>
      </c>
      <c r="M199" s="318">
        <v>9</v>
      </c>
      <c r="N199" s="318">
        <v>3.41</v>
      </c>
      <c r="O199" s="318">
        <v>15</v>
      </c>
      <c r="P199" s="318">
        <v>15</v>
      </c>
      <c r="Q199" s="318">
        <v>2.36</v>
      </c>
      <c r="R199" s="318">
        <v>21</v>
      </c>
      <c r="S199" s="318">
        <v>21</v>
      </c>
      <c r="T199" s="318">
        <v>2.89</v>
      </c>
      <c r="U199" s="318">
        <v>15</v>
      </c>
      <c r="V199" s="318">
        <v>15</v>
      </c>
      <c r="W199" s="318">
        <v>3.01</v>
      </c>
      <c r="X199" s="318">
        <v>6</v>
      </c>
      <c r="Y199" s="318">
        <v>6</v>
      </c>
      <c r="Z199" s="318">
        <v>3.62</v>
      </c>
      <c r="AA199" s="318">
        <v>6</v>
      </c>
      <c r="AB199" s="318">
        <v>6</v>
      </c>
      <c r="AC199" s="318">
        <v>3.79</v>
      </c>
      <c r="AD199" s="318">
        <v>3</v>
      </c>
      <c r="AE199" s="318">
        <v>3</v>
      </c>
      <c r="AF199" s="318">
        <v>3.5</v>
      </c>
      <c r="AG199" s="318">
        <v>12</v>
      </c>
      <c r="AH199" s="318">
        <v>12</v>
      </c>
      <c r="AI199" s="318">
        <v>2.16</v>
      </c>
      <c r="AJ199" s="318" t="s">
        <v>17884</v>
      </c>
      <c r="AK199" s="318" t="s">
        <v>17885</v>
      </c>
      <c r="AL199" s="319">
        <v>237121</v>
      </c>
      <c r="AM199" s="318">
        <v>2563</v>
      </c>
      <c r="AN199" s="318">
        <v>2</v>
      </c>
      <c r="AO199" s="318" t="s">
        <v>9011</v>
      </c>
      <c r="AP199" s="318">
        <v>27</v>
      </c>
      <c r="AQ199" s="318">
        <v>1</v>
      </c>
      <c r="AR199" s="318">
        <v>40</v>
      </c>
      <c r="AS199" s="318">
        <v>1</v>
      </c>
      <c r="AT199" s="318">
        <v>404</v>
      </c>
      <c r="AU199" s="320">
        <v>242622</v>
      </c>
      <c r="AV199" s="320">
        <v>242622</v>
      </c>
      <c r="AW199" s="318" t="s">
        <v>16933</v>
      </c>
      <c r="AX199" s="318"/>
      <c r="AY199" s="318"/>
      <c r="AZ199" s="318"/>
      <c r="BA199" s="318"/>
      <c r="BB199" s="318"/>
      <c r="BC199" s="318" t="s">
        <v>16957</v>
      </c>
      <c r="BD199" s="318" t="s">
        <v>16957</v>
      </c>
      <c r="BE199" s="318" t="s">
        <v>16935</v>
      </c>
      <c r="BF199" s="318" t="s">
        <v>17430</v>
      </c>
      <c r="BG199" s="321" t="s">
        <v>16944</v>
      </c>
    </row>
    <row r="200" spans="1:59" s="322" customFormat="1" ht="24.75" x14ac:dyDescent="0.15">
      <c r="A200" s="317" t="s">
        <v>17886</v>
      </c>
      <c r="B200" s="318" t="s">
        <v>3661</v>
      </c>
      <c r="C200" s="318" t="s">
        <v>5156</v>
      </c>
      <c r="D200" s="318" t="s">
        <v>330</v>
      </c>
      <c r="E200" s="329" t="s">
        <v>17887</v>
      </c>
      <c r="F200" s="318">
        <v>18838</v>
      </c>
      <c r="G200" s="318">
        <v>2.81</v>
      </c>
      <c r="H200" s="318"/>
      <c r="I200" s="318"/>
      <c r="J200" s="318"/>
      <c r="K200" s="318">
        <v>99.38</v>
      </c>
      <c r="L200" s="318">
        <v>9</v>
      </c>
      <c r="M200" s="318">
        <v>9</v>
      </c>
      <c r="N200" s="318">
        <v>3</v>
      </c>
      <c r="O200" s="318">
        <v>15</v>
      </c>
      <c r="P200" s="318">
        <v>15</v>
      </c>
      <c r="Q200" s="318">
        <v>2.1800000000000002</v>
      </c>
      <c r="R200" s="318">
        <v>21</v>
      </c>
      <c r="S200" s="318">
        <v>21</v>
      </c>
      <c r="T200" s="318">
        <v>2.8</v>
      </c>
      <c r="U200" s="318">
        <v>15</v>
      </c>
      <c r="V200" s="318">
        <v>15</v>
      </c>
      <c r="W200" s="318">
        <v>2.91</v>
      </c>
      <c r="X200" s="318">
        <v>6</v>
      </c>
      <c r="Y200" s="318">
        <v>6</v>
      </c>
      <c r="Z200" s="318">
        <v>3.58</v>
      </c>
      <c r="AA200" s="318">
        <v>6</v>
      </c>
      <c r="AB200" s="318">
        <v>6</v>
      </c>
      <c r="AC200" s="318">
        <v>3.66</v>
      </c>
      <c r="AD200" s="318">
        <v>3</v>
      </c>
      <c r="AE200" s="318">
        <v>3</v>
      </c>
      <c r="AF200" s="318">
        <v>3.33</v>
      </c>
      <c r="AG200" s="318">
        <v>12</v>
      </c>
      <c r="AH200" s="318">
        <v>12</v>
      </c>
      <c r="AI200" s="318">
        <v>2.2200000000000002</v>
      </c>
      <c r="AJ200" s="318" t="s">
        <v>17888</v>
      </c>
      <c r="AK200" s="318" t="s">
        <v>17889</v>
      </c>
      <c r="AL200" s="319">
        <v>236899</v>
      </c>
      <c r="AM200" s="318">
        <v>2563</v>
      </c>
      <c r="AN200" s="318">
        <v>2</v>
      </c>
      <c r="AO200" s="318" t="s">
        <v>9011</v>
      </c>
      <c r="AP200" s="318">
        <v>28</v>
      </c>
      <c r="AQ200" s="318">
        <v>1</v>
      </c>
      <c r="AR200" s="318">
        <v>40</v>
      </c>
      <c r="AS200" s="318">
        <v>1</v>
      </c>
      <c r="AT200" s="318">
        <v>404</v>
      </c>
      <c r="AU200" s="320">
        <v>242622</v>
      </c>
      <c r="AV200" s="320">
        <v>242622</v>
      </c>
      <c r="AW200" s="318" t="s">
        <v>16933</v>
      </c>
      <c r="AX200" s="318"/>
      <c r="AY200" s="318"/>
      <c r="AZ200" s="318"/>
      <c r="BA200" s="318"/>
      <c r="BB200" s="318"/>
      <c r="BC200" s="318" t="s">
        <v>16957</v>
      </c>
      <c r="BD200" s="318" t="s">
        <v>16957</v>
      </c>
      <c r="BE200" s="318" t="s">
        <v>16935</v>
      </c>
      <c r="BF200" s="318" t="s">
        <v>17662</v>
      </c>
      <c r="BG200" s="321" t="s">
        <v>16936</v>
      </c>
    </row>
    <row r="201" spans="1:59" s="322" customFormat="1" x14ac:dyDescent="0.15">
      <c r="A201" s="317" t="s">
        <v>17890</v>
      </c>
      <c r="B201" s="318" t="s">
        <v>3661</v>
      </c>
      <c r="C201" s="318" t="s">
        <v>675</v>
      </c>
      <c r="D201" s="318" t="s">
        <v>17891</v>
      </c>
      <c r="E201" s="329" t="s">
        <v>17892</v>
      </c>
      <c r="F201" s="318">
        <v>18839</v>
      </c>
      <c r="G201" s="318">
        <v>2.15</v>
      </c>
      <c r="H201" s="318"/>
      <c r="I201" s="318"/>
      <c r="J201" s="318"/>
      <c r="K201" s="318">
        <v>99.38</v>
      </c>
      <c r="L201" s="318">
        <v>9</v>
      </c>
      <c r="M201" s="318">
        <v>9</v>
      </c>
      <c r="N201" s="318">
        <v>1.91</v>
      </c>
      <c r="O201" s="318">
        <v>15</v>
      </c>
      <c r="P201" s="318">
        <v>15</v>
      </c>
      <c r="Q201" s="318">
        <v>1.78</v>
      </c>
      <c r="R201" s="318">
        <v>21</v>
      </c>
      <c r="S201" s="318">
        <v>21</v>
      </c>
      <c r="T201" s="318">
        <v>1.78</v>
      </c>
      <c r="U201" s="318">
        <v>15</v>
      </c>
      <c r="V201" s="318">
        <v>15</v>
      </c>
      <c r="W201" s="318">
        <v>2.36</v>
      </c>
      <c r="X201" s="318">
        <v>6</v>
      </c>
      <c r="Y201" s="318">
        <v>6</v>
      </c>
      <c r="Z201" s="318">
        <v>3.04</v>
      </c>
      <c r="AA201" s="318">
        <v>6</v>
      </c>
      <c r="AB201" s="318">
        <v>6</v>
      </c>
      <c r="AC201" s="318">
        <v>3.41</v>
      </c>
      <c r="AD201" s="318">
        <v>3</v>
      </c>
      <c r="AE201" s="318">
        <v>3</v>
      </c>
      <c r="AF201" s="318">
        <v>2.83</v>
      </c>
      <c r="AG201" s="318">
        <v>12</v>
      </c>
      <c r="AH201" s="318">
        <v>12</v>
      </c>
      <c r="AI201" s="318">
        <v>1.62</v>
      </c>
      <c r="AJ201" s="318" t="s">
        <v>17893</v>
      </c>
      <c r="AK201" s="318" t="s">
        <v>17894</v>
      </c>
      <c r="AL201" s="319">
        <v>236818</v>
      </c>
      <c r="AM201" s="318">
        <v>2563</v>
      </c>
      <c r="AN201" s="318">
        <v>2</v>
      </c>
      <c r="AO201" s="318" t="s">
        <v>9011</v>
      </c>
      <c r="AP201" s="318">
        <v>29</v>
      </c>
      <c r="AQ201" s="318">
        <v>1</v>
      </c>
      <c r="AR201" s="318">
        <v>40</v>
      </c>
      <c r="AS201" s="318">
        <v>1</v>
      </c>
      <c r="AT201" s="318">
        <v>404</v>
      </c>
      <c r="AU201" s="320">
        <v>242622</v>
      </c>
      <c r="AV201" s="320">
        <v>242622</v>
      </c>
      <c r="AW201" s="318" t="s">
        <v>16933</v>
      </c>
      <c r="AX201" s="318"/>
      <c r="AY201" s="318"/>
      <c r="AZ201" s="318"/>
      <c r="BA201" s="318"/>
      <c r="BB201" s="318"/>
      <c r="BC201" s="318" t="s">
        <v>16957</v>
      </c>
      <c r="BD201" s="318" t="s">
        <v>16957</v>
      </c>
      <c r="BE201" s="318" t="s">
        <v>16935</v>
      </c>
      <c r="BF201" s="318" t="s">
        <v>17044</v>
      </c>
      <c r="BG201" s="321" t="s">
        <v>16936</v>
      </c>
    </row>
    <row r="202" spans="1:59" s="322" customFormat="1" x14ac:dyDescent="0.15">
      <c r="A202" s="317" t="s">
        <v>17895</v>
      </c>
      <c r="B202" s="318" t="s">
        <v>101</v>
      </c>
      <c r="C202" s="318" t="s">
        <v>5962</v>
      </c>
      <c r="D202" s="318" t="s">
        <v>5963</v>
      </c>
      <c r="E202" s="329" t="s">
        <v>17896</v>
      </c>
      <c r="F202" s="318">
        <v>18840</v>
      </c>
      <c r="G202" s="318">
        <v>2.42</v>
      </c>
      <c r="H202" s="318"/>
      <c r="I202" s="318"/>
      <c r="J202" s="318"/>
      <c r="K202" s="318">
        <v>99.38</v>
      </c>
      <c r="L202" s="318">
        <v>9</v>
      </c>
      <c r="M202" s="318">
        <v>9</v>
      </c>
      <c r="N202" s="318">
        <v>2.5</v>
      </c>
      <c r="O202" s="318">
        <v>15</v>
      </c>
      <c r="P202" s="318">
        <v>15</v>
      </c>
      <c r="Q202" s="318">
        <v>1.98</v>
      </c>
      <c r="R202" s="318">
        <v>21</v>
      </c>
      <c r="S202" s="318">
        <v>21</v>
      </c>
      <c r="T202" s="318">
        <v>2.14</v>
      </c>
      <c r="U202" s="318">
        <v>15</v>
      </c>
      <c r="V202" s="318">
        <v>15</v>
      </c>
      <c r="W202" s="318">
        <v>2.2599999999999998</v>
      </c>
      <c r="X202" s="318">
        <v>6</v>
      </c>
      <c r="Y202" s="318">
        <v>6</v>
      </c>
      <c r="Z202" s="318">
        <v>3.41</v>
      </c>
      <c r="AA202" s="318">
        <v>6</v>
      </c>
      <c r="AB202" s="318">
        <v>6</v>
      </c>
      <c r="AC202" s="318">
        <v>3.66</v>
      </c>
      <c r="AD202" s="318">
        <v>3</v>
      </c>
      <c r="AE202" s="318">
        <v>3</v>
      </c>
      <c r="AF202" s="318">
        <v>3.5</v>
      </c>
      <c r="AG202" s="318">
        <v>12</v>
      </c>
      <c r="AH202" s="318">
        <v>12</v>
      </c>
      <c r="AI202" s="318">
        <v>1.97</v>
      </c>
      <c r="AJ202" s="318" t="s">
        <v>17897</v>
      </c>
      <c r="AK202" s="318" t="s">
        <v>17898</v>
      </c>
      <c r="AL202" s="319">
        <v>237162</v>
      </c>
      <c r="AM202" s="318">
        <v>2563</v>
      </c>
      <c r="AN202" s="318">
        <v>2</v>
      </c>
      <c r="AO202" s="318" t="s">
        <v>9011</v>
      </c>
      <c r="AP202" s="318">
        <v>30</v>
      </c>
      <c r="AQ202" s="318">
        <v>1</v>
      </c>
      <c r="AR202" s="318">
        <v>40</v>
      </c>
      <c r="AS202" s="318">
        <v>1</v>
      </c>
      <c r="AT202" s="318">
        <v>404</v>
      </c>
      <c r="AU202" s="320">
        <v>242622</v>
      </c>
      <c r="AV202" s="320">
        <v>242622</v>
      </c>
      <c r="AW202" s="318" t="s">
        <v>16933</v>
      </c>
      <c r="AX202" s="318"/>
      <c r="AY202" s="318"/>
      <c r="AZ202" s="318"/>
      <c r="BA202" s="318"/>
      <c r="BB202" s="318"/>
      <c r="BC202" s="318" t="s">
        <v>16957</v>
      </c>
      <c r="BD202" s="318" t="s">
        <v>16957</v>
      </c>
      <c r="BE202" s="318" t="s">
        <v>16935</v>
      </c>
      <c r="BF202" s="318" t="s">
        <v>17044</v>
      </c>
      <c r="BG202" s="321" t="s">
        <v>16936</v>
      </c>
    </row>
    <row r="203" spans="1:59" s="322" customFormat="1" ht="24.75" x14ac:dyDescent="0.15">
      <c r="A203" s="317" t="s">
        <v>17899</v>
      </c>
      <c r="B203" s="318" t="s">
        <v>3661</v>
      </c>
      <c r="C203" s="318" t="s">
        <v>17900</v>
      </c>
      <c r="D203" s="318" t="s">
        <v>17901</v>
      </c>
      <c r="E203" s="329" t="s">
        <v>17902</v>
      </c>
      <c r="F203" s="318">
        <v>18841</v>
      </c>
      <c r="G203" s="318">
        <v>1.86</v>
      </c>
      <c r="H203" s="318"/>
      <c r="I203" s="318"/>
      <c r="J203" s="318"/>
      <c r="K203" s="318">
        <v>99.38</v>
      </c>
      <c r="L203" s="318">
        <v>9</v>
      </c>
      <c r="M203" s="318">
        <v>9</v>
      </c>
      <c r="N203" s="318">
        <v>2</v>
      </c>
      <c r="O203" s="318">
        <v>15</v>
      </c>
      <c r="P203" s="318">
        <v>15</v>
      </c>
      <c r="Q203" s="318">
        <v>1.31</v>
      </c>
      <c r="R203" s="318">
        <v>21</v>
      </c>
      <c r="S203" s="318">
        <v>21</v>
      </c>
      <c r="T203" s="318">
        <v>1.65</v>
      </c>
      <c r="U203" s="318">
        <v>15</v>
      </c>
      <c r="V203" s="318">
        <v>15</v>
      </c>
      <c r="W203" s="318">
        <v>1.78</v>
      </c>
      <c r="X203" s="318">
        <v>6</v>
      </c>
      <c r="Y203" s="318">
        <v>6</v>
      </c>
      <c r="Z203" s="318">
        <v>3</v>
      </c>
      <c r="AA203" s="318">
        <v>6</v>
      </c>
      <c r="AB203" s="318">
        <v>6</v>
      </c>
      <c r="AC203" s="318">
        <v>2.83</v>
      </c>
      <c r="AD203" s="318">
        <v>3</v>
      </c>
      <c r="AE203" s="318">
        <v>3</v>
      </c>
      <c r="AF203" s="318">
        <v>2.5</v>
      </c>
      <c r="AG203" s="318">
        <v>12</v>
      </c>
      <c r="AH203" s="318">
        <v>12</v>
      </c>
      <c r="AI203" s="318">
        <v>1.37</v>
      </c>
      <c r="AJ203" s="318" t="s">
        <v>17903</v>
      </c>
      <c r="AK203" s="318" t="s">
        <v>17904</v>
      </c>
      <c r="AL203" s="319">
        <v>236869</v>
      </c>
      <c r="AM203" s="318">
        <v>2563</v>
      </c>
      <c r="AN203" s="318">
        <v>2</v>
      </c>
      <c r="AO203" s="318" t="s">
        <v>9011</v>
      </c>
      <c r="AP203" s="318">
        <v>31</v>
      </c>
      <c r="AQ203" s="318">
        <v>1</v>
      </c>
      <c r="AR203" s="318">
        <v>40</v>
      </c>
      <c r="AS203" s="318">
        <v>1</v>
      </c>
      <c r="AT203" s="318">
        <v>404</v>
      </c>
      <c r="AU203" s="320">
        <v>242657</v>
      </c>
      <c r="AV203" s="320">
        <v>242657</v>
      </c>
      <c r="AW203" s="318" t="s">
        <v>16933</v>
      </c>
      <c r="AX203" s="318"/>
      <c r="AY203" s="318"/>
      <c r="AZ203" s="318"/>
      <c r="BA203" s="318"/>
      <c r="BB203" s="318"/>
      <c r="BC203" s="318" t="s">
        <v>16957</v>
      </c>
      <c r="BD203" s="318" t="s">
        <v>16934</v>
      </c>
      <c r="BE203" s="318" t="s">
        <v>16935</v>
      </c>
      <c r="BF203" s="318" t="s">
        <v>17165</v>
      </c>
      <c r="BG203" s="321" t="s">
        <v>16936</v>
      </c>
    </row>
    <row r="204" spans="1:59" s="322" customFormat="1" ht="24.75" x14ac:dyDescent="0.15">
      <c r="A204" s="317" t="s">
        <v>17905</v>
      </c>
      <c r="B204" s="318" t="s">
        <v>3661</v>
      </c>
      <c r="C204" s="318" t="s">
        <v>5158</v>
      </c>
      <c r="D204" s="318" t="s">
        <v>5159</v>
      </c>
      <c r="E204" s="329" t="s">
        <v>17906</v>
      </c>
      <c r="F204" s="318">
        <v>18842</v>
      </c>
      <c r="G204" s="318">
        <v>2.59</v>
      </c>
      <c r="H204" s="318"/>
      <c r="I204" s="318"/>
      <c r="J204" s="318"/>
      <c r="K204" s="318">
        <v>99.38</v>
      </c>
      <c r="L204" s="318">
        <v>9</v>
      </c>
      <c r="M204" s="318">
        <v>9</v>
      </c>
      <c r="N204" s="318">
        <v>2.75</v>
      </c>
      <c r="O204" s="318">
        <v>15</v>
      </c>
      <c r="P204" s="318">
        <v>15</v>
      </c>
      <c r="Q204" s="318">
        <v>2.0499999999999998</v>
      </c>
      <c r="R204" s="318">
        <v>21</v>
      </c>
      <c r="S204" s="318">
        <v>21</v>
      </c>
      <c r="T204" s="318">
        <v>2.4500000000000002</v>
      </c>
      <c r="U204" s="318">
        <v>15</v>
      </c>
      <c r="V204" s="318">
        <v>15</v>
      </c>
      <c r="W204" s="318">
        <v>2.5</v>
      </c>
      <c r="X204" s="318">
        <v>6</v>
      </c>
      <c r="Y204" s="318">
        <v>6</v>
      </c>
      <c r="Z204" s="318">
        <v>3.41</v>
      </c>
      <c r="AA204" s="318">
        <v>6</v>
      </c>
      <c r="AB204" s="318">
        <v>6</v>
      </c>
      <c r="AC204" s="318">
        <v>3.62</v>
      </c>
      <c r="AD204" s="318">
        <v>3</v>
      </c>
      <c r="AE204" s="318">
        <v>3</v>
      </c>
      <c r="AF204" s="318">
        <v>2.66</v>
      </c>
      <c r="AG204" s="318">
        <v>12</v>
      </c>
      <c r="AH204" s="318">
        <v>12</v>
      </c>
      <c r="AI204" s="318">
        <v>2.35</v>
      </c>
      <c r="AJ204" s="318" t="s">
        <v>17907</v>
      </c>
      <c r="AK204" s="318" t="s">
        <v>17908</v>
      </c>
      <c r="AL204" s="319">
        <v>236966</v>
      </c>
      <c r="AM204" s="318">
        <v>2563</v>
      </c>
      <c r="AN204" s="318">
        <v>2</v>
      </c>
      <c r="AO204" s="318" t="s">
        <v>9011</v>
      </c>
      <c r="AP204" s="318">
        <v>32</v>
      </c>
      <c r="AQ204" s="318">
        <v>1</v>
      </c>
      <c r="AR204" s="318">
        <v>40</v>
      </c>
      <c r="AS204" s="318">
        <v>1</v>
      </c>
      <c r="AT204" s="318">
        <v>404</v>
      </c>
      <c r="AU204" s="320">
        <v>242622</v>
      </c>
      <c r="AV204" s="320">
        <v>242622</v>
      </c>
      <c r="AW204" s="318" t="s">
        <v>16933</v>
      </c>
      <c r="AX204" s="318"/>
      <c r="AY204" s="318"/>
      <c r="AZ204" s="318"/>
      <c r="BA204" s="318"/>
      <c r="BB204" s="318"/>
      <c r="BC204" s="318" t="s">
        <v>16957</v>
      </c>
      <c r="BD204" s="318" t="s">
        <v>16957</v>
      </c>
      <c r="BE204" s="318" t="s">
        <v>16935</v>
      </c>
      <c r="BF204" s="318" t="s">
        <v>17909</v>
      </c>
      <c r="BG204" s="321" t="s">
        <v>16944</v>
      </c>
    </row>
    <row r="205" spans="1:59" s="322" customFormat="1" ht="24.75" x14ac:dyDescent="0.15">
      <c r="A205" s="317" t="s">
        <v>17910</v>
      </c>
      <c r="B205" s="318" t="s">
        <v>3661</v>
      </c>
      <c r="C205" s="318" t="s">
        <v>2155</v>
      </c>
      <c r="D205" s="318" t="s">
        <v>4176</v>
      </c>
      <c r="E205" s="329" t="s">
        <v>17911</v>
      </c>
      <c r="F205" s="318">
        <v>18843</v>
      </c>
      <c r="G205" s="318">
        <v>2.76</v>
      </c>
      <c r="H205" s="318"/>
      <c r="I205" s="318"/>
      <c r="J205" s="318"/>
      <c r="K205" s="318">
        <v>99.38</v>
      </c>
      <c r="L205" s="318">
        <v>9</v>
      </c>
      <c r="M205" s="318">
        <v>9</v>
      </c>
      <c r="N205" s="318">
        <v>2.66</v>
      </c>
      <c r="O205" s="318">
        <v>15</v>
      </c>
      <c r="P205" s="318">
        <v>15</v>
      </c>
      <c r="Q205" s="318">
        <v>2.2599999999999998</v>
      </c>
      <c r="R205" s="318">
        <v>21</v>
      </c>
      <c r="S205" s="318">
        <v>21</v>
      </c>
      <c r="T205" s="318">
        <v>2.8</v>
      </c>
      <c r="U205" s="318">
        <v>15</v>
      </c>
      <c r="V205" s="318">
        <v>15</v>
      </c>
      <c r="W205" s="318">
        <v>2.83</v>
      </c>
      <c r="X205" s="318">
        <v>6</v>
      </c>
      <c r="Y205" s="318">
        <v>6</v>
      </c>
      <c r="Z205" s="318">
        <v>3.66</v>
      </c>
      <c r="AA205" s="318">
        <v>6</v>
      </c>
      <c r="AB205" s="318">
        <v>6</v>
      </c>
      <c r="AC205" s="318">
        <v>3.87</v>
      </c>
      <c r="AD205" s="318">
        <v>3</v>
      </c>
      <c r="AE205" s="318">
        <v>3</v>
      </c>
      <c r="AF205" s="318">
        <v>3.33</v>
      </c>
      <c r="AG205" s="318">
        <v>12</v>
      </c>
      <c r="AH205" s="318">
        <v>12</v>
      </c>
      <c r="AI205" s="318">
        <v>1.91</v>
      </c>
      <c r="AJ205" s="318" t="s">
        <v>17912</v>
      </c>
      <c r="AK205" s="318" t="s">
        <v>17913</v>
      </c>
      <c r="AL205" s="319">
        <v>237031</v>
      </c>
      <c r="AM205" s="318">
        <v>2563</v>
      </c>
      <c r="AN205" s="318">
        <v>2</v>
      </c>
      <c r="AO205" s="318" t="s">
        <v>9011</v>
      </c>
      <c r="AP205" s="318">
        <v>33</v>
      </c>
      <c r="AQ205" s="318">
        <v>1</v>
      </c>
      <c r="AR205" s="318">
        <v>40</v>
      </c>
      <c r="AS205" s="318">
        <v>1</v>
      </c>
      <c r="AT205" s="318">
        <v>404</v>
      </c>
      <c r="AU205" s="320">
        <v>242622</v>
      </c>
      <c r="AV205" s="320">
        <v>242622</v>
      </c>
      <c r="AW205" s="318" t="s">
        <v>16933</v>
      </c>
      <c r="AX205" s="318"/>
      <c r="AY205" s="318"/>
      <c r="AZ205" s="318"/>
      <c r="BA205" s="318"/>
      <c r="BB205" s="318"/>
      <c r="BC205" s="318" t="s">
        <v>16957</v>
      </c>
      <c r="BD205" s="318" t="s">
        <v>16957</v>
      </c>
      <c r="BE205" s="318" t="s">
        <v>16935</v>
      </c>
      <c r="BF205" s="318" t="s">
        <v>17191</v>
      </c>
      <c r="BG205" s="321" t="s">
        <v>16944</v>
      </c>
    </row>
    <row r="206" spans="1:59" s="322" customFormat="1" x14ac:dyDescent="0.15">
      <c r="A206" s="317" t="s">
        <v>17914</v>
      </c>
      <c r="B206" s="318" t="s">
        <v>3661</v>
      </c>
      <c r="C206" s="318" t="s">
        <v>5585</v>
      </c>
      <c r="D206" s="318" t="s">
        <v>5586</v>
      </c>
      <c r="E206" s="329" t="s">
        <v>17915</v>
      </c>
      <c r="F206" s="318">
        <v>18844</v>
      </c>
      <c r="G206" s="318">
        <v>2.34</v>
      </c>
      <c r="H206" s="318"/>
      <c r="I206" s="318"/>
      <c r="J206" s="318"/>
      <c r="K206" s="318">
        <v>99.38</v>
      </c>
      <c r="L206" s="318">
        <v>9</v>
      </c>
      <c r="M206" s="318">
        <v>9</v>
      </c>
      <c r="N206" s="318">
        <v>2.41</v>
      </c>
      <c r="O206" s="318">
        <v>15</v>
      </c>
      <c r="P206" s="318">
        <v>15</v>
      </c>
      <c r="Q206" s="318">
        <v>1.56</v>
      </c>
      <c r="R206" s="318">
        <v>21</v>
      </c>
      <c r="S206" s="318">
        <v>21</v>
      </c>
      <c r="T206" s="318">
        <v>2.19</v>
      </c>
      <c r="U206" s="318">
        <v>15</v>
      </c>
      <c r="V206" s="318">
        <v>15</v>
      </c>
      <c r="W206" s="318">
        <v>2.33</v>
      </c>
      <c r="X206" s="318">
        <v>6</v>
      </c>
      <c r="Y206" s="318">
        <v>6</v>
      </c>
      <c r="Z206" s="318">
        <v>3.29</v>
      </c>
      <c r="AA206" s="318">
        <v>6</v>
      </c>
      <c r="AB206" s="318">
        <v>6</v>
      </c>
      <c r="AC206" s="318">
        <v>3.54</v>
      </c>
      <c r="AD206" s="318">
        <v>3</v>
      </c>
      <c r="AE206" s="318">
        <v>3</v>
      </c>
      <c r="AF206" s="318">
        <v>2.5</v>
      </c>
      <c r="AG206" s="318">
        <v>12</v>
      </c>
      <c r="AH206" s="318">
        <v>12</v>
      </c>
      <c r="AI206" s="318">
        <v>2.16</v>
      </c>
      <c r="AJ206" s="318" t="s">
        <v>17916</v>
      </c>
      <c r="AK206" s="318" t="s">
        <v>17917</v>
      </c>
      <c r="AL206" s="319">
        <v>236987</v>
      </c>
      <c r="AM206" s="318">
        <v>2563</v>
      </c>
      <c r="AN206" s="318">
        <v>2</v>
      </c>
      <c r="AO206" s="318" t="s">
        <v>9011</v>
      </c>
      <c r="AP206" s="318">
        <v>34</v>
      </c>
      <c r="AQ206" s="318">
        <v>1</v>
      </c>
      <c r="AR206" s="318">
        <v>40</v>
      </c>
      <c r="AS206" s="318">
        <v>1</v>
      </c>
      <c r="AT206" s="318">
        <v>404</v>
      </c>
      <c r="AU206" s="320">
        <v>242622</v>
      </c>
      <c r="AV206" s="320">
        <v>242622</v>
      </c>
      <c r="AW206" s="318" t="s">
        <v>16933</v>
      </c>
      <c r="AX206" s="318"/>
      <c r="AY206" s="318"/>
      <c r="AZ206" s="318"/>
      <c r="BA206" s="318"/>
      <c r="BB206" s="318"/>
      <c r="BC206" s="318" t="s">
        <v>16957</v>
      </c>
      <c r="BD206" s="318" t="s">
        <v>16957</v>
      </c>
      <c r="BE206" s="318" t="s">
        <v>16935</v>
      </c>
      <c r="BF206" s="318" t="s">
        <v>17037</v>
      </c>
      <c r="BG206" s="321" t="s">
        <v>16936</v>
      </c>
    </row>
    <row r="207" spans="1:59" s="322" customFormat="1" ht="24.75" x14ac:dyDescent="0.15">
      <c r="A207" s="317" t="s">
        <v>17918</v>
      </c>
      <c r="B207" s="318" t="s">
        <v>3661</v>
      </c>
      <c r="C207" s="318" t="s">
        <v>5468</v>
      </c>
      <c r="D207" s="318" t="s">
        <v>5469</v>
      </c>
      <c r="E207" s="329" t="s">
        <v>17919</v>
      </c>
      <c r="F207" s="318">
        <v>18845</v>
      </c>
      <c r="G207" s="318">
        <v>2.77</v>
      </c>
      <c r="H207" s="318"/>
      <c r="I207" s="318"/>
      <c r="J207" s="318"/>
      <c r="K207" s="318">
        <v>99.38</v>
      </c>
      <c r="L207" s="318">
        <v>9</v>
      </c>
      <c r="M207" s="318">
        <v>9</v>
      </c>
      <c r="N207" s="318">
        <v>2.91</v>
      </c>
      <c r="O207" s="318">
        <v>15</v>
      </c>
      <c r="P207" s="318">
        <v>15</v>
      </c>
      <c r="Q207" s="318">
        <v>2.2000000000000002</v>
      </c>
      <c r="R207" s="318">
        <v>21</v>
      </c>
      <c r="S207" s="318">
        <v>21</v>
      </c>
      <c r="T207" s="318">
        <v>2.79</v>
      </c>
      <c r="U207" s="318">
        <v>15</v>
      </c>
      <c r="V207" s="318">
        <v>15</v>
      </c>
      <c r="W207" s="318">
        <v>2.73</v>
      </c>
      <c r="X207" s="318">
        <v>6</v>
      </c>
      <c r="Y207" s="318">
        <v>6</v>
      </c>
      <c r="Z207" s="318">
        <v>3.79</v>
      </c>
      <c r="AA207" s="318">
        <v>6</v>
      </c>
      <c r="AB207" s="318">
        <v>6</v>
      </c>
      <c r="AC207" s="318">
        <v>3.58</v>
      </c>
      <c r="AD207" s="318">
        <v>3</v>
      </c>
      <c r="AE207" s="318">
        <v>3</v>
      </c>
      <c r="AF207" s="318">
        <v>3.33</v>
      </c>
      <c r="AG207" s="318">
        <v>12</v>
      </c>
      <c r="AH207" s="318">
        <v>12</v>
      </c>
      <c r="AI207" s="318">
        <v>2.16</v>
      </c>
      <c r="AJ207" s="318" t="s">
        <v>17920</v>
      </c>
      <c r="AK207" s="318" t="s">
        <v>17921</v>
      </c>
      <c r="AL207" s="319">
        <v>236860</v>
      </c>
      <c r="AM207" s="318">
        <v>2563</v>
      </c>
      <c r="AN207" s="318">
        <v>2</v>
      </c>
      <c r="AO207" s="318" t="s">
        <v>9011</v>
      </c>
      <c r="AP207" s="318">
        <v>35</v>
      </c>
      <c r="AQ207" s="318">
        <v>1</v>
      </c>
      <c r="AR207" s="318">
        <v>40</v>
      </c>
      <c r="AS207" s="318">
        <v>1</v>
      </c>
      <c r="AT207" s="318">
        <v>404</v>
      </c>
      <c r="AU207" s="320">
        <v>242622</v>
      </c>
      <c r="AV207" s="320">
        <v>242622</v>
      </c>
      <c r="AW207" s="318" t="s">
        <v>16933</v>
      </c>
      <c r="AX207" s="318"/>
      <c r="AY207" s="318"/>
      <c r="AZ207" s="318"/>
      <c r="BA207" s="318"/>
      <c r="BB207" s="318"/>
      <c r="BC207" s="318" t="s">
        <v>16957</v>
      </c>
      <c r="BD207" s="318" t="s">
        <v>16957</v>
      </c>
      <c r="BE207" s="318" t="s">
        <v>16935</v>
      </c>
      <c r="BF207" s="318" t="s">
        <v>17574</v>
      </c>
      <c r="BG207" s="321" t="s">
        <v>16936</v>
      </c>
    </row>
    <row r="208" spans="1:59" s="322" customFormat="1" ht="24.75" x14ac:dyDescent="0.15">
      <c r="A208" s="317" t="s">
        <v>17922</v>
      </c>
      <c r="B208" s="318" t="s">
        <v>3661</v>
      </c>
      <c r="C208" s="318" t="s">
        <v>4834</v>
      </c>
      <c r="D208" s="318" t="s">
        <v>4835</v>
      </c>
      <c r="E208" s="329" t="s">
        <v>17923</v>
      </c>
      <c r="F208" s="318">
        <v>18846</v>
      </c>
      <c r="G208" s="318">
        <v>3.23</v>
      </c>
      <c r="H208" s="318"/>
      <c r="I208" s="318"/>
      <c r="J208" s="318"/>
      <c r="K208" s="318">
        <v>99.38</v>
      </c>
      <c r="L208" s="318">
        <v>9</v>
      </c>
      <c r="M208" s="318">
        <v>9</v>
      </c>
      <c r="N208" s="318">
        <v>3.83</v>
      </c>
      <c r="O208" s="318">
        <v>15</v>
      </c>
      <c r="P208" s="318">
        <v>15</v>
      </c>
      <c r="Q208" s="318">
        <v>3.38</v>
      </c>
      <c r="R208" s="318">
        <v>21</v>
      </c>
      <c r="S208" s="318">
        <v>21</v>
      </c>
      <c r="T208" s="318">
        <v>3.07</v>
      </c>
      <c r="U208" s="318">
        <v>15</v>
      </c>
      <c r="V208" s="318">
        <v>15</v>
      </c>
      <c r="W208" s="318">
        <v>3.03</v>
      </c>
      <c r="X208" s="318">
        <v>6</v>
      </c>
      <c r="Y208" s="318">
        <v>6</v>
      </c>
      <c r="Z208" s="318">
        <v>3.7</v>
      </c>
      <c r="AA208" s="318">
        <v>6</v>
      </c>
      <c r="AB208" s="318">
        <v>6</v>
      </c>
      <c r="AC208" s="318">
        <v>3.75</v>
      </c>
      <c r="AD208" s="318">
        <v>3</v>
      </c>
      <c r="AE208" s="318">
        <v>3</v>
      </c>
      <c r="AF208" s="318">
        <v>3</v>
      </c>
      <c r="AG208" s="318">
        <v>12</v>
      </c>
      <c r="AH208" s="318">
        <v>12</v>
      </c>
      <c r="AI208" s="318">
        <v>2.56</v>
      </c>
      <c r="AJ208" s="318" t="s">
        <v>17924</v>
      </c>
      <c r="AK208" s="318" t="s">
        <v>17925</v>
      </c>
      <c r="AL208" s="319">
        <v>237031</v>
      </c>
      <c r="AM208" s="318">
        <v>2563</v>
      </c>
      <c r="AN208" s="318">
        <v>2</v>
      </c>
      <c r="AO208" s="318" t="s">
        <v>9011</v>
      </c>
      <c r="AP208" s="318">
        <v>36</v>
      </c>
      <c r="AQ208" s="318">
        <v>1</v>
      </c>
      <c r="AR208" s="318">
        <v>40</v>
      </c>
      <c r="AS208" s="318">
        <v>1</v>
      </c>
      <c r="AT208" s="318">
        <v>404</v>
      </c>
      <c r="AU208" s="320">
        <v>242622</v>
      </c>
      <c r="AV208" s="320">
        <v>242622</v>
      </c>
      <c r="AW208" s="318" t="s">
        <v>16933</v>
      </c>
      <c r="AX208" s="318"/>
      <c r="AY208" s="318"/>
      <c r="AZ208" s="318"/>
      <c r="BA208" s="318"/>
      <c r="BB208" s="318"/>
      <c r="BC208" s="318" t="s">
        <v>16957</v>
      </c>
      <c r="BD208" s="318" t="s">
        <v>16957</v>
      </c>
      <c r="BE208" s="318" t="s">
        <v>16935</v>
      </c>
      <c r="BF208" s="318" t="s">
        <v>17170</v>
      </c>
      <c r="BG208" s="321" t="s">
        <v>16936</v>
      </c>
    </row>
    <row r="209" spans="1:59" s="322" customFormat="1" ht="24.75" x14ac:dyDescent="0.15">
      <c r="A209" s="317" t="s">
        <v>17926</v>
      </c>
      <c r="B209" s="318" t="s">
        <v>3661</v>
      </c>
      <c r="C209" s="318" t="s">
        <v>3091</v>
      </c>
      <c r="D209" s="318" t="s">
        <v>5472</v>
      </c>
      <c r="E209" s="329" t="s">
        <v>17927</v>
      </c>
      <c r="F209" s="318">
        <v>18847</v>
      </c>
      <c r="G209" s="318">
        <v>2.91</v>
      </c>
      <c r="H209" s="318"/>
      <c r="I209" s="318"/>
      <c r="J209" s="318"/>
      <c r="K209" s="318">
        <v>99.38</v>
      </c>
      <c r="L209" s="318">
        <v>9</v>
      </c>
      <c r="M209" s="318">
        <v>9</v>
      </c>
      <c r="N209" s="318">
        <v>3.41</v>
      </c>
      <c r="O209" s="318">
        <v>15</v>
      </c>
      <c r="P209" s="318">
        <v>15</v>
      </c>
      <c r="Q209" s="318">
        <v>2.2999999999999998</v>
      </c>
      <c r="R209" s="318">
        <v>21</v>
      </c>
      <c r="S209" s="318">
        <v>21</v>
      </c>
      <c r="T209" s="318">
        <v>2.83</v>
      </c>
      <c r="U209" s="318">
        <v>15</v>
      </c>
      <c r="V209" s="318">
        <v>15</v>
      </c>
      <c r="W209" s="318">
        <v>2.81</v>
      </c>
      <c r="X209" s="318">
        <v>6</v>
      </c>
      <c r="Y209" s="318">
        <v>6</v>
      </c>
      <c r="Z209" s="318">
        <v>3.79</v>
      </c>
      <c r="AA209" s="318">
        <v>6</v>
      </c>
      <c r="AB209" s="318">
        <v>6</v>
      </c>
      <c r="AC209" s="318">
        <v>3.7</v>
      </c>
      <c r="AD209" s="318">
        <v>3</v>
      </c>
      <c r="AE209" s="318">
        <v>3</v>
      </c>
      <c r="AF209" s="318">
        <v>3.16</v>
      </c>
      <c r="AG209" s="318">
        <v>12</v>
      </c>
      <c r="AH209" s="318">
        <v>12</v>
      </c>
      <c r="AI209" s="318">
        <v>2.4700000000000002</v>
      </c>
      <c r="AJ209" s="318" t="s">
        <v>17928</v>
      </c>
      <c r="AK209" s="318" t="s">
        <v>17929</v>
      </c>
      <c r="AL209" s="319">
        <v>236769</v>
      </c>
      <c r="AM209" s="318">
        <v>2563</v>
      </c>
      <c r="AN209" s="318">
        <v>2</v>
      </c>
      <c r="AO209" s="318" t="s">
        <v>9011</v>
      </c>
      <c r="AP209" s="318">
        <v>37</v>
      </c>
      <c r="AQ209" s="318">
        <v>1</v>
      </c>
      <c r="AR209" s="318">
        <v>40</v>
      </c>
      <c r="AS209" s="318">
        <v>1</v>
      </c>
      <c r="AT209" s="318">
        <v>404</v>
      </c>
      <c r="AU209" s="320">
        <v>242622</v>
      </c>
      <c r="AV209" s="320">
        <v>242622</v>
      </c>
      <c r="AW209" s="318" t="s">
        <v>16933</v>
      </c>
      <c r="AX209" s="318"/>
      <c r="AY209" s="318"/>
      <c r="AZ209" s="318"/>
      <c r="BA209" s="318"/>
      <c r="BB209" s="318"/>
      <c r="BC209" s="318" t="s">
        <v>16957</v>
      </c>
      <c r="BD209" s="318" t="s">
        <v>16957</v>
      </c>
      <c r="BE209" s="318" t="s">
        <v>16935</v>
      </c>
      <c r="BF209" s="318" t="s">
        <v>17044</v>
      </c>
      <c r="BG209" s="321" t="s">
        <v>16936</v>
      </c>
    </row>
    <row r="210" spans="1:59" s="322" customFormat="1" ht="24.75" x14ac:dyDescent="0.15">
      <c r="A210" s="317" t="s">
        <v>17930</v>
      </c>
      <c r="B210" s="318" t="s">
        <v>101</v>
      </c>
      <c r="C210" s="318" t="s">
        <v>17931</v>
      </c>
      <c r="D210" s="318" t="s">
        <v>17932</v>
      </c>
      <c r="E210" s="329" t="s">
        <v>17933</v>
      </c>
      <c r="F210" s="318">
        <v>18848</v>
      </c>
      <c r="G210" s="318">
        <v>2.48</v>
      </c>
      <c r="H210" s="318"/>
      <c r="I210" s="318"/>
      <c r="J210" s="318"/>
      <c r="K210" s="318">
        <v>99.38</v>
      </c>
      <c r="L210" s="318">
        <v>9</v>
      </c>
      <c r="M210" s="318">
        <v>9</v>
      </c>
      <c r="N210" s="318">
        <v>2.75</v>
      </c>
      <c r="O210" s="318">
        <v>15</v>
      </c>
      <c r="P210" s="318">
        <v>15</v>
      </c>
      <c r="Q210" s="318">
        <v>2.1</v>
      </c>
      <c r="R210" s="318">
        <v>21</v>
      </c>
      <c r="S210" s="318">
        <v>21</v>
      </c>
      <c r="T210" s="318">
        <v>2.27</v>
      </c>
      <c r="U210" s="318">
        <v>15</v>
      </c>
      <c r="V210" s="318">
        <v>15</v>
      </c>
      <c r="W210" s="318">
        <v>2.38</v>
      </c>
      <c r="X210" s="318">
        <v>6</v>
      </c>
      <c r="Y210" s="318">
        <v>6</v>
      </c>
      <c r="Z210" s="318">
        <v>3.45</v>
      </c>
      <c r="AA210" s="318">
        <v>6</v>
      </c>
      <c r="AB210" s="318">
        <v>6</v>
      </c>
      <c r="AC210" s="318">
        <v>3.29</v>
      </c>
      <c r="AD210" s="318">
        <v>3</v>
      </c>
      <c r="AE210" s="318">
        <v>3</v>
      </c>
      <c r="AF210" s="318">
        <v>2.83</v>
      </c>
      <c r="AG210" s="318">
        <v>12</v>
      </c>
      <c r="AH210" s="318">
        <v>12</v>
      </c>
      <c r="AI210" s="318">
        <v>2.04</v>
      </c>
      <c r="AJ210" s="318" t="s">
        <v>17934</v>
      </c>
      <c r="AK210" s="318" t="s">
        <v>17935</v>
      </c>
      <c r="AL210" s="319">
        <v>237153</v>
      </c>
      <c r="AM210" s="318">
        <v>2563</v>
      </c>
      <c r="AN210" s="318">
        <v>2</v>
      </c>
      <c r="AO210" s="318" t="s">
        <v>9011</v>
      </c>
      <c r="AP210" s="318">
        <v>38</v>
      </c>
      <c r="AQ210" s="318">
        <v>1</v>
      </c>
      <c r="AR210" s="318">
        <v>40</v>
      </c>
      <c r="AS210" s="318">
        <v>1</v>
      </c>
      <c r="AT210" s="318">
        <v>404</v>
      </c>
      <c r="AU210" s="320">
        <v>242622</v>
      </c>
      <c r="AV210" s="320">
        <v>242622</v>
      </c>
      <c r="AW210" s="318" t="s">
        <v>16933</v>
      </c>
      <c r="AX210" s="318"/>
      <c r="AY210" s="318"/>
      <c r="AZ210" s="318"/>
      <c r="BA210" s="318"/>
      <c r="BB210" s="318"/>
      <c r="BC210" s="318" t="s">
        <v>16957</v>
      </c>
      <c r="BD210" s="318" t="s">
        <v>16957</v>
      </c>
      <c r="BE210" s="318" t="s">
        <v>16935</v>
      </c>
      <c r="BF210" s="318" t="s">
        <v>17044</v>
      </c>
      <c r="BG210" s="321" t="s">
        <v>16936</v>
      </c>
    </row>
    <row r="211" spans="1:59" s="322" customFormat="1" ht="24.75" x14ac:dyDescent="0.15">
      <c r="A211" s="317" t="s">
        <v>17936</v>
      </c>
      <c r="B211" s="318" t="s">
        <v>101</v>
      </c>
      <c r="C211" s="318" t="s">
        <v>17937</v>
      </c>
      <c r="D211" s="318" t="s">
        <v>17938</v>
      </c>
      <c r="E211" s="329" t="s">
        <v>17939</v>
      </c>
      <c r="F211" s="318">
        <v>18849</v>
      </c>
      <c r="G211" s="318">
        <v>3.6</v>
      </c>
      <c r="H211" s="318"/>
      <c r="I211" s="318"/>
      <c r="J211" s="318"/>
      <c r="K211" s="318">
        <v>99.38</v>
      </c>
      <c r="L211" s="318">
        <v>9</v>
      </c>
      <c r="M211" s="318">
        <v>9</v>
      </c>
      <c r="N211" s="318">
        <v>4</v>
      </c>
      <c r="O211" s="318">
        <v>15</v>
      </c>
      <c r="P211" s="318">
        <v>15</v>
      </c>
      <c r="Q211" s="318">
        <v>3.63</v>
      </c>
      <c r="R211" s="318">
        <v>21</v>
      </c>
      <c r="S211" s="318">
        <v>21</v>
      </c>
      <c r="T211" s="318">
        <v>3.64</v>
      </c>
      <c r="U211" s="318">
        <v>15</v>
      </c>
      <c r="V211" s="318">
        <v>15</v>
      </c>
      <c r="W211" s="318">
        <v>3.25</v>
      </c>
      <c r="X211" s="318">
        <v>6</v>
      </c>
      <c r="Y211" s="318">
        <v>6</v>
      </c>
      <c r="Z211" s="318">
        <v>4</v>
      </c>
      <c r="AA211" s="318">
        <v>6</v>
      </c>
      <c r="AB211" s="318">
        <v>6</v>
      </c>
      <c r="AC211" s="318">
        <v>3.91</v>
      </c>
      <c r="AD211" s="318">
        <v>3</v>
      </c>
      <c r="AE211" s="318">
        <v>3</v>
      </c>
      <c r="AF211" s="318">
        <v>3.66</v>
      </c>
      <c r="AG211" s="318">
        <v>12</v>
      </c>
      <c r="AH211" s="318">
        <v>12</v>
      </c>
      <c r="AI211" s="318">
        <v>3.2</v>
      </c>
      <c r="AJ211" s="318" t="s">
        <v>17940</v>
      </c>
      <c r="AK211" s="318" t="s">
        <v>17941</v>
      </c>
      <c r="AL211" s="319">
        <v>237174</v>
      </c>
      <c r="AM211" s="318">
        <v>2563</v>
      </c>
      <c r="AN211" s="318">
        <v>2</v>
      </c>
      <c r="AO211" s="318" t="s">
        <v>9011</v>
      </c>
      <c r="AP211" s="318">
        <v>39</v>
      </c>
      <c r="AQ211" s="318">
        <v>1</v>
      </c>
      <c r="AR211" s="318">
        <v>40</v>
      </c>
      <c r="AS211" s="318">
        <v>1</v>
      </c>
      <c r="AT211" s="318">
        <v>404</v>
      </c>
      <c r="AU211" s="320">
        <v>242622</v>
      </c>
      <c r="AV211" s="320">
        <v>242622</v>
      </c>
      <c r="AW211" s="318" t="s">
        <v>16933</v>
      </c>
      <c r="AX211" s="318"/>
      <c r="AY211" s="318"/>
      <c r="AZ211" s="318"/>
      <c r="BA211" s="318"/>
      <c r="BB211" s="318"/>
      <c r="BC211" s="318" t="s">
        <v>16957</v>
      </c>
      <c r="BD211" s="318" t="s">
        <v>16957</v>
      </c>
      <c r="BE211" s="318" t="s">
        <v>16935</v>
      </c>
      <c r="BF211" s="318" t="s">
        <v>17243</v>
      </c>
      <c r="BG211" s="321" t="s">
        <v>16936</v>
      </c>
    </row>
    <row r="212" spans="1:59" s="322" customFormat="1" x14ac:dyDescent="0.15">
      <c r="A212" s="317" t="s">
        <v>17942</v>
      </c>
      <c r="B212" s="318" t="s">
        <v>3661</v>
      </c>
      <c r="C212" s="318" t="s">
        <v>5717</v>
      </c>
      <c r="D212" s="318" t="s">
        <v>5718</v>
      </c>
      <c r="E212" s="329" t="s">
        <v>17943</v>
      </c>
      <c r="F212" s="318">
        <v>18851</v>
      </c>
      <c r="G212" s="318">
        <v>2.83</v>
      </c>
      <c r="H212" s="318"/>
      <c r="I212" s="318"/>
      <c r="J212" s="318"/>
      <c r="K212" s="318">
        <v>99.38</v>
      </c>
      <c r="L212" s="318">
        <v>9</v>
      </c>
      <c r="M212" s="318">
        <v>9</v>
      </c>
      <c r="N212" s="318">
        <v>3.16</v>
      </c>
      <c r="O212" s="318">
        <v>15</v>
      </c>
      <c r="P212" s="318">
        <v>15</v>
      </c>
      <c r="Q212" s="318">
        <v>2.81</v>
      </c>
      <c r="R212" s="318">
        <v>21</v>
      </c>
      <c r="S212" s="318">
        <v>21</v>
      </c>
      <c r="T212" s="318">
        <v>2.63</v>
      </c>
      <c r="U212" s="318">
        <v>15</v>
      </c>
      <c r="V212" s="318">
        <v>15</v>
      </c>
      <c r="W212" s="318">
        <v>2.6</v>
      </c>
      <c r="X212" s="318">
        <v>6</v>
      </c>
      <c r="Y212" s="318">
        <v>6</v>
      </c>
      <c r="Z212" s="318">
        <v>3.25</v>
      </c>
      <c r="AA212" s="318">
        <v>6</v>
      </c>
      <c r="AB212" s="318">
        <v>6</v>
      </c>
      <c r="AC212" s="318">
        <v>3.62</v>
      </c>
      <c r="AD212" s="318">
        <v>3</v>
      </c>
      <c r="AE212" s="318">
        <v>3</v>
      </c>
      <c r="AF212" s="318">
        <v>3.5</v>
      </c>
      <c r="AG212" s="318">
        <v>12</v>
      </c>
      <c r="AH212" s="318">
        <v>12</v>
      </c>
      <c r="AI212" s="318">
        <v>2.31</v>
      </c>
      <c r="AJ212" s="318" t="s">
        <v>17944</v>
      </c>
      <c r="AK212" s="318" t="s">
        <v>17945</v>
      </c>
      <c r="AL212" s="319">
        <v>236918</v>
      </c>
      <c r="AM212" s="318">
        <v>2563</v>
      </c>
      <c r="AN212" s="318">
        <v>2</v>
      </c>
      <c r="AO212" s="318" t="s">
        <v>9011</v>
      </c>
      <c r="AP212" s="318">
        <v>40</v>
      </c>
      <c r="AQ212" s="318">
        <v>1</v>
      </c>
      <c r="AR212" s="318">
        <v>40</v>
      </c>
      <c r="AS212" s="318">
        <v>1</v>
      </c>
      <c r="AT212" s="318">
        <v>404</v>
      </c>
      <c r="AU212" s="320">
        <v>242622</v>
      </c>
      <c r="AV212" s="320">
        <v>242622</v>
      </c>
      <c r="AW212" s="318" t="s">
        <v>16933</v>
      </c>
      <c r="AX212" s="318"/>
      <c r="AY212" s="318"/>
      <c r="AZ212" s="318"/>
      <c r="BA212" s="318"/>
      <c r="BB212" s="318"/>
      <c r="BC212" s="318" t="s">
        <v>16957</v>
      </c>
      <c r="BD212" s="318" t="s">
        <v>16957</v>
      </c>
      <c r="BE212" s="318" t="s">
        <v>16935</v>
      </c>
      <c r="BF212" s="318" t="s">
        <v>17946</v>
      </c>
      <c r="BG212" s="321" t="s">
        <v>16936</v>
      </c>
    </row>
    <row r="213" spans="1:59" s="322" customFormat="1" ht="24.75" x14ac:dyDescent="0.15">
      <c r="A213" s="317" t="s">
        <v>17947</v>
      </c>
      <c r="B213" s="318" t="s">
        <v>1789</v>
      </c>
      <c r="C213" s="318" t="s">
        <v>1276</v>
      </c>
      <c r="D213" s="318" t="s">
        <v>3117</v>
      </c>
      <c r="E213" s="329" t="s">
        <v>17948</v>
      </c>
      <c r="F213" s="318">
        <v>18852</v>
      </c>
      <c r="G213" s="318">
        <v>3.28</v>
      </c>
      <c r="H213" s="318"/>
      <c r="I213" s="318"/>
      <c r="J213" s="318"/>
      <c r="K213" s="318">
        <v>99.38</v>
      </c>
      <c r="L213" s="318">
        <v>9</v>
      </c>
      <c r="M213" s="318">
        <v>9</v>
      </c>
      <c r="N213" s="318">
        <v>3.5</v>
      </c>
      <c r="O213" s="318">
        <v>15</v>
      </c>
      <c r="P213" s="318">
        <v>15</v>
      </c>
      <c r="Q213" s="318">
        <v>3.18</v>
      </c>
      <c r="R213" s="318">
        <v>21</v>
      </c>
      <c r="S213" s="318">
        <v>21</v>
      </c>
      <c r="T213" s="318">
        <v>3.34</v>
      </c>
      <c r="U213" s="318">
        <v>15</v>
      </c>
      <c r="V213" s="318">
        <v>15</v>
      </c>
      <c r="W213" s="318">
        <v>3.05</v>
      </c>
      <c r="X213" s="318">
        <v>6</v>
      </c>
      <c r="Y213" s="318">
        <v>6</v>
      </c>
      <c r="Z213" s="318">
        <v>3.7</v>
      </c>
      <c r="AA213" s="318">
        <v>6</v>
      </c>
      <c r="AB213" s="318">
        <v>6</v>
      </c>
      <c r="AC213" s="318">
        <v>3.91</v>
      </c>
      <c r="AD213" s="318">
        <v>3</v>
      </c>
      <c r="AE213" s="318">
        <v>3</v>
      </c>
      <c r="AF213" s="318">
        <v>3.5</v>
      </c>
      <c r="AG213" s="318">
        <v>12</v>
      </c>
      <c r="AH213" s="318">
        <v>12</v>
      </c>
      <c r="AI213" s="318">
        <v>2.79</v>
      </c>
      <c r="AJ213" s="318" t="s">
        <v>17949</v>
      </c>
      <c r="AK213" s="318" t="s">
        <v>17950</v>
      </c>
      <c r="AL213" s="319">
        <v>236891</v>
      </c>
      <c r="AM213" s="318">
        <v>2563</v>
      </c>
      <c r="AN213" s="318">
        <v>2</v>
      </c>
      <c r="AO213" s="318" t="s">
        <v>9271</v>
      </c>
      <c r="AP213" s="318">
        <v>2</v>
      </c>
      <c r="AQ213" s="318">
        <v>1</v>
      </c>
      <c r="AR213" s="318">
        <v>39</v>
      </c>
      <c r="AS213" s="318">
        <v>1</v>
      </c>
      <c r="AT213" s="318">
        <v>404</v>
      </c>
      <c r="AU213" s="320">
        <v>242622</v>
      </c>
      <c r="AV213" s="320">
        <v>242622</v>
      </c>
      <c r="AW213" s="318" t="s">
        <v>16933</v>
      </c>
      <c r="AX213" s="318"/>
      <c r="AY213" s="318"/>
      <c r="AZ213" s="318"/>
      <c r="BA213" s="318"/>
      <c r="BB213" s="318"/>
      <c r="BC213" s="318" t="s">
        <v>16957</v>
      </c>
      <c r="BD213" s="318" t="s">
        <v>16957</v>
      </c>
      <c r="BE213" s="318" t="s">
        <v>16935</v>
      </c>
      <c r="BF213" s="318" t="s">
        <v>16993</v>
      </c>
      <c r="BG213" s="321" t="s">
        <v>16936</v>
      </c>
    </row>
    <row r="214" spans="1:59" s="322" customFormat="1" ht="24.75" x14ac:dyDescent="0.15">
      <c r="A214" s="317" t="s">
        <v>17951</v>
      </c>
      <c r="B214" s="318" t="s">
        <v>1789</v>
      </c>
      <c r="C214" s="318" t="s">
        <v>5227</v>
      </c>
      <c r="D214" s="318" t="s">
        <v>5228</v>
      </c>
      <c r="E214" s="329" t="s">
        <v>17952</v>
      </c>
      <c r="F214" s="318">
        <v>18853</v>
      </c>
      <c r="G214" s="318">
        <v>3.46</v>
      </c>
      <c r="H214" s="318"/>
      <c r="I214" s="318"/>
      <c r="J214" s="318"/>
      <c r="K214" s="318">
        <v>99.38</v>
      </c>
      <c r="L214" s="318">
        <v>9</v>
      </c>
      <c r="M214" s="318">
        <v>9</v>
      </c>
      <c r="N214" s="318">
        <v>3.25</v>
      </c>
      <c r="O214" s="318">
        <v>15</v>
      </c>
      <c r="P214" s="318">
        <v>15</v>
      </c>
      <c r="Q214" s="318">
        <v>3.38</v>
      </c>
      <c r="R214" s="318">
        <v>21</v>
      </c>
      <c r="S214" s="318">
        <v>21</v>
      </c>
      <c r="T214" s="318">
        <v>3.26</v>
      </c>
      <c r="U214" s="318">
        <v>15</v>
      </c>
      <c r="V214" s="318">
        <v>15</v>
      </c>
      <c r="W214" s="318">
        <v>3.23</v>
      </c>
      <c r="X214" s="318">
        <v>6</v>
      </c>
      <c r="Y214" s="318">
        <v>6</v>
      </c>
      <c r="Z214" s="318">
        <v>3.66</v>
      </c>
      <c r="AA214" s="318">
        <v>6</v>
      </c>
      <c r="AB214" s="318">
        <v>6</v>
      </c>
      <c r="AC214" s="318">
        <v>3.91</v>
      </c>
      <c r="AD214" s="318">
        <v>3</v>
      </c>
      <c r="AE214" s="318">
        <v>3</v>
      </c>
      <c r="AF214" s="318">
        <v>3.66</v>
      </c>
      <c r="AG214" s="318">
        <v>12</v>
      </c>
      <c r="AH214" s="318">
        <v>12</v>
      </c>
      <c r="AI214" s="318">
        <v>4</v>
      </c>
      <c r="AJ214" s="318" t="s">
        <v>17953</v>
      </c>
      <c r="AK214" s="318" t="s">
        <v>17954</v>
      </c>
      <c r="AL214" s="319">
        <v>236970</v>
      </c>
      <c r="AM214" s="318">
        <v>2563</v>
      </c>
      <c r="AN214" s="318">
        <v>2</v>
      </c>
      <c r="AO214" s="318" t="s">
        <v>9271</v>
      </c>
      <c r="AP214" s="318">
        <v>3</v>
      </c>
      <c r="AQ214" s="318">
        <v>1</v>
      </c>
      <c r="AR214" s="318">
        <v>39</v>
      </c>
      <c r="AS214" s="318">
        <v>1</v>
      </c>
      <c r="AT214" s="318">
        <v>404</v>
      </c>
      <c r="AU214" s="320">
        <v>242622</v>
      </c>
      <c r="AV214" s="320">
        <v>242622</v>
      </c>
      <c r="AW214" s="318" t="s">
        <v>16933</v>
      </c>
      <c r="AX214" s="318"/>
      <c r="AY214" s="318"/>
      <c r="AZ214" s="318"/>
      <c r="BA214" s="318"/>
      <c r="BB214" s="318"/>
      <c r="BC214" s="318" t="s">
        <v>16957</v>
      </c>
      <c r="BD214" s="318" t="s">
        <v>16957</v>
      </c>
      <c r="BE214" s="318" t="s">
        <v>16935</v>
      </c>
      <c r="BF214" s="318" t="s">
        <v>16987</v>
      </c>
      <c r="BG214" s="321" t="s">
        <v>16936</v>
      </c>
    </row>
    <row r="215" spans="1:59" s="322" customFormat="1" x14ac:dyDescent="0.15">
      <c r="A215" s="317" t="s">
        <v>17955</v>
      </c>
      <c r="B215" s="318" t="s">
        <v>1789</v>
      </c>
      <c r="C215" s="318" t="s">
        <v>5384</v>
      </c>
      <c r="D215" s="318" t="s">
        <v>5385</v>
      </c>
      <c r="E215" s="329" t="s">
        <v>17956</v>
      </c>
      <c r="F215" s="318">
        <v>18854</v>
      </c>
      <c r="G215" s="318">
        <v>2.5299999999999998</v>
      </c>
      <c r="H215" s="318"/>
      <c r="I215" s="318"/>
      <c r="J215" s="318"/>
      <c r="K215" s="318">
        <v>99.38</v>
      </c>
      <c r="L215" s="318">
        <v>9</v>
      </c>
      <c r="M215" s="318">
        <v>9</v>
      </c>
      <c r="N215" s="318">
        <v>2.08</v>
      </c>
      <c r="O215" s="318">
        <v>15</v>
      </c>
      <c r="P215" s="318">
        <v>15</v>
      </c>
      <c r="Q215" s="318">
        <v>2.41</v>
      </c>
      <c r="R215" s="318">
        <v>21</v>
      </c>
      <c r="S215" s="318">
        <v>21</v>
      </c>
      <c r="T215" s="318">
        <v>2.27</v>
      </c>
      <c r="U215" s="318">
        <v>15</v>
      </c>
      <c r="V215" s="318">
        <v>15</v>
      </c>
      <c r="W215" s="318">
        <v>2.4300000000000002</v>
      </c>
      <c r="X215" s="318">
        <v>6</v>
      </c>
      <c r="Y215" s="318">
        <v>6</v>
      </c>
      <c r="Z215" s="318">
        <v>3.04</v>
      </c>
      <c r="AA215" s="318">
        <v>6</v>
      </c>
      <c r="AB215" s="318">
        <v>6</v>
      </c>
      <c r="AC215" s="318">
        <v>3.58</v>
      </c>
      <c r="AD215" s="318">
        <v>3</v>
      </c>
      <c r="AE215" s="318">
        <v>3</v>
      </c>
      <c r="AF215" s="318">
        <v>3</v>
      </c>
      <c r="AG215" s="318">
        <v>12</v>
      </c>
      <c r="AH215" s="318">
        <v>12</v>
      </c>
      <c r="AI215" s="318">
        <v>2.52</v>
      </c>
      <c r="AJ215" s="318" t="s">
        <v>17957</v>
      </c>
      <c r="AK215" s="318" t="s">
        <v>17958</v>
      </c>
      <c r="AL215" s="319">
        <v>236935</v>
      </c>
      <c r="AM215" s="318">
        <v>2563</v>
      </c>
      <c r="AN215" s="318">
        <v>2</v>
      </c>
      <c r="AO215" s="318" t="s">
        <v>9271</v>
      </c>
      <c r="AP215" s="318">
        <v>4</v>
      </c>
      <c r="AQ215" s="318">
        <v>1</v>
      </c>
      <c r="AR215" s="318">
        <v>39</v>
      </c>
      <c r="AS215" s="318">
        <v>1</v>
      </c>
      <c r="AT215" s="318">
        <v>404</v>
      </c>
      <c r="AU215" s="320">
        <v>242622</v>
      </c>
      <c r="AV215" s="320">
        <v>242622</v>
      </c>
      <c r="AW215" s="318" t="s">
        <v>16933</v>
      </c>
      <c r="AX215" s="318"/>
      <c r="AY215" s="318"/>
      <c r="AZ215" s="318"/>
      <c r="BA215" s="318"/>
      <c r="BB215" s="318"/>
      <c r="BC215" s="318" t="s">
        <v>16957</v>
      </c>
      <c r="BD215" s="318" t="s">
        <v>16957</v>
      </c>
      <c r="BE215" s="318" t="s">
        <v>16935</v>
      </c>
      <c r="BF215" s="318" t="s">
        <v>17959</v>
      </c>
      <c r="BG215" s="321" t="s">
        <v>16936</v>
      </c>
    </row>
    <row r="216" spans="1:59" s="322" customFormat="1" ht="24.75" x14ac:dyDescent="0.15">
      <c r="A216" s="317" t="s">
        <v>17960</v>
      </c>
      <c r="B216" s="318" t="s">
        <v>19</v>
      </c>
      <c r="C216" s="318" t="s">
        <v>4951</v>
      </c>
      <c r="D216" s="318" t="s">
        <v>3050</v>
      </c>
      <c r="E216" s="329" t="s">
        <v>17961</v>
      </c>
      <c r="F216" s="318">
        <v>18855</v>
      </c>
      <c r="G216" s="318">
        <v>3.15</v>
      </c>
      <c r="H216" s="318"/>
      <c r="I216" s="318"/>
      <c r="J216" s="318"/>
      <c r="K216" s="318">
        <v>99.38</v>
      </c>
      <c r="L216" s="318">
        <v>9</v>
      </c>
      <c r="M216" s="318">
        <v>9</v>
      </c>
      <c r="N216" s="318">
        <v>3.16</v>
      </c>
      <c r="O216" s="318">
        <v>15</v>
      </c>
      <c r="P216" s="318">
        <v>15</v>
      </c>
      <c r="Q216" s="318">
        <v>3.08</v>
      </c>
      <c r="R216" s="318">
        <v>21</v>
      </c>
      <c r="S216" s="318">
        <v>21</v>
      </c>
      <c r="T216" s="318">
        <v>3.4</v>
      </c>
      <c r="U216" s="318">
        <v>15</v>
      </c>
      <c r="V216" s="318">
        <v>15</v>
      </c>
      <c r="W216" s="318">
        <v>3</v>
      </c>
      <c r="X216" s="318">
        <v>6</v>
      </c>
      <c r="Y216" s="318">
        <v>6</v>
      </c>
      <c r="Z216" s="318">
        <v>3.41</v>
      </c>
      <c r="AA216" s="318">
        <v>6</v>
      </c>
      <c r="AB216" s="318">
        <v>6</v>
      </c>
      <c r="AC216" s="318">
        <v>3.83</v>
      </c>
      <c r="AD216" s="318">
        <v>3</v>
      </c>
      <c r="AE216" s="318">
        <v>3</v>
      </c>
      <c r="AF216" s="318">
        <v>3.5</v>
      </c>
      <c r="AG216" s="318">
        <v>12</v>
      </c>
      <c r="AH216" s="318">
        <v>12</v>
      </c>
      <c r="AI216" s="318">
        <v>2.31</v>
      </c>
      <c r="AJ216" s="318" t="s">
        <v>17962</v>
      </c>
      <c r="AK216" s="318" t="s">
        <v>17963</v>
      </c>
      <c r="AL216" s="319">
        <v>237165</v>
      </c>
      <c r="AM216" s="318">
        <v>2563</v>
      </c>
      <c r="AN216" s="318">
        <v>2</v>
      </c>
      <c r="AO216" s="318" t="s">
        <v>9271</v>
      </c>
      <c r="AP216" s="318">
        <v>5</v>
      </c>
      <c r="AQ216" s="318">
        <v>1</v>
      </c>
      <c r="AR216" s="318">
        <v>39</v>
      </c>
      <c r="AS216" s="318">
        <v>1</v>
      </c>
      <c r="AT216" s="318">
        <v>404</v>
      </c>
      <c r="AU216" s="320">
        <v>242622</v>
      </c>
      <c r="AV216" s="320">
        <v>242622</v>
      </c>
      <c r="AW216" s="318" t="s">
        <v>16933</v>
      </c>
      <c r="AX216" s="318"/>
      <c r="AY216" s="318"/>
      <c r="AZ216" s="318"/>
      <c r="BA216" s="318"/>
      <c r="BB216" s="318"/>
      <c r="BC216" s="318" t="s">
        <v>16957</v>
      </c>
      <c r="BD216" s="318" t="s">
        <v>16957</v>
      </c>
      <c r="BE216" s="318" t="s">
        <v>16935</v>
      </c>
      <c r="BF216" s="318" t="s">
        <v>17540</v>
      </c>
      <c r="BG216" s="321" t="s">
        <v>16936</v>
      </c>
    </row>
    <row r="217" spans="1:59" s="322" customFormat="1" x14ac:dyDescent="0.15">
      <c r="A217" s="317" t="s">
        <v>17964</v>
      </c>
      <c r="B217" s="318" t="s">
        <v>1789</v>
      </c>
      <c r="C217" s="318" t="s">
        <v>3232</v>
      </c>
      <c r="D217" s="318" t="s">
        <v>4801</v>
      </c>
      <c r="E217" s="329" t="s">
        <v>17965</v>
      </c>
      <c r="F217" s="318">
        <v>18856</v>
      </c>
      <c r="G217" s="318">
        <v>3.41</v>
      </c>
      <c r="H217" s="318"/>
      <c r="I217" s="318"/>
      <c r="J217" s="318"/>
      <c r="K217" s="318">
        <v>99.38</v>
      </c>
      <c r="L217" s="318">
        <v>9</v>
      </c>
      <c r="M217" s="318">
        <v>9</v>
      </c>
      <c r="N217" s="318">
        <v>3.33</v>
      </c>
      <c r="O217" s="318">
        <v>15</v>
      </c>
      <c r="P217" s="318">
        <v>15</v>
      </c>
      <c r="Q217" s="318">
        <v>3.56</v>
      </c>
      <c r="R217" s="318">
        <v>21</v>
      </c>
      <c r="S217" s="318">
        <v>21</v>
      </c>
      <c r="T217" s="318">
        <v>3.57</v>
      </c>
      <c r="U217" s="318">
        <v>15</v>
      </c>
      <c r="V217" s="318">
        <v>15</v>
      </c>
      <c r="W217" s="318">
        <v>3.13</v>
      </c>
      <c r="X217" s="318">
        <v>6</v>
      </c>
      <c r="Y217" s="318">
        <v>6</v>
      </c>
      <c r="Z217" s="318">
        <v>3.79</v>
      </c>
      <c r="AA217" s="318">
        <v>6</v>
      </c>
      <c r="AB217" s="318">
        <v>6</v>
      </c>
      <c r="AC217" s="318">
        <v>4</v>
      </c>
      <c r="AD217" s="318">
        <v>3</v>
      </c>
      <c r="AE217" s="318">
        <v>3</v>
      </c>
      <c r="AF217" s="318">
        <v>3.66</v>
      </c>
      <c r="AG217" s="318">
        <v>12</v>
      </c>
      <c r="AH217" s="318">
        <v>12</v>
      </c>
      <c r="AI217" s="318">
        <v>2.81</v>
      </c>
      <c r="AJ217" s="318" t="s">
        <v>17966</v>
      </c>
      <c r="AK217" s="318" t="s">
        <v>17967</v>
      </c>
      <c r="AL217" s="319">
        <v>236854</v>
      </c>
      <c r="AM217" s="318">
        <v>2563</v>
      </c>
      <c r="AN217" s="318">
        <v>2</v>
      </c>
      <c r="AO217" s="318" t="s">
        <v>9271</v>
      </c>
      <c r="AP217" s="318">
        <v>6</v>
      </c>
      <c r="AQ217" s="318">
        <v>1</v>
      </c>
      <c r="AR217" s="318">
        <v>39</v>
      </c>
      <c r="AS217" s="318">
        <v>1</v>
      </c>
      <c r="AT217" s="318">
        <v>404</v>
      </c>
      <c r="AU217" s="320">
        <v>242622</v>
      </c>
      <c r="AV217" s="320">
        <v>242622</v>
      </c>
      <c r="AW217" s="318" t="s">
        <v>16933</v>
      </c>
      <c r="AX217" s="318"/>
      <c r="AY217" s="318"/>
      <c r="AZ217" s="318"/>
      <c r="BA217" s="318"/>
      <c r="BB217" s="318"/>
      <c r="BC217" s="318" t="s">
        <v>16957</v>
      </c>
      <c r="BD217" s="318" t="s">
        <v>16957</v>
      </c>
      <c r="BE217" s="318" t="s">
        <v>16935</v>
      </c>
      <c r="BF217" s="318" t="s">
        <v>17119</v>
      </c>
      <c r="BG217" s="321" t="s">
        <v>16936</v>
      </c>
    </row>
    <row r="218" spans="1:59" s="322" customFormat="1" ht="24.75" x14ac:dyDescent="0.15">
      <c r="A218" s="317" t="s">
        <v>17968</v>
      </c>
      <c r="B218" s="318" t="s">
        <v>1789</v>
      </c>
      <c r="C218" s="318" t="s">
        <v>2890</v>
      </c>
      <c r="D218" s="318" t="s">
        <v>5650</v>
      </c>
      <c r="E218" s="329" t="s">
        <v>17969</v>
      </c>
      <c r="F218" s="318">
        <v>18857</v>
      </c>
      <c r="G218" s="318">
        <v>2.96</v>
      </c>
      <c r="H218" s="318"/>
      <c r="I218" s="318"/>
      <c r="J218" s="318"/>
      <c r="K218" s="318">
        <v>99.38</v>
      </c>
      <c r="L218" s="318">
        <v>9</v>
      </c>
      <c r="M218" s="318">
        <v>9</v>
      </c>
      <c r="N218" s="318">
        <v>3.33</v>
      </c>
      <c r="O218" s="318">
        <v>15</v>
      </c>
      <c r="P218" s="318">
        <v>15</v>
      </c>
      <c r="Q218" s="318">
        <v>2.5099999999999998</v>
      </c>
      <c r="R218" s="318">
        <v>21</v>
      </c>
      <c r="S218" s="318">
        <v>21</v>
      </c>
      <c r="T218" s="318">
        <v>3.01</v>
      </c>
      <c r="U218" s="318">
        <v>15</v>
      </c>
      <c r="V218" s="318">
        <v>15</v>
      </c>
      <c r="W218" s="318">
        <v>2.6</v>
      </c>
      <c r="X218" s="318">
        <v>6</v>
      </c>
      <c r="Y218" s="318">
        <v>6</v>
      </c>
      <c r="Z218" s="318">
        <v>3.58</v>
      </c>
      <c r="AA218" s="318">
        <v>6</v>
      </c>
      <c r="AB218" s="318">
        <v>6</v>
      </c>
      <c r="AC218" s="318">
        <v>3.79</v>
      </c>
      <c r="AD218" s="318">
        <v>3</v>
      </c>
      <c r="AE218" s="318">
        <v>3</v>
      </c>
      <c r="AF218" s="318">
        <v>3.66</v>
      </c>
      <c r="AG218" s="318">
        <v>12</v>
      </c>
      <c r="AH218" s="318">
        <v>12</v>
      </c>
      <c r="AI218" s="318">
        <v>2.62</v>
      </c>
      <c r="AJ218" s="318" t="s">
        <v>17970</v>
      </c>
      <c r="AK218" s="318" t="s">
        <v>17971</v>
      </c>
      <c r="AL218" s="319">
        <v>236945</v>
      </c>
      <c r="AM218" s="318">
        <v>2563</v>
      </c>
      <c r="AN218" s="318">
        <v>2</v>
      </c>
      <c r="AO218" s="318" t="s">
        <v>9271</v>
      </c>
      <c r="AP218" s="318">
        <v>7</v>
      </c>
      <c r="AQ218" s="318">
        <v>1</v>
      </c>
      <c r="AR218" s="318">
        <v>39</v>
      </c>
      <c r="AS218" s="318">
        <v>1</v>
      </c>
      <c r="AT218" s="318">
        <v>404</v>
      </c>
      <c r="AU218" s="320">
        <v>242622</v>
      </c>
      <c r="AV218" s="320">
        <v>242622</v>
      </c>
      <c r="AW218" s="318" t="s">
        <v>16933</v>
      </c>
      <c r="AX218" s="318"/>
      <c r="AY218" s="318"/>
      <c r="AZ218" s="318"/>
      <c r="BA218" s="318"/>
      <c r="BB218" s="318"/>
      <c r="BC218" s="318" t="s">
        <v>16957</v>
      </c>
      <c r="BD218" s="318" t="s">
        <v>16957</v>
      </c>
      <c r="BE218" s="318" t="s">
        <v>16935</v>
      </c>
      <c r="BF218" s="318" t="s">
        <v>17972</v>
      </c>
      <c r="BG218" s="321" t="s">
        <v>16944</v>
      </c>
    </row>
    <row r="219" spans="1:59" s="322" customFormat="1" ht="24.75" x14ac:dyDescent="0.15">
      <c r="A219" s="317" t="s">
        <v>17973</v>
      </c>
      <c r="B219" s="318" t="s">
        <v>1789</v>
      </c>
      <c r="C219" s="318" t="s">
        <v>5230</v>
      </c>
      <c r="D219" s="318" t="s">
        <v>720</v>
      </c>
      <c r="E219" s="329" t="s">
        <v>17974</v>
      </c>
      <c r="F219" s="318">
        <v>18858</v>
      </c>
      <c r="G219" s="318">
        <v>3.14</v>
      </c>
      <c r="H219" s="318"/>
      <c r="I219" s="318"/>
      <c r="J219" s="318"/>
      <c r="K219" s="318">
        <v>99.38</v>
      </c>
      <c r="L219" s="318">
        <v>9</v>
      </c>
      <c r="M219" s="318">
        <v>9</v>
      </c>
      <c r="N219" s="318">
        <v>3.25</v>
      </c>
      <c r="O219" s="318">
        <v>15</v>
      </c>
      <c r="P219" s="318">
        <v>15</v>
      </c>
      <c r="Q219" s="318">
        <v>3.11</v>
      </c>
      <c r="R219" s="318">
        <v>21</v>
      </c>
      <c r="S219" s="318">
        <v>21</v>
      </c>
      <c r="T219" s="318">
        <v>2.95</v>
      </c>
      <c r="U219" s="318">
        <v>15</v>
      </c>
      <c r="V219" s="318">
        <v>15</v>
      </c>
      <c r="W219" s="318">
        <v>3.01</v>
      </c>
      <c r="X219" s="318">
        <v>6</v>
      </c>
      <c r="Y219" s="318">
        <v>6</v>
      </c>
      <c r="Z219" s="318">
        <v>3.5</v>
      </c>
      <c r="AA219" s="318">
        <v>6</v>
      </c>
      <c r="AB219" s="318">
        <v>6</v>
      </c>
      <c r="AC219" s="318">
        <v>3.83</v>
      </c>
      <c r="AD219" s="318">
        <v>3</v>
      </c>
      <c r="AE219" s="318">
        <v>3</v>
      </c>
      <c r="AF219" s="318">
        <v>3.5</v>
      </c>
      <c r="AG219" s="318">
        <v>12</v>
      </c>
      <c r="AH219" s="318">
        <v>12</v>
      </c>
      <c r="AI219" s="318">
        <v>2.89</v>
      </c>
      <c r="AJ219" s="318" t="s">
        <v>17975</v>
      </c>
      <c r="AK219" s="318" t="s">
        <v>17976</v>
      </c>
      <c r="AL219" s="319">
        <v>237002</v>
      </c>
      <c r="AM219" s="318">
        <v>2563</v>
      </c>
      <c r="AN219" s="318">
        <v>2</v>
      </c>
      <c r="AO219" s="318" t="s">
        <v>9271</v>
      </c>
      <c r="AP219" s="318">
        <v>8</v>
      </c>
      <c r="AQ219" s="318">
        <v>1</v>
      </c>
      <c r="AR219" s="318">
        <v>39</v>
      </c>
      <c r="AS219" s="318">
        <v>1</v>
      </c>
      <c r="AT219" s="318">
        <v>404</v>
      </c>
      <c r="AU219" s="320">
        <v>242622</v>
      </c>
      <c r="AV219" s="320">
        <v>242622</v>
      </c>
      <c r="AW219" s="318" t="s">
        <v>16933</v>
      </c>
      <c r="AX219" s="318"/>
      <c r="AY219" s="318"/>
      <c r="AZ219" s="318"/>
      <c r="BA219" s="318"/>
      <c r="BB219" s="318"/>
      <c r="BC219" s="318" t="s">
        <v>16957</v>
      </c>
      <c r="BD219" s="318" t="s">
        <v>16957</v>
      </c>
      <c r="BE219" s="318" t="s">
        <v>16935</v>
      </c>
      <c r="BF219" s="318" t="s">
        <v>17977</v>
      </c>
      <c r="BG219" s="321" t="s">
        <v>16944</v>
      </c>
    </row>
    <row r="220" spans="1:59" s="322" customFormat="1" x14ac:dyDescent="0.15">
      <c r="A220" s="317" t="s">
        <v>17978</v>
      </c>
      <c r="B220" s="318" t="s">
        <v>1789</v>
      </c>
      <c r="C220" s="318" t="s">
        <v>5233</v>
      </c>
      <c r="D220" s="318" t="s">
        <v>5234</v>
      </c>
      <c r="E220" s="329" t="s">
        <v>17979</v>
      </c>
      <c r="F220" s="318">
        <v>18859</v>
      </c>
      <c r="G220" s="318">
        <v>3.05</v>
      </c>
      <c r="H220" s="318"/>
      <c r="I220" s="318"/>
      <c r="J220" s="318"/>
      <c r="K220" s="318">
        <v>99.38</v>
      </c>
      <c r="L220" s="318">
        <v>9</v>
      </c>
      <c r="M220" s="318">
        <v>9</v>
      </c>
      <c r="N220" s="318">
        <v>3.16</v>
      </c>
      <c r="O220" s="318">
        <v>15</v>
      </c>
      <c r="P220" s="318">
        <v>15</v>
      </c>
      <c r="Q220" s="318">
        <v>2.83</v>
      </c>
      <c r="R220" s="318">
        <v>21</v>
      </c>
      <c r="S220" s="318">
        <v>21</v>
      </c>
      <c r="T220" s="318">
        <v>3.14</v>
      </c>
      <c r="U220" s="318">
        <v>15</v>
      </c>
      <c r="V220" s="318">
        <v>15</v>
      </c>
      <c r="W220" s="318">
        <v>2.83</v>
      </c>
      <c r="X220" s="318">
        <v>6</v>
      </c>
      <c r="Y220" s="318">
        <v>6</v>
      </c>
      <c r="Z220" s="318">
        <v>3.33</v>
      </c>
      <c r="AA220" s="318">
        <v>6</v>
      </c>
      <c r="AB220" s="318">
        <v>6</v>
      </c>
      <c r="AC220" s="318">
        <v>3.54</v>
      </c>
      <c r="AD220" s="318">
        <v>3</v>
      </c>
      <c r="AE220" s="318">
        <v>3</v>
      </c>
      <c r="AF220" s="318">
        <v>3.5</v>
      </c>
      <c r="AG220" s="318">
        <v>12</v>
      </c>
      <c r="AH220" s="318">
        <v>12</v>
      </c>
      <c r="AI220" s="318">
        <v>2.83</v>
      </c>
      <c r="AJ220" s="318" t="s">
        <v>17980</v>
      </c>
      <c r="AK220" s="318" t="s">
        <v>17981</v>
      </c>
      <c r="AL220" s="319">
        <v>236943</v>
      </c>
      <c r="AM220" s="318">
        <v>2563</v>
      </c>
      <c r="AN220" s="318">
        <v>2</v>
      </c>
      <c r="AO220" s="318" t="s">
        <v>9271</v>
      </c>
      <c r="AP220" s="318">
        <v>9</v>
      </c>
      <c r="AQ220" s="318">
        <v>1</v>
      </c>
      <c r="AR220" s="318">
        <v>39</v>
      </c>
      <c r="AS220" s="318">
        <v>1</v>
      </c>
      <c r="AT220" s="318">
        <v>404</v>
      </c>
      <c r="AU220" s="320">
        <v>242622</v>
      </c>
      <c r="AV220" s="320">
        <v>242622</v>
      </c>
      <c r="AW220" s="318" t="s">
        <v>16933</v>
      </c>
      <c r="AX220" s="318"/>
      <c r="AY220" s="318"/>
      <c r="AZ220" s="318"/>
      <c r="BA220" s="318"/>
      <c r="BB220" s="318"/>
      <c r="BC220" s="318" t="s">
        <v>16957</v>
      </c>
      <c r="BD220" s="318" t="s">
        <v>16957</v>
      </c>
      <c r="BE220" s="318" t="s">
        <v>16935</v>
      </c>
      <c r="BF220" s="318" t="s">
        <v>17540</v>
      </c>
      <c r="BG220" s="321" t="s">
        <v>16936</v>
      </c>
    </row>
    <row r="221" spans="1:59" s="322" customFormat="1" x14ac:dyDescent="0.15">
      <c r="A221" s="317" t="s">
        <v>17982</v>
      </c>
      <c r="B221" s="318" t="s">
        <v>1789</v>
      </c>
      <c r="C221" s="318" t="s">
        <v>5388</v>
      </c>
      <c r="D221" s="318" t="s">
        <v>5389</v>
      </c>
      <c r="E221" s="329" t="s">
        <v>17983</v>
      </c>
      <c r="F221" s="318">
        <v>18860</v>
      </c>
      <c r="G221" s="318">
        <v>3.02</v>
      </c>
      <c r="H221" s="318"/>
      <c r="I221" s="318"/>
      <c r="J221" s="318"/>
      <c r="K221" s="318">
        <v>99.38</v>
      </c>
      <c r="L221" s="318">
        <v>9</v>
      </c>
      <c r="M221" s="318">
        <v>9</v>
      </c>
      <c r="N221" s="318">
        <v>2.75</v>
      </c>
      <c r="O221" s="318">
        <v>15</v>
      </c>
      <c r="P221" s="318">
        <v>15</v>
      </c>
      <c r="Q221" s="318">
        <v>2.68</v>
      </c>
      <c r="R221" s="318">
        <v>21</v>
      </c>
      <c r="S221" s="318">
        <v>21</v>
      </c>
      <c r="T221" s="318">
        <v>2.9</v>
      </c>
      <c r="U221" s="318">
        <v>15</v>
      </c>
      <c r="V221" s="318">
        <v>15</v>
      </c>
      <c r="W221" s="318">
        <v>3.3</v>
      </c>
      <c r="X221" s="318">
        <v>6</v>
      </c>
      <c r="Y221" s="318">
        <v>6</v>
      </c>
      <c r="Z221" s="318">
        <v>3.62</v>
      </c>
      <c r="AA221" s="318">
        <v>6</v>
      </c>
      <c r="AB221" s="318">
        <v>6</v>
      </c>
      <c r="AC221" s="318">
        <v>3.83</v>
      </c>
      <c r="AD221" s="318">
        <v>3</v>
      </c>
      <c r="AE221" s="318">
        <v>3</v>
      </c>
      <c r="AF221" s="318">
        <v>3.5</v>
      </c>
      <c r="AG221" s="318">
        <v>12</v>
      </c>
      <c r="AH221" s="318">
        <v>12</v>
      </c>
      <c r="AI221" s="318">
        <v>2.64</v>
      </c>
      <c r="AJ221" s="318" t="s">
        <v>17984</v>
      </c>
      <c r="AK221" s="318" t="s">
        <v>17985</v>
      </c>
      <c r="AL221" s="319">
        <v>236886</v>
      </c>
      <c r="AM221" s="318">
        <v>2563</v>
      </c>
      <c r="AN221" s="318">
        <v>2</v>
      </c>
      <c r="AO221" s="318" t="s">
        <v>9271</v>
      </c>
      <c r="AP221" s="318">
        <v>10</v>
      </c>
      <c r="AQ221" s="318">
        <v>1</v>
      </c>
      <c r="AR221" s="318">
        <v>39</v>
      </c>
      <c r="AS221" s="318">
        <v>1</v>
      </c>
      <c r="AT221" s="318">
        <v>404</v>
      </c>
      <c r="AU221" s="320">
        <v>242622</v>
      </c>
      <c r="AV221" s="320">
        <v>242622</v>
      </c>
      <c r="AW221" s="318" t="s">
        <v>16933</v>
      </c>
      <c r="AX221" s="318"/>
      <c r="AY221" s="318"/>
      <c r="AZ221" s="318"/>
      <c r="BA221" s="318"/>
      <c r="BB221" s="318"/>
      <c r="BC221" s="318" t="s">
        <v>16957</v>
      </c>
      <c r="BD221" s="318" t="s">
        <v>16957</v>
      </c>
      <c r="BE221" s="318" t="s">
        <v>16935</v>
      </c>
      <c r="BF221" s="318" t="s">
        <v>17094</v>
      </c>
      <c r="BG221" s="321" t="s">
        <v>16936</v>
      </c>
    </row>
    <row r="222" spans="1:59" s="322" customFormat="1" x14ac:dyDescent="0.15">
      <c r="A222" s="317" t="s">
        <v>17986</v>
      </c>
      <c r="B222" s="318" t="s">
        <v>1789</v>
      </c>
      <c r="C222" s="318" t="s">
        <v>7590</v>
      </c>
      <c r="D222" s="318" t="s">
        <v>2034</v>
      </c>
      <c r="E222" s="329" t="s">
        <v>17987</v>
      </c>
      <c r="F222" s="318">
        <v>18861</v>
      </c>
      <c r="G222" s="318">
        <v>3.07</v>
      </c>
      <c r="H222" s="318"/>
      <c r="I222" s="318"/>
      <c r="J222" s="318"/>
      <c r="K222" s="318">
        <v>99.38</v>
      </c>
      <c r="L222" s="318">
        <v>9</v>
      </c>
      <c r="M222" s="318">
        <v>9</v>
      </c>
      <c r="N222" s="318">
        <v>2.75</v>
      </c>
      <c r="O222" s="318">
        <v>15</v>
      </c>
      <c r="P222" s="318">
        <v>15</v>
      </c>
      <c r="Q222" s="318">
        <v>2.61</v>
      </c>
      <c r="R222" s="318">
        <v>21</v>
      </c>
      <c r="S222" s="318">
        <v>21</v>
      </c>
      <c r="T222" s="318">
        <v>2.94</v>
      </c>
      <c r="U222" s="318">
        <v>15</v>
      </c>
      <c r="V222" s="318">
        <v>15</v>
      </c>
      <c r="W222" s="318">
        <v>3.2</v>
      </c>
      <c r="X222" s="318">
        <v>6</v>
      </c>
      <c r="Y222" s="318">
        <v>6</v>
      </c>
      <c r="Z222" s="318">
        <v>3.12</v>
      </c>
      <c r="AA222" s="318">
        <v>6</v>
      </c>
      <c r="AB222" s="318">
        <v>6</v>
      </c>
      <c r="AC222" s="318">
        <v>3.75</v>
      </c>
      <c r="AD222" s="318">
        <v>3</v>
      </c>
      <c r="AE222" s="318">
        <v>3</v>
      </c>
      <c r="AF222" s="318">
        <v>3.5</v>
      </c>
      <c r="AG222" s="318">
        <v>12</v>
      </c>
      <c r="AH222" s="318">
        <v>12</v>
      </c>
      <c r="AI222" s="318">
        <v>3.45</v>
      </c>
      <c r="AJ222" s="318" t="s">
        <v>17988</v>
      </c>
      <c r="AK222" s="318" t="s">
        <v>17989</v>
      </c>
      <c r="AL222" s="319">
        <v>236920</v>
      </c>
      <c r="AM222" s="318">
        <v>2563</v>
      </c>
      <c r="AN222" s="318">
        <v>2</v>
      </c>
      <c r="AO222" s="318" t="s">
        <v>9271</v>
      </c>
      <c r="AP222" s="318">
        <v>11</v>
      </c>
      <c r="AQ222" s="318">
        <v>1</v>
      </c>
      <c r="AR222" s="318">
        <v>39</v>
      </c>
      <c r="AS222" s="318">
        <v>1</v>
      </c>
      <c r="AT222" s="318">
        <v>404</v>
      </c>
      <c r="AU222" s="320">
        <v>242622</v>
      </c>
      <c r="AV222" s="320">
        <v>242622</v>
      </c>
      <c r="AW222" s="318" t="s">
        <v>16933</v>
      </c>
      <c r="AX222" s="318"/>
      <c r="AY222" s="318"/>
      <c r="AZ222" s="318"/>
      <c r="BA222" s="318"/>
      <c r="BB222" s="318"/>
      <c r="BC222" s="318" t="s">
        <v>16957</v>
      </c>
      <c r="BD222" s="318" t="s">
        <v>16957</v>
      </c>
      <c r="BE222" s="318" t="s">
        <v>16935</v>
      </c>
      <c r="BF222" s="318" t="s">
        <v>17196</v>
      </c>
      <c r="BG222" s="321" t="s">
        <v>16936</v>
      </c>
    </row>
    <row r="223" spans="1:59" s="322" customFormat="1" ht="24.75" x14ac:dyDescent="0.15">
      <c r="A223" s="317" t="s">
        <v>17990</v>
      </c>
      <c r="B223" s="318" t="s">
        <v>19</v>
      </c>
      <c r="C223" s="318" t="s">
        <v>5391</v>
      </c>
      <c r="D223" s="318" t="s">
        <v>5392</v>
      </c>
      <c r="E223" s="329" t="s">
        <v>17991</v>
      </c>
      <c r="F223" s="318">
        <v>18863</v>
      </c>
      <c r="G223" s="318">
        <v>2.89</v>
      </c>
      <c r="H223" s="318"/>
      <c r="I223" s="318"/>
      <c r="J223" s="318"/>
      <c r="K223" s="318">
        <v>99.38</v>
      </c>
      <c r="L223" s="318">
        <v>9</v>
      </c>
      <c r="M223" s="318">
        <v>9</v>
      </c>
      <c r="N223" s="318">
        <v>2.5</v>
      </c>
      <c r="O223" s="318">
        <v>15</v>
      </c>
      <c r="P223" s="318">
        <v>15</v>
      </c>
      <c r="Q223" s="318">
        <v>2.5299999999999998</v>
      </c>
      <c r="R223" s="318">
        <v>21</v>
      </c>
      <c r="S223" s="318">
        <v>21</v>
      </c>
      <c r="T223" s="318">
        <v>2.91</v>
      </c>
      <c r="U223" s="318">
        <v>15</v>
      </c>
      <c r="V223" s="318">
        <v>15</v>
      </c>
      <c r="W223" s="318">
        <v>2.96</v>
      </c>
      <c r="X223" s="318">
        <v>6</v>
      </c>
      <c r="Y223" s="318">
        <v>6</v>
      </c>
      <c r="Z223" s="318">
        <v>3.33</v>
      </c>
      <c r="AA223" s="318">
        <v>6</v>
      </c>
      <c r="AB223" s="318">
        <v>6</v>
      </c>
      <c r="AC223" s="318">
        <v>3.87</v>
      </c>
      <c r="AD223" s="318">
        <v>3</v>
      </c>
      <c r="AE223" s="318">
        <v>3</v>
      </c>
      <c r="AF223" s="318">
        <v>3.5</v>
      </c>
      <c r="AG223" s="318">
        <v>12</v>
      </c>
      <c r="AH223" s="318">
        <v>12</v>
      </c>
      <c r="AI223" s="318">
        <v>2.56</v>
      </c>
      <c r="AJ223" s="318" t="s">
        <v>17992</v>
      </c>
      <c r="AK223" s="318" t="s">
        <v>17993</v>
      </c>
      <c r="AL223" s="319">
        <v>236977</v>
      </c>
      <c r="AM223" s="318">
        <v>2563</v>
      </c>
      <c r="AN223" s="318">
        <v>2</v>
      </c>
      <c r="AO223" s="318" t="s">
        <v>9271</v>
      </c>
      <c r="AP223" s="318">
        <v>12</v>
      </c>
      <c r="AQ223" s="318">
        <v>1</v>
      </c>
      <c r="AR223" s="318">
        <v>39</v>
      </c>
      <c r="AS223" s="318">
        <v>1</v>
      </c>
      <c r="AT223" s="318">
        <v>404</v>
      </c>
      <c r="AU223" s="320">
        <v>242622</v>
      </c>
      <c r="AV223" s="320">
        <v>242622</v>
      </c>
      <c r="AW223" s="318" t="s">
        <v>16933</v>
      </c>
      <c r="AX223" s="318"/>
      <c r="AY223" s="318"/>
      <c r="AZ223" s="318"/>
      <c r="BA223" s="318"/>
      <c r="BB223" s="318"/>
      <c r="BC223" s="318" t="s">
        <v>16957</v>
      </c>
      <c r="BD223" s="318" t="s">
        <v>16957</v>
      </c>
      <c r="BE223" s="318" t="s">
        <v>16935</v>
      </c>
      <c r="BF223" s="318" t="s">
        <v>17574</v>
      </c>
      <c r="BG223" s="321" t="s">
        <v>16944</v>
      </c>
    </row>
    <row r="224" spans="1:59" s="322" customFormat="1" ht="24.75" x14ac:dyDescent="0.15">
      <c r="A224" s="317" t="s">
        <v>17994</v>
      </c>
      <c r="B224" s="318" t="s">
        <v>1789</v>
      </c>
      <c r="C224" s="318" t="s">
        <v>4997</v>
      </c>
      <c r="D224" s="318" t="s">
        <v>5402</v>
      </c>
      <c r="E224" s="329" t="s">
        <v>17995</v>
      </c>
      <c r="F224" s="318">
        <v>18864</v>
      </c>
      <c r="G224" s="318">
        <v>2.59</v>
      </c>
      <c r="H224" s="318"/>
      <c r="I224" s="318"/>
      <c r="J224" s="318"/>
      <c r="K224" s="318">
        <v>99.38</v>
      </c>
      <c r="L224" s="318">
        <v>9</v>
      </c>
      <c r="M224" s="318">
        <v>9</v>
      </c>
      <c r="N224" s="318">
        <v>2.83</v>
      </c>
      <c r="O224" s="318">
        <v>15</v>
      </c>
      <c r="P224" s="318">
        <v>15</v>
      </c>
      <c r="Q224" s="318">
        <v>2.2000000000000002</v>
      </c>
      <c r="R224" s="318">
        <v>21</v>
      </c>
      <c r="S224" s="318">
        <v>21</v>
      </c>
      <c r="T224" s="318">
        <v>2.35</v>
      </c>
      <c r="U224" s="318">
        <v>15</v>
      </c>
      <c r="V224" s="318">
        <v>15</v>
      </c>
      <c r="W224" s="318">
        <v>2.41</v>
      </c>
      <c r="X224" s="318">
        <v>6</v>
      </c>
      <c r="Y224" s="318">
        <v>6</v>
      </c>
      <c r="Z224" s="318">
        <v>2.95</v>
      </c>
      <c r="AA224" s="318">
        <v>6</v>
      </c>
      <c r="AB224" s="318">
        <v>6</v>
      </c>
      <c r="AC224" s="318">
        <v>4</v>
      </c>
      <c r="AD224" s="318">
        <v>3</v>
      </c>
      <c r="AE224" s="318">
        <v>3</v>
      </c>
      <c r="AF224" s="318">
        <v>3.33</v>
      </c>
      <c r="AG224" s="318">
        <v>12</v>
      </c>
      <c r="AH224" s="318">
        <v>12</v>
      </c>
      <c r="AI224" s="318">
        <v>2.31</v>
      </c>
      <c r="AJ224" s="318" t="s">
        <v>17996</v>
      </c>
      <c r="AK224" s="318" t="s">
        <v>17997</v>
      </c>
      <c r="AL224" s="319">
        <v>237011</v>
      </c>
      <c r="AM224" s="318">
        <v>2563</v>
      </c>
      <c r="AN224" s="318">
        <v>2</v>
      </c>
      <c r="AO224" s="318" t="s">
        <v>9271</v>
      </c>
      <c r="AP224" s="318">
        <v>13</v>
      </c>
      <c r="AQ224" s="318">
        <v>1</v>
      </c>
      <c r="AR224" s="318">
        <v>39</v>
      </c>
      <c r="AS224" s="318">
        <v>1</v>
      </c>
      <c r="AT224" s="318">
        <v>404</v>
      </c>
      <c r="AU224" s="320">
        <v>242622</v>
      </c>
      <c r="AV224" s="320">
        <v>242622</v>
      </c>
      <c r="AW224" s="318" t="s">
        <v>16933</v>
      </c>
      <c r="AX224" s="318"/>
      <c r="AY224" s="318"/>
      <c r="AZ224" s="318"/>
      <c r="BA224" s="318"/>
      <c r="BB224" s="318"/>
      <c r="BC224" s="318" t="s">
        <v>16957</v>
      </c>
      <c r="BD224" s="318" t="s">
        <v>16957</v>
      </c>
      <c r="BE224" s="318" t="s">
        <v>16935</v>
      </c>
      <c r="BF224" s="318" t="s">
        <v>16958</v>
      </c>
      <c r="BG224" s="321" t="s">
        <v>16936</v>
      </c>
    </row>
    <row r="225" spans="1:59" s="322" customFormat="1" ht="24.75" x14ac:dyDescent="0.15">
      <c r="A225" s="317" t="s">
        <v>17998</v>
      </c>
      <c r="B225" s="318" t="s">
        <v>1789</v>
      </c>
      <c r="C225" s="318" t="s">
        <v>5395</v>
      </c>
      <c r="D225" s="318" t="s">
        <v>5396</v>
      </c>
      <c r="E225" s="329" t="s">
        <v>17999</v>
      </c>
      <c r="F225" s="318">
        <v>18866</v>
      </c>
      <c r="G225" s="318">
        <v>2.78</v>
      </c>
      <c r="H225" s="318"/>
      <c r="I225" s="318"/>
      <c r="J225" s="318"/>
      <c r="K225" s="318">
        <v>99.38</v>
      </c>
      <c r="L225" s="318">
        <v>9</v>
      </c>
      <c r="M225" s="318">
        <v>9</v>
      </c>
      <c r="N225" s="318">
        <v>2.16</v>
      </c>
      <c r="O225" s="318">
        <v>15</v>
      </c>
      <c r="P225" s="318">
        <v>15</v>
      </c>
      <c r="Q225" s="318">
        <v>2.98</v>
      </c>
      <c r="R225" s="318">
        <v>21</v>
      </c>
      <c r="S225" s="318">
        <v>21</v>
      </c>
      <c r="T225" s="318">
        <v>2.82</v>
      </c>
      <c r="U225" s="318">
        <v>15</v>
      </c>
      <c r="V225" s="318">
        <v>15</v>
      </c>
      <c r="W225" s="318">
        <v>2.68</v>
      </c>
      <c r="X225" s="318">
        <v>6</v>
      </c>
      <c r="Y225" s="318">
        <v>6</v>
      </c>
      <c r="Z225" s="318">
        <v>3.08</v>
      </c>
      <c r="AA225" s="318">
        <v>6</v>
      </c>
      <c r="AB225" s="318">
        <v>6</v>
      </c>
      <c r="AC225" s="318">
        <v>3.58</v>
      </c>
      <c r="AD225" s="318">
        <v>3</v>
      </c>
      <c r="AE225" s="318">
        <v>3</v>
      </c>
      <c r="AF225" s="318">
        <v>3.5</v>
      </c>
      <c r="AG225" s="318">
        <v>12</v>
      </c>
      <c r="AH225" s="318">
        <v>12</v>
      </c>
      <c r="AI225" s="318">
        <v>2.25</v>
      </c>
      <c r="AJ225" s="318" t="s">
        <v>18000</v>
      </c>
      <c r="AK225" s="318" t="s">
        <v>18001</v>
      </c>
      <c r="AL225" s="319">
        <v>236973</v>
      </c>
      <c r="AM225" s="318">
        <v>2563</v>
      </c>
      <c r="AN225" s="318">
        <v>2</v>
      </c>
      <c r="AO225" s="318" t="s">
        <v>9271</v>
      </c>
      <c r="AP225" s="318">
        <v>14</v>
      </c>
      <c r="AQ225" s="318">
        <v>1</v>
      </c>
      <c r="AR225" s="318">
        <v>39</v>
      </c>
      <c r="AS225" s="318">
        <v>1</v>
      </c>
      <c r="AT225" s="318">
        <v>404</v>
      </c>
      <c r="AU225" s="320">
        <v>242622</v>
      </c>
      <c r="AV225" s="320">
        <v>242622</v>
      </c>
      <c r="AW225" s="318" t="s">
        <v>16933</v>
      </c>
      <c r="AX225" s="318"/>
      <c r="AY225" s="318"/>
      <c r="AZ225" s="318"/>
      <c r="BA225" s="318"/>
      <c r="BB225" s="318"/>
      <c r="BC225" s="318" t="s">
        <v>16957</v>
      </c>
      <c r="BD225" s="318" t="s">
        <v>16957</v>
      </c>
      <c r="BE225" s="318" t="s">
        <v>16935</v>
      </c>
      <c r="BF225" s="318" t="s">
        <v>17540</v>
      </c>
      <c r="BG225" s="321" t="s">
        <v>16936</v>
      </c>
    </row>
    <row r="226" spans="1:59" s="322" customFormat="1" ht="24.75" x14ac:dyDescent="0.15">
      <c r="A226" s="317" t="s">
        <v>18002</v>
      </c>
      <c r="B226" s="318" t="s">
        <v>1789</v>
      </c>
      <c r="C226" s="318" t="s">
        <v>5398</v>
      </c>
      <c r="D226" s="318" t="s">
        <v>5399</v>
      </c>
      <c r="E226" s="329" t="s">
        <v>18003</v>
      </c>
      <c r="F226" s="318">
        <v>18867</v>
      </c>
      <c r="G226" s="318">
        <v>2.64</v>
      </c>
      <c r="H226" s="318"/>
      <c r="I226" s="318"/>
      <c r="J226" s="318"/>
      <c r="K226" s="318">
        <v>99.38</v>
      </c>
      <c r="L226" s="318">
        <v>9</v>
      </c>
      <c r="M226" s="318">
        <v>9</v>
      </c>
      <c r="N226" s="318">
        <v>2.33</v>
      </c>
      <c r="O226" s="318">
        <v>15</v>
      </c>
      <c r="P226" s="318">
        <v>15</v>
      </c>
      <c r="Q226" s="318">
        <v>1.96</v>
      </c>
      <c r="R226" s="318">
        <v>21</v>
      </c>
      <c r="S226" s="318">
        <v>21</v>
      </c>
      <c r="T226" s="318">
        <v>2.44</v>
      </c>
      <c r="U226" s="318">
        <v>15</v>
      </c>
      <c r="V226" s="318">
        <v>15</v>
      </c>
      <c r="W226" s="318">
        <v>2.8</v>
      </c>
      <c r="X226" s="318">
        <v>6</v>
      </c>
      <c r="Y226" s="318">
        <v>6</v>
      </c>
      <c r="Z226" s="318">
        <v>3.37</v>
      </c>
      <c r="AA226" s="318">
        <v>6</v>
      </c>
      <c r="AB226" s="318">
        <v>6</v>
      </c>
      <c r="AC226" s="318">
        <v>3.83</v>
      </c>
      <c r="AD226" s="318">
        <v>3</v>
      </c>
      <c r="AE226" s="318">
        <v>3</v>
      </c>
      <c r="AF226" s="318">
        <v>3.16</v>
      </c>
      <c r="AG226" s="318">
        <v>12</v>
      </c>
      <c r="AH226" s="318">
        <v>12</v>
      </c>
      <c r="AI226" s="318">
        <v>2.64</v>
      </c>
      <c r="AJ226" s="318" t="s">
        <v>18004</v>
      </c>
      <c r="AK226" s="318" t="s">
        <v>18005</v>
      </c>
      <c r="AL226" s="319">
        <v>236991</v>
      </c>
      <c r="AM226" s="318">
        <v>2563</v>
      </c>
      <c r="AN226" s="318">
        <v>2</v>
      </c>
      <c r="AO226" s="318" t="s">
        <v>9271</v>
      </c>
      <c r="AP226" s="318">
        <v>15</v>
      </c>
      <c r="AQ226" s="318">
        <v>1</v>
      </c>
      <c r="AR226" s="318">
        <v>39</v>
      </c>
      <c r="AS226" s="318">
        <v>1</v>
      </c>
      <c r="AT226" s="318">
        <v>404</v>
      </c>
      <c r="AU226" s="320">
        <v>242622</v>
      </c>
      <c r="AV226" s="320">
        <v>242622</v>
      </c>
      <c r="AW226" s="318" t="s">
        <v>16933</v>
      </c>
      <c r="AX226" s="318"/>
      <c r="AY226" s="318"/>
      <c r="AZ226" s="318"/>
      <c r="BA226" s="318"/>
      <c r="BB226" s="318"/>
      <c r="BC226" s="318" t="s">
        <v>16957</v>
      </c>
      <c r="BD226" s="318" t="s">
        <v>16957</v>
      </c>
      <c r="BE226" s="318" t="s">
        <v>16935</v>
      </c>
      <c r="BF226" s="318" t="s">
        <v>17540</v>
      </c>
      <c r="BG226" s="321" t="s">
        <v>16936</v>
      </c>
    </row>
    <row r="227" spans="1:59" s="322" customFormat="1" x14ac:dyDescent="0.15">
      <c r="A227" s="317" t="s">
        <v>18006</v>
      </c>
      <c r="B227" s="318" t="s">
        <v>3661</v>
      </c>
      <c r="C227" s="318" t="s">
        <v>424</v>
      </c>
      <c r="D227" s="318" t="s">
        <v>5720</v>
      </c>
      <c r="E227" s="329" t="s">
        <v>18007</v>
      </c>
      <c r="F227" s="318">
        <v>18868</v>
      </c>
      <c r="G227" s="318">
        <v>3.17</v>
      </c>
      <c r="H227" s="318"/>
      <c r="I227" s="318"/>
      <c r="J227" s="318"/>
      <c r="K227" s="318">
        <v>99.38</v>
      </c>
      <c r="L227" s="318">
        <v>9</v>
      </c>
      <c r="M227" s="318">
        <v>9</v>
      </c>
      <c r="N227" s="318">
        <v>3.33</v>
      </c>
      <c r="O227" s="318">
        <v>15</v>
      </c>
      <c r="P227" s="318">
        <v>15</v>
      </c>
      <c r="Q227" s="318">
        <v>2.81</v>
      </c>
      <c r="R227" s="318">
        <v>21</v>
      </c>
      <c r="S227" s="318">
        <v>21</v>
      </c>
      <c r="T227" s="318">
        <v>3.05</v>
      </c>
      <c r="U227" s="318">
        <v>15</v>
      </c>
      <c r="V227" s="318">
        <v>15</v>
      </c>
      <c r="W227" s="318">
        <v>3.36</v>
      </c>
      <c r="X227" s="318">
        <v>6</v>
      </c>
      <c r="Y227" s="318">
        <v>6</v>
      </c>
      <c r="Z227" s="318">
        <v>3.58</v>
      </c>
      <c r="AA227" s="318">
        <v>6</v>
      </c>
      <c r="AB227" s="318">
        <v>6</v>
      </c>
      <c r="AC227" s="318">
        <v>3.95</v>
      </c>
      <c r="AD227" s="318">
        <v>3</v>
      </c>
      <c r="AE227" s="318">
        <v>3</v>
      </c>
      <c r="AF227" s="318">
        <v>3.66</v>
      </c>
      <c r="AG227" s="318">
        <v>12</v>
      </c>
      <c r="AH227" s="318">
        <v>12</v>
      </c>
      <c r="AI227" s="318">
        <v>2.66</v>
      </c>
      <c r="AJ227" s="318" t="s">
        <v>18008</v>
      </c>
      <c r="AK227" s="318" t="s">
        <v>18009</v>
      </c>
      <c r="AL227" s="319">
        <v>237193</v>
      </c>
      <c r="AM227" s="318">
        <v>2563</v>
      </c>
      <c r="AN227" s="318">
        <v>2</v>
      </c>
      <c r="AO227" s="318" t="s">
        <v>9271</v>
      </c>
      <c r="AP227" s="318">
        <v>17</v>
      </c>
      <c r="AQ227" s="318">
        <v>1</v>
      </c>
      <c r="AR227" s="318">
        <v>39</v>
      </c>
      <c r="AS227" s="318">
        <v>1</v>
      </c>
      <c r="AT227" s="318">
        <v>404</v>
      </c>
      <c r="AU227" s="320">
        <v>242622</v>
      </c>
      <c r="AV227" s="320">
        <v>242622</v>
      </c>
      <c r="AW227" s="318" t="s">
        <v>16933</v>
      </c>
      <c r="AX227" s="318"/>
      <c r="AY227" s="318"/>
      <c r="AZ227" s="318"/>
      <c r="BA227" s="318"/>
      <c r="BB227" s="318"/>
      <c r="BC227" s="318" t="s">
        <v>16957</v>
      </c>
      <c r="BD227" s="318" t="s">
        <v>16957</v>
      </c>
      <c r="BE227" s="318" t="s">
        <v>16935</v>
      </c>
      <c r="BF227" s="318" t="s">
        <v>17021</v>
      </c>
      <c r="BG227" s="321" t="s">
        <v>16936</v>
      </c>
    </row>
    <row r="228" spans="1:59" s="322" customFormat="1" x14ac:dyDescent="0.15">
      <c r="A228" s="317" t="s">
        <v>18010</v>
      </c>
      <c r="B228" s="318" t="s">
        <v>3661</v>
      </c>
      <c r="C228" s="318" t="s">
        <v>4838</v>
      </c>
      <c r="D228" s="318" t="s">
        <v>1107</v>
      </c>
      <c r="E228" s="329" t="s">
        <v>18011</v>
      </c>
      <c r="F228" s="318">
        <v>18869</v>
      </c>
      <c r="G228" s="318">
        <v>3.91</v>
      </c>
      <c r="H228" s="318"/>
      <c r="I228" s="318"/>
      <c r="J228" s="318"/>
      <c r="K228" s="318">
        <v>99.38</v>
      </c>
      <c r="L228" s="318">
        <v>9</v>
      </c>
      <c r="M228" s="318">
        <v>9</v>
      </c>
      <c r="N228" s="318">
        <v>4</v>
      </c>
      <c r="O228" s="318">
        <v>15</v>
      </c>
      <c r="P228" s="318">
        <v>15</v>
      </c>
      <c r="Q228" s="318">
        <v>3.9</v>
      </c>
      <c r="R228" s="318">
        <v>21</v>
      </c>
      <c r="S228" s="318">
        <v>21</v>
      </c>
      <c r="T228" s="318">
        <v>3.92</v>
      </c>
      <c r="U228" s="318">
        <v>15</v>
      </c>
      <c r="V228" s="318">
        <v>15</v>
      </c>
      <c r="W228" s="318">
        <v>3.8</v>
      </c>
      <c r="X228" s="318">
        <v>6</v>
      </c>
      <c r="Y228" s="318">
        <v>6</v>
      </c>
      <c r="Z228" s="318">
        <v>3.87</v>
      </c>
      <c r="AA228" s="318">
        <v>6</v>
      </c>
      <c r="AB228" s="318">
        <v>6</v>
      </c>
      <c r="AC228" s="318">
        <v>3.95</v>
      </c>
      <c r="AD228" s="318">
        <v>3</v>
      </c>
      <c r="AE228" s="318">
        <v>3</v>
      </c>
      <c r="AF228" s="318">
        <v>4</v>
      </c>
      <c r="AG228" s="318">
        <v>12</v>
      </c>
      <c r="AH228" s="318">
        <v>12</v>
      </c>
      <c r="AI228" s="318">
        <v>3.95</v>
      </c>
      <c r="AJ228" s="318" t="s">
        <v>18012</v>
      </c>
      <c r="AK228" s="318" t="s">
        <v>18013</v>
      </c>
      <c r="AL228" s="319">
        <v>237013</v>
      </c>
      <c r="AM228" s="318">
        <v>2563</v>
      </c>
      <c r="AN228" s="318">
        <v>2</v>
      </c>
      <c r="AO228" s="318" t="s">
        <v>9271</v>
      </c>
      <c r="AP228" s="318">
        <v>18</v>
      </c>
      <c r="AQ228" s="318">
        <v>1</v>
      </c>
      <c r="AR228" s="318">
        <v>39</v>
      </c>
      <c r="AS228" s="318">
        <v>1</v>
      </c>
      <c r="AT228" s="318">
        <v>404</v>
      </c>
      <c r="AU228" s="320">
        <v>242622</v>
      </c>
      <c r="AV228" s="320">
        <v>242622</v>
      </c>
      <c r="AW228" s="318" t="s">
        <v>16933</v>
      </c>
      <c r="AX228" s="318"/>
      <c r="AY228" s="318"/>
      <c r="AZ228" s="318"/>
      <c r="BA228" s="318"/>
      <c r="BB228" s="318"/>
      <c r="BC228" s="318" t="s">
        <v>16957</v>
      </c>
      <c r="BD228" s="318" t="s">
        <v>16957</v>
      </c>
      <c r="BE228" s="318" t="s">
        <v>16935</v>
      </c>
      <c r="BF228" s="318" t="s">
        <v>16970</v>
      </c>
      <c r="BG228" s="321" t="s">
        <v>16936</v>
      </c>
    </row>
    <row r="229" spans="1:59" s="322" customFormat="1" ht="24.75" x14ac:dyDescent="0.15">
      <c r="A229" s="317" t="s">
        <v>18014</v>
      </c>
      <c r="B229" s="318" t="s">
        <v>101</v>
      </c>
      <c r="C229" s="318" t="s">
        <v>266</v>
      </c>
      <c r="D229" s="318" t="s">
        <v>5161</v>
      </c>
      <c r="E229" s="329" t="s">
        <v>18015</v>
      </c>
      <c r="F229" s="318">
        <v>18870</v>
      </c>
      <c r="G229" s="318">
        <v>2.81</v>
      </c>
      <c r="H229" s="318"/>
      <c r="I229" s="318"/>
      <c r="J229" s="318"/>
      <c r="K229" s="318">
        <v>99.38</v>
      </c>
      <c r="L229" s="318">
        <v>9</v>
      </c>
      <c r="M229" s="318">
        <v>9</v>
      </c>
      <c r="N229" s="318">
        <v>2.91</v>
      </c>
      <c r="O229" s="318">
        <v>15</v>
      </c>
      <c r="P229" s="318">
        <v>15</v>
      </c>
      <c r="Q229" s="318">
        <v>2.23</v>
      </c>
      <c r="R229" s="318">
        <v>21</v>
      </c>
      <c r="S229" s="318">
        <v>21</v>
      </c>
      <c r="T229" s="318">
        <v>2.57</v>
      </c>
      <c r="U229" s="318">
        <v>15</v>
      </c>
      <c r="V229" s="318">
        <v>15</v>
      </c>
      <c r="W229" s="318">
        <v>2.9</v>
      </c>
      <c r="X229" s="318">
        <v>6</v>
      </c>
      <c r="Y229" s="318">
        <v>6</v>
      </c>
      <c r="Z229" s="318">
        <v>3.45</v>
      </c>
      <c r="AA229" s="318">
        <v>6</v>
      </c>
      <c r="AB229" s="318">
        <v>6</v>
      </c>
      <c r="AC229" s="318">
        <v>3.58</v>
      </c>
      <c r="AD229" s="318">
        <v>3</v>
      </c>
      <c r="AE229" s="318">
        <v>3</v>
      </c>
      <c r="AF229" s="318">
        <v>3.33</v>
      </c>
      <c r="AG229" s="318">
        <v>12</v>
      </c>
      <c r="AH229" s="318">
        <v>12</v>
      </c>
      <c r="AI229" s="318">
        <v>2.81</v>
      </c>
      <c r="AJ229" s="318" t="s">
        <v>18016</v>
      </c>
      <c r="AK229" s="318" t="s">
        <v>18017</v>
      </c>
      <c r="AL229" s="319">
        <v>241525</v>
      </c>
      <c r="AM229" s="318">
        <v>2563</v>
      </c>
      <c r="AN229" s="318">
        <v>2</v>
      </c>
      <c r="AO229" s="318" t="s">
        <v>9271</v>
      </c>
      <c r="AP229" s="318">
        <v>19</v>
      </c>
      <c r="AQ229" s="318">
        <v>1</v>
      </c>
      <c r="AR229" s="318">
        <v>39</v>
      </c>
      <c r="AS229" s="318">
        <v>1</v>
      </c>
      <c r="AT229" s="318">
        <v>404</v>
      </c>
      <c r="AU229" s="320">
        <v>242622</v>
      </c>
      <c r="AV229" s="320">
        <v>242622</v>
      </c>
      <c r="AW229" s="318" t="s">
        <v>16933</v>
      </c>
      <c r="AX229" s="318"/>
      <c r="AY229" s="318"/>
      <c r="AZ229" s="318"/>
      <c r="BA229" s="318"/>
      <c r="BB229" s="318"/>
      <c r="BC229" s="318" t="s">
        <v>16957</v>
      </c>
      <c r="BD229" s="318" t="s">
        <v>16957</v>
      </c>
      <c r="BE229" s="318" t="s">
        <v>16935</v>
      </c>
      <c r="BF229" s="318" t="s">
        <v>16993</v>
      </c>
      <c r="BG229" s="321"/>
    </row>
    <row r="230" spans="1:59" s="322" customFormat="1" ht="24.75" x14ac:dyDescent="0.15">
      <c r="A230" s="317" t="s">
        <v>18018</v>
      </c>
      <c r="B230" s="318" t="s">
        <v>3661</v>
      </c>
      <c r="C230" s="318" t="s">
        <v>18019</v>
      </c>
      <c r="D230" s="318" t="s">
        <v>18020</v>
      </c>
      <c r="E230" s="329" t="s">
        <v>18021</v>
      </c>
      <c r="F230" s="318">
        <v>18871</v>
      </c>
      <c r="G230" s="318">
        <v>2.8</v>
      </c>
      <c r="H230" s="318"/>
      <c r="I230" s="318"/>
      <c r="J230" s="318"/>
      <c r="K230" s="318">
        <v>99.38</v>
      </c>
      <c r="L230" s="318">
        <v>9</v>
      </c>
      <c r="M230" s="318">
        <v>9</v>
      </c>
      <c r="N230" s="318">
        <v>2.58</v>
      </c>
      <c r="O230" s="318">
        <v>15</v>
      </c>
      <c r="P230" s="318">
        <v>15</v>
      </c>
      <c r="Q230" s="318">
        <v>2.21</v>
      </c>
      <c r="R230" s="318">
        <v>21</v>
      </c>
      <c r="S230" s="318">
        <v>21</v>
      </c>
      <c r="T230" s="318">
        <v>2.67</v>
      </c>
      <c r="U230" s="318">
        <v>15</v>
      </c>
      <c r="V230" s="318">
        <v>15</v>
      </c>
      <c r="W230" s="318">
        <v>2.91</v>
      </c>
      <c r="X230" s="318">
        <v>6</v>
      </c>
      <c r="Y230" s="318">
        <v>6</v>
      </c>
      <c r="Z230" s="318">
        <v>3.33</v>
      </c>
      <c r="AA230" s="318">
        <v>6</v>
      </c>
      <c r="AB230" s="318">
        <v>6</v>
      </c>
      <c r="AC230" s="318">
        <v>3.83</v>
      </c>
      <c r="AD230" s="318">
        <v>3</v>
      </c>
      <c r="AE230" s="318">
        <v>3</v>
      </c>
      <c r="AF230" s="318">
        <v>3.5</v>
      </c>
      <c r="AG230" s="318">
        <v>12</v>
      </c>
      <c r="AH230" s="318">
        <v>12</v>
      </c>
      <c r="AI230" s="318">
        <v>2.7</v>
      </c>
      <c r="AJ230" s="318" t="s">
        <v>18022</v>
      </c>
      <c r="AK230" s="318" t="s">
        <v>18023</v>
      </c>
      <c r="AL230" s="319">
        <v>237043</v>
      </c>
      <c r="AM230" s="318">
        <v>2563</v>
      </c>
      <c r="AN230" s="318">
        <v>2</v>
      </c>
      <c r="AO230" s="318" t="s">
        <v>9271</v>
      </c>
      <c r="AP230" s="318">
        <v>20</v>
      </c>
      <c r="AQ230" s="318">
        <v>1</v>
      </c>
      <c r="AR230" s="318">
        <v>39</v>
      </c>
      <c r="AS230" s="318">
        <v>1</v>
      </c>
      <c r="AT230" s="318">
        <v>404</v>
      </c>
      <c r="AU230" s="320">
        <v>242622</v>
      </c>
      <c r="AV230" s="320">
        <v>242622</v>
      </c>
      <c r="AW230" s="318" t="s">
        <v>16933</v>
      </c>
      <c r="AX230" s="318"/>
      <c r="AY230" s="318"/>
      <c r="AZ230" s="318"/>
      <c r="BA230" s="318"/>
      <c r="BB230" s="318"/>
      <c r="BC230" s="318" t="s">
        <v>16957</v>
      </c>
      <c r="BD230" s="318" t="s">
        <v>16957</v>
      </c>
      <c r="BE230" s="318" t="s">
        <v>16935</v>
      </c>
      <c r="BF230" s="318" t="s">
        <v>17264</v>
      </c>
      <c r="BG230" s="321" t="s">
        <v>16936</v>
      </c>
    </row>
    <row r="231" spans="1:59" s="322" customFormat="1" x14ac:dyDescent="0.15">
      <c r="A231" s="317" t="s">
        <v>18024</v>
      </c>
      <c r="B231" s="318" t="s">
        <v>3661</v>
      </c>
      <c r="C231" s="318" t="s">
        <v>5860</v>
      </c>
      <c r="D231" s="318" t="s">
        <v>5861</v>
      </c>
      <c r="E231" s="329" t="s">
        <v>18025</v>
      </c>
      <c r="F231" s="318">
        <v>18872</v>
      </c>
      <c r="G231" s="318">
        <v>2.39</v>
      </c>
      <c r="H231" s="318"/>
      <c r="I231" s="318"/>
      <c r="J231" s="318"/>
      <c r="K231" s="318">
        <v>99.38</v>
      </c>
      <c r="L231" s="318">
        <v>9</v>
      </c>
      <c r="M231" s="318">
        <v>9</v>
      </c>
      <c r="N231" s="318">
        <v>2.66</v>
      </c>
      <c r="O231" s="318">
        <v>15</v>
      </c>
      <c r="P231" s="318">
        <v>15</v>
      </c>
      <c r="Q231" s="318">
        <v>1.66</v>
      </c>
      <c r="R231" s="318">
        <v>21</v>
      </c>
      <c r="S231" s="318">
        <v>21</v>
      </c>
      <c r="T231" s="318">
        <v>1.98</v>
      </c>
      <c r="U231" s="318">
        <v>15</v>
      </c>
      <c r="V231" s="318">
        <v>15</v>
      </c>
      <c r="W231" s="318">
        <v>2.4500000000000002</v>
      </c>
      <c r="X231" s="318">
        <v>6</v>
      </c>
      <c r="Y231" s="318">
        <v>6</v>
      </c>
      <c r="Z231" s="318">
        <v>3.25</v>
      </c>
      <c r="AA231" s="318">
        <v>6</v>
      </c>
      <c r="AB231" s="318">
        <v>6</v>
      </c>
      <c r="AC231" s="318">
        <v>3.83</v>
      </c>
      <c r="AD231" s="318">
        <v>3</v>
      </c>
      <c r="AE231" s="318">
        <v>3</v>
      </c>
      <c r="AF231" s="318">
        <v>3.33</v>
      </c>
      <c r="AG231" s="318">
        <v>12</v>
      </c>
      <c r="AH231" s="318">
        <v>12</v>
      </c>
      <c r="AI231" s="318">
        <v>2.16</v>
      </c>
      <c r="AJ231" s="318" t="s">
        <v>18026</v>
      </c>
      <c r="AK231" s="318" t="s">
        <v>18027</v>
      </c>
      <c r="AL231" s="319">
        <v>236879</v>
      </c>
      <c r="AM231" s="318">
        <v>2563</v>
      </c>
      <c r="AN231" s="318">
        <v>2</v>
      </c>
      <c r="AO231" s="318" t="s">
        <v>9271</v>
      </c>
      <c r="AP231" s="318">
        <v>21</v>
      </c>
      <c r="AQ231" s="318">
        <v>1</v>
      </c>
      <c r="AR231" s="318">
        <v>39</v>
      </c>
      <c r="AS231" s="318">
        <v>1</v>
      </c>
      <c r="AT231" s="318">
        <v>404</v>
      </c>
      <c r="AU231" s="320">
        <v>242622</v>
      </c>
      <c r="AV231" s="320">
        <v>242622</v>
      </c>
      <c r="AW231" s="318" t="s">
        <v>16933</v>
      </c>
      <c r="AX231" s="318"/>
      <c r="AY231" s="318"/>
      <c r="AZ231" s="318"/>
      <c r="BA231" s="318"/>
      <c r="BB231" s="318"/>
      <c r="BC231" s="318" t="s">
        <v>16957</v>
      </c>
      <c r="BD231" s="318" t="s">
        <v>16957</v>
      </c>
      <c r="BE231" s="318" t="s">
        <v>16935</v>
      </c>
      <c r="BF231" s="318" t="s">
        <v>17044</v>
      </c>
      <c r="BG231" s="321"/>
    </row>
    <row r="232" spans="1:59" s="322" customFormat="1" x14ac:dyDescent="0.15">
      <c r="A232" s="317" t="s">
        <v>18028</v>
      </c>
      <c r="B232" s="318" t="s">
        <v>3661</v>
      </c>
      <c r="C232" s="318" t="s">
        <v>1348</v>
      </c>
      <c r="D232" s="318" t="s">
        <v>18029</v>
      </c>
      <c r="E232" s="329" t="s">
        <v>18030</v>
      </c>
      <c r="F232" s="318">
        <v>18873</v>
      </c>
      <c r="G232" s="318">
        <v>2.64</v>
      </c>
      <c r="H232" s="318"/>
      <c r="I232" s="318"/>
      <c r="J232" s="318"/>
      <c r="K232" s="318">
        <v>99.38</v>
      </c>
      <c r="L232" s="318">
        <v>9</v>
      </c>
      <c r="M232" s="318">
        <v>9</v>
      </c>
      <c r="N232" s="318">
        <v>3</v>
      </c>
      <c r="O232" s="318">
        <v>15</v>
      </c>
      <c r="P232" s="318">
        <v>15</v>
      </c>
      <c r="Q232" s="318">
        <v>2.4</v>
      </c>
      <c r="R232" s="318">
        <v>21</v>
      </c>
      <c r="S232" s="318">
        <v>21</v>
      </c>
      <c r="T232" s="318">
        <v>2.19</v>
      </c>
      <c r="U232" s="318">
        <v>15</v>
      </c>
      <c r="V232" s="318">
        <v>15</v>
      </c>
      <c r="W232" s="318">
        <v>2.65</v>
      </c>
      <c r="X232" s="318">
        <v>6</v>
      </c>
      <c r="Y232" s="318">
        <v>6</v>
      </c>
      <c r="Z232" s="318">
        <v>3.37</v>
      </c>
      <c r="AA232" s="318">
        <v>6</v>
      </c>
      <c r="AB232" s="318">
        <v>6</v>
      </c>
      <c r="AC232" s="318">
        <v>3.75</v>
      </c>
      <c r="AD232" s="318">
        <v>3</v>
      </c>
      <c r="AE232" s="318">
        <v>3</v>
      </c>
      <c r="AF232" s="318">
        <v>3.33</v>
      </c>
      <c r="AG232" s="318">
        <v>12</v>
      </c>
      <c r="AH232" s="318">
        <v>12</v>
      </c>
      <c r="AI232" s="318">
        <v>2.2000000000000002</v>
      </c>
      <c r="AJ232" s="318" t="s">
        <v>18031</v>
      </c>
      <c r="AK232" s="318" t="s">
        <v>18032</v>
      </c>
      <c r="AL232" s="319">
        <v>237028</v>
      </c>
      <c r="AM232" s="318">
        <v>2563</v>
      </c>
      <c r="AN232" s="318">
        <v>2</v>
      </c>
      <c r="AO232" s="318" t="s">
        <v>9271</v>
      </c>
      <c r="AP232" s="318">
        <v>22</v>
      </c>
      <c r="AQ232" s="318">
        <v>1</v>
      </c>
      <c r="AR232" s="318">
        <v>39</v>
      </c>
      <c r="AS232" s="318">
        <v>1</v>
      </c>
      <c r="AT232" s="318">
        <v>404</v>
      </c>
      <c r="AU232" s="320">
        <v>242622</v>
      </c>
      <c r="AV232" s="320">
        <v>242622</v>
      </c>
      <c r="AW232" s="318" t="s">
        <v>16933</v>
      </c>
      <c r="AX232" s="318"/>
      <c r="AY232" s="318"/>
      <c r="AZ232" s="318"/>
      <c r="BA232" s="318"/>
      <c r="BB232" s="318"/>
      <c r="BC232" s="318" t="s">
        <v>16957</v>
      </c>
      <c r="BD232" s="318" t="s">
        <v>16957</v>
      </c>
      <c r="BE232" s="318" t="s">
        <v>16935</v>
      </c>
      <c r="BF232" s="318" t="s">
        <v>17037</v>
      </c>
      <c r="BG232" s="321" t="s">
        <v>16936</v>
      </c>
    </row>
    <row r="233" spans="1:59" s="322" customFormat="1" x14ac:dyDescent="0.15">
      <c r="A233" s="317" t="s">
        <v>18033</v>
      </c>
      <c r="B233" s="318" t="s">
        <v>3661</v>
      </c>
      <c r="C233" s="318" t="s">
        <v>5995</v>
      </c>
      <c r="D233" s="318" t="s">
        <v>5996</v>
      </c>
      <c r="E233" s="329" t="s">
        <v>18034</v>
      </c>
      <c r="F233" s="318">
        <v>18874</v>
      </c>
      <c r="G233" s="318">
        <v>3.12</v>
      </c>
      <c r="H233" s="318"/>
      <c r="I233" s="318"/>
      <c r="J233" s="318"/>
      <c r="K233" s="318">
        <v>99.38</v>
      </c>
      <c r="L233" s="318">
        <v>9</v>
      </c>
      <c r="M233" s="318">
        <v>9</v>
      </c>
      <c r="N233" s="318">
        <v>3.58</v>
      </c>
      <c r="O233" s="318">
        <v>15</v>
      </c>
      <c r="P233" s="318">
        <v>15</v>
      </c>
      <c r="Q233" s="318">
        <v>2.4500000000000002</v>
      </c>
      <c r="R233" s="318">
        <v>21</v>
      </c>
      <c r="S233" s="318">
        <v>21</v>
      </c>
      <c r="T233" s="318">
        <v>3.2</v>
      </c>
      <c r="U233" s="318">
        <v>15</v>
      </c>
      <c r="V233" s="318">
        <v>15</v>
      </c>
      <c r="W233" s="318">
        <v>3.25</v>
      </c>
      <c r="X233" s="318">
        <v>6</v>
      </c>
      <c r="Y233" s="318">
        <v>6</v>
      </c>
      <c r="Z233" s="318">
        <v>3.75</v>
      </c>
      <c r="AA233" s="318">
        <v>6</v>
      </c>
      <c r="AB233" s="318">
        <v>6</v>
      </c>
      <c r="AC233" s="318">
        <v>3.91</v>
      </c>
      <c r="AD233" s="318">
        <v>3</v>
      </c>
      <c r="AE233" s="318">
        <v>3</v>
      </c>
      <c r="AF233" s="318">
        <v>3.5</v>
      </c>
      <c r="AG233" s="318">
        <v>12</v>
      </c>
      <c r="AH233" s="318">
        <v>12</v>
      </c>
      <c r="AI233" s="318">
        <v>2.4500000000000002</v>
      </c>
      <c r="AJ233" s="318" t="s">
        <v>18035</v>
      </c>
      <c r="AK233" s="318" t="s">
        <v>18036</v>
      </c>
      <c r="AL233" s="319">
        <v>237081</v>
      </c>
      <c r="AM233" s="318">
        <v>2563</v>
      </c>
      <c r="AN233" s="318">
        <v>2</v>
      </c>
      <c r="AO233" s="318" t="s">
        <v>9271</v>
      </c>
      <c r="AP233" s="318">
        <v>23</v>
      </c>
      <c r="AQ233" s="318">
        <v>1</v>
      </c>
      <c r="AR233" s="318">
        <v>39</v>
      </c>
      <c r="AS233" s="318">
        <v>1</v>
      </c>
      <c r="AT233" s="318">
        <v>404</v>
      </c>
      <c r="AU233" s="320">
        <v>242622</v>
      </c>
      <c r="AV233" s="320">
        <v>242622</v>
      </c>
      <c r="AW233" s="318" t="s">
        <v>16933</v>
      </c>
      <c r="AX233" s="318"/>
      <c r="AY233" s="318"/>
      <c r="AZ233" s="318"/>
      <c r="BA233" s="318"/>
      <c r="BB233" s="318"/>
      <c r="BC233" s="318" t="s">
        <v>16957</v>
      </c>
      <c r="BD233" s="318" t="s">
        <v>16957</v>
      </c>
      <c r="BE233" s="318" t="s">
        <v>16935</v>
      </c>
      <c r="BF233" s="318" t="s">
        <v>17002</v>
      </c>
      <c r="BG233" s="321" t="s">
        <v>16936</v>
      </c>
    </row>
    <row r="234" spans="1:59" s="322" customFormat="1" x14ac:dyDescent="0.15">
      <c r="A234" s="317" t="s">
        <v>18037</v>
      </c>
      <c r="B234" s="318" t="s">
        <v>101</v>
      </c>
      <c r="C234" s="318" t="s">
        <v>1367</v>
      </c>
      <c r="D234" s="318" t="s">
        <v>5588</v>
      </c>
      <c r="E234" s="329" t="s">
        <v>18038</v>
      </c>
      <c r="F234" s="318">
        <v>18875</v>
      </c>
      <c r="G234" s="318">
        <v>2.74</v>
      </c>
      <c r="H234" s="318"/>
      <c r="I234" s="318"/>
      <c r="J234" s="318"/>
      <c r="K234" s="318">
        <v>99.38</v>
      </c>
      <c r="L234" s="318">
        <v>9</v>
      </c>
      <c r="M234" s="318">
        <v>9</v>
      </c>
      <c r="N234" s="318">
        <v>2.58</v>
      </c>
      <c r="O234" s="318">
        <v>15</v>
      </c>
      <c r="P234" s="318">
        <v>15</v>
      </c>
      <c r="Q234" s="318">
        <v>2.21</v>
      </c>
      <c r="R234" s="318">
        <v>21</v>
      </c>
      <c r="S234" s="318">
        <v>21</v>
      </c>
      <c r="T234" s="318">
        <v>2.65</v>
      </c>
      <c r="U234" s="318">
        <v>15</v>
      </c>
      <c r="V234" s="318">
        <v>15</v>
      </c>
      <c r="W234" s="318">
        <v>2.76</v>
      </c>
      <c r="X234" s="318">
        <v>6</v>
      </c>
      <c r="Y234" s="318">
        <v>6</v>
      </c>
      <c r="Z234" s="318">
        <v>3.16</v>
      </c>
      <c r="AA234" s="318">
        <v>6</v>
      </c>
      <c r="AB234" s="318">
        <v>6</v>
      </c>
      <c r="AC234" s="318">
        <v>3.95</v>
      </c>
      <c r="AD234" s="318">
        <v>3</v>
      </c>
      <c r="AE234" s="318">
        <v>3</v>
      </c>
      <c r="AF234" s="318">
        <v>3.33</v>
      </c>
      <c r="AG234" s="318">
        <v>12</v>
      </c>
      <c r="AH234" s="318">
        <v>12</v>
      </c>
      <c r="AI234" s="318">
        <v>2.56</v>
      </c>
      <c r="AJ234" s="318" t="s">
        <v>18039</v>
      </c>
      <c r="AK234" s="318" t="s">
        <v>18040</v>
      </c>
      <c r="AL234" s="319">
        <v>237174</v>
      </c>
      <c r="AM234" s="318">
        <v>2563</v>
      </c>
      <c r="AN234" s="318">
        <v>2</v>
      </c>
      <c r="AO234" s="318" t="s">
        <v>9271</v>
      </c>
      <c r="AP234" s="318">
        <v>24</v>
      </c>
      <c r="AQ234" s="318">
        <v>1</v>
      </c>
      <c r="AR234" s="318">
        <v>39</v>
      </c>
      <c r="AS234" s="318">
        <v>1</v>
      </c>
      <c r="AT234" s="318">
        <v>404</v>
      </c>
      <c r="AU234" s="320">
        <v>242622</v>
      </c>
      <c r="AV234" s="320">
        <v>242622</v>
      </c>
      <c r="AW234" s="318" t="s">
        <v>16933</v>
      </c>
      <c r="AX234" s="318"/>
      <c r="AY234" s="318"/>
      <c r="AZ234" s="318"/>
      <c r="BA234" s="318"/>
      <c r="BB234" s="318"/>
      <c r="BC234" s="318" t="s">
        <v>16957</v>
      </c>
      <c r="BD234" s="318" t="s">
        <v>16957</v>
      </c>
      <c r="BE234" s="318" t="s">
        <v>16935</v>
      </c>
      <c r="BF234" s="318" t="s">
        <v>17254</v>
      </c>
      <c r="BG234" s="321" t="s">
        <v>16936</v>
      </c>
    </row>
    <row r="235" spans="1:59" s="322" customFormat="1" x14ac:dyDescent="0.15">
      <c r="A235" s="317" t="s">
        <v>18041</v>
      </c>
      <c r="B235" s="318" t="s">
        <v>3661</v>
      </c>
      <c r="C235" s="318" t="s">
        <v>5276</v>
      </c>
      <c r="D235" s="318" t="s">
        <v>5277</v>
      </c>
      <c r="E235" s="329" t="s">
        <v>18042</v>
      </c>
      <c r="F235" s="318">
        <v>18876</v>
      </c>
      <c r="G235" s="318">
        <v>3.65</v>
      </c>
      <c r="H235" s="318"/>
      <c r="I235" s="318"/>
      <c r="J235" s="318"/>
      <c r="K235" s="318">
        <v>99.38</v>
      </c>
      <c r="L235" s="318">
        <v>9</v>
      </c>
      <c r="M235" s="318">
        <v>9</v>
      </c>
      <c r="N235" s="318">
        <v>3.91</v>
      </c>
      <c r="O235" s="318">
        <v>15</v>
      </c>
      <c r="P235" s="318">
        <v>15</v>
      </c>
      <c r="Q235" s="318">
        <v>3.33</v>
      </c>
      <c r="R235" s="318">
        <v>21</v>
      </c>
      <c r="S235" s="318">
        <v>21</v>
      </c>
      <c r="T235" s="318">
        <v>3.63</v>
      </c>
      <c r="U235" s="318">
        <v>15</v>
      </c>
      <c r="V235" s="318">
        <v>15</v>
      </c>
      <c r="W235" s="318">
        <v>3.7</v>
      </c>
      <c r="X235" s="318">
        <v>6</v>
      </c>
      <c r="Y235" s="318">
        <v>6</v>
      </c>
      <c r="Z235" s="318">
        <v>4</v>
      </c>
      <c r="AA235" s="318">
        <v>6</v>
      </c>
      <c r="AB235" s="318">
        <v>6</v>
      </c>
      <c r="AC235" s="318">
        <v>4</v>
      </c>
      <c r="AD235" s="318">
        <v>3</v>
      </c>
      <c r="AE235" s="318">
        <v>3</v>
      </c>
      <c r="AF235" s="318">
        <v>3.66</v>
      </c>
      <c r="AG235" s="318">
        <v>12</v>
      </c>
      <c r="AH235" s="318">
        <v>12</v>
      </c>
      <c r="AI235" s="318">
        <v>3.5</v>
      </c>
      <c r="AJ235" s="318" t="s">
        <v>18043</v>
      </c>
      <c r="AK235" s="318" t="s">
        <v>18044</v>
      </c>
      <c r="AL235" s="319">
        <v>236924</v>
      </c>
      <c r="AM235" s="318">
        <v>2563</v>
      </c>
      <c r="AN235" s="318">
        <v>2</v>
      </c>
      <c r="AO235" s="318" t="s">
        <v>9271</v>
      </c>
      <c r="AP235" s="318">
        <v>25</v>
      </c>
      <c r="AQ235" s="318">
        <v>1</v>
      </c>
      <c r="AR235" s="318">
        <v>39</v>
      </c>
      <c r="AS235" s="318">
        <v>1</v>
      </c>
      <c r="AT235" s="318">
        <v>404</v>
      </c>
      <c r="AU235" s="320">
        <v>242622</v>
      </c>
      <c r="AV235" s="320">
        <v>242622</v>
      </c>
      <c r="AW235" s="318" t="s">
        <v>16933</v>
      </c>
      <c r="AX235" s="318"/>
      <c r="AY235" s="318"/>
      <c r="AZ235" s="318"/>
      <c r="BA235" s="318"/>
      <c r="BB235" s="318"/>
      <c r="BC235" s="318" t="s">
        <v>16957</v>
      </c>
      <c r="BD235" s="318" t="s">
        <v>16957</v>
      </c>
      <c r="BE235" s="318" t="s">
        <v>16935</v>
      </c>
      <c r="BF235" s="318" t="s">
        <v>17044</v>
      </c>
      <c r="BG235" s="321" t="s">
        <v>16936</v>
      </c>
    </row>
    <row r="236" spans="1:59" s="322" customFormat="1" ht="24.75" x14ac:dyDescent="0.15">
      <c r="A236" s="317" t="s">
        <v>18045</v>
      </c>
      <c r="B236" s="318" t="s">
        <v>3661</v>
      </c>
      <c r="C236" s="318" t="s">
        <v>7250</v>
      </c>
      <c r="D236" s="318" t="s">
        <v>17792</v>
      </c>
      <c r="E236" s="329" t="s">
        <v>18046</v>
      </c>
      <c r="F236" s="318">
        <v>18877</v>
      </c>
      <c r="G236" s="318">
        <v>2.31</v>
      </c>
      <c r="H236" s="318"/>
      <c r="I236" s="318"/>
      <c r="J236" s="318"/>
      <c r="K236" s="318">
        <v>99.38</v>
      </c>
      <c r="L236" s="318">
        <v>9</v>
      </c>
      <c r="M236" s="318">
        <v>9</v>
      </c>
      <c r="N236" s="318">
        <v>2.33</v>
      </c>
      <c r="O236" s="318">
        <v>15</v>
      </c>
      <c r="P236" s="318">
        <v>15</v>
      </c>
      <c r="Q236" s="318">
        <v>2.2799999999999998</v>
      </c>
      <c r="R236" s="318">
        <v>21</v>
      </c>
      <c r="S236" s="318">
        <v>21</v>
      </c>
      <c r="T236" s="318">
        <v>2.04</v>
      </c>
      <c r="U236" s="318">
        <v>15</v>
      </c>
      <c r="V236" s="318">
        <v>15</v>
      </c>
      <c r="W236" s="318">
        <v>2.1800000000000002</v>
      </c>
      <c r="X236" s="318">
        <v>6</v>
      </c>
      <c r="Y236" s="318">
        <v>6</v>
      </c>
      <c r="Z236" s="318">
        <v>3.04</v>
      </c>
      <c r="AA236" s="318">
        <v>6</v>
      </c>
      <c r="AB236" s="318">
        <v>6</v>
      </c>
      <c r="AC236" s="318">
        <v>3.29</v>
      </c>
      <c r="AD236" s="318">
        <v>3</v>
      </c>
      <c r="AE236" s="318">
        <v>3</v>
      </c>
      <c r="AF236" s="318">
        <v>3</v>
      </c>
      <c r="AG236" s="318">
        <v>12</v>
      </c>
      <c r="AH236" s="318">
        <v>12</v>
      </c>
      <c r="AI236" s="318">
        <v>1.72</v>
      </c>
      <c r="AJ236" s="318" t="s">
        <v>18047</v>
      </c>
      <c r="AK236" s="318" t="s">
        <v>18048</v>
      </c>
      <c r="AL236" s="319">
        <v>236990</v>
      </c>
      <c r="AM236" s="318">
        <v>2563</v>
      </c>
      <c r="AN236" s="318">
        <v>2</v>
      </c>
      <c r="AO236" s="318" t="s">
        <v>9271</v>
      </c>
      <c r="AP236" s="318">
        <v>26</v>
      </c>
      <c r="AQ236" s="318">
        <v>1</v>
      </c>
      <c r="AR236" s="318">
        <v>39</v>
      </c>
      <c r="AS236" s="318">
        <v>1</v>
      </c>
      <c r="AT236" s="318">
        <v>404</v>
      </c>
      <c r="AU236" s="320">
        <v>242622</v>
      </c>
      <c r="AV236" s="320">
        <v>242622</v>
      </c>
      <c r="AW236" s="318" t="s">
        <v>16933</v>
      </c>
      <c r="AX236" s="318"/>
      <c r="AY236" s="318"/>
      <c r="AZ236" s="318"/>
      <c r="BA236" s="318"/>
      <c r="BB236" s="318"/>
      <c r="BC236" s="318" t="s">
        <v>16957</v>
      </c>
      <c r="BD236" s="318" t="s">
        <v>16957</v>
      </c>
      <c r="BE236" s="318" t="s">
        <v>16935</v>
      </c>
      <c r="BF236" s="318" t="s">
        <v>18049</v>
      </c>
      <c r="BG236" s="321" t="s">
        <v>16944</v>
      </c>
    </row>
    <row r="237" spans="1:59" s="322" customFormat="1" ht="24.75" x14ac:dyDescent="0.15">
      <c r="A237" s="317" t="s">
        <v>18050</v>
      </c>
      <c r="B237" s="318" t="s">
        <v>3661</v>
      </c>
      <c r="C237" s="318" t="s">
        <v>5966</v>
      </c>
      <c r="D237" s="318" t="s">
        <v>5967</v>
      </c>
      <c r="E237" s="329" t="s">
        <v>18051</v>
      </c>
      <c r="F237" s="318">
        <v>18878</v>
      </c>
      <c r="G237" s="318">
        <v>2.21</v>
      </c>
      <c r="H237" s="318"/>
      <c r="I237" s="318"/>
      <c r="J237" s="318"/>
      <c r="K237" s="318">
        <v>99.38</v>
      </c>
      <c r="L237" s="318">
        <v>9</v>
      </c>
      <c r="M237" s="318">
        <v>9</v>
      </c>
      <c r="N237" s="318">
        <v>2.16</v>
      </c>
      <c r="O237" s="318">
        <v>15</v>
      </c>
      <c r="P237" s="318">
        <v>15</v>
      </c>
      <c r="Q237" s="318">
        <v>1.7</v>
      </c>
      <c r="R237" s="318">
        <v>21</v>
      </c>
      <c r="S237" s="318">
        <v>21</v>
      </c>
      <c r="T237" s="318">
        <v>1.98</v>
      </c>
      <c r="U237" s="318">
        <v>15</v>
      </c>
      <c r="V237" s="318">
        <v>15</v>
      </c>
      <c r="W237" s="318">
        <v>2.31</v>
      </c>
      <c r="X237" s="318">
        <v>6</v>
      </c>
      <c r="Y237" s="318">
        <v>6</v>
      </c>
      <c r="Z237" s="318">
        <v>2.87</v>
      </c>
      <c r="AA237" s="318">
        <v>6</v>
      </c>
      <c r="AB237" s="318">
        <v>6</v>
      </c>
      <c r="AC237" s="318">
        <v>3.5</v>
      </c>
      <c r="AD237" s="318">
        <v>3</v>
      </c>
      <c r="AE237" s="318">
        <v>3</v>
      </c>
      <c r="AF237" s="318">
        <v>3.16</v>
      </c>
      <c r="AG237" s="318">
        <v>12</v>
      </c>
      <c r="AH237" s="318">
        <v>12</v>
      </c>
      <c r="AI237" s="318">
        <v>1.75</v>
      </c>
      <c r="AJ237" s="318" t="s">
        <v>18052</v>
      </c>
      <c r="AK237" s="318" t="s">
        <v>18053</v>
      </c>
      <c r="AL237" s="319">
        <v>237024</v>
      </c>
      <c r="AM237" s="318">
        <v>2563</v>
      </c>
      <c r="AN237" s="318">
        <v>2</v>
      </c>
      <c r="AO237" s="318" t="s">
        <v>9271</v>
      </c>
      <c r="AP237" s="318">
        <v>27</v>
      </c>
      <c r="AQ237" s="318">
        <v>1</v>
      </c>
      <c r="AR237" s="318">
        <v>39</v>
      </c>
      <c r="AS237" s="318">
        <v>1</v>
      </c>
      <c r="AT237" s="318">
        <v>404</v>
      </c>
      <c r="AU237" s="320">
        <v>242622</v>
      </c>
      <c r="AV237" s="320">
        <v>242622</v>
      </c>
      <c r="AW237" s="318" t="s">
        <v>16933</v>
      </c>
      <c r="AX237" s="318"/>
      <c r="AY237" s="318"/>
      <c r="AZ237" s="318"/>
      <c r="BA237" s="318"/>
      <c r="BB237" s="318"/>
      <c r="BC237" s="318" t="s">
        <v>16957</v>
      </c>
      <c r="BD237" s="318" t="s">
        <v>16957</v>
      </c>
      <c r="BE237" s="318" t="s">
        <v>16935</v>
      </c>
      <c r="BF237" s="318" t="s">
        <v>17574</v>
      </c>
      <c r="BG237" s="321" t="s">
        <v>16944</v>
      </c>
    </row>
    <row r="238" spans="1:59" s="322" customFormat="1" ht="24.75" x14ac:dyDescent="0.15">
      <c r="A238" s="317" t="s">
        <v>18054</v>
      </c>
      <c r="B238" s="318" t="s">
        <v>101</v>
      </c>
      <c r="C238" s="318" t="s">
        <v>916</v>
      </c>
      <c r="D238" s="318" t="s">
        <v>5723</v>
      </c>
      <c r="E238" s="329" t="s">
        <v>18055</v>
      </c>
      <c r="F238" s="318">
        <v>18879</v>
      </c>
      <c r="G238" s="318">
        <v>3.53</v>
      </c>
      <c r="H238" s="318"/>
      <c r="I238" s="318"/>
      <c r="J238" s="318"/>
      <c r="K238" s="318">
        <v>99.38</v>
      </c>
      <c r="L238" s="318">
        <v>9</v>
      </c>
      <c r="M238" s="318">
        <v>9</v>
      </c>
      <c r="N238" s="318">
        <v>3.91</v>
      </c>
      <c r="O238" s="318">
        <v>15</v>
      </c>
      <c r="P238" s="318">
        <v>15</v>
      </c>
      <c r="Q238" s="318">
        <v>2.95</v>
      </c>
      <c r="R238" s="318">
        <v>21</v>
      </c>
      <c r="S238" s="318">
        <v>21</v>
      </c>
      <c r="T238" s="318">
        <v>3.46</v>
      </c>
      <c r="U238" s="318">
        <v>15</v>
      </c>
      <c r="V238" s="318">
        <v>15</v>
      </c>
      <c r="W238" s="318">
        <v>3.45</v>
      </c>
      <c r="X238" s="318">
        <v>6</v>
      </c>
      <c r="Y238" s="318">
        <v>6</v>
      </c>
      <c r="Z238" s="318">
        <v>3.75</v>
      </c>
      <c r="AA238" s="318">
        <v>6</v>
      </c>
      <c r="AB238" s="318">
        <v>6</v>
      </c>
      <c r="AC238" s="318">
        <v>3.95</v>
      </c>
      <c r="AD238" s="318">
        <v>3</v>
      </c>
      <c r="AE238" s="318">
        <v>3</v>
      </c>
      <c r="AF238" s="318">
        <v>3.83</v>
      </c>
      <c r="AG238" s="318">
        <v>12</v>
      </c>
      <c r="AH238" s="318">
        <v>12</v>
      </c>
      <c r="AI238" s="318">
        <v>3.79</v>
      </c>
      <c r="AJ238" s="318" t="s">
        <v>18056</v>
      </c>
      <c r="AK238" s="318" t="s">
        <v>18057</v>
      </c>
      <c r="AL238" s="319">
        <v>237145</v>
      </c>
      <c r="AM238" s="318">
        <v>2563</v>
      </c>
      <c r="AN238" s="318">
        <v>2</v>
      </c>
      <c r="AO238" s="318" t="s">
        <v>9271</v>
      </c>
      <c r="AP238" s="318">
        <v>28</v>
      </c>
      <c r="AQ238" s="318">
        <v>1</v>
      </c>
      <c r="AR238" s="318">
        <v>39</v>
      </c>
      <c r="AS238" s="318">
        <v>1</v>
      </c>
      <c r="AT238" s="318">
        <v>404</v>
      </c>
      <c r="AU238" s="320">
        <v>242622</v>
      </c>
      <c r="AV238" s="320">
        <v>242622</v>
      </c>
      <c r="AW238" s="318" t="s">
        <v>16933</v>
      </c>
      <c r="AX238" s="318"/>
      <c r="AY238" s="318"/>
      <c r="AZ238" s="318"/>
      <c r="BA238" s="318"/>
      <c r="BB238" s="318"/>
      <c r="BC238" s="318" t="s">
        <v>16957</v>
      </c>
      <c r="BD238" s="318" t="s">
        <v>16957</v>
      </c>
      <c r="BE238" s="318" t="s">
        <v>16935</v>
      </c>
      <c r="BF238" s="318" t="s">
        <v>16993</v>
      </c>
      <c r="BG238" s="321" t="s">
        <v>16936</v>
      </c>
    </row>
    <row r="239" spans="1:59" s="322" customFormat="1" ht="24.75" x14ac:dyDescent="0.15">
      <c r="A239" s="317" t="s">
        <v>18058</v>
      </c>
      <c r="B239" s="318" t="s">
        <v>101</v>
      </c>
      <c r="C239" s="318" t="s">
        <v>519</v>
      </c>
      <c r="D239" s="318" t="s">
        <v>5028</v>
      </c>
      <c r="E239" s="329" t="s">
        <v>18059</v>
      </c>
      <c r="F239" s="318">
        <v>18880</v>
      </c>
      <c r="G239" s="318">
        <v>2.41</v>
      </c>
      <c r="H239" s="318"/>
      <c r="I239" s="318"/>
      <c r="J239" s="318"/>
      <c r="K239" s="318">
        <v>99.38</v>
      </c>
      <c r="L239" s="318">
        <v>9</v>
      </c>
      <c r="M239" s="318">
        <v>9</v>
      </c>
      <c r="N239" s="318">
        <v>2.75</v>
      </c>
      <c r="O239" s="318">
        <v>15</v>
      </c>
      <c r="P239" s="318">
        <v>15</v>
      </c>
      <c r="Q239" s="318">
        <v>1.53</v>
      </c>
      <c r="R239" s="318">
        <v>21</v>
      </c>
      <c r="S239" s="318">
        <v>21</v>
      </c>
      <c r="T239" s="318">
        <v>2.2000000000000002</v>
      </c>
      <c r="U239" s="318">
        <v>15</v>
      </c>
      <c r="V239" s="318">
        <v>15</v>
      </c>
      <c r="W239" s="318">
        <v>2.48</v>
      </c>
      <c r="X239" s="318">
        <v>6</v>
      </c>
      <c r="Y239" s="318">
        <v>6</v>
      </c>
      <c r="Z239" s="318">
        <v>2.95</v>
      </c>
      <c r="AA239" s="318">
        <v>6</v>
      </c>
      <c r="AB239" s="318">
        <v>6</v>
      </c>
      <c r="AC239" s="318">
        <v>3.83</v>
      </c>
      <c r="AD239" s="318">
        <v>3</v>
      </c>
      <c r="AE239" s="318">
        <v>3</v>
      </c>
      <c r="AF239" s="318">
        <v>2.83</v>
      </c>
      <c r="AG239" s="318">
        <v>12</v>
      </c>
      <c r="AH239" s="318">
        <v>12</v>
      </c>
      <c r="AI239" s="318">
        <v>2.27</v>
      </c>
      <c r="AJ239" s="318" t="s">
        <v>18060</v>
      </c>
      <c r="AK239" s="318" t="s">
        <v>18061</v>
      </c>
      <c r="AL239" s="319">
        <v>237111</v>
      </c>
      <c r="AM239" s="318">
        <v>2563</v>
      </c>
      <c r="AN239" s="318">
        <v>2</v>
      </c>
      <c r="AO239" s="318" t="s">
        <v>9271</v>
      </c>
      <c r="AP239" s="318">
        <v>29</v>
      </c>
      <c r="AQ239" s="318">
        <v>1</v>
      </c>
      <c r="AR239" s="318">
        <v>39</v>
      </c>
      <c r="AS239" s="318">
        <v>1</v>
      </c>
      <c r="AT239" s="318">
        <v>404</v>
      </c>
      <c r="AU239" s="320">
        <v>242622</v>
      </c>
      <c r="AV239" s="320">
        <v>242622</v>
      </c>
      <c r="AW239" s="318" t="s">
        <v>16933</v>
      </c>
      <c r="AX239" s="318"/>
      <c r="AY239" s="318"/>
      <c r="AZ239" s="318"/>
      <c r="BA239" s="318"/>
      <c r="BB239" s="318"/>
      <c r="BC239" s="318" t="s">
        <v>16957</v>
      </c>
      <c r="BD239" s="318" t="s">
        <v>16957</v>
      </c>
      <c r="BE239" s="318" t="s">
        <v>16935</v>
      </c>
      <c r="BF239" s="318" t="s">
        <v>18049</v>
      </c>
      <c r="BG239" s="321" t="s">
        <v>16944</v>
      </c>
    </row>
    <row r="240" spans="1:59" s="322" customFormat="1" ht="24.75" x14ac:dyDescent="0.15">
      <c r="A240" s="317" t="s">
        <v>18062</v>
      </c>
      <c r="B240" s="318" t="s">
        <v>3661</v>
      </c>
      <c r="C240" s="318" t="s">
        <v>5286</v>
      </c>
      <c r="D240" s="318" t="s">
        <v>5287</v>
      </c>
      <c r="E240" s="329" t="s">
        <v>18063</v>
      </c>
      <c r="F240" s="318">
        <v>18881</v>
      </c>
      <c r="G240" s="318">
        <v>3.34</v>
      </c>
      <c r="H240" s="318"/>
      <c r="I240" s="318"/>
      <c r="J240" s="318"/>
      <c r="K240" s="318">
        <v>99.38</v>
      </c>
      <c r="L240" s="318">
        <v>9</v>
      </c>
      <c r="M240" s="318">
        <v>9</v>
      </c>
      <c r="N240" s="318">
        <v>4</v>
      </c>
      <c r="O240" s="318">
        <v>15</v>
      </c>
      <c r="P240" s="318">
        <v>15</v>
      </c>
      <c r="Q240" s="318">
        <v>2.78</v>
      </c>
      <c r="R240" s="318">
        <v>21</v>
      </c>
      <c r="S240" s="318">
        <v>21</v>
      </c>
      <c r="T240" s="318">
        <v>3.28</v>
      </c>
      <c r="U240" s="318">
        <v>15</v>
      </c>
      <c r="V240" s="318">
        <v>15</v>
      </c>
      <c r="W240" s="318">
        <v>3.56</v>
      </c>
      <c r="X240" s="318">
        <v>6</v>
      </c>
      <c r="Y240" s="318">
        <v>6</v>
      </c>
      <c r="Z240" s="318">
        <v>3.75</v>
      </c>
      <c r="AA240" s="318">
        <v>6</v>
      </c>
      <c r="AB240" s="318">
        <v>6</v>
      </c>
      <c r="AC240" s="318">
        <v>3.95</v>
      </c>
      <c r="AD240" s="318">
        <v>3</v>
      </c>
      <c r="AE240" s="318">
        <v>3</v>
      </c>
      <c r="AF240" s="318">
        <v>3.66</v>
      </c>
      <c r="AG240" s="318">
        <v>12</v>
      </c>
      <c r="AH240" s="318">
        <v>12</v>
      </c>
      <c r="AI240" s="318">
        <v>2.7</v>
      </c>
      <c r="AJ240" s="318" t="s">
        <v>18064</v>
      </c>
      <c r="AK240" s="318" t="s">
        <v>18065</v>
      </c>
      <c r="AL240" s="319">
        <v>236775</v>
      </c>
      <c r="AM240" s="318">
        <v>2563</v>
      </c>
      <c r="AN240" s="318">
        <v>2</v>
      </c>
      <c r="AO240" s="318" t="s">
        <v>9271</v>
      </c>
      <c r="AP240" s="318">
        <v>30</v>
      </c>
      <c r="AQ240" s="318">
        <v>1</v>
      </c>
      <c r="AR240" s="318">
        <v>39</v>
      </c>
      <c r="AS240" s="318">
        <v>1</v>
      </c>
      <c r="AT240" s="318">
        <v>404</v>
      </c>
      <c r="AU240" s="320">
        <v>242622</v>
      </c>
      <c r="AV240" s="320">
        <v>242622</v>
      </c>
      <c r="AW240" s="318" t="s">
        <v>16933</v>
      </c>
      <c r="AX240" s="318"/>
      <c r="AY240" s="318"/>
      <c r="AZ240" s="318"/>
      <c r="BA240" s="318"/>
      <c r="BB240" s="318"/>
      <c r="BC240" s="318" t="s">
        <v>16957</v>
      </c>
      <c r="BD240" s="318" t="s">
        <v>16957</v>
      </c>
      <c r="BE240" s="318" t="s">
        <v>16935</v>
      </c>
      <c r="BF240" s="318" t="s">
        <v>17021</v>
      </c>
      <c r="BG240" s="321" t="s">
        <v>16936</v>
      </c>
    </row>
    <row r="241" spans="1:59" s="322" customFormat="1" x14ac:dyDescent="0.15">
      <c r="A241" s="317" t="s">
        <v>18066</v>
      </c>
      <c r="B241" s="318" t="s">
        <v>101</v>
      </c>
      <c r="C241" s="318" t="s">
        <v>2155</v>
      </c>
      <c r="D241" s="318" t="s">
        <v>5280</v>
      </c>
      <c r="E241" s="329" t="s">
        <v>18067</v>
      </c>
      <c r="F241" s="318">
        <v>18882</v>
      </c>
      <c r="G241" s="318">
        <v>3.03</v>
      </c>
      <c r="H241" s="318"/>
      <c r="I241" s="318"/>
      <c r="J241" s="318"/>
      <c r="K241" s="318">
        <v>99.38</v>
      </c>
      <c r="L241" s="318">
        <v>9</v>
      </c>
      <c r="M241" s="318">
        <v>9</v>
      </c>
      <c r="N241" s="318">
        <v>3.08</v>
      </c>
      <c r="O241" s="318">
        <v>15</v>
      </c>
      <c r="P241" s="318">
        <v>15</v>
      </c>
      <c r="Q241" s="318">
        <v>2.88</v>
      </c>
      <c r="R241" s="318">
        <v>21</v>
      </c>
      <c r="S241" s="318">
        <v>21</v>
      </c>
      <c r="T241" s="318">
        <v>2.98</v>
      </c>
      <c r="U241" s="318">
        <v>15</v>
      </c>
      <c r="V241" s="318">
        <v>15</v>
      </c>
      <c r="W241" s="318">
        <v>2.96</v>
      </c>
      <c r="X241" s="318">
        <v>6</v>
      </c>
      <c r="Y241" s="318">
        <v>6</v>
      </c>
      <c r="Z241" s="318">
        <v>3.7</v>
      </c>
      <c r="AA241" s="318">
        <v>6</v>
      </c>
      <c r="AB241" s="318">
        <v>6</v>
      </c>
      <c r="AC241" s="318">
        <v>3.95</v>
      </c>
      <c r="AD241" s="318">
        <v>3</v>
      </c>
      <c r="AE241" s="318">
        <v>3</v>
      </c>
      <c r="AF241" s="318">
        <v>3.33</v>
      </c>
      <c r="AG241" s="318">
        <v>12</v>
      </c>
      <c r="AH241" s="318">
        <v>12</v>
      </c>
      <c r="AI241" s="318">
        <v>2.37</v>
      </c>
      <c r="AJ241" s="318" t="s">
        <v>18068</v>
      </c>
      <c r="AK241" s="318" t="s">
        <v>18069</v>
      </c>
      <c r="AL241" s="319">
        <v>237120</v>
      </c>
      <c r="AM241" s="318">
        <v>2563</v>
      </c>
      <c r="AN241" s="318">
        <v>2</v>
      </c>
      <c r="AO241" s="318" t="s">
        <v>9271</v>
      </c>
      <c r="AP241" s="318">
        <v>31</v>
      </c>
      <c r="AQ241" s="318">
        <v>1</v>
      </c>
      <c r="AR241" s="318">
        <v>39</v>
      </c>
      <c r="AS241" s="318">
        <v>1</v>
      </c>
      <c r="AT241" s="318">
        <v>404</v>
      </c>
      <c r="AU241" s="320">
        <v>242622</v>
      </c>
      <c r="AV241" s="320">
        <v>242622</v>
      </c>
      <c r="AW241" s="318" t="s">
        <v>16933</v>
      </c>
      <c r="AX241" s="318"/>
      <c r="AY241" s="318"/>
      <c r="AZ241" s="318"/>
      <c r="BA241" s="318"/>
      <c r="BB241" s="318"/>
      <c r="BC241" s="318" t="s">
        <v>16957</v>
      </c>
      <c r="BD241" s="318" t="s">
        <v>16957</v>
      </c>
      <c r="BE241" s="318" t="s">
        <v>16935</v>
      </c>
      <c r="BF241" s="318" t="s">
        <v>17264</v>
      </c>
      <c r="BG241" s="321" t="s">
        <v>16936</v>
      </c>
    </row>
    <row r="242" spans="1:59" s="322" customFormat="1" x14ac:dyDescent="0.15">
      <c r="A242" s="317" t="s">
        <v>18070</v>
      </c>
      <c r="B242" s="318" t="s">
        <v>3661</v>
      </c>
      <c r="C242" s="318" t="s">
        <v>5164</v>
      </c>
      <c r="D242" s="318" t="s">
        <v>5165</v>
      </c>
      <c r="E242" s="329" t="s">
        <v>18071</v>
      </c>
      <c r="F242" s="318">
        <v>18883</v>
      </c>
      <c r="G242" s="318">
        <v>2.39</v>
      </c>
      <c r="H242" s="318"/>
      <c r="I242" s="318"/>
      <c r="J242" s="318"/>
      <c r="K242" s="318">
        <v>99.38</v>
      </c>
      <c r="L242" s="318">
        <v>9</v>
      </c>
      <c r="M242" s="318">
        <v>9</v>
      </c>
      <c r="N242" s="318">
        <v>2.5</v>
      </c>
      <c r="O242" s="318">
        <v>15</v>
      </c>
      <c r="P242" s="318">
        <v>15</v>
      </c>
      <c r="Q242" s="318">
        <v>1.98</v>
      </c>
      <c r="R242" s="318">
        <v>21</v>
      </c>
      <c r="S242" s="318">
        <v>21</v>
      </c>
      <c r="T242" s="318">
        <v>1.97</v>
      </c>
      <c r="U242" s="318">
        <v>15</v>
      </c>
      <c r="V242" s="318">
        <v>15</v>
      </c>
      <c r="W242" s="318">
        <v>2.5299999999999998</v>
      </c>
      <c r="X242" s="318">
        <v>6</v>
      </c>
      <c r="Y242" s="318">
        <v>6</v>
      </c>
      <c r="Z242" s="318">
        <v>2.58</v>
      </c>
      <c r="AA242" s="318">
        <v>6</v>
      </c>
      <c r="AB242" s="318">
        <v>6</v>
      </c>
      <c r="AC242" s="318">
        <v>3.41</v>
      </c>
      <c r="AD242" s="318">
        <v>3</v>
      </c>
      <c r="AE242" s="318">
        <v>3</v>
      </c>
      <c r="AF242" s="318">
        <v>2.66</v>
      </c>
      <c r="AG242" s="318">
        <v>12</v>
      </c>
      <c r="AH242" s="318">
        <v>12</v>
      </c>
      <c r="AI242" s="318">
        <v>2.5</v>
      </c>
      <c r="AJ242" s="318" t="s">
        <v>18072</v>
      </c>
      <c r="AK242" s="318" t="s">
        <v>18073</v>
      </c>
      <c r="AL242" s="319">
        <v>236928</v>
      </c>
      <c r="AM242" s="318">
        <v>2563</v>
      </c>
      <c r="AN242" s="318">
        <v>2</v>
      </c>
      <c r="AO242" s="318" t="s">
        <v>9271</v>
      </c>
      <c r="AP242" s="318">
        <v>32</v>
      </c>
      <c r="AQ242" s="318">
        <v>1</v>
      </c>
      <c r="AR242" s="318">
        <v>39</v>
      </c>
      <c r="AS242" s="318">
        <v>1</v>
      </c>
      <c r="AT242" s="318">
        <v>404</v>
      </c>
      <c r="AU242" s="320">
        <v>242622</v>
      </c>
      <c r="AV242" s="320">
        <v>242622</v>
      </c>
      <c r="AW242" s="318" t="s">
        <v>16933</v>
      </c>
      <c r="AX242" s="318"/>
      <c r="AY242" s="318"/>
      <c r="AZ242" s="318"/>
      <c r="BA242" s="318"/>
      <c r="BB242" s="318"/>
      <c r="BC242" s="318" t="s">
        <v>16957</v>
      </c>
      <c r="BD242" s="318" t="s">
        <v>16957</v>
      </c>
      <c r="BE242" s="318" t="s">
        <v>16935</v>
      </c>
      <c r="BF242" s="318" t="s">
        <v>9759</v>
      </c>
      <c r="BG242" s="321" t="s">
        <v>16936</v>
      </c>
    </row>
    <row r="243" spans="1:59" s="322" customFormat="1" x14ac:dyDescent="0.15">
      <c r="A243" s="317" t="s">
        <v>18074</v>
      </c>
      <c r="B243" s="318" t="s">
        <v>101</v>
      </c>
      <c r="C243" s="318" t="s">
        <v>5283</v>
      </c>
      <c r="D243" s="318" t="s">
        <v>5284</v>
      </c>
      <c r="E243" s="329" t="s">
        <v>18075</v>
      </c>
      <c r="F243" s="318">
        <v>18884</v>
      </c>
      <c r="G243" s="318">
        <v>3.49</v>
      </c>
      <c r="H243" s="318"/>
      <c r="I243" s="318"/>
      <c r="J243" s="318"/>
      <c r="K243" s="318">
        <v>99.38</v>
      </c>
      <c r="L243" s="318">
        <v>9</v>
      </c>
      <c r="M243" s="318">
        <v>9</v>
      </c>
      <c r="N243" s="318">
        <v>3.83</v>
      </c>
      <c r="O243" s="318">
        <v>15</v>
      </c>
      <c r="P243" s="318">
        <v>15</v>
      </c>
      <c r="Q243" s="318">
        <v>2.83</v>
      </c>
      <c r="R243" s="318">
        <v>21</v>
      </c>
      <c r="S243" s="318">
        <v>21</v>
      </c>
      <c r="T243" s="318">
        <v>3.48</v>
      </c>
      <c r="U243" s="318">
        <v>15</v>
      </c>
      <c r="V243" s="318">
        <v>15</v>
      </c>
      <c r="W243" s="318">
        <v>3.6</v>
      </c>
      <c r="X243" s="318">
        <v>6</v>
      </c>
      <c r="Y243" s="318">
        <v>6</v>
      </c>
      <c r="Z243" s="318">
        <v>3.83</v>
      </c>
      <c r="AA243" s="318">
        <v>6</v>
      </c>
      <c r="AB243" s="318">
        <v>6</v>
      </c>
      <c r="AC243" s="318">
        <v>4</v>
      </c>
      <c r="AD243" s="318">
        <v>3</v>
      </c>
      <c r="AE243" s="318">
        <v>3</v>
      </c>
      <c r="AF243" s="318">
        <v>3.83</v>
      </c>
      <c r="AG243" s="318">
        <v>12</v>
      </c>
      <c r="AH243" s="318">
        <v>12</v>
      </c>
      <c r="AI243" s="318">
        <v>3.37</v>
      </c>
      <c r="AJ243" s="318" t="s">
        <v>18076</v>
      </c>
      <c r="AK243" s="318" t="s">
        <v>18077</v>
      </c>
      <c r="AL243" s="319">
        <v>237111</v>
      </c>
      <c r="AM243" s="318">
        <v>2563</v>
      </c>
      <c r="AN243" s="318">
        <v>2</v>
      </c>
      <c r="AO243" s="318" t="s">
        <v>9271</v>
      </c>
      <c r="AP243" s="318">
        <v>33</v>
      </c>
      <c r="AQ243" s="318">
        <v>1</v>
      </c>
      <c r="AR243" s="318">
        <v>39</v>
      </c>
      <c r="AS243" s="318">
        <v>1</v>
      </c>
      <c r="AT243" s="318">
        <v>404</v>
      </c>
      <c r="AU243" s="320">
        <v>242622</v>
      </c>
      <c r="AV243" s="320">
        <v>242622</v>
      </c>
      <c r="AW243" s="318" t="s">
        <v>16933</v>
      </c>
      <c r="AX243" s="318"/>
      <c r="AY243" s="318"/>
      <c r="AZ243" s="318"/>
      <c r="BA243" s="318"/>
      <c r="BB243" s="318"/>
      <c r="BC243" s="318" t="s">
        <v>16957</v>
      </c>
      <c r="BD243" s="318" t="s">
        <v>16957</v>
      </c>
      <c r="BE243" s="318" t="s">
        <v>16935</v>
      </c>
      <c r="BF243" s="318" t="s">
        <v>17243</v>
      </c>
      <c r="BG243" s="321" t="s">
        <v>16936</v>
      </c>
    </row>
    <row r="244" spans="1:59" s="322" customFormat="1" ht="24.75" x14ac:dyDescent="0.15">
      <c r="A244" s="317" t="s">
        <v>18078</v>
      </c>
      <c r="B244" s="318" t="s">
        <v>3661</v>
      </c>
      <c r="C244" s="318" t="s">
        <v>5725</v>
      </c>
      <c r="D244" s="318" t="s">
        <v>5726</v>
      </c>
      <c r="E244" s="329" t="s">
        <v>18079</v>
      </c>
      <c r="F244" s="318">
        <v>18885</v>
      </c>
      <c r="G244" s="318">
        <v>3.46</v>
      </c>
      <c r="H244" s="318"/>
      <c r="I244" s="318"/>
      <c r="J244" s="318"/>
      <c r="K244" s="318">
        <v>99.38</v>
      </c>
      <c r="L244" s="318">
        <v>9</v>
      </c>
      <c r="M244" s="318">
        <v>9</v>
      </c>
      <c r="N244" s="318">
        <v>4</v>
      </c>
      <c r="O244" s="318">
        <v>15</v>
      </c>
      <c r="P244" s="318">
        <v>15</v>
      </c>
      <c r="Q244" s="318">
        <v>3.01</v>
      </c>
      <c r="R244" s="318">
        <v>21</v>
      </c>
      <c r="S244" s="318">
        <v>21</v>
      </c>
      <c r="T244" s="318">
        <v>3.41</v>
      </c>
      <c r="U244" s="318">
        <v>15</v>
      </c>
      <c r="V244" s="318">
        <v>15</v>
      </c>
      <c r="W244" s="318">
        <v>3.56</v>
      </c>
      <c r="X244" s="318">
        <v>6</v>
      </c>
      <c r="Y244" s="318">
        <v>6</v>
      </c>
      <c r="Z244" s="318">
        <v>3.66</v>
      </c>
      <c r="AA244" s="318">
        <v>6</v>
      </c>
      <c r="AB244" s="318">
        <v>6</v>
      </c>
      <c r="AC244" s="318">
        <v>3.95</v>
      </c>
      <c r="AD244" s="318">
        <v>3</v>
      </c>
      <c r="AE244" s="318">
        <v>3</v>
      </c>
      <c r="AF244" s="318">
        <v>3.83</v>
      </c>
      <c r="AG244" s="318">
        <v>12</v>
      </c>
      <c r="AH244" s="318">
        <v>12</v>
      </c>
      <c r="AI244" s="318">
        <v>3.08</v>
      </c>
      <c r="AJ244" s="318" t="s">
        <v>18080</v>
      </c>
      <c r="AK244" s="318" t="s">
        <v>18081</v>
      </c>
      <c r="AL244" s="319">
        <v>236953</v>
      </c>
      <c r="AM244" s="318">
        <v>2563</v>
      </c>
      <c r="AN244" s="318">
        <v>2</v>
      </c>
      <c r="AO244" s="318" t="s">
        <v>9271</v>
      </c>
      <c r="AP244" s="318">
        <v>34</v>
      </c>
      <c r="AQ244" s="318">
        <v>1</v>
      </c>
      <c r="AR244" s="318">
        <v>39</v>
      </c>
      <c r="AS244" s="318">
        <v>1</v>
      </c>
      <c r="AT244" s="318">
        <v>404</v>
      </c>
      <c r="AU244" s="320">
        <v>242622</v>
      </c>
      <c r="AV244" s="320">
        <v>242622</v>
      </c>
      <c r="AW244" s="318" t="s">
        <v>16933</v>
      </c>
      <c r="AX244" s="318"/>
      <c r="AY244" s="318"/>
      <c r="AZ244" s="318"/>
      <c r="BA244" s="318"/>
      <c r="BB244" s="318"/>
      <c r="BC244" s="318" t="s">
        <v>16957</v>
      </c>
      <c r="BD244" s="318" t="s">
        <v>16957</v>
      </c>
      <c r="BE244" s="318" t="s">
        <v>16935</v>
      </c>
      <c r="BF244" s="318" t="s">
        <v>17021</v>
      </c>
      <c r="BG244" s="321" t="s">
        <v>16936</v>
      </c>
    </row>
    <row r="245" spans="1:59" s="322" customFormat="1" ht="24.75" x14ac:dyDescent="0.15">
      <c r="A245" s="317" t="s">
        <v>18082</v>
      </c>
      <c r="B245" s="318" t="s">
        <v>3661</v>
      </c>
      <c r="C245" s="318" t="s">
        <v>5290</v>
      </c>
      <c r="D245" s="318" t="s">
        <v>5291</v>
      </c>
      <c r="E245" s="329" t="s">
        <v>18083</v>
      </c>
      <c r="F245" s="318">
        <v>18886</v>
      </c>
      <c r="G245" s="318">
        <v>3.08</v>
      </c>
      <c r="H245" s="318"/>
      <c r="I245" s="318"/>
      <c r="J245" s="318"/>
      <c r="K245" s="318">
        <v>99.38</v>
      </c>
      <c r="L245" s="318">
        <v>9</v>
      </c>
      <c r="M245" s="318">
        <v>9</v>
      </c>
      <c r="N245" s="318">
        <v>3.5</v>
      </c>
      <c r="O245" s="318">
        <v>15</v>
      </c>
      <c r="P245" s="318">
        <v>15</v>
      </c>
      <c r="Q245" s="318">
        <v>2.56</v>
      </c>
      <c r="R245" s="318">
        <v>21</v>
      </c>
      <c r="S245" s="318">
        <v>21</v>
      </c>
      <c r="T245" s="318">
        <v>2.9</v>
      </c>
      <c r="U245" s="318">
        <v>15</v>
      </c>
      <c r="V245" s="318">
        <v>15</v>
      </c>
      <c r="W245" s="318">
        <v>3.03</v>
      </c>
      <c r="X245" s="318">
        <v>6</v>
      </c>
      <c r="Y245" s="318">
        <v>6</v>
      </c>
      <c r="Z245" s="318">
        <v>3.62</v>
      </c>
      <c r="AA245" s="318">
        <v>6</v>
      </c>
      <c r="AB245" s="318">
        <v>6</v>
      </c>
      <c r="AC245" s="318">
        <v>3.91</v>
      </c>
      <c r="AD245" s="318">
        <v>3</v>
      </c>
      <c r="AE245" s="318">
        <v>3</v>
      </c>
      <c r="AF245" s="318">
        <v>3.16</v>
      </c>
      <c r="AG245" s="318">
        <v>12</v>
      </c>
      <c r="AH245" s="318">
        <v>12</v>
      </c>
      <c r="AI245" s="318">
        <v>3.02</v>
      </c>
      <c r="AJ245" s="318" t="s">
        <v>18084</v>
      </c>
      <c r="AK245" s="318" t="s">
        <v>18085</v>
      </c>
      <c r="AL245" s="319">
        <v>236892</v>
      </c>
      <c r="AM245" s="318">
        <v>2563</v>
      </c>
      <c r="AN245" s="318">
        <v>2</v>
      </c>
      <c r="AO245" s="318" t="s">
        <v>9271</v>
      </c>
      <c r="AP245" s="318">
        <v>35</v>
      </c>
      <c r="AQ245" s="318">
        <v>1</v>
      </c>
      <c r="AR245" s="318">
        <v>39</v>
      </c>
      <c r="AS245" s="318">
        <v>1</v>
      </c>
      <c r="AT245" s="318">
        <v>404</v>
      </c>
      <c r="AU245" s="320">
        <v>242622</v>
      </c>
      <c r="AV245" s="320">
        <v>242622</v>
      </c>
      <c r="AW245" s="318" t="s">
        <v>16933</v>
      </c>
      <c r="AX245" s="318"/>
      <c r="AY245" s="318"/>
      <c r="AZ245" s="318"/>
      <c r="BA245" s="318"/>
      <c r="BB245" s="318"/>
      <c r="BC245" s="318" t="s">
        <v>16957</v>
      </c>
      <c r="BD245" s="318" t="s">
        <v>16957</v>
      </c>
      <c r="BE245" s="318" t="s">
        <v>16935</v>
      </c>
      <c r="BF245" s="318" t="s">
        <v>17170</v>
      </c>
      <c r="BG245" s="321" t="s">
        <v>16936</v>
      </c>
    </row>
    <row r="246" spans="1:59" s="322" customFormat="1" x14ac:dyDescent="0.15">
      <c r="A246" s="317" t="s">
        <v>18086</v>
      </c>
      <c r="B246" s="318" t="s">
        <v>3661</v>
      </c>
      <c r="C246" s="318" t="s">
        <v>5998</v>
      </c>
      <c r="D246" s="318" t="s">
        <v>5999</v>
      </c>
      <c r="E246" s="329" t="s">
        <v>18087</v>
      </c>
      <c r="F246" s="318">
        <v>18888</v>
      </c>
      <c r="G246" s="318">
        <v>3.64</v>
      </c>
      <c r="H246" s="318"/>
      <c r="I246" s="318"/>
      <c r="J246" s="318"/>
      <c r="K246" s="318">
        <v>99.38</v>
      </c>
      <c r="L246" s="318">
        <v>9</v>
      </c>
      <c r="M246" s="318">
        <v>9</v>
      </c>
      <c r="N246" s="318">
        <v>3.83</v>
      </c>
      <c r="O246" s="318">
        <v>15</v>
      </c>
      <c r="P246" s="318">
        <v>15</v>
      </c>
      <c r="Q246" s="318">
        <v>3.31</v>
      </c>
      <c r="R246" s="318">
        <v>21</v>
      </c>
      <c r="S246" s="318">
        <v>21</v>
      </c>
      <c r="T246" s="318">
        <v>3.67</v>
      </c>
      <c r="U246" s="318">
        <v>15</v>
      </c>
      <c r="V246" s="318">
        <v>15</v>
      </c>
      <c r="W246" s="318">
        <v>3.63</v>
      </c>
      <c r="X246" s="318">
        <v>6</v>
      </c>
      <c r="Y246" s="318">
        <v>6</v>
      </c>
      <c r="Z246" s="318">
        <v>3.91</v>
      </c>
      <c r="AA246" s="318">
        <v>6</v>
      </c>
      <c r="AB246" s="318">
        <v>6</v>
      </c>
      <c r="AC246" s="318">
        <v>4</v>
      </c>
      <c r="AD246" s="318">
        <v>3</v>
      </c>
      <c r="AE246" s="318">
        <v>3</v>
      </c>
      <c r="AF246" s="318">
        <v>3.83</v>
      </c>
      <c r="AG246" s="318">
        <v>12</v>
      </c>
      <c r="AH246" s="318">
        <v>12</v>
      </c>
      <c r="AI246" s="318">
        <v>3.43</v>
      </c>
      <c r="AJ246" s="318" t="s">
        <v>18088</v>
      </c>
      <c r="AK246" s="318" t="s">
        <v>18089</v>
      </c>
      <c r="AL246" s="319">
        <v>236879</v>
      </c>
      <c r="AM246" s="318">
        <v>2563</v>
      </c>
      <c r="AN246" s="318">
        <v>2</v>
      </c>
      <c r="AO246" s="318" t="s">
        <v>9271</v>
      </c>
      <c r="AP246" s="318">
        <v>36</v>
      </c>
      <c r="AQ246" s="318">
        <v>1</v>
      </c>
      <c r="AR246" s="318">
        <v>39</v>
      </c>
      <c r="AS246" s="318">
        <v>1</v>
      </c>
      <c r="AT246" s="318">
        <v>404</v>
      </c>
      <c r="AU246" s="320">
        <v>242622</v>
      </c>
      <c r="AV246" s="320">
        <v>242622</v>
      </c>
      <c r="AW246" s="318" t="s">
        <v>16933</v>
      </c>
      <c r="AX246" s="318"/>
      <c r="AY246" s="318"/>
      <c r="AZ246" s="318"/>
      <c r="BA246" s="318"/>
      <c r="BB246" s="318"/>
      <c r="BC246" s="318" t="s">
        <v>16957</v>
      </c>
      <c r="BD246" s="318" t="s">
        <v>16957</v>
      </c>
      <c r="BE246" s="318" t="s">
        <v>16935</v>
      </c>
      <c r="BF246" s="318" t="s">
        <v>17119</v>
      </c>
      <c r="BG246" s="321" t="s">
        <v>16936</v>
      </c>
    </row>
    <row r="247" spans="1:59" s="322" customFormat="1" x14ac:dyDescent="0.15">
      <c r="A247" s="317" t="s">
        <v>18090</v>
      </c>
      <c r="B247" s="318" t="s">
        <v>3661</v>
      </c>
      <c r="C247" s="318" t="s">
        <v>5168</v>
      </c>
      <c r="D247" s="318" t="s">
        <v>5169</v>
      </c>
      <c r="E247" s="329" t="s">
        <v>18091</v>
      </c>
      <c r="F247" s="318">
        <v>18889</v>
      </c>
      <c r="G247" s="318">
        <v>2.82</v>
      </c>
      <c r="H247" s="318"/>
      <c r="I247" s="318"/>
      <c r="J247" s="318"/>
      <c r="K247" s="318">
        <v>99.38</v>
      </c>
      <c r="L247" s="318">
        <v>9</v>
      </c>
      <c r="M247" s="318">
        <v>9</v>
      </c>
      <c r="N247" s="318">
        <v>3.16</v>
      </c>
      <c r="O247" s="318">
        <v>15</v>
      </c>
      <c r="P247" s="318">
        <v>15</v>
      </c>
      <c r="Q247" s="318">
        <v>1.73</v>
      </c>
      <c r="R247" s="318">
        <v>21</v>
      </c>
      <c r="S247" s="318">
        <v>21</v>
      </c>
      <c r="T247" s="318">
        <v>2.5499999999999998</v>
      </c>
      <c r="U247" s="318">
        <v>15</v>
      </c>
      <c r="V247" s="318">
        <v>15</v>
      </c>
      <c r="W247" s="318">
        <v>2.93</v>
      </c>
      <c r="X247" s="318">
        <v>6</v>
      </c>
      <c r="Y247" s="318">
        <v>6</v>
      </c>
      <c r="Z247" s="318">
        <v>3.37</v>
      </c>
      <c r="AA247" s="318">
        <v>6</v>
      </c>
      <c r="AB247" s="318">
        <v>6</v>
      </c>
      <c r="AC247" s="318">
        <v>3.83</v>
      </c>
      <c r="AD247" s="318">
        <v>3</v>
      </c>
      <c r="AE247" s="318">
        <v>3</v>
      </c>
      <c r="AF247" s="318">
        <v>3.66</v>
      </c>
      <c r="AG247" s="318">
        <v>12</v>
      </c>
      <c r="AH247" s="318">
        <v>12</v>
      </c>
      <c r="AI247" s="318">
        <v>3.14</v>
      </c>
      <c r="AJ247" s="318" t="s">
        <v>18092</v>
      </c>
      <c r="AK247" s="318" t="s">
        <v>18093</v>
      </c>
      <c r="AL247" s="319">
        <v>236838</v>
      </c>
      <c r="AM247" s="318">
        <v>2563</v>
      </c>
      <c r="AN247" s="318">
        <v>2</v>
      </c>
      <c r="AO247" s="318" t="s">
        <v>9271</v>
      </c>
      <c r="AP247" s="318">
        <v>37</v>
      </c>
      <c r="AQ247" s="318">
        <v>1</v>
      </c>
      <c r="AR247" s="318">
        <v>39</v>
      </c>
      <c r="AS247" s="318">
        <v>1</v>
      </c>
      <c r="AT247" s="318">
        <v>404</v>
      </c>
      <c r="AU247" s="320">
        <v>242622</v>
      </c>
      <c r="AV247" s="320">
        <v>242622</v>
      </c>
      <c r="AW247" s="318" t="s">
        <v>16933</v>
      </c>
      <c r="AX247" s="318"/>
      <c r="AY247" s="318"/>
      <c r="AZ247" s="318"/>
      <c r="BA247" s="318"/>
      <c r="BB247" s="318"/>
      <c r="BC247" s="318" t="s">
        <v>16957</v>
      </c>
      <c r="BD247" s="318" t="s">
        <v>16957</v>
      </c>
      <c r="BE247" s="318" t="s">
        <v>16935</v>
      </c>
      <c r="BF247" s="318" t="s">
        <v>17170</v>
      </c>
      <c r="BG247" s="321" t="s">
        <v>16936</v>
      </c>
    </row>
    <row r="248" spans="1:59" s="322" customFormat="1" ht="24.75" x14ac:dyDescent="0.15">
      <c r="A248" s="317" t="s">
        <v>18094</v>
      </c>
      <c r="B248" s="318" t="s">
        <v>3661</v>
      </c>
      <c r="C248" s="318" t="s">
        <v>5729</v>
      </c>
      <c r="D248" s="318" t="s">
        <v>5730</v>
      </c>
      <c r="E248" s="329" t="s">
        <v>18095</v>
      </c>
      <c r="F248" s="318">
        <v>18890</v>
      </c>
      <c r="G248" s="318">
        <v>3.48</v>
      </c>
      <c r="H248" s="318"/>
      <c r="I248" s="318"/>
      <c r="J248" s="318"/>
      <c r="K248" s="318">
        <v>99.38</v>
      </c>
      <c r="L248" s="318">
        <v>9</v>
      </c>
      <c r="M248" s="318">
        <v>9</v>
      </c>
      <c r="N248" s="318">
        <v>3.91</v>
      </c>
      <c r="O248" s="318">
        <v>15</v>
      </c>
      <c r="P248" s="318">
        <v>15</v>
      </c>
      <c r="Q248" s="318">
        <v>2.8</v>
      </c>
      <c r="R248" s="318">
        <v>21</v>
      </c>
      <c r="S248" s="318">
        <v>21</v>
      </c>
      <c r="T248" s="318">
        <v>3.44</v>
      </c>
      <c r="U248" s="318">
        <v>15</v>
      </c>
      <c r="V248" s="318">
        <v>15</v>
      </c>
      <c r="W248" s="318">
        <v>3.71</v>
      </c>
      <c r="X248" s="318">
        <v>6</v>
      </c>
      <c r="Y248" s="318">
        <v>6</v>
      </c>
      <c r="Z248" s="318">
        <v>3.95</v>
      </c>
      <c r="AA248" s="318">
        <v>6</v>
      </c>
      <c r="AB248" s="318">
        <v>6</v>
      </c>
      <c r="AC248" s="318">
        <v>3.91</v>
      </c>
      <c r="AD248" s="318">
        <v>3</v>
      </c>
      <c r="AE248" s="318">
        <v>3</v>
      </c>
      <c r="AF248" s="318">
        <v>3.66</v>
      </c>
      <c r="AG248" s="318">
        <v>12</v>
      </c>
      <c r="AH248" s="318">
        <v>12</v>
      </c>
      <c r="AI248" s="318">
        <v>3.25</v>
      </c>
      <c r="AJ248" s="318" t="s">
        <v>18096</v>
      </c>
      <c r="AK248" s="318" t="s">
        <v>18097</v>
      </c>
      <c r="AL248" s="319">
        <v>237058</v>
      </c>
      <c r="AM248" s="318">
        <v>2563</v>
      </c>
      <c r="AN248" s="318">
        <v>2</v>
      </c>
      <c r="AO248" s="318" t="s">
        <v>9271</v>
      </c>
      <c r="AP248" s="318">
        <v>38</v>
      </c>
      <c r="AQ248" s="318">
        <v>1</v>
      </c>
      <c r="AR248" s="318">
        <v>39</v>
      </c>
      <c r="AS248" s="318">
        <v>1</v>
      </c>
      <c r="AT248" s="318">
        <v>404</v>
      </c>
      <c r="AU248" s="320">
        <v>242622</v>
      </c>
      <c r="AV248" s="320">
        <v>242622</v>
      </c>
      <c r="AW248" s="318" t="s">
        <v>16933</v>
      </c>
      <c r="AX248" s="318"/>
      <c r="AY248" s="318"/>
      <c r="AZ248" s="318"/>
      <c r="BA248" s="318"/>
      <c r="BB248" s="318"/>
      <c r="BC248" s="318" t="s">
        <v>16957</v>
      </c>
      <c r="BD248" s="318" t="s">
        <v>16957</v>
      </c>
      <c r="BE248" s="318" t="s">
        <v>16935</v>
      </c>
      <c r="BF248" s="318" t="s">
        <v>17243</v>
      </c>
      <c r="BG248" s="321" t="s">
        <v>16936</v>
      </c>
    </row>
    <row r="249" spans="1:59" s="322" customFormat="1" ht="24.75" x14ac:dyDescent="0.15">
      <c r="A249" s="317" t="s">
        <v>18098</v>
      </c>
      <c r="B249" s="318" t="s">
        <v>3661</v>
      </c>
      <c r="C249" s="318" t="s">
        <v>5591</v>
      </c>
      <c r="D249" s="318" t="s">
        <v>5592</v>
      </c>
      <c r="E249" s="329" t="s">
        <v>18099</v>
      </c>
      <c r="F249" s="318">
        <v>18891</v>
      </c>
      <c r="G249" s="318">
        <v>3.21</v>
      </c>
      <c r="H249" s="318"/>
      <c r="I249" s="318"/>
      <c r="J249" s="318"/>
      <c r="K249" s="318">
        <v>99.38</v>
      </c>
      <c r="L249" s="318">
        <v>9</v>
      </c>
      <c r="M249" s="318">
        <v>9</v>
      </c>
      <c r="N249" s="318">
        <v>4</v>
      </c>
      <c r="O249" s="318">
        <v>15</v>
      </c>
      <c r="P249" s="318">
        <v>15</v>
      </c>
      <c r="Q249" s="318">
        <v>2.68</v>
      </c>
      <c r="R249" s="318">
        <v>21</v>
      </c>
      <c r="S249" s="318">
        <v>21</v>
      </c>
      <c r="T249" s="318">
        <v>3.09</v>
      </c>
      <c r="U249" s="318">
        <v>15</v>
      </c>
      <c r="V249" s="318">
        <v>15</v>
      </c>
      <c r="W249" s="318">
        <v>3.03</v>
      </c>
      <c r="X249" s="318">
        <v>6</v>
      </c>
      <c r="Y249" s="318">
        <v>6</v>
      </c>
      <c r="Z249" s="318">
        <v>3.5</v>
      </c>
      <c r="AA249" s="318">
        <v>6</v>
      </c>
      <c r="AB249" s="318">
        <v>6</v>
      </c>
      <c r="AC249" s="318">
        <v>3.87</v>
      </c>
      <c r="AD249" s="318">
        <v>3</v>
      </c>
      <c r="AE249" s="318">
        <v>3</v>
      </c>
      <c r="AF249" s="318">
        <v>3.33</v>
      </c>
      <c r="AG249" s="318">
        <v>12</v>
      </c>
      <c r="AH249" s="318">
        <v>12</v>
      </c>
      <c r="AI249" s="318">
        <v>3.16</v>
      </c>
      <c r="AJ249" s="318" t="s">
        <v>18100</v>
      </c>
      <c r="AK249" s="318" t="s">
        <v>18101</v>
      </c>
      <c r="AL249" s="319">
        <v>237014</v>
      </c>
      <c r="AM249" s="318">
        <v>2563</v>
      </c>
      <c r="AN249" s="318">
        <v>2</v>
      </c>
      <c r="AO249" s="318" t="s">
        <v>9271</v>
      </c>
      <c r="AP249" s="318">
        <v>39</v>
      </c>
      <c r="AQ249" s="318">
        <v>1</v>
      </c>
      <c r="AR249" s="318">
        <v>39</v>
      </c>
      <c r="AS249" s="318">
        <v>1</v>
      </c>
      <c r="AT249" s="318">
        <v>404</v>
      </c>
      <c r="AU249" s="320">
        <v>242622</v>
      </c>
      <c r="AV249" s="320">
        <v>242622</v>
      </c>
      <c r="AW249" s="318" t="s">
        <v>16933</v>
      </c>
      <c r="AX249" s="318"/>
      <c r="AY249" s="318"/>
      <c r="AZ249" s="318"/>
      <c r="BA249" s="318"/>
      <c r="BB249" s="318"/>
      <c r="BC249" s="318" t="s">
        <v>16957</v>
      </c>
      <c r="BD249" s="318" t="s">
        <v>16957</v>
      </c>
      <c r="BE249" s="318" t="s">
        <v>16935</v>
      </c>
      <c r="BF249" s="318" t="s">
        <v>17170</v>
      </c>
      <c r="BG249" s="321" t="s">
        <v>16936</v>
      </c>
    </row>
    <row r="250" spans="1:59" s="322" customFormat="1" x14ac:dyDescent="0.15">
      <c r="A250" s="317" t="s">
        <v>18102</v>
      </c>
      <c r="B250" s="318" t="s">
        <v>1789</v>
      </c>
      <c r="C250" s="318" t="s">
        <v>4953</v>
      </c>
      <c r="D250" s="318" t="s">
        <v>4954</v>
      </c>
      <c r="E250" s="329" t="s">
        <v>18103</v>
      </c>
      <c r="F250" s="318">
        <v>18892</v>
      </c>
      <c r="G250" s="318">
        <v>2.31</v>
      </c>
      <c r="H250" s="318"/>
      <c r="I250" s="318"/>
      <c r="J250" s="318"/>
      <c r="K250" s="318">
        <v>99.38</v>
      </c>
      <c r="L250" s="318">
        <v>9</v>
      </c>
      <c r="M250" s="318">
        <v>9</v>
      </c>
      <c r="N250" s="318">
        <v>2</v>
      </c>
      <c r="O250" s="318">
        <v>15</v>
      </c>
      <c r="P250" s="318">
        <v>15</v>
      </c>
      <c r="Q250" s="318">
        <v>2.88</v>
      </c>
      <c r="R250" s="318">
        <v>21</v>
      </c>
      <c r="S250" s="318">
        <v>21</v>
      </c>
      <c r="T250" s="318">
        <v>2.13</v>
      </c>
      <c r="U250" s="318">
        <v>15</v>
      </c>
      <c r="V250" s="318">
        <v>15</v>
      </c>
      <c r="W250" s="318">
        <v>2.0099999999999998</v>
      </c>
      <c r="X250" s="318">
        <v>6</v>
      </c>
      <c r="Y250" s="318">
        <v>6</v>
      </c>
      <c r="Z250" s="318">
        <v>2.75</v>
      </c>
      <c r="AA250" s="318">
        <v>6</v>
      </c>
      <c r="AB250" s="318">
        <v>6</v>
      </c>
      <c r="AC250" s="318">
        <v>3.08</v>
      </c>
      <c r="AD250" s="318">
        <v>3</v>
      </c>
      <c r="AE250" s="318">
        <v>3</v>
      </c>
      <c r="AF250" s="318">
        <v>2.66</v>
      </c>
      <c r="AG250" s="318">
        <v>12</v>
      </c>
      <c r="AH250" s="318">
        <v>12</v>
      </c>
      <c r="AI250" s="318">
        <v>1.87</v>
      </c>
      <c r="AJ250" s="318" t="s">
        <v>18104</v>
      </c>
      <c r="AK250" s="318" t="s">
        <v>18105</v>
      </c>
      <c r="AL250" s="319">
        <v>236952</v>
      </c>
      <c r="AM250" s="318">
        <v>2563</v>
      </c>
      <c r="AN250" s="318">
        <v>2</v>
      </c>
      <c r="AO250" s="318" t="s">
        <v>9012</v>
      </c>
      <c r="AP250" s="318">
        <v>1</v>
      </c>
      <c r="AQ250" s="318">
        <v>1</v>
      </c>
      <c r="AR250" s="318">
        <v>41</v>
      </c>
      <c r="AS250" s="318">
        <v>1</v>
      </c>
      <c r="AT250" s="318">
        <v>404</v>
      </c>
      <c r="AU250" s="320">
        <v>242657</v>
      </c>
      <c r="AV250" s="320">
        <v>242657</v>
      </c>
      <c r="AW250" s="318" t="s">
        <v>16933</v>
      </c>
      <c r="AX250" s="318"/>
      <c r="AY250" s="318"/>
      <c r="AZ250" s="318"/>
      <c r="BA250" s="318"/>
      <c r="BB250" s="318"/>
      <c r="BC250" s="318" t="s">
        <v>16957</v>
      </c>
      <c r="BD250" s="318" t="s">
        <v>16957</v>
      </c>
      <c r="BE250" s="318" t="s">
        <v>16935</v>
      </c>
      <c r="BF250" s="318" t="s">
        <v>18106</v>
      </c>
      <c r="BG250" s="321" t="s">
        <v>16936</v>
      </c>
    </row>
    <row r="251" spans="1:59" s="322" customFormat="1" ht="24.75" x14ac:dyDescent="0.15">
      <c r="A251" s="317" t="s">
        <v>18107</v>
      </c>
      <c r="B251" s="318" t="s">
        <v>1789</v>
      </c>
      <c r="C251" s="318" t="s">
        <v>7045</v>
      </c>
      <c r="D251" s="318" t="s">
        <v>18108</v>
      </c>
      <c r="E251" s="329" t="s">
        <v>18109</v>
      </c>
      <c r="F251" s="318">
        <v>18893</v>
      </c>
      <c r="G251" s="318">
        <v>2.08</v>
      </c>
      <c r="H251" s="318"/>
      <c r="I251" s="318"/>
      <c r="J251" s="318"/>
      <c r="K251" s="318">
        <v>99.38</v>
      </c>
      <c r="L251" s="318">
        <v>9</v>
      </c>
      <c r="M251" s="318">
        <v>9</v>
      </c>
      <c r="N251" s="318">
        <v>1.91</v>
      </c>
      <c r="O251" s="318">
        <v>15</v>
      </c>
      <c r="P251" s="318">
        <v>15</v>
      </c>
      <c r="Q251" s="318">
        <v>1.41</v>
      </c>
      <c r="R251" s="318">
        <v>21</v>
      </c>
      <c r="S251" s="318">
        <v>21</v>
      </c>
      <c r="T251" s="318">
        <v>2.08</v>
      </c>
      <c r="U251" s="318">
        <v>15</v>
      </c>
      <c r="V251" s="318">
        <v>15</v>
      </c>
      <c r="W251" s="318">
        <v>1.93</v>
      </c>
      <c r="X251" s="318">
        <v>6</v>
      </c>
      <c r="Y251" s="318">
        <v>6</v>
      </c>
      <c r="Z251" s="318">
        <v>2.75</v>
      </c>
      <c r="AA251" s="318">
        <v>6</v>
      </c>
      <c r="AB251" s="318">
        <v>6</v>
      </c>
      <c r="AC251" s="318">
        <v>2.75</v>
      </c>
      <c r="AD251" s="318">
        <v>3</v>
      </c>
      <c r="AE251" s="318">
        <v>3</v>
      </c>
      <c r="AF251" s="318">
        <v>3</v>
      </c>
      <c r="AG251" s="318">
        <v>12</v>
      </c>
      <c r="AH251" s="318">
        <v>12</v>
      </c>
      <c r="AI251" s="318">
        <v>2.35</v>
      </c>
      <c r="AJ251" s="318" t="s">
        <v>18110</v>
      </c>
      <c r="AK251" s="318" t="s">
        <v>18111</v>
      </c>
      <c r="AL251" s="319">
        <v>237017</v>
      </c>
      <c r="AM251" s="318">
        <v>2563</v>
      </c>
      <c r="AN251" s="318">
        <v>2</v>
      </c>
      <c r="AO251" s="318" t="s">
        <v>9012</v>
      </c>
      <c r="AP251" s="318">
        <v>2</v>
      </c>
      <c r="AQ251" s="318">
        <v>1</v>
      </c>
      <c r="AR251" s="318">
        <v>41</v>
      </c>
      <c r="AS251" s="318">
        <v>1</v>
      </c>
      <c r="AT251" s="318">
        <v>404</v>
      </c>
      <c r="AU251" s="320">
        <v>242622</v>
      </c>
      <c r="AV251" s="320">
        <v>242622</v>
      </c>
      <c r="AW251" s="318" t="s">
        <v>16933</v>
      </c>
      <c r="AX251" s="318"/>
      <c r="AY251" s="318"/>
      <c r="AZ251" s="318"/>
      <c r="BA251" s="318"/>
      <c r="BB251" s="318"/>
      <c r="BC251" s="318" t="s">
        <v>16957</v>
      </c>
      <c r="BD251" s="318" t="s">
        <v>16957</v>
      </c>
      <c r="BE251" s="318" t="s">
        <v>16935</v>
      </c>
      <c r="BF251" s="318" t="s">
        <v>18106</v>
      </c>
      <c r="BG251" s="321" t="s">
        <v>16936</v>
      </c>
    </row>
    <row r="252" spans="1:59" s="322" customFormat="1" ht="24.75" x14ac:dyDescent="0.15">
      <c r="A252" s="317" t="s">
        <v>18112</v>
      </c>
      <c r="B252" s="318" t="s">
        <v>1789</v>
      </c>
      <c r="C252" s="318" t="s">
        <v>18113</v>
      </c>
      <c r="D252" s="318" t="s">
        <v>6905</v>
      </c>
      <c r="E252" s="329" t="s">
        <v>18114</v>
      </c>
      <c r="F252" s="318">
        <v>18894</v>
      </c>
      <c r="G252" s="318">
        <v>1.82</v>
      </c>
      <c r="H252" s="318"/>
      <c r="I252" s="318"/>
      <c r="J252" s="318"/>
      <c r="K252" s="318">
        <v>99.38</v>
      </c>
      <c r="L252" s="318">
        <v>9</v>
      </c>
      <c r="M252" s="318">
        <v>9</v>
      </c>
      <c r="N252" s="318">
        <v>1.83</v>
      </c>
      <c r="O252" s="318">
        <v>15</v>
      </c>
      <c r="P252" s="318">
        <v>15</v>
      </c>
      <c r="Q252" s="318">
        <v>1.21</v>
      </c>
      <c r="R252" s="318">
        <v>21</v>
      </c>
      <c r="S252" s="318">
        <v>21</v>
      </c>
      <c r="T252" s="318">
        <v>1.65</v>
      </c>
      <c r="U252" s="318">
        <v>15</v>
      </c>
      <c r="V252" s="318">
        <v>15</v>
      </c>
      <c r="W252" s="318">
        <v>2.1</v>
      </c>
      <c r="X252" s="318">
        <v>6</v>
      </c>
      <c r="Y252" s="318">
        <v>6</v>
      </c>
      <c r="Z252" s="318">
        <v>2.5</v>
      </c>
      <c r="AA252" s="318">
        <v>6</v>
      </c>
      <c r="AB252" s="318">
        <v>6</v>
      </c>
      <c r="AC252" s="318">
        <v>2.83</v>
      </c>
      <c r="AD252" s="318">
        <v>3</v>
      </c>
      <c r="AE252" s="318">
        <v>3</v>
      </c>
      <c r="AF252" s="318">
        <v>2</v>
      </c>
      <c r="AG252" s="318">
        <v>12</v>
      </c>
      <c r="AH252" s="318">
        <v>12</v>
      </c>
      <c r="AI252" s="318">
        <v>1.6</v>
      </c>
      <c r="AJ252" s="318" t="s">
        <v>18115</v>
      </c>
      <c r="AK252" s="318" t="s">
        <v>18116</v>
      </c>
      <c r="AL252" s="319">
        <v>236942</v>
      </c>
      <c r="AM252" s="318">
        <v>2563</v>
      </c>
      <c r="AN252" s="318">
        <v>2</v>
      </c>
      <c r="AO252" s="318" t="s">
        <v>9012</v>
      </c>
      <c r="AP252" s="318">
        <v>3</v>
      </c>
      <c r="AQ252" s="318">
        <v>1</v>
      </c>
      <c r="AR252" s="318">
        <v>41</v>
      </c>
      <c r="AS252" s="318">
        <v>1</v>
      </c>
      <c r="AT252" s="318">
        <v>404</v>
      </c>
      <c r="AU252" s="320">
        <v>242657</v>
      </c>
      <c r="AV252" s="320">
        <v>242657</v>
      </c>
      <c r="AW252" s="318" t="s">
        <v>16933</v>
      </c>
      <c r="AX252" s="318"/>
      <c r="AY252" s="318"/>
      <c r="AZ252" s="318"/>
      <c r="BA252" s="318"/>
      <c r="BB252" s="318"/>
      <c r="BC252" s="318" t="s">
        <v>16957</v>
      </c>
      <c r="BD252" s="318" t="s">
        <v>16957</v>
      </c>
      <c r="BE252" s="318" t="s">
        <v>16935</v>
      </c>
      <c r="BF252" s="318" t="s">
        <v>17574</v>
      </c>
      <c r="BG252" s="321" t="s">
        <v>16944</v>
      </c>
    </row>
    <row r="253" spans="1:59" s="322" customFormat="1" x14ac:dyDescent="0.15">
      <c r="A253" s="317" t="s">
        <v>18117</v>
      </c>
      <c r="B253" s="318" t="s">
        <v>19</v>
      </c>
      <c r="C253" s="318" t="s">
        <v>13008</v>
      </c>
      <c r="D253" s="318" t="s">
        <v>18118</v>
      </c>
      <c r="E253" s="329" t="s">
        <v>18119</v>
      </c>
      <c r="F253" s="318">
        <v>18895</v>
      </c>
      <c r="G253" s="318">
        <v>2.06</v>
      </c>
      <c r="H253" s="318"/>
      <c r="I253" s="318"/>
      <c r="J253" s="318"/>
      <c r="K253" s="318">
        <v>99.38</v>
      </c>
      <c r="L253" s="318">
        <v>9</v>
      </c>
      <c r="M253" s="318">
        <v>9</v>
      </c>
      <c r="N253" s="318">
        <v>2.16</v>
      </c>
      <c r="O253" s="318">
        <v>15</v>
      </c>
      <c r="P253" s="318">
        <v>15</v>
      </c>
      <c r="Q253" s="318">
        <v>1.75</v>
      </c>
      <c r="R253" s="318">
        <v>21</v>
      </c>
      <c r="S253" s="318">
        <v>21</v>
      </c>
      <c r="T253" s="318">
        <v>1.85</v>
      </c>
      <c r="U253" s="318">
        <v>15</v>
      </c>
      <c r="V253" s="318">
        <v>15</v>
      </c>
      <c r="W253" s="318">
        <v>1.96</v>
      </c>
      <c r="X253" s="318">
        <v>6</v>
      </c>
      <c r="Y253" s="318">
        <v>6</v>
      </c>
      <c r="Z253" s="318">
        <v>3.08</v>
      </c>
      <c r="AA253" s="318">
        <v>6</v>
      </c>
      <c r="AB253" s="318">
        <v>6</v>
      </c>
      <c r="AC253" s="318">
        <v>3.25</v>
      </c>
      <c r="AD253" s="318">
        <v>3</v>
      </c>
      <c r="AE253" s="318">
        <v>3</v>
      </c>
      <c r="AF253" s="318">
        <v>2.83</v>
      </c>
      <c r="AG253" s="318">
        <v>12</v>
      </c>
      <c r="AH253" s="318">
        <v>12</v>
      </c>
      <c r="AI253" s="318">
        <v>1.58</v>
      </c>
      <c r="AJ253" s="318" t="s">
        <v>18120</v>
      </c>
      <c r="AK253" s="318" t="s">
        <v>18121</v>
      </c>
      <c r="AL253" s="319">
        <v>237209</v>
      </c>
      <c r="AM253" s="318">
        <v>2563</v>
      </c>
      <c r="AN253" s="318">
        <v>2</v>
      </c>
      <c r="AO253" s="318" t="s">
        <v>9012</v>
      </c>
      <c r="AP253" s="318">
        <v>4</v>
      </c>
      <c r="AQ253" s="318">
        <v>1</v>
      </c>
      <c r="AR253" s="318">
        <v>41</v>
      </c>
      <c r="AS253" s="318">
        <v>1</v>
      </c>
      <c r="AT253" s="318">
        <v>404</v>
      </c>
      <c r="AU253" s="320">
        <v>242622</v>
      </c>
      <c r="AV253" s="320">
        <v>242622</v>
      </c>
      <c r="AW253" s="318" t="s">
        <v>16933</v>
      </c>
      <c r="AX253" s="318"/>
      <c r="AY253" s="318"/>
      <c r="AZ253" s="318"/>
      <c r="BA253" s="318"/>
      <c r="BB253" s="318"/>
      <c r="BC253" s="318" t="s">
        <v>16957</v>
      </c>
      <c r="BD253" s="318" t="s">
        <v>16957</v>
      </c>
      <c r="BE253" s="318" t="s">
        <v>16935</v>
      </c>
      <c r="BF253" s="318" t="s">
        <v>17044</v>
      </c>
      <c r="BG253" s="321" t="s">
        <v>16936</v>
      </c>
    </row>
    <row r="254" spans="1:59" s="322" customFormat="1" x14ac:dyDescent="0.15">
      <c r="A254" s="317" t="s">
        <v>18122</v>
      </c>
      <c r="B254" s="318" t="s">
        <v>19</v>
      </c>
      <c r="C254" s="318" t="s">
        <v>5785</v>
      </c>
      <c r="D254" s="318" t="s">
        <v>5786</v>
      </c>
      <c r="E254" s="329" t="s">
        <v>18123</v>
      </c>
      <c r="F254" s="318">
        <v>18896</v>
      </c>
      <c r="G254" s="318">
        <v>2.0499999999999998</v>
      </c>
      <c r="H254" s="318"/>
      <c r="I254" s="318"/>
      <c r="J254" s="318"/>
      <c r="K254" s="318">
        <v>99.38</v>
      </c>
      <c r="L254" s="318">
        <v>9</v>
      </c>
      <c r="M254" s="318">
        <v>9</v>
      </c>
      <c r="N254" s="318">
        <v>1.91</v>
      </c>
      <c r="O254" s="318">
        <v>15</v>
      </c>
      <c r="P254" s="318">
        <v>15</v>
      </c>
      <c r="Q254" s="318">
        <v>1.83</v>
      </c>
      <c r="R254" s="318">
        <v>21</v>
      </c>
      <c r="S254" s="318">
        <v>21</v>
      </c>
      <c r="T254" s="318">
        <v>1.94</v>
      </c>
      <c r="U254" s="318">
        <v>15</v>
      </c>
      <c r="V254" s="318">
        <v>15</v>
      </c>
      <c r="W254" s="318">
        <v>1.76</v>
      </c>
      <c r="X254" s="318">
        <v>6</v>
      </c>
      <c r="Y254" s="318">
        <v>6</v>
      </c>
      <c r="Z254" s="318">
        <v>2.83</v>
      </c>
      <c r="AA254" s="318">
        <v>6</v>
      </c>
      <c r="AB254" s="318">
        <v>6</v>
      </c>
      <c r="AC254" s="318">
        <v>3.29</v>
      </c>
      <c r="AD254" s="318">
        <v>3</v>
      </c>
      <c r="AE254" s="318">
        <v>3</v>
      </c>
      <c r="AF254" s="318">
        <v>2.83</v>
      </c>
      <c r="AG254" s="318">
        <v>12</v>
      </c>
      <c r="AH254" s="318">
        <v>12</v>
      </c>
      <c r="AI254" s="318">
        <v>1.75</v>
      </c>
      <c r="AJ254" s="318" t="s">
        <v>18124</v>
      </c>
      <c r="AK254" s="318" t="s">
        <v>18125</v>
      </c>
      <c r="AL254" s="319">
        <v>237281</v>
      </c>
      <c r="AM254" s="318">
        <v>2563</v>
      </c>
      <c r="AN254" s="318">
        <v>2</v>
      </c>
      <c r="AO254" s="318" t="s">
        <v>9012</v>
      </c>
      <c r="AP254" s="318">
        <v>5</v>
      </c>
      <c r="AQ254" s="318">
        <v>1</v>
      </c>
      <c r="AR254" s="318">
        <v>41</v>
      </c>
      <c r="AS254" s="318">
        <v>1</v>
      </c>
      <c r="AT254" s="318">
        <v>404</v>
      </c>
      <c r="AU254" s="320">
        <v>242657</v>
      </c>
      <c r="AV254" s="320">
        <v>242657</v>
      </c>
      <c r="AW254" s="318" t="s">
        <v>16933</v>
      </c>
      <c r="AX254" s="318"/>
      <c r="AY254" s="318"/>
      <c r="AZ254" s="318"/>
      <c r="BA254" s="318"/>
      <c r="BB254" s="318"/>
      <c r="BC254" s="318" t="s">
        <v>16957</v>
      </c>
      <c r="BD254" s="318" t="s">
        <v>16957</v>
      </c>
      <c r="BE254" s="318" t="s">
        <v>16935</v>
      </c>
      <c r="BF254" s="318" t="s">
        <v>18126</v>
      </c>
      <c r="BG254" s="321" t="s">
        <v>16936</v>
      </c>
    </row>
    <row r="255" spans="1:59" s="322" customFormat="1" ht="24.75" x14ac:dyDescent="0.15">
      <c r="A255" s="317" t="s">
        <v>18127</v>
      </c>
      <c r="B255" s="318" t="s">
        <v>1789</v>
      </c>
      <c r="C255" s="318" t="s">
        <v>3441</v>
      </c>
      <c r="D255" s="318" t="s">
        <v>2384</v>
      </c>
      <c r="E255" s="329" t="s">
        <v>18128</v>
      </c>
      <c r="F255" s="318">
        <v>18897</v>
      </c>
      <c r="G255" s="318">
        <v>2.21</v>
      </c>
      <c r="H255" s="318"/>
      <c r="I255" s="318"/>
      <c r="J255" s="318"/>
      <c r="K255" s="318">
        <v>99.38</v>
      </c>
      <c r="L255" s="318">
        <v>9</v>
      </c>
      <c r="M255" s="318">
        <v>9</v>
      </c>
      <c r="N255" s="318">
        <v>2.08</v>
      </c>
      <c r="O255" s="318">
        <v>15</v>
      </c>
      <c r="P255" s="318">
        <v>15</v>
      </c>
      <c r="Q255" s="318">
        <v>2.0099999999999998</v>
      </c>
      <c r="R255" s="318">
        <v>21</v>
      </c>
      <c r="S255" s="318">
        <v>21</v>
      </c>
      <c r="T255" s="318">
        <v>2.09</v>
      </c>
      <c r="U255" s="318">
        <v>15</v>
      </c>
      <c r="V255" s="318">
        <v>15</v>
      </c>
      <c r="W255" s="318">
        <v>2.2599999999999998</v>
      </c>
      <c r="X255" s="318">
        <v>6</v>
      </c>
      <c r="Y255" s="318">
        <v>6</v>
      </c>
      <c r="Z255" s="318">
        <v>3.16</v>
      </c>
      <c r="AA255" s="318">
        <v>6</v>
      </c>
      <c r="AB255" s="318">
        <v>6</v>
      </c>
      <c r="AC255" s="318">
        <v>3.33</v>
      </c>
      <c r="AD255" s="318">
        <v>3</v>
      </c>
      <c r="AE255" s="318">
        <v>3</v>
      </c>
      <c r="AF255" s="318">
        <v>3.16</v>
      </c>
      <c r="AG255" s="318">
        <v>12</v>
      </c>
      <c r="AH255" s="318">
        <v>12</v>
      </c>
      <c r="AI255" s="318">
        <v>1.37</v>
      </c>
      <c r="AJ255" s="318" t="s">
        <v>18129</v>
      </c>
      <c r="AK255" s="318" t="s">
        <v>18130</v>
      </c>
      <c r="AL255" s="319">
        <v>236848</v>
      </c>
      <c r="AM255" s="318">
        <v>2563</v>
      </c>
      <c r="AN255" s="318">
        <v>2</v>
      </c>
      <c r="AO255" s="318" t="s">
        <v>9012</v>
      </c>
      <c r="AP255" s="318">
        <v>6</v>
      </c>
      <c r="AQ255" s="318">
        <v>1</v>
      </c>
      <c r="AR255" s="318">
        <v>41</v>
      </c>
      <c r="AS255" s="318">
        <v>1</v>
      </c>
      <c r="AT255" s="318">
        <v>404</v>
      </c>
      <c r="AU255" s="320">
        <v>242622</v>
      </c>
      <c r="AV255" s="320">
        <v>242622</v>
      </c>
      <c r="AW255" s="318" t="s">
        <v>16933</v>
      </c>
      <c r="AX255" s="318"/>
      <c r="AY255" s="318"/>
      <c r="AZ255" s="318"/>
      <c r="BA255" s="318"/>
      <c r="BB255" s="318"/>
      <c r="BC255" s="318" t="s">
        <v>16957</v>
      </c>
      <c r="BD255" s="318" t="s">
        <v>16957</v>
      </c>
      <c r="BE255" s="318" t="s">
        <v>16935</v>
      </c>
      <c r="BF255" s="318" t="s">
        <v>17264</v>
      </c>
      <c r="BG255" s="321" t="s">
        <v>16936</v>
      </c>
    </row>
    <row r="256" spans="1:59" s="322" customFormat="1" x14ac:dyDescent="0.15">
      <c r="A256" s="317" t="s">
        <v>18131</v>
      </c>
      <c r="B256" s="318" t="s">
        <v>1789</v>
      </c>
      <c r="C256" s="318" t="s">
        <v>18132</v>
      </c>
      <c r="D256" s="318" t="s">
        <v>151</v>
      </c>
      <c r="E256" s="329" t="s">
        <v>18133</v>
      </c>
      <c r="F256" s="318">
        <v>18898</v>
      </c>
      <c r="G256" s="318">
        <v>1.53</v>
      </c>
      <c r="H256" s="318"/>
      <c r="I256" s="318"/>
      <c r="J256" s="318"/>
      <c r="K256" s="318">
        <v>99.38</v>
      </c>
      <c r="L256" s="318">
        <v>9</v>
      </c>
      <c r="M256" s="318">
        <v>9</v>
      </c>
      <c r="N256" s="318">
        <v>1.08</v>
      </c>
      <c r="O256" s="318">
        <v>15</v>
      </c>
      <c r="P256" s="318">
        <v>12.5</v>
      </c>
      <c r="Q256" s="318">
        <v>1.33</v>
      </c>
      <c r="R256" s="318">
        <v>21</v>
      </c>
      <c r="S256" s="318">
        <v>17</v>
      </c>
      <c r="T256" s="318">
        <v>1.3</v>
      </c>
      <c r="U256" s="318">
        <v>15</v>
      </c>
      <c r="V256" s="318">
        <v>13.5</v>
      </c>
      <c r="W256" s="318">
        <v>1.5</v>
      </c>
      <c r="X256" s="318">
        <v>6</v>
      </c>
      <c r="Y256" s="318">
        <v>6</v>
      </c>
      <c r="Z256" s="318">
        <v>2.41</v>
      </c>
      <c r="AA256" s="318">
        <v>6</v>
      </c>
      <c r="AB256" s="318">
        <v>6</v>
      </c>
      <c r="AC256" s="318">
        <v>3</v>
      </c>
      <c r="AD256" s="318">
        <v>3</v>
      </c>
      <c r="AE256" s="318">
        <v>3</v>
      </c>
      <c r="AF256" s="318">
        <v>2.5</v>
      </c>
      <c r="AG256" s="318">
        <v>12</v>
      </c>
      <c r="AH256" s="318">
        <v>8</v>
      </c>
      <c r="AI256" s="318">
        <v>1.06</v>
      </c>
      <c r="AJ256" s="318" t="s">
        <v>18134</v>
      </c>
      <c r="AK256" s="318" t="s">
        <v>18135</v>
      </c>
      <c r="AL256" s="319">
        <v>236865</v>
      </c>
      <c r="AM256" s="318">
        <v>2563</v>
      </c>
      <c r="AN256" s="318">
        <v>2</v>
      </c>
      <c r="AO256" s="318" t="s">
        <v>9012</v>
      </c>
      <c r="AP256" s="318">
        <v>7</v>
      </c>
      <c r="AQ256" s="318">
        <v>1</v>
      </c>
      <c r="AR256" s="318">
        <v>41</v>
      </c>
      <c r="AS256" s="318">
        <v>1</v>
      </c>
      <c r="AT256" s="318">
        <v>404</v>
      </c>
      <c r="AU256" s="318"/>
      <c r="AV256" s="318"/>
      <c r="AW256" s="318"/>
      <c r="AX256" s="318"/>
      <c r="AY256" s="318"/>
      <c r="AZ256" s="318"/>
      <c r="BA256" s="318"/>
      <c r="BB256" s="318"/>
      <c r="BC256" s="318" t="s">
        <v>16957</v>
      </c>
      <c r="BD256" s="318" t="s">
        <v>16957</v>
      </c>
      <c r="BE256" s="318" t="s">
        <v>16935</v>
      </c>
      <c r="BF256" s="318" t="s">
        <v>17264</v>
      </c>
      <c r="BG256" s="321" t="s">
        <v>16936</v>
      </c>
    </row>
    <row r="257" spans="1:59" s="322" customFormat="1" ht="24.75" x14ac:dyDescent="0.15">
      <c r="A257" s="317" t="s">
        <v>18136</v>
      </c>
      <c r="B257" s="318" t="s">
        <v>1789</v>
      </c>
      <c r="C257" s="318" t="s">
        <v>3232</v>
      </c>
      <c r="D257" s="318" t="s">
        <v>166</v>
      </c>
      <c r="E257" s="329" t="s">
        <v>18137</v>
      </c>
      <c r="F257" s="318">
        <v>18899</v>
      </c>
      <c r="G257" s="318">
        <v>2.5499999999999998</v>
      </c>
      <c r="H257" s="318"/>
      <c r="I257" s="318"/>
      <c r="J257" s="318"/>
      <c r="K257" s="318">
        <v>99.38</v>
      </c>
      <c r="L257" s="318">
        <v>9</v>
      </c>
      <c r="M257" s="318">
        <v>9</v>
      </c>
      <c r="N257" s="318">
        <v>3.25</v>
      </c>
      <c r="O257" s="318">
        <v>15</v>
      </c>
      <c r="P257" s="318">
        <v>15</v>
      </c>
      <c r="Q257" s="318">
        <v>2.11</v>
      </c>
      <c r="R257" s="318">
        <v>21</v>
      </c>
      <c r="S257" s="318">
        <v>21</v>
      </c>
      <c r="T257" s="318">
        <v>2.41</v>
      </c>
      <c r="U257" s="318">
        <v>15</v>
      </c>
      <c r="V257" s="318">
        <v>15</v>
      </c>
      <c r="W257" s="318">
        <v>2.1800000000000002</v>
      </c>
      <c r="X257" s="318">
        <v>6</v>
      </c>
      <c r="Y257" s="318">
        <v>6</v>
      </c>
      <c r="Z257" s="318">
        <v>2.87</v>
      </c>
      <c r="AA257" s="318">
        <v>6</v>
      </c>
      <c r="AB257" s="318">
        <v>6</v>
      </c>
      <c r="AC257" s="318">
        <v>3.58</v>
      </c>
      <c r="AD257" s="318">
        <v>3</v>
      </c>
      <c r="AE257" s="318">
        <v>3</v>
      </c>
      <c r="AF257" s="318">
        <v>2.66</v>
      </c>
      <c r="AG257" s="318">
        <v>12</v>
      </c>
      <c r="AH257" s="318">
        <v>12</v>
      </c>
      <c r="AI257" s="318">
        <v>2.58</v>
      </c>
      <c r="AJ257" s="318" t="s">
        <v>18138</v>
      </c>
      <c r="AK257" s="318" t="s">
        <v>18139</v>
      </c>
      <c r="AL257" s="319">
        <v>236931</v>
      </c>
      <c r="AM257" s="318">
        <v>2563</v>
      </c>
      <c r="AN257" s="318">
        <v>2</v>
      </c>
      <c r="AO257" s="318" t="s">
        <v>9012</v>
      </c>
      <c r="AP257" s="318">
        <v>8</v>
      </c>
      <c r="AQ257" s="318">
        <v>1</v>
      </c>
      <c r="AR257" s="318">
        <v>41</v>
      </c>
      <c r="AS257" s="318">
        <v>1</v>
      </c>
      <c r="AT257" s="318">
        <v>404</v>
      </c>
      <c r="AU257" s="320">
        <v>242622</v>
      </c>
      <c r="AV257" s="320">
        <v>242622</v>
      </c>
      <c r="AW257" s="318" t="s">
        <v>16933</v>
      </c>
      <c r="AX257" s="318"/>
      <c r="AY257" s="318"/>
      <c r="AZ257" s="318"/>
      <c r="BA257" s="318"/>
      <c r="BB257" s="318"/>
      <c r="BC257" s="318" t="s">
        <v>16957</v>
      </c>
      <c r="BD257" s="318" t="s">
        <v>16957</v>
      </c>
      <c r="BE257" s="318" t="s">
        <v>16935</v>
      </c>
      <c r="BF257" s="318" t="s">
        <v>17044</v>
      </c>
      <c r="BG257" s="321" t="s">
        <v>16936</v>
      </c>
    </row>
    <row r="258" spans="1:59" s="322" customFormat="1" x14ac:dyDescent="0.15">
      <c r="A258" s="317" t="s">
        <v>18140</v>
      </c>
      <c r="B258" s="318" t="s">
        <v>19</v>
      </c>
      <c r="C258" s="318" t="s">
        <v>1759</v>
      </c>
      <c r="D258" s="318" t="s">
        <v>18141</v>
      </c>
      <c r="E258" s="329" t="s">
        <v>18142</v>
      </c>
      <c r="F258" s="318">
        <v>18900</v>
      </c>
      <c r="G258" s="318">
        <v>2.31</v>
      </c>
      <c r="H258" s="318"/>
      <c r="I258" s="318"/>
      <c r="J258" s="318"/>
      <c r="K258" s="318">
        <v>99.38</v>
      </c>
      <c r="L258" s="318">
        <v>9</v>
      </c>
      <c r="M258" s="318">
        <v>9</v>
      </c>
      <c r="N258" s="318">
        <v>2.25</v>
      </c>
      <c r="O258" s="318">
        <v>15</v>
      </c>
      <c r="P258" s="318">
        <v>15</v>
      </c>
      <c r="Q258" s="318">
        <v>1.8</v>
      </c>
      <c r="R258" s="318">
        <v>21</v>
      </c>
      <c r="S258" s="318">
        <v>21</v>
      </c>
      <c r="T258" s="318">
        <v>2.4</v>
      </c>
      <c r="U258" s="318">
        <v>15</v>
      </c>
      <c r="V258" s="318">
        <v>15</v>
      </c>
      <c r="W258" s="318">
        <v>1.98</v>
      </c>
      <c r="X258" s="318">
        <v>6</v>
      </c>
      <c r="Y258" s="318">
        <v>6</v>
      </c>
      <c r="Z258" s="318">
        <v>3.37</v>
      </c>
      <c r="AA258" s="318">
        <v>6</v>
      </c>
      <c r="AB258" s="318">
        <v>6</v>
      </c>
      <c r="AC258" s="318">
        <v>3.66</v>
      </c>
      <c r="AD258" s="318">
        <v>3</v>
      </c>
      <c r="AE258" s="318">
        <v>3</v>
      </c>
      <c r="AF258" s="318">
        <v>3.16</v>
      </c>
      <c r="AG258" s="318">
        <v>12</v>
      </c>
      <c r="AH258" s="318">
        <v>12</v>
      </c>
      <c r="AI258" s="318">
        <v>1.81</v>
      </c>
      <c r="AJ258" s="318" t="s">
        <v>18143</v>
      </c>
      <c r="AK258" s="318" t="s">
        <v>18144</v>
      </c>
      <c r="AL258" s="319">
        <v>237225</v>
      </c>
      <c r="AM258" s="318">
        <v>2563</v>
      </c>
      <c r="AN258" s="318">
        <v>2</v>
      </c>
      <c r="AO258" s="318" t="s">
        <v>9012</v>
      </c>
      <c r="AP258" s="318">
        <v>9</v>
      </c>
      <c r="AQ258" s="318">
        <v>1</v>
      </c>
      <c r="AR258" s="318">
        <v>41</v>
      </c>
      <c r="AS258" s="318">
        <v>1</v>
      </c>
      <c r="AT258" s="318">
        <v>404</v>
      </c>
      <c r="AU258" s="320">
        <v>242622</v>
      </c>
      <c r="AV258" s="320">
        <v>242623</v>
      </c>
      <c r="AW258" s="318" t="s">
        <v>16933</v>
      </c>
      <c r="AX258" s="318"/>
      <c r="AY258" s="318"/>
      <c r="AZ258" s="318"/>
      <c r="BA258" s="318"/>
      <c r="BB258" s="318"/>
      <c r="BC258" s="318" t="s">
        <v>16957</v>
      </c>
      <c r="BD258" s="318" t="s">
        <v>16957</v>
      </c>
      <c r="BE258" s="318" t="s">
        <v>16935</v>
      </c>
      <c r="BF258" s="318" t="s">
        <v>17154</v>
      </c>
      <c r="BG258" s="321" t="s">
        <v>16936</v>
      </c>
    </row>
    <row r="259" spans="1:59" s="322" customFormat="1" x14ac:dyDescent="0.15">
      <c r="A259" s="317" t="s">
        <v>18145</v>
      </c>
      <c r="B259" s="318" t="s">
        <v>19</v>
      </c>
      <c r="C259" s="318" t="s">
        <v>5239</v>
      </c>
      <c r="D259" s="318" t="s">
        <v>5240</v>
      </c>
      <c r="E259" s="329" t="s">
        <v>18146</v>
      </c>
      <c r="F259" s="318">
        <v>18901</v>
      </c>
      <c r="G259" s="318">
        <v>3.06</v>
      </c>
      <c r="H259" s="318"/>
      <c r="I259" s="318"/>
      <c r="J259" s="318"/>
      <c r="K259" s="318">
        <v>99.38</v>
      </c>
      <c r="L259" s="318">
        <v>9</v>
      </c>
      <c r="M259" s="318">
        <v>9</v>
      </c>
      <c r="N259" s="318">
        <v>3.58</v>
      </c>
      <c r="O259" s="318">
        <v>15</v>
      </c>
      <c r="P259" s="318">
        <v>15</v>
      </c>
      <c r="Q259" s="318">
        <v>2.68</v>
      </c>
      <c r="R259" s="318">
        <v>21</v>
      </c>
      <c r="S259" s="318">
        <v>21</v>
      </c>
      <c r="T259" s="318">
        <v>2.84</v>
      </c>
      <c r="U259" s="318">
        <v>15</v>
      </c>
      <c r="V259" s="318">
        <v>15</v>
      </c>
      <c r="W259" s="318">
        <v>3.2</v>
      </c>
      <c r="X259" s="318">
        <v>6</v>
      </c>
      <c r="Y259" s="318">
        <v>6</v>
      </c>
      <c r="Z259" s="318">
        <v>3.2</v>
      </c>
      <c r="AA259" s="318">
        <v>6</v>
      </c>
      <c r="AB259" s="318">
        <v>6</v>
      </c>
      <c r="AC259" s="318">
        <v>3.79</v>
      </c>
      <c r="AD259" s="318">
        <v>3</v>
      </c>
      <c r="AE259" s="318">
        <v>3</v>
      </c>
      <c r="AF259" s="318">
        <v>3.33</v>
      </c>
      <c r="AG259" s="318">
        <v>12</v>
      </c>
      <c r="AH259" s="318">
        <v>12</v>
      </c>
      <c r="AI259" s="318">
        <v>2.85</v>
      </c>
      <c r="AJ259" s="318" t="s">
        <v>18147</v>
      </c>
      <c r="AK259" s="318" t="s">
        <v>18148</v>
      </c>
      <c r="AL259" s="319">
        <v>237170</v>
      </c>
      <c r="AM259" s="318">
        <v>2563</v>
      </c>
      <c r="AN259" s="318">
        <v>2</v>
      </c>
      <c r="AO259" s="318" t="s">
        <v>9012</v>
      </c>
      <c r="AP259" s="318">
        <v>10</v>
      </c>
      <c r="AQ259" s="318">
        <v>1</v>
      </c>
      <c r="AR259" s="318">
        <v>41</v>
      </c>
      <c r="AS259" s="318">
        <v>1</v>
      </c>
      <c r="AT259" s="318">
        <v>404</v>
      </c>
      <c r="AU259" s="320">
        <v>242622</v>
      </c>
      <c r="AV259" s="320">
        <v>242622</v>
      </c>
      <c r="AW259" s="318" t="s">
        <v>16933</v>
      </c>
      <c r="AX259" s="318"/>
      <c r="AY259" s="318"/>
      <c r="AZ259" s="318"/>
      <c r="BA259" s="318"/>
      <c r="BB259" s="318"/>
      <c r="BC259" s="318" t="s">
        <v>16957</v>
      </c>
      <c r="BD259" s="318" t="s">
        <v>16957</v>
      </c>
      <c r="BE259" s="318" t="s">
        <v>16935</v>
      </c>
      <c r="BF259" s="318" t="s">
        <v>17080</v>
      </c>
      <c r="BG259" s="321" t="s">
        <v>16936</v>
      </c>
    </row>
    <row r="260" spans="1:59" s="322" customFormat="1" x14ac:dyDescent="0.15">
      <c r="A260" s="317" t="s">
        <v>18149</v>
      </c>
      <c r="B260" s="318" t="s">
        <v>1789</v>
      </c>
      <c r="C260" s="318" t="s">
        <v>18150</v>
      </c>
      <c r="D260" s="318" t="s">
        <v>326</v>
      </c>
      <c r="E260" s="329" t="s">
        <v>18151</v>
      </c>
      <c r="F260" s="318">
        <v>18902</v>
      </c>
      <c r="G260" s="318">
        <v>1.66</v>
      </c>
      <c r="H260" s="318"/>
      <c r="I260" s="318"/>
      <c r="J260" s="318"/>
      <c r="K260" s="318">
        <v>99.38</v>
      </c>
      <c r="L260" s="318">
        <v>9</v>
      </c>
      <c r="M260" s="318">
        <v>9</v>
      </c>
      <c r="N260" s="318">
        <v>1.58</v>
      </c>
      <c r="O260" s="318">
        <v>15</v>
      </c>
      <c r="P260" s="318">
        <v>15</v>
      </c>
      <c r="Q260" s="318">
        <v>1.3</v>
      </c>
      <c r="R260" s="318">
        <v>21</v>
      </c>
      <c r="S260" s="318">
        <v>21</v>
      </c>
      <c r="T260" s="318">
        <v>1.5</v>
      </c>
      <c r="U260" s="318">
        <v>15</v>
      </c>
      <c r="V260" s="318">
        <v>15</v>
      </c>
      <c r="W260" s="318">
        <v>1.65</v>
      </c>
      <c r="X260" s="318">
        <v>6</v>
      </c>
      <c r="Y260" s="318">
        <v>6</v>
      </c>
      <c r="Z260" s="318">
        <v>2.25</v>
      </c>
      <c r="AA260" s="318">
        <v>6</v>
      </c>
      <c r="AB260" s="318">
        <v>6</v>
      </c>
      <c r="AC260" s="318">
        <v>2.91</v>
      </c>
      <c r="AD260" s="318">
        <v>3</v>
      </c>
      <c r="AE260" s="318">
        <v>3</v>
      </c>
      <c r="AF260" s="318">
        <v>2.33</v>
      </c>
      <c r="AG260" s="318">
        <v>12</v>
      </c>
      <c r="AH260" s="318">
        <v>12</v>
      </c>
      <c r="AI260" s="318">
        <v>1.37</v>
      </c>
      <c r="AJ260" s="318" t="s">
        <v>18152</v>
      </c>
      <c r="AK260" s="318" t="s">
        <v>18153</v>
      </c>
      <c r="AL260" s="319">
        <v>237006</v>
      </c>
      <c r="AM260" s="318">
        <v>2563</v>
      </c>
      <c r="AN260" s="318">
        <v>2</v>
      </c>
      <c r="AO260" s="318" t="s">
        <v>9012</v>
      </c>
      <c r="AP260" s="318">
        <v>11</v>
      </c>
      <c r="AQ260" s="318">
        <v>1</v>
      </c>
      <c r="AR260" s="318">
        <v>41</v>
      </c>
      <c r="AS260" s="318">
        <v>1</v>
      </c>
      <c r="AT260" s="318">
        <v>404</v>
      </c>
      <c r="AU260" s="320">
        <v>242657</v>
      </c>
      <c r="AV260" s="320">
        <v>242657</v>
      </c>
      <c r="AW260" s="318" t="s">
        <v>16933</v>
      </c>
      <c r="AX260" s="318"/>
      <c r="AY260" s="318"/>
      <c r="AZ260" s="318"/>
      <c r="BA260" s="318"/>
      <c r="BB260" s="318"/>
      <c r="BC260" s="318" t="s">
        <v>16957</v>
      </c>
      <c r="BD260" s="318" t="s">
        <v>16957</v>
      </c>
      <c r="BE260" s="318" t="s">
        <v>16935</v>
      </c>
      <c r="BF260" s="318" t="s">
        <v>17044</v>
      </c>
      <c r="BG260" s="321" t="s">
        <v>16936</v>
      </c>
    </row>
    <row r="261" spans="1:59" s="322" customFormat="1" ht="24.75" x14ac:dyDescent="0.15">
      <c r="A261" s="317" t="s">
        <v>18154</v>
      </c>
      <c r="B261" s="318" t="s">
        <v>19</v>
      </c>
      <c r="C261" s="318" t="s">
        <v>18155</v>
      </c>
      <c r="D261" s="318" t="s">
        <v>13287</v>
      </c>
      <c r="E261" s="329" t="s">
        <v>18156</v>
      </c>
      <c r="F261" s="318">
        <v>18903</v>
      </c>
      <c r="G261" s="318">
        <v>3.8</v>
      </c>
      <c r="H261" s="318"/>
      <c r="I261" s="318"/>
      <c r="J261" s="318"/>
      <c r="K261" s="318">
        <v>99.38</v>
      </c>
      <c r="L261" s="318">
        <v>9</v>
      </c>
      <c r="M261" s="318">
        <v>9</v>
      </c>
      <c r="N261" s="318">
        <v>3.91</v>
      </c>
      <c r="O261" s="318">
        <v>15</v>
      </c>
      <c r="P261" s="318">
        <v>15</v>
      </c>
      <c r="Q261" s="318">
        <v>3.86</v>
      </c>
      <c r="R261" s="318">
        <v>21</v>
      </c>
      <c r="S261" s="318">
        <v>21</v>
      </c>
      <c r="T261" s="318">
        <v>3.92</v>
      </c>
      <c r="U261" s="318">
        <v>15</v>
      </c>
      <c r="V261" s="318">
        <v>15</v>
      </c>
      <c r="W261" s="318">
        <v>3.53</v>
      </c>
      <c r="X261" s="318">
        <v>6</v>
      </c>
      <c r="Y261" s="318">
        <v>6</v>
      </c>
      <c r="Z261" s="318">
        <v>3.87</v>
      </c>
      <c r="AA261" s="318">
        <v>6</v>
      </c>
      <c r="AB261" s="318">
        <v>6</v>
      </c>
      <c r="AC261" s="318">
        <v>3.95</v>
      </c>
      <c r="AD261" s="318">
        <v>3</v>
      </c>
      <c r="AE261" s="318">
        <v>3</v>
      </c>
      <c r="AF261" s="318">
        <v>3.66</v>
      </c>
      <c r="AG261" s="318">
        <v>12</v>
      </c>
      <c r="AH261" s="318">
        <v>12</v>
      </c>
      <c r="AI261" s="318">
        <v>3.77</v>
      </c>
      <c r="AJ261" s="318" t="s">
        <v>18157</v>
      </c>
      <c r="AK261" s="318" t="s">
        <v>18158</v>
      </c>
      <c r="AL261" s="319">
        <v>237128</v>
      </c>
      <c r="AM261" s="318">
        <v>2563</v>
      </c>
      <c r="AN261" s="318">
        <v>2</v>
      </c>
      <c r="AO261" s="318" t="s">
        <v>9012</v>
      </c>
      <c r="AP261" s="318">
        <v>12</v>
      </c>
      <c r="AQ261" s="318">
        <v>1</v>
      </c>
      <c r="AR261" s="318">
        <v>41</v>
      </c>
      <c r="AS261" s="318">
        <v>1</v>
      </c>
      <c r="AT261" s="318">
        <v>404</v>
      </c>
      <c r="AU261" s="320">
        <v>242622</v>
      </c>
      <c r="AV261" s="320">
        <v>242622</v>
      </c>
      <c r="AW261" s="318" t="s">
        <v>16933</v>
      </c>
      <c r="AX261" s="318"/>
      <c r="AY261" s="318"/>
      <c r="AZ261" s="318"/>
      <c r="BA261" s="318"/>
      <c r="BB261" s="318"/>
      <c r="BC261" s="318" t="s">
        <v>16957</v>
      </c>
      <c r="BD261" s="318" t="s">
        <v>16957</v>
      </c>
      <c r="BE261" s="318" t="s">
        <v>16935</v>
      </c>
      <c r="BF261" s="318" t="s">
        <v>17430</v>
      </c>
      <c r="BG261" s="321" t="s">
        <v>16944</v>
      </c>
    </row>
    <row r="262" spans="1:59" s="322" customFormat="1" x14ac:dyDescent="0.15">
      <c r="A262" s="317" t="s">
        <v>18159</v>
      </c>
      <c r="B262" s="318" t="s">
        <v>19</v>
      </c>
      <c r="C262" s="318" t="s">
        <v>5090</v>
      </c>
      <c r="D262" s="318" t="s">
        <v>5091</v>
      </c>
      <c r="E262" s="329" t="s">
        <v>18160</v>
      </c>
      <c r="F262" s="318">
        <v>18904</v>
      </c>
      <c r="G262" s="318">
        <v>2.27</v>
      </c>
      <c r="H262" s="318"/>
      <c r="I262" s="318"/>
      <c r="J262" s="318"/>
      <c r="K262" s="318">
        <v>99.38</v>
      </c>
      <c r="L262" s="318">
        <v>9</v>
      </c>
      <c r="M262" s="318">
        <v>9</v>
      </c>
      <c r="N262" s="318">
        <v>1.58</v>
      </c>
      <c r="O262" s="318">
        <v>15</v>
      </c>
      <c r="P262" s="318">
        <v>15</v>
      </c>
      <c r="Q262" s="318">
        <v>2.2000000000000002</v>
      </c>
      <c r="R262" s="318">
        <v>21</v>
      </c>
      <c r="S262" s="318">
        <v>21</v>
      </c>
      <c r="T262" s="318">
        <v>2.14</v>
      </c>
      <c r="U262" s="318">
        <v>15</v>
      </c>
      <c r="V262" s="318">
        <v>15</v>
      </c>
      <c r="W262" s="318">
        <v>2.2599999999999998</v>
      </c>
      <c r="X262" s="318">
        <v>6</v>
      </c>
      <c r="Y262" s="318">
        <v>6</v>
      </c>
      <c r="Z262" s="318">
        <v>2.95</v>
      </c>
      <c r="AA262" s="318">
        <v>6</v>
      </c>
      <c r="AB262" s="318">
        <v>6</v>
      </c>
      <c r="AC262" s="318">
        <v>3.25</v>
      </c>
      <c r="AD262" s="318">
        <v>3</v>
      </c>
      <c r="AE262" s="318">
        <v>3</v>
      </c>
      <c r="AF262" s="318">
        <v>2.83</v>
      </c>
      <c r="AG262" s="318">
        <v>12</v>
      </c>
      <c r="AH262" s="318">
        <v>12</v>
      </c>
      <c r="AI262" s="318">
        <v>2.2200000000000002</v>
      </c>
      <c r="AJ262" s="318" t="s">
        <v>18161</v>
      </c>
      <c r="AK262" s="318" t="s">
        <v>18162</v>
      </c>
      <c r="AL262" s="319">
        <v>237237</v>
      </c>
      <c r="AM262" s="318">
        <v>2563</v>
      </c>
      <c r="AN262" s="318">
        <v>2</v>
      </c>
      <c r="AO262" s="318" t="s">
        <v>9012</v>
      </c>
      <c r="AP262" s="318">
        <v>13</v>
      </c>
      <c r="AQ262" s="318">
        <v>1</v>
      </c>
      <c r="AR262" s="318">
        <v>41</v>
      </c>
      <c r="AS262" s="318">
        <v>1</v>
      </c>
      <c r="AT262" s="318">
        <v>404</v>
      </c>
      <c r="AU262" s="320">
        <v>242657</v>
      </c>
      <c r="AV262" s="320">
        <v>242657</v>
      </c>
      <c r="AW262" s="318" t="s">
        <v>16933</v>
      </c>
      <c r="AX262" s="318"/>
      <c r="AY262" s="318"/>
      <c r="AZ262" s="318"/>
      <c r="BA262" s="318"/>
      <c r="BB262" s="318"/>
      <c r="BC262" s="318" t="s">
        <v>16957</v>
      </c>
      <c r="BD262" s="318" t="s">
        <v>16957</v>
      </c>
      <c r="BE262" s="318" t="s">
        <v>16935</v>
      </c>
      <c r="BF262" s="318" t="s">
        <v>17196</v>
      </c>
      <c r="BG262" s="321" t="s">
        <v>16936</v>
      </c>
    </row>
    <row r="263" spans="1:59" s="322" customFormat="1" ht="24.75" x14ac:dyDescent="0.15">
      <c r="A263" s="317" t="s">
        <v>18163</v>
      </c>
      <c r="B263" s="318" t="s">
        <v>1789</v>
      </c>
      <c r="C263" s="318" t="s">
        <v>3464</v>
      </c>
      <c r="D263" s="318" t="s">
        <v>18164</v>
      </c>
      <c r="E263" s="329" t="s">
        <v>18165</v>
      </c>
      <c r="F263" s="318">
        <v>18906</v>
      </c>
      <c r="G263" s="318">
        <v>2.58</v>
      </c>
      <c r="H263" s="318"/>
      <c r="I263" s="318"/>
      <c r="J263" s="318"/>
      <c r="K263" s="318">
        <v>99.38</v>
      </c>
      <c r="L263" s="318">
        <v>9</v>
      </c>
      <c r="M263" s="318">
        <v>9</v>
      </c>
      <c r="N263" s="318">
        <v>2.66</v>
      </c>
      <c r="O263" s="318">
        <v>15</v>
      </c>
      <c r="P263" s="318">
        <v>15</v>
      </c>
      <c r="Q263" s="318">
        <v>2.76</v>
      </c>
      <c r="R263" s="318">
        <v>21</v>
      </c>
      <c r="S263" s="318">
        <v>21</v>
      </c>
      <c r="T263" s="318">
        <v>2.2999999999999998</v>
      </c>
      <c r="U263" s="318">
        <v>15</v>
      </c>
      <c r="V263" s="318">
        <v>15</v>
      </c>
      <c r="W263" s="318">
        <v>2.15</v>
      </c>
      <c r="X263" s="318">
        <v>6</v>
      </c>
      <c r="Y263" s="318">
        <v>6</v>
      </c>
      <c r="Z263" s="318">
        <v>3.29</v>
      </c>
      <c r="AA263" s="318">
        <v>6</v>
      </c>
      <c r="AB263" s="318">
        <v>6</v>
      </c>
      <c r="AC263" s="318">
        <v>3.58</v>
      </c>
      <c r="AD263" s="318">
        <v>3</v>
      </c>
      <c r="AE263" s="318">
        <v>3</v>
      </c>
      <c r="AF263" s="318">
        <v>3</v>
      </c>
      <c r="AG263" s="318">
        <v>12</v>
      </c>
      <c r="AH263" s="318">
        <v>12</v>
      </c>
      <c r="AI263" s="318">
        <v>2.37</v>
      </c>
      <c r="AJ263" s="318" t="s">
        <v>18166</v>
      </c>
      <c r="AK263" s="318" t="s">
        <v>18167</v>
      </c>
      <c r="AL263" s="319">
        <v>237034</v>
      </c>
      <c r="AM263" s="318">
        <v>2563</v>
      </c>
      <c r="AN263" s="318">
        <v>2</v>
      </c>
      <c r="AO263" s="318" t="s">
        <v>9012</v>
      </c>
      <c r="AP263" s="318">
        <v>14</v>
      </c>
      <c r="AQ263" s="318">
        <v>1</v>
      </c>
      <c r="AR263" s="318">
        <v>41</v>
      </c>
      <c r="AS263" s="318">
        <v>1</v>
      </c>
      <c r="AT263" s="318">
        <v>404</v>
      </c>
      <c r="AU263" s="320">
        <v>242622</v>
      </c>
      <c r="AV263" s="320">
        <v>242622</v>
      </c>
      <c r="AW263" s="318" t="s">
        <v>16933</v>
      </c>
      <c r="AX263" s="318"/>
      <c r="AY263" s="318"/>
      <c r="AZ263" s="318"/>
      <c r="BA263" s="318"/>
      <c r="BB263" s="318"/>
      <c r="BC263" s="318" t="s">
        <v>16957</v>
      </c>
      <c r="BD263" s="318" t="s">
        <v>16957</v>
      </c>
      <c r="BE263" s="318" t="s">
        <v>16935</v>
      </c>
      <c r="BF263" s="318" t="s">
        <v>17037</v>
      </c>
      <c r="BG263" s="321" t="s">
        <v>16936</v>
      </c>
    </row>
    <row r="264" spans="1:59" s="322" customFormat="1" ht="24.75" x14ac:dyDescent="0.15">
      <c r="A264" s="317" t="s">
        <v>18168</v>
      </c>
      <c r="B264" s="318" t="s">
        <v>1789</v>
      </c>
      <c r="C264" s="318" t="s">
        <v>5236</v>
      </c>
      <c r="D264" s="318" t="s">
        <v>2929</v>
      </c>
      <c r="E264" s="329" t="s">
        <v>18169</v>
      </c>
      <c r="F264" s="318">
        <v>18907</v>
      </c>
      <c r="G264" s="318">
        <v>2.97</v>
      </c>
      <c r="H264" s="318"/>
      <c r="I264" s="318"/>
      <c r="J264" s="318"/>
      <c r="K264" s="318">
        <v>99.38</v>
      </c>
      <c r="L264" s="318">
        <v>9</v>
      </c>
      <c r="M264" s="318">
        <v>9</v>
      </c>
      <c r="N264" s="318">
        <v>3.08</v>
      </c>
      <c r="O264" s="318">
        <v>15</v>
      </c>
      <c r="P264" s="318">
        <v>15</v>
      </c>
      <c r="Q264" s="318">
        <v>2.75</v>
      </c>
      <c r="R264" s="318">
        <v>21</v>
      </c>
      <c r="S264" s="318">
        <v>21</v>
      </c>
      <c r="T264" s="318">
        <v>2.95</v>
      </c>
      <c r="U264" s="318">
        <v>15</v>
      </c>
      <c r="V264" s="318">
        <v>15</v>
      </c>
      <c r="W264" s="318">
        <v>2.85</v>
      </c>
      <c r="X264" s="318">
        <v>6</v>
      </c>
      <c r="Y264" s="318">
        <v>6</v>
      </c>
      <c r="Z264" s="318">
        <v>3.54</v>
      </c>
      <c r="AA264" s="318">
        <v>6</v>
      </c>
      <c r="AB264" s="318">
        <v>6</v>
      </c>
      <c r="AC264" s="318">
        <v>3.37</v>
      </c>
      <c r="AD264" s="318">
        <v>3</v>
      </c>
      <c r="AE264" s="318">
        <v>3</v>
      </c>
      <c r="AF264" s="318">
        <v>3</v>
      </c>
      <c r="AG264" s="318">
        <v>12</v>
      </c>
      <c r="AH264" s="318">
        <v>12</v>
      </c>
      <c r="AI264" s="318">
        <v>2.97</v>
      </c>
      <c r="AJ264" s="318" t="s">
        <v>18170</v>
      </c>
      <c r="AK264" s="318" t="s">
        <v>18171</v>
      </c>
      <c r="AL264" s="319">
        <v>236944</v>
      </c>
      <c r="AM264" s="318">
        <v>2563</v>
      </c>
      <c r="AN264" s="318">
        <v>2</v>
      </c>
      <c r="AO264" s="318" t="s">
        <v>9012</v>
      </c>
      <c r="AP264" s="318">
        <v>15</v>
      </c>
      <c r="AQ264" s="318">
        <v>1</v>
      </c>
      <c r="AR264" s="318">
        <v>41</v>
      </c>
      <c r="AS264" s="318">
        <v>1</v>
      </c>
      <c r="AT264" s="318">
        <v>404</v>
      </c>
      <c r="AU264" s="320">
        <v>242622</v>
      </c>
      <c r="AV264" s="320">
        <v>242622</v>
      </c>
      <c r="AW264" s="318" t="s">
        <v>16933</v>
      </c>
      <c r="AX264" s="318"/>
      <c r="AY264" s="318"/>
      <c r="AZ264" s="318"/>
      <c r="BA264" s="318"/>
      <c r="BB264" s="318"/>
      <c r="BC264" s="318" t="s">
        <v>16957</v>
      </c>
      <c r="BD264" s="318" t="s">
        <v>16957</v>
      </c>
      <c r="BE264" s="318" t="s">
        <v>16935</v>
      </c>
      <c r="BF264" s="318" t="s">
        <v>17328</v>
      </c>
      <c r="BG264" s="321" t="s">
        <v>16944</v>
      </c>
    </row>
    <row r="265" spans="1:59" s="322" customFormat="1" ht="24.75" x14ac:dyDescent="0.15">
      <c r="A265" s="317" t="s">
        <v>18172</v>
      </c>
      <c r="B265" s="318" t="s">
        <v>1789</v>
      </c>
      <c r="C265" s="318" t="s">
        <v>18173</v>
      </c>
      <c r="D265" s="318" t="s">
        <v>1159</v>
      </c>
      <c r="E265" s="329" t="s">
        <v>18174</v>
      </c>
      <c r="F265" s="318">
        <v>18908</v>
      </c>
      <c r="G265" s="318">
        <v>2.5499999999999998</v>
      </c>
      <c r="H265" s="318"/>
      <c r="I265" s="318"/>
      <c r="J265" s="318"/>
      <c r="K265" s="318">
        <v>99.38</v>
      </c>
      <c r="L265" s="318">
        <v>9</v>
      </c>
      <c r="M265" s="318">
        <v>9</v>
      </c>
      <c r="N265" s="318">
        <v>2.66</v>
      </c>
      <c r="O265" s="318">
        <v>15</v>
      </c>
      <c r="P265" s="318">
        <v>15</v>
      </c>
      <c r="Q265" s="318">
        <v>1.98</v>
      </c>
      <c r="R265" s="318">
        <v>21</v>
      </c>
      <c r="S265" s="318">
        <v>21</v>
      </c>
      <c r="T265" s="318">
        <v>2.5099999999999998</v>
      </c>
      <c r="U265" s="318">
        <v>15</v>
      </c>
      <c r="V265" s="318">
        <v>15</v>
      </c>
      <c r="W265" s="318">
        <v>2.68</v>
      </c>
      <c r="X265" s="318">
        <v>6</v>
      </c>
      <c r="Y265" s="318">
        <v>6</v>
      </c>
      <c r="Z265" s="318">
        <v>3.2</v>
      </c>
      <c r="AA265" s="318">
        <v>6</v>
      </c>
      <c r="AB265" s="318">
        <v>6</v>
      </c>
      <c r="AC265" s="318">
        <v>3.7</v>
      </c>
      <c r="AD265" s="318">
        <v>3</v>
      </c>
      <c r="AE265" s="318">
        <v>3</v>
      </c>
      <c r="AF265" s="318">
        <v>3.33</v>
      </c>
      <c r="AG265" s="318">
        <v>12</v>
      </c>
      <c r="AH265" s="318">
        <v>12</v>
      </c>
      <c r="AI265" s="318">
        <v>2.04</v>
      </c>
      <c r="AJ265" s="318" t="s">
        <v>18175</v>
      </c>
      <c r="AK265" s="318" t="s">
        <v>18176</v>
      </c>
      <c r="AL265" s="319">
        <v>237057</v>
      </c>
      <c r="AM265" s="318">
        <v>2563</v>
      </c>
      <c r="AN265" s="318">
        <v>2</v>
      </c>
      <c r="AO265" s="318" t="s">
        <v>9012</v>
      </c>
      <c r="AP265" s="318">
        <v>16</v>
      </c>
      <c r="AQ265" s="318">
        <v>1</v>
      </c>
      <c r="AR265" s="318">
        <v>41</v>
      </c>
      <c r="AS265" s="318">
        <v>1</v>
      </c>
      <c r="AT265" s="318">
        <v>404</v>
      </c>
      <c r="AU265" s="320">
        <v>242622</v>
      </c>
      <c r="AV265" s="320">
        <v>242622</v>
      </c>
      <c r="AW265" s="318" t="s">
        <v>16933</v>
      </c>
      <c r="AX265" s="318"/>
      <c r="AY265" s="318"/>
      <c r="AZ265" s="318"/>
      <c r="BA265" s="318"/>
      <c r="BB265" s="318"/>
      <c r="BC265" s="318" t="s">
        <v>16957</v>
      </c>
      <c r="BD265" s="318" t="s">
        <v>16957</v>
      </c>
      <c r="BE265" s="318" t="s">
        <v>16935</v>
      </c>
      <c r="BF265" s="318" t="s">
        <v>17540</v>
      </c>
      <c r="BG265" s="321" t="s">
        <v>16936</v>
      </c>
    </row>
    <row r="266" spans="1:59" s="322" customFormat="1" x14ac:dyDescent="0.15">
      <c r="A266" s="317" t="s">
        <v>18177</v>
      </c>
      <c r="B266" s="318" t="s">
        <v>1789</v>
      </c>
      <c r="C266" s="318" t="s">
        <v>5654</v>
      </c>
      <c r="D266" s="318" t="s">
        <v>5655</v>
      </c>
      <c r="E266" s="329" t="s">
        <v>18178</v>
      </c>
      <c r="F266" s="318">
        <v>18909</v>
      </c>
      <c r="G266" s="318">
        <v>3.17</v>
      </c>
      <c r="H266" s="318"/>
      <c r="I266" s="318"/>
      <c r="J266" s="318"/>
      <c r="K266" s="318">
        <v>99.38</v>
      </c>
      <c r="L266" s="318">
        <v>9</v>
      </c>
      <c r="M266" s="318">
        <v>9</v>
      </c>
      <c r="N266" s="318">
        <v>3.41</v>
      </c>
      <c r="O266" s="318">
        <v>15</v>
      </c>
      <c r="P266" s="318">
        <v>15</v>
      </c>
      <c r="Q266" s="318">
        <v>2.88</v>
      </c>
      <c r="R266" s="318">
        <v>21</v>
      </c>
      <c r="S266" s="318">
        <v>21</v>
      </c>
      <c r="T266" s="318">
        <v>3.4</v>
      </c>
      <c r="U266" s="318">
        <v>15</v>
      </c>
      <c r="V266" s="318">
        <v>15</v>
      </c>
      <c r="W266" s="318">
        <v>2.98</v>
      </c>
      <c r="X266" s="318">
        <v>6</v>
      </c>
      <c r="Y266" s="318">
        <v>6</v>
      </c>
      <c r="Z266" s="318">
        <v>3.54</v>
      </c>
      <c r="AA266" s="318">
        <v>6</v>
      </c>
      <c r="AB266" s="318">
        <v>6</v>
      </c>
      <c r="AC266" s="318">
        <v>3.7</v>
      </c>
      <c r="AD266" s="318">
        <v>3</v>
      </c>
      <c r="AE266" s="318">
        <v>3</v>
      </c>
      <c r="AF266" s="318">
        <v>3.66</v>
      </c>
      <c r="AG266" s="318">
        <v>12</v>
      </c>
      <c r="AH266" s="318">
        <v>12</v>
      </c>
      <c r="AI266" s="318">
        <v>2.79</v>
      </c>
      <c r="AJ266" s="318" t="s">
        <v>18179</v>
      </c>
      <c r="AK266" s="318" t="s">
        <v>18180</v>
      </c>
      <c r="AL266" s="319">
        <v>236907</v>
      </c>
      <c r="AM266" s="318">
        <v>2563</v>
      </c>
      <c r="AN266" s="318">
        <v>2</v>
      </c>
      <c r="AO266" s="318" t="s">
        <v>9012</v>
      </c>
      <c r="AP266" s="318">
        <v>17</v>
      </c>
      <c r="AQ266" s="318">
        <v>1</v>
      </c>
      <c r="AR266" s="318">
        <v>41</v>
      </c>
      <c r="AS266" s="318">
        <v>1</v>
      </c>
      <c r="AT266" s="318">
        <v>404</v>
      </c>
      <c r="AU266" s="320">
        <v>242622</v>
      </c>
      <c r="AV266" s="320">
        <v>242622</v>
      </c>
      <c r="AW266" s="318" t="s">
        <v>16933</v>
      </c>
      <c r="AX266" s="318"/>
      <c r="AY266" s="318"/>
      <c r="AZ266" s="318"/>
      <c r="BA266" s="318"/>
      <c r="BB266" s="318"/>
      <c r="BC266" s="318" t="s">
        <v>16957</v>
      </c>
      <c r="BD266" s="318" t="s">
        <v>16957</v>
      </c>
      <c r="BE266" s="318" t="s">
        <v>16935</v>
      </c>
      <c r="BF266" s="318" t="s">
        <v>17662</v>
      </c>
      <c r="BG266" s="321" t="s">
        <v>16936</v>
      </c>
    </row>
    <row r="267" spans="1:59" s="322" customFormat="1" ht="24.75" x14ac:dyDescent="0.15">
      <c r="A267" s="317" t="s">
        <v>18181</v>
      </c>
      <c r="B267" s="318" t="s">
        <v>1789</v>
      </c>
      <c r="C267" s="318" t="s">
        <v>6046</v>
      </c>
      <c r="D267" s="318" t="s">
        <v>18182</v>
      </c>
      <c r="E267" s="329" t="s">
        <v>18183</v>
      </c>
      <c r="F267" s="318">
        <v>18910</v>
      </c>
      <c r="G267" s="318">
        <v>1.85</v>
      </c>
      <c r="H267" s="318"/>
      <c r="I267" s="318"/>
      <c r="J267" s="318"/>
      <c r="K267" s="318">
        <v>99.38</v>
      </c>
      <c r="L267" s="318">
        <v>9</v>
      </c>
      <c r="M267" s="318">
        <v>9</v>
      </c>
      <c r="N267" s="318">
        <v>1.66</v>
      </c>
      <c r="O267" s="318">
        <v>15</v>
      </c>
      <c r="P267" s="318">
        <v>15</v>
      </c>
      <c r="Q267" s="318">
        <v>1.8</v>
      </c>
      <c r="R267" s="318">
        <v>21</v>
      </c>
      <c r="S267" s="318">
        <v>21</v>
      </c>
      <c r="T267" s="318">
        <v>1.75</v>
      </c>
      <c r="U267" s="318">
        <v>15</v>
      </c>
      <c r="V267" s="318">
        <v>15</v>
      </c>
      <c r="W267" s="318">
        <v>1.8</v>
      </c>
      <c r="X267" s="318">
        <v>6</v>
      </c>
      <c r="Y267" s="318">
        <v>6</v>
      </c>
      <c r="Z267" s="318">
        <v>2.62</v>
      </c>
      <c r="AA267" s="318">
        <v>6</v>
      </c>
      <c r="AB267" s="318">
        <v>6</v>
      </c>
      <c r="AC267" s="318">
        <v>3.08</v>
      </c>
      <c r="AD267" s="318">
        <v>3</v>
      </c>
      <c r="AE267" s="318">
        <v>3</v>
      </c>
      <c r="AF267" s="318">
        <v>2.5</v>
      </c>
      <c r="AG267" s="318">
        <v>12</v>
      </c>
      <c r="AH267" s="318">
        <v>12</v>
      </c>
      <c r="AI267" s="318">
        <v>1.1000000000000001</v>
      </c>
      <c r="AJ267" s="318" t="s">
        <v>18184</v>
      </c>
      <c r="AK267" s="318" t="s">
        <v>18185</v>
      </c>
      <c r="AL267" s="319">
        <v>236852</v>
      </c>
      <c r="AM267" s="318">
        <v>2563</v>
      </c>
      <c r="AN267" s="318">
        <v>2</v>
      </c>
      <c r="AO267" s="318" t="s">
        <v>9012</v>
      </c>
      <c r="AP267" s="318">
        <v>18</v>
      </c>
      <c r="AQ267" s="318">
        <v>1</v>
      </c>
      <c r="AR267" s="318">
        <v>41</v>
      </c>
      <c r="AS267" s="318">
        <v>1</v>
      </c>
      <c r="AT267" s="318">
        <v>404</v>
      </c>
      <c r="AU267" s="320">
        <v>242657</v>
      </c>
      <c r="AV267" s="320">
        <v>242657</v>
      </c>
      <c r="AW267" s="318" t="s">
        <v>16933</v>
      </c>
      <c r="AX267" s="318"/>
      <c r="AY267" s="318"/>
      <c r="AZ267" s="318"/>
      <c r="BA267" s="318"/>
      <c r="BB267" s="318"/>
      <c r="BC267" s="318" t="s">
        <v>16957</v>
      </c>
      <c r="BD267" s="318" t="s">
        <v>16957</v>
      </c>
      <c r="BE267" s="318" t="s">
        <v>16935</v>
      </c>
      <c r="BF267" s="318" t="s">
        <v>17574</v>
      </c>
      <c r="BG267" s="321" t="s">
        <v>16944</v>
      </c>
    </row>
    <row r="268" spans="1:59" s="322" customFormat="1" ht="24.75" x14ac:dyDescent="0.15">
      <c r="A268" s="317" t="s">
        <v>18186</v>
      </c>
      <c r="B268" s="318" t="s">
        <v>1789</v>
      </c>
      <c r="C268" s="318" t="s">
        <v>5923</v>
      </c>
      <c r="D268" s="318" t="s">
        <v>5924</v>
      </c>
      <c r="E268" s="329" t="s">
        <v>18187</v>
      </c>
      <c r="F268" s="318">
        <v>18911</v>
      </c>
      <c r="G268" s="318">
        <v>2.85</v>
      </c>
      <c r="H268" s="318"/>
      <c r="I268" s="318"/>
      <c r="J268" s="318"/>
      <c r="K268" s="318">
        <v>99.38</v>
      </c>
      <c r="L268" s="318">
        <v>9</v>
      </c>
      <c r="M268" s="318">
        <v>9</v>
      </c>
      <c r="N268" s="318">
        <v>3.25</v>
      </c>
      <c r="O268" s="318">
        <v>15</v>
      </c>
      <c r="P268" s="318">
        <v>15</v>
      </c>
      <c r="Q268" s="318">
        <v>2.5</v>
      </c>
      <c r="R268" s="318">
        <v>21</v>
      </c>
      <c r="S268" s="318">
        <v>21</v>
      </c>
      <c r="T268" s="318">
        <v>2.9</v>
      </c>
      <c r="U268" s="318">
        <v>15</v>
      </c>
      <c r="V268" s="318">
        <v>15</v>
      </c>
      <c r="W268" s="318">
        <v>3.01</v>
      </c>
      <c r="X268" s="318">
        <v>6</v>
      </c>
      <c r="Y268" s="318">
        <v>6</v>
      </c>
      <c r="Z268" s="318">
        <v>3.45</v>
      </c>
      <c r="AA268" s="318">
        <v>6</v>
      </c>
      <c r="AB268" s="318">
        <v>6</v>
      </c>
      <c r="AC268" s="318">
        <v>3.75</v>
      </c>
      <c r="AD268" s="318">
        <v>3</v>
      </c>
      <c r="AE268" s="318">
        <v>3</v>
      </c>
      <c r="AF268" s="318">
        <v>3.33</v>
      </c>
      <c r="AG268" s="318">
        <v>12</v>
      </c>
      <c r="AH268" s="318">
        <v>12</v>
      </c>
      <c r="AI268" s="318">
        <v>1.89</v>
      </c>
      <c r="AJ268" s="318" t="s">
        <v>18188</v>
      </c>
      <c r="AK268" s="318" t="s">
        <v>18189</v>
      </c>
      <c r="AL268" s="319">
        <v>236981</v>
      </c>
      <c r="AM268" s="318">
        <v>2563</v>
      </c>
      <c r="AN268" s="318">
        <v>2</v>
      </c>
      <c r="AO268" s="318" t="s">
        <v>9012</v>
      </c>
      <c r="AP268" s="318">
        <v>19</v>
      </c>
      <c r="AQ268" s="318">
        <v>1</v>
      </c>
      <c r="AR268" s="318">
        <v>41</v>
      </c>
      <c r="AS268" s="318">
        <v>1</v>
      </c>
      <c r="AT268" s="318">
        <v>404</v>
      </c>
      <c r="AU268" s="320">
        <v>242622</v>
      </c>
      <c r="AV268" s="320">
        <v>242622</v>
      </c>
      <c r="AW268" s="318" t="s">
        <v>16933</v>
      </c>
      <c r="AX268" s="318"/>
      <c r="AY268" s="318"/>
      <c r="AZ268" s="318"/>
      <c r="BA268" s="318"/>
      <c r="BB268" s="318"/>
      <c r="BC268" s="318" t="s">
        <v>16957</v>
      </c>
      <c r="BD268" s="318" t="s">
        <v>16957</v>
      </c>
      <c r="BE268" s="318" t="s">
        <v>16935</v>
      </c>
      <c r="BF268" s="318" t="s">
        <v>18190</v>
      </c>
      <c r="BG268" s="321" t="s">
        <v>16944</v>
      </c>
    </row>
    <row r="269" spans="1:59" s="322" customFormat="1" ht="24.75" x14ac:dyDescent="0.15">
      <c r="A269" s="317" t="s">
        <v>18191</v>
      </c>
      <c r="B269" s="318" t="s">
        <v>3661</v>
      </c>
      <c r="C269" s="318" t="s">
        <v>5594</v>
      </c>
      <c r="D269" s="318" t="s">
        <v>5595</v>
      </c>
      <c r="E269" s="329" t="s">
        <v>18192</v>
      </c>
      <c r="F269" s="318">
        <v>18912</v>
      </c>
      <c r="G269" s="318">
        <v>3.4</v>
      </c>
      <c r="H269" s="318"/>
      <c r="I269" s="318"/>
      <c r="J269" s="318"/>
      <c r="K269" s="318">
        <v>99.38</v>
      </c>
      <c r="L269" s="318">
        <v>9</v>
      </c>
      <c r="M269" s="318">
        <v>9</v>
      </c>
      <c r="N269" s="318">
        <v>3.58</v>
      </c>
      <c r="O269" s="318">
        <v>15</v>
      </c>
      <c r="P269" s="318">
        <v>15</v>
      </c>
      <c r="Q269" s="318">
        <v>3.48</v>
      </c>
      <c r="R269" s="318">
        <v>21</v>
      </c>
      <c r="S269" s="318">
        <v>21</v>
      </c>
      <c r="T269" s="318">
        <v>3.11</v>
      </c>
      <c r="U269" s="318">
        <v>15</v>
      </c>
      <c r="V269" s="318">
        <v>15</v>
      </c>
      <c r="W269" s="318">
        <v>3.11</v>
      </c>
      <c r="X269" s="318">
        <v>6</v>
      </c>
      <c r="Y269" s="318">
        <v>6</v>
      </c>
      <c r="Z269" s="318">
        <v>3.54</v>
      </c>
      <c r="AA269" s="318">
        <v>6</v>
      </c>
      <c r="AB269" s="318">
        <v>6</v>
      </c>
      <c r="AC269" s="318">
        <v>3.7</v>
      </c>
      <c r="AD269" s="318">
        <v>3</v>
      </c>
      <c r="AE269" s="318">
        <v>3</v>
      </c>
      <c r="AF269" s="318">
        <v>3.83</v>
      </c>
      <c r="AG269" s="318">
        <v>12</v>
      </c>
      <c r="AH269" s="318">
        <v>12</v>
      </c>
      <c r="AI269" s="318">
        <v>3.75</v>
      </c>
      <c r="AJ269" s="318" t="s">
        <v>18193</v>
      </c>
      <c r="AK269" s="318" t="s">
        <v>18194</v>
      </c>
      <c r="AL269" s="319">
        <v>237021</v>
      </c>
      <c r="AM269" s="318">
        <v>2563</v>
      </c>
      <c r="AN269" s="318">
        <v>2</v>
      </c>
      <c r="AO269" s="318" t="s">
        <v>9012</v>
      </c>
      <c r="AP269" s="318">
        <v>20</v>
      </c>
      <c r="AQ269" s="318">
        <v>1</v>
      </c>
      <c r="AR269" s="318">
        <v>41</v>
      </c>
      <c r="AS269" s="318">
        <v>1</v>
      </c>
      <c r="AT269" s="318">
        <v>404</v>
      </c>
      <c r="AU269" s="320">
        <v>242622</v>
      </c>
      <c r="AV269" s="320">
        <v>242622</v>
      </c>
      <c r="AW269" s="318" t="s">
        <v>16933</v>
      </c>
      <c r="AX269" s="318"/>
      <c r="AY269" s="318"/>
      <c r="AZ269" s="318"/>
      <c r="BA269" s="318"/>
      <c r="BB269" s="318"/>
      <c r="BC269" s="318" t="s">
        <v>16957</v>
      </c>
      <c r="BD269" s="318" t="s">
        <v>16957</v>
      </c>
      <c r="BE269" s="318" t="s">
        <v>16935</v>
      </c>
      <c r="BF269" s="318" t="s">
        <v>18195</v>
      </c>
      <c r="BG269" s="321" t="s">
        <v>18196</v>
      </c>
    </row>
    <row r="270" spans="1:59" s="322" customFormat="1" ht="24.75" x14ac:dyDescent="0.15">
      <c r="A270" s="317" t="s">
        <v>18197</v>
      </c>
      <c r="B270" s="318" t="s">
        <v>3661</v>
      </c>
      <c r="C270" s="318" t="s">
        <v>4760</v>
      </c>
      <c r="D270" s="318" t="s">
        <v>4761</v>
      </c>
      <c r="E270" s="329" t="s">
        <v>18198</v>
      </c>
      <c r="F270" s="318">
        <v>18913</v>
      </c>
      <c r="G270" s="318">
        <v>3.03</v>
      </c>
      <c r="H270" s="318"/>
      <c r="I270" s="318"/>
      <c r="J270" s="318"/>
      <c r="K270" s="318">
        <v>99.38</v>
      </c>
      <c r="L270" s="318">
        <v>9</v>
      </c>
      <c r="M270" s="318">
        <v>9</v>
      </c>
      <c r="N270" s="318">
        <v>3.16</v>
      </c>
      <c r="O270" s="318">
        <v>15</v>
      </c>
      <c r="P270" s="318">
        <v>15</v>
      </c>
      <c r="Q270" s="318">
        <v>2.5499999999999998</v>
      </c>
      <c r="R270" s="318">
        <v>21</v>
      </c>
      <c r="S270" s="318">
        <v>21</v>
      </c>
      <c r="T270" s="318">
        <v>3.29</v>
      </c>
      <c r="U270" s="318">
        <v>15</v>
      </c>
      <c r="V270" s="318">
        <v>15</v>
      </c>
      <c r="W270" s="318">
        <v>3.2</v>
      </c>
      <c r="X270" s="318">
        <v>6</v>
      </c>
      <c r="Y270" s="318">
        <v>6</v>
      </c>
      <c r="Z270" s="318">
        <v>3.37</v>
      </c>
      <c r="AA270" s="318">
        <v>6</v>
      </c>
      <c r="AB270" s="318">
        <v>6</v>
      </c>
      <c r="AC270" s="318">
        <v>3.54</v>
      </c>
      <c r="AD270" s="318">
        <v>3</v>
      </c>
      <c r="AE270" s="318">
        <v>3</v>
      </c>
      <c r="AF270" s="318">
        <v>3</v>
      </c>
      <c r="AG270" s="318">
        <v>12</v>
      </c>
      <c r="AH270" s="318">
        <v>12</v>
      </c>
      <c r="AI270" s="318">
        <v>2.39</v>
      </c>
      <c r="AJ270" s="318" t="s">
        <v>18199</v>
      </c>
      <c r="AK270" s="318" t="s">
        <v>18200</v>
      </c>
      <c r="AL270" s="319">
        <v>236933</v>
      </c>
      <c r="AM270" s="318">
        <v>2563</v>
      </c>
      <c r="AN270" s="318">
        <v>2</v>
      </c>
      <c r="AO270" s="318" t="s">
        <v>9012</v>
      </c>
      <c r="AP270" s="318">
        <v>21</v>
      </c>
      <c r="AQ270" s="318">
        <v>1</v>
      </c>
      <c r="AR270" s="318">
        <v>41</v>
      </c>
      <c r="AS270" s="318">
        <v>1</v>
      </c>
      <c r="AT270" s="318">
        <v>404</v>
      </c>
      <c r="AU270" s="320">
        <v>242622</v>
      </c>
      <c r="AV270" s="320">
        <v>242622</v>
      </c>
      <c r="AW270" s="318" t="s">
        <v>16933</v>
      </c>
      <c r="AX270" s="318"/>
      <c r="AY270" s="318"/>
      <c r="AZ270" s="318"/>
      <c r="BA270" s="318"/>
      <c r="BB270" s="318"/>
      <c r="BC270" s="318" t="s">
        <v>16957</v>
      </c>
      <c r="BD270" s="318" t="s">
        <v>16957</v>
      </c>
      <c r="BE270" s="318" t="s">
        <v>16935</v>
      </c>
      <c r="BF270" s="318" t="s">
        <v>18201</v>
      </c>
      <c r="BG270" s="321" t="s">
        <v>16936</v>
      </c>
    </row>
    <row r="271" spans="1:59" s="322" customFormat="1" ht="24.75" x14ac:dyDescent="0.15">
      <c r="A271" s="317" t="s">
        <v>18202</v>
      </c>
      <c r="B271" s="318" t="s">
        <v>3661</v>
      </c>
      <c r="C271" s="318" t="s">
        <v>4841</v>
      </c>
      <c r="D271" s="318" t="s">
        <v>213</v>
      </c>
      <c r="E271" s="329" t="s">
        <v>18203</v>
      </c>
      <c r="F271" s="318">
        <v>18914</v>
      </c>
      <c r="G271" s="318">
        <v>3.49</v>
      </c>
      <c r="H271" s="318"/>
      <c r="I271" s="318"/>
      <c r="J271" s="318"/>
      <c r="K271" s="318">
        <v>99.38</v>
      </c>
      <c r="L271" s="318">
        <v>9</v>
      </c>
      <c r="M271" s="318">
        <v>9</v>
      </c>
      <c r="N271" s="318">
        <v>3.66</v>
      </c>
      <c r="O271" s="318">
        <v>15</v>
      </c>
      <c r="P271" s="318">
        <v>15</v>
      </c>
      <c r="Q271" s="318">
        <v>3.53</v>
      </c>
      <c r="R271" s="318">
        <v>21</v>
      </c>
      <c r="S271" s="318">
        <v>21</v>
      </c>
      <c r="T271" s="318">
        <v>3.59</v>
      </c>
      <c r="U271" s="318">
        <v>15</v>
      </c>
      <c r="V271" s="318">
        <v>15</v>
      </c>
      <c r="W271" s="318">
        <v>3.31</v>
      </c>
      <c r="X271" s="318">
        <v>6</v>
      </c>
      <c r="Y271" s="318">
        <v>6</v>
      </c>
      <c r="Z271" s="318">
        <v>3.91</v>
      </c>
      <c r="AA271" s="318">
        <v>6</v>
      </c>
      <c r="AB271" s="318">
        <v>6</v>
      </c>
      <c r="AC271" s="318">
        <v>3.91</v>
      </c>
      <c r="AD271" s="318">
        <v>3</v>
      </c>
      <c r="AE271" s="318">
        <v>3</v>
      </c>
      <c r="AF271" s="318">
        <v>3.5</v>
      </c>
      <c r="AG271" s="318">
        <v>12</v>
      </c>
      <c r="AH271" s="318">
        <v>12</v>
      </c>
      <c r="AI271" s="318">
        <v>2.93</v>
      </c>
      <c r="AJ271" s="318" t="s">
        <v>18204</v>
      </c>
      <c r="AK271" s="318" t="s">
        <v>18205</v>
      </c>
      <c r="AL271" s="319">
        <v>236902</v>
      </c>
      <c r="AM271" s="318">
        <v>2563</v>
      </c>
      <c r="AN271" s="318">
        <v>2</v>
      </c>
      <c r="AO271" s="318" t="s">
        <v>9012</v>
      </c>
      <c r="AP271" s="318">
        <v>22</v>
      </c>
      <c r="AQ271" s="318">
        <v>1</v>
      </c>
      <c r="AR271" s="318">
        <v>41</v>
      </c>
      <c r="AS271" s="318">
        <v>1</v>
      </c>
      <c r="AT271" s="318">
        <v>404</v>
      </c>
      <c r="AU271" s="320">
        <v>242622</v>
      </c>
      <c r="AV271" s="320">
        <v>242622</v>
      </c>
      <c r="AW271" s="318" t="s">
        <v>16933</v>
      </c>
      <c r="AX271" s="318"/>
      <c r="AY271" s="318"/>
      <c r="AZ271" s="318"/>
      <c r="BA271" s="318"/>
      <c r="BB271" s="318"/>
      <c r="BC271" s="318" t="s">
        <v>16957</v>
      </c>
      <c r="BD271" s="318" t="s">
        <v>16957</v>
      </c>
      <c r="BE271" s="318" t="s">
        <v>16935</v>
      </c>
      <c r="BF271" s="318" t="s">
        <v>17119</v>
      </c>
      <c r="BG271" s="321" t="s">
        <v>16936</v>
      </c>
    </row>
    <row r="272" spans="1:59" s="322" customFormat="1" x14ac:dyDescent="0.15">
      <c r="A272" s="317" t="s">
        <v>18206</v>
      </c>
      <c r="B272" s="318" t="s">
        <v>3661</v>
      </c>
      <c r="C272" s="318" t="s">
        <v>1348</v>
      </c>
      <c r="D272" s="318" t="s">
        <v>5597</v>
      </c>
      <c r="E272" s="329" t="s">
        <v>18207</v>
      </c>
      <c r="F272" s="318">
        <v>18915</v>
      </c>
      <c r="G272" s="318">
        <v>2.69</v>
      </c>
      <c r="H272" s="318"/>
      <c r="I272" s="318"/>
      <c r="J272" s="318"/>
      <c r="K272" s="318">
        <v>99.38</v>
      </c>
      <c r="L272" s="318">
        <v>9</v>
      </c>
      <c r="M272" s="318">
        <v>9</v>
      </c>
      <c r="N272" s="318">
        <v>2.33</v>
      </c>
      <c r="O272" s="318">
        <v>15</v>
      </c>
      <c r="P272" s="318">
        <v>15</v>
      </c>
      <c r="Q272" s="318">
        <v>2.75</v>
      </c>
      <c r="R272" s="318">
        <v>21</v>
      </c>
      <c r="S272" s="318">
        <v>21</v>
      </c>
      <c r="T272" s="318">
        <v>2.46</v>
      </c>
      <c r="U272" s="318">
        <v>15</v>
      </c>
      <c r="V272" s="318">
        <v>15</v>
      </c>
      <c r="W272" s="318">
        <v>2.38</v>
      </c>
      <c r="X272" s="318">
        <v>6</v>
      </c>
      <c r="Y272" s="318">
        <v>6</v>
      </c>
      <c r="Z272" s="318">
        <v>2.91</v>
      </c>
      <c r="AA272" s="318">
        <v>6</v>
      </c>
      <c r="AB272" s="318">
        <v>6</v>
      </c>
      <c r="AC272" s="318">
        <v>3.75</v>
      </c>
      <c r="AD272" s="318">
        <v>3</v>
      </c>
      <c r="AE272" s="318">
        <v>3</v>
      </c>
      <c r="AF272" s="318">
        <v>3.33</v>
      </c>
      <c r="AG272" s="318">
        <v>12</v>
      </c>
      <c r="AH272" s="318">
        <v>12</v>
      </c>
      <c r="AI272" s="318">
        <v>2.89</v>
      </c>
      <c r="AJ272" s="318" t="s">
        <v>18208</v>
      </c>
      <c r="AK272" s="318" t="s">
        <v>18209</v>
      </c>
      <c r="AL272" s="319">
        <v>237052</v>
      </c>
      <c r="AM272" s="318">
        <v>2563</v>
      </c>
      <c r="AN272" s="318">
        <v>2</v>
      </c>
      <c r="AO272" s="318" t="s">
        <v>9012</v>
      </c>
      <c r="AP272" s="318">
        <v>23</v>
      </c>
      <c r="AQ272" s="318">
        <v>1</v>
      </c>
      <c r="AR272" s="318">
        <v>41</v>
      </c>
      <c r="AS272" s="318">
        <v>1</v>
      </c>
      <c r="AT272" s="318">
        <v>404</v>
      </c>
      <c r="AU272" s="320">
        <v>242622</v>
      </c>
      <c r="AV272" s="320">
        <v>242622</v>
      </c>
      <c r="AW272" s="318" t="s">
        <v>16933</v>
      </c>
      <c r="AX272" s="318"/>
      <c r="AY272" s="318"/>
      <c r="AZ272" s="318"/>
      <c r="BA272" s="318"/>
      <c r="BB272" s="318"/>
      <c r="BC272" s="318" t="s">
        <v>16957</v>
      </c>
      <c r="BD272" s="318" t="s">
        <v>16957</v>
      </c>
      <c r="BE272" s="318" t="s">
        <v>16935</v>
      </c>
      <c r="BF272" s="318" t="s">
        <v>17154</v>
      </c>
      <c r="BG272" s="321" t="s">
        <v>16936</v>
      </c>
    </row>
    <row r="273" spans="1:59" s="322" customFormat="1" ht="24.75" x14ac:dyDescent="0.15">
      <c r="A273" s="317" t="s">
        <v>18210</v>
      </c>
      <c r="B273" s="318" t="s">
        <v>3661</v>
      </c>
      <c r="C273" s="318" t="s">
        <v>5475</v>
      </c>
      <c r="D273" s="318" t="s">
        <v>5476</v>
      </c>
      <c r="E273" s="329" t="s">
        <v>18211</v>
      </c>
      <c r="F273" s="318">
        <v>18916</v>
      </c>
      <c r="G273" s="318">
        <v>2.98</v>
      </c>
      <c r="H273" s="318"/>
      <c r="I273" s="318"/>
      <c r="J273" s="318"/>
      <c r="K273" s="318">
        <v>99.38</v>
      </c>
      <c r="L273" s="318">
        <v>9</v>
      </c>
      <c r="M273" s="318">
        <v>9</v>
      </c>
      <c r="N273" s="318">
        <v>3</v>
      </c>
      <c r="O273" s="318">
        <v>15</v>
      </c>
      <c r="P273" s="318">
        <v>15</v>
      </c>
      <c r="Q273" s="318">
        <v>2.93</v>
      </c>
      <c r="R273" s="318">
        <v>21</v>
      </c>
      <c r="S273" s="318">
        <v>21</v>
      </c>
      <c r="T273" s="318">
        <v>2.91</v>
      </c>
      <c r="U273" s="318">
        <v>15</v>
      </c>
      <c r="V273" s="318">
        <v>15</v>
      </c>
      <c r="W273" s="318">
        <v>2.86</v>
      </c>
      <c r="X273" s="318">
        <v>6</v>
      </c>
      <c r="Y273" s="318">
        <v>6</v>
      </c>
      <c r="Z273" s="318">
        <v>3.75</v>
      </c>
      <c r="AA273" s="318">
        <v>6</v>
      </c>
      <c r="AB273" s="318">
        <v>6</v>
      </c>
      <c r="AC273" s="318">
        <v>3.75</v>
      </c>
      <c r="AD273" s="318">
        <v>3</v>
      </c>
      <c r="AE273" s="318">
        <v>3</v>
      </c>
      <c r="AF273" s="318">
        <v>3.33</v>
      </c>
      <c r="AG273" s="318">
        <v>12</v>
      </c>
      <c r="AH273" s="318">
        <v>12</v>
      </c>
      <c r="AI273" s="318">
        <v>2.35</v>
      </c>
      <c r="AJ273" s="318" t="s">
        <v>18212</v>
      </c>
      <c r="AK273" s="318" t="s">
        <v>18213</v>
      </c>
      <c r="AL273" s="319">
        <v>236905</v>
      </c>
      <c r="AM273" s="318">
        <v>2563</v>
      </c>
      <c r="AN273" s="318">
        <v>2</v>
      </c>
      <c r="AO273" s="318" t="s">
        <v>9012</v>
      </c>
      <c r="AP273" s="318">
        <v>24</v>
      </c>
      <c r="AQ273" s="318">
        <v>1</v>
      </c>
      <c r="AR273" s="318">
        <v>41</v>
      </c>
      <c r="AS273" s="318">
        <v>1</v>
      </c>
      <c r="AT273" s="318">
        <v>404</v>
      </c>
      <c r="AU273" s="320">
        <v>242622</v>
      </c>
      <c r="AV273" s="320">
        <v>242622</v>
      </c>
      <c r="AW273" s="318" t="s">
        <v>16933</v>
      </c>
      <c r="AX273" s="318"/>
      <c r="AY273" s="318"/>
      <c r="AZ273" s="318"/>
      <c r="BA273" s="318"/>
      <c r="BB273" s="318"/>
      <c r="BC273" s="318" t="s">
        <v>16957</v>
      </c>
      <c r="BD273" s="318" t="s">
        <v>16957</v>
      </c>
      <c r="BE273" s="318" t="s">
        <v>16935</v>
      </c>
      <c r="BF273" s="318" t="s">
        <v>18214</v>
      </c>
      <c r="BG273" s="321" t="s">
        <v>16944</v>
      </c>
    </row>
    <row r="274" spans="1:59" s="322" customFormat="1" x14ac:dyDescent="0.15">
      <c r="A274" s="317" t="s">
        <v>18215</v>
      </c>
      <c r="B274" s="318" t="s">
        <v>101</v>
      </c>
      <c r="C274" s="318" t="s">
        <v>6001</v>
      </c>
      <c r="D274" s="318" t="s">
        <v>6002</v>
      </c>
      <c r="E274" s="329" t="s">
        <v>18216</v>
      </c>
      <c r="F274" s="318">
        <v>18918</v>
      </c>
      <c r="G274" s="318">
        <v>2.19</v>
      </c>
      <c r="H274" s="318"/>
      <c r="I274" s="318"/>
      <c r="J274" s="318"/>
      <c r="K274" s="318">
        <v>99.38</v>
      </c>
      <c r="L274" s="318">
        <v>9</v>
      </c>
      <c r="M274" s="318">
        <v>9</v>
      </c>
      <c r="N274" s="318">
        <v>2.16</v>
      </c>
      <c r="O274" s="318">
        <v>15</v>
      </c>
      <c r="P274" s="318">
        <v>15</v>
      </c>
      <c r="Q274" s="318">
        <v>1.4</v>
      </c>
      <c r="R274" s="318">
        <v>21</v>
      </c>
      <c r="S274" s="318">
        <v>21</v>
      </c>
      <c r="T274" s="318">
        <v>2.0499999999999998</v>
      </c>
      <c r="U274" s="318">
        <v>15</v>
      </c>
      <c r="V274" s="318">
        <v>15</v>
      </c>
      <c r="W274" s="318">
        <v>2.35</v>
      </c>
      <c r="X274" s="318">
        <v>6</v>
      </c>
      <c r="Y274" s="318">
        <v>6</v>
      </c>
      <c r="Z274" s="318">
        <v>2.87</v>
      </c>
      <c r="AA274" s="318">
        <v>6</v>
      </c>
      <c r="AB274" s="318">
        <v>6</v>
      </c>
      <c r="AC274" s="318">
        <v>3.41</v>
      </c>
      <c r="AD274" s="318">
        <v>3</v>
      </c>
      <c r="AE274" s="318">
        <v>3</v>
      </c>
      <c r="AF274" s="318">
        <v>3</v>
      </c>
      <c r="AG274" s="318">
        <v>12</v>
      </c>
      <c r="AH274" s="318">
        <v>12</v>
      </c>
      <c r="AI274" s="318">
        <v>2</v>
      </c>
      <c r="AJ274" s="318" t="s">
        <v>18217</v>
      </c>
      <c r="AK274" s="318" t="s">
        <v>18218</v>
      </c>
      <c r="AL274" s="319">
        <v>237134</v>
      </c>
      <c r="AM274" s="318">
        <v>2563</v>
      </c>
      <c r="AN274" s="318">
        <v>2</v>
      </c>
      <c r="AO274" s="318" t="s">
        <v>9012</v>
      </c>
      <c r="AP274" s="318">
        <v>25</v>
      </c>
      <c r="AQ274" s="318">
        <v>1</v>
      </c>
      <c r="AR274" s="318">
        <v>41</v>
      </c>
      <c r="AS274" s="318">
        <v>1</v>
      </c>
      <c r="AT274" s="318">
        <v>404</v>
      </c>
      <c r="AU274" s="320">
        <v>242657</v>
      </c>
      <c r="AV274" s="320">
        <v>242657</v>
      </c>
      <c r="AW274" s="318" t="s">
        <v>16933</v>
      </c>
      <c r="AX274" s="318"/>
      <c r="AY274" s="318"/>
      <c r="AZ274" s="318"/>
      <c r="BA274" s="318"/>
      <c r="BB274" s="318"/>
      <c r="BC274" s="318" t="s">
        <v>16957</v>
      </c>
      <c r="BD274" s="318" t="s">
        <v>16957</v>
      </c>
      <c r="BE274" s="318" t="s">
        <v>16935</v>
      </c>
      <c r="BF274" s="318" t="s">
        <v>17021</v>
      </c>
      <c r="BG274" s="321" t="s">
        <v>16936</v>
      </c>
    </row>
    <row r="275" spans="1:59" s="322" customFormat="1" ht="24.75" x14ac:dyDescent="0.15">
      <c r="A275" s="317" t="s">
        <v>18219</v>
      </c>
      <c r="B275" s="318" t="s">
        <v>3661</v>
      </c>
      <c r="C275" s="318" t="s">
        <v>18220</v>
      </c>
      <c r="D275" s="318" t="s">
        <v>5600</v>
      </c>
      <c r="E275" s="329" t="s">
        <v>18221</v>
      </c>
      <c r="F275" s="318">
        <v>18919</v>
      </c>
      <c r="G275" s="318">
        <v>3.61</v>
      </c>
      <c r="H275" s="318"/>
      <c r="I275" s="318"/>
      <c r="J275" s="318"/>
      <c r="K275" s="318">
        <v>99.38</v>
      </c>
      <c r="L275" s="318">
        <v>9</v>
      </c>
      <c r="M275" s="318">
        <v>9</v>
      </c>
      <c r="N275" s="318">
        <v>4</v>
      </c>
      <c r="O275" s="318">
        <v>15</v>
      </c>
      <c r="P275" s="318">
        <v>15</v>
      </c>
      <c r="Q275" s="318">
        <v>3.3</v>
      </c>
      <c r="R275" s="318">
        <v>21</v>
      </c>
      <c r="S275" s="318">
        <v>21</v>
      </c>
      <c r="T275" s="318">
        <v>3.71</v>
      </c>
      <c r="U275" s="318">
        <v>15</v>
      </c>
      <c r="V275" s="318">
        <v>15</v>
      </c>
      <c r="W275" s="318">
        <v>3.3</v>
      </c>
      <c r="X275" s="318">
        <v>6</v>
      </c>
      <c r="Y275" s="318">
        <v>6</v>
      </c>
      <c r="Z275" s="318">
        <v>3.62</v>
      </c>
      <c r="AA275" s="318">
        <v>6</v>
      </c>
      <c r="AB275" s="318">
        <v>6</v>
      </c>
      <c r="AC275" s="318">
        <v>4</v>
      </c>
      <c r="AD275" s="318">
        <v>3</v>
      </c>
      <c r="AE275" s="318">
        <v>3</v>
      </c>
      <c r="AF275" s="318">
        <v>3.83</v>
      </c>
      <c r="AG275" s="318">
        <v>12</v>
      </c>
      <c r="AH275" s="318">
        <v>12</v>
      </c>
      <c r="AI275" s="318">
        <v>3.68</v>
      </c>
      <c r="AJ275" s="318" t="s">
        <v>18222</v>
      </c>
      <c r="AK275" s="318" t="s">
        <v>18223</v>
      </c>
      <c r="AL275" s="319">
        <v>236998</v>
      </c>
      <c r="AM275" s="318">
        <v>2563</v>
      </c>
      <c r="AN275" s="318">
        <v>2</v>
      </c>
      <c r="AO275" s="318" t="s">
        <v>9012</v>
      </c>
      <c r="AP275" s="318">
        <v>26</v>
      </c>
      <c r="AQ275" s="318">
        <v>1</v>
      </c>
      <c r="AR275" s="318">
        <v>41</v>
      </c>
      <c r="AS275" s="318">
        <v>1</v>
      </c>
      <c r="AT275" s="318">
        <v>404</v>
      </c>
      <c r="AU275" s="320">
        <v>242622</v>
      </c>
      <c r="AV275" s="320">
        <v>242622</v>
      </c>
      <c r="AW275" s="318" t="s">
        <v>16933</v>
      </c>
      <c r="AX275" s="318"/>
      <c r="AY275" s="318"/>
      <c r="AZ275" s="318"/>
      <c r="BA275" s="318"/>
      <c r="BB275" s="318"/>
      <c r="BC275" s="318" t="s">
        <v>16957</v>
      </c>
      <c r="BD275" s="318" t="s">
        <v>16957</v>
      </c>
      <c r="BE275" s="318" t="s">
        <v>16935</v>
      </c>
      <c r="BF275" s="318" t="s">
        <v>17430</v>
      </c>
      <c r="BG275" s="321" t="s">
        <v>16944</v>
      </c>
    </row>
    <row r="276" spans="1:59" s="322" customFormat="1" x14ac:dyDescent="0.15">
      <c r="A276" s="317" t="s">
        <v>18224</v>
      </c>
      <c r="B276" s="318" t="s">
        <v>3661</v>
      </c>
      <c r="C276" s="318" t="s">
        <v>18225</v>
      </c>
      <c r="D276" s="318" t="s">
        <v>18226</v>
      </c>
      <c r="E276" s="329" t="s">
        <v>18227</v>
      </c>
      <c r="F276" s="318">
        <v>18920</v>
      </c>
      <c r="G276" s="318">
        <v>3.19</v>
      </c>
      <c r="H276" s="318"/>
      <c r="I276" s="318"/>
      <c r="J276" s="318"/>
      <c r="K276" s="318">
        <v>99.38</v>
      </c>
      <c r="L276" s="318">
        <v>9</v>
      </c>
      <c r="M276" s="318">
        <v>9</v>
      </c>
      <c r="N276" s="318">
        <v>3.33</v>
      </c>
      <c r="O276" s="318">
        <v>15</v>
      </c>
      <c r="P276" s="318">
        <v>15</v>
      </c>
      <c r="Q276" s="318">
        <v>3.2</v>
      </c>
      <c r="R276" s="318">
        <v>21</v>
      </c>
      <c r="S276" s="318">
        <v>21</v>
      </c>
      <c r="T276" s="318">
        <v>3.15</v>
      </c>
      <c r="U276" s="318">
        <v>15</v>
      </c>
      <c r="V276" s="318">
        <v>15</v>
      </c>
      <c r="W276" s="318">
        <v>3.01</v>
      </c>
      <c r="X276" s="318">
        <v>6</v>
      </c>
      <c r="Y276" s="318">
        <v>6</v>
      </c>
      <c r="Z276" s="318">
        <v>3.45</v>
      </c>
      <c r="AA276" s="318">
        <v>6</v>
      </c>
      <c r="AB276" s="318">
        <v>6</v>
      </c>
      <c r="AC276" s="318">
        <v>3.75</v>
      </c>
      <c r="AD276" s="318">
        <v>3</v>
      </c>
      <c r="AE276" s="318">
        <v>3</v>
      </c>
      <c r="AF276" s="318">
        <v>3.66</v>
      </c>
      <c r="AG276" s="318">
        <v>12</v>
      </c>
      <c r="AH276" s="318">
        <v>12</v>
      </c>
      <c r="AI276" s="318">
        <v>2.72</v>
      </c>
      <c r="AJ276" s="318" t="s">
        <v>18228</v>
      </c>
      <c r="AK276" s="318" t="s">
        <v>18229</v>
      </c>
      <c r="AL276" s="319">
        <v>236861</v>
      </c>
      <c r="AM276" s="318">
        <v>2563</v>
      </c>
      <c r="AN276" s="318">
        <v>2</v>
      </c>
      <c r="AO276" s="318" t="s">
        <v>9012</v>
      </c>
      <c r="AP276" s="318">
        <v>27</v>
      </c>
      <c r="AQ276" s="318">
        <v>1</v>
      </c>
      <c r="AR276" s="318">
        <v>41</v>
      </c>
      <c r="AS276" s="318">
        <v>1</v>
      </c>
      <c r="AT276" s="318">
        <v>404</v>
      </c>
      <c r="AU276" s="320">
        <v>242622</v>
      </c>
      <c r="AV276" s="320">
        <v>242622</v>
      </c>
      <c r="AW276" s="318" t="s">
        <v>16933</v>
      </c>
      <c r="AX276" s="318"/>
      <c r="AY276" s="318"/>
      <c r="AZ276" s="318"/>
      <c r="BA276" s="318"/>
      <c r="BB276" s="318"/>
      <c r="BC276" s="318" t="s">
        <v>16957</v>
      </c>
      <c r="BD276" s="318" t="s">
        <v>16957</v>
      </c>
      <c r="BE276" s="318" t="s">
        <v>16935</v>
      </c>
      <c r="BF276" s="318" t="s">
        <v>17075</v>
      </c>
      <c r="BG276" s="321" t="s">
        <v>16936</v>
      </c>
    </row>
    <row r="277" spans="1:59" s="322" customFormat="1" ht="24.75" x14ac:dyDescent="0.15">
      <c r="A277" s="317" t="s">
        <v>18230</v>
      </c>
      <c r="B277" s="318" t="s">
        <v>101</v>
      </c>
      <c r="C277" s="318" t="s">
        <v>4843</v>
      </c>
      <c r="D277" s="318" t="s">
        <v>4844</v>
      </c>
      <c r="E277" s="329" t="s">
        <v>18231</v>
      </c>
      <c r="F277" s="318">
        <v>18921</v>
      </c>
      <c r="G277" s="318">
        <v>3.16</v>
      </c>
      <c r="H277" s="318"/>
      <c r="I277" s="318"/>
      <c r="J277" s="318"/>
      <c r="K277" s="318">
        <v>99.38</v>
      </c>
      <c r="L277" s="318">
        <v>9</v>
      </c>
      <c r="M277" s="318">
        <v>9</v>
      </c>
      <c r="N277" s="318">
        <v>3.91</v>
      </c>
      <c r="O277" s="318">
        <v>15</v>
      </c>
      <c r="P277" s="318">
        <v>15</v>
      </c>
      <c r="Q277" s="318">
        <v>3.08</v>
      </c>
      <c r="R277" s="318">
        <v>21</v>
      </c>
      <c r="S277" s="318">
        <v>21</v>
      </c>
      <c r="T277" s="318">
        <v>3.1</v>
      </c>
      <c r="U277" s="318">
        <v>15</v>
      </c>
      <c r="V277" s="318">
        <v>15</v>
      </c>
      <c r="W277" s="318">
        <v>3.2</v>
      </c>
      <c r="X277" s="318">
        <v>6</v>
      </c>
      <c r="Y277" s="318">
        <v>6</v>
      </c>
      <c r="Z277" s="318">
        <v>3.25</v>
      </c>
      <c r="AA277" s="318">
        <v>6</v>
      </c>
      <c r="AB277" s="318">
        <v>6</v>
      </c>
      <c r="AC277" s="318">
        <v>3.87</v>
      </c>
      <c r="AD277" s="318">
        <v>3</v>
      </c>
      <c r="AE277" s="318">
        <v>3</v>
      </c>
      <c r="AF277" s="318">
        <v>3.5</v>
      </c>
      <c r="AG277" s="318">
        <v>12</v>
      </c>
      <c r="AH277" s="318">
        <v>12</v>
      </c>
      <c r="AI277" s="318">
        <v>2.41</v>
      </c>
      <c r="AJ277" s="318" t="s">
        <v>18232</v>
      </c>
      <c r="AK277" s="318" t="s">
        <v>18233</v>
      </c>
      <c r="AL277" s="319">
        <v>237173</v>
      </c>
      <c r="AM277" s="318">
        <v>2563</v>
      </c>
      <c r="AN277" s="318">
        <v>2</v>
      </c>
      <c r="AO277" s="318" t="s">
        <v>9012</v>
      </c>
      <c r="AP277" s="318">
        <v>28</v>
      </c>
      <c r="AQ277" s="318">
        <v>1</v>
      </c>
      <c r="AR277" s="318">
        <v>41</v>
      </c>
      <c r="AS277" s="318">
        <v>1</v>
      </c>
      <c r="AT277" s="318">
        <v>404</v>
      </c>
      <c r="AU277" s="320">
        <v>242622</v>
      </c>
      <c r="AV277" s="320">
        <v>242622</v>
      </c>
      <c r="AW277" s="318" t="s">
        <v>16933</v>
      </c>
      <c r="AX277" s="318"/>
      <c r="AY277" s="318"/>
      <c r="AZ277" s="318"/>
      <c r="BA277" s="318"/>
      <c r="BB277" s="318"/>
      <c r="BC277" s="318" t="s">
        <v>16957</v>
      </c>
      <c r="BD277" s="318" t="s">
        <v>16957</v>
      </c>
      <c r="BE277" s="318" t="s">
        <v>16935</v>
      </c>
      <c r="BF277" s="318" t="s">
        <v>17044</v>
      </c>
      <c r="BG277" s="321" t="s">
        <v>16936</v>
      </c>
    </row>
    <row r="278" spans="1:59" s="322" customFormat="1" ht="24.75" x14ac:dyDescent="0.15">
      <c r="A278" s="317" t="s">
        <v>18234</v>
      </c>
      <c r="B278" s="318" t="s">
        <v>3661</v>
      </c>
      <c r="C278" s="318" t="s">
        <v>2694</v>
      </c>
      <c r="D278" s="318" t="s">
        <v>7627</v>
      </c>
      <c r="E278" s="329" t="s">
        <v>18235</v>
      </c>
      <c r="F278" s="318">
        <v>18922</v>
      </c>
      <c r="G278" s="318">
        <v>2.92</v>
      </c>
      <c r="H278" s="318"/>
      <c r="I278" s="318"/>
      <c r="J278" s="318"/>
      <c r="K278" s="318">
        <v>99.38</v>
      </c>
      <c r="L278" s="318">
        <v>9</v>
      </c>
      <c r="M278" s="318">
        <v>9</v>
      </c>
      <c r="N278" s="318">
        <v>3</v>
      </c>
      <c r="O278" s="318">
        <v>15</v>
      </c>
      <c r="P278" s="318">
        <v>15</v>
      </c>
      <c r="Q278" s="318">
        <v>2.61</v>
      </c>
      <c r="R278" s="318">
        <v>21</v>
      </c>
      <c r="S278" s="318">
        <v>21</v>
      </c>
      <c r="T278" s="318">
        <v>2.97</v>
      </c>
      <c r="U278" s="318">
        <v>15</v>
      </c>
      <c r="V278" s="318">
        <v>15</v>
      </c>
      <c r="W278" s="318">
        <v>2.58</v>
      </c>
      <c r="X278" s="318">
        <v>6</v>
      </c>
      <c r="Y278" s="318">
        <v>6</v>
      </c>
      <c r="Z278" s="318">
        <v>3.54</v>
      </c>
      <c r="AA278" s="318">
        <v>6</v>
      </c>
      <c r="AB278" s="318">
        <v>6</v>
      </c>
      <c r="AC278" s="318">
        <v>3.83</v>
      </c>
      <c r="AD278" s="318">
        <v>3</v>
      </c>
      <c r="AE278" s="318">
        <v>3</v>
      </c>
      <c r="AF278" s="318">
        <v>3.33</v>
      </c>
      <c r="AG278" s="318">
        <v>12</v>
      </c>
      <c r="AH278" s="318">
        <v>12</v>
      </c>
      <c r="AI278" s="318">
        <v>2.54</v>
      </c>
      <c r="AJ278" s="318" t="s">
        <v>18236</v>
      </c>
      <c r="AK278" s="318" t="s">
        <v>18237</v>
      </c>
      <c r="AL278" s="319">
        <v>236931</v>
      </c>
      <c r="AM278" s="318">
        <v>2563</v>
      </c>
      <c r="AN278" s="318">
        <v>2</v>
      </c>
      <c r="AO278" s="318" t="s">
        <v>9012</v>
      </c>
      <c r="AP278" s="318">
        <v>29</v>
      </c>
      <c r="AQ278" s="318">
        <v>1</v>
      </c>
      <c r="AR278" s="318">
        <v>41</v>
      </c>
      <c r="AS278" s="318">
        <v>1</v>
      </c>
      <c r="AT278" s="318">
        <v>404</v>
      </c>
      <c r="AU278" s="320">
        <v>242622</v>
      </c>
      <c r="AV278" s="320">
        <v>242622</v>
      </c>
      <c r="AW278" s="318" t="s">
        <v>16933</v>
      </c>
      <c r="AX278" s="318"/>
      <c r="AY278" s="318"/>
      <c r="AZ278" s="318"/>
      <c r="BA278" s="318"/>
      <c r="BB278" s="318"/>
      <c r="BC278" s="318" t="s">
        <v>16957</v>
      </c>
      <c r="BD278" s="318" t="s">
        <v>16957</v>
      </c>
      <c r="BE278" s="318" t="s">
        <v>16935</v>
      </c>
      <c r="BF278" s="318" t="s">
        <v>18214</v>
      </c>
      <c r="BG278" s="321" t="s">
        <v>16944</v>
      </c>
    </row>
    <row r="279" spans="1:59" s="322" customFormat="1" ht="24.75" x14ac:dyDescent="0.15">
      <c r="A279" s="317" t="s">
        <v>18238</v>
      </c>
      <c r="B279" s="318" t="s">
        <v>3661</v>
      </c>
      <c r="C279" s="318" t="s">
        <v>5294</v>
      </c>
      <c r="D279" s="318" t="s">
        <v>5295</v>
      </c>
      <c r="E279" s="329" t="s">
        <v>18239</v>
      </c>
      <c r="F279" s="318">
        <v>18923</v>
      </c>
      <c r="G279" s="318">
        <v>3.29</v>
      </c>
      <c r="H279" s="318"/>
      <c r="I279" s="318"/>
      <c r="J279" s="318"/>
      <c r="K279" s="318">
        <v>99.38</v>
      </c>
      <c r="L279" s="318">
        <v>9</v>
      </c>
      <c r="M279" s="318">
        <v>9</v>
      </c>
      <c r="N279" s="318">
        <v>3.83</v>
      </c>
      <c r="O279" s="318">
        <v>15</v>
      </c>
      <c r="P279" s="318">
        <v>15</v>
      </c>
      <c r="Q279" s="318">
        <v>2.83</v>
      </c>
      <c r="R279" s="318">
        <v>21</v>
      </c>
      <c r="S279" s="318">
        <v>21</v>
      </c>
      <c r="T279" s="318">
        <v>3.33</v>
      </c>
      <c r="U279" s="318">
        <v>15</v>
      </c>
      <c r="V279" s="318">
        <v>15</v>
      </c>
      <c r="W279" s="318">
        <v>3.35</v>
      </c>
      <c r="X279" s="318">
        <v>6</v>
      </c>
      <c r="Y279" s="318">
        <v>6</v>
      </c>
      <c r="Z279" s="318">
        <v>3.7</v>
      </c>
      <c r="AA279" s="318">
        <v>6</v>
      </c>
      <c r="AB279" s="318">
        <v>6</v>
      </c>
      <c r="AC279" s="318">
        <v>3.95</v>
      </c>
      <c r="AD279" s="318">
        <v>3</v>
      </c>
      <c r="AE279" s="318">
        <v>3</v>
      </c>
      <c r="AF279" s="318">
        <v>3.66</v>
      </c>
      <c r="AG279" s="318">
        <v>12</v>
      </c>
      <c r="AH279" s="318">
        <v>12</v>
      </c>
      <c r="AI279" s="318">
        <v>2.64</v>
      </c>
      <c r="AJ279" s="318" t="s">
        <v>18240</v>
      </c>
      <c r="AK279" s="318" t="s">
        <v>18241</v>
      </c>
      <c r="AL279" s="319">
        <v>236966</v>
      </c>
      <c r="AM279" s="318">
        <v>2563</v>
      </c>
      <c r="AN279" s="318">
        <v>2</v>
      </c>
      <c r="AO279" s="318" t="s">
        <v>9012</v>
      </c>
      <c r="AP279" s="318">
        <v>30</v>
      </c>
      <c r="AQ279" s="318">
        <v>1</v>
      </c>
      <c r="AR279" s="318">
        <v>41</v>
      </c>
      <c r="AS279" s="318">
        <v>1</v>
      </c>
      <c r="AT279" s="318">
        <v>404</v>
      </c>
      <c r="AU279" s="320">
        <v>242622</v>
      </c>
      <c r="AV279" s="320">
        <v>242622</v>
      </c>
      <c r="AW279" s="318" t="s">
        <v>16933</v>
      </c>
      <c r="AX279" s="318"/>
      <c r="AY279" s="318"/>
      <c r="AZ279" s="318"/>
      <c r="BA279" s="318"/>
      <c r="BB279" s="318"/>
      <c r="BC279" s="318" t="s">
        <v>16957</v>
      </c>
      <c r="BD279" s="318" t="s">
        <v>16957</v>
      </c>
      <c r="BE279" s="318" t="s">
        <v>16935</v>
      </c>
      <c r="BF279" s="318" t="s">
        <v>18242</v>
      </c>
      <c r="BG279" s="321" t="s">
        <v>18243</v>
      </c>
    </row>
    <row r="280" spans="1:59" s="322" customFormat="1" ht="24.75" x14ac:dyDescent="0.15">
      <c r="A280" s="317" t="s">
        <v>18244</v>
      </c>
      <c r="B280" s="318" t="s">
        <v>101</v>
      </c>
      <c r="C280" s="318" t="s">
        <v>4167</v>
      </c>
      <c r="D280" s="318" t="s">
        <v>5969</v>
      </c>
      <c r="E280" s="329" t="s">
        <v>18245</v>
      </c>
      <c r="F280" s="318">
        <v>18924</v>
      </c>
      <c r="G280" s="318">
        <v>2.68</v>
      </c>
      <c r="H280" s="318"/>
      <c r="I280" s="318"/>
      <c r="J280" s="318"/>
      <c r="K280" s="318">
        <v>99.38</v>
      </c>
      <c r="L280" s="318">
        <v>9</v>
      </c>
      <c r="M280" s="318">
        <v>9</v>
      </c>
      <c r="N280" s="318">
        <v>2.58</v>
      </c>
      <c r="O280" s="318">
        <v>15</v>
      </c>
      <c r="P280" s="318">
        <v>15</v>
      </c>
      <c r="Q280" s="318">
        <v>2.2799999999999998</v>
      </c>
      <c r="R280" s="318">
        <v>21</v>
      </c>
      <c r="S280" s="318">
        <v>21</v>
      </c>
      <c r="T280" s="318">
        <v>2.69</v>
      </c>
      <c r="U280" s="318">
        <v>15</v>
      </c>
      <c r="V280" s="318">
        <v>15</v>
      </c>
      <c r="W280" s="318">
        <v>2.46</v>
      </c>
      <c r="X280" s="318">
        <v>6</v>
      </c>
      <c r="Y280" s="318">
        <v>6</v>
      </c>
      <c r="Z280" s="318">
        <v>3.2</v>
      </c>
      <c r="AA280" s="318">
        <v>6</v>
      </c>
      <c r="AB280" s="318">
        <v>6</v>
      </c>
      <c r="AC280" s="318">
        <v>3.58</v>
      </c>
      <c r="AD280" s="318">
        <v>3</v>
      </c>
      <c r="AE280" s="318">
        <v>3</v>
      </c>
      <c r="AF280" s="318">
        <v>3.16</v>
      </c>
      <c r="AG280" s="318">
        <v>12</v>
      </c>
      <c r="AH280" s="318">
        <v>12</v>
      </c>
      <c r="AI280" s="318">
        <v>2.6</v>
      </c>
      <c r="AJ280" s="318" t="s">
        <v>18246</v>
      </c>
      <c r="AK280" s="318" t="s">
        <v>18247</v>
      </c>
      <c r="AL280" s="319">
        <v>237225</v>
      </c>
      <c r="AM280" s="318">
        <v>2563</v>
      </c>
      <c r="AN280" s="318">
        <v>2</v>
      </c>
      <c r="AO280" s="318" t="s">
        <v>9012</v>
      </c>
      <c r="AP280" s="318">
        <v>31</v>
      </c>
      <c r="AQ280" s="318">
        <v>1</v>
      </c>
      <c r="AR280" s="318">
        <v>41</v>
      </c>
      <c r="AS280" s="318">
        <v>1</v>
      </c>
      <c r="AT280" s="318">
        <v>404</v>
      </c>
      <c r="AU280" s="320">
        <v>242622</v>
      </c>
      <c r="AV280" s="320">
        <v>242622</v>
      </c>
      <c r="AW280" s="318" t="s">
        <v>16933</v>
      </c>
      <c r="AX280" s="318"/>
      <c r="AY280" s="318"/>
      <c r="AZ280" s="318"/>
      <c r="BA280" s="318"/>
      <c r="BB280" s="318"/>
      <c r="BC280" s="318" t="s">
        <v>16957</v>
      </c>
      <c r="BD280" s="318" t="s">
        <v>16957</v>
      </c>
      <c r="BE280" s="318" t="s">
        <v>16935</v>
      </c>
      <c r="BF280" s="318" t="s">
        <v>18248</v>
      </c>
      <c r="BG280" s="321" t="s">
        <v>16936</v>
      </c>
    </row>
    <row r="281" spans="1:59" s="322" customFormat="1" x14ac:dyDescent="0.15">
      <c r="A281" s="317" t="s">
        <v>18249</v>
      </c>
      <c r="B281" s="318" t="s">
        <v>3661</v>
      </c>
      <c r="C281" s="318" t="s">
        <v>5172</v>
      </c>
      <c r="D281" s="318" t="s">
        <v>487</v>
      </c>
      <c r="E281" s="329" t="s">
        <v>18250</v>
      </c>
      <c r="F281" s="318">
        <v>18925</v>
      </c>
      <c r="G281" s="318">
        <v>2.97</v>
      </c>
      <c r="H281" s="318"/>
      <c r="I281" s="318"/>
      <c r="J281" s="318"/>
      <c r="K281" s="318">
        <v>99.38</v>
      </c>
      <c r="L281" s="318">
        <v>9</v>
      </c>
      <c r="M281" s="318">
        <v>9</v>
      </c>
      <c r="N281" s="318">
        <v>3.5</v>
      </c>
      <c r="O281" s="318">
        <v>15</v>
      </c>
      <c r="P281" s="318">
        <v>15</v>
      </c>
      <c r="Q281" s="318">
        <v>2.33</v>
      </c>
      <c r="R281" s="318">
        <v>21</v>
      </c>
      <c r="S281" s="318">
        <v>21</v>
      </c>
      <c r="T281" s="318">
        <v>3.1</v>
      </c>
      <c r="U281" s="318">
        <v>15</v>
      </c>
      <c r="V281" s="318">
        <v>15</v>
      </c>
      <c r="W281" s="318">
        <v>3</v>
      </c>
      <c r="X281" s="318">
        <v>6</v>
      </c>
      <c r="Y281" s="318">
        <v>6</v>
      </c>
      <c r="Z281" s="318">
        <v>3.5</v>
      </c>
      <c r="AA281" s="318">
        <v>6</v>
      </c>
      <c r="AB281" s="318">
        <v>6</v>
      </c>
      <c r="AC281" s="318">
        <v>3.83</v>
      </c>
      <c r="AD281" s="318">
        <v>3</v>
      </c>
      <c r="AE281" s="318">
        <v>3</v>
      </c>
      <c r="AF281" s="318">
        <v>3.5</v>
      </c>
      <c r="AG281" s="318">
        <v>12</v>
      </c>
      <c r="AH281" s="318">
        <v>12</v>
      </c>
      <c r="AI281" s="318">
        <v>2.1</v>
      </c>
      <c r="AJ281" s="318" t="s">
        <v>18251</v>
      </c>
      <c r="AK281" s="318" t="s">
        <v>18252</v>
      </c>
      <c r="AL281" s="319">
        <v>236985</v>
      </c>
      <c r="AM281" s="318">
        <v>2563</v>
      </c>
      <c r="AN281" s="318">
        <v>2</v>
      </c>
      <c r="AO281" s="318" t="s">
        <v>9012</v>
      </c>
      <c r="AP281" s="318">
        <v>32</v>
      </c>
      <c r="AQ281" s="318">
        <v>1</v>
      </c>
      <c r="AR281" s="318">
        <v>41</v>
      </c>
      <c r="AS281" s="318">
        <v>1</v>
      </c>
      <c r="AT281" s="318">
        <v>404</v>
      </c>
      <c r="AU281" s="320">
        <v>242622</v>
      </c>
      <c r="AV281" s="320">
        <v>242622</v>
      </c>
      <c r="AW281" s="318" t="s">
        <v>16933</v>
      </c>
      <c r="AX281" s="318"/>
      <c r="AY281" s="318"/>
      <c r="AZ281" s="318"/>
      <c r="BA281" s="318"/>
      <c r="BB281" s="318"/>
      <c r="BC281" s="318" t="s">
        <v>16957</v>
      </c>
      <c r="BD281" s="318" t="s">
        <v>16957</v>
      </c>
      <c r="BE281" s="318" t="s">
        <v>16935</v>
      </c>
      <c r="BF281" s="318" t="s">
        <v>17002</v>
      </c>
      <c r="BG281" s="321" t="s">
        <v>16936</v>
      </c>
    </row>
    <row r="282" spans="1:59" s="322" customFormat="1" ht="24.75" x14ac:dyDescent="0.15">
      <c r="A282" s="317" t="s">
        <v>18253</v>
      </c>
      <c r="B282" s="318" t="s">
        <v>101</v>
      </c>
      <c r="C282" s="318" t="s">
        <v>18254</v>
      </c>
      <c r="D282" s="318" t="s">
        <v>18255</v>
      </c>
      <c r="E282" s="329" t="s">
        <v>18256</v>
      </c>
      <c r="F282" s="318">
        <v>18926</v>
      </c>
      <c r="G282" s="318">
        <v>2.72</v>
      </c>
      <c r="H282" s="318"/>
      <c r="I282" s="318"/>
      <c r="J282" s="318"/>
      <c r="K282" s="318">
        <v>99.38</v>
      </c>
      <c r="L282" s="318">
        <v>9</v>
      </c>
      <c r="M282" s="318">
        <v>9</v>
      </c>
      <c r="N282" s="318">
        <v>2.91</v>
      </c>
      <c r="O282" s="318">
        <v>15</v>
      </c>
      <c r="P282" s="318">
        <v>15</v>
      </c>
      <c r="Q282" s="318">
        <v>2.21</v>
      </c>
      <c r="R282" s="318">
        <v>21</v>
      </c>
      <c r="S282" s="318">
        <v>21</v>
      </c>
      <c r="T282" s="318">
        <v>2.46</v>
      </c>
      <c r="U282" s="318">
        <v>15</v>
      </c>
      <c r="V282" s="318">
        <v>15</v>
      </c>
      <c r="W282" s="318">
        <v>2.76</v>
      </c>
      <c r="X282" s="318">
        <v>6</v>
      </c>
      <c r="Y282" s="318">
        <v>6</v>
      </c>
      <c r="Z282" s="318">
        <v>3.5</v>
      </c>
      <c r="AA282" s="318">
        <v>6</v>
      </c>
      <c r="AB282" s="318">
        <v>6</v>
      </c>
      <c r="AC282" s="318">
        <v>3.87</v>
      </c>
      <c r="AD282" s="318">
        <v>3</v>
      </c>
      <c r="AE282" s="318">
        <v>3</v>
      </c>
      <c r="AF282" s="318">
        <v>3.33</v>
      </c>
      <c r="AG282" s="318">
        <v>12</v>
      </c>
      <c r="AH282" s="318">
        <v>12</v>
      </c>
      <c r="AI282" s="318">
        <v>2.35</v>
      </c>
      <c r="AJ282" s="318" t="s">
        <v>18257</v>
      </c>
      <c r="AK282" s="318" t="s">
        <v>18258</v>
      </c>
      <c r="AL282" s="319">
        <v>237153</v>
      </c>
      <c r="AM282" s="318">
        <v>2563</v>
      </c>
      <c r="AN282" s="318">
        <v>2</v>
      </c>
      <c r="AO282" s="318" t="s">
        <v>9012</v>
      </c>
      <c r="AP282" s="318">
        <v>33</v>
      </c>
      <c r="AQ282" s="318">
        <v>1</v>
      </c>
      <c r="AR282" s="318">
        <v>41</v>
      </c>
      <c r="AS282" s="318">
        <v>1</v>
      </c>
      <c r="AT282" s="318">
        <v>404</v>
      </c>
      <c r="AU282" s="320">
        <v>242622</v>
      </c>
      <c r="AV282" s="320">
        <v>242622</v>
      </c>
      <c r="AW282" s="318" t="s">
        <v>16933</v>
      </c>
      <c r="AX282" s="318"/>
      <c r="AY282" s="318"/>
      <c r="AZ282" s="318"/>
      <c r="BA282" s="318"/>
      <c r="BB282" s="318"/>
      <c r="BC282" s="318" t="s">
        <v>16957</v>
      </c>
      <c r="BD282" s="318" t="s">
        <v>16957</v>
      </c>
      <c r="BE282" s="318" t="s">
        <v>16935</v>
      </c>
      <c r="BF282" s="318" t="s">
        <v>17170</v>
      </c>
      <c r="BG282" s="321" t="s">
        <v>16936</v>
      </c>
    </row>
    <row r="283" spans="1:59" s="322" customFormat="1" ht="24.75" x14ac:dyDescent="0.15">
      <c r="A283" s="317" t="s">
        <v>18259</v>
      </c>
      <c r="B283" s="318" t="s">
        <v>3661</v>
      </c>
      <c r="C283" s="318" t="s">
        <v>4847</v>
      </c>
      <c r="D283" s="318" t="s">
        <v>4848</v>
      </c>
      <c r="E283" s="329" t="s">
        <v>18260</v>
      </c>
      <c r="F283" s="318">
        <v>18927</v>
      </c>
      <c r="G283" s="318">
        <v>3.33</v>
      </c>
      <c r="H283" s="318"/>
      <c r="I283" s="318"/>
      <c r="J283" s="318"/>
      <c r="K283" s="318">
        <v>99.38</v>
      </c>
      <c r="L283" s="318">
        <v>9</v>
      </c>
      <c r="M283" s="318">
        <v>9</v>
      </c>
      <c r="N283" s="318">
        <v>3.75</v>
      </c>
      <c r="O283" s="318">
        <v>15</v>
      </c>
      <c r="P283" s="318">
        <v>15</v>
      </c>
      <c r="Q283" s="318">
        <v>3.26</v>
      </c>
      <c r="R283" s="318">
        <v>21</v>
      </c>
      <c r="S283" s="318">
        <v>21</v>
      </c>
      <c r="T283" s="318">
        <v>3.44</v>
      </c>
      <c r="U283" s="318">
        <v>15</v>
      </c>
      <c r="V283" s="318">
        <v>15</v>
      </c>
      <c r="W283" s="318">
        <v>3.3</v>
      </c>
      <c r="X283" s="318">
        <v>6</v>
      </c>
      <c r="Y283" s="318">
        <v>6</v>
      </c>
      <c r="Z283" s="318">
        <v>3.62</v>
      </c>
      <c r="AA283" s="318">
        <v>6</v>
      </c>
      <c r="AB283" s="318">
        <v>6</v>
      </c>
      <c r="AC283" s="318">
        <v>3.91</v>
      </c>
      <c r="AD283" s="318">
        <v>3</v>
      </c>
      <c r="AE283" s="318">
        <v>3</v>
      </c>
      <c r="AF283" s="318">
        <v>3.16</v>
      </c>
      <c r="AG283" s="318">
        <v>12</v>
      </c>
      <c r="AH283" s="318">
        <v>12</v>
      </c>
      <c r="AI283" s="318">
        <v>2.56</v>
      </c>
      <c r="AJ283" s="318" t="s">
        <v>18261</v>
      </c>
      <c r="AK283" s="318" t="s">
        <v>18262</v>
      </c>
      <c r="AL283" s="319">
        <v>236942</v>
      </c>
      <c r="AM283" s="318">
        <v>2563</v>
      </c>
      <c r="AN283" s="318">
        <v>2</v>
      </c>
      <c r="AO283" s="318" t="s">
        <v>9012</v>
      </c>
      <c r="AP283" s="318">
        <v>34</v>
      </c>
      <c r="AQ283" s="318">
        <v>1</v>
      </c>
      <c r="AR283" s="318">
        <v>41</v>
      </c>
      <c r="AS283" s="318">
        <v>1</v>
      </c>
      <c r="AT283" s="318">
        <v>404</v>
      </c>
      <c r="AU283" s="320">
        <v>242622</v>
      </c>
      <c r="AV283" s="320">
        <v>242622</v>
      </c>
      <c r="AW283" s="318" t="s">
        <v>16933</v>
      </c>
      <c r="AX283" s="318"/>
      <c r="AY283" s="318"/>
      <c r="AZ283" s="318"/>
      <c r="BA283" s="318"/>
      <c r="BB283" s="318"/>
      <c r="BC283" s="318" t="s">
        <v>16957</v>
      </c>
      <c r="BD283" s="318" t="s">
        <v>16957</v>
      </c>
      <c r="BE283" s="318" t="s">
        <v>16935</v>
      </c>
      <c r="BF283" s="318" t="s">
        <v>17119</v>
      </c>
      <c r="BG283" s="321" t="s">
        <v>16936</v>
      </c>
    </row>
    <row r="284" spans="1:59" s="322" customFormat="1" ht="24.75" x14ac:dyDescent="0.15">
      <c r="A284" s="317" t="s">
        <v>18263</v>
      </c>
      <c r="B284" s="318" t="s">
        <v>3661</v>
      </c>
      <c r="C284" s="318" t="s">
        <v>5732</v>
      </c>
      <c r="D284" s="318" t="s">
        <v>5733</v>
      </c>
      <c r="E284" s="329" t="s">
        <v>18264</v>
      </c>
      <c r="F284" s="318">
        <v>18928</v>
      </c>
      <c r="G284" s="318">
        <v>3.2</v>
      </c>
      <c r="H284" s="318"/>
      <c r="I284" s="318"/>
      <c r="J284" s="318"/>
      <c r="K284" s="318">
        <v>99.38</v>
      </c>
      <c r="L284" s="318">
        <v>9</v>
      </c>
      <c r="M284" s="318">
        <v>9</v>
      </c>
      <c r="N284" s="318">
        <v>3.5</v>
      </c>
      <c r="O284" s="318">
        <v>15</v>
      </c>
      <c r="P284" s="318">
        <v>15</v>
      </c>
      <c r="Q284" s="318">
        <v>3.31</v>
      </c>
      <c r="R284" s="318">
        <v>21</v>
      </c>
      <c r="S284" s="318">
        <v>21</v>
      </c>
      <c r="T284" s="318">
        <v>3.29</v>
      </c>
      <c r="U284" s="318">
        <v>15</v>
      </c>
      <c r="V284" s="318">
        <v>15</v>
      </c>
      <c r="W284" s="318">
        <v>2.9</v>
      </c>
      <c r="X284" s="318">
        <v>6</v>
      </c>
      <c r="Y284" s="318">
        <v>6</v>
      </c>
      <c r="Z284" s="318">
        <v>3.58</v>
      </c>
      <c r="AA284" s="318">
        <v>6</v>
      </c>
      <c r="AB284" s="318">
        <v>6</v>
      </c>
      <c r="AC284" s="318">
        <v>3.83</v>
      </c>
      <c r="AD284" s="318">
        <v>3</v>
      </c>
      <c r="AE284" s="318">
        <v>3</v>
      </c>
      <c r="AF284" s="318">
        <v>3.33</v>
      </c>
      <c r="AG284" s="318">
        <v>12</v>
      </c>
      <c r="AH284" s="318">
        <v>12</v>
      </c>
      <c r="AI284" s="318">
        <v>2.52</v>
      </c>
      <c r="AJ284" s="318" t="s">
        <v>18265</v>
      </c>
      <c r="AK284" s="318" t="s">
        <v>18266</v>
      </c>
      <c r="AL284" s="319">
        <v>236854</v>
      </c>
      <c r="AM284" s="318">
        <v>2563</v>
      </c>
      <c r="AN284" s="318">
        <v>2</v>
      </c>
      <c r="AO284" s="318" t="s">
        <v>9012</v>
      </c>
      <c r="AP284" s="318">
        <v>35</v>
      </c>
      <c r="AQ284" s="318">
        <v>1</v>
      </c>
      <c r="AR284" s="318">
        <v>41</v>
      </c>
      <c r="AS284" s="318">
        <v>1</v>
      </c>
      <c r="AT284" s="318">
        <v>404</v>
      </c>
      <c r="AU284" s="320">
        <v>242622</v>
      </c>
      <c r="AV284" s="320">
        <v>242622</v>
      </c>
      <c r="AW284" s="318" t="s">
        <v>16933</v>
      </c>
      <c r="AX284" s="318"/>
      <c r="AY284" s="318"/>
      <c r="AZ284" s="318"/>
      <c r="BA284" s="318"/>
      <c r="BB284" s="318"/>
      <c r="BC284" s="318" t="s">
        <v>16957</v>
      </c>
      <c r="BD284" s="318" t="s">
        <v>16957</v>
      </c>
      <c r="BE284" s="318" t="s">
        <v>16935</v>
      </c>
      <c r="BF284" s="318" t="s">
        <v>17119</v>
      </c>
      <c r="BG284" s="321" t="s">
        <v>16936</v>
      </c>
    </row>
    <row r="285" spans="1:59" s="322" customFormat="1" x14ac:dyDescent="0.15">
      <c r="A285" s="317" t="s">
        <v>18267</v>
      </c>
      <c r="B285" s="318" t="s">
        <v>101</v>
      </c>
      <c r="C285" s="318" t="s">
        <v>5297</v>
      </c>
      <c r="D285" s="318" t="s">
        <v>18268</v>
      </c>
      <c r="E285" s="329" t="s">
        <v>18269</v>
      </c>
      <c r="F285" s="318">
        <v>18929</v>
      </c>
      <c r="G285" s="318">
        <v>3.03</v>
      </c>
      <c r="H285" s="318"/>
      <c r="I285" s="318"/>
      <c r="J285" s="318"/>
      <c r="K285" s="318">
        <v>99.38</v>
      </c>
      <c r="L285" s="318">
        <v>9</v>
      </c>
      <c r="M285" s="318">
        <v>9</v>
      </c>
      <c r="N285" s="318">
        <v>3.5</v>
      </c>
      <c r="O285" s="318">
        <v>15</v>
      </c>
      <c r="P285" s="318">
        <v>15</v>
      </c>
      <c r="Q285" s="318">
        <v>2.73</v>
      </c>
      <c r="R285" s="318">
        <v>21</v>
      </c>
      <c r="S285" s="318">
        <v>21</v>
      </c>
      <c r="T285" s="318">
        <v>2.85</v>
      </c>
      <c r="U285" s="318">
        <v>15</v>
      </c>
      <c r="V285" s="318">
        <v>15</v>
      </c>
      <c r="W285" s="318">
        <v>2.91</v>
      </c>
      <c r="X285" s="318">
        <v>6</v>
      </c>
      <c r="Y285" s="318">
        <v>6</v>
      </c>
      <c r="Z285" s="318">
        <v>3.62</v>
      </c>
      <c r="AA285" s="318">
        <v>6</v>
      </c>
      <c r="AB285" s="318">
        <v>6</v>
      </c>
      <c r="AC285" s="318">
        <v>3.54</v>
      </c>
      <c r="AD285" s="318">
        <v>3</v>
      </c>
      <c r="AE285" s="318">
        <v>3</v>
      </c>
      <c r="AF285" s="318">
        <v>3.5</v>
      </c>
      <c r="AG285" s="318">
        <v>12</v>
      </c>
      <c r="AH285" s="318">
        <v>12</v>
      </c>
      <c r="AI285" s="318">
        <v>2.91</v>
      </c>
      <c r="AJ285" s="318" t="s">
        <v>18270</v>
      </c>
      <c r="AK285" s="318" t="s">
        <v>18271</v>
      </c>
      <c r="AL285" s="319">
        <v>237114</v>
      </c>
      <c r="AM285" s="318">
        <v>2563</v>
      </c>
      <c r="AN285" s="318">
        <v>2</v>
      </c>
      <c r="AO285" s="318" t="s">
        <v>9012</v>
      </c>
      <c r="AP285" s="318">
        <v>36</v>
      </c>
      <c r="AQ285" s="318">
        <v>1</v>
      </c>
      <c r="AR285" s="318">
        <v>41</v>
      </c>
      <c r="AS285" s="318">
        <v>1</v>
      </c>
      <c r="AT285" s="318">
        <v>404</v>
      </c>
      <c r="AU285" s="320">
        <v>242622</v>
      </c>
      <c r="AV285" s="320">
        <v>242622</v>
      </c>
      <c r="AW285" s="318" t="s">
        <v>16933</v>
      </c>
      <c r="AX285" s="318"/>
      <c r="AY285" s="318"/>
      <c r="AZ285" s="318"/>
      <c r="BA285" s="318"/>
      <c r="BB285" s="318"/>
      <c r="BC285" s="318" t="s">
        <v>16957</v>
      </c>
      <c r="BD285" s="318" t="s">
        <v>16957</v>
      </c>
      <c r="BE285" s="318" t="s">
        <v>16935</v>
      </c>
      <c r="BF285" s="318" t="s">
        <v>17232</v>
      </c>
      <c r="BG285" s="321" t="s">
        <v>16936</v>
      </c>
    </row>
    <row r="286" spans="1:59" s="322" customFormat="1" ht="24.75" x14ac:dyDescent="0.15">
      <c r="A286" s="317" t="s">
        <v>18272</v>
      </c>
      <c r="B286" s="318" t="s">
        <v>3661</v>
      </c>
      <c r="C286" s="318" t="s">
        <v>14266</v>
      </c>
      <c r="D286" s="318" t="s">
        <v>1073</v>
      </c>
      <c r="E286" s="329" t="s">
        <v>18273</v>
      </c>
      <c r="F286" s="318">
        <v>18930</v>
      </c>
      <c r="G286" s="318">
        <v>3.05</v>
      </c>
      <c r="H286" s="318"/>
      <c r="I286" s="318"/>
      <c r="J286" s="318"/>
      <c r="K286" s="318">
        <v>99.38</v>
      </c>
      <c r="L286" s="318">
        <v>9</v>
      </c>
      <c r="M286" s="318">
        <v>9</v>
      </c>
      <c r="N286" s="318">
        <v>3</v>
      </c>
      <c r="O286" s="318">
        <v>15</v>
      </c>
      <c r="P286" s="318">
        <v>15</v>
      </c>
      <c r="Q286" s="318">
        <v>2.5499999999999998</v>
      </c>
      <c r="R286" s="318">
        <v>21</v>
      </c>
      <c r="S286" s="318">
        <v>21</v>
      </c>
      <c r="T286" s="318">
        <v>3.23</v>
      </c>
      <c r="U286" s="318">
        <v>15</v>
      </c>
      <c r="V286" s="318">
        <v>15</v>
      </c>
      <c r="W286" s="318">
        <v>3.2</v>
      </c>
      <c r="X286" s="318">
        <v>6</v>
      </c>
      <c r="Y286" s="318">
        <v>6</v>
      </c>
      <c r="Z286" s="318">
        <v>3.62</v>
      </c>
      <c r="AA286" s="318">
        <v>6</v>
      </c>
      <c r="AB286" s="318">
        <v>6</v>
      </c>
      <c r="AC286" s="318">
        <v>3.75</v>
      </c>
      <c r="AD286" s="318">
        <v>3</v>
      </c>
      <c r="AE286" s="318">
        <v>3</v>
      </c>
      <c r="AF286" s="318">
        <v>3.66</v>
      </c>
      <c r="AG286" s="318">
        <v>12</v>
      </c>
      <c r="AH286" s="318">
        <v>12</v>
      </c>
      <c r="AI286" s="318">
        <v>2.25</v>
      </c>
      <c r="AJ286" s="318" t="s">
        <v>18274</v>
      </c>
      <c r="AK286" s="318" t="s">
        <v>18275</v>
      </c>
      <c r="AL286" s="319">
        <v>236867</v>
      </c>
      <c r="AM286" s="318">
        <v>2563</v>
      </c>
      <c r="AN286" s="318">
        <v>2</v>
      </c>
      <c r="AO286" s="318" t="s">
        <v>9012</v>
      </c>
      <c r="AP286" s="318">
        <v>37</v>
      </c>
      <c r="AQ286" s="318">
        <v>1</v>
      </c>
      <c r="AR286" s="318">
        <v>41</v>
      </c>
      <c r="AS286" s="318">
        <v>1</v>
      </c>
      <c r="AT286" s="318">
        <v>404</v>
      </c>
      <c r="AU286" s="320">
        <v>242622</v>
      </c>
      <c r="AV286" s="320">
        <v>242622</v>
      </c>
      <c r="AW286" s="318" t="s">
        <v>16933</v>
      </c>
      <c r="AX286" s="318"/>
      <c r="AY286" s="318"/>
      <c r="AZ286" s="318"/>
      <c r="BA286" s="318"/>
      <c r="BB286" s="318"/>
      <c r="BC286" s="318" t="s">
        <v>16957</v>
      </c>
      <c r="BD286" s="318" t="s">
        <v>16957</v>
      </c>
      <c r="BE286" s="318" t="s">
        <v>16935</v>
      </c>
      <c r="BF286" s="318" t="s">
        <v>17574</v>
      </c>
      <c r="BG286" s="321" t="s">
        <v>16944</v>
      </c>
    </row>
    <row r="287" spans="1:59" s="322" customFormat="1" x14ac:dyDescent="0.15">
      <c r="A287" s="317" t="s">
        <v>18276</v>
      </c>
      <c r="B287" s="318" t="s">
        <v>3661</v>
      </c>
      <c r="C287" s="318" t="s">
        <v>5175</v>
      </c>
      <c r="D287" s="318" t="s">
        <v>5176</v>
      </c>
      <c r="E287" s="329" t="s">
        <v>18277</v>
      </c>
      <c r="F287" s="318">
        <v>18931</v>
      </c>
      <c r="G287" s="318">
        <v>2.86</v>
      </c>
      <c r="H287" s="318"/>
      <c r="I287" s="318"/>
      <c r="J287" s="318"/>
      <c r="K287" s="318">
        <v>99.38</v>
      </c>
      <c r="L287" s="318">
        <v>9</v>
      </c>
      <c r="M287" s="318">
        <v>9</v>
      </c>
      <c r="N287" s="318">
        <v>2.91</v>
      </c>
      <c r="O287" s="318">
        <v>15</v>
      </c>
      <c r="P287" s="318">
        <v>15</v>
      </c>
      <c r="Q287" s="318">
        <v>2.38</v>
      </c>
      <c r="R287" s="318">
        <v>21</v>
      </c>
      <c r="S287" s="318">
        <v>21</v>
      </c>
      <c r="T287" s="318">
        <v>2.9</v>
      </c>
      <c r="U287" s="318">
        <v>15</v>
      </c>
      <c r="V287" s="318">
        <v>15</v>
      </c>
      <c r="W287" s="318">
        <v>2.65</v>
      </c>
      <c r="X287" s="318">
        <v>6</v>
      </c>
      <c r="Y287" s="318">
        <v>6</v>
      </c>
      <c r="Z287" s="318">
        <v>3.33</v>
      </c>
      <c r="AA287" s="318">
        <v>6</v>
      </c>
      <c r="AB287" s="318">
        <v>6</v>
      </c>
      <c r="AC287" s="318">
        <v>3.62</v>
      </c>
      <c r="AD287" s="318">
        <v>3</v>
      </c>
      <c r="AE287" s="318">
        <v>3</v>
      </c>
      <c r="AF287" s="318">
        <v>3</v>
      </c>
      <c r="AG287" s="318">
        <v>12</v>
      </c>
      <c r="AH287" s="318">
        <v>12</v>
      </c>
      <c r="AI287" s="318">
        <v>2.77</v>
      </c>
      <c r="AJ287" s="318" t="s">
        <v>18278</v>
      </c>
      <c r="AK287" s="318" t="s">
        <v>18279</v>
      </c>
      <c r="AL287" s="319">
        <v>236825</v>
      </c>
      <c r="AM287" s="318">
        <v>2563</v>
      </c>
      <c r="AN287" s="318">
        <v>2</v>
      </c>
      <c r="AO287" s="318" t="s">
        <v>9012</v>
      </c>
      <c r="AP287" s="318">
        <v>38</v>
      </c>
      <c r="AQ287" s="318">
        <v>1</v>
      </c>
      <c r="AR287" s="318">
        <v>41</v>
      </c>
      <c r="AS287" s="318">
        <v>1</v>
      </c>
      <c r="AT287" s="318">
        <v>404</v>
      </c>
      <c r="AU287" s="320">
        <v>242622</v>
      </c>
      <c r="AV287" s="320">
        <v>242622</v>
      </c>
      <c r="AW287" s="318" t="s">
        <v>16933</v>
      </c>
      <c r="AX287" s="318"/>
      <c r="AY287" s="318"/>
      <c r="AZ287" s="318"/>
      <c r="BA287" s="318"/>
      <c r="BB287" s="318"/>
      <c r="BC287" s="318" t="s">
        <v>16957</v>
      </c>
      <c r="BD287" s="318" t="s">
        <v>16957</v>
      </c>
      <c r="BE287" s="318" t="s">
        <v>16935</v>
      </c>
      <c r="BF287" s="318" t="s">
        <v>18280</v>
      </c>
      <c r="BG287" s="321" t="s">
        <v>16936</v>
      </c>
    </row>
    <row r="288" spans="1:59" s="322" customFormat="1" x14ac:dyDescent="0.15">
      <c r="A288" s="317" t="s">
        <v>18281</v>
      </c>
      <c r="B288" s="318" t="s">
        <v>1789</v>
      </c>
      <c r="C288" s="318" t="s">
        <v>3517</v>
      </c>
      <c r="D288" s="318" t="s">
        <v>4804</v>
      </c>
      <c r="E288" s="329" t="s">
        <v>18282</v>
      </c>
      <c r="F288" s="318">
        <v>18932</v>
      </c>
      <c r="G288" s="318">
        <v>3.18</v>
      </c>
      <c r="H288" s="318"/>
      <c r="I288" s="318"/>
      <c r="J288" s="318"/>
      <c r="K288" s="318">
        <v>99.38</v>
      </c>
      <c r="L288" s="318">
        <v>9</v>
      </c>
      <c r="M288" s="318">
        <v>9</v>
      </c>
      <c r="N288" s="318">
        <v>3.25</v>
      </c>
      <c r="O288" s="318">
        <v>15</v>
      </c>
      <c r="P288" s="318">
        <v>15</v>
      </c>
      <c r="Q288" s="318">
        <v>2.95</v>
      </c>
      <c r="R288" s="318">
        <v>21</v>
      </c>
      <c r="S288" s="318">
        <v>21</v>
      </c>
      <c r="T288" s="318">
        <v>3.05</v>
      </c>
      <c r="U288" s="318">
        <v>15</v>
      </c>
      <c r="V288" s="318">
        <v>15</v>
      </c>
      <c r="W288" s="318">
        <v>3.18</v>
      </c>
      <c r="X288" s="318">
        <v>6</v>
      </c>
      <c r="Y288" s="318">
        <v>6</v>
      </c>
      <c r="Z288" s="318">
        <v>3.5</v>
      </c>
      <c r="AA288" s="318">
        <v>6</v>
      </c>
      <c r="AB288" s="318">
        <v>6</v>
      </c>
      <c r="AC288" s="318">
        <v>3.83</v>
      </c>
      <c r="AD288" s="318">
        <v>3</v>
      </c>
      <c r="AE288" s="318">
        <v>3</v>
      </c>
      <c r="AF288" s="318">
        <v>3.66</v>
      </c>
      <c r="AG288" s="318">
        <v>12</v>
      </c>
      <c r="AH288" s="318">
        <v>12</v>
      </c>
      <c r="AI288" s="318">
        <v>2.91</v>
      </c>
      <c r="AJ288" s="318" t="s">
        <v>18283</v>
      </c>
      <c r="AK288" s="318" t="s">
        <v>18284</v>
      </c>
      <c r="AL288" s="319">
        <v>236878</v>
      </c>
      <c r="AM288" s="318">
        <v>2563</v>
      </c>
      <c r="AN288" s="318">
        <v>2</v>
      </c>
      <c r="AO288" s="318" t="s">
        <v>9013</v>
      </c>
      <c r="AP288" s="318">
        <v>1</v>
      </c>
      <c r="AQ288" s="318">
        <v>1</v>
      </c>
      <c r="AR288" s="318">
        <v>40</v>
      </c>
      <c r="AS288" s="318">
        <v>1</v>
      </c>
      <c r="AT288" s="318">
        <v>404</v>
      </c>
      <c r="AU288" s="320">
        <v>242622</v>
      </c>
      <c r="AV288" s="320">
        <v>242622</v>
      </c>
      <c r="AW288" s="318" t="s">
        <v>16933</v>
      </c>
      <c r="AX288" s="318"/>
      <c r="AY288" s="318"/>
      <c r="AZ288" s="318"/>
      <c r="BA288" s="318"/>
      <c r="BB288" s="318"/>
      <c r="BC288" s="318" t="s">
        <v>16957</v>
      </c>
      <c r="BD288" s="318" t="s">
        <v>16957</v>
      </c>
      <c r="BE288" s="318" t="s">
        <v>16935</v>
      </c>
      <c r="BF288" s="318" t="s">
        <v>17044</v>
      </c>
      <c r="BG288" s="321" t="s">
        <v>16936</v>
      </c>
    </row>
    <row r="289" spans="1:59" s="322" customFormat="1" x14ac:dyDescent="0.15">
      <c r="A289" s="317" t="s">
        <v>18285</v>
      </c>
      <c r="B289" s="318" t="s">
        <v>1789</v>
      </c>
      <c r="C289" s="318" t="s">
        <v>5657</v>
      </c>
      <c r="D289" s="318" t="s">
        <v>5658</v>
      </c>
      <c r="E289" s="329" t="s">
        <v>18286</v>
      </c>
      <c r="F289" s="318">
        <v>18933</v>
      </c>
      <c r="G289" s="318">
        <v>2.85</v>
      </c>
      <c r="H289" s="318"/>
      <c r="I289" s="318"/>
      <c r="J289" s="318"/>
      <c r="K289" s="318">
        <v>99.38</v>
      </c>
      <c r="L289" s="318">
        <v>9</v>
      </c>
      <c r="M289" s="318">
        <v>9</v>
      </c>
      <c r="N289" s="318">
        <v>3.16</v>
      </c>
      <c r="O289" s="318">
        <v>15</v>
      </c>
      <c r="P289" s="318">
        <v>15</v>
      </c>
      <c r="Q289" s="318">
        <v>2.11</v>
      </c>
      <c r="R289" s="318">
        <v>21</v>
      </c>
      <c r="S289" s="318">
        <v>21</v>
      </c>
      <c r="T289" s="318">
        <v>2.72</v>
      </c>
      <c r="U289" s="318">
        <v>15</v>
      </c>
      <c r="V289" s="318">
        <v>15</v>
      </c>
      <c r="W289" s="318">
        <v>2.83</v>
      </c>
      <c r="X289" s="318">
        <v>6</v>
      </c>
      <c r="Y289" s="318">
        <v>6</v>
      </c>
      <c r="Z289" s="318">
        <v>3.45</v>
      </c>
      <c r="AA289" s="318">
        <v>6</v>
      </c>
      <c r="AB289" s="318">
        <v>6</v>
      </c>
      <c r="AC289" s="318">
        <v>3.75</v>
      </c>
      <c r="AD289" s="318">
        <v>3</v>
      </c>
      <c r="AE289" s="318">
        <v>3</v>
      </c>
      <c r="AF289" s="318">
        <v>3.16</v>
      </c>
      <c r="AG289" s="318">
        <v>12</v>
      </c>
      <c r="AH289" s="318">
        <v>12</v>
      </c>
      <c r="AI289" s="318">
        <v>2.79</v>
      </c>
      <c r="AJ289" s="318" t="s">
        <v>18287</v>
      </c>
      <c r="AK289" s="318" t="s">
        <v>18288</v>
      </c>
      <c r="AL289" s="319">
        <v>237084</v>
      </c>
      <c r="AM289" s="318">
        <v>2563</v>
      </c>
      <c r="AN289" s="318">
        <v>2</v>
      </c>
      <c r="AO289" s="318" t="s">
        <v>9013</v>
      </c>
      <c r="AP289" s="318">
        <v>2</v>
      </c>
      <c r="AQ289" s="318">
        <v>1</v>
      </c>
      <c r="AR289" s="318">
        <v>40</v>
      </c>
      <c r="AS289" s="318">
        <v>1</v>
      </c>
      <c r="AT289" s="318">
        <v>404</v>
      </c>
      <c r="AU289" s="320">
        <v>242622</v>
      </c>
      <c r="AV289" s="320">
        <v>242622</v>
      </c>
      <c r="AW289" s="318" t="s">
        <v>16933</v>
      </c>
      <c r="AX289" s="318"/>
      <c r="AY289" s="318"/>
      <c r="AZ289" s="318"/>
      <c r="BA289" s="318"/>
      <c r="BB289" s="318"/>
      <c r="BC289" s="318" t="s">
        <v>16957</v>
      </c>
      <c r="BD289" s="318" t="s">
        <v>16957</v>
      </c>
      <c r="BE289" s="318" t="s">
        <v>16935</v>
      </c>
      <c r="BF289" s="318" t="s">
        <v>17080</v>
      </c>
      <c r="BG289" s="321" t="s">
        <v>16936</v>
      </c>
    </row>
    <row r="290" spans="1:59" s="322" customFormat="1" ht="24.75" x14ac:dyDescent="0.15">
      <c r="A290" s="317" t="s">
        <v>18289</v>
      </c>
      <c r="B290" s="318" t="s">
        <v>1789</v>
      </c>
      <c r="C290" s="318" t="s">
        <v>5661</v>
      </c>
      <c r="D290" s="318" t="s">
        <v>1267</v>
      </c>
      <c r="E290" s="329" t="s">
        <v>18290</v>
      </c>
      <c r="F290" s="318">
        <v>18934</v>
      </c>
      <c r="G290" s="318">
        <v>3.7</v>
      </c>
      <c r="H290" s="318"/>
      <c r="I290" s="318"/>
      <c r="J290" s="318"/>
      <c r="K290" s="318">
        <v>99.38</v>
      </c>
      <c r="L290" s="318">
        <v>9</v>
      </c>
      <c r="M290" s="318">
        <v>9</v>
      </c>
      <c r="N290" s="318">
        <v>3.91</v>
      </c>
      <c r="O290" s="318">
        <v>15</v>
      </c>
      <c r="P290" s="318">
        <v>15</v>
      </c>
      <c r="Q290" s="318">
        <v>3.45</v>
      </c>
      <c r="R290" s="318">
        <v>21</v>
      </c>
      <c r="S290" s="318">
        <v>21</v>
      </c>
      <c r="T290" s="318">
        <v>3.79</v>
      </c>
      <c r="U290" s="318">
        <v>15</v>
      </c>
      <c r="V290" s="318">
        <v>15</v>
      </c>
      <c r="W290" s="318">
        <v>3.43</v>
      </c>
      <c r="X290" s="318">
        <v>6</v>
      </c>
      <c r="Y290" s="318">
        <v>6</v>
      </c>
      <c r="Z290" s="318">
        <v>3.79</v>
      </c>
      <c r="AA290" s="318">
        <v>6</v>
      </c>
      <c r="AB290" s="318">
        <v>6</v>
      </c>
      <c r="AC290" s="318">
        <v>3.95</v>
      </c>
      <c r="AD290" s="318">
        <v>3</v>
      </c>
      <c r="AE290" s="318">
        <v>3</v>
      </c>
      <c r="AF290" s="318">
        <v>3.83</v>
      </c>
      <c r="AG290" s="318">
        <v>12</v>
      </c>
      <c r="AH290" s="318">
        <v>12</v>
      </c>
      <c r="AI290" s="318">
        <v>3.81</v>
      </c>
      <c r="AJ290" s="318" t="s">
        <v>18291</v>
      </c>
      <c r="AK290" s="318" t="s">
        <v>18292</v>
      </c>
      <c r="AL290" s="319">
        <v>236740</v>
      </c>
      <c r="AM290" s="318">
        <v>2563</v>
      </c>
      <c r="AN290" s="318">
        <v>2</v>
      </c>
      <c r="AO290" s="318" t="s">
        <v>9013</v>
      </c>
      <c r="AP290" s="318">
        <v>3</v>
      </c>
      <c r="AQ290" s="318">
        <v>1</v>
      </c>
      <c r="AR290" s="318">
        <v>40</v>
      </c>
      <c r="AS290" s="318">
        <v>1</v>
      </c>
      <c r="AT290" s="318">
        <v>404</v>
      </c>
      <c r="AU290" s="320">
        <v>242622</v>
      </c>
      <c r="AV290" s="320">
        <v>242622</v>
      </c>
      <c r="AW290" s="318" t="s">
        <v>16933</v>
      </c>
      <c r="AX290" s="318"/>
      <c r="AY290" s="318"/>
      <c r="AZ290" s="318"/>
      <c r="BA290" s="318"/>
      <c r="BB290" s="318"/>
      <c r="BC290" s="318" t="s">
        <v>16957</v>
      </c>
      <c r="BD290" s="318" t="s">
        <v>16957</v>
      </c>
      <c r="BE290" s="318" t="s">
        <v>16935</v>
      </c>
      <c r="BF290" s="318" t="s">
        <v>17170</v>
      </c>
      <c r="BG290" s="321" t="s">
        <v>16936</v>
      </c>
    </row>
    <row r="291" spans="1:59" s="322" customFormat="1" ht="24.75" x14ac:dyDescent="0.15">
      <c r="A291" s="317" t="s">
        <v>18293</v>
      </c>
      <c r="B291" s="318" t="s">
        <v>1789</v>
      </c>
      <c r="C291" s="318" t="s">
        <v>4678</v>
      </c>
      <c r="D291" s="318" t="s">
        <v>5663</v>
      </c>
      <c r="E291" s="329" t="s">
        <v>18294</v>
      </c>
      <c r="F291" s="318">
        <v>18935</v>
      </c>
      <c r="G291" s="318">
        <v>3.26</v>
      </c>
      <c r="H291" s="318"/>
      <c r="I291" s="318"/>
      <c r="J291" s="318"/>
      <c r="K291" s="318">
        <v>99.38</v>
      </c>
      <c r="L291" s="318">
        <v>9</v>
      </c>
      <c r="M291" s="318">
        <v>9</v>
      </c>
      <c r="N291" s="318">
        <v>3.5</v>
      </c>
      <c r="O291" s="318">
        <v>15</v>
      </c>
      <c r="P291" s="318">
        <v>15</v>
      </c>
      <c r="Q291" s="318">
        <v>2.2999999999999998</v>
      </c>
      <c r="R291" s="318">
        <v>21</v>
      </c>
      <c r="S291" s="318">
        <v>21</v>
      </c>
      <c r="T291" s="318">
        <v>3.36</v>
      </c>
      <c r="U291" s="318">
        <v>15</v>
      </c>
      <c r="V291" s="318">
        <v>15</v>
      </c>
      <c r="W291" s="318">
        <v>3.28</v>
      </c>
      <c r="X291" s="318">
        <v>6</v>
      </c>
      <c r="Y291" s="318">
        <v>6</v>
      </c>
      <c r="Z291" s="318">
        <v>3.58</v>
      </c>
      <c r="AA291" s="318">
        <v>6</v>
      </c>
      <c r="AB291" s="318">
        <v>6</v>
      </c>
      <c r="AC291" s="318">
        <v>3.83</v>
      </c>
      <c r="AD291" s="318">
        <v>3</v>
      </c>
      <c r="AE291" s="318">
        <v>3</v>
      </c>
      <c r="AF291" s="318">
        <v>3.16</v>
      </c>
      <c r="AG291" s="318">
        <v>12</v>
      </c>
      <c r="AH291" s="318">
        <v>12</v>
      </c>
      <c r="AI291" s="318">
        <v>3.56</v>
      </c>
      <c r="AJ291" s="318" t="s">
        <v>18295</v>
      </c>
      <c r="AK291" s="318" t="s">
        <v>18296</v>
      </c>
      <c r="AL291" s="319">
        <v>236981</v>
      </c>
      <c r="AM291" s="318">
        <v>2563</v>
      </c>
      <c r="AN291" s="318">
        <v>2</v>
      </c>
      <c r="AO291" s="318" t="s">
        <v>9013</v>
      </c>
      <c r="AP291" s="318">
        <v>4</v>
      </c>
      <c r="AQ291" s="318">
        <v>1</v>
      </c>
      <c r="AR291" s="318">
        <v>40</v>
      </c>
      <c r="AS291" s="318">
        <v>1</v>
      </c>
      <c r="AT291" s="318">
        <v>404</v>
      </c>
      <c r="AU291" s="320">
        <v>242622</v>
      </c>
      <c r="AV291" s="320">
        <v>242622</v>
      </c>
      <c r="AW291" s="318" t="s">
        <v>16933</v>
      </c>
      <c r="AX291" s="318"/>
      <c r="AY291" s="318"/>
      <c r="AZ291" s="318"/>
      <c r="BA291" s="318"/>
      <c r="BB291" s="318"/>
      <c r="BC291" s="318" t="s">
        <v>16957</v>
      </c>
      <c r="BD291" s="318" t="s">
        <v>16957</v>
      </c>
      <c r="BE291" s="318" t="s">
        <v>16935</v>
      </c>
      <c r="BF291" s="318" t="s">
        <v>18106</v>
      </c>
      <c r="BG291" s="321" t="s">
        <v>16944</v>
      </c>
    </row>
    <row r="292" spans="1:59" s="322" customFormat="1" x14ac:dyDescent="0.15">
      <c r="A292" s="317" t="s">
        <v>18297</v>
      </c>
      <c r="B292" s="318" t="s">
        <v>1789</v>
      </c>
      <c r="C292" s="318" t="s">
        <v>5540</v>
      </c>
      <c r="D292" s="318" t="s">
        <v>5541</v>
      </c>
      <c r="E292" s="329" t="s">
        <v>18298</v>
      </c>
      <c r="F292" s="318">
        <v>18936</v>
      </c>
      <c r="G292" s="318">
        <v>3.38</v>
      </c>
      <c r="H292" s="318"/>
      <c r="I292" s="318"/>
      <c r="J292" s="318"/>
      <c r="K292" s="318">
        <v>99.38</v>
      </c>
      <c r="L292" s="318">
        <v>9</v>
      </c>
      <c r="M292" s="318">
        <v>9</v>
      </c>
      <c r="N292" s="318">
        <v>3.58</v>
      </c>
      <c r="O292" s="318">
        <v>15</v>
      </c>
      <c r="P292" s="318">
        <v>15</v>
      </c>
      <c r="Q292" s="318">
        <v>3</v>
      </c>
      <c r="R292" s="318">
        <v>21</v>
      </c>
      <c r="S292" s="318">
        <v>21</v>
      </c>
      <c r="T292" s="318">
        <v>3.44</v>
      </c>
      <c r="U292" s="318">
        <v>15</v>
      </c>
      <c r="V292" s="318">
        <v>15</v>
      </c>
      <c r="W292" s="318">
        <v>3.66</v>
      </c>
      <c r="X292" s="318">
        <v>6</v>
      </c>
      <c r="Y292" s="318">
        <v>6</v>
      </c>
      <c r="Z292" s="318">
        <v>3.54</v>
      </c>
      <c r="AA292" s="318">
        <v>6</v>
      </c>
      <c r="AB292" s="318">
        <v>6</v>
      </c>
      <c r="AC292" s="318">
        <v>3.79</v>
      </c>
      <c r="AD292" s="318">
        <v>3</v>
      </c>
      <c r="AE292" s="318">
        <v>3</v>
      </c>
      <c r="AF292" s="318">
        <v>3.66</v>
      </c>
      <c r="AG292" s="318">
        <v>12</v>
      </c>
      <c r="AH292" s="318">
        <v>12</v>
      </c>
      <c r="AI292" s="318">
        <v>2.79</v>
      </c>
      <c r="AJ292" s="318" t="s">
        <v>18299</v>
      </c>
      <c r="AK292" s="318" t="s">
        <v>18300</v>
      </c>
      <c r="AL292" s="319">
        <v>237066</v>
      </c>
      <c r="AM292" s="318">
        <v>2563</v>
      </c>
      <c r="AN292" s="318">
        <v>2</v>
      </c>
      <c r="AO292" s="318" t="s">
        <v>9013</v>
      </c>
      <c r="AP292" s="318">
        <v>5</v>
      </c>
      <c r="AQ292" s="318">
        <v>1</v>
      </c>
      <c r="AR292" s="318">
        <v>40</v>
      </c>
      <c r="AS292" s="318">
        <v>1</v>
      </c>
      <c r="AT292" s="318">
        <v>404</v>
      </c>
      <c r="AU292" s="320">
        <v>242622</v>
      </c>
      <c r="AV292" s="320">
        <v>242622</v>
      </c>
      <c r="AW292" s="318" t="s">
        <v>16933</v>
      </c>
      <c r="AX292" s="318"/>
      <c r="AY292" s="318"/>
      <c r="AZ292" s="318"/>
      <c r="BA292" s="318"/>
      <c r="BB292" s="318"/>
      <c r="BC292" s="318" t="s">
        <v>16957</v>
      </c>
      <c r="BD292" s="318" t="s">
        <v>16957</v>
      </c>
      <c r="BE292" s="318" t="s">
        <v>16935</v>
      </c>
      <c r="BF292" s="318" t="s">
        <v>17540</v>
      </c>
      <c r="BG292" s="321" t="s">
        <v>16936</v>
      </c>
    </row>
    <row r="293" spans="1:59" s="322" customFormat="1" x14ac:dyDescent="0.15">
      <c r="A293" s="317" t="s">
        <v>18301</v>
      </c>
      <c r="B293" s="318" t="s">
        <v>1789</v>
      </c>
      <c r="C293" s="318" t="s">
        <v>4806</v>
      </c>
      <c r="D293" s="318" t="s">
        <v>4807</v>
      </c>
      <c r="E293" s="329" t="s">
        <v>18302</v>
      </c>
      <c r="F293" s="318">
        <v>18937</v>
      </c>
      <c r="G293" s="318">
        <v>3.5</v>
      </c>
      <c r="H293" s="318"/>
      <c r="I293" s="318"/>
      <c r="J293" s="318"/>
      <c r="K293" s="318">
        <v>99.38</v>
      </c>
      <c r="L293" s="318">
        <v>9</v>
      </c>
      <c r="M293" s="318">
        <v>9</v>
      </c>
      <c r="N293" s="318">
        <v>3.58</v>
      </c>
      <c r="O293" s="318">
        <v>15</v>
      </c>
      <c r="P293" s="318">
        <v>15</v>
      </c>
      <c r="Q293" s="318">
        <v>2.81</v>
      </c>
      <c r="R293" s="318">
        <v>21</v>
      </c>
      <c r="S293" s="318">
        <v>21</v>
      </c>
      <c r="T293" s="318">
        <v>3.76</v>
      </c>
      <c r="U293" s="318">
        <v>15</v>
      </c>
      <c r="V293" s="318">
        <v>15</v>
      </c>
      <c r="W293" s="318">
        <v>3.28</v>
      </c>
      <c r="X293" s="318">
        <v>6</v>
      </c>
      <c r="Y293" s="318">
        <v>6</v>
      </c>
      <c r="Z293" s="318">
        <v>3.58</v>
      </c>
      <c r="AA293" s="318">
        <v>6</v>
      </c>
      <c r="AB293" s="318">
        <v>6</v>
      </c>
      <c r="AC293" s="318">
        <v>3.87</v>
      </c>
      <c r="AD293" s="318">
        <v>3</v>
      </c>
      <c r="AE293" s="318">
        <v>3</v>
      </c>
      <c r="AF293" s="318">
        <v>3.83</v>
      </c>
      <c r="AG293" s="318">
        <v>12</v>
      </c>
      <c r="AH293" s="318">
        <v>12</v>
      </c>
      <c r="AI293" s="318">
        <v>3.7</v>
      </c>
      <c r="AJ293" s="318" t="s">
        <v>18303</v>
      </c>
      <c r="AK293" s="318" t="s">
        <v>18304</v>
      </c>
      <c r="AL293" s="319">
        <v>236849</v>
      </c>
      <c r="AM293" s="318">
        <v>2563</v>
      </c>
      <c r="AN293" s="318">
        <v>2</v>
      </c>
      <c r="AO293" s="318" t="s">
        <v>9013</v>
      </c>
      <c r="AP293" s="318">
        <v>6</v>
      </c>
      <c r="AQ293" s="318">
        <v>1</v>
      </c>
      <c r="AR293" s="318">
        <v>40</v>
      </c>
      <c r="AS293" s="318">
        <v>1</v>
      </c>
      <c r="AT293" s="318">
        <v>404</v>
      </c>
      <c r="AU293" s="320">
        <v>242622</v>
      </c>
      <c r="AV293" s="320">
        <v>242622</v>
      </c>
      <c r="AW293" s="318" t="s">
        <v>16933</v>
      </c>
      <c r="AX293" s="318"/>
      <c r="AY293" s="318"/>
      <c r="AZ293" s="318"/>
      <c r="BA293" s="318"/>
      <c r="BB293" s="318"/>
      <c r="BC293" s="318" t="s">
        <v>16957</v>
      </c>
      <c r="BD293" s="318" t="s">
        <v>16957</v>
      </c>
      <c r="BE293" s="318" t="s">
        <v>16935</v>
      </c>
      <c r="BF293" s="318" t="s">
        <v>17662</v>
      </c>
      <c r="BG293" s="321" t="s">
        <v>16936</v>
      </c>
    </row>
    <row r="294" spans="1:59" s="322" customFormat="1" ht="24.75" x14ac:dyDescent="0.15">
      <c r="A294" s="317" t="s">
        <v>18305</v>
      </c>
      <c r="B294" s="318" t="s">
        <v>1789</v>
      </c>
      <c r="C294" s="318" t="s">
        <v>5423</v>
      </c>
      <c r="D294" s="318" t="s">
        <v>5666</v>
      </c>
      <c r="E294" s="329" t="s">
        <v>18306</v>
      </c>
      <c r="F294" s="318">
        <v>18938</v>
      </c>
      <c r="G294" s="318">
        <v>3.13</v>
      </c>
      <c r="H294" s="318"/>
      <c r="I294" s="318"/>
      <c r="J294" s="318"/>
      <c r="K294" s="318">
        <v>99.38</v>
      </c>
      <c r="L294" s="318">
        <v>9</v>
      </c>
      <c r="M294" s="318">
        <v>9</v>
      </c>
      <c r="N294" s="318">
        <v>2.91</v>
      </c>
      <c r="O294" s="318">
        <v>15</v>
      </c>
      <c r="P294" s="318">
        <v>15</v>
      </c>
      <c r="Q294" s="318">
        <v>2.9</v>
      </c>
      <c r="R294" s="318">
        <v>21</v>
      </c>
      <c r="S294" s="318">
        <v>21</v>
      </c>
      <c r="T294" s="318">
        <v>3.22</v>
      </c>
      <c r="U294" s="318">
        <v>15</v>
      </c>
      <c r="V294" s="318">
        <v>15</v>
      </c>
      <c r="W294" s="318">
        <v>2.63</v>
      </c>
      <c r="X294" s="318">
        <v>6</v>
      </c>
      <c r="Y294" s="318">
        <v>6</v>
      </c>
      <c r="Z294" s="318">
        <v>3.33</v>
      </c>
      <c r="AA294" s="318">
        <v>6</v>
      </c>
      <c r="AB294" s="318">
        <v>6</v>
      </c>
      <c r="AC294" s="318">
        <v>3.79</v>
      </c>
      <c r="AD294" s="318">
        <v>3</v>
      </c>
      <c r="AE294" s="318">
        <v>3</v>
      </c>
      <c r="AF294" s="318">
        <v>3.16</v>
      </c>
      <c r="AG294" s="318">
        <v>12</v>
      </c>
      <c r="AH294" s="318">
        <v>12</v>
      </c>
      <c r="AI294" s="318">
        <v>3.47</v>
      </c>
      <c r="AJ294" s="318" t="s">
        <v>18307</v>
      </c>
      <c r="AK294" s="318" t="s">
        <v>18308</v>
      </c>
      <c r="AL294" s="319">
        <v>237102</v>
      </c>
      <c r="AM294" s="318">
        <v>2563</v>
      </c>
      <c r="AN294" s="318">
        <v>2</v>
      </c>
      <c r="AO294" s="318" t="s">
        <v>9013</v>
      </c>
      <c r="AP294" s="318">
        <v>7</v>
      </c>
      <c r="AQ294" s="318">
        <v>1</v>
      </c>
      <c r="AR294" s="318">
        <v>40</v>
      </c>
      <c r="AS294" s="318">
        <v>1</v>
      </c>
      <c r="AT294" s="318">
        <v>404</v>
      </c>
      <c r="AU294" s="320">
        <v>242622</v>
      </c>
      <c r="AV294" s="320">
        <v>242622</v>
      </c>
      <c r="AW294" s="318" t="s">
        <v>16933</v>
      </c>
      <c r="AX294" s="318"/>
      <c r="AY294" s="318"/>
      <c r="AZ294" s="318"/>
      <c r="BA294" s="318"/>
      <c r="BB294" s="318"/>
      <c r="BC294" s="318" t="s">
        <v>16957</v>
      </c>
      <c r="BD294" s="318" t="s">
        <v>16957</v>
      </c>
      <c r="BE294" s="318" t="s">
        <v>16935</v>
      </c>
      <c r="BF294" s="318" t="s">
        <v>17037</v>
      </c>
      <c r="BG294" s="321" t="s">
        <v>16936</v>
      </c>
    </row>
    <row r="295" spans="1:59" s="322" customFormat="1" x14ac:dyDescent="0.15">
      <c r="A295" s="317" t="s">
        <v>18309</v>
      </c>
      <c r="B295" s="318" t="s">
        <v>3661</v>
      </c>
      <c r="C295" s="318" t="s">
        <v>18310</v>
      </c>
      <c r="D295" s="318" t="s">
        <v>1520</v>
      </c>
      <c r="E295" s="329" t="s">
        <v>18311</v>
      </c>
      <c r="F295" s="318">
        <v>18939</v>
      </c>
      <c r="G295" s="318">
        <v>3.92</v>
      </c>
      <c r="H295" s="318"/>
      <c r="I295" s="318"/>
      <c r="J295" s="318"/>
      <c r="K295" s="318">
        <v>99.38</v>
      </c>
      <c r="L295" s="318">
        <v>9</v>
      </c>
      <c r="M295" s="318">
        <v>9</v>
      </c>
      <c r="N295" s="318">
        <v>3.91</v>
      </c>
      <c r="O295" s="318">
        <v>15</v>
      </c>
      <c r="P295" s="318">
        <v>15</v>
      </c>
      <c r="Q295" s="318">
        <v>3.86</v>
      </c>
      <c r="R295" s="318">
        <v>21</v>
      </c>
      <c r="S295" s="318">
        <v>21</v>
      </c>
      <c r="T295" s="318">
        <v>3.97</v>
      </c>
      <c r="U295" s="318">
        <v>15</v>
      </c>
      <c r="V295" s="318">
        <v>15</v>
      </c>
      <c r="W295" s="318">
        <v>3.88</v>
      </c>
      <c r="X295" s="318">
        <v>6</v>
      </c>
      <c r="Y295" s="318">
        <v>6</v>
      </c>
      <c r="Z295" s="318">
        <v>3.83</v>
      </c>
      <c r="AA295" s="318">
        <v>6</v>
      </c>
      <c r="AB295" s="318">
        <v>6</v>
      </c>
      <c r="AC295" s="318">
        <v>4</v>
      </c>
      <c r="AD295" s="318">
        <v>3</v>
      </c>
      <c r="AE295" s="318">
        <v>3</v>
      </c>
      <c r="AF295" s="318">
        <v>4</v>
      </c>
      <c r="AG295" s="318">
        <v>12</v>
      </c>
      <c r="AH295" s="318">
        <v>12</v>
      </c>
      <c r="AI295" s="318">
        <v>4</v>
      </c>
      <c r="AJ295" s="318" t="s">
        <v>18312</v>
      </c>
      <c r="AK295" s="318" t="s">
        <v>18313</v>
      </c>
      <c r="AL295" s="319">
        <v>236862</v>
      </c>
      <c r="AM295" s="318">
        <v>2563</v>
      </c>
      <c r="AN295" s="318">
        <v>2</v>
      </c>
      <c r="AO295" s="318" t="s">
        <v>9013</v>
      </c>
      <c r="AP295" s="318">
        <v>8</v>
      </c>
      <c r="AQ295" s="318">
        <v>1</v>
      </c>
      <c r="AR295" s="318">
        <v>40</v>
      </c>
      <c r="AS295" s="318">
        <v>1</v>
      </c>
      <c r="AT295" s="318">
        <v>404</v>
      </c>
      <c r="AU295" s="320">
        <v>242622</v>
      </c>
      <c r="AV295" s="320">
        <v>242622</v>
      </c>
      <c r="AW295" s="318" t="s">
        <v>16933</v>
      </c>
      <c r="AX295" s="318"/>
      <c r="AY295" s="318"/>
      <c r="AZ295" s="318"/>
      <c r="BA295" s="318"/>
      <c r="BB295" s="318"/>
      <c r="BC295" s="318" t="s">
        <v>16957</v>
      </c>
      <c r="BD295" s="318" t="s">
        <v>16957</v>
      </c>
      <c r="BE295" s="318" t="s">
        <v>16935</v>
      </c>
      <c r="BF295" s="318" t="s">
        <v>17094</v>
      </c>
      <c r="BG295" s="321" t="s">
        <v>16936</v>
      </c>
    </row>
    <row r="296" spans="1:59" s="322" customFormat="1" x14ac:dyDescent="0.15">
      <c r="A296" s="317" t="s">
        <v>18314</v>
      </c>
      <c r="B296" s="318" t="s">
        <v>101</v>
      </c>
      <c r="C296" s="318" t="s">
        <v>4860</v>
      </c>
      <c r="D296" s="318" t="s">
        <v>4861</v>
      </c>
      <c r="E296" s="329" t="s">
        <v>18315</v>
      </c>
      <c r="F296" s="318">
        <v>18940</v>
      </c>
      <c r="G296" s="318">
        <v>3.83</v>
      </c>
      <c r="H296" s="318"/>
      <c r="I296" s="318"/>
      <c r="J296" s="318"/>
      <c r="K296" s="318">
        <v>99.38</v>
      </c>
      <c r="L296" s="318">
        <v>9</v>
      </c>
      <c r="M296" s="318">
        <v>9</v>
      </c>
      <c r="N296" s="318">
        <v>4</v>
      </c>
      <c r="O296" s="318">
        <v>15</v>
      </c>
      <c r="P296" s="318">
        <v>15</v>
      </c>
      <c r="Q296" s="318">
        <v>3.53</v>
      </c>
      <c r="R296" s="318">
        <v>21</v>
      </c>
      <c r="S296" s="318">
        <v>21</v>
      </c>
      <c r="T296" s="318">
        <v>3.86</v>
      </c>
      <c r="U296" s="318">
        <v>15</v>
      </c>
      <c r="V296" s="318">
        <v>15</v>
      </c>
      <c r="W296" s="318">
        <v>3.85</v>
      </c>
      <c r="X296" s="318">
        <v>6</v>
      </c>
      <c r="Y296" s="318">
        <v>6</v>
      </c>
      <c r="Z296" s="318">
        <v>3.91</v>
      </c>
      <c r="AA296" s="318">
        <v>6</v>
      </c>
      <c r="AB296" s="318">
        <v>6</v>
      </c>
      <c r="AC296" s="318">
        <v>3.95</v>
      </c>
      <c r="AD296" s="318">
        <v>3</v>
      </c>
      <c r="AE296" s="318">
        <v>3</v>
      </c>
      <c r="AF296" s="318">
        <v>3.66</v>
      </c>
      <c r="AG296" s="318">
        <v>12</v>
      </c>
      <c r="AH296" s="318">
        <v>12</v>
      </c>
      <c r="AI296" s="318">
        <v>3.93</v>
      </c>
      <c r="AJ296" s="318" t="s">
        <v>18316</v>
      </c>
      <c r="AK296" s="318" t="s">
        <v>18317</v>
      </c>
      <c r="AL296" s="319">
        <v>236406</v>
      </c>
      <c r="AM296" s="318">
        <v>2563</v>
      </c>
      <c r="AN296" s="318">
        <v>2</v>
      </c>
      <c r="AO296" s="318" t="s">
        <v>9013</v>
      </c>
      <c r="AP296" s="318">
        <v>9</v>
      </c>
      <c r="AQ296" s="318">
        <v>1</v>
      </c>
      <c r="AR296" s="318">
        <v>40</v>
      </c>
      <c r="AS296" s="318">
        <v>1</v>
      </c>
      <c r="AT296" s="318">
        <v>404</v>
      </c>
      <c r="AU296" s="320">
        <v>242622</v>
      </c>
      <c r="AV296" s="320">
        <v>242622</v>
      </c>
      <c r="AW296" s="318" t="s">
        <v>16933</v>
      </c>
      <c r="AX296" s="318"/>
      <c r="AY296" s="318"/>
      <c r="AZ296" s="318"/>
      <c r="BA296" s="318"/>
      <c r="BB296" s="318"/>
      <c r="BC296" s="318" t="s">
        <v>16957</v>
      </c>
      <c r="BD296" s="318" t="s">
        <v>16957</v>
      </c>
      <c r="BE296" s="318" t="s">
        <v>16935</v>
      </c>
      <c r="BF296" s="318" t="s">
        <v>16993</v>
      </c>
      <c r="BG296" s="321" t="s">
        <v>16936</v>
      </c>
    </row>
    <row r="297" spans="1:59" s="322" customFormat="1" x14ac:dyDescent="0.15">
      <c r="A297" s="317" t="s">
        <v>18318</v>
      </c>
      <c r="B297" s="318" t="s">
        <v>3661</v>
      </c>
      <c r="C297" s="318" t="s">
        <v>5300</v>
      </c>
      <c r="D297" s="318" t="s">
        <v>5301</v>
      </c>
      <c r="E297" s="329" t="s">
        <v>18319</v>
      </c>
      <c r="F297" s="318">
        <v>18941</v>
      </c>
      <c r="G297" s="318">
        <v>3.39</v>
      </c>
      <c r="H297" s="318"/>
      <c r="I297" s="318"/>
      <c r="J297" s="318"/>
      <c r="K297" s="318">
        <v>99.38</v>
      </c>
      <c r="L297" s="318">
        <v>9</v>
      </c>
      <c r="M297" s="318">
        <v>9</v>
      </c>
      <c r="N297" s="318">
        <v>4</v>
      </c>
      <c r="O297" s="318">
        <v>15</v>
      </c>
      <c r="P297" s="318">
        <v>15</v>
      </c>
      <c r="Q297" s="318">
        <v>2.8</v>
      </c>
      <c r="R297" s="318">
        <v>21</v>
      </c>
      <c r="S297" s="318">
        <v>21</v>
      </c>
      <c r="T297" s="318">
        <v>3.39</v>
      </c>
      <c r="U297" s="318">
        <v>15</v>
      </c>
      <c r="V297" s="318">
        <v>15</v>
      </c>
      <c r="W297" s="318">
        <v>3.28</v>
      </c>
      <c r="X297" s="318">
        <v>6</v>
      </c>
      <c r="Y297" s="318">
        <v>6</v>
      </c>
      <c r="Z297" s="318">
        <v>3.7</v>
      </c>
      <c r="AA297" s="318">
        <v>6</v>
      </c>
      <c r="AB297" s="318">
        <v>6</v>
      </c>
      <c r="AC297" s="318">
        <v>3.95</v>
      </c>
      <c r="AD297" s="318">
        <v>3</v>
      </c>
      <c r="AE297" s="318">
        <v>3</v>
      </c>
      <c r="AF297" s="318">
        <v>3.66</v>
      </c>
      <c r="AG297" s="318">
        <v>12</v>
      </c>
      <c r="AH297" s="318">
        <v>12</v>
      </c>
      <c r="AI297" s="318">
        <v>3.33</v>
      </c>
      <c r="AJ297" s="318" t="s">
        <v>18320</v>
      </c>
      <c r="AK297" s="318" t="s">
        <v>18321</v>
      </c>
      <c r="AL297" s="319">
        <v>237057</v>
      </c>
      <c r="AM297" s="318">
        <v>2563</v>
      </c>
      <c r="AN297" s="318">
        <v>2</v>
      </c>
      <c r="AO297" s="318" t="s">
        <v>9013</v>
      </c>
      <c r="AP297" s="318">
        <v>10</v>
      </c>
      <c r="AQ297" s="318">
        <v>1</v>
      </c>
      <c r="AR297" s="318">
        <v>40</v>
      </c>
      <c r="AS297" s="318">
        <v>1</v>
      </c>
      <c r="AT297" s="318">
        <v>404</v>
      </c>
      <c r="AU297" s="320">
        <v>242622</v>
      </c>
      <c r="AV297" s="320">
        <v>242622</v>
      </c>
      <c r="AW297" s="318" t="s">
        <v>16933</v>
      </c>
      <c r="AX297" s="318"/>
      <c r="AY297" s="318"/>
      <c r="AZ297" s="318"/>
      <c r="BA297" s="318"/>
      <c r="BB297" s="318"/>
      <c r="BC297" s="318" t="s">
        <v>16957</v>
      </c>
      <c r="BD297" s="318" t="s">
        <v>16957</v>
      </c>
      <c r="BE297" s="318" t="s">
        <v>16935</v>
      </c>
      <c r="BF297" s="318" t="s">
        <v>17540</v>
      </c>
      <c r="BG297" s="321" t="s">
        <v>16936</v>
      </c>
    </row>
    <row r="298" spans="1:59" s="322" customFormat="1" ht="24.75" x14ac:dyDescent="0.15">
      <c r="A298" s="317" t="s">
        <v>18322</v>
      </c>
      <c r="B298" s="318" t="s">
        <v>3661</v>
      </c>
      <c r="C298" s="318" t="s">
        <v>18323</v>
      </c>
      <c r="D298" s="318" t="s">
        <v>5307</v>
      </c>
      <c r="E298" s="329" t="s">
        <v>18324</v>
      </c>
      <c r="F298" s="318">
        <v>18942</v>
      </c>
      <c r="G298" s="318">
        <v>3.87</v>
      </c>
      <c r="H298" s="318"/>
      <c r="I298" s="318"/>
      <c r="J298" s="318"/>
      <c r="K298" s="318">
        <v>99.38</v>
      </c>
      <c r="L298" s="318">
        <v>9</v>
      </c>
      <c r="M298" s="318">
        <v>9</v>
      </c>
      <c r="N298" s="318">
        <v>3.91</v>
      </c>
      <c r="O298" s="318">
        <v>15</v>
      </c>
      <c r="P298" s="318">
        <v>15</v>
      </c>
      <c r="Q298" s="318">
        <v>3.75</v>
      </c>
      <c r="R298" s="318">
        <v>21</v>
      </c>
      <c r="S298" s="318">
        <v>21</v>
      </c>
      <c r="T298" s="318">
        <v>3.88</v>
      </c>
      <c r="U298" s="318">
        <v>15</v>
      </c>
      <c r="V298" s="318">
        <v>15</v>
      </c>
      <c r="W298" s="318">
        <v>3.85</v>
      </c>
      <c r="X298" s="318">
        <v>6</v>
      </c>
      <c r="Y298" s="318">
        <v>6</v>
      </c>
      <c r="Z298" s="318">
        <v>3.83</v>
      </c>
      <c r="AA298" s="318">
        <v>6</v>
      </c>
      <c r="AB298" s="318">
        <v>6</v>
      </c>
      <c r="AC298" s="318">
        <v>3.95</v>
      </c>
      <c r="AD298" s="318">
        <v>3</v>
      </c>
      <c r="AE298" s="318">
        <v>3</v>
      </c>
      <c r="AF298" s="318">
        <v>3.83</v>
      </c>
      <c r="AG298" s="318">
        <v>12</v>
      </c>
      <c r="AH298" s="318">
        <v>12</v>
      </c>
      <c r="AI298" s="318">
        <v>4</v>
      </c>
      <c r="AJ298" s="318" t="s">
        <v>18325</v>
      </c>
      <c r="AK298" s="318" t="s">
        <v>18326</v>
      </c>
      <c r="AL298" s="319">
        <v>236996</v>
      </c>
      <c r="AM298" s="318">
        <v>2563</v>
      </c>
      <c r="AN298" s="318">
        <v>2</v>
      </c>
      <c r="AO298" s="318" t="s">
        <v>9013</v>
      </c>
      <c r="AP298" s="318">
        <v>11</v>
      </c>
      <c r="AQ298" s="318">
        <v>1</v>
      </c>
      <c r="AR298" s="318">
        <v>40</v>
      </c>
      <c r="AS298" s="318">
        <v>1</v>
      </c>
      <c r="AT298" s="318">
        <v>404</v>
      </c>
      <c r="AU298" s="320">
        <v>242622</v>
      </c>
      <c r="AV298" s="320">
        <v>242622</v>
      </c>
      <c r="AW298" s="318" t="s">
        <v>16933</v>
      </c>
      <c r="AX298" s="318"/>
      <c r="AY298" s="318"/>
      <c r="AZ298" s="318"/>
      <c r="BA298" s="318"/>
      <c r="BB298" s="318"/>
      <c r="BC298" s="318" t="s">
        <v>16957</v>
      </c>
      <c r="BD298" s="318" t="s">
        <v>16957</v>
      </c>
      <c r="BE298" s="318" t="s">
        <v>16935</v>
      </c>
      <c r="BF298" s="318" t="s">
        <v>17264</v>
      </c>
      <c r="BG298" s="321" t="s">
        <v>16936</v>
      </c>
    </row>
    <row r="299" spans="1:59" s="322" customFormat="1" x14ac:dyDescent="0.15">
      <c r="A299" s="317" t="s">
        <v>18327</v>
      </c>
      <c r="B299" s="318" t="s">
        <v>3661</v>
      </c>
      <c r="C299" s="318" t="s">
        <v>4864</v>
      </c>
      <c r="D299" s="318" t="s">
        <v>4865</v>
      </c>
      <c r="E299" s="329" t="s">
        <v>18328</v>
      </c>
      <c r="F299" s="318">
        <v>18943</v>
      </c>
      <c r="G299" s="318">
        <v>3.71</v>
      </c>
      <c r="H299" s="318"/>
      <c r="I299" s="318"/>
      <c r="J299" s="318"/>
      <c r="K299" s="318">
        <v>99.38</v>
      </c>
      <c r="L299" s="318">
        <v>9</v>
      </c>
      <c r="M299" s="318">
        <v>9</v>
      </c>
      <c r="N299" s="318">
        <v>3.91</v>
      </c>
      <c r="O299" s="318">
        <v>15</v>
      </c>
      <c r="P299" s="318">
        <v>15</v>
      </c>
      <c r="Q299" s="318">
        <v>3.41</v>
      </c>
      <c r="R299" s="318">
        <v>21</v>
      </c>
      <c r="S299" s="318">
        <v>21</v>
      </c>
      <c r="T299" s="318">
        <v>3.75</v>
      </c>
      <c r="U299" s="318">
        <v>15</v>
      </c>
      <c r="V299" s="318">
        <v>15</v>
      </c>
      <c r="W299" s="318">
        <v>3.63</v>
      </c>
      <c r="X299" s="318">
        <v>6</v>
      </c>
      <c r="Y299" s="318">
        <v>6</v>
      </c>
      <c r="Z299" s="318">
        <v>3.91</v>
      </c>
      <c r="AA299" s="318">
        <v>6</v>
      </c>
      <c r="AB299" s="318">
        <v>6</v>
      </c>
      <c r="AC299" s="318">
        <v>3.95</v>
      </c>
      <c r="AD299" s="318">
        <v>3</v>
      </c>
      <c r="AE299" s="318">
        <v>3</v>
      </c>
      <c r="AF299" s="318">
        <v>3.66</v>
      </c>
      <c r="AG299" s="318">
        <v>12</v>
      </c>
      <c r="AH299" s="318">
        <v>12</v>
      </c>
      <c r="AI299" s="318">
        <v>3.68</v>
      </c>
      <c r="AJ299" s="318" t="s">
        <v>18329</v>
      </c>
      <c r="AK299" s="318" t="s">
        <v>18330</v>
      </c>
      <c r="AL299" s="319">
        <v>236868</v>
      </c>
      <c r="AM299" s="318">
        <v>2563</v>
      </c>
      <c r="AN299" s="318">
        <v>2</v>
      </c>
      <c r="AO299" s="318" t="s">
        <v>9013</v>
      </c>
      <c r="AP299" s="318">
        <v>12</v>
      </c>
      <c r="AQ299" s="318">
        <v>1</v>
      </c>
      <c r="AR299" s="318">
        <v>40</v>
      </c>
      <c r="AS299" s="318">
        <v>1</v>
      </c>
      <c r="AT299" s="318">
        <v>404</v>
      </c>
      <c r="AU299" s="320">
        <v>242622</v>
      </c>
      <c r="AV299" s="320">
        <v>242622</v>
      </c>
      <c r="AW299" s="318" t="s">
        <v>16933</v>
      </c>
      <c r="AX299" s="318"/>
      <c r="AY299" s="318"/>
      <c r="AZ299" s="318"/>
      <c r="BA299" s="318"/>
      <c r="BB299" s="318"/>
      <c r="BC299" s="318" t="s">
        <v>16957</v>
      </c>
      <c r="BD299" s="318" t="s">
        <v>16957</v>
      </c>
      <c r="BE299" s="318" t="s">
        <v>16935</v>
      </c>
      <c r="BF299" s="318" t="s">
        <v>17243</v>
      </c>
      <c r="BG299" s="321" t="s">
        <v>16936</v>
      </c>
    </row>
    <row r="300" spans="1:59" s="322" customFormat="1" x14ac:dyDescent="0.15">
      <c r="A300" s="317" t="s">
        <v>18331</v>
      </c>
      <c r="B300" s="318" t="s">
        <v>3661</v>
      </c>
      <c r="C300" s="318" t="s">
        <v>4868</v>
      </c>
      <c r="D300" s="318" t="s">
        <v>4869</v>
      </c>
      <c r="E300" s="329" t="s">
        <v>18332</v>
      </c>
      <c r="F300" s="318">
        <v>18944</v>
      </c>
      <c r="G300" s="318">
        <v>3.97</v>
      </c>
      <c r="H300" s="318"/>
      <c r="I300" s="318"/>
      <c r="J300" s="318"/>
      <c r="K300" s="318">
        <v>99.38</v>
      </c>
      <c r="L300" s="318">
        <v>9</v>
      </c>
      <c r="M300" s="318">
        <v>9</v>
      </c>
      <c r="N300" s="318">
        <v>4</v>
      </c>
      <c r="O300" s="318">
        <v>15</v>
      </c>
      <c r="P300" s="318">
        <v>15</v>
      </c>
      <c r="Q300" s="318">
        <v>4</v>
      </c>
      <c r="R300" s="318">
        <v>21</v>
      </c>
      <c r="S300" s="318">
        <v>21</v>
      </c>
      <c r="T300" s="318">
        <v>3.96</v>
      </c>
      <c r="U300" s="318">
        <v>15</v>
      </c>
      <c r="V300" s="318">
        <v>15</v>
      </c>
      <c r="W300" s="318">
        <v>3.95</v>
      </c>
      <c r="X300" s="318">
        <v>6</v>
      </c>
      <c r="Y300" s="318">
        <v>6</v>
      </c>
      <c r="Z300" s="318">
        <v>4</v>
      </c>
      <c r="AA300" s="318">
        <v>6</v>
      </c>
      <c r="AB300" s="318">
        <v>6</v>
      </c>
      <c r="AC300" s="318">
        <v>3.95</v>
      </c>
      <c r="AD300" s="318">
        <v>3</v>
      </c>
      <c r="AE300" s="318">
        <v>3</v>
      </c>
      <c r="AF300" s="318">
        <v>3.83</v>
      </c>
      <c r="AG300" s="318">
        <v>12</v>
      </c>
      <c r="AH300" s="318">
        <v>12</v>
      </c>
      <c r="AI300" s="318">
        <v>4</v>
      </c>
      <c r="AJ300" s="318" t="s">
        <v>18333</v>
      </c>
      <c r="AK300" s="318" t="s">
        <v>18334</v>
      </c>
      <c r="AL300" s="319">
        <v>236731</v>
      </c>
      <c r="AM300" s="318">
        <v>2563</v>
      </c>
      <c r="AN300" s="318">
        <v>2</v>
      </c>
      <c r="AO300" s="318" t="s">
        <v>9013</v>
      </c>
      <c r="AP300" s="318">
        <v>13</v>
      </c>
      <c r="AQ300" s="318">
        <v>1</v>
      </c>
      <c r="AR300" s="318">
        <v>40</v>
      </c>
      <c r="AS300" s="318">
        <v>1</v>
      </c>
      <c r="AT300" s="318">
        <v>404</v>
      </c>
      <c r="AU300" s="320">
        <v>242622</v>
      </c>
      <c r="AV300" s="320">
        <v>242622</v>
      </c>
      <c r="AW300" s="318" t="s">
        <v>16933</v>
      </c>
      <c r="AX300" s="318"/>
      <c r="AY300" s="318"/>
      <c r="AZ300" s="318"/>
      <c r="BA300" s="318"/>
      <c r="BB300" s="318"/>
      <c r="BC300" s="318" t="s">
        <v>16957</v>
      </c>
      <c r="BD300" s="318" t="s">
        <v>16957</v>
      </c>
      <c r="BE300" s="318" t="s">
        <v>16935</v>
      </c>
      <c r="BF300" s="318" t="s">
        <v>17318</v>
      </c>
      <c r="BG300" s="321" t="s">
        <v>16936</v>
      </c>
    </row>
    <row r="301" spans="1:59" s="322" customFormat="1" x14ac:dyDescent="0.15">
      <c r="A301" s="317" t="s">
        <v>18335</v>
      </c>
      <c r="B301" s="318" t="s">
        <v>3661</v>
      </c>
      <c r="C301" s="318" t="s">
        <v>4872</v>
      </c>
      <c r="D301" s="318" t="s">
        <v>4873</v>
      </c>
      <c r="E301" s="329" t="s">
        <v>18336</v>
      </c>
      <c r="F301" s="318">
        <v>18945</v>
      </c>
      <c r="G301" s="318">
        <v>3.87</v>
      </c>
      <c r="H301" s="318"/>
      <c r="I301" s="318"/>
      <c r="J301" s="318"/>
      <c r="K301" s="318">
        <v>99.38</v>
      </c>
      <c r="L301" s="318">
        <v>9</v>
      </c>
      <c r="M301" s="318">
        <v>9</v>
      </c>
      <c r="N301" s="318">
        <v>4</v>
      </c>
      <c r="O301" s="318">
        <v>15</v>
      </c>
      <c r="P301" s="318">
        <v>15</v>
      </c>
      <c r="Q301" s="318">
        <v>3.66</v>
      </c>
      <c r="R301" s="318">
        <v>21</v>
      </c>
      <c r="S301" s="318">
        <v>21</v>
      </c>
      <c r="T301" s="318">
        <v>3.94</v>
      </c>
      <c r="U301" s="318">
        <v>15</v>
      </c>
      <c r="V301" s="318">
        <v>15</v>
      </c>
      <c r="W301" s="318">
        <v>3.78</v>
      </c>
      <c r="X301" s="318">
        <v>6</v>
      </c>
      <c r="Y301" s="318">
        <v>6</v>
      </c>
      <c r="Z301" s="318">
        <v>3.95</v>
      </c>
      <c r="AA301" s="318">
        <v>6</v>
      </c>
      <c r="AB301" s="318">
        <v>6</v>
      </c>
      <c r="AC301" s="318">
        <v>3.91</v>
      </c>
      <c r="AD301" s="318">
        <v>3</v>
      </c>
      <c r="AE301" s="318">
        <v>3</v>
      </c>
      <c r="AF301" s="318">
        <v>3.83</v>
      </c>
      <c r="AG301" s="318">
        <v>12</v>
      </c>
      <c r="AH301" s="318">
        <v>12</v>
      </c>
      <c r="AI301" s="318">
        <v>4</v>
      </c>
      <c r="AJ301" s="318" t="s">
        <v>18337</v>
      </c>
      <c r="AK301" s="318" t="s">
        <v>18338</v>
      </c>
      <c r="AL301" s="319">
        <v>236966</v>
      </c>
      <c r="AM301" s="318">
        <v>2563</v>
      </c>
      <c r="AN301" s="318">
        <v>2</v>
      </c>
      <c r="AO301" s="318" t="s">
        <v>9013</v>
      </c>
      <c r="AP301" s="318">
        <v>14</v>
      </c>
      <c r="AQ301" s="318">
        <v>1</v>
      </c>
      <c r="AR301" s="318">
        <v>40</v>
      </c>
      <c r="AS301" s="318">
        <v>1</v>
      </c>
      <c r="AT301" s="318">
        <v>404</v>
      </c>
      <c r="AU301" s="320">
        <v>242622</v>
      </c>
      <c r="AV301" s="320">
        <v>242622</v>
      </c>
      <c r="AW301" s="318" t="s">
        <v>16933</v>
      </c>
      <c r="AX301" s="318"/>
      <c r="AY301" s="318"/>
      <c r="AZ301" s="318"/>
      <c r="BA301" s="318"/>
      <c r="BB301" s="318"/>
      <c r="BC301" s="318" t="s">
        <v>16957</v>
      </c>
      <c r="BD301" s="318" t="s">
        <v>16957</v>
      </c>
      <c r="BE301" s="318" t="s">
        <v>16935</v>
      </c>
      <c r="BF301" s="318" t="s">
        <v>18339</v>
      </c>
      <c r="BG301" s="321" t="s">
        <v>18340</v>
      </c>
    </row>
    <row r="302" spans="1:59" s="322" customFormat="1" ht="24.75" x14ac:dyDescent="0.15">
      <c r="A302" s="317" t="s">
        <v>18341</v>
      </c>
      <c r="B302" s="318" t="s">
        <v>3661</v>
      </c>
      <c r="C302" s="318" t="s">
        <v>1709</v>
      </c>
      <c r="D302" s="318" t="s">
        <v>4764</v>
      </c>
      <c r="E302" s="329" t="s">
        <v>18342</v>
      </c>
      <c r="F302" s="318">
        <v>18946</v>
      </c>
      <c r="G302" s="318">
        <v>3.86</v>
      </c>
      <c r="H302" s="318"/>
      <c r="I302" s="318"/>
      <c r="J302" s="318"/>
      <c r="K302" s="318">
        <v>99.38</v>
      </c>
      <c r="L302" s="318">
        <v>9</v>
      </c>
      <c r="M302" s="318">
        <v>9</v>
      </c>
      <c r="N302" s="318">
        <v>3.91</v>
      </c>
      <c r="O302" s="318">
        <v>15</v>
      </c>
      <c r="P302" s="318">
        <v>15</v>
      </c>
      <c r="Q302" s="318">
        <v>4</v>
      </c>
      <c r="R302" s="318">
        <v>21</v>
      </c>
      <c r="S302" s="318">
        <v>21</v>
      </c>
      <c r="T302" s="318">
        <v>3.85</v>
      </c>
      <c r="U302" s="318">
        <v>15</v>
      </c>
      <c r="V302" s="318">
        <v>15</v>
      </c>
      <c r="W302" s="318">
        <v>3.81</v>
      </c>
      <c r="X302" s="318">
        <v>6</v>
      </c>
      <c r="Y302" s="318">
        <v>6</v>
      </c>
      <c r="Z302" s="318">
        <v>3.7</v>
      </c>
      <c r="AA302" s="318">
        <v>6</v>
      </c>
      <c r="AB302" s="318">
        <v>6</v>
      </c>
      <c r="AC302" s="318">
        <v>3.95</v>
      </c>
      <c r="AD302" s="318">
        <v>3</v>
      </c>
      <c r="AE302" s="318">
        <v>3</v>
      </c>
      <c r="AF302" s="318">
        <v>3.66</v>
      </c>
      <c r="AG302" s="318">
        <v>12</v>
      </c>
      <c r="AH302" s="318">
        <v>12</v>
      </c>
      <c r="AI302" s="318">
        <v>3.81</v>
      </c>
      <c r="AJ302" s="318" t="s">
        <v>18343</v>
      </c>
      <c r="AK302" s="318" t="s">
        <v>18344</v>
      </c>
      <c r="AL302" s="319">
        <v>236876</v>
      </c>
      <c r="AM302" s="318">
        <v>2563</v>
      </c>
      <c r="AN302" s="318">
        <v>2</v>
      </c>
      <c r="AO302" s="318" t="s">
        <v>9013</v>
      </c>
      <c r="AP302" s="318">
        <v>15</v>
      </c>
      <c r="AQ302" s="318">
        <v>1</v>
      </c>
      <c r="AR302" s="318">
        <v>40</v>
      </c>
      <c r="AS302" s="318">
        <v>1</v>
      </c>
      <c r="AT302" s="318">
        <v>404</v>
      </c>
      <c r="AU302" s="320">
        <v>242622</v>
      </c>
      <c r="AV302" s="320">
        <v>242622</v>
      </c>
      <c r="AW302" s="318" t="s">
        <v>16933</v>
      </c>
      <c r="AX302" s="318"/>
      <c r="AY302" s="318"/>
      <c r="AZ302" s="318"/>
      <c r="BA302" s="318"/>
      <c r="BB302" s="318"/>
      <c r="BC302" s="318" t="s">
        <v>16957</v>
      </c>
      <c r="BD302" s="318" t="s">
        <v>16957</v>
      </c>
      <c r="BE302" s="318" t="s">
        <v>16935</v>
      </c>
      <c r="BF302" s="318" t="s">
        <v>17540</v>
      </c>
      <c r="BG302" s="321" t="s">
        <v>16936</v>
      </c>
    </row>
    <row r="303" spans="1:59" s="322" customFormat="1" ht="24.75" x14ac:dyDescent="0.15">
      <c r="A303" s="317" t="s">
        <v>18345</v>
      </c>
      <c r="B303" s="318" t="s">
        <v>3661</v>
      </c>
      <c r="C303" s="318" t="s">
        <v>5303</v>
      </c>
      <c r="D303" s="318" t="s">
        <v>5304</v>
      </c>
      <c r="E303" s="329" t="s">
        <v>18346</v>
      </c>
      <c r="F303" s="318">
        <v>18947</v>
      </c>
      <c r="G303" s="318">
        <v>3.64</v>
      </c>
      <c r="H303" s="318"/>
      <c r="I303" s="318"/>
      <c r="J303" s="318"/>
      <c r="K303" s="318">
        <v>99.38</v>
      </c>
      <c r="L303" s="318">
        <v>9</v>
      </c>
      <c r="M303" s="318">
        <v>9</v>
      </c>
      <c r="N303" s="318">
        <v>4</v>
      </c>
      <c r="O303" s="318">
        <v>15</v>
      </c>
      <c r="P303" s="318">
        <v>15</v>
      </c>
      <c r="Q303" s="318">
        <v>3.16</v>
      </c>
      <c r="R303" s="318">
        <v>21</v>
      </c>
      <c r="S303" s="318">
        <v>21</v>
      </c>
      <c r="T303" s="318">
        <v>3.61</v>
      </c>
      <c r="U303" s="318">
        <v>15</v>
      </c>
      <c r="V303" s="318">
        <v>15</v>
      </c>
      <c r="W303" s="318">
        <v>3.6</v>
      </c>
      <c r="X303" s="318">
        <v>6</v>
      </c>
      <c r="Y303" s="318">
        <v>6</v>
      </c>
      <c r="Z303" s="318">
        <v>3.79</v>
      </c>
      <c r="AA303" s="318">
        <v>6</v>
      </c>
      <c r="AB303" s="318">
        <v>6</v>
      </c>
      <c r="AC303" s="318">
        <v>4</v>
      </c>
      <c r="AD303" s="318">
        <v>3</v>
      </c>
      <c r="AE303" s="318">
        <v>3</v>
      </c>
      <c r="AF303" s="318">
        <v>3.66</v>
      </c>
      <c r="AG303" s="318">
        <v>12</v>
      </c>
      <c r="AH303" s="318">
        <v>12</v>
      </c>
      <c r="AI303" s="318">
        <v>3.87</v>
      </c>
      <c r="AJ303" s="318" t="s">
        <v>18347</v>
      </c>
      <c r="AK303" s="318" t="s">
        <v>18348</v>
      </c>
      <c r="AL303" s="319">
        <v>237021</v>
      </c>
      <c r="AM303" s="318">
        <v>2563</v>
      </c>
      <c r="AN303" s="318">
        <v>2</v>
      </c>
      <c r="AO303" s="318" t="s">
        <v>9013</v>
      </c>
      <c r="AP303" s="318">
        <v>16</v>
      </c>
      <c r="AQ303" s="318">
        <v>1</v>
      </c>
      <c r="AR303" s="318">
        <v>40</v>
      </c>
      <c r="AS303" s="318">
        <v>1</v>
      </c>
      <c r="AT303" s="318">
        <v>404</v>
      </c>
      <c r="AU303" s="320">
        <v>242622</v>
      </c>
      <c r="AV303" s="320">
        <v>242622</v>
      </c>
      <c r="AW303" s="318" t="s">
        <v>16933</v>
      </c>
      <c r="AX303" s="318"/>
      <c r="AY303" s="318"/>
      <c r="AZ303" s="318"/>
      <c r="BA303" s="318"/>
      <c r="BB303" s="318"/>
      <c r="BC303" s="318" t="s">
        <v>16957</v>
      </c>
      <c r="BD303" s="318" t="s">
        <v>16957</v>
      </c>
      <c r="BE303" s="318" t="s">
        <v>16935</v>
      </c>
      <c r="BF303" s="318" t="s">
        <v>17430</v>
      </c>
      <c r="BG303" s="321" t="s">
        <v>16944</v>
      </c>
    </row>
    <row r="304" spans="1:59" s="322" customFormat="1" x14ac:dyDescent="0.15">
      <c r="A304" s="317" t="s">
        <v>18349</v>
      </c>
      <c r="B304" s="318" t="s">
        <v>101</v>
      </c>
      <c r="C304" s="318" t="s">
        <v>4876</v>
      </c>
      <c r="D304" s="318" t="s">
        <v>4877</v>
      </c>
      <c r="E304" s="329" t="s">
        <v>18350</v>
      </c>
      <c r="F304" s="318">
        <v>18948</v>
      </c>
      <c r="G304" s="318">
        <v>3.56</v>
      </c>
      <c r="H304" s="318"/>
      <c r="I304" s="318"/>
      <c r="J304" s="318"/>
      <c r="K304" s="318">
        <v>99.38</v>
      </c>
      <c r="L304" s="318">
        <v>9</v>
      </c>
      <c r="M304" s="318">
        <v>9</v>
      </c>
      <c r="N304" s="318">
        <v>4</v>
      </c>
      <c r="O304" s="318">
        <v>15</v>
      </c>
      <c r="P304" s="318">
        <v>15</v>
      </c>
      <c r="Q304" s="318">
        <v>3.2</v>
      </c>
      <c r="R304" s="318">
        <v>21</v>
      </c>
      <c r="S304" s="318">
        <v>21</v>
      </c>
      <c r="T304" s="318">
        <v>3.42</v>
      </c>
      <c r="U304" s="318">
        <v>15</v>
      </c>
      <c r="V304" s="318">
        <v>15</v>
      </c>
      <c r="W304" s="318">
        <v>3.53</v>
      </c>
      <c r="X304" s="318">
        <v>6</v>
      </c>
      <c r="Y304" s="318">
        <v>6</v>
      </c>
      <c r="Z304" s="318">
        <v>3.75</v>
      </c>
      <c r="AA304" s="318">
        <v>6</v>
      </c>
      <c r="AB304" s="318">
        <v>6</v>
      </c>
      <c r="AC304" s="318">
        <v>3.95</v>
      </c>
      <c r="AD304" s="318">
        <v>3</v>
      </c>
      <c r="AE304" s="318">
        <v>3</v>
      </c>
      <c r="AF304" s="318">
        <v>3.33</v>
      </c>
      <c r="AG304" s="318">
        <v>12</v>
      </c>
      <c r="AH304" s="318">
        <v>12</v>
      </c>
      <c r="AI304" s="318">
        <v>3.68</v>
      </c>
      <c r="AJ304" s="318" t="s">
        <v>18351</v>
      </c>
      <c r="AK304" s="318" t="s">
        <v>18352</v>
      </c>
      <c r="AL304" s="319">
        <v>237177</v>
      </c>
      <c r="AM304" s="318">
        <v>2563</v>
      </c>
      <c r="AN304" s="318">
        <v>2</v>
      </c>
      <c r="AO304" s="318" t="s">
        <v>9013</v>
      </c>
      <c r="AP304" s="318">
        <v>17</v>
      </c>
      <c r="AQ304" s="318">
        <v>1</v>
      </c>
      <c r="AR304" s="318">
        <v>40</v>
      </c>
      <c r="AS304" s="318">
        <v>1</v>
      </c>
      <c r="AT304" s="318">
        <v>404</v>
      </c>
      <c r="AU304" s="320">
        <v>242622</v>
      </c>
      <c r="AV304" s="320">
        <v>242622</v>
      </c>
      <c r="AW304" s="318" t="s">
        <v>16933</v>
      </c>
      <c r="AX304" s="318"/>
      <c r="AY304" s="318"/>
      <c r="AZ304" s="318"/>
      <c r="BA304" s="318"/>
      <c r="BB304" s="318"/>
      <c r="BC304" s="318" t="s">
        <v>16957</v>
      </c>
      <c r="BD304" s="318" t="s">
        <v>16957</v>
      </c>
      <c r="BE304" s="318" t="s">
        <v>16935</v>
      </c>
      <c r="BF304" s="318" t="s">
        <v>17009</v>
      </c>
      <c r="BG304" s="321" t="s">
        <v>16936</v>
      </c>
    </row>
    <row r="305" spans="1:59" s="322" customFormat="1" ht="24.75" x14ac:dyDescent="0.15">
      <c r="A305" s="317" t="s">
        <v>18353</v>
      </c>
      <c r="B305" s="318" t="s">
        <v>3661</v>
      </c>
      <c r="C305" s="318" t="s">
        <v>18354</v>
      </c>
      <c r="D305" s="318" t="s">
        <v>18355</v>
      </c>
      <c r="E305" s="329" t="s">
        <v>18356</v>
      </c>
      <c r="F305" s="318">
        <v>18949</v>
      </c>
      <c r="G305" s="318">
        <v>3.57</v>
      </c>
      <c r="H305" s="318"/>
      <c r="I305" s="318"/>
      <c r="J305" s="318"/>
      <c r="K305" s="318">
        <v>99.38</v>
      </c>
      <c r="L305" s="318">
        <v>9</v>
      </c>
      <c r="M305" s="318">
        <v>9</v>
      </c>
      <c r="N305" s="318">
        <v>4</v>
      </c>
      <c r="O305" s="318">
        <v>15</v>
      </c>
      <c r="P305" s="318">
        <v>15</v>
      </c>
      <c r="Q305" s="318">
        <v>3.5</v>
      </c>
      <c r="R305" s="318">
        <v>21</v>
      </c>
      <c r="S305" s="318">
        <v>21</v>
      </c>
      <c r="T305" s="318">
        <v>3.61</v>
      </c>
      <c r="U305" s="318">
        <v>15</v>
      </c>
      <c r="V305" s="318">
        <v>15</v>
      </c>
      <c r="W305" s="318">
        <v>3.41</v>
      </c>
      <c r="X305" s="318">
        <v>6</v>
      </c>
      <c r="Y305" s="318">
        <v>6</v>
      </c>
      <c r="Z305" s="318">
        <v>3.58</v>
      </c>
      <c r="AA305" s="318">
        <v>6</v>
      </c>
      <c r="AB305" s="318">
        <v>6</v>
      </c>
      <c r="AC305" s="318">
        <v>4</v>
      </c>
      <c r="AD305" s="318">
        <v>3</v>
      </c>
      <c r="AE305" s="318">
        <v>3</v>
      </c>
      <c r="AF305" s="318">
        <v>3.83</v>
      </c>
      <c r="AG305" s="318">
        <v>12</v>
      </c>
      <c r="AH305" s="318">
        <v>12</v>
      </c>
      <c r="AI305" s="318">
        <v>3.16</v>
      </c>
      <c r="AJ305" s="318" t="s">
        <v>18357</v>
      </c>
      <c r="AK305" s="318" t="s">
        <v>18358</v>
      </c>
      <c r="AL305" s="319">
        <v>237058</v>
      </c>
      <c r="AM305" s="318">
        <v>2563</v>
      </c>
      <c r="AN305" s="318">
        <v>2</v>
      </c>
      <c r="AO305" s="318" t="s">
        <v>9013</v>
      </c>
      <c r="AP305" s="318">
        <v>18</v>
      </c>
      <c r="AQ305" s="318">
        <v>1</v>
      </c>
      <c r="AR305" s="318">
        <v>40</v>
      </c>
      <c r="AS305" s="318">
        <v>1</v>
      </c>
      <c r="AT305" s="318">
        <v>404</v>
      </c>
      <c r="AU305" s="320">
        <v>242622</v>
      </c>
      <c r="AV305" s="320">
        <v>242622</v>
      </c>
      <c r="AW305" s="318" t="s">
        <v>16933</v>
      </c>
      <c r="AX305" s="318"/>
      <c r="AY305" s="318"/>
      <c r="AZ305" s="318"/>
      <c r="BA305" s="318"/>
      <c r="BB305" s="318"/>
      <c r="BC305" s="318" t="s">
        <v>16957</v>
      </c>
      <c r="BD305" s="318" t="s">
        <v>16957</v>
      </c>
      <c r="BE305" s="318" t="s">
        <v>16935</v>
      </c>
      <c r="BF305" s="318" t="s">
        <v>17044</v>
      </c>
      <c r="BG305" s="321" t="s">
        <v>16936</v>
      </c>
    </row>
    <row r="306" spans="1:59" s="322" customFormat="1" ht="24.75" x14ac:dyDescent="0.15">
      <c r="A306" s="317" t="s">
        <v>18359</v>
      </c>
      <c r="B306" s="318" t="s">
        <v>3661</v>
      </c>
      <c r="C306" s="318" t="s">
        <v>4854</v>
      </c>
      <c r="D306" s="318" t="s">
        <v>4855</v>
      </c>
      <c r="E306" s="329" t="s">
        <v>18360</v>
      </c>
      <c r="F306" s="318">
        <v>18950</v>
      </c>
      <c r="G306" s="318">
        <v>3.4</v>
      </c>
      <c r="H306" s="318"/>
      <c r="I306" s="318"/>
      <c r="J306" s="318"/>
      <c r="K306" s="318">
        <v>99.38</v>
      </c>
      <c r="L306" s="318">
        <v>9</v>
      </c>
      <c r="M306" s="318">
        <v>9</v>
      </c>
      <c r="N306" s="318">
        <v>3.91</v>
      </c>
      <c r="O306" s="318">
        <v>15</v>
      </c>
      <c r="P306" s="318">
        <v>15</v>
      </c>
      <c r="Q306" s="318">
        <v>2.78</v>
      </c>
      <c r="R306" s="318">
        <v>21</v>
      </c>
      <c r="S306" s="318">
        <v>21</v>
      </c>
      <c r="T306" s="318">
        <v>3.51</v>
      </c>
      <c r="U306" s="318">
        <v>15</v>
      </c>
      <c r="V306" s="318">
        <v>15</v>
      </c>
      <c r="W306" s="318">
        <v>3.43</v>
      </c>
      <c r="X306" s="318">
        <v>6</v>
      </c>
      <c r="Y306" s="318">
        <v>6</v>
      </c>
      <c r="Z306" s="318">
        <v>3.62</v>
      </c>
      <c r="AA306" s="318">
        <v>6</v>
      </c>
      <c r="AB306" s="318">
        <v>6</v>
      </c>
      <c r="AC306" s="318">
        <v>4</v>
      </c>
      <c r="AD306" s="318">
        <v>3</v>
      </c>
      <c r="AE306" s="318">
        <v>3</v>
      </c>
      <c r="AF306" s="318">
        <v>3.66</v>
      </c>
      <c r="AG306" s="318">
        <v>12</v>
      </c>
      <c r="AH306" s="318">
        <v>12</v>
      </c>
      <c r="AI306" s="318">
        <v>3.02</v>
      </c>
      <c r="AJ306" s="318" t="s">
        <v>18361</v>
      </c>
      <c r="AK306" s="318" t="s">
        <v>18362</v>
      </c>
      <c r="AL306" s="319">
        <v>236871</v>
      </c>
      <c r="AM306" s="318">
        <v>2563</v>
      </c>
      <c r="AN306" s="318">
        <v>2</v>
      </c>
      <c r="AO306" s="318" t="s">
        <v>9013</v>
      </c>
      <c r="AP306" s="318">
        <v>19</v>
      </c>
      <c r="AQ306" s="318">
        <v>1</v>
      </c>
      <c r="AR306" s="318">
        <v>40</v>
      </c>
      <c r="AS306" s="318">
        <v>1</v>
      </c>
      <c r="AT306" s="318">
        <v>404</v>
      </c>
      <c r="AU306" s="320">
        <v>242622</v>
      </c>
      <c r="AV306" s="320">
        <v>242622</v>
      </c>
      <c r="AW306" s="318" t="s">
        <v>16933</v>
      </c>
      <c r="AX306" s="318"/>
      <c r="AY306" s="318"/>
      <c r="AZ306" s="318"/>
      <c r="BA306" s="318"/>
      <c r="BB306" s="318"/>
      <c r="BC306" s="318" t="s">
        <v>16957</v>
      </c>
      <c r="BD306" s="318" t="s">
        <v>16957</v>
      </c>
      <c r="BE306" s="318" t="s">
        <v>16935</v>
      </c>
      <c r="BF306" s="318" t="s">
        <v>17021</v>
      </c>
      <c r="BG306" s="321" t="s">
        <v>16936</v>
      </c>
    </row>
    <row r="307" spans="1:59" s="322" customFormat="1" ht="24.75" x14ac:dyDescent="0.15">
      <c r="A307" s="317" t="s">
        <v>18363</v>
      </c>
      <c r="B307" s="318" t="s">
        <v>3661</v>
      </c>
      <c r="C307" s="318" t="s">
        <v>4886</v>
      </c>
      <c r="D307" s="318" t="s">
        <v>2108</v>
      </c>
      <c r="E307" s="329" t="s">
        <v>18364</v>
      </c>
      <c r="F307" s="318">
        <v>18951</v>
      </c>
      <c r="G307" s="318">
        <v>3.81</v>
      </c>
      <c r="H307" s="318"/>
      <c r="I307" s="318"/>
      <c r="J307" s="318"/>
      <c r="K307" s="318">
        <v>99.38</v>
      </c>
      <c r="L307" s="318">
        <v>9</v>
      </c>
      <c r="M307" s="318">
        <v>9</v>
      </c>
      <c r="N307" s="318">
        <v>4</v>
      </c>
      <c r="O307" s="318">
        <v>15</v>
      </c>
      <c r="P307" s="318">
        <v>15</v>
      </c>
      <c r="Q307" s="318">
        <v>3.55</v>
      </c>
      <c r="R307" s="318">
        <v>21</v>
      </c>
      <c r="S307" s="318">
        <v>21</v>
      </c>
      <c r="T307" s="318">
        <v>3.85</v>
      </c>
      <c r="U307" s="318">
        <v>15</v>
      </c>
      <c r="V307" s="318">
        <v>15</v>
      </c>
      <c r="W307" s="318">
        <v>3.8</v>
      </c>
      <c r="X307" s="318">
        <v>6</v>
      </c>
      <c r="Y307" s="318">
        <v>6</v>
      </c>
      <c r="Z307" s="318">
        <v>3.87</v>
      </c>
      <c r="AA307" s="318">
        <v>6</v>
      </c>
      <c r="AB307" s="318">
        <v>6</v>
      </c>
      <c r="AC307" s="318">
        <v>4</v>
      </c>
      <c r="AD307" s="318">
        <v>3</v>
      </c>
      <c r="AE307" s="318">
        <v>3</v>
      </c>
      <c r="AF307" s="318">
        <v>3.83</v>
      </c>
      <c r="AG307" s="318">
        <v>12</v>
      </c>
      <c r="AH307" s="318">
        <v>12</v>
      </c>
      <c r="AI307" s="318">
        <v>3.81</v>
      </c>
      <c r="AJ307" s="318" t="s">
        <v>18365</v>
      </c>
      <c r="AK307" s="318" t="s">
        <v>18366</v>
      </c>
      <c r="AL307" s="319">
        <v>237014</v>
      </c>
      <c r="AM307" s="318">
        <v>2563</v>
      </c>
      <c r="AN307" s="318">
        <v>2</v>
      </c>
      <c r="AO307" s="318" t="s">
        <v>9013</v>
      </c>
      <c r="AP307" s="318">
        <v>20</v>
      </c>
      <c r="AQ307" s="318">
        <v>1</v>
      </c>
      <c r="AR307" s="318">
        <v>40</v>
      </c>
      <c r="AS307" s="318">
        <v>1</v>
      </c>
      <c r="AT307" s="318">
        <v>404</v>
      </c>
      <c r="AU307" s="320">
        <v>242622</v>
      </c>
      <c r="AV307" s="320">
        <v>242622</v>
      </c>
      <c r="AW307" s="318" t="s">
        <v>16933</v>
      </c>
      <c r="AX307" s="318"/>
      <c r="AY307" s="318"/>
      <c r="AZ307" s="318"/>
      <c r="BA307" s="318"/>
      <c r="BB307" s="318"/>
      <c r="BC307" s="318" t="s">
        <v>16957</v>
      </c>
      <c r="BD307" s="318" t="s">
        <v>16957</v>
      </c>
      <c r="BE307" s="318" t="s">
        <v>16935</v>
      </c>
      <c r="BF307" s="318" t="s">
        <v>17191</v>
      </c>
      <c r="BG307" s="321" t="s">
        <v>16944</v>
      </c>
    </row>
    <row r="308" spans="1:59" s="322" customFormat="1" ht="24.75" x14ac:dyDescent="0.15">
      <c r="A308" s="317" t="s">
        <v>18367</v>
      </c>
      <c r="B308" s="318" t="s">
        <v>3661</v>
      </c>
      <c r="C308" s="318" t="s">
        <v>942</v>
      </c>
      <c r="D308" s="318" t="s">
        <v>4767</v>
      </c>
      <c r="E308" s="329" t="s">
        <v>18368</v>
      </c>
      <c r="F308" s="318">
        <v>18952</v>
      </c>
      <c r="G308" s="318">
        <v>3.71</v>
      </c>
      <c r="H308" s="318"/>
      <c r="I308" s="318"/>
      <c r="J308" s="318"/>
      <c r="K308" s="318">
        <v>99.38</v>
      </c>
      <c r="L308" s="318">
        <v>9</v>
      </c>
      <c r="M308" s="318">
        <v>9</v>
      </c>
      <c r="N308" s="318">
        <v>4</v>
      </c>
      <c r="O308" s="318">
        <v>15</v>
      </c>
      <c r="P308" s="318">
        <v>15</v>
      </c>
      <c r="Q308" s="318">
        <v>3.43</v>
      </c>
      <c r="R308" s="318">
        <v>21</v>
      </c>
      <c r="S308" s="318">
        <v>21</v>
      </c>
      <c r="T308" s="318">
        <v>3.8</v>
      </c>
      <c r="U308" s="318">
        <v>15</v>
      </c>
      <c r="V308" s="318">
        <v>15</v>
      </c>
      <c r="W308" s="318">
        <v>3.58</v>
      </c>
      <c r="X308" s="318">
        <v>6</v>
      </c>
      <c r="Y308" s="318">
        <v>6</v>
      </c>
      <c r="Z308" s="318">
        <v>3.79</v>
      </c>
      <c r="AA308" s="318">
        <v>6</v>
      </c>
      <c r="AB308" s="318">
        <v>6</v>
      </c>
      <c r="AC308" s="318">
        <v>3.95</v>
      </c>
      <c r="AD308" s="318">
        <v>3</v>
      </c>
      <c r="AE308" s="318">
        <v>3</v>
      </c>
      <c r="AF308" s="318">
        <v>3.66</v>
      </c>
      <c r="AG308" s="318">
        <v>12</v>
      </c>
      <c r="AH308" s="318">
        <v>12</v>
      </c>
      <c r="AI308" s="318">
        <v>3.62</v>
      </c>
      <c r="AJ308" s="318" t="s">
        <v>18369</v>
      </c>
      <c r="AK308" s="318" t="s">
        <v>18370</v>
      </c>
      <c r="AL308" s="319">
        <v>236746</v>
      </c>
      <c r="AM308" s="318">
        <v>2563</v>
      </c>
      <c r="AN308" s="318">
        <v>2</v>
      </c>
      <c r="AO308" s="318" t="s">
        <v>9013</v>
      </c>
      <c r="AP308" s="318">
        <v>21</v>
      </c>
      <c r="AQ308" s="318">
        <v>1</v>
      </c>
      <c r="AR308" s="318">
        <v>40</v>
      </c>
      <c r="AS308" s="318">
        <v>1</v>
      </c>
      <c r="AT308" s="318">
        <v>404</v>
      </c>
      <c r="AU308" s="320">
        <v>242622</v>
      </c>
      <c r="AV308" s="320">
        <v>242622</v>
      </c>
      <c r="AW308" s="318" t="s">
        <v>16933</v>
      </c>
      <c r="AX308" s="318"/>
      <c r="AY308" s="318"/>
      <c r="AZ308" s="318"/>
      <c r="BA308" s="318"/>
      <c r="BB308" s="318"/>
      <c r="BC308" s="318" t="s">
        <v>16957</v>
      </c>
      <c r="BD308" s="318" t="s">
        <v>16957</v>
      </c>
      <c r="BE308" s="318" t="s">
        <v>16935</v>
      </c>
      <c r="BF308" s="318" t="s">
        <v>17080</v>
      </c>
      <c r="BG308" s="321" t="s">
        <v>16936</v>
      </c>
    </row>
    <row r="309" spans="1:59" s="322" customFormat="1" ht="24.75" x14ac:dyDescent="0.15">
      <c r="A309" s="317" t="s">
        <v>18371</v>
      </c>
      <c r="B309" s="318" t="s">
        <v>3661</v>
      </c>
      <c r="C309" s="318" t="s">
        <v>4857</v>
      </c>
      <c r="D309" s="318" t="s">
        <v>4858</v>
      </c>
      <c r="E309" s="329" t="s">
        <v>18372</v>
      </c>
      <c r="F309" s="318">
        <v>18953</v>
      </c>
      <c r="G309" s="318">
        <v>3.78</v>
      </c>
      <c r="H309" s="318"/>
      <c r="I309" s="318"/>
      <c r="J309" s="318"/>
      <c r="K309" s="318">
        <v>99.38</v>
      </c>
      <c r="L309" s="318">
        <v>9</v>
      </c>
      <c r="M309" s="318">
        <v>9</v>
      </c>
      <c r="N309" s="318">
        <v>4</v>
      </c>
      <c r="O309" s="318">
        <v>15</v>
      </c>
      <c r="P309" s="318">
        <v>15</v>
      </c>
      <c r="Q309" s="318">
        <v>3.66</v>
      </c>
      <c r="R309" s="318">
        <v>21</v>
      </c>
      <c r="S309" s="318">
        <v>21</v>
      </c>
      <c r="T309" s="318">
        <v>3.79</v>
      </c>
      <c r="U309" s="318">
        <v>15</v>
      </c>
      <c r="V309" s="318">
        <v>15</v>
      </c>
      <c r="W309" s="318">
        <v>3.76</v>
      </c>
      <c r="X309" s="318">
        <v>6</v>
      </c>
      <c r="Y309" s="318">
        <v>6</v>
      </c>
      <c r="Z309" s="318">
        <v>3.91</v>
      </c>
      <c r="AA309" s="318">
        <v>6</v>
      </c>
      <c r="AB309" s="318">
        <v>6</v>
      </c>
      <c r="AC309" s="318">
        <v>4</v>
      </c>
      <c r="AD309" s="318">
        <v>3</v>
      </c>
      <c r="AE309" s="318">
        <v>3</v>
      </c>
      <c r="AF309" s="318">
        <v>3.83</v>
      </c>
      <c r="AG309" s="318">
        <v>12</v>
      </c>
      <c r="AH309" s="318">
        <v>12</v>
      </c>
      <c r="AI309" s="318">
        <v>3.52</v>
      </c>
      <c r="AJ309" s="318" t="s">
        <v>18373</v>
      </c>
      <c r="AK309" s="318" t="s">
        <v>18374</v>
      </c>
      <c r="AL309" s="319">
        <v>236948</v>
      </c>
      <c r="AM309" s="318">
        <v>2563</v>
      </c>
      <c r="AN309" s="318">
        <v>2</v>
      </c>
      <c r="AO309" s="318" t="s">
        <v>9013</v>
      </c>
      <c r="AP309" s="318">
        <v>22</v>
      </c>
      <c r="AQ309" s="318">
        <v>1</v>
      </c>
      <c r="AR309" s="318">
        <v>40</v>
      </c>
      <c r="AS309" s="318">
        <v>1</v>
      </c>
      <c r="AT309" s="318">
        <v>404</v>
      </c>
      <c r="AU309" s="320">
        <v>242622</v>
      </c>
      <c r="AV309" s="320">
        <v>242622</v>
      </c>
      <c r="AW309" s="318" t="s">
        <v>16933</v>
      </c>
      <c r="AX309" s="318"/>
      <c r="AY309" s="318"/>
      <c r="AZ309" s="318"/>
      <c r="BA309" s="318"/>
      <c r="BB309" s="318"/>
      <c r="BC309" s="318" t="s">
        <v>16957</v>
      </c>
      <c r="BD309" s="318" t="s">
        <v>16957</v>
      </c>
      <c r="BE309" s="318" t="s">
        <v>16935</v>
      </c>
      <c r="BF309" s="318" t="s">
        <v>18375</v>
      </c>
      <c r="BG309" s="321" t="s">
        <v>16944</v>
      </c>
    </row>
    <row r="310" spans="1:59" s="322" customFormat="1" ht="24.75" x14ac:dyDescent="0.15">
      <c r="A310" s="317" t="s">
        <v>18376</v>
      </c>
      <c r="B310" s="318" t="s">
        <v>3661</v>
      </c>
      <c r="C310" s="318" t="s">
        <v>5316</v>
      </c>
      <c r="D310" s="318" t="s">
        <v>5317</v>
      </c>
      <c r="E310" s="329" t="s">
        <v>18377</v>
      </c>
      <c r="F310" s="318">
        <v>18954</v>
      </c>
      <c r="G310" s="318">
        <v>3.83</v>
      </c>
      <c r="H310" s="318"/>
      <c r="I310" s="318"/>
      <c r="J310" s="318"/>
      <c r="K310" s="318">
        <v>99.38</v>
      </c>
      <c r="L310" s="318">
        <v>9</v>
      </c>
      <c r="M310" s="318">
        <v>9</v>
      </c>
      <c r="N310" s="318">
        <v>4</v>
      </c>
      <c r="O310" s="318">
        <v>15</v>
      </c>
      <c r="P310" s="318">
        <v>15</v>
      </c>
      <c r="Q310" s="318">
        <v>3.73</v>
      </c>
      <c r="R310" s="318">
        <v>21</v>
      </c>
      <c r="S310" s="318">
        <v>21</v>
      </c>
      <c r="T310" s="318">
        <v>3.91</v>
      </c>
      <c r="U310" s="318">
        <v>15</v>
      </c>
      <c r="V310" s="318">
        <v>15</v>
      </c>
      <c r="W310" s="318">
        <v>3.65</v>
      </c>
      <c r="X310" s="318">
        <v>6</v>
      </c>
      <c r="Y310" s="318">
        <v>6</v>
      </c>
      <c r="Z310" s="318">
        <v>3.95</v>
      </c>
      <c r="AA310" s="318">
        <v>6</v>
      </c>
      <c r="AB310" s="318">
        <v>6</v>
      </c>
      <c r="AC310" s="318">
        <v>4</v>
      </c>
      <c r="AD310" s="318">
        <v>3</v>
      </c>
      <c r="AE310" s="318">
        <v>3</v>
      </c>
      <c r="AF310" s="318">
        <v>3.83</v>
      </c>
      <c r="AG310" s="318">
        <v>12</v>
      </c>
      <c r="AH310" s="318">
        <v>12</v>
      </c>
      <c r="AI310" s="318">
        <v>3.87</v>
      </c>
      <c r="AJ310" s="318" t="s">
        <v>18378</v>
      </c>
      <c r="AK310" s="318" t="s">
        <v>18379</v>
      </c>
      <c r="AL310" s="319">
        <v>236993</v>
      </c>
      <c r="AM310" s="318">
        <v>2563</v>
      </c>
      <c r="AN310" s="318">
        <v>2</v>
      </c>
      <c r="AO310" s="318" t="s">
        <v>9013</v>
      </c>
      <c r="AP310" s="318">
        <v>23</v>
      </c>
      <c r="AQ310" s="318">
        <v>1</v>
      </c>
      <c r="AR310" s="318">
        <v>40</v>
      </c>
      <c r="AS310" s="318">
        <v>1</v>
      </c>
      <c r="AT310" s="318">
        <v>404</v>
      </c>
      <c r="AU310" s="320">
        <v>242622</v>
      </c>
      <c r="AV310" s="320">
        <v>242622</v>
      </c>
      <c r="AW310" s="318" t="s">
        <v>16933</v>
      </c>
      <c r="AX310" s="318"/>
      <c r="AY310" s="318"/>
      <c r="AZ310" s="318"/>
      <c r="BA310" s="318"/>
      <c r="BB310" s="318"/>
      <c r="BC310" s="318" t="s">
        <v>16957</v>
      </c>
      <c r="BD310" s="318" t="s">
        <v>16957</v>
      </c>
      <c r="BE310" s="318" t="s">
        <v>16935</v>
      </c>
      <c r="BF310" s="318" t="s">
        <v>17021</v>
      </c>
      <c r="BG310" s="321" t="s">
        <v>16936</v>
      </c>
    </row>
    <row r="311" spans="1:59" s="322" customFormat="1" x14ac:dyDescent="0.15">
      <c r="A311" s="317" t="s">
        <v>18380</v>
      </c>
      <c r="B311" s="318" t="s">
        <v>3661</v>
      </c>
      <c r="C311" s="318" t="s">
        <v>4894</v>
      </c>
      <c r="D311" s="318" t="s">
        <v>4895</v>
      </c>
      <c r="E311" s="329" t="s">
        <v>18381</v>
      </c>
      <c r="F311" s="318">
        <v>18955</v>
      </c>
      <c r="G311" s="318">
        <v>3.75</v>
      </c>
      <c r="H311" s="318"/>
      <c r="I311" s="318"/>
      <c r="J311" s="318"/>
      <c r="K311" s="318">
        <v>99.38</v>
      </c>
      <c r="L311" s="318">
        <v>9</v>
      </c>
      <c r="M311" s="318">
        <v>9</v>
      </c>
      <c r="N311" s="318">
        <v>4</v>
      </c>
      <c r="O311" s="318">
        <v>15</v>
      </c>
      <c r="P311" s="318">
        <v>15</v>
      </c>
      <c r="Q311" s="318">
        <v>3.5</v>
      </c>
      <c r="R311" s="318">
        <v>21</v>
      </c>
      <c r="S311" s="318">
        <v>21</v>
      </c>
      <c r="T311" s="318">
        <v>3.78</v>
      </c>
      <c r="U311" s="318">
        <v>15</v>
      </c>
      <c r="V311" s="318">
        <v>15</v>
      </c>
      <c r="W311" s="318">
        <v>3.53</v>
      </c>
      <c r="X311" s="318">
        <v>6</v>
      </c>
      <c r="Y311" s="318">
        <v>6</v>
      </c>
      <c r="Z311" s="318">
        <v>3.83</v>
      </c>
      <c r="AA311" s="318">
        <v>6</v>
      </c>
      <c r="AB311" s="318">
        <v>6</v>
      </c>
      <c r="AC311" s="318">
        <v>3.95</v>
      </c>
      <c r="AD311" s="318">
        <v>3</v>
      </c>
      <c r="AE311" s="318">
        <v>3</v>
      </c>
      <c r="AF311" s="318">
        <v>4</v>
      </c>
      <c r="AG311" s="318">
        <v>12</v>
      </c>
      <c r="AH311" s="318">
        <v>12</v>
      </c>
      <c r="AI311" s="318">
        <v>3.87</v>
      </c>
      <c r="AJ311" s="318" t="s">
        <v>18382</v>
      </c>
      <c r="AK311" s="318" t="s">
        <v>18383</v>
      </c>
      <c r="AL311" s="319">
        <v>237095</v>
      </c>
      <c r="AM311" s="318">
        <v>2563</v>
      </c>
      <c r="AN311" s="318">
        <v>2</v>
      </c>
      <c r="AO311" s="318" t="s">
        <v>9013</v>
      </c>
      <c r="AP311" s="318">
        <v>24</v>
      </c>
      <c r="AQ311" s="318">
        <v>1</v>
      </c>
      <c r="AR311" s="318">
        <v>40</v>
      </c>
      <c r="AS311" s="318">
        <v>1</v>
      </c>
      <c r="AT311" s="318">
        <v>404</v>
      </c>
      <c r="AU311" s="320">
        <v>242622</v>
      </c>
      <c r="AV311" s="320">
        <v>242622</v>
      </c>
      <c r="AW311" s="318" t="s">
        <v>16933</v>
      </c>
      <c r="AX311" s="318"/>
      <c r="AY311" s="318"/>
      <c r="AZ311" s="318"/>
      <c r="BA311" s="318"/>
      <c r="BB311" s="318"/>
      <c r="BC311" s="318" t="s">
        <v>16957</v>
      </c>
      <c r="BD311" s="318" t="s">
        <v>16957</v>
      </c>
      <c r="BE311" s="318" t="s">
        <v>16935</v>
      </c>
      <c r="BF311" s="318" t="s">
        <v>17044</v>
      </c>
      <c r="BG311" s="321" t="s">
        <v>16936</v>
      </c>
    </row>
    <row r="312" spans="1:59" s="322" customFormat="1" ht="24.75" x14ac:dyDescent="0.15">
      <c r="A312" s="317" t="s">
        <v>18384</v>
      </c>
      <c r="B312" s="318" t="s">
        <v>101</v>
      </c>
      <c r="C312" s="318" t="s">
        <v>3394</v>
      </c>
      <c r="D312" s="318" t="s">
        <v>455</v>
      </c>
      <c r="E312" s="329" t="s">
        <v>18385</v>
      </c>
      <c r="F312" s="318">
        <v>18956</v>
      </c>
      <c r="G312" s="318">
        <v>3.71</v>
      </c>
      <c r="H312" s="318"/>
      <c r="I312" s="318"/>
      <c r="J312" s="318"/>
      <c r="K312" s="318">
        <v>99.38</v>
      </c>
      <c r="L312" s="318">
        <v>9</v>
      </c>
      <c r="M312" s="318">
        <v>9</v>
      </c>
      <c r="N312" s="318">
        <v>4</v>
      </c>
      <c r="O312" s="318">
        <v>15</v>
      </c>
      <c r="P312" s="318">
        <v>15</v>
      </c>
      <c r="Q312" s="318">
        <v>3.43</v>
      </c>
      <c r="R312" s="318">
        <v>21</v>
      </c>
      <c r="S312" s="318">
        <v>21</v>
      </c>
      <c r="T312" s="318">
        <v>3.71</v>
      </c>
      <c r="U312" s="318">
        <v>15</v>
      </c>
      <c r="V312" s="318">
        <v>15</v>
      </c>
      <c r="W312" s="318">
        <v>3.7</v>
      </c>
      <c r="X312" s="318">
        <v>6</v>
      </c>
      <c r="Y312" s="318">
        <v>6</v>
      </c>
      <c r="Z312" s="318">
        <v>3.91</v>
      </c>
      <c r="AA312" s="318">
        <v>6</v>
      </c>
      <c r="AB312" s="318">
        <v>6</v>
      </c>
      <c r="AC312" s="318">
        <v>3.91</v>
      </c>
      <c r="AD312" s="318">
        <v>3</v>
      </c>
      <c r="AE312" s="318">
        <v>3</v>
      </c>
      <c r="AF312" s="318">
        <v>3.66</v>
      </c>
      <c r="AG312" s="318">
        <v>12</v>
      </c>
      <c r="AH312" s="318">
        <v>12</v>
      </c>
      <c r="AI312" s="318">
        <v>3.64</v>
      </c>
      <c r="AJ312" s="318" t="s">
        <v>18386</v>
      </c>
      <c r="AK312" s="318" t="s">
        <v>18387</v>
      </c>
      <c r="AL312" s="319">
        <v>237109</v>
      </c>
      <c r="AM312" s="318">
        <v>2563</v>
      </c>
      <c r="AN312" s="318">
        <v>2</v>
      </c>
      <c r="AO312" s="318" t="s">
        <v>9013</v>
      </c>
      <c r="AP312" s="318">
        <v>25</v>
      </c>
      <c r="AQ312" s="318">
        <v>1</v>
      </c>
      <c r="AR312" s="318">
        <v>40</v>
      </c>
      <c r="AS312" s="318">
        <v>1</v>
      </c>
      <c r="AT312" s="318">
        <v>404</v>
      </c>
      <c r="AU312" s="320">
        <v>242622</v>
      </c>
      <c r="AV312" s="320">
        <v>242622</v>
      </c>
      <c r="AW312" s="318" t="s">
        <v>16933</v>
      </c>
      <c r="AX312" s="318"/>
      <c r="AY312" s="318"/>
      <c r="AZ312" s="318"/>
      <c r="BA312" s="318"/>
      <c r="BB312" s="318"/>
      <c r="BC312" s="318" t="s">
        <v>16957</v>
      </c>
      <c r="BD312" s="318" t="s">
        <v>16957</v>
      </c>
      <c r="BE312" s="318" t="s">
        <v>16935</v>
      </c>
      <c r="BF312" s="318" t="s">
        <v>17037</v>
      </c>
      <c r="BG312" s="321" t="s">
        <v>16936</v>
      </c>
    </row>
    <row r="313" spans="1:59" s="322" customFormat="1" x14ac:dyDescent="0.15">
      <c r="A313" s="317" t="s">
        <v>18388</v>
      </c>
      <c r="B313" s="318" t="s">
        <v>3661</v>
      </c>
      <c r="C313" s="318" t="s">
        <v>1094</v>
      </c>
      <c r="D313" s="318" t="s">
        <v>5320</v>
      </c>
      <c r="E313" s="329" t="s">
        <v>18389</v>
      </c>
      <c r="F313" s="318">
        <v>18957</v>
      </c>
      <c r="G313" s="318">
        <v>3.85</v>
      </c>
      <c r="H313" s="318"/>
      <c r="I313" s="318"/>
      <c r="J313" s="318"/>
      <c r="K313" s="318">
        <v>99.38</v>
      </c>
      <c r="L313" s="318">
        <v>9</v>
      </c>
      <c r="M313" s="318">
        <v>9</v>
      </c>
      <c r="N313" s="318">
        <v>4</v>
      </c>
      <c r="O313" s="318">
        <v>15</v>
      </c>
      <c r="P313" s="318">
        <v>15</v>
      </c>
      <c r="Q313" s="318">
        <v>3.61</v>
      </c>
      <c r="R313" s="318">
        <v>21</v>
      </c>
      <c r="S313" s="318">
        <v>21</v>
      </c>
      <c r="T313" s="318">
        <v>3.89</v>
      </c>
      <c r="U313" s="318">
        <v>15</v>
      </c>
      <c r="V313" s="318">
        <v>15</v>
      </c>
      <c r="W313" s="318">
        <v>3.85</v>
      </c>
      <c r="X313" s="318">
        <v>6</v>
      </c>
      <c r="Y313" s="318">
        <v>6</v>
      </c>
      <c r="Z313" s="318">
        <v>3.95</v>
      </c>
      <c r="AA313" s="318">
        <v>6</v>
      </c>
      <c r="AB313" s="318">
        <v>6</v>
      </c>
      <c r="AC313" s="318">
        <v>4</v>
      </c>
      <c r="AD313" s="318">
        <v>3</v>
      </c>
      <c r="AE313" s="318">
        <v>3</v>
      </c>
      <c r="AF313" s="318">
        <v>3.66</v>
      </c>
      <c r="AG313" s="318">
        <v>12</v>
      </c>
      <c r="AH313" s="318">
        <v>12</v>
      </c>
      <c r="AI313" s="318">
        <v>3.87</v>
      </c>
      <c r="AJ313" s="318" t="s">
        <v>18390</v>
      </c>
      <c r="AK313" s="318" t="s">
        <v>18391</v>
      </c>
      <c r="AL313" s="319">
        <v>236905</v>
      </c>
      <c r="AM313" s="318">
        <v>2563</v>
      </c>
      <c r="AN313" s="318">
        <v>2</v>
      </c>
      <c r="AO313" s="318" t="s">
        <v>9013</v>
      </c>
      <c r="AP313" s="318">
        <v>26</v>
      </c>
      <c r="AQ313" s="318">
        <v>1</v>
      </c>
      <c r="AR313" s="318">
        <v>40</v>
      </c>
      <c r="AS313" s="318">
        <v>1</v>
      </c>
      <c r="AT313" s="318">
        <v>404</v>
      </c>
      <c r="AU313" s="320">
        <v>242622</v>
      </c>
      <c r="AV313" s="320">
        <v>242622</v>
      </c>
      <c r="AW313" s="318" t="s">
        <v>16933</v>
      </c>
      <c r="AX313" s="318"/>
      <c r="AY313" s="318"/>
      <c r="AZ313" s="318"/>
      <c r="BA313" s="318"/>
      <c r="BB313" s="318"/>
      <c r="BC313" s="318" t="s">
        <v>16957</v>
      </c>
      <c r="BD313" s="318" t="s">
        <v>16957</v>
      </c>
      <c r="BE313" s="318" t="s">
        <v>16935</v>
      </c>
      <c r="BF313" s="318" t="s">
        <v>16993</v>
      </c>
      <c r="BG313" s="321" t="s">
        <v>16936</v>
      </c>
    </row>
    <row r="314" spans="1:59" s="322" customFormat="1" x14ac:dyDescent="0.15">
      <c r="A314" s="317" t="s">
        <v>18392</v>
      </c>
      <c r="B314" s="318" t="s">
        <v>3661</v>
      </c>
      <c r="C314" s="318" t="s">
        <v>4898</v>
      </c>
      <c r="D314" s="318" t="s">
        <v>2948</v>
      </c>
      <c r="E314" s="329" t="s">
        <v>18393</v>
      </c>
      <c r="F314" s="318">
        <v>18958</v>
      </c>
      <c r="G314" s="318">
        <v>3.83</v>
      </c>
      <c r="H314" s="318"/>
      <c r="I314" s="318"/>
      <c r="J314" s="318"/>
      <c r="K314" s="318">
        <v>99.38</v>
      </c>
      <c r="L314" s="318">
        <v>9</v>
      </c>
      <c r="M314" s="318">
        <v>9</v>
      </c>
      <c r="N314" s="318">
        <v>4</v>
      </c>
      <c r="O314" s="318">
        <v>15</v>
      </c>
      <c r="P314" s="318">
        <v>15</v>
      </c>
      <c r="Q314" s="318">
        <v>3.63</v>
      </c>
      <c r="R314" s="318">
        <v>21</v>
      </c>
      <c r="S314" s="318">
        <v>21</v>
      </c>
      <c r="T314" s="318">
        <v>3.91</v>
      </c>
      <c r="U314" s="318">
        <v>15</v>
      </c>
      <c r="V314" s="318">
        <v>15</v>
      </c>
      <c r="W314" s="318">
        <v>3.78</v>
      </c>
      <c r="X314" s="318">
        <v>6</v>
      </c>
      <c r="Y314" s="318">
        <v>6</v>
      </c>
      <c r="Z314" s="318">
        <v>3.83</v>
      </c>
      <c r="AA314" s="318">
        <v>6</v>
      </c>
      <c r="AB314" s="318">
        <v>6</v>
      </c>
      <c r="AC314" s="318">
        <v>4</v>
      </c>
      <c r="AD314" s="318">
        <v>3</v>
      </c>
      <c r="AE314" s="318">
        <v>3</v>
      </c>
      <c r="AF314" s="318">
        <v>4</v>
      </c>
      <c r="AG314" s="318">
        <v>12</v>
      </c>
      <c r="AH314" s="318">
        <v>12</v>
      </c>
      <c r="AI314" s="318">
        <v>3.72</v>
      </c>
      <c r="AJ314" s="318" t="s">
        <v>18394</v>
      </c>
      <c r="AK314" s="318" t="s">
        <v>18395</v>
      </c>
      <c r="AL314" s="319">
        <v>237061</v>
      </c>
      <c r="AM314" s="318">
        <v>2563</v>
      </c>
      <c r="AN314" s="318">
        <v>2</v>
      </c>
      <c r="AO314" s="318" t="s">
        <v>9013</v>
      </c>
      <c r="AP314" s="318">
        <v>27</v>
      </c>
      <c r="AQ314" s="318">
        <v>1</v>
      </c>
      <c r="AR314" s="318">
        <v>40</v>
      </c>
      <c r="AS314" s="318">
        <v>1</v>
      </c>
      <c r="AT314" s="318">
        <v>404</v>
      </c>
      <c r="AU314" s="320">
        <v>242622</v>
      </c>
      <c r="AV314" s="320">
        <v>242622</v>
      </c>
      <c r="AW314" s="318" t="s">
        <v>16933</v>
      </c>
      <c r="AX314" s="318"/>
      <c r="AY314" s="318"/>
      <c r="AZ314" s="318"/>
      <c r="BA314" s="318"/>
      <c r="BB314" s="318"/>
      <c r="BC314" s="318" t="s">
        <v>16957</v>
      </c>
      <c r="BD314" s="318" t="s">
        <v>16957</v>
      </c>
      <c r="BE314" s="318" t="s">
        <v>16935</v>
      </c>
      <c r="BF314" s="318" t="s">
        <v>17044</v>
      </c>
      <c r="BG314" s="321" t="s">
        <v>16936</v>
      </c>
    </row>
    <row r="315" spans="1:59" s="322" customFormat="1" x14ac:dyDescent="0.15">
      <c r="A315" s="317" t="s">
        <v>18396</v>
      </c>
      <c r="B315" s="318" t="s">
        <v>3661</v>
      </c>
      <c r="C315" s="318" t="s">
        <v>5313</v>
      </c>
      <c r="D315" s="318" t="s">
        <v>3023</v>
      </c>
      <c r="E315" s="329" t="s">
        <v>18397</v>
      </c>
      <c r="F315" s="318">
        <v>18959</v>
      </c>
      <c r="G315" s="318">
        <v>3.65</v>
      </c>
      <c r="H315" s="318"/>
      <c r="I315" s="318"/>
      <c r="J315" s="318"/>
      <c r="K315" s="318">
        <v>99.38</v>
      </c>
      <c r="L315" s="318">
        <v>9</v>
      </c>
      <c r="M315" s="318">
        <v>9</v>
      </c>
      <c r="N315" s="318">
        <v>3.91</v>
      </c>
      <c r="O315" s="318">
        <v>15</v>
      </c>
      <c r="P315" s="318">
        <v>15</v>
      </c>
      <c r="Q315" s="318">
        <v>3.18</v>
      </c>
      <c r="R315" s="318">
        <v>21</v>
      </c>
      <c r="S315" s="318">
        <v>21</v>
      </c>
      <c r="T315" s="318">
        <v>3.8</v>
      </c>
      <c r="U315" s="318">
        <v>15</v>
      </c>
      <c r="V315" s="318">
        <v>15</v>
      </c>
      <c r="W315" s="318">
        <v>3.68</v>
      </c>
      <c r="X315" s="318">
        <v>6</v>
      </c>
      <c r="Y315" s="318">
        <v>6</v>
      </c>
      <c r="Z315" s="318">
        <v>3.66</v>
      </c>
      <c r="AA315" s="318">
        <v>6</v>
      </c>
      <c r="AB315" s="318">
        <v>6</v>
      </c>
      <c r="AC315" s="318">
        <v>4</v>
      </c>
      <c r="AD315" s="318">
        <v>3</v>
      </c>
      <c r="AE315" s="318">
        <v>3</v>
      </c>
      <c r="AF315" s="318">
        <v>3.66</v>
      </c>
      <c r="AG315" s="318">
        <v>12</v>
      </c>
      <c r="AH315" s="318">
        <v>12</v>
      </c>
      <c r="AI315" s="318">
        <v>3.52</v>
      </c>
      <c r="AJ315" s="318" t="s">
        <v>18398</v>
      </c>
      <c r="AK315" s="318" t="s">
        <v>18399</v>
      </c>
      <c r="AL315" s="319">
        <v>236940</v>
      </c>
      <c r="AM315" s="318">
        <v>2563</v>
      </c>
      <c r="AN315" s="318">
        <v>2</v>
      </c>
      <c r="AO315" s="318" t="s">
        <v>9013</v>
      </c>
      <c r="AP315" s="318">
        <v>28</v>
      </c>
      <c r="AQ315" s="318">
        <v>1</v>
      </c>
      <c r="AR315" s="318">
        <v>40</v>
      </c>
      <c r="AS315" s="318">
        <v>1</v>
      </c>
      <c r="AT315" s="318">
        <v>404</v>
      </c>
      <c r="AU315" s="320">
        <v>242622</v>
      </c>
      <c r="AV315" s="320">
        <v>242622</v>
      </c>
      <c r="AW315" s="318" t="s">
        <v>16933</v>
      </c>
      <c r="AX315" s="318"/>
      <c r="AY315" s="318"/>
      <c r="AZ315" s="318"/>
      <c r="BA315" s="318"/>
      <c r="BB315" s="318"/>
      <c r="BC315" s="318" t="s">
        <v>16957</v>
      </c>
      <c r="BD315" s="318" t="s">
        <v>16957</v>
      </c>
      <c r="BE315" s="318" t="s">
        <v>16935</v>
      </c>
      <c r="BF315" s="318" t="s">
        <v>17119</v>
      </c>
      <c r="BG315" s="321" t="s">
        <v>16936</v>
      </c>
    </row>
    <row r="316" spans="1:59" s="322" customFormat="1" x14ac:dyDescent="0.15">
      <c r="A316" s="317" t="s">
        <v>18400</v>
      </c>
      <c r="B316" s="318" t="s">
        <v>3661</v>
      </c>
      <c r="C316" s="318" t="s">
        <v>5323</v>
      </c>
      <c r="D316" s="318" t="s">
        <v>5324</v>
      </c>
      <c r="E316" s="329" t="s">
        <v>18401</v>
      </c>
      <c r="F316" s="318">
        <v>18960</v>
      </c>
      <c r="G316" s="318">
        <v>3.46</v>
      </c>
      <c r="H316" s="318"/>
      <c r="I316" s="318"/>
      <c r="J316" s="318"/>
      <c r="K316" s="318">
        <v>99.38</v>
      </c>
      <c r="L316" s="318">
        <v>9</v>
      </c>
      <c r="M316" s="318">
        <v>9</v>
      </c>
      <c r="N316" s="318">
        <v>3.91</v>
      </c>
      <c r="O316" s="318">
        <v>15</v>
      </c>
      <c r="P316" s="318">
        <v>15</v>
      </c>
      <c r="Q316" s="318">
        <v>3.01</v>
      </c>
      <c r="R316" s="318">
        <v>21</v>
      </c>
      <c r="S316" s="318">
        <v>21</v>
      </c>
      <c r="T316" s="318">
        <v>3.52</v>
      </c>
      <c r="U316" s="318">
        <v>15</v>
      </c>
      <c r="V316" s="318">
        <v>15</v>
      </c>
      <c r="W316" s="318">
        <v>3.23</v>
      </c>
      <c r="X316" s="318">
        <v>6</v>
      </c>
      <c r="Y316" s="318">
        <v>6</v>
      </c>
      <c r="Z316" s="318">
        <v>3.83</v>
      </c>
      <c r="AA316" s="318">
        <v>6</v>
      </c>
      <c r="AB316" s="318">
        <v>6</v>
      </c>
      <c r="AC316" s="318">
        <v>3.95</v>
      </c>
      <c r="AD316" s="318">
        <v>3</v>
      </c>
      <c r="AE316" s="318">
        <v>3</v>
      </c>
      <c r="AF316" s="318">
        <v>3.66</v>
      </c>
      <c r="AG316" s="318">
        <v>12</v>
      </c>
      <c r="AH316" s="318">
        <v>12</v>
      </c>
      <c r="AI316" s="318">
        <v>3.33</v>
      </c>
      <c r="AJ316" s="318" t="s">
        <v>18402</v>
      </c>
      <c r="AK316" s="318" t="s">
        <v>18403</v>
      </c>
      <c r="AL316" s="319">
        <v>236921</v>
      </c>
      <c r="AM316" s="318">
        <v>2563</v>
      </c>
      <c r="AN316" s="318">
        <v>2</v>
      </c>
      <c r="AO316" s="318" t="s">
        <v>9013</v>
      </c>
      <c r="AP316" s="318">
        <v>29</v>
      </c>
      <c r="AQ316" s="318">
        <v>1</v>
      </c>
      <c r="AR316" s="318">
        <v>40</v>
      </c>
      <c r="AS316" s="318">
        <v>1</v>
      </c>
      <c r="AT316" s="318">
        <v>404</v>
      </c>
      <c r="AU316" s="320">
        <v>242622</v>
      </c>
      <c r="AV316" s="320">
        <v>242622</v>
      </c>
      <c r="AW316" s="318" t="s">
        <v>16933</v>
      </c>
      <c r="AX316" s="318"/>
      <c r="AY316" s="318"/>
      <c r="AZ316" s="318"/>
      <c r="BA316" s="318"/>
      <c r="BB316" s="318"/>
      <c r="BC316" s="318" t="s">
        <v>16957</v>
      </c>
      <c r="BD316" s="318" t="s">
        <v>16957</v>
      </c>
      <c r="BE316" s="318" t="s">
        <v>16935</v>
      </c>
      <c r="BF316" s="318" t="s">
        <v>17540</v>
      </c>
      <c r="BG316" s="321" t="s">
        <v>16936</v>
      </c>
    </row>
    <row r="317" spans="1:59" s="322" customFormat="1" x14ac:dyDescent="0.15">
      <c r="A317" s="317" t="s">
        <v>18404</v>
      </c>
      <c r="B317" s="318" t="s">
        <v>3661</v>
      </c>
      <c r="C317" s="318" t="s">
        <v>5603</v>
      </c>
      <c r="D317" s="318" t="s">
        <v>5604</v>
      </c>
      <c r="E317" s="329" t="s">
        <v>18405</v>
      </c>
      <c r="F317" s="318">
        <v>18961</v>
      </c>
      <c r="G317" s="318">
        <v>3.68</v>
      </c>
      <c r="H317" s="318"/>
      <c r="I317" s="318"/>
      <c r="J317" s="318"/>
      <c r="K317" s="318">
        <v>99.38</v>
      </c>
      <c r="L317" s="318">
        <v>9</v>
      </c>
      <c r="M317" s="318">
        <v>9</v>
      </c>
      <c r="N317" s="318">
        <v>3.75</v>
      </c>
      <c r="O317" s="318">
        <v>15</v>
      </c>
      <c r="P317" s="318">
        <v>15</v>
      </c>
      <c r="Q317" s="318">
        <v>3.38</v>
      </c>
      <c r="R317" s="318">
        <v>21</v>
      </c>
      <c r="S317" s="318">
        <v>21</v>
      </c>
      <c r="T317" s="318">
        <v>3.69</v>
      </c>
      <c r="U317" s="318">
        <v>15</v>
      </c>
      <c r="V317" s="318">
        <v>15</v>
      </c>
      <c r="W317" s="318">
        <v>3.53</v>
      </c>
      <c r="X317" s="318">
        <v>6</v>
      </c>
      <c r="Y317" s="318">
        <v>6</v>
      </c>
      <c r="Z317" s="318">
        <v>3.66</v>
      </c>
      <c r="AA317" s="318">
        <v>6</v>
      </c>
      <c r="AB317" s="318">
        <v>6</v>
      </c>
      <c r="AC317" s="318">
        <v>3.95</v>
      </c>
      <c r="AD317" s="318">
        <v>3</v>
      </c>
      <c r="AE317" s="318">
        <v>3</v>
      </c>
      <c r="AF317" s="318">
        <v>3.66</v>
      </c>
      <c r="AG317" s="318">
        <v>12</v>
      </c>
      <c r="AH317" s="318">
        <v>12</v>
      </c>
      <c r="AI317" s="318">
        <v>4</v>
      </c>
      <c r="AJ317" s="318" t="s">
        <v>18406</v>
      </c>
      <c r="AK317" s="318" t="s">
        <v>18407</v>
      </c>
      <c r="AL317" s="319">
        <v>236823</v>
      </c>
      <c r="AM317" s="318">
        <v>2563</v>
      </c>
      <c r="AN317" s="318">
        <v>2</v>
      </c>
      <c r="AO317" s="318" t="s">
        <v>9013</v>
      </c>
      <c r="AP317" s="318">
        <v>30</v>
      </c>
      <c r="AQ317" s="318">
        <v>1</v>
      </c>
      <c r="AR317" s="318">
        <v>40</v>
      </c>
      <c r="AS317" s="318">
        <v>1</v>
      </c>
      <c r="AT317" s="318">
        <v>404</v>
      </c>
      <c r="AU317" s="320">
        <v>242622</v>
      </c>
      <c r="AV317" s="320">
        <v>242622</v>
      </c>
      <c r="AW317" s="318" t="s">
        <v>16933</v>
      </c>
      <c r="AX317" s="318"/>
      <c r="AY317" s="318"/>
      <c r="AZ317" s="318"/>
      <c r="BA317" s="318"/>
      <c r="BB317" s="318"/>
      <c r="BC317" s="318" t="s">
        <v>16957</v>
      </c>
      <c r="BD317" s="318" t="s">
        <v>16957</v>
      </c>
      <c r="BE317" s="318" t="s">
        <v>16935</v>
      </c>
      <c r="BF317" s="318" t="s">
        <v>17080</v>
      </c>
      <c r="BG317" s="321" t="s">
        <v>16936</v>
      </c>
    </row>
    <row r="318" spans="1:59" s="322" customFormat="1" x14ac:dyDescent="0.15">
      <c r="A318" s="317" t="s">
        <v>18408</v>
      </c>
      <c r="B318" s="318" t="s">
        <v>3661</v>
      </c>
      <c r="C318" s="318" t="s">
        <v>1864</v>
      </c>
      <c r="D318" s="318" t="s">
        <v>1463</v>
      </c>
      <c r="E318" s="329" t="s">
        <v>18409</v>
      </c>
      <c r="F318" s="318">
        <v>18962</v>
      </c>
      <c r="G318" s="318">
        <v>3.88</v>
      </c>
      <c r="H318" s="318"/>
      <c r="I318" s="318"/>
      <c r="J318" s="318"/>
      <c r="K318" s="318">
        <v>99.38</v>
      </c>
      <c r="L318" s="318">
        <v>9</v>
      </c>
      <c r="M318" s="318">
        <v>9</v>
      </c>
      <c r="N318" s="318">
        <v>4</v>
      </c>
      <c r="O318" s="318">
        <v>15</v>
      </c>
      <c r="P318" s="318">
        <v>15</v>
      </c>
      <c r="Q318" s="318">
        <v>3.68</v>
      </c>
      <c r="R318" s="318">
        <v>21</v>
      </c>
      <c r="S318" s="318">
        <v>21</v>
      </c>
      <c r="T318" s="318">
        <v>3.95</v>
      </c>
      <c r="U318" s="318">
        <v>15</v>
      </c>
      <c r="V318" s="318">
        <v>15</v>
      </c>
      <c r="W318" s="318">
        <v>3.83</v>
      </c>
      <c r="X318" s="318">
        <v>6</v>
      </c>
      <c r="Y318" s="318">
        <v>6</v>
      </c>
      <c r="Z318" s="318">
        <v>3.91</v>
      </c>
      <c r="AA318" s="318">
        <v>6</v>
      </c>
      <c r="AB318" s="318">
        <v>6</v>
      </c>
      <c r="AC318" s="318">
        <v>3.95</v>
      </c>
      <c r="AD318" s="318">
        <v>3</v>
      </c>
      <c r="AE318" s="318">
        <v>3</v>
      </c>
      <c r="AF318" s="318">
        <v>3.66</v>
      </c>
      <c r="AG318" s="318">
        <v>12</v>
      </c>
      <c r="AH318" s="318">
        <v>12</v>
      </c>
      <c r="AI318" s="318">
        <v>4</v>
      </c>
      <c r="AJ318" s="318" t="s">
        <v>18410</v>
      </c>
      <c r="AK318" s="318" t="s">
        <v>18411</v>
      </c>
      <c r="AL318" s="319">
        <v>237034</v>
      </c>
      <c r="AM318" s="318">
        <v>2563</v>
      </c>
      <c r="AN318" s="318">
        <v>2</v>
      </c>
      <c r="AO318" s="318" t="s">
        <v>9013</v>
      </c>
      <c r="AP318" s="318">
        <v>31</v>
      </c>
      <c r="AQ318" s="318">
        <v>1</v>
      </c>
      <c r="AR318" s="318">
        <v>40</v>
      </c>
      <c r="AS318" s="318">
        <v>1</v>
      </c>
      <c r="AT318" s="318">
        <v>404</v>
      </c>
      <c r="AU318" s="320">
        <v>242622</v>
      </c>
      <c r="AV318" s="320">
        <v>242622</v>
      </c>
      <c r="AW318" s="318" t="s">
        <v>16933</v>
      </c>
      <c r="AX318" s="318"/>
      <c r="AY318" s="318"/>
      <c r="AZ318" s="318"/>
      <c r="BA318" s="318"/>
      <c r="BB318" s="318"/>
      <c r="BC318" s="318" t="s">
        <v>16957</v>
      </c>
      <c r="BD318" s="318" t="s">
        <v>16957</v>
      </c>
      <c r="BE318" s="318" t="s">
        <v>16935</v>
      </c>
      <c r="BF318" s="318" t="s">
        <v>17037</v>
      </c>
      <c r="BG318" s="321" t="s">
        <v>16936</v>
      </c>
    </row>
    <row r="319" spans="1:59" s="322" customFormat="1" x14ac:dyDescent="0.15">
      <c r="A319" s="317" t="s">
        <v>18412</v>
      </c>
      <c r="B319" s="318" t="s">
        <v>101</v>
      </c>
      <c r="C319" s="318" t="s">
        <v>4901</v>
      </c>
      <c r="D319" s="318" t="s">
        <v>4902</v>
      </c>
      <c r="E319" s="329" t="s">
        <v>18413</v>
      </c>
      <c r="F319" s="318">
        <v>18963</v>
      </c>
      <c r="G319" s="318">
        <v>3.77</v>
      </c>
      <c r="H319" s="318"/>
      <c r="I319" s="318"/>
      <c r="J319" s="318"/>
      <c r="K319" s="318">
        <v>99.38</v>
      </c>
      <c r="L319" s="318">
        <v>9</v>
      </c>
      <c r="M319" s="318">
        <v>9</v>
      </c>
      <c r="N319" s="318">
        <v>4</v>
      </c>
      <c r="O319" s="318">
        <v>15</v>
      </c>
      <c r="P319" s="318">
        <v>15</v>
      </c>
      <c r="Q319" s="318">
        <v>3.78</v>
      </c>
      <c r="R319" s="318">
        <v>21</v>
      </c>
      <c r="S319" s="318">
        <v>21</v>
      </c>
      <c r="T319" s="318">
        <v>3.86</v>
      </c>
      <c r="U319" s="318">
        <v>15</v>
      </c>
      <c r="V319" s="318">
        <v>15</v>
      </c>
      <c r="W319" s="318">
        <v>3.6</v>
      </c>
      <c r="X319" s="318">
        <v>6</v>
      </c>
      <c r="Y319" s="318">
        <v>6</v>
      </c>
      <c r="Z319" s="318">
        <v>3.91</v>
      </c>
      <c r="AA319" s="318">
        <v>6</v>
      </c>
      <c r="AB319" s="318">
        <v>6</v>
      </c>
      <c r="AC319" s="318">
        <v>4</v>
      </c>
      <c r="AD319" s="318">
        <v>3</v>
      </c>
      <c r="AE319" s="318">
        <v>3</v>
      </c>
      <c r="AF319" s="318">
        <v>3.83</v>
      </c>
      <c r="AG319" s="318">
        <v>12</v>
      </c>
      <c r="AH319" s="318">
        <v>12</v>
      </c>
      <c r="AI319" s="318">
        <v>3.39</v>
      </c>
      <c r="AJ319" s="318" t="s">
        <v>18414</v>
      </c>
      <c r="AK319" s="318" t="s">
        <v>18415</v>
      </c>
      <c r="AL319" s="319">
        <v>237180</v>
      </c>
      <c r="AM319" s="318">
        <v>2563</v>
      </c>
      <c r="AN319" s="318">
        <v>2</v>
      </c>
      <c r="AO319" s="318" t="s">
        <v>9013</v>
      </c>
      <c r="AP319" s="318">
        <v>32</v>
      </c>
      <c r="AQ319" s="318">
        <v>1</v>
      </c>
      <c r="AR319" s="318">
        <v>40</v>
      </c>
      <c r="AS319" s="318">
        <v>1</v>
      </c>
      <c r="AT319" s="318">
        <v>404</v>
      </c>
      <c r="AU319" s="320">
        <v>242622</v>
      </c>
      <c r="AV319" s="320">
        <v>242622</v>
      </c>
      <c r="AW319" s="318" t="s">
        <v>16933</v>
      </c>
      <c r="AX319" s="318"/>
      <c r="AY319" s="318"/>
      <c r="AZ319" s="318"/>
      <c r="BA319" s="318"/>
      <c r="BB319" s="318"/>
      <c r="BC319" s="318" t="s">
        <v>16957</v>
      </c>
      <c r="BD319" s="318" t="s">
        <v>16957</v>
      </c>
      <c r="BE319" s="318" t="s">
        <v>16935</v>
      </c>
      <c r="BF319" s="318" t="s">
        <v>17080</v>
      </c>
      <c r="BG319" s="321" t="s">
        <v>16936</v>
      </c>
    </row>
    <row r="320" spans="1:59" s="322" customFormat="1" x14ac:dyDescent="0.15">
      <c r="A320" s="317" t="s">
        <v>18416</v>
      </c>
      <c r="B320" s="318" t="s">
        <v>3661</v>
      </c>
      <c r="C320" s="318" t="s">
        <v>5735</v>
      </c>
      <c r="D320" s="318" t="s">
        <v>18417</v>
      </c>
      <c r="E320" s="329" t="s">
        <v>18418</v>
      </c>
      <c r="F320" s="318">
        <v>18964</v>
      </c>
      <c r="G320" s="318">
        <v>3.33</v>
      </c>
      <c r="H320" s="318"/>
      <c r="I320" s="318"/>
      <c r="J320" s="318"/>
      <c r="K320" s="318">
        <v>99.38</v>
      </c>
      <c r="L320" s="318">
        <v>9</v>
      </c>
      <c r="M320" s="318">
        <v>9</v>
      </c>
      <c r="N320" s="318">
        <v>3.41</v>
      </c>
      <c r="O320" s="318">
        <v>15</v>
      </c>
      <c r="P320" s="318">
        <v>15</v>
      </c>
      <c r="Q320" s="318">
        <v>3.23</v>
      </c>
      <c r="R320" s="318">
        <v>21</v>
      </c>
      <c r="S320" s="318">
        <v>21</v>
      </c>
      <c r="T320" s="318">
        <v>3.2</v>
      </c>
      <c r="U320" s="318">
        <v>15</v>
      </c>
      <c r="V320" s="318">
        <v>15</v>
      </c>
      <c r="W320" s="318">
        <v>3.25</v>
      </c>
      <c r="X320" s="318">
        <v>6</v>
      </c>
      <c r="Y320" s="318">
        <v>6</v>
      </c>
      <c r="Z320" s="318">
        <v>3.33</v>
      </c>
      <c r="AA320" s="318">
        <v>6</v>
      </c>
      <c r="AB320" s="318">
        <v>6</v>
      </c>
      <c r="AC320" s="318">
        <v>3.95</v>
      </c>
      <c r="AD320" s="318">
        <v>3</v>
      </c>
      <c r="AE320" s="318">
        <v>3</v>
      </c>
      <c r="AF320" s="318">
        <v>3.66</v>
      </c>
      <c r="AG320" s="318">
        <v>12</v>
      </c>
      <c r="AH320" s="318">
        <v>12</v>
      </c>
      <c r="AI320" s="318">
        <v>3.29</v>
      </c>
      <c r="AJ320" s="318" t="s">
        <v>18419</v>
      </c>
      <c r="AK320" s="318" t="s">
        <v>18420</v>
      </c>
      <c r="AL320" s="319">
        <v>236998</v>
      </c>
      <c r="AM320" s="318">
        <v>2563</v>
      </c>
      <c r="AN320" s="318">
        <v>2</v>
      </c>
      <c r="AO320" s="318" t="s">
        <v>9013</v>
      </c>
      <c r="AP320" s="318">
        <v>33</v>
      </c>
      <c r="AQ320" s="318">
        <v>1</v>
      </c>
      <c r="AR320" s="318">
        <v>40</v>
      </c>
      <c r="AS320" s="318">
        <v>1</v>
      </c>
      <c r="AT320" s="318">
        <v>404</v>
      </c>
      <c r="AU320" s="320">
        <v>242622</v>
      </c>
      <c r="AV320" s="320">
        <v>242622</v>
      </c>
      <c r="AW320" s="318" t="s">
        <v>16933</v>
      </c>
      <c r="AX320" s="318"/>
      <c r="AY320" s="318"/>
      <c r="AZ320" s="318"/>
      <c r="BA320" s="318"/>
      <c r="BB320" s="318"/>
      <c r="BC320" s="318" t="s">
        <v>16957</v>
      </c>
      <c r="BD320" s="318" t="s">
        <v>16957</v>
      </c>
      <c r="BE320" s="318" t="s">
        <v>16935</v>
      </c>
      <c r="BF320" s="318" t="s">
        <v>17044</v>
      </c>
      <c r="BG320" s="321" t="s">
        <v>16936</v>
      </c>
    </row>
    <row r="321" spans="1:59" s="322" customFormat="1" x14ac:dyDescent="0.15">
      <c r="A321" s="317" t="s">
        <v>18421</v>
      </c>
      <c r="B321" s="318" t="s">
        <v>3661</v>
      </c>
      <c r="C321" s="318" t="s">
        <v>5310</v>
      </c>
      <c r="D321" s="318" t="s">
        <v>4450</v>
      </c>
      <c r="E321" s="329" t="s">
        <v>18422</v>
      </c>
      <c r="F321" s="318">
        <v>18965</v>
      </c>
      <c r="G321" s="318">
        <v>3.42</v>
      </c>
      <c r="H321" s="318"/>
      <c r="I321" s="318"/>
      <c r="J321" s="318"/>
      <c r="K321" s="318">
        <v>99.38</v>
      </c>
      <c r="L321" s="318">
        <v>9</v>
      </c>
      <c r="M321" s="318">
        <v>9</v>
      </c>
      <c r="N321" s="318">
        <v>3.66</v>
      </c>
      <c r="O321" s="318">
        <v>15</v>
      </c>
      <c r="P321" s="318">
        <v>15</v>
      </c>
      <c r="Q321" s="318">
        <v>2.66</v>
      </c>
      <c r="R321" s="318">
        <v>21</v>
      </c>
      <c r="S321" s="318">
        <v>21</v>
      </c>
      <c r="T321" s="318">
        <v>3.39</v>
      </c>
      <c r="U321" s="318">
        <v>15</v>
      </c>
      <c r="V321" s="318">
        <v>15</v>
      </c>
      <c r="W321" s="318">
        <v>3.41</v>
      </c>
      <c r="X321" s="318">
        <v>6</v>
      </c>
      <c r="Y321" s="318">
        <v>6</v>
      </c>
      <c r="Z321" s="318">
        <v>3.79</v>
      </c>
      <c r="AA321" s="318">
        <v>6</v>
      </c>
      <c r="AB321" s="318">
        <v>6</v>
      </c>
      <c r="AC321" s="318">
        <v>3.87</v>
      </c>
      <c r="AD321" s="318">
        <v>3</v>
      </c>
      <c r="AE321" s="318">
        <v>3</v>
      </c>
      <c r="AF321" s="318">
        <v>3.66</v>
      </c>
      <c r="AG321" s="318">
        <v>12</v>
      </c>
      <c r="AH321" s="318">
        <v>12</v>
      </c>
      <c r="AI321" s="318">
        <v>3.68</v>
      </c>
      <c r="AJ321" s="318" t="s">
        <v>18423</v>
      </c>
      <c r="AK321" s="318" t="s">
        <v>18424</v>
      </c>
      <c r="AL321" s="319">
        <v>236281</v>
      </c>
      <c r="AM321" s="318">
        <v>2563</v>
      </c>
      <c r="AN321" s="318">
        <v>2</v>
      </c>
      <c r="AO321" s="318" t="s">
        <v>9013</v>
      </c>
      <c r="AP321" s="318">
        <v>34</v>
      </c>
      <c r="AQ321" s="318">
        <v>1</v>
      </c>
      <c r="AR321" s="318">
        <v>40</v>
      </c>
      <c r="AS321" s="318">
        <v>1</v>
      </c>
      <c r="AT321" s="318">
        <v>404</v>
      </c>
      <c r="AU321" s="320">
        <v>242622</v>
      </c>
      <c r="AV321" s="320">
        <v>242622</v>
      </c>
      <c r="AW321" s="318" t="s">
        <v>16933</v>
      </c>
      <c r="AX321" s="318"/>
      <c r="AY321" s="318"/>
      <c r="AZ321" s="318"/>
      <c r="BA321" s="318"/>
      <c r="BB321" s="318"/>
      <c r="BC321" s="318" t="s">
        <v>16957</v>
      </c>
      <c r="BD321" s="318" t="s">
        <v>16957</v>
      </c>
      <c r="BE321" s="318" t="s">
        <v>16935</v>
      </c>
      <c r="BF321" s="318" t="s">
        <v>17540</v>
      </c>
      <c r="BG321" s="321" t="s">
        <v>16936</v>
      </c>
    </row>
    <row r="322" spans="1:59" s="322" customFormat="1" ht="24.75" x14ac:dyDescent="0.15">
      <c r="A322" s="317" t="s">
        <v>18425</v>
      </c>
      <c r="B322" s="318" t="s">
        <v>3661</v>
      </c>
      <c r="C322" s="318" t="s">
        <v>4770</v>
      </c>
      <c r="D322" s="318" t="s">
        <v>4771</v>
      </c>
      <c r="E322" s="329" t="s">
        <v>18426</v>
      </c>
      <c r="F322" s="318">
        <v>18966</v>
      </c>
      <c r="G322" s="318">
        <v>3.6</v>
      </c>
      <c r="H322" s="318"/>
      <c r="I322" s="318"/>
      <c r="J322" s="318"/>
      <c r="K322" s="318">
        <v>99.38</v>
      </c>
      <c r="L322" s="318">
        <v>9</v>
      </c>
      <c r="M322" s="318">
        <v>9</v>
      </c>
      <c r="N322" s="318">
        <v>3.66</v>
      </c>
      <c r="O322" s="318">
        <v>15</v>
      </c>
      <c r="P322" s="318">
        <v>15</v>
      </c>
      <c r="Q322" s="318">
        <v>3.2</v>
      </c>
      <c r="R322" s="318">
        <v>21</v>
      </c>
      <c r="S322" s="318">
        <v>21</v>
      </c>
      <c r="T322" s="318">
        <v>3.61</v>
      </c>
      <c r="U322" s="318">
        <v>15</v>
      </c>
      <c r="V322" s="318">
        <v>15</v>
      </c>
      <c r="W322" s="318">
        <v>3.66</v>
      </c>
      <c r="X322" s="318">
        <v>6</v>
      </c>
      <c r="Y322" s="318">
        <v>6</v>
      </c>
      <c r="Z322" s="318">
        <v>3.79</v>
      </c>
      <c r="AA322" s="318">
        <v>6</v>
      </c>
      <c r="AB322" s="318">
        <v>6</v>
      </c>
      <c r="AC322" s="318">
        <v>3.95</v>
      </c>
      <c r="AD322" s="318">
        <v>3</v>
      </c>
      <c r="AE322" s="318">
        <v>3</v>
      </c>
      <c r="AF322" s="318">
        <v>3.33</v>
      </c>
      <c r="AG322" s="318">
        <v>12</v>
      </c>
      <c r="AH322" s="318">
        <v>12</v>
      </c>
      <c r="AI322" s="318">
        <v>3.68</v>
      </c>
      <c r="AJ322" s="318" t="s">
        <v>18427</v>
      </c>
      <c r="AK322" s="318" t="s">
        <v>18428</v>
      </c>
      <c r="AL322" s="319">
        <v>236970</v>
      </c>
      <c r="AM322" s="318">
        <v>2563</v>
      </c>
      <c r="AN322" s="318">
        <v>2</v>
      </c>
      <c r="AO322" s="318" t="s">
        <v>9013</v>
      </c>
      <c r="AP322" s="318">
        <v>35</v>
      </c>
      <c r="AQ322" s="318">
        <v>1</v>
      </c>
      <c r="AR322" s="318">
        <v>40</v>
      </c>
      <c r="AS322" s="318">
        <v>1</v>
      </c>
      <c r="AT322" s="318">
        <v>404</v>
      </c>
      <c r="AU322" s="320">
        <v>242622</v>
      </c>
      <c r="AV322" s="320">
        <v>242622</v>
      </c>
      <c r="AW322" s="318" t="s">
        <v>16933</v>
      </c>
      <c r="AX322" s="318"/>
      <c r="AY322" s="318"/>
      <c r="AZ322" s="318"/>
      <c r="BA322" s="318"/>
      <c r="BB322" s="318"/>
      <c r="BC322" s="318" t="s">
        <v>16957</v>
      </c>
      <c r="BD322" s="318" t="s">
        <v>16957</v>
      </c>
      <c r="BE322" s="318" t="s">
        <v>16935</v>
      </c>
      <c r="BF322" s="318" t="s">
        <v>17540</v>
      </c>
      <c r="BG322" s="321" t="s">
        <v>16936</v>
      </c>
    </row>
    <row r="323" spans="1:59" s="322" customFormat="1" x14ac:dyDescent="0.15">
      <c r="A323" s="317" t="s">
        <v>18429</v>
      </c>
      <c r="B323" s="318" t="s">
        <v>3661</v>
      </c>
      <c r="C323" s="318" t="s">
        <v>6951</v>
      </c>
      <c r="D323" s="318" t="s">
        <v>18430</v>
      </c>
      <c r="E323" s="329" t="s">
        <v>18431</v>
      </c>
      <c r="F323" s="318">
        <v>18967</v>
      </c>
      <c r="G323" s="318">
        <v>3.41</v>
      </c>
      <c r="H323" s="318"/>
      <c r="I323" s="318"/>
      <c r="J323" s="318"/>
      <c r="K323" s="318">
        <v>99.38</v>
      </c>
      <c r="L323" s="318">
        <v>9</v>
      </c>
      <c r="M323" s="318">
        <v>9</v>
      </c>
      <c r="N323" s="318">
        <v>3.5</v>
      </c>
      <c r="O323" s="318">
        <v>15</v>
      </c>
      <c r="P323" s="318">
        <v>15</v>
      </c>
      <c r="Q323" s="318">
        <v>2.91</v>
      </c>
      <c r="R323" s="318">
        <v>21</v>
      </c>
      <c r="S323" s="318">
        <v>21</v>
      </c>
      <c r="T323" s="318">
        <v>3.23</v>
      </c>
      <c r="U323" s="318">
        <v>15</v>
      </c>
      <c r="V323" s="318">
        <v>15</v>
      </c>
      <c r="W323" s="318">
        <v>3.6</v>
      </c>
      <c r="X323" s="318">
        <v>6</v>
      </c>
      <c r="Y323" s="318">
        <v>6</v>
      </c>
      <c r="Z323" s="318">
        <v>3.87</v>
      </c>
      <c r="AA323" s="318">
        <v>6</v>
      </c>
      <c r="AB323" s="318">
        <v>6</v>
      </c>
      <c r="AC323" s="318">
        <v>3.91</v>
      </c>
      <c r="AD323" s="318">
        <v>3</v>
      </c>
      <c r="AE323" s="318">
        <v>3</v>
      </c>
      <c r="AF323" s="318">
        <v>3.16</v>
      </c>
      <c r="AG323" s="318">
        <v>12</v>
      </c>
      <c r="AH323" s="318">
        <v>12</v>
      </c>
      <c r="AI323" s="318">
        <v>3.52</v>
      </c>
      <c r="AJ323" s="318" t="s">
        <v>18432</v>
      </c>
      <c r="AK323" s="318" t="s">
        <v>18433</v>
      </c>
      <c r="AL323" s="319">
        <v>236905</v>
      </c>
      <c r="AM323" s="318">
        <v>2563</v>
      </c>
      <c r="AN323" s="318">
        <v>2</v>
      </c>
      <c r="AO323" s="318" t="s">
        <v>9013</v>
      </c>
      <c r="AP323" s="318">
        <v>36</v>
      </c>
      <c r="AQ323" s="318">
        <v>1</v>
      </c>
      <c r="AR323" s="318">
        <v>40</v>
      </c>
      <c r="AS323" s="318">
        <v>1</v>
      </c>
      <c r="AT323" s="318">
        <v>404</v>
      </c>
      <c r="AU323" s="320">
        <v>242622</v>
      </c>
      <c r="AV323" s="320">
        <v>242622</v>
      </c>
      <c r="AW323" s="318" t="s">
        <v>16933</v>
      </c>
      <c r="AX323" s="318"/>
      <c r="AY323" s="318"/>
      <c r="AZ323" s="318"/>
      <c r="BA323" s="318"/>
      <c r="BB323" s="318"/>
      <c r="BC323" s="318" t="s">
        <v>16957</v>
      </c>
      <c r="BD323" s="318" t="s">
        <v>16957</v>
      </c>
      <c r="BE323" s="318" t="s">
        <v>16935</v>
      </c>
      <c r="BF323" s="318" t="s">
        <v>16993</v>
      </c>
      <c r="BG323" s="321" t="s">
        <v>16936</v>
      </c>
    </row>
    <row r="324" spans="1:59" s="322" customFormat="1" x14ac:dyDescent="0.15">
      <c r="A324" s="317" t="s">
        <v>18434</v>
      </c>
      <c r="B324" s="318" t="s">
        <v>3661</v>
      </c>
      <c r="C324" s="318" t="s">
        <v>4294</v>
      </c>
      <c r="D324" s="318" t="s">
        <v>5738</v>
      </c>
      <c r="E324" s="329" t="s">
        <v>18435</v>
      </c>
      <c r="F324" s="318">
        <v>18968</v>
      </c>
      <c r="G324" s="318">
        <v>3.67</v>
      </c>
      <c r="H324" s="318"/>
      <c r="I324" s="318"/>
      <c r="J324" s="318"/>
      <c r="K324" s="318">
        <v>99.38</v>
      </c>
      <c r="L324" s="318">
        <v>9</v>
      </c>
      <c r="M324" s="318">
        <v>9</v>
      </c>
      <c r="N324" s="318">
        <v>3.91</v>
      </c>
      <c r="O324" s="318">
        <v>15</v>
      </c>
      <c r="P324" s="318">
        <v>15</v>
      </c>
      <c r="Q324" s="318">
        <v>3.48</v>
      </c>
      <c r="R324" s="318">
        <v>21</v>
      </c>
      <c r="S324" s="318">
        <v>21</v>
      </c>
      <c r="T324" s="318">
        <v>3.79</v>
      </c>
      <c r="U324" s="318">
        <v>15</v>
      </c>
      <c r="V324" s="318">
        <v>15</v>
      </c>
      <c r="W324" s="318">
        <v>3.43</v>
      </c>
      <c r="X324" s="318">
        <v>6</v>
      </c>
      <c r="Y324" s="318">
        <v>6</v>
      </c>
      <c r="Z324" s="318">
        <v>3.75</v>
      </c>
      <c r="AA324" s="318">
        <v>6</v>
      </c>
      <c r="AB324" s="318">
        <v>6</v>
      </c>
      <c r="AC324" s="318">
        <v>4</v>
      </c>
      <c r="AD324" s="318">
        <v>3</v>
      </c>
      <c r="AE324" s="318">
        <v>3</v>
      </c>
      <c r="AF324" s="318">
        <v>3.5</v>
      </c>
      <c r="AG324" s="318">
        <v>12</v>
      </c>
      <c r="AH324" s="318">
        <v>12</v>
      </c>
      <c r="AI324" s="318">
        <v>3.64</v>
      </c>
      <c r="AJ324" s="318" t="s">
        <v>18436</v>
      </c>
      <c r="AK324" s="318" t="s">
        <v>18437</v>
      </c>
      <c r="AL324" s="319">
        <v>236979</v>
      </c>
      <c r="AM324" s="318">
        <v>2563</v>
      </c>
      <c r="AN324" s="318">
        <v>2</v>
      </c>
      <c r="AO324" s="318" t="s">
        <v>9013</v>
      </c>
      <c r="AP324" s="318">
        <v>37</v>
      </c>
      <c r="AQ324" s="318">
        <v>1</v>
      </c>
      <c r="AR324" s="318">
        <v>40</v>
      </c>
      <c r="AS324" s="318">
        <v>1</v>
      </c>
      <c r="AT324" s="318">
        <v>404</v>
      </c>
      <c r="AU324" s="320">
        <v>242622</v>
      </c>
      <c r="AV324" s="320">
        <v>242622</v>
      </c>
      <c r="AW324" s="318" t="s">
        <v>16933</v>
      </c>
      <c r="AX324" s="318"/>
      <c r="AY324" s="318"/>
      <c r="AZ324" s="318"/>
      <c r="BA324" s="318"/>
      <c r="BB324" s="318"/>
      <c r="BC324" s="318" t="s">
        <v>16957</v>
      </c>
      <c r="BD324" s="318" t="s">
        <v>16957</v>
      </c>
      <c r="BE324" s="318" t="s">
        <v>16935</v>
      </c>
      <c r="BF324" s="318" t="s">
        <v>17540</v>
      </c>
      <c r="BG324" s="321" t="s">
        <v>16936</v>
      </c>
    </row>
    <row r="325" spans="1:59" s="322" customFormat="1" ht="24.75" x14ac:dyDescent="0.15">
      <c r="A325" s="317" t="s">
        <v>18438</v>
      </c>
      <c r="B325" s="318" t="s">
        <v>101</v>
      </c>
      <c r="C325" s="318" t="s">
        <v>4880</v>
      </c>
      <c r="D325" s="318" t="s">
        <v>4881</v>
      </c>
      <c r="E325" s="329" t="s">
        <v>18439</v>
      </c>
      <c r="F325" s="318">
        <v>18969</v>
      </c>
      <c r="G325" s="318">
        <v>3.87</v>
      </c>
      <c r="H325" s="318"/>
      <c r="I325" s="318"/>
      <c r="J325" s="318"/>
      <c r="K325" s="318">
        <v>99.38</v>
      </c>
      <c r="L325" s="318">
        <v>9</v>
      </c>
      <c r="M325" s="318">
        <v>9</v>
      </c>
      <c r="N325" s="318">
        <v>4</v>
      </c>
      <c r="O325" s="318">
        <v>15</v>
      </c>
      <c r="P325" s="318">
        <v>15</v>
      </c>
      <c r="Q325" s="318">
        <v>3.85</v>
      </c>
      <c r="R325" s="318">
        <v>21</v>
      </c>
      <c r="S325" s="318">
        <v>21</v>
      </c>
      <c r="T325" s="318">
        <v>3.89</v>
      </c>
      <c r="U325" s="318">
        <v>15</v>
      </c>
      <c r="V325" s="318">
        <v>15</v>
      </c>
      <c r="W325" s="318">
        <v>3.81</v>
      </c>
      <c r="X325" s="318">
        <v>6</v>
      </c>
      <c r="Y325" s="318">
        <v>6</v>
      </c>
      <c r="Z325" s="318">
        <v>3.83</v>
      </c>
      <c r="AA325" s="318">
        <v>6</v>
      </c>
      <c r="AB325" s="318">
        <v>6</v>
      </c>
      <c r="AC325" s="318">
        <v>4</v>
      </c>
      <c r="AD325" s="318">
        <v>3</v>
      </c>
      <c r="AE325" s="318">
        <v>3</v>
      </c>
      <c r="AF325" s="318">
        <v>3.83</v>
      </c>
      <c r="AG325" s="318">
        <v>12</v>
      </c>
      <c r="AH325" s="318">
        <v>12</v>
      </c>
      <c r="AI325" s="318">
        <v>3.83</v>
      </c>
      <c r="AJ325" s="318" t="s">
        <v>18440</v>
      </c>
      <c r="AK325" s="318" t="s">
        <v>18441</v>
      </c>
      <c r="AL325" s="319">
        <v>237160</v>
      </c>
      <c r="AM325" s="318">
        <v>2563</v>
      </c>
      <c r="AN325" s="318">
        <v>2</v>
      </c>
      <c r="AO325" s="318" t="s">
        <v>9013</v>
      </c>
      <c r="AP325" s="318">
        <v>38</v>
      </c>
      <c r="AQ325" s="318">
        <v>1</v>
      </c>
      <c r="AR325" s="318">
        <v>40</v>
      </c>
      <c r="AS325" s="318">
        <v>1</v>
      </c>
      <c r="AT325" s="318">
        <v>404</v>
      </c>
      <c r="AU325" s="320">
        <v>242622</v>
      </c>
      <c r="AV325" s="320">
        <v>242622</v>
      </c>
      <c r="AW325" s="318" t="s">
        <v>16933</v>
      </c>
      <c r="AX325" s="318"/>
      <c r="AY325" s="318"/>
      <c r="AZ325" s="318"/>
      <c r="BA325" s="318"/>
      <c r="BB325" s="318"/>
      <c r="BC325" s="318" t="s">
        <v>16957</v>
      </c>
      <c r="BD325" s="318" t="s">
        <v>16957</v>
      </c>
      <c r="BE325" s="318" t="s">
        <v>16935</v>
      </c>
      <c r="BF325" s="318" t="s">
        <v>17191</v>
      </c>
      <c r="BG325" s="321" t="s">
        <v>16944</v>
      </c>
    </row>
    <row r="326" spans="1:59" s="322" customFormat="1" x14ac:dyDescent="0.15">
      <c r="A326" s="317" t="s">
        <v>18442</v>
      </c>
      <c r="B326" s="318" t="s">
        <v>3661</v>
      </c>
      <c r="C326" s="318" t="s">
        <v>4890</v>
      </c>
      <c r="D326" s="318" t="s">
        <v>4891</v>
      </c>
      <c r="E326" s="329" t="s">
        <v>18443</v>
      </c>
      <c r="F326" s="318">
        <v>18970</v>
      </c>
      <c r="G326" s="318">
        <v>3.94</v>
      </c>
      <c r="H326" s="318"/>
      <c r="I326" s="318"/>
      <c r="J326" s="318"/>
      <c r="K326" s="318">
        <v>99.38</v>
      </c>
      <c r="L326" s="318">
        <v>9</v>
      </c>
      <c r="M326" s="318">
        <v>9</v>
      </c>
      <c r="N326" s="318">
        <v>4</v>
      </c>
      <c r="O326" s="318">
        <v>15</v>
      </c>
      <c r="P326" s="318">
        <v>15</v>
      </c>
      <c r="Q326" s="318">
        <v>3.86</v>
      </c>
      <c r="R326" s="318">
        <v>21</v>
      </c>
      <c r="S326" s="318">
        <v>21</v>
      </c>
      <c r="T326" s="318">
        <v>3.95</v>
      </c>
      <c r="U326" s="318">
        <v>15</v>
      </c>
      <c r="V326" s="318">
        <v>15</v>
      </c>
      <c r="W326" s="318">
        <v>3.98</v>
      </c>
      <c r="X326" s="318">
        <v>6</v>
      </c>
      <c r="Y326" s="318">
        <v>6</v>
      </c>
      <c r="Z326" s="318">
        <v>4</v>
      </c>
      <c r="AA326" s="318">
        <v>6</v>
      </c>
      <c r="AB326" s="318">
        <v>6</v>
      </c>
      <c r="AC326" s="318">
        <v>4</v>
      </c>
      <c r="AD326" s="318">
        <v>3</v>
      </c>
      <c r="AE326" s="318">
        <v>3</v>
      </c>
      <c r="AF326" s="318">
        <v>3.66</v>
      </c>
      <c r="AG326" s="318">
        <v>12</v>
      </c>
      <c r="AH326" s="318">
        <v>12</v>
      </c>
      <c r="AI326" s="318">
        <v>3.93</v>
      </c>
      <c r="AJ326" s="318" t="s">
        <v>18444</v>
      </c>
      <c r="AK326" s="318" t="s">
        <v>18445</v>
      </c>
      <c r="AL326" s="319">
        <v>236891</v>
      </c>
      <c r="AM326" s="318">
        <v>2563</v>
      </c>
      <c r="AN326" s="318">
        <v>2</v>
      </c>
      <c r="AO326" s="318" t="s">
        <v>9013</v>
      </c>
      <c r="AP326" s="318">
        <v>39</v>
      </c>
      <c r="AQ326" s="318">
        <v>1</v>
      </c>
      <c r="AR326" s="318">
        <v>40</v>
      </c>
      <c r="AS326" s="318">
        <v>1</v>
      </c>
      <c r="AT326" s="318">
        <v>404</v>
      </c>
      <c r="AU326" s="320">
        <v>242622</v>
      </c>
      <c r="AV326" s="320">
        <v>242622</v>
      </c>
      <c r="AW326" s="318" t="s">
        <v>16933</v>
      </c>
      <c r="AX326" s="318"/>
      <c r="AY326" s="318"/>
      <c r="AZ326" s="318"/>
      <c r="BA326" s="318"/>
      <c r="BB326" s="318"/>
      <c r="BC326" s="318" t="s">
        <v>16957</v>
      </c>
      <c r="BD326" s="318" t="s">
        <v>16957</v>
      </c>
      <c r="BE326" s="318" t="s">
        <v>16935</v>
      </c>
      <c r="BF326" s="318" t="s">
        <v>17540</v>
      </c>
      <c r="BG326" s="321" t="s">
        <v>16936</v>
      </c>
    </row>
    <row r="327" spans="1:59" s="322" customFormat="1" ht="24.75" x14ac:dyDescent="0.15">
      <c r="A327" s="317" t="s">
        <v>18446</v>
      </c>
      <c r="B327" s="318" t="s">
        <v>3661</v>
      </c>
      <c r="C327" s="318" t="s">
        <v>4904</v>
      </c>
      <c r="D327" s="318" t="s">
        <v>3067</v>
      </c>
      <c r="E327" s="329" t="s">
        <v>18447</v>
      </c>
      <c r="F327" s="318">
        <v>18971</v>
      </c>
      <c r="G327" s="318">
        <v>3.91</v>
      </c>
      <c r="H327" s="318"/>
      <c r="I327" s="318"/>
      <c r="J327" s="318"/>
      <c r="K327" s="318">
        <v>99.38</v>
      </c>
      <c r="L327" s="318">
        <v>9</v>
      </c>
      <c r="M327" s="318">
        <v>9</v>
      </c>
      <c r="N327" s="318">
        <v>4</v>
      </c>
      <c r="O327" s="318">
        <v>15</v>
      </c>
      <c r="P327" s="318">
        <v>15</v>
      </c>
      <c r="Q327" s="318">
        <v>3.81</v>
      </c>
      <c r="R327" s="318">
        <v>21</v>
      </c>
      <c r="S327" s="318">
        <v>21</v>
      </c>
      <c r="T327" s="318">
        <v>3.97</v>
      </c>
      <c r="U327" s="318">
        <v>15</v>
      </c>
      <c r="V327" s="318">
        <v>15</v>
      </c>
      <c r="W327" s="318">
        <v>3.86</v>
      </c>
      <c r="X327" s="318">
        <v>6</v>
      </c>
      <c r="Y327" s="318">
        <v>6</v>
      </c>
      <c r="Z327" s="318">
        <v>4</v>
      </c>
      <c r="AA327" s="318">
        <v>6</v>
      </c>
      <c r="AB327" s="318">
        <v>6</v>
      </c>
      <c r="AC327" s="318">
        <v>4</v>
      </c>
      <c r="AD327" s="318">
        <v>3</v>
      </c>
      <c r="AE327" s="318">
        <v>3</v>
      </c>
      <c r="AF327" s="318">
        <v>4</v>
      </c>
      <c r="AG327" s="318">
        <v>12</v>
      </c>
      <c r="AH327" s="318">
        <v>12</v>
      </c>
      <c r="AI327" s="318">
        <v>3.81</v>
      </c>
      <c r="AJ327" s="318" t="s">
        <v>18448</v>
      </c>
      <c r="AK327" s="318" t="s">
        <v>18449</v>
      </c>
      <c r="AL327" s="319">
        <v>237019</v>
      </c>
      <c r="AM327" s="318">
        <v>2563</v>
      </c>
      <c r="AN327" s="318">
        <v>2</v>
      </c>
      <c r="AO327" s="318" t="s">
        <v>9013</v>
      </c>
      <c r="AP327" s="318">
        <v>40</v>
      </c>
      <c r="AQ327" s="318">
        <v>1</v>
      </c>
      <c r="AR327" s="318">
        <v>40</v>
      </c>
      <c r="AS327" s="318">
        <v>1</v>
      </c>
      <c r="AT327" s="318">
        <v>404</v>
      </c>
      <c r="AU327" s="320">
        <v>242622</v>
      </c>
      <c r="AV327" s="320">
        <v>242622</v>
      </c>
      <c r="AW327" s="318" t="s">
        <v>16933</v>
      </c>
      <c r="AX327" s="318"/>
      <c r="AY327" s="318"/>
      <c r="AZ327" s="318"/>
      <c r="BA327" s="318"/>
      <c r="BB327" s="318"/>
      <c r="BC327" s="318" t="s">
        <v>16957</v>
      </c>
      <c r="BD327" s="318" t="s">
        <v>16957</v>
      </c>
      <c r="BE327" s="318" t="s">
        <v>16935</v>
      </c>
      <c r="BF327" s="318" t="s">
        <v>16970</v>
      </c>
      <c r="BG327" s="321" t="s">
        <v>16936</v>
      </c>
    </row>
    <row r="328" spans="1:59" s="322" customFormat="1" ht="24.75" x14ac:dyDescent="0.15">
      <c r="A328" s="317" t="s">
        <v>18450</v>
      </c>
      <c r="B328" s="318" t="s">
        <v>19</v>
      </c>
      <c r="C328" s="318" t="s">
        <v>5672</v>
      </c>
      <c r="D328" s="318" t="s">
        <v>5673</v>
      </c>
      <c r="E328" s="329" t="s">
        <v>18451</v>
      </c>
      <c r="F328" s="318">
        <v>18972</v>
      </c>
      <c r="G328" s="318">
        <v>2.77</v>
      </c>
      <c r="H328" s="318"/>
      <c r="I328" s="318"/>
      <c r="J328" s="318"/>
      <c r="K328" s="318">
        <v>99.38</v>
      </c>
      <c r="L328" s="318">
        <v>9</v>
      </c>
      <c r="M328" s="318">
        <v>9</v>
      </c>
      <c r="N328" s="318">
        <v>2.91</v>
      </c>
      <c r="O328" s="318">
        <v>15</v>
      </c>
      <c r="P328" s="318">
        <v>15</v>
      </c>
      <c r="Q328" s="318">
        <v>1.95</v>
      </c>
      <c r="R328" s="318">
        <v>16</v>
      </c>
      <c r="S328" s="318">
        <v>16</v>
      </c>
      <c r="T328" s="318">
        <v>2.4</v>
      </c>
      <c r="U328" s="318">
        <v>15</v>
      </c>
      <c r="V328" s="318">
        <v>15</v>
      </c>
      <c r="W328" s="318">
        <v>2.46</v>
      </c>
      <c r="X328" s="318">
        <v>6</v>
      </c>
      <c r="Y328" s="318">
        <v>6</v>
      </c>
      <c r="Z328" s="318">
        <v>3.16</v>
      </c>
      <c r="AA328" s="318">
        <v>6</v>
      </c>
      <c r="AB328" s="318">
        <v>6</v>
      </c>
      <c r="AC328" s="318">
        <v>3.58</v>
      </c>
      <c r="AD328" s="318">
        <v>3</v>
      </c>
      <c r="AE328" s="318">
        <v>3</v>
      </c>
      <c r="AF328" s="318">
        <v>2.5</v>
      </c>
      <c r="AG328" s="318">
        <v>19</v>
      </c>
      <c r="AH328" s="318">
        <v>19</v>
      </c>
      <c r="AI328" s="318">
        <v>3.5</v>
      </c>
      <c r="AJ328" s="318" t="s">
        <v>18452</v>
      </c>
      <c r="AK328" s="318" t="s">
        <v>18453</v>
      </c>
      <c r="AL328" s="319">
        <v>237211</v>
      </c>
      <c r="AM328" s="318">
        <v>2563</v>
      </c>
      <c r="AN328" s="318">
        <v>2</v>
      </c>
      <c r="AO328" s="318" t="s">
        <v>9066</v>
      </c>
      <c r="AP328" s="318">
        <v>1</v>
      </c>
      <c r="AQ328" s="318">
        <v>1</v>
      </c>
      <c r="AR328" s="318">
        <v>28</v>
      </c>
      <c r="AS328" s="318">
        <v>1</v>
      </c>
      <c r="AT328" s="318">
        <v>404</v>
      </c>
      <c r="AU328" s="320">
        <v>242622</v>
      </c>
      <c r="AV328" s="320">
        <v>242622</v>
      </c>
      <c r="AW328" s="318" t="s">
        <v>16933</v>
      </c>
      <c r="AX328" s="318"/>
      <c r="AY328" s="318"/>
      <c r="AZ328" s="318"/>
      <c r="BA328" s="318"/>
      <c r="BB328" s="318"/>
      <c r="BC328" s="318" t="s">
        <v>16957</v>
      </c>
      <c r="BD328" s="318" t="s">
        <v>16957</v>
      </c>
      <c r="BE328" s="318" t="s">
        <v>16935</v>
      </c>
      <c r="BF328" s="318" t="s">
        <v>18201</v>
      </c>
      <c r="BG328" s="321" t="s">
        <v>16944</v>
      </c>
    </row>
    <row r="329" spans="1:59" s="322" customFormat="1" x14ac:dyDescent="0.15">
      <c r="A329" s="317" t="s">
        <v>18454</v>
      </c>
      <c r="B329" s="318" t="s">
        <v>19</v>
      </c>
      <c r="C329" s="318" t="s">
        <v>2799</v>
      </c>
      <c r="D329" s="318" t="s">
        <v>5544</v>
      </c>
      <c r="E329" s="329" t="s">
        <v>18455</v>
      </c>
      <c r="F329" s="318">
        <v>18973</v>
      </c>
      <c r="G329" s="318">
        <v>2.4500000000000002</v>
      </c>
      <c r="H329" s="318"/>
      <c r="I329" s="318"/>
      <c r="J329" s="318"/>
      <c r="K329" s="318">
        <v>99.38</v>
      </c>
      <c r="L329" s="318">
        <v>9</v>
      </c>
      <c r="M329" s="318">
        <v>9</v>
      </c>
      <c r="N329" s="318">
        <v>2.08</v>
      </c>
      <c r="O329" s="318">
        <v>15</v>
      </c>
      <c r="P329" s="318">
        <v>15</v>
      </c>
      <c r="Q329" s="318">
        <v>1.33</v>
      </c>
      <c r="R329" s="318">
        <v>16</v>
      </c>
      <c r="S329" s="318">
        <v>16</v>
      </c>
      <c r="T329" s="318">
        <v>2.5</v>
      </c>
      <c r="U329" s="318">
        <v>15</v>
      </c>
      <c r="V329" s="318">
        <v>15</v>
      </c>
      <c r="W329" s="318">
        <v>2.11</v>
      </c>
      <c r="X329" s="318">
        <v>6</v>
      </c>
      <c r="Y329" s="318">
        <v>6</v>
      </c>
      <c r="Z329" s="318">
        <v>3.2</v>
      </c>
      <c r="AA329" s="318">
        <v>6</v>
      </c>
      <c r="AB329" s="318">
        <v>6</v>
      </c>
      <c r="AC329" s="318">
        <v>3.29</v>
      </c>
      <c r="AD329" s="318">
        <v>3</v>
      </c>
      <c r="AE329" s="318">
        <v>3</v>
      </c>
      <c r="AF329" s="318">
        <v>2.5</v>
      </c>
      <c r="AG329" s="318">
        <v>19</v>
      </c>
      <c r="AH329" s="318">
        <v>19</v>
      </c>
      <c r="AI329" s="318">
        <v>3.07</v>
      </c>
      <c r="AJ329" s="318" t="s">
        <v>18456</v>
      </c>
      <c r="AK329" s="318" t="s">
        <v>18457</v>
      </c>
      <c r="AL329" s="319">
        <v>237124</v>
      </c>
      <c r="AM329" s="318">
        <v>2563</v>
      </c>
      <c r="AN329" s="318">
        <v>2</v>
      </c>
      <c r="AO329" s="318" t="s">
        <v>9066</v>
      </c>
      <c r="AP329" s="318">
        <v>2</v>
      </c>
      <c r="AQ329" s="318">
        <v>1</v>
      </c>
      <c r="AR329" s="318">
        <v>28</v>
      </c>
      <c r="AS329" s="318">
        <v>1</v>
      </c>
      <c r="AT329" s="318">
        <v>404</v>
      </c>
      <c r="AU329" s="320">
        <v>242622</v>
      </c>
      <c r="AV329" s="320">
        <v>242622</v>
      </c>
      <c r="AW329" s="318" t="s">
        <v>16933</v>
      </c>
      <c r="AX329" s="318"/>
      <c r="AY329" s="318"/>
      <c r="AZ329" s="318"/>
      <c r="BA329" s="318"/>
      <c r="BB329" s="318"/>
      <c r="BC329" s="318" t="s">
        <v>16957</v>
      </c>
      <c r="BD329" s="318" t="s">
        <v>16957</v>
      </c>
      <c r="BE329" s="318" t="s">
        <v>16935</v>
      </c>
      <c r="BF329" s="318" t="s">
        <v>17154</v>
      </c>
      <c r="BG329" s="321" t="s">
        <v>16936</v>
      </c>
    </row>
    <row r="330" spans="1:59" s="322" customFormat="1" x14ac:dyDescent="0.15">
      <c r="A330" s="317" t="s">
        <v>18458</v>
      </c>
      <c r="B330" s="318" t="s">
        <v>1789</v>
      </c>
      <c r="C330" s="318" t="s">
        <v>5527</v>
      </c>
      <c r="D330" s="318" t="s">
        <v>5528</v>
      </c>
      <c r="E330" s="329" t="s">
        <v>18459</v>
      </c>
      <c r="F330" s="318">
        <v>18974</v>
      </c>
      <c r="G330" s="318">
        <v>2.65</v>
      </c>
      <c r="H330" s="318"/>
      <c r="I330" s="318"/>
      <c r="J330" s="318"/>
      <c r="K330" s="318">
        <v>99.38</v>
      </c>
      <c r="L330" s="318">
        <v>9</v>
      </c>
      <c r="M330" s="318">
        <v>9</v>
      </c>
      <c r="N330" s="318">
        <v>3</v>
      </c>
      <c r="O330" s="318">
        <v>15</v>
      </c>
      <c r="P330" s="318">
        <v>15</v>
      </c>
      <c r="Q330" s="318">
        <v>1.6</v>
      </c>
      <c r="R330" s="318">
        <v>16</v>
      </c>
      <c r="S330" s="318">
        <v>16</v>
      </c>
      <c r="T330" s="318">
        <v>2.48</v>
      </c>
      <c r="U330" s="318">
        <v>15</v>
      </c>
      <c r="V330" s="318">
        <v>15</v>
      </c>
      <c r="W330" s="318">
        <v>2.61</v>
      </c>
      <c r="X330" s="318">
        <v>6</v>
      </c>
      <c r="Y330" s="318">
        <v>6</v>
      </c>
      <c r="Z330" s="318">
        <v>3.12</v>
      </c>
      <c r="AA330" s="318">
        <v>6</v>
      </c>
      <c r="AB330" s="318">
        <v>6</v>
      </c>
      <c r="AC330" s="318">
        <v>3.41</v>
      </c>
      <c r="AD330" s="318">
        <v>3</v>
      </c>
      <c r="AE330" s="318">
        <v>3</v>
      </c>
      <c r="AF330" s="318">
        <v>2.83</v>
      </c>
      <c r="AG330" s="318">
        <v>19</v>
      </c>
      <c r="AH330" s="318">
        <v>19</v>
      </c>
      <c r="AI330" s="318">
        <v>2.93</v>
      </c>
      <c r="AJ330" s="318" t="s">
        <v>18460</v>
      </c>
      <c r="AK330" s="318" t="s">
        <v>18461</v>
      </c>
      <c r="AL330" s="319">
        <v>236864</v>
      </c>
      <c r="AM330" s="318">
        <v>2563</v>
      </c>
      <c r="AN330" s="318">
        <v>2</v>
      </c>
      <c r="AO330" s="318" t="s">
        <v>9066</v>
      </c>
      <c r="AP330" s="318">
        <v>3</v>
      </c>
      <c r="AQ330" s="318">
        <v>1</v>
      </c>
      <c r="AR330" s="318">
        <v>28</v>
      </c>
      <c r="AS330" s="318">
        <v>1</v>
      </c>
      <c r="AT330" s="318">
        <v>404</v>
      </c>
      <c r="AU330" s="320">
        <v>242622</v>
      </c>
      <c r="AV330" s="320">
        <v>242622</v>
      </c>
      <c r="AW330" s="318" t="s">
        <v>16933</v>
      </c>
      <c r="AX330" s="318"/>
      <c r="AY330" s="318"/>
      <c r="AZ330" s="318"/>
      <c r="BA330" s="318"/>
      <c r="BB330" s="318"/>
      <c r="BC330" s="318" t="s">
        <v>16957</v>
      </c>
      <c r="BD330" s="318" t="s">
        <v>16957</v>
      </c>
      <c r="BE330" s="318" t="s">
        <v>16935</v>
      </c>
      <c r="BF330" s="318" t="s">
        <v>17154</v>
      </c>
      <c r="BG330" s="321" t="s">
        <v>16936</v>
      </c>
    </row>
    <row r="331" spans="1:59" s="322" customFormat="1" ht="24.75" x14ac:dyDescent="0.15">
      <c r="A331" s="317" t="s">
        <v>18462</v>
      </c>
      <c r="B331" s="318" t="s">
        <v>1789</v>
      </c>
      <c r="C331" s="318" t="s">
        <v>4094</v>
      </c>
      <c r="D331" s="318" t="s">
        <v>18463</v>
      </c>
      <c r="E331" s="329" t="s">
        <v>18464</v>
      </c>
      <c r="F331" s="318">
        <v>18975</v>
      </c>
      <c r="G331" s="318">
        <v>3.2</v>
      </c>
      <c r="H331" s="318"/>
      <c r="I331" s="318"/>
      <c r="J331" s="318"/>
      <c r="K331" s="318">
        <v>99.38</v>
      </c>
      <c r="L331" s="318">
        <v>9</v>
      </c>
      <c r="M331" s="318">
        <v>9</v>
      </c>
      <c r="N331" s="318">
        <v>2.75</v>
      </c>
      <c r="O331" s="318">
        <v>15</v>
      </c>
      <c r="P331" s="318">
        <v>15</v>
      </c>
      <c r="Q331" s="318">
        <v>2.58</v>
      </c>
      <c r="R331" s="318">
        <v>16</v>
      </c>
      <c r="S331" s="318">
        <v>16</v>
      </c>
      <c r="T331" s="318">
        <v>3.09</v>
      </c>
      <c r="U331" s="318">
        <v>15</v>
      </c>
      <c r="V331" s="318">
        <v>15</v>
      </c>
      <c r="W331" s="318">
        <v>3.31</v>
      </c>
      <c r="X331" s="318">
        <v>6</v>
      </c>
      <c r="Y331" s="318">
        <v>6</v>
      </c>
      <c r="Z331" s="318">
        <v>3.37</v>
      </c>
      <c r="AA331" s="318">
        <v>6</v>
      </c>
      <c r="AB331" s="318">
        <v>6</v>
      </c>
      <c r="AC331" s="318">
        <v>3.54</v>
      </c>
      <c r="AD331" s="318">
        <v>3</v>
      </c>
      <c r="AE331" s="318">
        <v>3</v>
      </c>
      <c r="AF331" s="318">
        <v>2.83</v>
      </c>
      <c r="AG331" s="318">
        <v>19</v>
      </c>
      <c r="AH331" s="318">
        <v>19</v>
      </c>
      <c r="AI331" s="318">
        <v>3.72</v>
      </c>
      <c r="AJ331" s="318" t="s">
        <v>18465</v>
      </c>
      <c r="AK331" s="318" t="s">
        <v>18466</v>
      </c>
      <c r="AL331" s="319">
        <v>236962</v>
      </c>
      <c r="AM331" s="318">
        <v>2563</v>
      </c>
      <c r="AN331" s="318">
        <v>2</v>
      </c>
      <c r="AO331" s="318" t="s">
        <v>9066</v>
      </c>
      <c r="AP331" s="318">
        <v>4</v>
      </c>
      <c r="AQ331" s="318">
        <v>1</v>
      </c>
      <c r="AR331" s="318">
        <v>28</v>
      </c>
      <c r="AS331" s="318">
        <v>1</v>
      </c>
      <c r="AT331" s="318">
        <v>404</v>
      </c>
      <c r="AU331" s="320">
        <v>242622</v>
      </c>
      <c r="AV331" s="320">
        <v>242622</v>
      </c>
      <c r="AW331" s="318" t="s">
        <v>16933</v>
      </c>
      <c r="AX331" s="318"/>
      <c r="AY331" s="318"/>
      <c r="AZ331" s="318"/>
      <c r="BA331" s="318"/>
      <c r="BB331" s="318"/>
      <c r="BC331" s="318" t="s">
        <v>16957</v>
      </c>
      <c r="BD331" s="318" t="s">
        <v>16957</v>
      </c>
      <c r="BE331" s="318" t="s">
        <v>16935</v>
      </c>
      <c r="BF331" s="318" t="s">
        <v>18467</v>
      </c>
      <c r="BG331" s="321" t="s">
        <v>16944</v>
      </c>
    </row>
    <row r="332" spans="1:59" s="322" customFormat="1" ht="24.75" x14ac:dyDescent="0.15">
      <c r="A332" s="317" t="s">
        <v>18468</v>
      </c>
      <c r="B332" s="318" t="s">
        <v>19</v>
      </c>
      <c r="C332" s="318" t="s">
        <v>4682</v>
      </c>
      <c r="D332" s="318" t="s">
        <v>4683</v>
      </c>
      <c r="E332" s="329" t="s">
        <v>18469</v>
      </c>
      <c r="F332" s="318">
        <v>18976</v>
      </c>
      <c r="G332" s="318">
        <v>3.33</v>
      </c>
      <c r="H332" s="318"/>
      <c r="I332" s="318"/>
      <c r="J332" s="318"/>
      <c r="K332" s="318">
        <v>99.38</v>
      </c>
      <c r="L332" s="318">
        <v>9</v>
      </c>
      <c r="M332" s="318">
        <v>9</v>
      </c>
      <c r="N332" s="318">
        <v>3.25</v>
      </c>
      <c r="O332" s="318">
        <v>15</v>
      </c>
      <c r="P332" s="318">
        <v>15</v>
      </c>
      <c r="Q332" s="318">
        <v>2.95</v>
      </c>
      <c r="R332" s="318">
        <v>16</v>
      </c>
      <c r="S332" s="318">
        <v>16</v>
      </c>
      <c r="T332" s="318">
        <v>3.21</v>
      </c>
      <c r="U332" s="318">
        <v>15</v>
      </c>
      <c r="V332" s="318">
        <v>15</v>
      </c>
      <c r="W332" s="318">
        <v>3.16</v>
      </c>
      <c r="X332" s="318">
        <v>6</v>
      </c>
      <c r="Y332" s="318">
        <v>6</v>
      </c>
      <c r="Z332" s="318">
        <v>3.58</v>
      </c>
      <c r="AA332" s="318">
        <v>6</v>
      </c>
      <c r="AB332" s="318">
        <v>6</v>
      </c>
      <c r="AC332" s="318">
        <v>3.79</v>
      </c>
      <c r="AD332" s="318">
        <v>3</v>
      </c>
      <c r="AE332" s="318">
        <v>3</v>
      </c>
      <c r="AF332" s="318">
        <v>3.33</v>
      </c>
      <c r="AG332" s="318">
        <v>19</v>
      </c>
      <c r="AH332" s="318">
        <v>19</v>
      </c>
      <c r="AI332" s="318">
        <v>3.65</v>
      </c>
      <c r="AJ332" s="318" t="s">
        <v>18470</v>
      </c>
      <c r="AK332" s="318" t="s">
        <v>18471</v>
      </c>
      <c r="AL332" s="319">
        <v>237156</v>
      </c>
      <c r="AM332" s="318">
        <v>2563</v>
      </c>
      <c r="AN332" s="318">
        <v>2</v>
      </c>
      <c r="AO332" s="318" t="s">
        <v>9066</v>
      </c>
      <c r="AP332" s="318">
        <v>5</v>
      </c>
      <c r="AQ332" s="318">
        <v>1</v>
      </c>
      <c r="AR332" s="318">
        <v>28</v>
      </c>
      <c r="AS332" s="318">
        <v>1</v>
      </c>
      <c r="AT332" s="318">
        <v>404</v>
      </c>
      <c r="AU332" s="320">
        <v>242622</v>
      </c>
      <c r="AV332" s="320">
        <v>242622</v>
      </c>
      <c r="AW332" s="318" t="s">
        <v>16933</v>
      </c>
      <c r="AX332" s="318"/>
      <c r="AY332" s="318"/>
      <c r="AZ332" s="318"/>
      <c r="BA332" s="318"/>
      <c r="BB332" s="318"/>
      <c r="BC332" s="318" t="s">
        <v>16957</v>
      </c>
      <c r="BD332" s="318" t="s">
        <v>16957</v>
      </c>
      <c r="BE332" s="318" t="s">
        <v>16935</v>
      </c>
      <c r="BF332" s="318" t="s">
        <v>17009</v>
      </c>
      <c r="BG332" s="321" t="s">
        <v>16936</v>
      </c>
    </row>
    <row r="333" spans="1:59" s="322" customFormat="1" ht="24.75" x14ac:dyDescent="0.15">
      <c r="A333" s="317" t="s">
        <v>18472</v>
      </c>
      <c r="B333" s="318" t="s">
        <v>1789</v>
      </c>
      <c r="C333" s="318" t="s">
        <v>18473</v>
      </c>
      <c r="D333" s="318" t="s">
        <v>18474</v>
      </c>
      <c r="E333" s="329" t="s">
        <v>18475</v>
      </c>
      <c r="F333" s="318">
        <v>18977</v>
      </c>
      <c r="G333" s="318">
        <v>2.4</v>
      </c>
      <c r="H333" s="318"/>
      <c r="I333" s="318"/>
      <c r="J333" s="318"/>
      <c r="K333" s="318">
        <v>99.38</v>
      </c>
      <c r="L333" s="318">
        <v>9</v>
      </c>
      <c r="M333" s="318">
        <v>9</v>
      </c>
      <c r="N333" s="318">
        <v>1.66</v>
      </c>
      <c r="O333" s="318">
        <v>15</v>
      </c>
      <c r="P333" s="318">
        <v>15</v>
      </c>
      <c r="Q333" s="318">
        <v>1.95</v>
      </c>
      <c r="R333" s="318">
        <v>16</v>
      </c>
      <c r="S333" s="318">
        <v>16</v>
      </c>
      <c r="T333" s="318">
        <v>2.42</v>
      </c>
      <c r="U333" s="318">
        <v>15</v>
      </c>
      <c r="V333" s="318">
        <v>15</v>
      </c>
      <c r="W333" s="318">
        <v>1.6</v>
      </c>
      <c r="X333" s="318">
        <v>6</v>
      </c>
      <c r="Y333" s="318">
        <v>6</v>
      </c>
      <c r="Z333" s="318">
        <v>1.83</v>
      </c>
      <c r="AA333" s="318">
        <v>6</v>
      </c>
      <c r="AB333" s="318">
        <v>6</v>
      </c>
      <c r="AC333" s="318">
        <v>2.5</v>
      </c>
      <c r="AD333" s="318">
        <v>3</v>
      </c>
      <c r="AE333" s="318">
        <v>3</v>
      </c>
      <c r="AF333" s="318">
        <v>1.5</v>
      </c>
      <c r="AG333" s="318">
        <v>19</v>
      </c>
      <c r="AH333" s="318">
        <v>19</v>
      </c>
      <c r="AI333" s="318">
        <v>3.88</v>
      </c>
      <c r="AJ333" s="318" t="s">
        <v>18476</v>
      </c>
      <c r="AK333" s="318" t="s">
        <v>18477</v>
      </c>
      <c r="AL333" s="319">
        <v>236566</v>
      </c>
      <c r="AM333" s="318">
        <v>2563</v>
      </c>
      <c r="AN333" s="318">
        <v>2</v>
      </c>
      <c r="AO333" s="318" t="s">
        <v>9066</v>
      </c>
      <c r="AP333" s="318">
        <v>6</v>
      </c>
      <c r="AQ333" s="318">
        <v>1</v>
      </c>
      <c r="AR333" s="318">
        <v>28</v>
      </c>
      <c r="AS333" s="318">
        <v>1</v>
      </c>
      <c r="AT333" s="318">
        <v>404</v>
      </c>
      <c r="AU333" s="320">
        <v>242657</v>
      </c>
      <c r="AV333" s="320">
        <v>242657</v>
      </c>
      <c r="AW333" s="318" t="s">
        <v>16933</v>
      </c>
      <c r="AX333" s="318"/>
      <c r="AY333" s="318"/>
      <c r="AZ333" s="318"/>
      <c r="BA333" s="318"/>
      <c r="BB333" s="318"/>
      <c r="BC333" s="318" t="s">
        <v>16957</v>
      </c>
      <c r="BD333" s="318" t="s">
        <v>16957</v>
      </c>
      <c r="BE333" s="318" t="s">
        <v>16935</v>
      </c>
      <c r="BF333" s="318" t="s">
        <v>18478</v>
      </c>
      <c r="BG333" s="321" t="s">
        <v>16936</v>
      </c>
    </row>
    <row r="334" spans="1:59" s="322" customFormat="1" ht="24.75" x14ac:dyDescent="0.15">
      <c r="A334" s="317" t="s">
        <v>18479</v>
      </c>
      <c r="B334" s="318" t="s">
        <v>1789</v>
      </c>
      <c r="C334" s="318" t="s">
        <v>5668</v>
      </c>
      <c r="D334" s="318" t="s">
        <v>5669</v>
      </c>
      <c r="E334" s="329" t="s">
        <v>18480</v>
      </c>
      <c r="F334" s="318">
        <v>18978</v>
      </c>
      <c r="G334" s="318">
        <v>3.31</v>
      </c>
      <c r="H334" s="318"/>
      <c r="I334" s="318"/>
      <c r="J334" s="318"/>
      <c r="K334" s="318">
        <v>99.38</v>
      </c>
      <c r="L334" s="318">
        <v>9</v>
      </c>
      <c r="M334" s="318">
        <v>9</v>
      </c>
      <c r="N334" s="318">
        <v>3.08</v>
      </c>
      <c r="O334" s="318">
        <v>15</v>
      </c>
      <c r="P334" s="318">
        <v>15</v>
      </c>
      <c r="Q334" s="318">
        <v>3</v>
      </c>
      <c r="R334" s="318">
        <v>16</v>
      </c>
      <c r="S334" s="318">
        <v>16</v>
      </c>
      <c r="T334" s="318">
        <v>3.28</v>
      </c>
      <c r="U334" s="318">
        <v>15</v>
      </c>
      <c r="V334" s="318">
        <v>15</v>
      </c>
      <c r="W334" s="318">
        <v>2.85</v>
      </c>
      <c r="X334" s="318">
        <v>6</v>
      </c>
      <c r="Y334" s="318">
        <v>6</v>
      </c>
      <c r="Z334" s="318">
        <v>3.41</v>
      </c>
      <c r="AA334" s="318">
        <v>6</v>
      </c>
      <c r="AB334" s="318">
        <v>6</v>
      </c>
      <c r="AC334" s="318">
        <v>3.7</v>
      </c>
      <c r="AD334" s="318">
        <v>3</v>
      </c>
      <c r="AE334" s="318">
        <v>3</v>
      </c>
      <c r="AF334" s="318">
        <v>3.16</v>
      </c>
      <c r="AG334" s="318">
        <v>19</v>
      </c>
      <c r="AH334" s="318">
        <v>19</v>
      </c>
      <c r="AI334" s="318">
        <v>3.86</v>
      </c>
      <c r="AJ334" s="318" t="s">
        <v>18481</v>
      </c>
      <c r="AK334" s="318" t="s">
        <v>18482</v>
      </c>
      <c r="AL334" s="319">
        <v>236863</v>
      </c>
      <c r="AM334" s="318">
        <v>2563</v>
      </c>
      <c r="AN334" s="318">
        <v>2</v>
      </c>
      <c r="AO334" s="318" t="s">
        <v>9066</v>
      </c>
      <c r="AP334" s="318">
        <v>7</v>
      </c>
      <c r="AQ334" s="318">
        <v>1</v>
      </c>
      <c r="AR334" s="318">
        <v>28</v>
      </c>
      <c r="AS334" s="318">
        <v>1</v>
      </c>
      <c r="AT334" s="318">
        <v>404</v>
      </c>
      <c r="AU334" s="320">
        <v>242622</v>
      </c>
      <c r="AV334" s="320">
        <v>242622</v>
      </c>
      <c r="AW334" s="318" t="s">
        <v>16933</v>
      </c>
      <c r="AX334" s="318"/>
      <c r="AY334" s="318"/>
      <c r="AZ334" s="318"/>
      <c r="BA334" s="318"/>
      <c r="BB334" s="318"/>
      <c r="BC334" s="318" t="s">
        <v>16957</v>
      </c>
      <c r="BD334" s="318" t="s">
        <v>16957</v>
      </c>
      <c r="BE334" s="318" t="s">
        <v>16935</v>
      </c>
      <c r="BF334" s="318" t="s">
        <v>18483</v>
      </c>
      <c r="BG334" s="321" t="s">
        <v>16936</v>
      </c>
    </row>
    <row r="335" spans="1:59" s="322" customFormat="1" ht="24.75" x14ac:dyDescent="0.15">
      <c r="A335" s="317" t="s">
        <v>18484</v>
      </c>
      <c r="B335" s="318" t="s">
        <v>1789</v>
      </c>
      <c r="C335" s="318" t="s">
        <v>2217</v>
      </c>
      <c r="D335" s="318" t="s">
        <v>4686</v>
      </c>
      <c r="E335" s="329" t="s">
        <v>18485</v>
      </c>
      <c r="F335" s="318">
        <v>18979</v>
      </c>
      <c r="G335" s="318">
        <v>3.15</v>
      </c>
      <c r="H335" s="318"/>
      <c r="I335" s="318"/>
      <c r="J335" s="318"/>
      <c r="K335" s="318">
        <v>99.38</v>
      </c>
      <c r="L335" s="318">
        <v>9</v>
      </c>
      <c r="M335" s="318">
        <v>9</v>
      </c>
      <c r="N335" s="318">
        <v>3.08</v>
      </c>
      <c r="O335" s="318">
        <v>15</v>
      </c>
      <c r="P335" s="318">
        <v>15</v>
      </c>
      <c r="Q335" s="318">
        <v>3.65</v>
      </c>
      <c r="R335" s="318">
        <v>16</v>
      </c>
      <c r="S335" s="318">
        <v>16</v>
      </c>
      <c r="T335" s="318">
        <v>2.59</v>
      </c>
      <c r="U335" s="318">
        <v>15</v>
      </c>
      <c r="V335" s="318">
        <v>15</v>
      </c>
      <c r="W335" s="318">
        <v>2.56</v>
      </c>
      <c r="X335" s="318">
        <v>6</v>
      </c>
      <c r="Y335" s="318">
        <v>6</v>
      </c>
      <c r="Z335" s="318">
        <v>3.45</v>
      </c>
      <c r="AA335" s="318">
        <v>6</v>
      </c>
      <c r="AB335" s="318">
        <v>6</v>
      </c>
      <c r="AC335" s="318">
        <v>3.79</v>
      </c>
      <c r="AD335" s="318">
        <v>3</v>
      </c>
      <c r="AE335" s="318">
        <v>3</v>
      </c>
      <c r="AF335" s="318">
        <v>3</v>
      </c>
      <c r="AG335" s="318">
        <v>19</v>
      </c>
      <c r="AH335" s="318">
        <v>19</v>
      </c>
      <c r="AI335" s="318">
        <v>3.36</v>
      </c>
      <c r="AJ335" s="318" t="s">
        <v>18486</v>
      </c>
      <c r="AK335" s="318" t="s">
        <v>18487</v>
      </c>
      <c r="AL335" s="319">
        <v>237074</v>
      </c>
      <c r="AM335" s="318">
        <v>2563</v>
      </c>
      <c r="AN335" s="318">
        <v>2</v>
      </c>
      <c r="AO335" s="318" t="s">
        <v>9066</v>
      </c>
      <c r="AP335" s="318">
        <v>8</v>
      </c>
      <c r="AQ335" s="318">
        <v>1</v>
      </c>
      <c r="AR335" s="318">
        <v>28</v>
      </c>
      <c r="AS335" s="318">
        <v>1</v>
      </c>
      <c r="AT335" s="318">
        <v>404</v>
      </c>
      <c r="AU335" s="320">
        <v>242622</v>
      </c>
      <c r="AV335" s="320">
        <v>242622</v>
      </c>
      <c r="AW335" s="318" t="s">
        <v>16933</v>
      </c>
      <c r="AX335" s="318"/>
      <c r="AY335" s="318"/>
      <c r="AZ335" s="318"/>
      <c r="BA335" s="318"/>
      <c r="BB335" s="318"/>
      <c r="BC335" s="318" t="s">
        <v>16957</v>
      </c>
      <c r="BD335" s="318" t="s">
        <v>16957</v>
      </c>
      <c r="BE335" s="318" t="s">
        <v>16935</v>
      </c>
      <c r="BF335" s="318" t="s">
        <v>18488</v>
      </c>
      <c r="BG335" s="321" t="s">
        <v>16936</v>
      </c>
    </row>
    <row r="336" spans="1:59" s="322" customFormat="1" ht="24.75" x14ac:dyDescent="0.15">
      <c r="A336" s="317" t="s">
        <v>18489</v>
      </c>
      <c r="B336" s="318" t="s">
        <v>1789</v>
      </c>
      <c r="C336" s="318" t="s">
        <v>5547</v>
      </c>
      <c r="D336" s="318" t="s">
        <v>5548</v>
      </c>
      <c r="E336" s="329" t="s">
        <v>18490</v>
      </c>
      <c r="F336" s="318">
        <v>18980</v>
      </c>
      <c r="G336" s="318">
        <v>2.63</v>
      </c>
      <c r="H336" s="318"/>
      <c r="I336" s="318"/>
      <c r="J336" s="318"/>
      <c r="K336" s="318">
        <v>99.38</v>
      </c>
      <c r="L336" s="318">
        <v>9</v>
      </c>
      <c r="M336" s="318">
        <v>9</v>
      </c>
      <c r="N336" s="318">
        <v>2.66</v>
      </c>
      <c r="O336" s="318">
        <v>15</v>
      </c>
      <c r="P336" s="318">
        <v>15</v>
      </c>
      <c r="Q336" s="318">
        <v>1.61</v>
      </c>
      <c r="R336" s="318">
        <v>16</v>
      </c>
      <c r="S336" s="318">
        <v>16</v>
      </c>
      <c r="T336" s="318">
        <v>2.34</v>
      </c>
      <c r="U336" s="318">
        <v>15</v>
      </c>
      <c r="V336" s="318">
        <v>15</v>
      </c>
      <c r="W336" s="318">
        <v>2.38</v>
      </c>
      <c r="X336" s="318">
        <v>6</v>
      </c>
      <c r="Y336" s="318">
        <v>6</v>
      </c>
      <c r="Z336" s="318">
        <v>2.87</v>
      </c>
      <c r="AA336" s="318">
        <v>6</v>
      </c>
      <c r="AB336" s="318">
        <v>6</v>
      </c>
      <c r="AC336" s="318">
        <v>3.45</v>
      </c>
      <c r="AD336" s="318">
        <v>3</v>
      </c>
      <c r="AE336" s="318">
        <v>3</v>
      </c>
      <c r="AF336" s="318">
        <v>3.16</v>
      </c>
      <c r="AG336" s="318">
        <v>19</v>
      </c>
      <c r="AH336" s="318">
        <v>19</v>
      </c>
      <c r="AI336" s="318">
        <v>3.28</v>
      </c>
      <c r="AJ336" s="318" t="s">
        <v>18491</v>
      </c>
      <c r="AK336" s="318" t="s">
        <v>18492</v>
      </c>
      <c r="AL336" s="319">
        <v>236968</v>
      </c>
      <c r="AM336" s="318">
        <v>2563</v>
      </c>
      <c r="AN336" s="318">
        <v>2</v>
      </c>
      <c r="AO336" s="318" t="s">
        <v>9066</v>
      </c>
      <c r="AP336" s="318">
        <v>9</v>
      </c>
      <c r="AQ336" s="318">
        <v>1</v>
      </c>
      <c r="AR336" s="318">
        <v>28</v>
      </c>
      <c r="AS336" s="318">
        <v>1</v>
      </c>
      <c r="AT336" s="318">
        <v>404</v>
      </c>
      <c r="AU336" s="320">
        <v>242622</v>
      </c>
      <c r="AV336" s="320">
        <v>242622</v>
      </c>
      <c r="AW336" s="318" t="s">
        <v>16933</v>
      </c>
      <c r="AX336" s="318"/>
      <c r="AY336" s="318"/>
      <c r="AZ336" s="318"/>
      <c r="BA336" s="318"/>
      <c r="BB336" s="318"/>
      <c r="BC336" s="318" t="s">
        <v>16957</v>
      </c>
      <c r="BD336" s="318" t="s">
        <v>16957</v>
      </c>
      <c r="BE336" s="318" t="s">
        <v>16935</v>
      </c>
      <c r="BF336" s="318" t="s">
        <v>18493</v>
      </c>
      <c r="BG336" s="321" t="s">
        <v>16944</v>
      </c>
    </row>
    <row r="337" spans="1:59" s="322" customFormat="1" x14ac:dyDescent="0.15">
      <c r="A337" s="317" t="s">
        <v>18494</v>
      </c>
      <c r="B337" s="318" t="s">
        <v>19</v>
      </c>
      <c r="C337" s="318" t="s">
        <v>4810</v>
      </c>
      <c r="D337" s="318" t="s">
        <v>4811</v>
      </c>
      <c r="E337" s="329" t="s">
        <v>18495</v>
      </c>
      <c r="F337" s="318">
        <v>18981</v>
      </c>
      <c r="G337" s="318">
        <v>3.19</v>
      </c>
      <c r="H337" s="318"/>
      <c r="I337" s="318"/>
      <c r="J337" s="318"/>
      <c r="K337" s="318">
        <v>99.38</v>
      </c>
      <c r="L337" s="318">
        <v>9</v>
      </c>
      <c r="M337" s="318">
        <v>9</v>
      </c>
      <c r="N337" s="318">
        <v>3.33</v>
      </c>
      <c r="O337" s="318">
        <v>15</v>
      </c>
      <c r="P337" s="318">
        <v>15</v>
      </c>
      <c r="Q337" s="318">
        <v>2.9</v>
      </c>
      <c r="R337" s="318">
        <v>16</v>
      </c>
      <c r="S337" s="318">
        <v>16</v>
      </c>
      <c r="T337" s="318">
        <v>3.17</v>
      </c>
      <c r="U337" s="318">
        <v>15</v>
      </c>
      <c r="V337" s="318">
        <v>15</v>
      </c>
      <c r="W337" s="318">
        <v>2.7</v>
      </c>
      <c r="X337" s="318">
        <v>6</v>
      </c>
      <c r="Y337" s="318">
        <v>6</v>
      </c>
      <c r="Z337" s="318">
        <v>3.08</v>
      </c>
      <c r="AA337" s="318">
        <v>6</v>
      </c>
      <c r="AB337" s="318">
        <v>6</v>
      </c>
      <c r="AC337" s="318">
        <v>3.66</v>
      </c>
      <c r="AD337" s="318">
        <v>3</v>
      </c>
      <c r="AE337" s="318">
        <v>3</v>
      </c>
      <c r="AF337" s="318">
        <v>2</v>
      </c>
      <c r="AG337" s="318">
        <v>19</v>
      </c>
      <c r="AH337" s="318">
        <v>19</v>
      </c>
      <c r="AI337" s="318">
        <v>3.81</v>
      </c>
      <c r="AJ337" s="318" t="s">
        <v>18496</v>
      </c>
      <c r="AK337" s="318" t="s">
        <v>18497</v>
      </c>
      <c r="AL337" s="319">
        <v>237146</v>
      </c>
      <c r="AM337" s="318">
        <v>2563</v>
      </c>
      <c r="AN337" s="318">
        <v>2</v>
      </c>
      <c r="AO337" s="318" t="s">
        <v>9066</v>
      </c>
      <c r="AP337" s="318">
        <v>10</v>
      </c>
      <c r="AQ337" s="318">
        <v>1</v>
      </c>
      <c r="AR337" s="318">
        <v>28</v>
      </c>
      <c r="AS337" s="318">
        <v>1</v>
      </c>
      <c r="AT337" s="318">
        <v>404</v>
      </c>
      <c r="AU337" s="320">
        <v>242622</v>
      </c>
      <c r="AV337" s="320">
        <v>242622</v>
      </c>
      <c r="AW337" s="318" t="s">
        <v>16933</v>
      </c>
      <c r="AX337" s="318"/>
      <c r="AY337" s="318"/>
      <c r="AZ337" s="318"/>
      <c r="BA337" s="318"/>
      <c r="BB337" s="318"/>
      <c r="BC337" s="318" t="s">
        <v>16957</v>
      </c>
      <c r="BD337" s="318" t="s">
        <v>16957</v>
      </c>
      <c r="BE337" s="318" t="s">
        <v>16935</v>
      </c>
      <c r="BF337" s="318" t="s">
        <v>9759</v>
      </c>
      <c r="BG337" s="321" t="s">
        <v>16936</v>
      </c>
    </row>
    <row r="338" spans="1:59" s="322" customFormat="1" ht="24.75" x14ac:dyDescent="0.15">
      <c r="A338" s="317" t="s">
        <v>18498</v>
      </c>
      <c r="B338" s="318" t="s">
        <v>1789</v>
      </c>
      <c r="C338" s="318" t="s">
        <v>4689</v>
      </c>
      <c r="D338" s="318" t="s">
        <v>4690</v>
      </c>
      <c r="E338" s="329" t="s">
        <v>18499</v>
      </c>
      <c r="F338" s="318">
        <v>18982</v>
      </c>
      <c r="G338" s="318">
        <v>3.7</v>
      </c>
      <c r="H338" s="318"/>
      <c r="I338" s="318"/>
      <c r="J338" s="318"/>
      <c r="K338" s="318">
        <v>99.38</v>
      </c>
      <c r="L338" s="318">
        <v>9</v>
      </c>
      <c r="M338" s="318">
        <v>9</v>
      </c>
      <c r="N338" s="318">
        <v>4</v>
      </c>
      <c r="O338" s="318">
        <v>15</v>
      </c>
      <c r="P338" s="318">
        <v>15</v>
      </c>
      <c r="Q338" s="318">
        <v>3.2</v>
      </c>
      <c r="R338" s="318">
        <v>16</v>
      </c>
      <c r="S338" s="318">
        <v>16</v>
      </c>
      <c r="T338" s="318">
        <v>3.64</v>
      </c>
      <c r="U338" s="318">
        <v>15</v>
      </c>
      <c r="V338" s="318">
        <v>15</v>
      </c>
      <c r="W338" s="318">
        <v>3.58</v>
      </c>
      <c r="X338" s="318">
        <v>6</v>
      </c>
      <c r="Y338" s="318">
        <v>6</v>
      </c>
      <c r="Z338" s="318">
        <v>3.83</v>
      </c>
      <c r="AA338" s="318">
        <v>6</v>
      </c>
      <c r="AB338" s="318">
        <v>6</v>
      </c>
      <c r="AC338" s="318">
        <v>3.95</v>
      </c>
      <c r="AD338" s="318">
        <v>3</v>
      </c>
      <c r="AE338" s="318">
        <v>3</v>
      </c>
      <c r="AF338" s="318">
        <v>3.66</v>
      </c>
      <c r="AG338" s="318">
        <v>19</v>
      </c>
      <c r="AH338" s="318">
        <v>19</v>
      </c>
      <c r="AI338" s="318">
        <v>4</v>
      </c>
      <c r="AJ338" s="318" t="s">
        <v>18500</v>
      </c>
      <c r="AK338" s="318" t="s">
        <v>18501</v>
      </c>
      <c r="AL338" s="319">
        <v>236866</v>
      </c>
      <c r="AM338" s="318">
        <v>2563</v>
      </c>
      <c r="AN338" s="318">
        <v>2</v>
      </c>
      <c r="AO338" s="318" t="s">
        <v>9066</v>
      </c>
      <c r="AP338" s="318">
        <v>11</v>
      </c>
      <c r="AQ338" s="318">
        <v>1</v>
      </c>
      <c r="AR338" s="318">
        <v>28</v>
      </c>
      <c r="AS338" s="318">
        <v>1</v>
      </c>
      <c r="AT338" s="318">
        <v>404</v>
      </c>
      <c r="AU338" s="320">
        <v>242622</v>
      </c>
      <c r="AV338" s="320">
        <v>242622</v>
      </c>
      <c r="AW338" s="318" t="s">
        <v>16933</v>
      </c>
      <c r="AX338" s="318"/>
      <c r="AY338" s="318"/>
      <c r="AZ338" s="318"/>
      <c r="BA338" s="318"/>
      <c r="BB338" s="318"/>
      <c r="BC338" s="318" t="s">
        <v>16957</v>
      </c>
      <c r="BD338" s="318" t="s">
        <v>16957</v>
      </c>
      <c r="BE338" s="318" t="s">
        <v>16935</v>
      </c>
      <c r="BF338" s="318" t="s">
        <v>9759</v>
      </c>
      <c r="BG338" s="321" t="s">
        <v>16936</v>
      </c>
    </row>
    <row r="339" spans="1:59" s="322" customFormat="1" ht="24.75" x14ac:dyDescent="0.15">
      <c r="A339" s="317" t="s">
        <v>18502</v>
      </c>
      <c r="B339" s="318" t="s">
        <v>1789</v>
      </c>
      <c r="C339" s="318" t="s">
        <v>573</v>
      </c>
      <c r="D339" s="318" t="s">
        <v>5525</v>
      </c>
      <c r="E339" s="329" t="s">
        <v>18503</v>
      </c>
      <c r="F339" s="318">
        <v>18983</v>
      </c>
      <c r="G339" s="318">
        <v>3.03</v>
      </c>
      <c r="H339" s="318"/>
      <c r="I339" s="318"/>
      <c r="J339" s="318"/>
      <c r="K339" s="318">
        <v>99.38</v>
      </c>
      <c r="L339" s="318">
        <v>9</v>
      </c>
      <c r="M339" s="318">
        <v>9</v>
      </c>
      <c r="N339" s="318">
        <v>3.16</v>
      </c>
      <c r="O339" s="318">
        <v>15</v>
      </c>
      <c r="P339" s="318">
        <v>15</v>
      </c>
      <c r="Q339" s="318">
        <v>2.2799999999999998</v>
      </c>
      <c r="R339" s="318">
        <v>16</v>
      </c>
      <c r="S339" s="318">
        <v>16</v>
      </c>
      <c r="T339" s="318">
        <v>2.39</v>
      </c>
      <c r="U339" s="318">
        <v>15</v>
      </c>
      <c r="V339" s="318">
        <v>15</v>
      </c>
      <c r="W339" s="318">
        <v>3.05</v>
      </c>
      <c r="X339" s="318">
        <v>6</v>
      </c>
      <c r="Y339" s="318">
        <v>6</v>
      </c>
      <c r="Z339" s="318">
        <v>3.29</v>
      </c>
      <c r="AA339" s="318">
        <v>6</v>
      </c>
      <c r="AB339" s="318">
        <v>6</v>
      </c>
      <c r="AC339" s="318">
        <v>3.66</v>
      </c>
      <c r="AD339" s="318">
        <v>3</v>
      </c>
      <c r="AE339" s="318">
        <v>3</v>
      </c>
      <c r="AF339" s="318">
        <v>3.16</v>
      </c>
      <c r="AG339" s="318">
        <v>19</v>
      </c>
      <c r="AH339" s="318">
        <v>19</v>
      </c>
      <c r="AI339" s="318">
        <v>3.71</v>
      </c>
      <c r="AJ339" s="318" t="s">
        <v>18504</v>
      </c>
      <c r="AK339" s="318" t="s">
        <v>18505</v>
      </c>
      <c r="AL339" s="319">
        <v>236967</v>
      </c>
      <c r="AM339" s="318">
        <v>2563</v>
      </c>
      <c r="AN339" s="318">
        <v>2</v>
      </c>
      <c r="AO339" s="318" t="s">
        <v>9066</v>
      </c>
      <c r="AP339" s="318">
        <v>12</v>
      </c>
      <c r="AQ339" s="318">
        <v>1</v>
      </c>
      <c r="AR339" s="318">
        <v>28</v>
      </c>
      <c r="AS339" s="318">
        <v>1</v>
      </c>
      <c r="AT339" s="318">
        <v>404</v>
      </c>
      <c r="AU339" s="320">
        <v>242622</v>
      </c>
      <c r="AV339" s="320">
        <v>242622</v>
      </c>
      <c r="AW339" s="318" t="s">
        <v>16933</v>
      </c>
      <c r="AX339" s="318"/>
      <c r="AY339" s="318"/>
      <c r="AZ339" s="318"/>
      <c r="BA339" s="318"/>
      <c r="BB339" s="318"/>
      <c r="BC339" s="318" t="s">
        <v>16957</v>
      </c>
      <c r="BD339" s="318" t="s">
        <v>16957</v>
      </c>
      <c r="BE339" s="318" t="s">
        <v>16935</v>
      </c>
      <c r="BF339" s="318" t="s">
        <v>18506</v>
      </c>
      <c r="BG339" s="321" t="s">
        <v>16944</v>
      </c>
    </row>
    <row r="340" spans="1:59" s="322" customFormat="1" ht="24.75" x14ac:dyDescent="0.15">
      <c r="A340" s="317" t="s">
        <v>18507</v>
      </c>
      <c r="B340" s="318" t="s">
        <v>1789</v>
      </c>
      <c r="C340" s="318" t="s">
        <v>3129</v>
      </c>
      <c r="D340" s="318" t="s">
        <v>4814</v>
      </c>
      <c r="E340" s="329" t="s">
        <v>18508</v>
      </c>
      <c r="F340" s="318">
        <v>18984</v>
      </c>
      <c r="G340" s="318">
        <v>3.19</v>
      </c>
      <c r="H340" s="318"/>
      <c r="I340" s="318"/>
      <c r="J340" s="318"/>
      <c r="K340" s="318">
        <v>99.38</v>
      </c>
      <c r="L340" s="318">
        <v>9</v>
      </c>
      <c r="M340" s="318">
        <v>9</v>
      </c>
      <c r="N340" s="318">
        <v>2.91</v>
      </c>
      <c r="O340" s="318">
        <v>15</v>
      </c>
      <c r="P340" s="318">
        <v>15</v>
      </c>
      <c r="Q340" s="318">
        <v>2.8</v>
      </c>
      <c r="R340" s="318">
        <v>16</v>
      </c>
      <c r="S340" s="318">
        <v>16</v>
      </c>
      <c r="T340" s="318">
        <v>3</v>
      </c>
      <c r="U340" s="318">
        <v>15</v>
      </c>
      <c r="V340" s="318">
        <v>15</v>
      </c>
      <c r="W340" s="318">
        <v>3.05</v>
      </c>
      <c r="X340" s="318">
        <v>6</v>
      </c>
      <c r="Y340" s="318">
        <v>6</v>
      </c>
      <c r="Z340" s="318">
        <v>3.41</v>
      </c>
      <c r="AA340" s="318">
        <v>6</v>
      </c>
      <c r="AB340" s="318">
        <v>6</v>
      </c>
      <c r="AC340" s="318">
        <v>3.75</v>
      </c>
      <c r="AD340" s="318">
        <v>3</v>
      </c>
      <c r="AE340" s="318">
        <v>3</v>
      </c>
      <c r="AF340" s="318">
        <v>3.16</v>
      </c>
      <c r="AG340" s="318">
        <v>19</v>
      </c>
      <c r="AH340" s="318">
        <v>19</v>
      </c>
      <c r="AI340" s="318">
        <v>3.63</v>
      </c>
      <c r="AJ340" s="318" t="s">
        <v>18509</v>
      </c>
      <c r="AK340" s="318" t="s">
        <v>18510</v>
      </c>
      <c r="AL340" s="319">
        <v>237071</v>
      </c>
      <c r="AM340" s="318">
        <v>2563</v>
      </c>
      <c r="AN340" s="318">
        <v>2</v>
      </c>
      <c r="AO340" s="318" t="s">
        <v>9066</v>
      </c>
      <c r="AP340" s="318">
        <v>13</v>
      </c>
      <c r="AQ340" s="318">
        <v>1</v>
      </c>
      <c r="AR340" s="318">
        <v>28</v>
      </c>
      <c r="AS340" s="318">
        <v>1</v>
      </c>
      <c r="AT340" s="318">
        <v>404</v>
      </c>
      <c r="AU340" s="320">
        <v>242622</v>
      </c>
      <c r="AV340" s="320">
        <v>242622</v>
      </c>
      <c r="AW340" s="318" t="s">
        <v>16933</v>
      </c>
      <c r="AX340" s="318"/>
      <c r="AY340" s="318"/>
      <c r="AZ340" s="318"/>
      <c r="BA340" s="318"/>
      <c r="BB340" s="318"/>
      <c r="BC340" s="318" t="s">
        <v>16957</v>
      </c>
      <c r="BD340" s="318" t="s">
        <v>16957</v>
      </c>
      <c r="BE340" s="318" t="s">
        <v>16935</v>
      </c>
      <c r="BF340" s="318" t="s">
        <v>17009</v>
      </c>
      <c r="BG340" s="321" t="s">
        <v>16936</v>
      </c>
    </row>
    <row r="341" spans="1:59" s="322" customFormat="1" ht="24.75" x14ac:dyDescent="0.15">
      <c r="A341" s="317" t="s">
        <v>18511</v>
      </c>
      <c r="B341" s="318" t="s">
        <v>19</v>
      </c>
      <c r="C341" s="318" t="s">
        <v>5243</v>
      </c>
      <c r="D341" s="318" t="s">
        <v>18512</v>
      </c>
      <c r="E341" s="329" t="s">
        <v>18513</v>
      </c>
      <c r="F341" s="318">
        <v>18985</v>
      </c>
      <c r="G341" s="318">
        <v>3.5</v>
      </c>
      <c r="H341" s="318"/>
      <c r="I341" s="318"/>
      <c r="J341" s="318"/>
      <c r="K341" s="318">
        <v>99.38</v>
      </c>
      <c r="L341" s="318">
        <v>9</v>
      </c>
      <c r="M341" s="318">
        <v>9</v>
      </c>
      <c r="N341" s="318">
        <v>3.66</v>
      </c>
      <c r="O341" s="318">
        <v>15</v>
      </c>
      <c r="P341" s="318">
        <v>15</v>
      </c>
      <c r="Q341" s="318">
        <v>3.36</v>
      </c>
      <c r="R341" s="318">
        <v>16</v>
      </c>
      <c r="S341" s="318">
        <v>16</v>
      </c>
      <c r="T341" s="318">
        <v>3.17</v>
      </c>
      <c r="U341" s="318">
        <v>15</v>
      </c>
      <c r="V341" s="318">
        <v>15</v>
      </c>
      <c r="W341" s="318">
        <v>3.4</v>
      </c>
      <c r="X341" s="318">
        <v>6</v>
      </c>
      <c r="Y341" s="318">
        <v>6</v>
      </c>
      <c r="Z341" s="318">
        <v>3.58</v>
      </c>
      <c r="AA341" s="318">
        <v>6</v>
      </c>
      <c r="AB341" s="318">
        <v>6</v>
      </c>
      <c r="AC341" s="318">
        <v>3.83</v>
      </c>
      <c r="AD341" s="318">
        <v>3</v>
      </c>
      <c r="AE341" s="318">
        <v>3</v>
      </c>
      <c r="AF341" s="318">
        <v>3.5</v>
      </c>
      <c r="AG341" s="318">
        <v>19</v>
      </c>
      <c r="AH341" s="318">
        <v>19</v>
      </c>
      <c r="AI341" s="318">
        <v>3.76</v>
      </c>
      <c r="AJ341" s="318" t="s">
        <v>18514</v>
      </c>
      <c r="AK341" s="318" t="s">
        <v>18515</v>
      </c>
      <c r="AL341" s="319">
        <v>237234</v>
      </c>
      <c r="AM341" s="318">
        <v>2563</v>
      </c>
      <c r="AN341" s="318">
        <v>2</v>
      </c>
      <c r="AO341" s="318" t="s">
        <v>9066</v>
      </c>
      <c r="AP341" s="318">
        <v>14</v>
      </c>
      <c r="AQ341" s="318">
        <v>1</v>
      </c>
      <c r="AR341" s="318">
        <v>28</v>
      </c>
      <c r="AS341" s="318">
        <v>1</v>
      </c>
      <c r="AT341" s="318">
        <v>404</v>
      </c>
      <c r="AU341" s="320">
        <v>242622</v>
      </c>
      <c r="AV341" s="320">
        <v>242622</v>
      </c>
      <c r="AW341" s="318" t="s">
        <v>16933</v>
      </c>
      <c r="AX341" s="318"/>
      <c r="AY341" s="318"/>
      <c r="AZ341" s="318"/>
      <c r="BA341" s="318"/>
      <c r="BB341" s="318"/>
      <c r="BC341" s="318" t="s">
        <v>16957</v>
      </c>
      <c r="BD341" s="318" t="s">
        <v>16957</v>
      </c>
      <c r="BE341" s="318" t="s">
        <v>16935</v>
      </c>
      <c r="BF341" s="318" t="s">
        <v>18516</v>
      </c>
      <c r="BG341" s="321" t="s">
        <v>16944</v>
      </c>
    </row>
    <row r="342" spans="1:59" s="322" customFormat="1" ht="24.75" x14ac:dyDescent="0.15">
      <c r="A342" s="317" t="s">
        <v>18517</v>
      </c>
      <c r="B342" s="318" t="s">
        <v>101</v>
      </c>
      <c r="C342" s="318" t="s">
        <v>18518</v>
      </c>
      <c r="D342" s="318" t="s">
        <v>18519</v>
      </c>
      <c r="E342" s="329" t="s">
        <v>18520</v>
      </c>
      <c r="F342" s="318">
        <v>18986</v>
      </c>
      <c r="G342" s="318">
        <v>3.23</v>
      </c>
      <c r="H342" s="318"/>
      <c r="I342" s="318"/>
      <c r="J342" s="318"/>
      <c r="K342" s="318">
        <v>99.38</v>
      </c>
      <c r="L342" s="318">
        <v>9</v>
      </c>
      <c r="M342" s="318">
        <v>9</v>
      </c>
      <c r="N342" s="318">
        <v>3.58</v>
      </c>
      <c r="O342" s="318">
        <v>15</v>
      </c>
      <c r="P342" s="318">
        <v>15</v>
      </c>
      <c r="Q342" s="318">
        <v>2.41</v>
      </c>
      <c r="R342" s="318">
        <v>16</v>
      </c>
      <c r="S342" s="318">
        <v>16</v>
      </c>
      <c r="T342" s="318">
        <v>2.81</v>
      </c>
      <c r="U342" s="318">
        <v>15</v>
      </c>
      <c r="V342" s="318">
        <v>15</v>
      </c>
      <c r="W342" s="318">
        <v>3.33</v>
      </c>
      <c r="X342" s="318">
        <v>6</v>
      </c>
      <c r="Y342" s="318">
        <v>6</v>
      </c>
      <c r="Z342" s="318">
        <v>3.54</v>
      </c>
      <c r="AA342" s="318">
        <v>6</v>
      </c>
      <c r="AB342" s="318">
        <v>6</v>
      </c>
      <c r="AC342" s="318">
        <v>3.91</v>
      </c>
      <c r="AD342" s="318">
        <v>3</v>
      </c>
      <c r="AE342" s="318">
        <v>3</v>
      </c>
      <c r="AF342" s="318">
        <v>3.33</v>
      </c>
      <c r="AG342" s="318">
        <v>19</v>
      </c>
      <c r="AH342" s="318">
        <v>19</v>
      </c>
      <c r="AI342" s="318">
        <v>3.56</v>
      </c>
      <c r="AJ342" s="318" t="s">
        <v>18521</v>
      </c>
      <c r="AK342" s="318" t="s">
        <v>18522</v>
      </c>
      <c r="AL342" s="319">
        <v>237323</v>
      </c>
      <c r="AM342" s="318">
        <v>2563</v>
      </c>
      <c r="AN342" s="318">
        <v>2</v>
      </c>
      <c r="AO342" s="318" t="s">
        <v>9066</v>
      </c>
      <c r="AP342" s="318">
        <v>16</v>
      </c>
      <c r="AQ342" s="318">
        <v>1</v>
      </c>
      <c r="AR342" s="318">
        <v>28</v>
      </c>
      <c r="AS342" s="318">
        <v>1</v>
      </c>
      <c r="AT342" s="318">
        <v>404</v>
      </c>
      <c r="AU342" s="320">
        <v>242622</v>
      </c>
      <c r="AV342" s="320">
        <v>242622</v>
      </c>
      <c r="AW342" s="318" t="s">
        <v>16933</v>
      </c>
      <c r="AX342" s="318"/>
      <c r="AY342" s="318"/>
      <c r="AZ342" s="318"/>
      <c r="BA342" s="318"/>
      <c r="BB342" s="318"/>
      <c r="BC342" s="318" t="s">
        <v>16957</v>
      </c>
      <c r="BD342" s="318" t="s">
        <v>16957</v>
      </c>
      <c r="BE342" s="318" t="s">
        <v>16935</v>
      </c>
      <c r="BF342" s="318" t="s">
        <v>18106</v>
      </c>
      <c r="BG342" s="321" t="s">
        <v>16944</v>
      </c>
    </row>
    <row r="343" spans="1:59" s="322" customFormat="1" ht="24.75" x14ac:dyDescent="0.15">
      <c r="A343" s="317" t="s">
        <v>18523</v>
      </c>
      <c r="B343" s="318" t="s">
        <v>3661</v>
      </c>
      <c r="C343" s="318" t="s">
        <v>1401</v>
      </c>
      <c r="D343" s="318" t="s">
        <v>4902</v>
      </c>
      <c r="E343" s="329" t="s">
        <v>18524</v>
      </c>
      <c r="F343" s="318">
        <v>18987</v>
      </c>
      <c r="G343" s="318">
        <v>3.82</v>
      </c>
      <c r="H343" s="318"/>
      <c r="I343" s="318"/>
      <c r="J343" s="318"/>
      <c r="K343" s="318">
        <v>99.38</v>
      </c>
      <c r="L343" s="318">
        <v>9</v>
      </c>
      <c r="M343" s="318">
        <v>9</v>
      </c>
      <c r="N343" s="318">
        <v>4</v>
      </c>
      <c r="O343" s="318">
        <v>15</v>
      </c>
      <c r="P343" s="318">
        <v>15</v>
      </c>
      <c r="Q343" s="318">
        <v>3.61</v>
      </c>
      <c r="R343" s="318">
        <v>16</v>
      </c>
      <c r="S343" s="318">
        <v>16</v>
      </c>
      <c r="T343" s="318">
        <v>3.67</v>
      </c>
      <c r="U343" s="318">
        <v>15</v>
      </c>
      <c r="V343" s="318">
        <v>15</v>
      </c>
      <c r="W343" s="318">
        <v>3.9</v>
      </c>
      <c r="X343" s="318">
        <v>6</v>
      </c>
      <c r="Y343" s="318">
        <v>6</v>
      </c>
      <c r="Z343" s="318">
        <v>3.58</v>
      </c>
      <c r="AA343" s="318">
        <v>6</v>
      </c>
      <c r="AB343" s="318">
        <v>6</v>
      </c>
      <c r="AC343" s="318">
        <v>4</v>
      </c>
      <c r="AD343" s="318">
        <v>3</v>
      </c>
      <c r="AE343" s="318">
        <v>3</v>
      </c>
      <c r="AF343" s="318">
        <v>3.66</v>
      </c>
      <c r="AG343" s="318">
        <v>19</v>
      </c>
      <c r="AH343" s="318">
        <v>19</v>
      </c>
      <c r="AI343" s="318">
        <v>4</v>
      </c>
      <c r="AJ343" s="318" t="s">
        <v>18525</v>
      </c>
      <c r="AK343" s="318" t="s">
        <v>18526</v>
      </c>
      <c r="AL343" s="319">
        <v>236947</v>
      </c>
      <c r="AM343" s="318">
        <v>2563</v>
      </c>
      <c r="AN343" s="318">
        <v>2</v>
      </c>
      <c r="AO343" s="318" t="s">
        <v>9066</v>
      </c>
      <c r="AP343" s="318">
        <v>17</v>
      </c>
      <c r="AQ343" s="318">
        <v>1</v>
      </c>
      <c r="AR343" s="318">
        <v>28</v>
      </c>
      <c r="AS343" s="318">
        <v>1</v>
      </c>
      <c r="AT343" s="318">
        <v>404</v>
      </c>
      <c r="AU343" s="320">
        <v>242622</v>
      </c>
      <c r="AV343" s="320">
        <v>242622</v>
      </c>
      <c r="AW343" s="318" t="s">
        <v>16933</v>
      </c>
      <c r="AX343" s="318"/>
      <c r="AY343" s="318"/>
      <c r="AZ343" s="318"/>
      <c r="BA343" s="318"/>
      <c r="BB343" s="318"/>
      <c r="BC343" s="318" t="s">
        <v>16957</v>
      </c>
      <c r="BD343" s="318" t="s">
        <v>16957</v>
      </c>
      <c r="BE343" s="318" t="s">
        <v>16935</v>
      </c>
      <c r="BF343" s="318" t="s">
        <v>18527</v>
      </c>
      <c r="BG343" s="321" t="s">
        <v>16944</v>
      </c>
    </row>
    <row r="344" spans="1:59" s="322" customFormat="1" ht="24.75" x14ac:dyDescent="0.15">
      <c r="A344" s="317" t="s">
        <v>18528</v>
      </c>
      <c r="B344" s="318" t="s">
        <v>3661</v>
      </c>
      <c r="C344" s="318" t="s">
        <v>18529</v>
      </c>
      <c r="D344" s="318" t="s">
        <v>7917</v>
      </c>
      <c r="E344" s="329" t="s">
        <v>18530</v>
      </c>
      <c r="F344" s="318">
        <v>18989</v>
      </c>
      <c r="G344" s="318">
        <v>3.67</v>
      </c>
      <c r="H344" s="318"/>
      <c r="I344" s="318"/>
      <c r="J344" s="318"/>
      <c r="K344" s="318">
        <v>99.38</v>
      </c>
      <c r="L344" s="318">
        <v>9</v>
      </c>
      <c r="M344" s="318">
        <v>9</v>
      </c>
      <c r="N344" s="318">
        <v>4</v>
      </c>
      <c r="O344" s="318">
        <v>15</v>
      </c>
      <c r="P344" s="318">
        <v>15</v>
      </c>
      <c r="Q344" s="318">
        <v>3.33</v>
      </c>
      <c r="R344" s="318">
        <v>16</v>
      </c>
      <c r="S344" s="318">
        <v>16</v>
      </c>
      <c r="T344" s="318">
        <v>3.43</v>
      </c>
      <c r="U344" s="318">
        <v>15</v>
      </c>
      <c r="V344" s="318">
        <v>15</v>
      </c>
      <c r="W344" s="318">
        <v>3.7</v>
      </c>
      <c r="X344" s="318">
        <v>6</v>
      </c>
      <c r="Y344" s="318">
        <v>6</v>
      </c>
      <c r="Z344" s="318">
        <v>3.79</v>
      </c>
      <c r="AA344" s="318">
        <v>6</v>
      </c>
      <c r="AB344" s="318">
        <v>6</v>
      </c>
      <c r="AC344" s="318">
        <v>3.87</v>
      </c>
      <c r="AD344" s="318">
        <v>3</v>
      </c>
      <c r="AE344" s="318">
        <v>3</v>
      </c>
      <c r="AF344" s="318">
        <v>3.83</v>
      </c>
      <c r="AG344" s="318">
        <v>19</v>
      </c>
      <c r="AH344" s="318">
        <v>19</v>
      </c>
      <c r="AI344" s="318">
        <v>3.8</v>
      </c>
      <c r="AJ344" s="318" t="s">
        <v>18531</v>
      </c>
      <c r="AK344" s="318" t="s">
        <v>18532</v>
      </c>
      <c r="AL344" s="319">
        <v>237055</v>
      </c>
      <c r="AM344" s="318">
        <v>2563</v>
      </c>
      <c r="AN344" s="318">
        <v>2</v>
      </c>
      <c r="AO344" s="318" t="s">
        <v>9066</v>
      </c>
      <c r="AP344" s="318">
        <v>18</v>
      </c>
      <c r="AQ344" s="318">
        <v>1</v>
      </c>
      <c r="AR344" s="318">
        <v>28</v>
      </c>
      <c r="AS344" s="318">
        <v>1</v>
      </c>
      <c r="AT344" s="318">
        <v>404</v>
      </c>
      <c r="AU344" s="320">
        <v>242622</v>
      </c>
      <c r="AV344" s="320">
        <v>242622</v>
      </c>
      <c r="AW344" s="318" t="s">
        <v>16933</v>
      </c>
      <c r="AX344" s="318"/>
      <c r="AY344" s="318"/>
      <c r="AZ344" s="318"/>
      <c r="BA344" s="318"/>
      <c r="BB344" s="318"/>
      <c r="BC344" s="318" t="s">
        <v>16957</v>
      </c>
      <c r="BD344" s="318" t="s">
        <v>16957</v>
      </c>
      <c r="BE344" s="318" t="s">
        <v>16935</v>
      </c>
      <c r="BF344" s="318" t="s">
        <v>18467</v>
      </c>
      <c r="BG344" s="321" t="s">
        <v>16944</v>
      </c>
    </row>
    <row r="345" spans="1:59" s="322" customFormat="1" x14ac:dyDescent="0.15">
      <c r="A345" s="317" t="s">
        <v>18533</v>
      </c>
      <c r="B345" s="318" t="s">
        <v>3661</v>
      </c>
      <c r="C345" s="318" t="s">
        <v>18534</v>
      </c>
      <c r="D345" s="318" t="s">
        <v>18535</v>
      </c>
      <c r="E345" s="329" t="s">
        <v>18536</v>
      </c>
      <c r="F345" s="318">
        <v>18990</v>
      </c>
      <c r="G345" s="318">
        <v>3.6</v>
      </c>
      <c r="H345" s="318"/>
      <c r="I345" s="318"/>
      <c r="J345" s="318"/>
      <c r="K345" s="318">
        <v>99.38</v>
      </c>
      <c r="L345" s="318">
        <v>9</v>
      </c>
      <c r="M345" s="318">
        <v>9</v>
      </c>
      <c r="N345" s="318">
        <v>4</v>
      </c>
      <c r="O345" s="318">
        <v>15</v>
      </c>
      <c r="P345" s="318">
        <v>15</v>
      </c>
      <c r="Q345" s="318">
        <v>3.11</v>
      </c>
      <c r="R345" s="318">
        <v>16</v>
      </c>
      <c r="S345" s="318">
        <v>16</v>
      </c>
      <c r="T345" s="318">
        <v>3.15</v>
      </c>
      <c r="U345" s="318">
        <v>15</v>
      </c>
      <c r="V345" s="318">
        <v>15</v>
      </c>
      <c r="W345" s="318">
        <v>3.88</v>
      </c>
      <c r="X345" s="318">
        <v>6</v>
      </c>
      <c r="Y345" s="318">
        <v>6</v>
      </c>
      <c r="Z345" s="318">
        <v>3.83</v>
      </c>
      <c r="AA345" s="318">
        <v>6</v>
      </c>
      <c r="AB345" s="318">
        <v>6</v>
      </c>
      <c r="AC345" s="318">
        <v>4</v>
      </c>
      <c r="AD345" s="318">
        <v>3</v>
      </c>
      <c r="AE345" s="318">
        <v>3</v>
      </c>
      <c r="AF345" s="318">
        <v>4</v>
      </c>
      <c r="AG345" s="318">
        <v>19</v>
      </c>
      <c r="AH345" s="318">
        <v>19</v>
      </c>
      <c r="AI345" s="318">
        <v>3.64</v>
      </c>
      <c r="AJ345" s="318" t="s">
        <v>18537</v>
      </c>
      <c r="AK345" s="318" t="s">
        <v>18538</v>
      </c>
      <c r="AL345" s="319">
        <v>236979</v>
      </c>
      <c r="AM345" s="318">
        <v>2563</v>
      </c>
      <c r="AN345" s="318">
        <v>2</v>
      </c>
      <c r="AO345" s="318" t="s">
        <v>9066</v>
      </c>
      <c r="AP345" s="318">
        <v>19</v>
      </c>
      <c r="AQ345" s="318">
        <v>1</v>
      </c>
      <c r="AR345" s="318">
        <v>28</v>
      </c>
      <c r="AS345" s="318">
        <v>1</v>
      </c>
      <c r="AT345" s="318">
        <v>404</v>
      </c>
      <c r="AU345" s="320">
        <v>242622</v>
      </c>
      <c r="AV345" s="320">
        <v>242622</v>
      </c>
      <c r="AW345" s="318" t="s">
        <v>16933</v>
      </c>
      <c r="AX345" s="318"/>
      <c r="AY345" s="318"/>
      <c r="AZ345" s="318"/>
      <c r="BA345" s="318"/>
      <c r="BB345" s="318"/>
      <c r="BC345" s="318" t="s">
        <v>16957</v>
      </c>
      <c r="BD345" s="318" t="s">
        <v>16957</v>
      </c>
      <c r="BE345" s="318" t="s">
        <v>16935</v>
      </c>
      <c r="BF345" s="318" t="s">
        <v>18539</v>
      </c>
      <c r="BG345" s="321" t="s">
        <v>18540</v>
      </c>
    </row>
    <row r="346" spans="1:59" s="322" customFormat="1" ht="24.75" x14ac:dyDescent="0.15">
      <c r="A346" s="317" t="s">
        <v>18541</v>
      </c>
      <c r="B346" s="318" t="s">
        <v>3661</v>
      </c>
      <c r="C346" s="318" t="s">
        <v>18542</v>
      </c>
      <c r="D346" s="318" t="s">
        <v>18543</v>
      </c>
      <c r="E346" s="329" t="s">
        <v>18544</v>
      </c>
      <c r="F346" s="318">
        <v>18991</v>
      </c>
      <c r="G346" s="318">
        <v>3.81</v>
      </c>
      <c r="H346" s="318"/>
      <c r="I346" s="318"/>
      <c r="J346" s="318"/>
      <c r="K346" s="318">
        <v>99.38</v>
      </c>
      <c r="L346" s="318">
        <v>9</v>
      </c>
      <c r="M346" s="318">
        <v>9</v>
      </c>
      <c r="N346" s="318">
        <v>4</v>
      </c>
      <c r="O346" s="318">
        <v>15</v>
      </c>
      <c r="P346" s="318">
        <v>15</v>
      </c>
      <c r="Q346" s="318">
        <v>3.65</v>
      </c>
      <c r="R346" s="318">
        <v>16</v>
      </c>
      <c r="S346" s="318">
        <v>16</v>
      </c>
      <c r="T346" s="318">
        <v>3.62</v>
      </c>
      <c r="U346" s="318">
        <v>15</v>
      </c>
      <c r="V346" s="318">
        <v>15</v>
      </c>
      <c r="W346" s="318">
        <v>3.71</v>
      </c>
      <c r="X346" s="318">
        <v>6</v>
      </c>
      <c r="Y346" s="318">
        <v>6</v>
      </c>
      <c r="Z346" s="318">
        <v>3.87</v>
      </c>
      <c r="AA346" s="318">
        <v>6</v>
      </c>
      <c r="AB346" s="318">
        <v>6</v>
      </c>
      <c r="AC346" s="318">
        <v>4</v>
      </c>
      <c r="AD346" s="318">
        <v>3</v>
      </c>
      <c r="AE346" s="318">
        <v>3</v>
      </c>
      <c r="AF346" s="318">
        <v>3.83</v>
      </c>
      <c r="AG346" s="318">
        <v>19</v>
      </c>
      <c r="AH346" s="318">
        <v>19</v>
      </c>
      <c r="AI346" s="318">
        <v>4</v>
      </c>
      <c r="AJ346" s="318" t="s">
        <v>18545</v>
      </c>
      <c r="AK346" s="318" t="s">
        <v>18546</v>
      </c>
      <c r="AL346" s="319">
        <v>236936</v>
      </c>
      <c r="AM346" s="318">
        <v>2563</v>
      </c>
      <c r="AN346" s="318">
        <v>2</v>
      </c>
      <c r="AO346" s="318" t="s">
        <v>9066</v>
      </c>
      <c r="AP346" s="318">
        <v>20</v>
      </c>
      <c r="AQ346" s="318">
        <v>1</v>
      </c>
      <c r="AR346" s="318">
        <v>28</v>
      </c>
      <c r="AS346" s="318">
        <v>1</v>
      </c>
      <c r="AT346" s="318">
        <v>404</v>
      </c>
      <c r="AU346" s="320">
        <v>242622</v>
      </c>
      <c r="AV346" s="320">
        <v>242622</v>
      </c>
      <c r="AW346" s="318" t="s">
        <v>16933</v>
      </c>
      <c r="AX346" s="318"/>
      <c r="AY346" s="318"/>
      <c r="AZ346" s="318"/>
      <c r="BA346" s="318"/>
      <c r="BB346" s="318"/>
      <c r="BC346" s="318" t="s">
        <v>16957</v>
      </c>
      <c r="BD346" s="318" t="s">
        <v>16957</v>
      </c>
      <c r="BE346" s="318" t="s">
        <v>16935</v>
      </c>
      <c r="BF346" s="318" t="s">
        <v>17959</v>
      </c>
      <c r="BG346" s="321" t="s">
        <v>16936</v>
      </c>
    </row>
    <row r="347" spans="1:59" s="322" customFormat="1" ht="24.75" x14ac:dyDescent="0.15">
      <c r="A347" s="317" t="s">
        <v>18547</v>
      </c>
      <c r="B347" s="318" t="s">
        <v>101</v>
      </c>
      <c r="C347" s="318" t="s">
        <v>5332</v>
      </c>
      <c r="D347" s="318" t="s">
        <v>5333</v>
      </c>
      <c r="E347" s="329" t="s">
        <v>18548</v>
      </c>
      <c r="F347" s="318">
        <v>18992</v>
      </c>
      <c r="G347" s="318">
        <v>3.28</v>
      </c>
      <c r="H347" s="318"/>
      <c r="I347" s="318"/>
      <c r="J347" s="318"/>
      <c r="K347" s="318">
        <v>99.38</v>
      </c>
      <c r="L347" s="318">
        <v>9</v>
      </c>
      <c r="M347" s="318">
        <v>9</v>
      </c>
      <c r="N347" s="318">
        <v>3.83</v>
      </c>
      <c r="O347" s="318">
        <v>15</v>
      </c>
      <c r="P347" s="318">
        <v>15</v>
      </c>
      <c r="Q347" s="318">
        <v>2.25</v>
      </c>
      <c r="R347" s="318">
        <v>16</v>
      </c>
      <c r="S347" s="318">
        <v>16</v>
      </c>
      <c r="T347" s="318">
        <v>3.06</v>
      </c>
      <c r="U347" s="318">
        <v>15</v>
      </c>
      <c r="V347" s="318">
        <v>15</v>
      </c>
      <c r="W347" s="318">
        <v>3.23</v>
      </c>
      <c r="X347" s="318">
        <v>6</v>
      </c>
      <c r="Y347" s="318">
        <v>6</v>
      </c>
      <c r="Z347" s="318">
        <v>3.7</v>
      </c>
      <c r="AA347" s="318">
        <v>6</v>
      </c>
      <c r="AB347" s="318">
        <v>6</v>
      </c>
      <c r="AC347" s="318">
        <v>3.95</v>
      </c>
      <c r="AD347" s="318">
        <v>3</v>
      </c>
      <c r="AE347" s="318">
        <v>3</v>
      </c>
      <c r="AF347" s="318">
        <v>3.66</v>
      </c>
      <c r="AG347" s="318">
        <v>19</v>
      </c>
      <c r="AH347" s="318">
        <v>19</v>
      </c>
      <c r="AI347" s="318">
        <v>3.56</v>
      </c>
      <c r="AJ347" s="318" t="s">
        <v>18549</v>
      </c>
      <c r="AK347" s="318" t="s">
        <v>18550</v>
      </c>
      <c r="AL347" s="319">
        <v>237166</v>
      </c>
      <c r="AM347" s="318">
        <v>2563</v>
      </c>
      <c r="AN347" s="318">
        <v>2</v>
      </c>
      <c r="AO347" s="318" t="s">
        <v>9066</v>
      </c>
      <c r="AP347" s="318">
        <v>21</v>
      </c>
      <c r="AQ347" s="318">
        <v>1</v>
      </c>
      <c r="AR347" s="318">
        <v>28</v>
      </c>
      <c r="AS347" s="318">
        <v>1</v>
      </c>
      <c r="AT347" s="318">
        <v>404</v>
      </c>
      <c r="AU347" s="320">
        <v>242622</v>
      </c>
      <c r="AV347" s="320">
        <v>242622</v>
      </c>
      <c r="AW347" s="318" t="s">
        <v>16933</v>
      </c>
      <c r="AX347" s="318"/>
      <c r="AY347" s="318"/>
      <c r="AZ347" s="318"/>
      <c r="BA347" s="318"/>
      <c r="BB347" s="318"/>
      <c r="BC347" s="318" t="s">
        <v>16957</v>
      </c>
      <c r="BD347" s="318" t="s">
        <v>16957</v>
      </c>
      <c r="BE347" s="318" t="s">
        <v>16935</v>
      </c>
      <c r="BF347" s="318" t="s">
        <v>18551</v>
      </c>
      <c r="BG347" s="321" t="s">
        <v>16936</v>
      </c>
    </row>
    <row r="348" spans="1:59" s="322" customFormat="1" ht="24.75" x14ac:dyDescent="0.15">
      <c r="A348" s="317" t="s">
        <v>18552</v>
      </c>
      <c r="B348" s="318" t="s">
        <v>3661</v>
      </c>
      <c r="C348" s="318" t="s">
        <v>5340</v>
      </c>
      <c r="D348" s="318" t="s">
        <v>3239</v>
      </c>
      <c r="E348" s="329" t="s">
        <v>18553</v>
      </c>
      <c r="F348" s="318">
        <v>18993</v>
      </c>
      <c r="G348" s="318">
        <v>3.44</v>
      </c>
      <c r="H348" s="318"/>
      <c r="I348" s="318"/>
      <c r="J348" s="318"/>
      <c r="K348" s="318">
        <v>99.38</v>
      </c>
      <c r="L348" s="318">
        <v>9</v>
      </c>
      <c r="M348" s="318">
        <v>9</v>
      </c>
      <c r="N348" s="318">
        <v>3.75</v>
      </c>
      <c r="O348" s="318">
        <v>15</v>
      </c>
      <c r="P348" s="318">
        <v>15</v>
      </c>
      <c r="Q348" s="318">
        <v>3.28</v>
      </c>
      <c r="R348" s="318">
        <v>16</v>
      </c>
      <c r="S348" s="318">
        <v>16</v>
      </c>
      <c r="T348" s="318">
        <v>3.01</v>
      </c>
      <c r="U348" s="318">
        <v>15</v>
      </c>
      <c r="V348" s="318">
        <v>15</v>
      </c>
      <c r="W348" s="318">
        <v>3.21</v>
      </c>
      <c r="X348" s="318">
        <v>6</v>
      </c>
      <c r="Y348" s="318">
        <v>6</v>
      </c>
      <c r="Z348" s="318">
        <v>3.62</v>
      </c>
      <c r="AA348" s="318">
        <v>6</v>
      </c>
      <c r="AB348" s="318">
        <v>6</v>
      </c>
      <c r="AC348" s="318">
        <v>3.91</v>
      </c>
      <c r="AD348" s="318">
        <v>3</v>
      </c>
      <c r="AE348" s="318">
        <v>3</v>
      </c>
      <c r="AF348" s="318">
        <v>3.66</v>
      </c>
      <c r="AG348" s="318">
        <v>19</v>
      </c>
      <c r="AH348" s="318">
        <v>19</v>
      </c>
      <c r="AI348" s="318">
        <v>3.67</v>
      </c>
      <c r="AJ348" s="318" t="s">
        <v>18554</v>
      </c>
      <c r="AK348" s="318" t="s">
        <v>18555</v>
      </c>
      <c r="AL348" s="319">
        <v>237054</v>
      </c>
      <c r="AM348" s="318">
        <v>2563</v>
      </c>
      <c r="AN348" s="318">
        <v>2</v>
      </c>
      <c r="AO348" s="318" t="s">
        <v>9066</v>
      </c>
      <c r="AP348" s="318">
        <v>22</v>
      </c>
      <c r="AQ348" s="318">
        <v>1</v>
      </c>
      <c r="AR348" s="318">
        <v>28</v>
      </c>
      <c r="AS348" s="318">
        <v>1</v>
      </c>
      <c r="AT348" s="318">
        <v>404</v>
      </c>
      <c r="AU348" s="320">
        <v>242622</v>
      </c>
      <c r="AV348" s="320">
        <v>242622</v>
      </c>
      <c r="AW348" s="318" t="s">
        <v>16933</v>
      </c>
      <c r="AX348" s="318"/>
      <c r="AY348" s="318"/>
      <c r="AZ348" s="318"/>
      <c r="BA348" s="318"/>
      <c r="BB348" s="318"/>
      <c r="BC348" s="318" t="s">
        <v>16957</v>
      </c>
      <c r="BD348" s="318" t="s">
        <v>16957</v>
      </c>
      <c r="BE348" s="318" t="s">
        <v>16935</v>
      </c>
      <c r="BF348" s="318" t="s">
        <v>18483</v>
      </c>
      <c r="BG348" s="321" t="s">
        <v>16936</v>
      </c>
    </row>
    <row r="349" spans="1:59" s="322" customFormat="1" ht="24.75" x14ac:dyDescent="0.15">
      <c r="A349" s="317" t="s">
        <v>18556</v>
      </c>
      <c r="B349" s="318" t="s">
        <v>101</v>
      </c>
      <c r="C349" s="318" t="s">
        <v>4907</v>
      </c>
      <c r="D349" s="318" t="s">
        <v>4908</v>
      </c>
      <c r="E349" s="329" t="s">
        <v>18557</v>
      </c>
      <c r="F349" s="318">
        <v>18994</v>
      </c>
      <c r="G349" s="318">
        <v>3.62</v>
      </c>
      <c r="H349" s="318"/>
      <c r="I349" s="318"/>
      <c r="J349" s="318"/>
      <c r="K349" s="318">
        <v>99.38</v>
      </c>
      <c r="L349" s="318">
        <v>9</v>
      </c>
      <c r="M349" s="318">
        <v>9</v>
      </c>
      <c r="N349" s="318">
        <v>3.91</v>
      </c>
      <c r="O349" s="318">
        <v>15</v>
      </c>
      <c r="P349" s="318">
        <v>15</v>
      </c>
      <c r="Q349" s="318">
        <v>3.05</v>
      </c>
      <c r="R349" s="318">
        <v>16</v>
      </c>
      <c r="S349" s="318">
        <v>16</v>
      </c>
      <c r="T349" s="318">
        <v>3.26</v>
      </c>
      <c r="U349" s="318">
        <v>15</v>
      </c>
      <c r="V349" s="318">
        <v>15</v>
      </c>
      <c r="W349" s="318">
        <v>3.78</v>
      </c>
      <c r="X349" s="318">
        <v>6</v>
      </c>
      <c r="Y349" s="318">
        <v>6</v>
      </c>
      <c r="Z349" s="318">
        <v>3.79</v>
      </c>
      <c r="AA349" s="318">
        <v>6</v>
      </c>
      <c r="AB349" s="318">
        <v>6</v>
      </c>
      <c r="AC349" s="318">
        <v>4</v>
      </c>
      <c r="AD349" s="318">
        <v>3</v>
      </c>
      <c r="AE349" s="318">
        <v>3</v>
      </c>
      <c r="AF349" s="318">
        <v>3.66</v>
      </c>
      <c r="AG349" s="318">
        <v>19</v>
      </c>
      <c r="AH349" s="318">
        <v>19</v>
      </c>
      <c r="AI349" s="318">
        <v>3.89</v>
      </c>
      <c r="AJ349" s="318" t="s">
        <v>18558</v>
      </c>
      <c r="AK349" s="318" t="s">
        <v>18559</v>
      </c>
      <c r="AL349" s="319">
        <v>237166</v>
      </c>
      <c r="AM349" s="318">
        <v>2563</v>
      </c>
      <c r="AN349" s="318">
        <v>2</v>
      </c>
      <c r="AO349" s="318" t="s">
        <v>9066</v>
      </c>
      <c r="AP349" s="318">
        <v>23</v>
      </c>
      <c r="AQ349" s="318">
        <v>1</v>
      </c>
      <c r="AR349" s="318">
        <v>28</v>
      </c>
      <c r="AS349" s="318">
        <v>1</v>
      </c>
      <c r="AT349" s="318">
        <v>404</v>
      </c>
      <c r="AU349" s="320">
        <v>242622</v>
      </c>
      <c r="AV349" s="320">
        <v>242622</v>
      </c>
      <c r="AW349" s="318" t="s">
        <v>16933</v>
      </c>
      <c r="AX349" s="318"/>
      <c r="AY349" s="318"/>
      <c r="AZ349" s="318"/>
      <c r="BA349" s="318"/>
      <c r="BB349" s="318"/>
      <c r="BC349" s="318" t="s">
        <v>16957</v>
      </c>
      <c r="BD349" s="318" t="s">
        <v>16957</v>
      </c>
      <c r="BE349" s="318" t="s">
        <v>16935</v>
      </c>
      <c r="BF349" s="318" t="s">
        <v>17009</v>
      </c>
      <c r="BG349" s="321" t="s">
        <v>16936</v>
      </c>
    </row>
    <row r="350" spans="1:59" s="322" customFormat="1" ht="24.75" x14ac:dyDescent="0.15">
      <c r="A350" s="317" t="s">
        <v>18560</v>
      </c>
      <c r="B350" s="318" t="s">
        <v>101</v>
      </c>
      <c r="C350" s="318" t="s">
        <v>4167</v>
      </c>
      <c r="D350" s="318" t="s">
        <v>5335</v>
      </c>
      <c r="E350" s="329" t="s">
        <v>18561</v>
      </c>
      <c r="F350" s="318">
        <v>18995</v>
      </c>
      <c r="G350" s="318">
        <v>3.1</v>
      </c>
      <c r="H350" s="318"/>
      <c r="I350" s="318"/>
      <c r="J350" s="318"/>
      <c r="K350" s="318">
        <v>99.38</v>
      </c>
      <c r="L350" s="318">
        <v>9</v>
      </c>
      <c r="M350" s="318">
        <v>9</v>
      </c>
      <c r="N350" s="318">
        <v>3.41</v>
      </c>
      <c r="O350" s="318">
        <v>15</v>
      </c>
      <c r="P350" s="318">
        <v>15</v>
      </c>
      <c r="Q350" s="318">
        <v>2.2999999999999998</v>
      </c>
      <c r="R350" s="318">
        <v>16</v>
      </c>
      <c r="S350" s="318">
        <v>16</v>
      </c>
      <c r="T350" s="318">
        <v>2.89</v>
      </c>
      <c r="U350" s="318">
        <v>15</v>
      </c>
      <c r="V350" s="318">
        <v>15</v>
      </c>
      <c r="W350" s="318">
        <v>3.03</v>
      </c>
      <c r="X350" s="318">
        <v>6</v>
      </c>
      <c r="Y350" s="318">
        <v>6</v>
      </c>
      <c r="Z350" s="318">
        <v>3.45</v>
      </c>
      <c r="AA350" s="318">
        <v>6</v>
      </c>
      <c r="AB350" s="318">
        <v>6</v>
      </c>
      <c r="AC350" s="318">
        <v>3.79</v>
      </c>
      <c r="AD350" s="318">
        <v>3</v>
      </c>
      <c r="AE350" s="318">
        <v>3</v>
      </c>
      <c r="AF350" s="318">
        <v>3.16</v>
      </c>
      <c r="AG350" s="318">
        <v>19</v>
      </c>
      <c r="AH350" s="318">
        <v>19</v>
      </c>
      <c r="AI350" s="318">
        <v>3.38</v>
      </c>
      <c r="AJ350" s="318" t="s">
        <v>18562</v>
      </c>
      <c r="AK350" s="318" t="s">
        <v>18563</v>
      </c>
      <c r="AL350" s="319">
        <v>237176</v>
      </c>
      <c r="AM350" s="318">
        <v>2563</v>
      </c>
      <c r="AN350" s="318">
        <v>2</v>
      </c>
      <c r="AO350" s="318" t="s">
        <v>9066</v>
      </c>
      <c r="AP350" s="318">
        <v>24</v>
      </c>
      <c r="AQ350" s="318">
        <v>1</v>
      </c>
      <c r="AR350" s="318">
        <v>28</v>
      </c>
      <c r="AS350" s="318">
        <v>1</v>
      </c>
      <c r="AT350" s="318">
        <v>404</v>
      </c>
      <c r="AU350" s="320">
        <v>242622</v>
      </c>
      <c r="AV350" s="320">
        <v>242622</v>
      </c>
      <c r="AW350" s="318" t="s">
        <v>16933</v>
      </c>
      <c r="AX350" s="318"/>
      <c r="AY350" s="318"/>
      <c r="AZ350" s="318"/>
      <c r="BA350" s="318"/>
      <c r="BB350" s="318"/>
      <c r="BC350" s="318" t="s">
        <v>16957</v>
      </c>
      <c r="BD350" s="318" t="s">
        <v>16957</v>
      </c>
      <c r="BE350" s="318" t="s">
        <v>16935</v>
      </c>
      <c r="BF350" s="318" t="s">
        <v>18564</v>
      </c>
      <c r="BG350" s="321" t="s">
        <v>17100</v>
      </c>
    </row>
    <row r="351" spans="1:59" s="322" customFormat="1" x14ac:dyDescent="0.15">
      <c r="A351" s="317" t="s">
        <v>18565</v>
      </c>
      <c r="B351" s="318" t="s">
        <v>3661</v>
      </c>
      <c r="C351" s="318" t="s">
        <v>478</v>
      </c>
      <c r="D351" s="318" t="s">
        <v>5343</v>
      </c>
      <c r="E351" s="329" t="s">
        <v>18566</v>
      </c>
      <c r="F351" s="318">
        <v>18996</v>
      </c>
      <c r="G351" s="318">
        <v>3.32</v>
      </c>
      <c r="H351" s="318"/>
      <c r="I351" s="318"/>
      <c r="J351" s="318"/>
      <c r="K351" s="318">
        <v>99.38</v>
      </c>
      <c r="L351" s="318">
        <v>9</v>
      </c>
      <c r="M351" s="318">
        <v>9</v>
      </c>
      <c r="N351" s="318">
        <v>3.75</v>
      </c>
      <c r="O351" s="318">
        <v>15</v>
      </c>
      <c r="P351" s="318">
        <v>15</v>
      </c>
      <c r="Q351" s="318">
        <v>2.63</v>
      </c>
      <c r="R351" s="318">
        <v>16</v>
      </c>
      <c r="S351" s="318">
        <v>16</v>
      </c>
      <c r="T351" s="318">
        <v>3.06</v>
      </c>
      <c r="U351" s="318">
        <v>15</v>
      </c>
      <c r="V351" s="318">
        <v>15</v>
      </c>
      <c r="W351" s="318">
        <v>3.41</v>
      </c>
      <c r="X351" s="318">
        <v>6</v>
      </c>
      <c r="Y351" s="318">
        <v>6</v>
      </c>
      <c r="Z351" s="318">
        <v>3.29</v>
      </c>
      <c r="AA351" s="318">
        <v>6</v>
      </c>
      <c r="AB351" s="318">
        <v>6</v>
      </c>
      <c r="AC351" s="318">
        <v>3.95</v>
      </c>
      <c r="AD351" s="318">
        <v>3</v>
      </c>
      <c r="AE351" s="318">
        <v>3</v>
      </c>
      <c r="AF351" s="318">
        <v>3</v>
      </c>
      <c r="AG351" s="318">
        <v>19</v>
      </c>
      <c r="AH351" s="318">
        <v>19</v>
      </c>
      <c r="AI351" s="318">
        <v>3.63</v>
      </c>
      <c r="AJ351" s="318" t="s">
        <v>18567</v>
      </c>
      <c r="AK351" s="318" t="s">
        <v>18568</v>
      </c>
      <c r="AL351" s="319">
        <v>236920</v>
      </c>
      <c r="AM351" s="318">
        <v>2563</v>
      </c>
      <c r="AN351" s="318">
        <v>2</v>
      </c>
      <c r="AO351" s="318" t="s">
        <v>9066</v>
      </c>
      <c r="AP351" s="318">
        <v>25</v>
      </c>
      <c r="AQ351" s="318">
        <v>1</v>
      </c>
      <c r="AR351" s="318">
        <v>28</v>
      </c>
      <c r="AS351" s="318">
        <v>1</v>
      </c>
      <c r="AT351" s="318">
        <v>404</v>
      </c>
      <c r="AU351" s="320">
        <v>242622</v>
      </c>
      <c r="AV351" s="320">
        <v>242622</v>
      </c>
      <c r="AW351" s="318" t="s">
        <v>16933</v>
      </c>
      <c r="AX351" s="318"/>
      <c r="AY351" s="318"/>
      <c r="AZ351" s="318"/>
      <c r="BA351" s="318"/>
      <c r="BB351" s="318"/>
      <c r="BC351" s="318" t="s">
        <v>16957</v>
      </c>
      <c r="BD351" s="318" t="s">
        <v>16957</v>
      </c>
      <c r="BE351" s="318" t="s">
        <v>16935</v>
      </c>
      <c r="BF351" s="318" t="s">
        <v>16958</v>
      </c>
      <c r="BG351" s="321" t="s">
        <v>16936</v>
      </c>
    </row>
    <row r="352" spans="1:59" s="322" customFormat="1" ht="24.75" x14ac:dyDescent="0.15">
      <c r="A352" s="317" t="s">
        <v>18569</v>
      </c>
      <c r="B352" s="318" t="s">
        <v>3661</v>
      </c>
      <c r="C352" s="318" t="s">
        <v>5329</v>
      </c>
      <c r="D352" s="318" t="s">
        <v>1756</v>
      </c>
      <c r="E352" s="329" t="s">
        <v>18570</v>
      </c>
      <c r="F352" s="318">
        <v>18997</v>
      </c>
      <c r="G352" s="318">
        <v>3.61</v>
      </c>
      <c r="H352" s="318"/>
      <c r="I352" s="318"/>
      <c r="J352" s="318"/>
      <c r="K352" s="318">
        <v>99.38</v>
      </c>
      <c r="L352" s="318">
        <v>9</v>
      </c>
      <c r="M352" s="318">
        <v>9</v>
      </c>
      <c r="N352" s="318">
        <v>4</v>
      </c>
      <c r="O352" s="318">
        <v>15</v>
      </c>
      <c r="P352" s="318">
        <v>15</v>
      </c>
      <c r="Q352" s="318">
        <v>3.11</v>
      </c>
      <c r="R352" s="318">
        <v>16</v>
      </c>
      <c r="S352" s="318">
        <v>16</v>
      </c>
      <c r="T352" s="318">
        <v>3.32</v>
      </c>
      <c r="U352" s="318">
        <v>15</v>
      </c>
      <c r="V352" s="318">
        <v>15</v>
      </c>
      <c r="W352" s="318">
        <v>3.66</v>
      </c>
      <c r="X352" s="318">
        <v>6</v>
      </c>
      <c r="Y352" s="318">
        <v>6</v>
      </c>
      <c r="Z352" s="318">
        <v>3.79</v>
      </c>
      <c r="AA352" s="318">
        <v>6</v>
      </c>
      <c r="AB352" s="318">
        <v>6</v>
      </c>
      <c r="AC352" s="318">
        <v>4</v>
      </c>
      <c r="AD352" s="318">
        <v>3</v>
      </c>
      <c r="AE352" s="318">
        <v>3</v>
      </c>
      <c r="AF352" s="318">
        <v>3.5</v>
      </c>
      <c r="AG352" s="318">
        <v>19</v>
      </c>
      <c r="AH352" s="318">
        <v>19</v>
      </c>
      <c r="AI352" s="318">
        <v>3.81</v>
      </c>
      <c r="AJ352" s="318" t="s">
        <v>18571</v>
      </c>
      <c r="AK352" s="318" t="s">
        <v>18572</v>
      </c>
      <c r="AL352" s="319">
        <v>237030</v>
      </c>
      <c r="AM352" s="318">
        <v>2563</v>
      </c>
      <c r="AN352" s="318">
        <v>2</v>
      </c>
      <c r="AO352" s="318" t="s">
        <v>9066</v>
      </c>
      <c r="AP352" s="318">
        <v>26</v>
      </c>
      <c r="AQ352" s="318">
        <v>1</v>
      </c>
      <c r="AR352" s="318">
        <v>28</v>
      </c>
      <c r="AS352" s="318">
        <v>1</v>
      </c>
      <c r="AT352" s="318">
        <v>404</v>
      </c>
      <c r="AU352" s="320">
        <v>242622</v>
      </c>
      <c r="AV352" s="320">
        <v>242622</v>
      </c>
      <c r="AW352" s="318" t="s">
        <v>16933</v>
      </c>
      <c r="AX352" s="318"/>
      <c r="AY352" s="318"/>
      <c r="AZ352" s="318"/>
      <c r="BA352" s="318"/>
      <c r="BB352" s="318"/>
      <c r="BC352" s="318" t="s">
        <v>16957</v>
      </c>
      <c r="BD352" s="318" t="s">
        <v>16957</v>
      </c>
      <c r="BE352" s="318" t="s">
        <v>16935</v>
      </c>
      <c r="BF352" s="318" t="s">
        <v>17959</v>
      </c>
      <c r="BG352" s="321" t="s">
        <v>16936</v>
      </c>
    </row>
    <row r="353" spans="1:59" s="322" customFormat="1" ht="24.75" x14ac:dyDescent="0.15">
      <c r="A353" s="317" t="s">
        <v>18573</v>
      </c>
      <c r="B353" s="318" t="s">
        <v>101</v>
      </c>
      <c r="C353" s="318" t="s">
        <v>5346</v>
      </c>
      <c r="D353" s="318" t="s">
        <v>5347</v>
      </c>
      <c r="E353" s="329" t="s">
        <v>18574</v>
      </c>
      <c r="F353" s="318">
        <v>18998</v>
      </c>
      <c r="G353" s="318">
        <v>3.78</v>
      </c>
      <c r="H353" s="318"/>
      <c r="I353" s="318"/>
      <c r="J353" s="318"/>
      <c r="K353" s="318">
        <v>99.38</v>
      </c>
      <c r="L353" s="318">
        <v>9</v>
      </c>
      <c r="M353" s="318">
        <v>9</v>
      </c>
      <c r="N353" s="318">
        <v>4</v>
      </c>
      <c r="O353" s="318">
        <v>15</v>
      </c>
      <c r="P353" s="318">
        <v>15</v>
      </c>
      <c r="Q353" s="318">
        <v>3.53</v>
      </c>
      <c r="R353" s="318">
        <v>16</v>
      </c>
      <c r="S353" s="318">
        <v>16</v>
      </c>
      <c r="T353" s="318">
        <v>3.78</v>
      </c>
      <c r="U353" s="318">
        <v>15</v>
      </c>
      <c r="V353" s="318">
        <v>15</v>
      </c>
      <c r="W353" s="318">
        <v>3.63</v>
      </c>
      <c r="X353" s="318">
        <v>6</v>
      </c>
      <c r="Y353" s="318">
        <v>6</v>
      </c>
      <c r="Z353" s="318">
        <v>3.58</v>
      </c>
      <c r="AA353" s="318">
        <v>6</v>
      </c>
      <c r="AB353" s="318">
        <v>6</v>
      </c>
      <c r="AC353" s="318">
        <v>4</v>
      </c>
      <c r="AD353" s="318">
        <v>3</v>
      </c>
      <c r="AE353" s="318">
        <v>3</v>
      </c>
      <c r="AF353" s="318">
        <v>3.5</v>
      </c>
      <c r="AG353" s="318">
        <v>19</v>
      </c>
      <c r="AH353" s="318">
        <v>19</v>
      </c>
      <c r="AI353" s="318">
        <v>4</v>
      </c>
      <c r="AJ353" s="318" t="s">
        <v>18575</v>
      </c>
      <c r="AK353" s="318" t="s">
        <v>18576</v>
      </c>
      <c r="AL353" s="319">
        <v>237364</v>
      </c>
      <c r="AM353" s="318">
        <v>2563</v>
      </c>
      <c r="AN353" s="318">
        <v>2</v>
      </c>
      <c r="AO353" s="318" t="s">
        <v>9066</v>
      </c>
      <c r="AP353" s="318">
        <v>27</v>
      </c>
      <c r="AQ353" s="318">
        <v>1</v>
      </c>
      <c r="AR353" s="318">
        <v>28</v>
      </c>
      <c r="AS353" s="318">
        <v>1</v>
      </c>
      <c r="AT353" s="318">
        <v>404</v>
      </c>
      <c r="AU353" s="320">
        <v>242622</v>
      </c>
      <c r="AV353" s="320">
        <v>242622</v>
      </c>
      <c r="AW353" s="318" t="s">
        <v>16933</v>
      </c>
      <c r="AX353" s="318"/>
      <c r="AY353" s="318"/>
      <c r="AZ353" s="318"/>
      <c r="BA353" s="318"/>
      <c r="BB353" s="318"/>
      <c r="BC353" s="318" t="s">
        <v>16957</v>
      </c>
      <c r="BD353" s="318" t="s">
        <v>16957</v>
      </c>
      <c r="BE353" s="318" t="s">
        <v>16935</v>
      </c>
      <c r="BF353" s="318" t="s">
        <v>18577</v>
      </c>
      <c r="BG353" s="321" t="s">
        <v>18578</v>
      </c>
    </row>
    <row r="354" spans="1:59" s="322" customFormat="1" ht="24.75" x14ac:dyDescent="0.15">
      <c r="A354" s="317" t="s">
        <v>18579</v>
      </c>
      <c r="B354" s="318" t="s">
        <v>3661</v>
      </c>
      <c r="C354" s="318" t="s">
        <v>5337</v>
      </c>
      <c r="D354" s="318" t="s">
        <v>5338</v>
      </c>
      <c r="E354" s="329" t="s">
        <v>18580</v>
      </c>
      <c r="F354" s="318">
        <v>18999</v>
      </c>
      <c r="G354" s="318">
        <v>3.94</v>
      </c>
      <c r="H354" s="318"/>
      <c r="I354" s="318"/>
      <c r="J354" s="318"/>
      <c r="K354" s="318">
        <v>99.38</v>
      </c>
      <c r="L354" s="318">
        <v>9</v>
      </c>
      <c r="M354" s="318">
        <v>9</v>
      </c>
      <c r="N354" s="318">
        <v>4</v>
      </c>
      <c r="O354" s="318">
        <v>15</v>
      </c>
      <c r="P354" s="318">
        <v>15</v>
      </c>
      <c r="Q354" s="318">
        <v>3.83</v>
      </c>
      <c r="R354" s="318">
        <v>16</v>
      </c>
      <c r="S354" s="318">
        <v>16</v>
      </c>
      <c r="T354" s="318">
        <v>4</v>
      </c>
      <c r="U354" s="318">
        <v>15</v>
      </c>
      <c r="V354" s="318">
        <v>15</v>
      </c>
      <c r="W354" s="318">
        <v>3.9</v>
      </c>
      <c r="X354" s="318">
        <v>6</v>
      </c>
      <c r="Y354" s="318">
        <v>6</v>
      </c>
      <c r="Z354" s="318">
        <v>3.83</v>
      </c>
      <c r="AA354" s="318">
        <v>6</v>
      </c>
      <c r="AB354" s="318">
        <v>6</v>
      </c>
      <c r="AC354" s="318">
        <v>4</v>
      </c>
      <c r="AD354" s="318">
        <v>3</v>
      </c>
      <c r="AE354" s="318">
        <v>3</v>
      </c>
      <c r="AF354" s="318">
        <v>4</v>
      </c>
      <c r="AG354" s="318">
        <v>19</v>
      </c>
      <c r="AH354" s="318">
        <v>19</v>
      </c>
      <c r="AI354" s="318">
        <v>4</v>
      </c>
      <c r="AJ354" s="318" t="s">
        <v>18581</v>
      </c>
      <c r="AK354" s="318" t="s">
        <v>18582</v>
      </c>
      <c r="AL354" s="319">
        <v>236967</v>
      </c>
      <c r="AM354" s="318">
        <v>2563</v>
      </c>
      <c r="AN354" s="318">
        <v>2</v>
      </c>
      <c r="AO354" s="318" t="s">
        <v>9066</v>
      </c>
      <c r="AP354" s="318">
        <v>28</v>
      </c>
      <c r="AQ354" s="318">
        <v>1</v>
      </c>
      <c r="AR354" s="318">
        <v>28</v>
      </c>
      <c r="AS354" s="318">
        <v>1</v>
      </c>
      <c r="AT354" s="318">
        <v>404</v>
      </c>
      <c r="AU354" s="320">
        <v>242622</v>
      </c>
      <c r="AV354" s="320">
        <v>242622</v>
      </c>
      <c r="AW354" s="318" t="s">
        <v>16933</v>
      </c>
      <c r="AX354" s="318"/>
      <c r="AY354" s="318"/>
      <c r="AZ354" s="318"/>
      <c r="BA354" s="318"/>
      <c r="BB354" s="318"/>
      <c r="BC354" s="318" t="s">
        <v>16957</v>
      </c>
      <c r="BD354" s="318" t="s">
        <v>16957</v>
      </c>
      <c r="BE354" s="318" t="s">
        <v>16935</v>
      </c>
      <c r="BF354" s="318" t="s">
        <v>18583</v>
      </c>
      <c r="BG354" s="321" t="s">
        <v>16944</v>
      </c>
    </row>
    <row r="355" spans="1:59" s="322" customFormat="1" x14ac:dyDescent="0.15">
      <c r="A355" s="317" t="s">
        <v>18584</v>
      </c>
      <c r="B355" s="318" t="s">
        <v>1789</v>
      </c>
      <c r="C355" s="318" t="s">
        <v>854</v>
      </c>
      <c r="D355" s="318" t="s">
        <v>4957</v>
      </c>
      <c r="E355" s="329" t="s">
        <v>18585</v>
      </c>
      <c r="F355" s="318">
        <v>19000</v>
      </c>
      <c r="G355" s="318">
        <v>2.09</v>
      </c>
      <c r="H355" s="318"/>
      <c r="I355" s="318"/>
      <c r="J355" s="318"/>
      <c r="K355" s="318">
        <v>99.38</v>
      </c>
      <c r="L355" s="318">
        <v>9</v>
      </c>
      <c r="M355" s="318">
        <v>9</v>
      </c>
      <c r="N355" s="318">
        <v>2.08</v>
      </c>
      <c r="O355" s="318">
        <v>18</v>
      </c>
      <c r="P355" s="318">
        <v>18</v>
      </c>
      <c r="Q355" s="318">
        <v>1.58</v>
      </c>
      <c r="R355" s="318">
        <v>26.5</v>
      </c>
      <c r="S355" s="318">
        <v>26.5</v>
      </c>
      <c r="T355" s="318">
        <v>1.91</v>
      </c>
      <c r="U355" s="318">
        <v>15</v>
      </c>
      <c r="V355" s="318">
        <v>15</v>
      </c>
      <c r="W355" s="318">
        <v>2.48</v>
      </c>
      <c r="X355" s="318">
        <v>6</v>
      </c>
      <c r="Y355" s="318">
        <v>6</v>
      </c>
      <c r="Z355" s="318">
        <v>3.04</v>
      </c>
      <c r="AA355" s="318">
        <v>6</v>
      </c>
      <c r="AB355" s="318">
        <v>6</v>
      </c>
      <c r="AC355" s="318">
        <v>3.16</v>
      </c>
      <c r="AD355" s="318">
        <v>3</v>
      </c>
      <c r="AE355" s="318">
        <v>3</v>
      </c>
      <c r="AF355" s="318">
        <v>2.33</v>
      </c>
      <c r="AG355" s="318">
        <v>15</v>
      </c>
      <c r="AH355" s="318">
        <v>15</v>
      </c>
      <c r="AI355" s="318">
        <v>1.61</v>
      </c>
      <c r="AJ355" s="318" t="s">
        <v>18586</v>
      </c>
      <c r="AK355" s="318" t="s">
        <v>18587</v>
      </c>
      <c r="AL355" s="319">
        <v>237088</v>
      </c>
      <c r="AM355" s="318">
        <v>2563</v>
      </c>
      <c r="AN355" s="318">
        <v>2</v>
      </c>
      <c r="AO355" s="318" t="s">
        <v>9485</v>
      </c>
      <c r="AP355" s="318">
        <v>1</v>
      </c>
      <c r="AQ355" s="318">
        <v>1</v>
      </c>
      <c r="AR355" s="318">
        <v>32</v>
      </c>
      <c r="AS355" s="318">
        <v>1</v>
      </c>
      <c r="AT355" s="318">
        <v>404</v>
      </c>
      <c r="AU355" s="320">
        <v>242622</v>
      </c>
      <c r="AV355" s="320">
        <v>242622</v>
      </c>
      <c r="AW355" s="318" t="s">
        <v>16933</v>
      </c>
      <c r="AX355" s="318"/>
      <c r="AY355" s="318"/>
      <c r="AZ355" s="318"/>
      <c r="BA355" s="318"/>
      <c r="BB355" s="318"/>
      <c r="BC355" s="318" t="s">
        <v>16957</v>
      </c>
      <c r="BD355" s="318" t="s">
        <v>16957</v>
      </c>
      <c r="BE355" s="318" t="s">
        <v>16935</v>
      </c>
      <c r="BF355" s="318" t="s">
        <v>17154</v>
      </c>
      <c r="BG355" s="321" t="s">
        <v>16936</v>
      </c>
    </row>
    <row r="356" spans="1:59" s="322" customFormat="1" ht="24.75" x14ac:dyDescent="0.15">
      <c r="A356" s="317" t="s">
        <v>18588</v>
      </c>
      <c r="B356" s="318" t="s">
        <v>1789</v>
      </c>
      <c r="C356" s="318" t="s">
        <v>5409</v>
      </c>
      <c r="D356" s="318" t="s">
        <v>5410</v>
      </c>
      <c r="E356" s="329" t="s">
        <v>18589</v>
      </c>
      <c r="F356" s="318">
        <v>19001</v>
      </c>
      <c r="G356" s="318">
        <v>2.82</v>
      </c>
      <c r="H356" s="318"/>
      <c r="I356" s="318"/>
      <c r="J356" s="318"/>
      <c r="K356" s="318">
        <v>99.38</v>
      </c>
      <c r="L356" s="318">
        <v>9</v>
      </c>
      <c r="M356" s="318">
        <v>9</v>
      </c>
      <c r="N356" s="318">
        <v>3.16</v>
      </c>
      <c r="O356" s="318">
        <v>18</v>
      </c>
      <c r="P356" s="318">
        <v>18</v>
      </c>
      <c r="Q356" s="318">
        <v>2.62</v>
      </c>
      <c r="R356" s="318">
        <v>26.5</v>
      </c>
      <c r="S356" s="318">
        <v>26.5</v>
      </c>
      <c r="T356" s="318">
        <v>2.39</v>
      </c>
      <c r="U356" s="318">
        <v>15</v>
      </c>
      <c r="V356" s="318">
        <v>15</v>
      </c>
      <c r="W356" s="318">
        <v>3.28</v>
      </c>
      <c r="X356" s="318">
        <v>6</v>
      </c>
      <c r="Y356" s="318">
        <v>6</v>
      </c>
      <c r="Z356" s="318">
        <v>3.45</v>
      </c>
      <c r="AA356" s="318">
        <v>6</v>
      </c>
      <c r="AB356" s="318">
        <v>6</v>
      </c>
      <c r="AC356" s="318">
        <v>3.45</v>
      </c>
      <c r="AD356" s="318">
        <v>3</v>
      </c>
      <c r="AE356" s="318">
        <v>3</v>
      </c>
      <c r="AF356" s="318">
        <v>3.33</v>
      </c>
      <c r="AG356" s="318">
        <v>15</v>
      </c>
      <c r="AH356" s="318">
        <v>15</v>
      </c>
      <c r="AI356" s="318">
        <v>2.4500000000000002</v>
      </c>
      <c r="AJ356" s="318" t="s">
        <v>6750</v>
      </c>
      <c r="AK356" s="318" t="s">
        <v>18590</v>
      </c>
      <c r="AL356" s="319">
        <v>236916</v>
      </c>
      <c r="AM356" s="318">
        <v>2563</v>
      </c>
      <c r="AN356" s="318">
        <v>2</v>
      </c>
      <c r="AO356" s="318" t="s">
        <v>9485</v>
      </c>
      <c r="AP356" s="318">
        <v>2</v>
      </c>
      <c r="AQ356" s="318">
        <v>1</v>
      </c>
      <c r="AR356" s="318">
        <v>32</v>
      </c>
      <c r="AS356" s="318">
        <v>1</v>
      </c>
      <c r="AT356" s="318">
        <v>404</v>
      </c>
      <c r="AU356" s="320">
        <v>242622</v>
      </c>
      <c r="AV356" s="320">
        <v>242622</v>
      </c>
      <c r="AW356" s="318" t="s">
        <v>16933</v>
      </c>
      <c r="AX356" s="318"/>
      <c r="AY356" s="318"/>
      <c r="AZ356" s="318"/>
      <c r="BA356" s="318"/>
      <c r="BB356" s="318"/>
      <c r="BC356" s="318" t="s">
        <v>16957</v>
      </c>
      <c r="BD356" s="318" t="s">
        <v>16957</v>
      </c>
      <c r="BE356" s="318" t="s">
        <v>16935</v>
      </c>
      <c r="BF356" s="318" t="s">
        <v>17540</v>
      </c>
      <c r="BG356" s="321" t="s">
        <v>16936</v>
      </c>
    </row>
    <row r="357" spans="1:59" s="322" customFormat="1" ht="24.75" x14ac:dyDescent="0.15">
      <c r="A357" s="317" t="s">
        <v>18591</v>
      </c>
      <c r="B357" s="318" t="s">
        <v>1789</v>
      </c>
      <c r="C357" s="318" t="s">
        <v>18592</v>
      </c>
      <c r="D357" s="318" t="s">
        <v>18593</v>
      </c>
      <c r="E357" s="329" t="s">
        <v>18594</v>
      </c>
      <c r="F357" s="318">
        <v>19002</v>
      </c>
      <c r="G357" s="318">
        <v>2.0499999999999998</v>
      </c>
      <c r="H357" s="318"/>
      <c r="I357" s="318"/>
      <c r="J357" s="318"/>
      <c r="K357" s="318">
        <v>99.38</v>
      </c>
      <c r="L357" s="318">
        <v>9</v>
      </c>
      <c r="M357" s="318">
        <v>9</v>
      </c>
      <c r="N357" s="318">
        <v>1.66</v>
      </c>
      <c r="O357" s="318">
        <v>18</v>
      </c>
      <c r="P357" s="318">
        <v>18</v>
      </c>
      <c r="Q357" s="318">
        <v>1.87</v>
      </c>
      <c r="R357" s="318">
        <v>26.5</v>
      </c>
      <c r="S357" s="318">
        <v>26.5</v>
      </c>
      <c r="T357" s="318">
        <v>2.12</v>
      </c>
      <c r="U357" s="318">
        <v>15</v>
      </c>
      <c r="V357" s="318">
        <v>15</v>
      </c>
      <c r="W357" s="318">
        <v>2.1</v>
      </c>
      <c r="X357" s="318">
        <v>6</v>
      </c>
      <c r="Y357" s="318">
        <v>6</v>
      </c>
      <c r="Z357" s="318">
        <v>2.95</v>
      </c>
      <c r="AA357" s="318">
        <v>6</v>
      </c>
      <c r="AB357" s="318">
        <v>6</v>
      </c>
      <c r="AC357" s="318">
        <v>2.91</v>
      </c>
      <c r="AD357" s="318">
        <v>3</v>
      </c>
      <c r="AE357" s="318">
        <v>3</v>
      </c>
      <c r="AF357" s="318">
        <v>2.5</v>
      </c>
      <c r="AG357" s="318">
        <v>15</v>
      </c>
      <c r="AH357" s="318">
        <v>15</v>
      </c>
      <c r="AI357" s="318">
        <v>1.33</v>
      </c>
      <c r="AJ357" s="318" t="s">
        <v>18595</v>
      </c>
      <c r="AK357" s="318" t="s">
        <v>18596</v>
      </c>
      <c r="AL357" s="319">
        <v>236872</v>
      </c>
      <c r="AM357" s="318">
        <v>2563</v>
      </c>
      <c r="AN357" s="318">
        <v>2</v>
      </c>
      <c r="AO357" s="318" t="s">
        <v>9485</v>
      </c>
      <c r="AP357" s="318">
        <v>3</v>
      </c>
      <c r="AQ357" s="318">
        <v>1</v>
      </c>
      <c r="AR357" s="318">
        <v>32</v>
      </c>
      <c r="AS357" s="318">
        <v>1</v>
      </c>
      <c r="AT357" s="318">
        <v>404</v>
      </c>
      <c r="AU357" s="320">
        <v>242622</v>
      </c>
      <c r="AV357" s="320">
        <v>242622</v>
      </c>
      <c r="AW357" s="318" t="s">
        <v>16933</v>
      </c>
      <c r="AX357" s="318"/>
      <c r="AY357" s="318"/>
      <c r="AZ357" s="318"/>
      <c r="BA357" s="318"/>
      <c r="BB357" s="318"/>
      <c r="BC357" s="318" t="s">
        <v>16957</v>
      </c>
      <c r="BD357" s="318" t="s">
        <v>16957</v>
      </c>
      <c r="BE357" s="318" t="s">
        <v>16935</v>
      </c>
      <c r="BF357" s="318" t="s">
        <v>18597</v>
      </c>
      <c r="BG357" s="321" t="s">
        <v>16944</v>
      </c>
    </row>
    <row r="358" spans="1:59" s="322" customFormat="1" x14ac:dyDescent="0.15">
      <c r="A358" s="317" t="s">
        <v>18598</v>
      </c>
      <c r="B358" s="318" t="s">
        <v>1789</v>
      </c>
      <c r="C358" s="318" t="s">
        <v>4696</v>
      </c>
      <c r="D358" s="318" t="s">
        <v>4697</v>
      </c>
      <c r="E358" s="329" t="s">
        <v>18599</v>
      </c>
      <c r="F358" s="318">
        <v>19003</v>
      </c>
      <c r="G358" s="318">
        <v>3.53</v>
      </c>
      <c r="H358" s="318"/>
      <c r="I358" s="318"/>
      <c r="J358" s="318"/>
      <c r="K358" s="318">
        <v>99.38</v>
      </c>
      <c r="L358" s="318">
        <v>9</v>
      </c>
      <c r="M358" s="318">
        <v>9</v>
      </c>
      <c r="N358" s="318">
        <v>3.41</v>
      </c>
      <c r="O358" s="318">
        <v>18</v>
      </c>
      <c r="P358" s="318">
        <v>18</v>
      </c>
      <c r="Q358" s="318">
        <v>3.7</v>
      </c>
      <c r="R358" s="318">
        <v>26.5</v>
      </c>
      <c r="S358" s="318">
        <v>26.5</v>
      </c>
      <c r="T358" s="318">
        <v>3.51</v>
      </c>
      <c r="U358" s="318">
        <v>15</v>
      </c>
      <c r="V358" s="318">
        <v>15</v>
      </c>
      <c r="W358" s="318">
        <v>3.23</v>
      </c>
      <c r="X358" s="318">
        <v>6</v>
      </c>
      <c r="Y358" s="318">
        <v>6</v>
      </c>
      <c r="Z358" s="318">
        <v>3.87</v>
      </c>
      <c r="AA358" s="318">
        <v>6</v>
      </c>
      <c r="AB358" s="318">
        <v>6</v>
      </c>
      <c r="AC358" s="318">
        <v>3.79</v>
      </c>
      <c r="AD358" s="318">
        <v>3</v>
      </c>
      <c r="AE358" s="318">
        <v>3</v>
      </c>
      <c r="AF358" s="318">
        <v>3.66</v>
      </c>
      <c r="AG358" s="318">
        <v>15</v>
      </c>
      <c r="AH358" s="318">
        <v>15</v>
      </c>
      <c r="AI358" s="318">
        <v>3.46</v>
      </c>
      <c r="AJ358" s="318" t="s">
        <v>18600</v>
      </c>
      <c r="AK358" s="318" t="s">
        <v>18601</v>
      </c>
      <c r="AL358" s="319">
        <v>236875</v>
      </c>
      <c r="AM358" s="318">
        <v>2563</v>
      </c>
      <c r="AN358" s="318">
        <v>2</v>
      </c>
      <c r="AO358" s="318" t="s">
        <v>9485</v>
      </c>
      <c r="AP358" s="318">
        <v>4</v>
      </c>
      <c r="AQ358" s="318">
        <v>1</v>
      </c>
      <c r="AR358" s="318">
        <v>32</v>
      </c>
      <c r="AS358" s="318">
        <v>1</v>
      </c>
      <c r="AT358" s="318">
        <v>404</v>
      </c>
      <c r="AU358" s="320">
        <v>242622</v>
      </c>
      <c r="AV358" s="320">
        <v>242622</v>
      </c>
      <c r="AW358" s="318" t="s">
        <v>16933</v>
      </c>
      <c r="AX358" s="318"/>
      <c r="AY358" s="318"/>
      <c r="AZ358" s="318"/>
      <c r="BA358" s="318"/>
      <c r="BB358" s="318"/>
      <c r="BC358" s="318" t="s">
        <v>16957</v>
      </c>
      <c r="BD358" s="318" t="s">
        <v>16957</v>
      </c>
      <c r="BE358" s="318" t="s">
        <v>16935</v>
      </c>
      <c r="BF358" s="318" t="s">
        <v>17009</v>
      </c>
      <c r="BG358" s="321" t="s">
        <v>16936</v>
      </c>
    </row>
    <row r="359" spans="1:59" s="322" customFormat="1" x14ac:dyDescent="0.15">
      <c r="A359" s="317" t="s">
        <v>18602</v>
      </c>
      <c r="B359" s="318" t="s">
        <v>1789</v>
      </c>
      <c r="C359" s="318" t="s">
        <v>4700</v>
      </c>
      <c r="D359" s="318" t="s">
        <v>4701</v>
      </c>
      <c r="E359" s="329" t="s">
        <v>18603</v>
      </c>
      <c r="F359" s="318">
        <v>19004</v>
      </c>
      <c r="G359" s="318">
        <v>3.38</v>
      </c>
      <c r="H359" s="318"/>
      <c r="I359" s="318"/>
      <c r="J359" s="318"/>
      <c r="K359" s="318">
        <v>99.38</v>
      </c>
      <c r="L359" s="318">
        <v>9</v>
      </c>
      <c r="M359" s="318">
        <v>9</v>
      </c>
      <c r="N359" s="318">
        <v>3.33</v>
      </c>
      <c r="O359" s="318">
        <v>18</v>
      </c>
      <c r="P359" s="318">
        <v>18</v>
      </c>
      <c r="Q359" s="318">
        <v>3.12</v>
      </c>
      <c r="R359" s="318">
        <v>26.5</v>
      </c>
      <c r="S359" s="318">
        <v>26.5</v>
      </c>
      <c r="T359" s="318">
        <v>3.4</v>
      </c>
      <c r="U359" s="318">
        <v>15</v>
      </c>
      <c r="V359" s="318">
        <v>15</v>
      </c>
      <c r="W359" s="318">
        <v>3.41</v>
      </c>
      <c r="X359" s="318">
        <v>6</v>
      </c>
      <c r="Y359" s="318">
        <v>6</v>
      </c>
      <c r="Z359" s="318">
        <v>3.87</v>
      </c>
      <c r="AA359" s="318">
        <v>6</v>
      </c>
      <c r="AB359" s="318">
        <v>6</v>
      </c>
      <c r="AC359" s="318">
        <v>3.79</v>
      </c>
      <c r="AD359" s="318">
        <v>3</v>
      </c>
      <c r="AE359" s="318">
        <v>3</v>
      </c>
      <c r="AF359" s="318">
        <v>3.5</v>
      </c>
      <c r="AG359" s="318">
        <v>15</v>
      </c>
      <c r="AH359" s="318">
        <v>15</v>
      </c>
      <c r="AI359" s="318">
        <v>3.25</v>
      </c>
      <c r="AJ359" s="318" t="s">
        <v>18604</v>
      </c>
      <c r="AK359" s="318" t="s">
        <v>18605</v>
      </c>
      <c r="AL359" s="319">
        <v>237057</v>
      </c>
      <c r="AM359" s="318">
        <v>2563</v>
      </c>
      <c r="AN359" s="318">
        <v>2</v>
      </c>
      <c r="AO359" s="318" t="s">
        <v>9485</v>
      </c>
      <c r="AP359" s="318">
        <v>5</v>
      </c>
      <c r="AQ359" s="318">
        <v>1</v>
      </c>
      <c r="AR359" s="318">
        <v>32</v>
      </c>
      <c r="AS359" s="318">
        <v>1</v>
      </c>
      <c r="AT359" s="318">
        <v>404</v>
      </c>
      <c r="AU359" s="320">
        <v>242622</v>
      </c>
      <c r="AV359" s="320">
        <v>242622</v>
      </c>
      <c r="AW359" s="318" t="s">
        <v>16933</v>
      </c>
      <c r="AX359" s="318"/>
      <c r="AY359" s="318"/>
      <c r="AZ359" s="318"/>
      <c r="BA359" s="318"/>
      <c r="BB359" s="318"/>
      <c r="BC359" s="318" t="s">
        <v>16957</v>
      </c>
      <c r="BD359" s="318" t="s">
        <v>16957</v>
      </c>
      <c r="BE359" s="318" t="s">
        <v>16935</v>
      </c>
      <c r="BF359" s="318" t="s">
        <v>17154</v>
      </c>
      <c r="BG359" s="321" t="s">
        <v>16936</v>
      </c>
    </row>
    <row r="360" spans="1:59" s="322" customFormat="1" ht="24.75" x14ac:dyDescent="0.15">
      <c r="A360" s="317" t="s">
        <v>18606</v>
      </c>
      <c r="B360" s="318" t="s">
        <v>19</v>
      </c>
      <c r="C360" s="318" t="s">
        <v>5406</v>
      </c>
      <c r="D360" s="318" t="s">
        <v>5407</v>
      </c>
      <c r="E360" s="329" t="s">
        <v>18607</v>
      </c>
      <c r="F360" s="318">
        <v>19005</v>
      </c>
      <c r="G360" s="318">
        <v>2.95</v>
      </c>
      <c r="H360" s="318"/>
      <c r="I360" s="318"/>
      <c r="J360" s="318"/>
      <c r="K360" s="318">
        <v>99.38</v>
      </c>
      <c r="L360" s="318">
        <v>9</v>
      </c>
      <c r="M360" s="318">
        <v>9</v>
      </c>
      <c r="N360" s="318">
        <v>3.41</v>
      </c>
      <c r="O360" s="318">
        <v>18</v>
      </c>
      <c r="P360" s="318">
        <v>18</v>
      </c>
      <c r="Q360" s="318">
        <v>2.5</v>
      </c>
      <c r="R360" s="318">
        <v>26.5</v>
      </c>
      <c r="S360" s="318">
        <v>26.5</v>
      </c>
      <c r="T360" s="318">
        <v>3.03</v>
      </c>
      <c r="U360" s="318">
        <v>15</v>
      </c>
      <c r="V360" s="318">
        <v>15</v>
      </c>
      <c r="W360" s="318">
        <v>3.23</v>
      </c>
      <c r="X360" s="318">
        <v>6</v>
      </c>
      <c r="Y360" s="318">
        <v>6</v>
      </c>
      <c r="Z360" s="318">
        <v>3.2</v>
      </c>
      <c r="AA360" s="318">
        <v>6</v>
      </c>
      <c r="AB360" s="318">
        <v>6</v>
      </c>
      <c r="AC360" s="318">
        <v>3.58</v>
      </c>
      <c r="AD360" s="318">
        <v>3</v>
      </c>
      <c r="AE360" s="318">
        <v>3</v>
      </c>
      <c r="AF360" s="318">
        <v>3</v>
      </c>
      <c r="AG360" s="318">
        <v>15</v>
      </c>
      <c r="AH360" s="318">
        <v>15</v>
      </c>
      <c r="AI360" s="318">
        <v>2.36</v>
      </c>
      <c r="AJ360" s="318" t="s">
        <v>18608</v>
      </c>
      <c r="AK360" s="318" t="s">
        <v>18609</v>
      </c>
      <c r="AL360" s="319">
        <v>237132</v>
      </c>
      <c r="AM360" s="318">
        <v>2563</v>
      </c>
      <c r="AN360" s="318">
        <v>2</v>
      </c>
      <c r="AO360" s="318" t="s">
        <v>9485</v>
      </c>
      <c r="AP360" s="318">
        <v>6</v>
      </c>
      <c r="AQ360" s="318">
        <v>1</v>
      </c>
      <c r="AR360" s="318">
        <v>32</v>
      </c>
      <c r="AS360" s="318">
        <v>1</v>
      </c>
      <c r="AT360" s="318">
        <v>404</v>
      </c>
      <c r="AU360" s="320">
        <v>242622</v>
      </c>
      <c r="AV360" s="320">
        <v>242622</v>
      </c>
      <c r="AW360" s="318" t="s">
        <v>16933</v>
      </c>
      <c r="AX360" s="318"/>
      <c r="AY360" s="318"/>
      <c r="AZ360" s="318"/>
      <c r="BA360" s="318"/>
      <c r="BB360" s="318"/>
      <c r="BC360" s="318" t="s">
        <v>16957</v>
      </c>
      <c r="BD360" s="318" t="s">
        <v>16957</v>
      </c>
      <c r="BE360" s="318" t="s">
        <v>16935</v>
      </c>
      <c r="BF360" s="318" t="s">
        <v>17294</v>
      </c>
      <c r="BG360" s="321" t="s">
        <v>16936</v>
      </c>
    </row>
    <row r="361" spans="1:59" s="322" customFormat="1" ht="24.75" x14ac:dyDescent="0.15">
      <c r="A361" s="317" t="s">
        <v>18610</v>
      </c>
      <c r="B361" s="318" t="s">
        <v>19</v>
      </c>
      <c r="C361" s="318" t="s">
        <v>4704</v>
      </c>
      <c r="D361" s="318" t="s">
        <v>4705</v>
      </c>
      <c r="E361" s="329" t="s">
        <v>18611</v>
      </c>
      <c r="F361" s="318">
        <v>19007</v>
      </c>
      <c r="G361" s="318">
        <v>3.76</v>
      </c>
      <c r="H361" s="318"/>
      <c r="I361" s="318"/>
      <c r="J361" s="318"/>
      <c r="K361" s="318">
        <v>99.38</v>
      </c>
      <c r="L361" s="318">
        <v>9</v>
      </c>
      <c r="M361" s="318">
        <v>9</v>
      </c>
      <c r="N361" s="318">
        <v>3.83</v>
      </c>
      <c r="O361" s="318">
        <v>18</v>
      </c>
      <c r="P361" s="318">
        <v>18</v>
      </c>
      <c r="Q361" s="318">
        <v>3.54</v>
      </c>
      <c r="R361" s="318">
        <v>26.5</v>
      </c>
      <c r="S361" s="318">
        <v>26.5</v>
      </c>
      <c r="T361" s="318">
        <v>3.84</v>
      </c>
      <c r="U361" s="318">
        <v>15</v>
      </c>
      <c r="V361" s="318">
        <v>15</v>
      </c>
      <c r="W361" s="318">
        <v>3.61</v>
      </c>
      <c r="X361" s="318">
        <v>6</v>
      </c>
      <c r="Y361" s="318">
        <v>6</v>
      </c>
      <c r="Z361" s="318">
        <v>3.75</v>
      </c>
      <c r="AA361" s="318">
        <v>6</v>
      </c>
      <c r="AB361" s="318">
        <v>6</v>
      </c>
      <c r="AC361" s="318">
        <v>3.91</v>
      </c>
      <c r="AD361" s="318">
        <v>3</v>
      </c>
      <c r="AE361" s="318">
        <v>3</v>
      </c>
      <c r="AF361" s="318">
        <v>3.83</v>
      </c>
      <c r="AG361" s="318">
        <v>15</v>
      </c>
      <c r="AH361" s="318">
        <v>15</v>
      </c>
      <c r="AI361" s="318">
        <v>3.9</v>
      </c>
      <c r="AJ361" s="318" t="s">
        <v>18612</v>
      </c>
      <c r="AK361" s="318" t="s">
        <v>18613</v>
      </c>
      <c r="AL361" s="319">
        <v>237226</v>
      </c>
      <c r="AM361" s="318">
        <v>2563</v>
      </c>
      <c r="AN361" s="318">
        <v>2</v>
      </c>
      <c r="AO361" s="318" t="s">
        <v>9485</v>
      </c>
      <c r="AP361" s="318">
        <v>7</v>
      </c>
      <c r="AQ361" s="318">
        <v>1</v>
      </c>
      <c r="AR361" s="318">
        <v>32</v>
      </c>
      <c r="AS361" s="318">
        <v>1</v>
      </c>
      <c r="AT361" s="318">
        <v>404</v>
      </c>
      <c r="AU361" s="320">
        <v>242622</v>
      </c>
      <c r="AV361" s="320">
        <v>242622</v>
      </c>
      <c r="AW361" s="318" t="s">
        <v>16933</v>
      </c>
      <c r="AX361" s="318"/>
      <c r="AY361" s="318"/>
      <c r="AZ361" s="318"/>
      <c r="BA361" s="318"/>
      <c r="BB361" s="318"/>
      <c r="BC361" s="318" t="s">
        <v>16957</v>
      </c>
      <c r="BD361" s="318" t="s">
        <v>16957</v>
      </c>
      <c r="BE361" s="318" t="s">
        <v>16935</v>
      </c>
      <c r="BF361" s="318" t="s">
        <v>17959</v>
      </c>
      <c r="BG361" s="321" t="s">
        <v>16936</v>
      </c>
    </row>
    <row r="362" spans="1:59" s="322" customFormat="1" x14ac:dyDescent="0.15">
      <c r="A362" s="317" t="s">
        <v>18614</v>
      </c>
      <c r="B362" s="318" t="s">
        <v>1789</v>
      </c>
      <c r="C362" s="318" t="s">
        <v>5247</v>
      </c>
      <c r="D362" s="318" t="s">
        <v>3293</v>
      </c>
      <c r="E362" s="329" t="s">
        <v>18615</v>
      </c>
      <c r="F362" s="318">
        <v>19008</v>
      </c>
      <c r="G362" s="318">
        <v>2.98</v>
      </c>
      <c r="H362" s="318"/>
      <c r="I362" s="318"/>
      <c r="J362" s="318"/>
      <c r="K362" s="318">
        <v>99.38</v>
      </c>
      <c r="L362" s="318">
        <v>9</v>
      </c>
      <c r="M362" s="318">
        <v>9</v>
      </c>
      <c r="N362" s="318">
        <v>3</v>
      </c>
      <c r="O362" s="318">
        <v>18</v>
      </c>
      <c r="P362" s="318">
        <v>18</v>
      </c>
      <c r="Q362" s="318">
        <v>2.62</v>
      </c>
      <c r="R362" s="318">
        <v>26.5</v>
      </c>
      <c r="S362" s="318">
        <v>26.5</v>
      </c>
      <c r="T362" s="318">
        <v>2.82</v>
      </c>
      <c r="U362" s="318">
        <v>15</v>
      </c>
      <c r="V362" s="318">
        <v>15</v>
      </c>
      <c r="W362" s="318">
        <v>2.93</v>
      </c>
      <c r="X362" s="318">
        <v>6</v>
      </c>
      <c r="Y362" s="318">
        <v>6</v>
      </c>
      <c r="Z362" s="318">
        <v>3.41</v>
      </c>
      <c r="AA362" s="318">
        <v>6</v>
      </c>
      <c r="AB362" s="318">
        <v>6</v>
      </c>
      <c r="AC362" s="318">
        <v>3.62</v>
      </c>
      <c r="AD362" s="318">
        <v>3</v>
      </c>
      <c r="AE362" s="318">
        <v>3</v>
      </c>
      <c r="AF362" s="318">
        <v>2.66</v>
      </c>
      <c r="AG362" s="318">
        <v>15</v>
      </c>
      <c r="AH362" s="318">
        <v>15</v>
      </c>
      <c r="AI362" s="318">
        <v>3.3</v>
      </c>
      <c r="AJ362" s="318" t="s">
        <v>18616</v>
      </c>
      <c r="AK362" s="318" t="s">
        <v>18617</v>
      </c>
      <c r="AL362" s="319">
        <v>237011</v>
      </c>
      <c r="AM362" s="318">
        <v>2563</v>
      </c>
      <c r="AN362" s="318">
        <v>2</v>
      </c>
      <c r="AO362" s="318" t="s">
        <v>9485</v>
      </c>
      <c r="AP362" s="318">
        <v>8</v>
      </c>
      <c r="AQ362" s="318">
        <v>1</v>
      </c>
      <c r="AR362" s="318">
        <v>32</v>
      </c>
      <c r="AS362" s="318">
        <v>1</v>
      </c>
      <c r="AT362" s="318">
        <v>404</v>
      </c>
      <c r="AU362" s="320">
        <v>242622</v>
      </c>
      <c r="AV362" s="320">
        <v>242622</v>
      </c>
      <c r="AW362" s="318" t="s">
        <v>16933</v>
      </c>
      <c r="AX362" s="318"/>
      <c r="AY362" s="318"/>
      <c r="AZ362" s="318"/>
      <c r="BA362" s="318"/>
      <c r="BB362" s="318"/>
      <c r="BC362" s="318" t="s">
        <v>16957</v>
      </c>
      <c r="BD362" s="318" t="s">
        <v>16957</v>
      </c>
      <c r="BE362" s="318" t="s">
        <v>16935</v>
      </c>
      <c r="BF362" s="318" t="s">
        <v>17009</v>
      </c>
      <c r="BG362" s="321" t="s">
        <v>16936</v>
      </c>
    </row>
    <row r="363" spans="1:59" s="322" customFormat="1" ht="24.75" x14ac:dyDescent="0.15">
      <c r="A363" s="317" t="s">
        <v>18618</v>
      </c>
      <c r="B363" s="318" t="s">
        <v>19</v>
      </c>
      <c r="C363" s="318" t="s">
        <v>4693</v>
      </c>
      <c r="D363" s="318" t="s">
        <v>4694</v>
      </c>
      <c r="E363" s="329" t="s">
        <v>18619</v>
      </c>
      <c r="F363" s="318">
        <v>19009</v>
      </c>
      <c r="G363" s="318">
        <v>3.52</v>
      </c>
      <c r="H363" s="318"/>
      <c r="I363" s="318"/>
      <c r="J363" s="318"/>
      <c r="K363" s="318">
        <v>99.38</v>
      </c>
      <c r="L363" s="318">
        <v>9</v>
      </c>
      <c r="M363" s="318">
        <v>9</v>
      </c>
      <c r="N363" s="318">
        <v>3.25</v>
      </c>
      <c r="O363" s="318">
        <v>18</v>
      </c>
      <c r="P363" s="318">
        <v>18</v>
      </c>
      <c r="Q363" s="318">
        <v>3.75</v>
      </c>
      <c r="R363" s="318">
        <v>26.5</v>
      </c>
      <c r="S363" s="318">
        <v>26.5</v>
      </c>
      <c r="T363" s="318">
        <v>3.54</v>
      </c>
      <c r="U363" s="318">
        <v>15</v>
      </c>
      <c r="V363" s="318">
        <v>15</v>
      </c>
      <c r="W363" s="318">
        <v>3.5</v>
      </c>
      <c r="X363" s="318">
        <v>6</v>
      </c>
      <c r="Y363" s="318">
        <v>6</v>
      </c>
      <c r="Z363" s="318">
        <v>3.87</v>
      </c>
      <c r="AA363" s="318">
        <v>6</v>
      </c>
      <c r="AB363" s="318">
        <v>6</v>
      </c>
      <c r="AC363" s="318">
        <v>3.75</v>
      </c>
      <c r="AD363" s="318">
        <v>3</v>
      </c>
      <c r="AE363" s="318">
        <v>3</v>
      </c>
      <c r="AF363" s="318">
        <v>3.5</v>
      </c>
      <c r="AG363" s="318">
        <v>15</v>
      </c>
      <c r="AH363" s="318">
        <v>15</v>
      </c>
      <c r="AI363" s="318">
        <v>3.15</v>
      </c>
      <c r="AJ363" s="318" t="s">
        <v>18620</v>
      </c>
      <c r="AK363" s="318" t="s">
        <v>18621</v>
      </c>
      <c r="AL363" s="319">
        <v>237113</v>
      </c>
      <c r="AM363" s="318">
        <v>2563</v>
      </c>
      <c r="AN363" s="318">
        <v>2</v>
      </c>
      <c r="AO363" s="318" t="s">
        <v>9485</v>
      </c>
      <c r="AP363" s="318">
        <v>9</v>
      </c>
      <c r="AQ363" s="318">
        <v>1</v>
      </c>
      <c r="AR363" s="318">
        <v>32</v>
      </c>
      <c r="AS363" s="318">
        <v>1</v>
      </c>
      <c r="AT363" s="318">
        <v>404</v>
      </c>
      <c r="AU363" s="320">
        <v>242622</v>
      </c>
      <c r="AV363" s="320">
        <v>242622</v>
      </c>
      <c r="AW363" s="318" t="s">
        <v>16933</v>
      </c>
      <c r="AX363" s="318"/>
      <c r="AY363" s="318"/>
      <c r="AZ363" s="318"/>
      <c r="BA363" s="318"/>
      <c r="BB363" s="318"/>
      <c r="BC363" s="318" t="s">
        <v>16957</v>
      </c>
      <c r="BD363" s="318" t="s">
        <v>16957</v>
      </c>
      <c r="BE363" s="318" t="s">
        <v>16935</v>
      </c>
      <c r="BF363" s="318" t="s">
        <v>17540</v>
      </c>
      <c r="BG363" s="321" t="s">
        <v>16936</v>
      </c>
    </row>
    <row r="364" spans="1:59" s="322" customFormat="1" ht="24.75" x14ac:dyDescent="0.15">
      <c r="A364" s="317" t="s">
        <v>18622</v>
      </c>
      <c r="B364" s="318" t="s">
        <v>1789</v>
      </c>
      <c r="C364" s="318" t="s">
        <v>5413</v>
      </c>
      <c r="D364" s="318" t="s">
        <v>5414</v>
      </c>
      <c r="E364" s="329" t="s">
        <v>18623</v>
      </c>
      <c r="F364" s="318">
        <v>19010</v>
      </c>
      <c r="G364" s="318">
        <v>2.93</v>
      </c>
      <c r="H364" s="318"/>
      <c r="I364" s="318"/>
      <c r="J364" s="318"/>
      <c r="K364" s="318">
        <v>99.38</v>
      </c>
      <c r="L364" s="318">
        <v>9</v>
      </c>
      <c r="M364" s="318">
        <v>9</v>
      </c>
      <c r="N364" s="318">
        <v>3.25</v>
      </c>
      <c r="O364" s="318">
        <v>18</v>
      </c>
      <c r="P364" s="318">
        <v>18</v>
      </c>
      <c r="Q364" s="318">
        <v>3.37</v>
      </c>
      <c r="R364" s="318">
        <v>26.5</v>
      </c>
      <c r="S364" s="318">
        <v>26.5</v>
      </c>
      <c r="T364" s="318">
        <v>2.59</v>
      </c>
      <c r="U364" s="318">
        <v>15</v>
      </c>
      <c r="V364" s="318">
        <v>15</v>
      </c>
      <c r="W364" s="318">
        <v>2.6</v>
      </c>
      <c r="X364" s="318">
        <v>6</v>
      </c>
      <c r="Y364" s="318">
        <v>6</v>
      </c>
      <c r="Z364" s="318">
        <v>3.45</v>
      </c>
      <c r="AA364" s="318">
        <v>6</v>
      </c>
      <c r="AB364" s="318">
        <v>6</v>
      </c>
      <c r="AC364" s="318">
        <v>3.83</v>
      </c>
      <c r="AD364" s="318">
        <v>3</v>
      </c>
      <c r="AE364" s="318">
        <v>3</v>
      </c>
      <c r="AF364" s="318">
        <v>3.33</v>
      </c>
      <c r="AG364" s="318">
        <v>15</v>
      </c>
      <c r="AH364" s="318">
        <v>15</v>
      </c>
      <c r="AI364" s="318">
        <v>2.4500000000000002</v>
      </c>
      <c r="AJ364" s="318" t="s">
        <v>18624</v>
      </c>
      <c r="AK364" s="318" t="s">
        <v>18625</v>
      </c>
      <c r="AL364" s="319">
        <v>237033</v>
      </c>
      <c r="AM364" s="318">
        <v>2563</v>
      </c>
      <c r="AN364" s="318">
        <v>2</v>
      </c>
      <c r="AO364" s="318" t="s">
        <v>9485</v>
      </c>
      <c r="AP364" s="318">
        <v>10</v>
      </c>
      <c r="AQ364" s="318">
        <v>1</v>
      </c>
      <c r="AR364" s="318">
        <v>32</v>
      </c>
      <c r="AS364" s="318">
        <v>1</v>
      </c>
      <c r="AT364" s="318">
        <v>404</v>
      </c>
      <c r="AU364" s="320">
        <v>242622</v>
      </c>
      <c r="AV364" s="320">
        <v>242622</v>
      </c>
      <c r="AW364" s="318" t="s">
        <v>16933</v>
      </c>
      <c r="AX364" s="318"/>
      <c r="AY364" s="318"/>
      <c r="AZ364" s="318"/>
      <c r="BA364" s="318"/>
      <c r="BB364" s="318"/>
      <c r="BC364" s="318" t="s">
        <v>16957</v>
      </c>
      <c r="BD364" s="318" t="s">
        <v>16957</v>
      </c>
      <c r="BE364" s="318" t="s">
        <v>16935</v>
      </c>
      <c r="BF364" s="318" t="s">
        <v>17154</v>
      </c>
      <c r="BG364" s="321" t="s">
        <v>16936</v>
      </c>
    </row>
    <row r="365" spans="1:59" s="322" customFormat="1" x14ac:dyDescent="0.15">
      <c r="A365" s="317" t="s">
        <v>18626</v>
      </c>
      <c r="B365" s="318" t="s">
        <v>1789</v>
      </c>
      <c r="C365" s="318" t="s">
        <v>5417</v>
      </c>
      <c r="D365" s="318" t="s">
        <v>5418</v>
      </c>
      <c r="E365" s="329" t="s">
        <v>18627</v>
      </c>
      <c r="F365" s="318">
        <v>19011</v>
      </c>
      <c r="G365" s="318">
        <v>2.56</v>
      </c>
      <c r="H365" s="318"/>
      <c r="I365" s="318"/>
      <c r="J365" s="318"/>
      <c r="K365" s="318">
        <v>99.38</v>
      </c>
      <c r="L365" s="318">
        <v>9</v>
      </c>
      <c r="M365" s="318">
        <v>9</v>
      </c>
      <c r="N365" s="318">
        <v>2.83</v>
      </c>
      <c r="O365" s="318">
        <v>18</v>
      </c>
      <c r="P365" s="318">
        <v>18</v>
      </c>
      <c r="Q365" s="318">
        <v>2.33</v>
      </c>
      <c r="R365" s="318">
        <v>26.5</v>
      </c>
      <c r="S365" s="318">
        <v>26.5</v>
      </c>
      <c r="T365" s="318">
        <v>2.4</v>
      </c>
      <c r="U365" s="318">
        <v>15</v>
      </c>
      <c r="V365" s="318">
        <v>15</v>
      </c>
      <c r="W365" s="318">
        <v>2.75</v>
      </c>
      <c r="X365" s="318">
        <v>6</v>
      </c>
      <c r="Y365" s="318">
        <v>6</v>
      </c>
      <c r="Z365" s="318">
        <v>3.04</v>
      </c>
      <c r="AA365" s="318">
        <v>6</v>
      </c>
      <c r="AB365" s="318">
        <v>6</v>
      </c>
      <c r="AC365" s="318">
        <v>3.5</v>
      </c>
      <c r="AD365" s="318">
        <v>3</v>
      </c>
      <c r="AE365" s="318">
        <v>3</v>
      </c>
      <c r="AF365" s="318">
        <v>2.5</v>
      </c>
      <c r="AG365" s="318">
        <v>15</v>
      </c>
      <c r="AH365" s="318">
        <v>15</v>
      </c>
      <c r="AI365" s="318">
        <v>2.06</v>
      </c>
      <c r="AJ365" s="318" t="s">
        <v>18628</v>
      </c>
      <c r="AK365" s="318" t="s">
        <v>18629</v>
      </c>
      <c r="AL365" s="319">
        <v>237082</v>
      </c>
      <c r="AM365" s="318">
        <v>2563</v>
      </c>
      <c r="AN365" s="318">
        <v>2</v>
      </c>
      <c r="AO365" s="318" t="s">
        <v>9485</v>
      </c>
      <c r="AP365" s="318">
        <v>11</v>
      </c>
      <c r="AQ365" s="318">
        <v>1</v>
      </c>
      <c r="AR365" s="318">
        <v>32</v>
      </c>
      <c r="AS365" s="318">
        <v>1</v>
      </c>
      <c r="AT365" s="318">
        <v>404</v>
      </c>
      <c r="AU365" s="320">
        <v>242622</v>
      </c>
      <c r="AV365" s="320">
        <v>242622</v>
      </c>
      <c r="AW365" s="318" t="s">
        <v>16933</v>
      </c>
      <c r="AX365" s="318"/>
      <c r="AY365" s="318"/>
      <c r="AZ365" s="318"/>
      <c r="BA365" s="318"/>
      <c r="BB365" s="318"/>
      <c r="BC365" s="318" t="s">
        <v>16957</v>
      </c>
      <c r="BD365" s="318" t="s">
        <v>16957</v>
      </c>
      <c r="BE365" s="318" t="s">
        <v>16935</v>
      </c>
      <c r="BF365" s="318" t="s">
        <v>18126</v>
      </c>
      <c r="BG365" s="321" t="s">
        <v>16936</v>
      </c>
    </row>
    <row r="366" spans="1:59" s="322" customFormat="1" x14ac:dyDescent="0.15">
      <c r="A366" s="317" t="s">
        <v>18630</v>
      </c>
      <c r="B366" s="318" t="s">
        <v>19</v>
      </c>
      <c r="C366" s="318" t="s">
        <v>5250</v>
      </c>
      <c r="D366" s="318" t="s">
        <v>5251</v>
      </c>
      <c r="E366" s="329" t="s">
        <v>18631</v>
      </c>
      <c r="F366" s="318">
        <v>19012</v>
      </c>
      <c r="G366" s="318">
        <v>3.2</v>
      </c>
      <c r="H366" s="318"/>
      <c r="I366" s="318"/>
      <c r="J366" s="318"/>
      <c r="K366" s="318">
        <v>99.38</v>
      </c>
      <c r="L366" s="318">
        <v>9</v>
      </c>
      <c r="M366" s="318">
        <v>9</v>
      </c>
      <c r="N366" s="318">
        <v>3.41</v>
      </c>
      <c r="O366" s="318">
        <v>18</v>
      </c>
      <c r="P366" s="318">
        <v>18</v>
      </c>
      <c r="Q366" s="318">
        <v>2.91</v>
      </c>
      <c r="R366" s="318">
        <v>26.5</v>
      </c>
      <c r="S366" s="318">
        <v>26.5</v>
      </c>
      <c r="T366" s="318">
        <v>3.12</v>
      </c>
      <c r="U366" s="318">
        <v>15</v>
      </c>
      <c r="V366" s="318">
        <v>15</v>
      </c>
      <c r="W366" s="318">
        <v>3.06</v>
      </c>
      <c r="X366" s="318">
        <v>6</v>
      </c>
      <c r="Y366" s="318">
        <v>6</v>
      </c>
      <c r="Z366" s="318">
        <v>3.45</v>
      </c>
      <c r="AA366" s="318">
        <v>6</v>
      </c>
      <c r="AB366" s="318">
        <v>6</v>
      </c>
      <c r="AC366" s="318">
        <v>3.62</v>
      </c>
      <c r="AD366" s="318">
        <v>3</v>
      </c>
      <c r="AE366" s="318">
        <v>3</v>
      </c>
      <c r="AF366" s="318">
        <v>3.16</v>
      </c>
      <c r="AG366" s="318">
        <v>15</v>
      </c>
      <c r="AH366" s="318">
        <v>15</v>
      </c>
      <c r="AI366" s="318">
        <v>3.4</v>
      </c>
      <c r="AJ366" s="318" t="s">
        <v>18632</v>
      </c>
      <c r="AK366" s="318" t="s">
        <v>18633</v>
      </c>
      <c r="AL366" s="319">
        <v>237167</v>
      </c>
      <c r="AM366" s="318">
        <v>2563</v>
      </c>
      <c r="AN366" s="318">
        <v>2</v>
      </c>
      <c r="AO366" s="318" t="s">
        <v>9485</v>
      </c>
      <c r="AP366" s="318">
        <v>12</v>
      </c>
      <c r="AQ366" s="318">
        <v>1</v>
      </c>
      <c r="AR366" s="318">
        <v>32</v>
      </c>
      <c r="AS366" s="318">
        <v>1</v>
      </c>
      <c r="AT366" s="318">
        <v>404</v>
      </c>
      <c r="AU366" s="320">
        <v>242622</v>
      </c>
      <c r="AV366" s="320">
        <v>242622</v>
      </c>
      <c r="AW366" s="318" t="s">
        <v>16933</v>
      </c>
      <c r="AX366" s="318"/>
      <c r="AY366" s="318"/>
      <c r="AZ366" s="318"/>
      <c r="BA366" s="318"/>
      <c r="BB366" s="318"/>
      <c r="BC366" s="318" t="s">
        <v>16957</v>
      </c>
      <c r="BD366" s="318" t="s">
        <v>16957</v>
      </c>
      <c r="BE366" s="318" t="s">
        <v>16935</v>
      </c>
      <c r="BF366" s="318" t="s">
        <v>17540</v>
      </c>
      <c r="BG366" s="321" t="s">
        <v>16936</v>
      </c>
    </row>
    <row r="367" spans="1:59" s="322" customFormat="1" x14ac:dyDescent="0.15">
      <c r="A367" s="317" t="s">
        <v>18634</v>
      </c>
      <c r="B367" s="318" t="s">
        <v>19</v>
      </c>
      <c r="C367" s="318" t="s">
        <v>3760</v>
      </c>
      <c r="D367" s="318" t="s">
        <v>5676</v>
      </c>
      <c r="E367" s="329" t="s">
        <v>18635</v>
      </c>
      <c r="F367" s="318">
        <v>19013</v>
      </c>
      <c r="G367" s="318">
        <v>3.55</v>
      </c>
      <c r="H367" s="318"/>
      <c r="I367" s="318"/>
      <c r="J367" s="318"/>
      <c r="K367" s="318">
        <v>99.38</v>
      </c>
      <c r="L367" s="318">
        <v>9</v>
      </c>
      <c r="M367" s="318">
        <v>9</v>
      </c>
      <c r="N367" s="318">
        <v>3.66</v>
      </c>
      <c r="O367" s="318">
        <v>18</v>
      </c>
      <c r="P367" s="318">
        <v>18</v>
      </c>
      <c r="Q367" s="318">
        <v>3.5</v>
      </c>
      <c r="R367" s="318">
        <v>26.5</v>
      </c>
      <c r="S367" s="318">
        <v>26.5</v>
      </c>
      <c r="T367" s="318">
        <v>3.55</v>
      </c>
      <c r="U367" s="318">
        <v>15</v>
      </c>
      <c r="V367" s="318">
        <v>15</v>
      </c>
      <c r="W367" s="318">
        <v>3.58</v>
      </c>
      <c r="X367" s="318">
        <v>6</v>
      </c>
      <c r="Y367" s="318">
        <v>6</v>
      </c>
      <c r="Z367" s="318">
        <v>3.75</v>
      </c>
      <c r="AA367" s="318">
        <v>6</v>
      </c>
      <c r="AB367" s="318">
        <v>6</v>
      </c>
      <c r="AC367" s="318">
        <v>3.79</v>
      </c>
      <c r="AD367" s="318">
        <v>3</v>
      </c>
      <c r="AE367" s="318">
        <v>3</v>
      </c>
      <c r="AF367" s="318">
        <v>3.33</v>
      </c>
      <c r="AG367" s="318">
        <v>15</v>
      </c>
      <c r="AH367" s="318">
        <v>15</v>
      </c>
      <c r="AI367" s="318">
        <v>3.35</v>
      </c>
      <c r="AJ367" s="318" t="s">
        <v>18636</v>
      </c>
      <c r="AK367" s="318" t="s">
        <v>18637</v>
      </c>
      <c r="AL367" s="319">
        <v>237145</v>
      </c>
      <c r="AM367" s="318">
        <v>2563</v>
      </c>
      <c r="AN367" s="318">
        <v>2</v>
      </c>
      <c r="AO367" s="318" t="s">
        <v>9485</v>
      </c>
      <c r="AP367" s="318">
        <v>13</v>
      </c>
      <c r="AQ367" s="318">
        <v>1</v>
      </c>
      <c r="AR367" s="318">
        <v>32</v>
      </c>
      <c r="AS367" s="318">
        <v>1</v>
      </c>
      <c r="AT367" s="318">
        <v>404</v>
      </c>
      <c r="AU367" s="320">
        <v>242622</v>
      </c>
      <c r="AV367" s="320">
        <v>242622</v>
      </c>
      <c r="AW367" s="318" t="s">
        <v>16933</v>
      </c>
      <c r="AX367" s="318"/>
      <c r="AY367" s="318"/>
      <c r="AZ367" s="318"/>
      <c r="BA367" s="318"/>
      <c r="BB367" s="318"/>
      <c r="BC367" s="318" t="s">
        <v>16957</v>
      </c>
      <c r="BD367" s="318" t="s">
        <v>16957</v>
      </c>
      <c r="BE367" s="318" t="s">
        <v>16935</v>
      </c>
      <c r="BF367" s="318" t="s">
        <v>17037</v>
      </c>
      <c r="BG367" s="321" t="s">
        <v>16936</v>
      </c>
    </row>
    <row r="368" spans="1:59" s="322" customFormat="1" x14ac:dyDescent="0.15">
      <c r="A368" s="317" t="s">
        <v>18638</v>
      </c>
      <c r="B368" s="318" t="s">
        <v>1789</v>
      </c>
      <c r="C368" s="318" t="s">
        <v>4707</v>
      </c>
      <c r="D368" s="318" t="s">
        <v>1578</v>
      </c>
      <c r="E368" s="329" t="s">
        <v>18639</v>
      </c>
      <c r="F368" s="318">
        <v>19014</v>
      </c>
      <c r="G368" s="318">
        <v>3.59</v>
      </c>
      <c r="H368" s="318"/>
      <c r="I368" s="318"/>
      <c r="J368" s="318"/>
      <c r="K368" s="318">
        <v>99.38</v>
      </c>
      <c r="L368" s="318">
        <v>9</v>
      </c>
      <c r="M368" s="318">
        <v>9</v>
      </c>
      <c r="N368" s="318">
        <v>3.58</v>
      </c>
      <c r="O368" s="318">
        <v>18</v>
      </c>
      <c r="P368" s="318">
        <v>18</v>
      </c>
      <c r="Q368" s="318">
        <v>3.58</v>
      </c>
      <c r="R368" s="318">
        <v>26.5</v>
      </c>
      <c r="S368" s="318">
        <v>26.5</v>
      </c>
      <c r="T368" s="318">
        <v>3.74</v>
      </c>
      <c r="U368" s="318">
        <v>15</v>
      </c>
      <c r="V368" s="318">
        <v>15</v>
      </c>
      <c r="W368" s="318">
        <v>3.31</v>
      </c>
      <c r="X368" s="318">
        <v>6</v>
      </c>
      <c r="Y368" s="318">
        <v>6</v>
      </c>
      <c r="Z368" s="318">
        <v>3.5</v>
      </c>
      <c r="AA368" s="318">
        <v>6</v>
      </c>
      <c r="AB368" s="318">
        <v>6</v>
      </c>
      <c r="AC368" s="318">
        <v>3.91</v>
      </c>
      <c r="AD368" s="318">
        <v>3</v>
      </c>
      <c r="AE368" s="318">
        <v>3</v>
      </c>
      <c r="AF368" s="318">
        <v>3.83</v>
      </c>
      <c r="AG368" s="318">
        <v>15</v>
      </c>
      <c r="AH368" s="318">
        <v>15</v>
      </c>
      <c r="AI368" s="318">
        <v>3.51</v>
      </c>
      <c r="AJ368" s="318" t="s">
        <v>18640</v>
      </c>
      <c r="AK368" s="318" t="s">
        <v>18641</v>
      </c>
      <c r="AL368" s="319">
        <v>236909</v>
      </c>
      <c r="AM368" s="318">
        <v>2563</v>
      </c>
      <c r="AN368" s="318">
        <v>2</v>
      </c>
      <c r="AO368" s="318" t="s">
        <v>9485</v>
      </c>
      <c r="AP368" s="318">
        <v>14</v>
      </c>
      <c r="AQ368" s="318">
        <v>1</v>
      </c>
      <c r="AR368" s="318">
        <v>32</v>
      </c>
      <c r="AS368" s="318">
        <v>1</v>
      </c>
      <c r="AT368" s="318">
        <v>404</v>
      </c>
      <c r="AU368" s="320">
        <v>242622</v>
      </c>
      <c r="AV368" s="320">
        <v>242622</v>
      </c>
      <c r="AW368" s="318" t="s">
        <v>16933</v>
      </c>
      <c r="AX368" s="318"/>
      <c r="AY368" s="318"/>
      <c r="AZ368" s="318"/>
      <c r="BA368" s="318"/>
      <c r="BB368" s="318"/>
      <c r="BC368" s="318" t="s">
        <v>16957</v>
      </c>
      <c r="BD368" s="318" t="s">
        <v>16957</v>
      </c>
      <c r="BE368" s="318" t="s">
        <v>16935</v>
      </c>
      <c r="BF368" s="318" t="s">
        <v>9759</v>
      </c>
      <c r="BG368" s="321" t="s">
        <v>16936</v>
      </c>
    </row>
    <row r="369" spans="1:59" s="322" customFormat="1" x14ac:dyDescent="0.15">
      <c r="A369" s="317" t="s">
        <v>18642</v>
      </c>
      <c r="B369" s="318" t="s">
        <v>1789</v>
      </c>
      <c r="C369" s="318" t="s">
        <v>5531</v>
      </c>
      <c r="D369" s="318" t="s">
        <v>5532</v>
      </c>
      <c r="E369" s="329" t="s">
        <v>18643</v>
      </c>
      <c r="F369" s="318">
        <v>19015</v>
      </c>
      <c r="G369" s="318">
        <v>2.2000000000000002</v>
      </c>
      <c r="H369" s="318"/>
      <c r="I369" s="318"/>
      <c r="J369" s="318"/>
      <c r="K369" s="318">
        <v>99.38</v>
      </c>
      <c r="L369" s="318">
        <v>9</v>
      </c>
      <c r="M369" s="318">
        <v>9</v>
      </c>
      <c r="N369" s="318">
        <v>2.33</v>
      </c>
      <c r="O369" s="318">
        <v>18</v>
      </c>
      <c r="P369" s="318">
        <v>18</v>
      </c>
      <c r="Q369" s="318">
        <v>1.25</v>
      </c>
      <c r="R369" s="318">
        <v>26.5</v>
      </c>
      <c r="S369" s="318">
        <v>26.5</v>
      </c>
      <c r="T369" s="318">
        <v>2.15</v>
      </c>
      <c r="U369" s="318">
        <v>15</v>
      </c>
      <c r="V369" s="318">
        <v>15</v>
      </c>
      <c r="W369" s="318">
        <v>2.4500000000000002</v>
      </c>
      <c r="X369" s="318">
        <v>6</v>
      </c>
      <c r="Y369" s="318">
        <v>6</v>
      </c>
      <c r="Z369" s="318">
        <v>2.91</v>
      </c>
      <c r="AA369" s="318">
        <v>6</v>
      </c>
      <c r="AB369" s="318">
        <v>6</v>
      </c>
      <c r="AC369" s="318">
        <v>2.83</v>
      </c>
      <c r="AD369" s="318">
        <v>3</v>
      </c>
      <c r="AE369" s="318">
        <v>3</v>
      </c>
      <c r="AF369" s="318">
        <v>2.5</v>
      </c>
      <c r="AG369" s="318">
        <v>15</v>
      </c>
      <c r="AH369" s="318">
        <v>15</v>
      </c>
      <c r="AI369" s="318">
        <v>2.38</v>
      </c>
      <c r="AJ369" s="318" t="s">
        <v>18644</v>
      </c>
      <c r="AK369" s="318" t="s">
        <v>18645</v>
      </c>
      <c r="AL369" s="319">
        <v>236942</v>
      </c>
      <c r="AM369" s="318">
        <v>2563</v>
      </c>
      <c r="AN369" s="318">
        <v>2</v>
      </c>
      <c r="AO369" s="318" t="s">
        <v>9485</v>
      </c>
      <c r="AP369" s="318">
        <v>15</v>
      </c>
      <c r="AQ369" s="318">
        <v>1</v>
      </c>
      <c r="AR369" s="318">
        <v>32</v>
      </c>
      <c r="AS369" s="318">
        <v>1</v>
      </c>
      <c r="AT369" s="318">
        <v>404</v>
      </c>
      <c r="AU369" s="320">
        <v>242622</v>
      </c>
      <c r="AV369" s="320">
        <v>242622</v>
      </c>
      <c r="AW369" s="318" t="s">
        <v>16933</v>
      </c>
      <c r="AX369" s="318"/>
      <c r="AY369" s="318"/>
      <c r="AZ369" s="318"/>
      <c r="BA369" s="318"/>
      <c r="BB369" s="318"/>
      <c r="BC369" s="318" t="s">
        <v>16957</v>
      </c>
      <c r="BD369" s="318" t="s">
        <v>16957</v>
      </c>
      <c r="BE369" s="318" t="s">
        <v>16935</v>
      </c>
      <c r="BF369" s="318" t="s">
        <v>17154</v>
      </c>
      <c r="BG369" s="321" t="s">
        <v>16936</v>
      </c>
    </row>
    <row r="370" spans="1:59" s="322" customFormat="1" ht="24.75" x14ac:dyDescent="0.15">
      <c r="A370" s="317" t="s">
        <v>18646</v>
      </c>
      <c r="B370" s="318" t="s">
        <v>1789</v>
      </c>
      <c r="C370" s="318" t="s">
        <v>4817</v>
      </c>
      <c r="D370" s="318" t="s">
        <v>4818</v>
      </c>
      <c r="E370" s="329" t="s">
        <v>18647</v>
      </c>
      <c r="F370" s="318">
        <v>19016</v>
      </c>
      <c r="G370" s="318">
        <v>3.71</v>
      </c>
      <c r="H370" s="318"/>
      <c r="I370" s="318"/>
      <c r="J370" s="318"/>
      <c r="K370" s="318">
        <v>99.38</v>
      </c>
      <c r="L370" s="318">
        <v>9</v>
      </c>
      <c r="M370" s="318">
        <v>9</v>
      </c>
      <c r="N370" s="318">
        <v>3.5</v>
      </c>
      <c r="O370" s="318">
        <v>18</v>
      </c>
      <c r="P370" s="318">
        <v>18</v>
      </c>
      <c r="Q370" s="318">
        <v>3.83</v>
      </c>
      <c r="R370" s="318">
        <v>26.5</v>
      </c>
      <c r="S370" s="318">
        <v>26.5</v>
      </c>
      <c r="T370" s="318">
        <v>3.93</v>
      </c>
      <c r="U370" s="318">
        <v>15</v>
      </c>
      <c r="V370" s="318">
        <v>15</v>
      </c>
      <c r="W370" s="318">
        <v>3.28</v>
      </c>
      <c r="X370" s="318">
        <v>6</v>
      </c>
      <c r="Y370" s="318">
        <v>6</v>
      </c>
      <c r="Z370" s="318">
        <v>3.83</v>
      </c>
      <c r="AA370" s="318">
        <v>6</v>
      </c>
      <c r="AB370" s="318">
        <v>6</v>
      </c>
      <c r="AC370" s="318">
        <v>3.91</v>
      </c>
      <c r="AD370" s="318">
        <v>3</v>
      </c>
      <c r="AE370" s="318">
        <v>3</v>
      </c>
      <c r="AF370" s="318">
        <v>3.83</v>
      </c>
      <c r="AG370" s="318">
        <v>15</v>
      </c>
      <c r="AH370" s="318">
        <v>15</v>
      </c>
      <c r="AI370" s="318">
        <v>3.56</v>
      </c>
      <c r="AJ370" s="318" t="s">
        <v>18648</v>
      </c>
      <c r="AK370" s="318" t="s">
        <v>18649</v>
      </c>
      <c r="AL370" s="319">
        <v>236955</v>
      </c>
      <c r="AM370" s="318">
        <v>2563</v>
      </c>
      <c r="AN370" s="318">
        <v>2</v>
      </c>
      <c r="AO370" s="318" t="s">
        <v>9485</v>
      </c>
      <c r="AP370" s="318">
        <v>16</v>
      </c>
      <c r="AQ370" s="318">
        <v>1</v>
      </c>
      <c r="AR370" s="318">
        <v>32</v>
      </c>
      <c r="AS370" s="318">
        <v>1</v>
      </c>
      <c r="AT370" s="318">
        <v>404</v>
      </c>
      <c r="AU370" s="320">
        <v>242622</v>
      </c>
      <c r="AV370" s="320">
        <v>242622</v>
      </c>
      <c r="AW370" s="318" t="s">
        <v>16933</v>
      </c>
      <c r="AX370" s="318"/>
      <c r="AY370" s="318"/>
      <c r="AZ370" s="318"/>
      <c r="BA370" s="318"/>
      <c r="BB370" s="318"/>
      <c r="BC370" s="318" t="s">
        <v>16957</v>
      </c>
      <c r="BD370" s="318" t="s">
        <v>16957</v>
      </c>
      <c r="BE370" s="318" t="s">
        <v>16935</v>
      </c>
      <c r="BF370" s="318" t="s">
        <v>9759</v>
      </c>
      <c r="BG370" s="321" t="s">
        <v>16936</v>
      </c>
    </row>
    <row r="371" spans="1:59" s="322" customFormat="1" ht="24.75" x14ac:dyDescent="0.15">
      <c r="A371" s="317" t="s">
        <v>18650</v>
      </c>
      <c r="B371" s="318" t="s">
        <v>3661</v>
      </c>
      <c r="C371" s="318" t="s">
        <v>102</v>
      </c>
      <c r="D371" s="318" t="s">
        <v>5808</v>
      </c>
      <c r="E371" s="329" t="s">
        <v>18651</v>
      </c>
      <c r="F371" s="318">
        <v>19017</v>
      </c>
      <c r="G371" s="318">
        <v>2.59</v>
      </c>
      <c r="H371" s="318"/>
      <c r="I371" s="318"/>
      <c r="J371" s="318"/>
      <c r="K371" s="318">
        <v>99.38</v>
      </c>
      <c r="L371" s="318">
        <v>9</v>
      </c>
      <c r="M371" s="318">
        <v>9</v>
      </c>
      <c r="N371" s="318">
        <v>2.66</v>
      </c>
      <c r="O371" s="318">
        <v>18</v>
      </c>
      <c r="P371" s="318">
        <v>18</v>
      </c>
      <c r="Q371" s="318">
        <v>2.08</v>
      </c>
      <c r="R371" s="318">
        <v>26.5</v>
      </c>
      <c r="S371" s="318">
        <v>26.5</v>
      </c>
      <c r="T371" s="318">
        <v>2.67</v>
      </c>
      <c r="U371" s="318">
        <v>15</v>
      </c>
      <c r="V371" s="318">
        <v>15</v>
      </c>
      <c r="W371" s="318">
        <v>2.71</v>
      </c>
      <c r="X371" s="318">
        <v>6</v>
      </c>
      <c r="Y371" s="318">
        <v>6</v>
      </c>
      <c r="Z371" s="318">
        <v>3.08</v>
      </c>
      <c r="AA371" s="318">
        <v>6</v>
      </c>
      <c r="AB371" s="318">
        <v>6</v>
      </c>
      <c r="AC371" s="318">
        <v>3.62</v>
      </c>
      <c r="AD371" s="318">
        <v>3</v>
      </c>
      <c r="AE371" s="318">
        <v>3</v>
      </c>
      <c r="AF371" s="318">
        <v>3.33</v>
      </c>
      <c r="AG371" s="318">
        <v>15</v>
      </c>
      <c r="AH371" s="318">
        <v>15</v>
      </c>
      <c r="AI371" s="318">
        <v>1.98</v>
      </c>
      <c r="AJ371" s="318" t="s">
        <v>18652</v>
      </c>
      <c r="AK371" s="318" t="s">
        <v>18653</v>
      </c>
      <c r="AL371" s="319">
        <v>237032</v>
      </c>
      <c r="AM371" s="318">
        <v>2563</v>
      </c>
      <c r="AN371" s="318">
        <v>2</v>
      </c>
      <c r="AO371" s="318" t="s">
        <v>9485</v>
      </c>
      <c r="AP371" s="318">
        <v>17</v>
      </c>
      <c r="AQ371" s="318">
        <v>1</v>
      </c>
      <c r="AR371" s="318">
        <v>32</v>
      </c>
      <c r="AS371" s="318">
        <v>1</v>
      </c>
      <c r="AT371" s="318">
        <v>404</v>
      </c>
      <c r="AU371" s="320">
        <v>242622</v>
      </c>
      <c r="AV371" s="320">
        <v>242622</v>
      </c>
      <c r="AW371" s="318" t="s">
        <v>16933</v>
      </c>
      <c r="AX371" s="318"/>
      <c r="AY371" s="318"/>
      <c r="AZ371" s="318"/>
      <c r="BA371" s="318"/>
      <c r="BB371" s="318"/>
      <c r="BC371" s="318" t="s">
        <v>16957</v>
      </c>
      <c r="BD371" s="318" t="s">
        <v>16957</v>
      </c>
      <c r="BE371" s="318" t="s">
        <v>16935</v>
      </c>
      <c r="BF371" s="318" t="s">
        <v>17044</v>
      </c>
      <c r="BG371" s="321" t="s">
        <v>16936</v>
      </c>
    </row>
    <row r="372" spans="1:59" s="322" customFormat="1" x14ac:dyDescent="0.15">
      <c r="A372" s="317" t="s">
        <v>18654</v>
      </c>
      <c r="B372" s="318" t="s">
        <v>101</v>
      </c>
      <c r="C372" s="318" t="s">
        <v>4911</v>
      </c>
      <c r="D372" s="318" t="s">
        <v>3208</v>
      </c>
      <c r="E372" s="329" t="s">
        <v>18655</v>
      </c>
      <c r="F372" s="318">
        <v>19018</v>
      </c>
      <c r="G372" s="318">
        <v>3.63</v>
      </c>
      <c r="H372" s="318"/>
      <c r="I372" s="318"/>
      <c r="J372" s="318"/>
      <c r="K372" s="318">
        <v>99.38</v>
      </c>
      <c r="L372" s="318">
        <v>9</v>
      </c>
      <c r="M372" s="318">
        <v>9</v>
      </c>
      <c r="N372" s="318">
        <v>3.75</v>
      </c>
      <c r="O372" s="318">
        <v>18</v>
      </c>
      <c r="P372" s="318">
        <v>18</v>
      </c>
      <c r="Q372" s="318">
        <v>3.75</v>
      </c>
      <c r="R372" s="318">
        <v>26.5</v>
      </c>
      <c r="S372" s="318">
        <v>26.5</v>
      </c>
      <c r="T372" s="318">
        <v>3.43</v>
      </c>
      <c r="U372" s="318">
        <v>15</v>
      </c>
      <c r="V372" s="318">
        <v>15</v>
      </c>
      <c r="W372" s="318">
        <v>3.66</v>
      </c>
      <c r="X372" s="318">
        <v>6</v>
      </c>
      <c r="Y372" s="318">
        <v>6</v>
      </c>
      <c r="Z372" s="318">
        <v>3.91</v>
      </c>
      <c r="AA372" s="318">
        <v>6</v>
      </c>
      <c r="AB372" s="318">
        <v>6</v>
      </c>
      <c r="AC372" s="318">
        <v>3.95</v>
      </c>
      <c r="AD372" s="318">
        <v>3</v>
      </c>
      <c r="AE372" s="318">
        <v>3</v>
      </c>
      <c r="AF372" s="318">
        <v>3.66</v>
      </c>
      <c r="AG372" s="318">
        <v>15</v>
      </c>
      <c r="AH372" s="318">
        <v>15</v>
      </c>
      <c r="AI372" s="318">
        <v>3.48</v>
      </c>
      <c r="AJ372" s="318" t="s">
        <v>18656</v>
      </c>
      <c r="AK372" s="318" t="s">
        <v>18657</v>
      </c>
      <c r="AL372" s="319">
        <v>237145</v>
      </c>
      <c r="AM372" s="318">
        <v>2563</v>
      </c>
      <c r="AN372" s="318">
        <v>2</v>
      </c>
      <c r="AO372" s="318" t="s">
        <v>9485</v>
      </c>
      <c r="AP372" s="318">
        <v>18</v>
      </c>
      <c r="AQ372" s="318">
        <v>1</v>
      </c>
      <c r="AR372" s="318">
        <v>32</v>
      </c>
      <c r="AS372" s="318">
        <v>1</v>
      </c>
      <c r="AT372" s="318">
        <v>404</v>
      </c>
      <c r="AU372" s="320">
        <v>242622</v>
      </c>
      <c r="AV372" s="320">
        <v>242622</v>
      </c>
      <c r="AW372" s="318" t="s">
        <v>16933</v>
      </c>
      <c r="AX372" s="318"/>
      <c r="AY372" s="318"/>
      <c r="AZ372" s="318"/>
      <c r="BA372" s="318"/>
      <c r="BB372" s="318"/>
      <c r="BC372" s="318" t="s">
        <v>16957</v>
      </c>
      <c r="BD372" s="318" t="s">
        <v>16957</v>
      </c>
      <c r="BE372" s="318" t="s">
        <v>16935</v>
      </c>
      <c r="BF372" s="318" t="s">
        <v>16958</v>
      </c>
      <c r="BG372" s="321" t="s">
        <v>16936</v>
      </c>
    </row>
    <row r="373" spans="1:59" s="322" customFormat="1" x14ac:dyDescent="0.15">
      <c r="A373" s="317" t="s">
        <v>18658</v>
      </c>
      <c r="B373" s="318" t="s">
        <v>101</v>
      </c>
      <c r="C373" s="318" t="s">
        <v>4913</v>
      </c>
      <c r="D373" s="318" t="s">
        <v>3183</v>
      </c>
      <c r="E373" s="329" t="s">
        <v>18659</v>
      </c>
      <c r="F373" s="318">
        <v>19019</v>
      </c>
      <c r="G373" s="318">
        <v>3.9</v>
      </c>
      <c r="H373" s="318"/>
      <c r="I373" s="318"/>
      <c r="J373" s="318"/>
      <c r="K373" s="318">
        <v>99.38</v>
      </c>
      <c r="L373" s="318">
        <v>9</v>
      </c>
      <c r="M373" s="318">
        <v>9</v>
      </c>
      <c r="N373" s="318">
        <v>4</v>
      </c>
      <c r="O373" s="318">
        <v>18</v>
      </c>
      <c r="P373" s="318">
        <v>18</v>
      </c>
      <c r="Q373" s="318">
        <v>3.87</v>
      </c>
      <c r="R373" s="318">
        <v>26.5</v>
      </c>
      <c r="S373" s="318">
        <v>26.5</v>
      </c>
      <c r="T373" s="318">
        <v>3.93</v>
      </c>
      <c r="U373" s="318">
        <v>15</v>
      </c>
      <c r="V373" s="318">
        <v>15</v>
      </c>
      <c r="W373" s="318">
        <v>3.91</v>
      </c>
      <c r="X373" s="318">
        <v>6</v>
      </c>
      <c r="Y373" s="318">
        <v>6</v>
      </c>
      <c r="Z373" s="318">
        <v>3.91</v>
      </c>
      <c r="AA373" s="318">
        <v>6</v>
      </c>
      <c r="AB373" s="318">
        <v>6</v>
      </c>
      <c r="AC373" s="318">
        <v>3.91</v>
      </c>
      <c r="AD373" s="318">
        <v>3</v>
      </c>
      <c r="AE373" s="318">
        <v>3</v>
      </c>
      <c r="AF373" s="318">
        <v>3.83</v>
      </c>
      <c r="AG373" s="318">
        <v>15</v>
      </c>
      <c r="AH373" s="318">
        <v>15</v>
      </c>
      <c r="AI373" s="318">
        <v>3.78</v>
      </c>
      <c r="AJ373" s="318" t="s">
        <v>18660</v>
      </c>
      <c r="AK373" s="318" t="s">
        <v>18661</v>
      </c>
      <c r="AL373" s="319">
        <v>237169</v>
      </c>
      <c r="AM373" s="318">
        <v>2563</v>
      </c>
      <c r="AN373" s="318">
        <v>2</v>
      </c>
      <c r="AO373" s="318" t="s">
        <v>9485</v>
      </c>
      <c r="AP373" s="318">
        <v>19</v>
      </c>
      <c r="AQ373" s="318">
        <v>1</v>
      </c>
      <c r="AR373" s="318">
        <v>32</v>
      </c>
      <c r="AS373" s="318">
        <v>1</v>
      </c>
      <c r="AT373" s="318">
        <v>404</v>
      </c>
      <c r="AU373" s="320">
        <v>242622</v>
      </c>
      <c r="AV373" s="320">
        <v>242622</v>
      </c>
      <c r="AW373" s="318" t="s">
        <v>16933</v>
      </c>
      <c r="AX373" s="318"/>
      <c r="AY373" s="318"/>
      <c r="AZ373" s="318"/>
      <c r="BA373" s="318"/>
      <c r="BB373" s="318"/>
      <c r="BC373" s="318" t="s">
        <v>16957</v>
      </c>
      <c r="BD373" s="318" t="s">
        <v>16957</v>
      </c>
      <c r="BE373" s="318" t="s">
        <v>16935</v>
      </c>
      <c r="BF373" s="318" t="s">
        <v>18483</v>
      </c>
      <c r="BG373" s="321" t="s">
        <v>16936</v>
      </c>
    </row>
    <row r="374" spans="1:59" s="322" customFormat="1" x14ac:dyDescent="0.15">
      <c r="A374" s="317" t="s">
        <v>18662</v>
      </c>
      <c r="B374" s="318" t="s">
        <v>101</v>
      </c>
      <c r="C374" s="318" t="s">
        <v>3914</v>
      </c>
      <c r="D374" s="318" t="s">
        <v>1567</v>
      </c>
      <c r="E374" s="329" t="s">
        <v>18663</v>
      </c>
      <c r="F374" s="318">
        <v>19020</v>
      </c>
      <c r="G374" s="318">
        <v>3.94</v>
      </c>
      <c r="H374" s="318"/>
      <c r="I374" s="318"/>
      <c r="J374" s="318"/>
      <c r="K374" s="318">
        <v>99.38</v>
      </c>
      <c r="L374" s="318">
        <v>9</v>
      </c>
      <c r="M374" s="318">
        <v>9</v>
      </c>
      <c r="N374" s="318">
        <v>4</v>
      </c>
      <c r="O374" s="318">
        <v>18</v>
      </c>
      <c r="P374" s="318">
        <v>18</v>
      </c>
      <c r="Q374" s="318">
        <v>4</v>
      </c>
      <c r="R374" s="318">
        <v>26.5</v>
      </c>
      <c r="S374" s="318">
        <v>26.5</v>
      </c>
      <c r="T374" s="318">
        <v>3.92</v>
      </c>
      <c r="U374" s="318">
        <v>15</v>
      </c>
      <c r="V374" s="318">
        <v>15</v>
      </c>
      <c r="W374" s="318">
        <v>3.85</v>
      </c>
      <c r="X374" s="318">
        <v>6</v>
      </c>
      <c r="Y374" s="318">
        <v>6</v>
      </c>
      <c r="Z374" s="318">
        <v>3.95</v>
      </c>
      <c r="AA374" s="318">
        <v>6</v>
      </c>
      <c r="AB374" s="318">
        <v>6</v>
      </c>
      <c r="AC374" s="318">
        <v>4</v>
      </c>
      <c r="AD374" s="318">
        <v>3</v>
      </c>
      <c r="AE374" s="318">
        <v>3</v>
      </c>
      <c r="AF374" s="318">
        <v>4</v>
      </c>
      <c r="AG374" s="318">
        <v>15</v>
      </c>
      <c r="AH374" s="318">
        <v>15</v>
      </c>
      <c r="AI374" s="318">
        <v>3.95</v>
      </c>
      <c r="AJ374" s="318" t="s">
        <v>18664</v>
      </c>
      <c r="AK374" s="318" t="s">
        <v>18665</v>
      </c>
      <c r="AL374" s="319">
        <v>237172</v>
      </c>
      <c r="AM374" s="318">
        <v>2563</v>
      </c>
      <c r="AN374" s="318">
        <v>2</v>
      </c>
      <c r="AO374" s="318" t="s">
        <v>9485</v>
      </c>
      <c r="AP374" s="318">
        <v>20</v>
      </c>
      <c r="AQ374" s="318">
        <v>1</v>
      </c>
      <c r="AR374" s="318">
        <v>32</v>
      </c>
      <c r="AS374" s="318">
        <v>1</v>
      </c>
      <c r="AT374" s="318">
        <v>404</v>
      </c>
      <c r="AU374" s="320">
        <v>242622</v>
      </c>
      <c r="AV374" s="320">
        <v>242622</v>
      </c>
      <c r="AW374" s="318" t="s">
        <v>16933</v>
      </c>
      <c r="AX374" s="318"/>
      <c r="AY374" s="318"/>
      <c r="AZ374" s="318"/>
      <c r="BA374" s="318"/>
      <c r="BB374" s="318"/>
      <c r="BC374" s="318" t="s">
        <v>16957</v>
      </c>
      <c r="BD374" s="318" t="s">
        <v>16957</v>
      </c>
      <c r="BE374" s="318" t="s">
        <v>16935</v>
      </c>
      <c r="BF374" s="318" t="s">
        <v>18666</v>
      </c>
      <c r="BG374" s="321" t="s">
        <v>16936</v>
      </c>
    </row>
    <row r="375" spans="1:59" s="322" customFormat="1" ht="24.75" x14ac:dyDescent="0.15">
      <c r="A375" s="317" t="s">
        <v>18667</v>
      </c>
      <c r="B375" s="318" t="s">
        <v>3661</v>
      </c>
      <c r="C375" s="318" t="s">
        <v>4774</v>
      </c>
      <c r="D375" s="318" t="s">
        <v>4775</v>
      </c>
      <c r="E375" s="329" t="s">
        <v>18668</v>
      </c>
      <c r="F375" s="318">
        <v>19021</v>
      </c>
      <c r="G375" s="318">
        <v>3.77</v>
      </c>
      <c r="H375" s="318"/>
      <c r="I375" s="318"/>
      <c r="J375" s="318"/>
      <c r="K375" s="318">
        <v>99.38</v>
      </c>
      <c r="L375" s="318">
        <v>9</v>
      </c>
      <c r="M375" s="318">
        <v>9</v>
      </c>
      <c r="N375" s="318">
        <v>4</v>
      </c>
      <c r="O375" s="318">
        <v>18</v>
      </c>
      <c r="P375" s="318">
        <v>18</v>
      </c>
      <c r="Q375" s="318">
        <v>3.91</v>
      </c>
      <c r="R375" s="318">
        <v>26.5</v>
      </c>
      <c r="S375" s="318">
        <v>26.5</v>
      </c>
      <c r="T375" s="318">
        <v>3.68</v>
      </c>
      <c r="U375" s="318">
        <v>15</v>
      </c>
      <c r="V375" s="318">
        <v>15</v>
      </c>
      <c r="W375" s="318">
        <v>3.73</v>
      </c>
      <c r="X375" s="318">
        <v>6</v>
      </c>
      <c r="Y375" s="318">
        <v>6</v>
      </c>
      <c r="Z375" s="318">
        <v>3.91</v>
      </c>
      <c r="AA375" s="318">
        <v>6</v>
      </c>
      <c r="AB375" s="318">
        <v>6</v>
      </c>
      <c r="AC375" s="318">
        <v>4</v>
      </c>
      <c r="AD375" s="318">
        <v>3</v>
      </c>
      <c r="AE375" s="318">
        <v>3</v>
      </c>
      <c r="AF375" s="318">
        <v>3.83</v>
      </c>
      <c r="AG375" s="318">
        <v>15</v>
      </c>
      <c r="AH375" s="318">
        <v>15</v>
      </c>
      <c r="AI375" s="318">
        <v>3.48</v>
      </c>
      <c r="AJ375" s="318" t="s">
        <v>18669</v>
      </c>
      <c r="AK375" s="318" t="s">
        <v>18670</v>
      </c>
      <c r="AL375" s="319">
        <v>237090</v>
      </c>
      <c r="AM375" s="318">
        <v>2563</v>
      </c>
      <c r="AN375" s="318">
        <v>2</v>
      </c>
      <c r="AO375" s="318" t="s">
        <v>9485</v>
      </c>
      <c r="AP375" s="318">
        <v>21</v>
      </c>
      <c r="AQ375" s="318">
        <v>1</v>
      </c>
      <c r="AR375" s="318">
        <v>32</v>
      </c>
      <c r="AS375" s="318">
        <v>1</v>
      </c>
      <c r="AT375" s="318">
        <v>404</v>
      </c>
      <c r="AU375" s="320">
        <v>242622</v>
      </c>
      <c r="AV375" s="320">
        <v>242622</v>
      </c>
      <c r="AW375" s="318" t="s">
        <v>16933</v>
      </c>
      <c r="AX375" s="318"/>
      <c r="AY375" s="318"/>
      <c r="AZ375" s="318"/>
      <c r="BA375" s="318"/>
      <c r="BB375" s="318"/>
      <c r="BC375" s="318" t="s">
        <v>16957</v>
      </c>
      <c r="BD375" s="318" t="s">
        <v>16957</v>
      </c>
      <c r="BE375" s="318" t="s">
        <v>16935</v>
      </c>
      <c r="BF375" s="318" t="s">
        <v>17037</v>
      </c>
      <c r="BG375" s="321" t="s">
        <v>16936</v>
      </c>
    </row>
    <row r="376" spans="1:59" s="322" customFormat="1" x14ac:dyDescent="0.15">
      <c r="A376" s="317" t="s">
        <v>18671</v>
      </c>
      <c r="B376" s="318" t="s">
        <v>101</v>
      </c>
      <c r="C376" s="318" t="s">
        <v>1362</v>
      </c>
      <c r="D376" s="318" t="s">
        <v>2765</v>
      </c>
      <c r="E376" s="329" t="s">
        <v>18672</v>
      </c>
      <c r="F376" s="318">
        <v>19022</v>
      </c>
      <c r="G376" s="318">
        <v>3.73</v>
      </c>
      <c r="H376" s="318"/>
      <c r="I376" s="318"/>
      <c r="J376" s="318"/>
      <c r="K376" s="318">
        <v>99.38</v>
      </c>
      <c r="L376" s="318">
        <v>9</v>
      </c>
      <c r="M376" s="318">
        <v>9</v>
      </c>
      <c r="N376" s="318">
        <v>4</v>
      </c>
      <c r="O376" s="318">
        <v>18</v>
      </c>
      <c r="P376" s="318">
        <v>18</v>
      </c>
      <c r="Q376" s="318">
        <v>3.79</v>
      </c>
      <c r="R376" s="318">
        <v>26.5</v>
      </c>
      <c r="S376" s="318">
        <v>26.5</v>
      </c>
      <c r="T376" s="318">
        <v>3.77</v>
      </c>
      <c r="U376" s="318">
        <v>15</v>
      </c>
      <c r="V376" s="318">
        <v>15</v>
      </c>
      <c r="W376" s="318">
        <v>3.71</v>
      </c>
      <c r="X376" s="318">
        <v>6</v>
      </c>
      <c r="Y376" s="318">
        <v>6</v>
      </c>
      <c r="Z376" s="318">
        <v>3.95</v>
      </c>
      <c r="AA376" s="318">
        <v>6</v>
      </c>
      <c r="AB376" s="318">
        <v>6</v>
      </c>
      <c r="AC376" s="318">
        <v>4</v>
      </c>
      <c r="AD376" s="318">
        <v>3</v>
      </c>
      <c r="AE376" s="318">
        <v>3</v>
      </c>
      <c r="AF376" s="318">
        <v>4</v>
      </c>
      <c r="AG376" s="318">
        <v>15</v>
      </c>
      <c r="AH376" s="318">
        <v>15</v>
      </c>
      <c r="AI376" s="318">
        <v>3.21</v>
      </c>
      <c r="AJ376" s="318" t="s">
        <v>18673</v>
      </c>
      <c r="AK376" s="318" t="s">
        <v>18674</v>
      </c>
      <c r="AL376" s="319">
        <v>237136</v>
      </c>
      <c r="AM376" s="318">
        <v>2563</v>
      </c>
      <c r="AN376" s="318">
        <v>2</v>
      </c>
      <c r="AO376" s="318" t="s">
        <v>9485</v>
      </c>
      <c r="AP376" s="318">
        <v>22</v>
      </c>
      <c r="AQ376" s="318">
        <v>1</v>
      </c>
      <c r="AR376" s="318">
        <v>32</v>
      </c>
      <c r="AS376" s="318">
        <v>1</v>
      </c>
      <c r="AT376" s="318">
        <v>404</v>
      </c>
      <c r="AU376" s="320">
        <v>242622</v>
      </c>
      <c r="AV376" s="320">
        <v>242622</v>
      </c>
      <c r="AW376" s="318" t="s">
        <v>16933</v>
      </c>
      <c r="AX376" s="318"/>
      <c r="AY376" s="318"/>
      <c r="AZ376" s="318"/>
      <c r="BA376" s="318"/>
      <c r="BB376" s="318"/>
      <c r="BC376" s="318" t="s">
        <v>16957</v>
      </c>
      <c r="BD376" s="318" t="s">
        <v>16957</v>
      </c>
      <c r="BE376" s="318" t="s">
        <v>16935</v>
      </c>
      <c r="BF376" s="318" t="s">
        <v>17119</v>
      </c>
      <c r="BG376" s="321" t="s">
        <v>16936</v>
      </c>
    </row>
    <row r="377" spans="1:59" s="322" customFormat="1" x14ac:dyDescent="0.15">
      <c r="A377" s="317" t="s">
        <v>18675</v>
      </c>
      <c r="B377" s="318" t="s">
        <v>3661</v>
      </c>
      <c r="C377" s="318" t="s">
        <v>920</v>
      </c>
      <c r="D377" s="318" t="s">
        <v>4923</v>
      </c>
      <c r="E377" s="329" t="s">
        <v>18676</v>
      </c>
      <c r="F377" s="318">
        <v>19023</v>
      </c>
      <c r="G377" s="318">
        <v>3.94</v>
      </c>
      <c r="H377" s="318"/>
      <c r="I377" s="318"/>
      <c r="J377" s="318"/>
      <c r="K377" s="318">
        <v>99.38</v>
      </c>
      <c r="L377" s="318">
        <v>9</v>
      </c>
      <c r="M377" s="318">
        <v>9</v>
      </c>
      <c r="N377" s="318">
        <v>4</v>
      </c>
      <c r="O377" s="318">
        <v>18</v>
      </c>
      <c r="P377" s="318">
        <v>18</v>
      </c>
      <c r="Q377" s="318">
        <v>4</v>
      </c>
      <c r="R377" s="318">
        <v>26.5</v>
      </c>
      <c r="S377" s="318">
        <v>26.5</v>
      </c>
      <c r="T377" s="318">
        <v>3.92</v>
      </c>
      <c r="U377" s="318">
        <v>15</v>
      </c>
      <c r="V377" s="318">
        <v>15</v>
      </c>
      <c r="W377" s="318">
        <v>3.91</v>
      </c>
      <c r="X377" s="318">
        <v>6</v>
      </c>
      <c r="Y377" s="318">
        <v>6</v>
      </c>
      <c r="Z377" s="318">
        <v>3.91</v>
      </c>
      <c r="AA377" s="318">
        <v>6</v>
      </c>
      <c r="AB377" s="318">
        <v>6</v>
      </c>
      <c r="AC377" s="318">
        <v>4</v>
      </c>
      <c r="AD377" s="318">
        <v>3</v>
      </c>
      <c r="AE377" s="318">
        <v>3</v>
      </c>
      <c r="AF377" s="318">
        <v>4</v>
      </c>
      <c r="AG377" s="318">
        <v>15</v>
      </c>
      <c r="AH377" s="318">
        <v>15</v>
      </c>
      <c r="AI377" s="318">
        <v>3.91</v>
      </c>
      <c r="AJ377" s="318" t="s">
        <v>18677</v>
      </c>
      <c r="AK377" s="318" t="s">
        <v>18678</v>
      </c>
      <c r="AL377" s="319">
        <v>237048</v>
      </c>
      <c r="AM377" s="318">
        <v>2563</v>
      </c>
      <c r="AN377" s="318">
        <v>2</v>
      </c>
      <c r="AO377" s="318" t="s">
        <v>9485</v>
      </c>
      <c r="AP377" s="318">
        <v>23</v>
      </c>
      <c r="AQ377" s="318">
        <v>1</v>
      </c>
      <c r="AR377" s="318">
        <v>32</v>
      </c>
      <c r="AS377" s="318">
        <v>1</v>
      </c>
      <c r="AT377" s="318">
        <v>404</v>
      </c>
      <c r="AU377" s="320">
        <v>242622</v>
      </c>
      <c r="AV377" s="320">
        <v>242622</v>
      </c>
      <c r="AW377" s="318" t="s">
        <v>16933</v>
      </c>
      <c r="AX377" s="318"/>
      <c r="AY377" s="318"/>
      <c r="AZ377" s="318"/>
      <c r="BA377" s="318"/>
      <c r="BB377" s="318"/>
      <c r="BC377" s="318" t="s">
        <v>16957</v>
      </c>
      <c r="BD377" s="318" t="s">
        <v>16957</v>
      </c>
      <c r="BE377" s="318" t="s">
        <v>16935</v>
      </c>
      <c r="BF377" s="318" t="s">
        <v>17037</v>
      </c>
      <c r="BG377" s="321" t="s">
        <v>16936</v>
      </c>
    </row>
    <row r="378" spans="1:59" s="322" customFormat="1" ht="24.75" x14ac:dyDescent="0.15">
      <c r="A378" s="317" t="s">
        <v>18679</v>
      </c>
      <c r="B378" s="318" t="s">
        <v>3661</v>
      </c>
      <c r="C378" s="318" t="s">
        <v>4926</v>
      </c>
      <c r="D378" s="318" t="s">
        <v>4927</v>
      </c>
      <c r="E378" s="329" t="s">
        <v>18680</v>
      </c>
      <c r="F378" s="318">
        <v>19026</v>
      </c>
      <c r="G378" s="318">
        <v>3.5</v>
      </c>
      <c r="H378" s="318"/>
      <c r="I378" s="318"/>
      <c r="J378" s="318"/>
      <c r="K378" s="318">
        <v>99.38</v>
      </c>
      <c r="L378" s="318">
        <v>9</v>
      </c>
      <c r="M378" s="318">
        <v>9</v>
      </c>
      <c r="N378" s="318">
        <v>3.83</v>
      </c>
      <c r="O378" s="318">
        <v>18</v>
      </c>
      <c r="P378" s="318">
        <v>18</v>
      </c>
      <c r="Q378" s="318">
        <v>3.25</v>
      </c>
      <c r="R378" s="318">
        <v>26.5</v>
      </c>
      <c r="S378" s="318">
        <v>26.5</v>
      </c>
      <c r="T378" s="318">
        <v>3.41</v>
      </c>
      <c r="U378" s="318">
        <v>15</v>
      </c>
      <c r="V378" s="318">
        <v>15</v>
      </c>
      <c r="W378" s="318">
        <v>3.4</v>
      </c>
      <c r="X378" s="318">
        <v>6</v>
      </c>
      <c r="Y378" s="318">
        <v>6</v>
      </c>
      <c r="Z378" s="318">
        <v>3.7</v>
      </c>
      <c r="AA378" s="318">
        <v>6</v>
      </c>
      <c r="AB378" s="318">
        <v>6</v>
      </c>
      <c r="AC378" s="318">
        <v>3.75</v>
      </c>
      <c r="AD378" s="318">
        <v>3</v>
      </c>
      <c r="AE378" s="318">
        <v>3</v>
      </c>
      <c r="AF378" s="318">
        <v>3.66</v>
      </c>
      <c r="AG378" s="318">
        <v>15</v>
      </c>
      <c r="AH378" s="318">
        <v>15</v>
      </c>
      <c r="AI378" s="318">
        <v>3.65</v>
      </c>
      <c r="AJ378" s="318" t="s">
        <v>18681</v>
      </c>
      <c r="AK378" s="318" t="s">
        <v>18682</v>
      </c>
      <c r="AL378" s="319">
        <v>236881</v>
      </c>
      <c r="AM378" s="318">
        <v>2563</v>
      </c>
      <c r="AN378" s="318">
        <v>2</v>
      </c>
      <c r="AO378" s="318" t="s">
        <v>9485</v>
      </c>
      <c r="AP378" s="318">
        <v>24</v>
      </c>
      <c r="AQ378" s="318">
        <v>1</v>
      </c>
      <c r="AR378" s="318">
        <v>32</v>
      </c>
      <c r="AS378" s="318">
        <v>1</v>
      </c>
      <c r="AT378" s="318">
        <v>404</v>
      </c>
      <c r="AU378" s="320">
        <v>242622</v>
      </c>
      <c r="AV378" s="320">
        <v>242622</v>
      </c>
      <c r="AW378" s="318" t="s">
        <v>16933</v>
      </c>
      <c r="AX378" s="318"/>
      <c r="AY378" s="318"/>
      <c r="AZ378" s="318"/>
      <c r="BA378" s="318"/>
      <c r="BB378" s="318"/>
      <c r="BC378" s="318" t="s">
        <v>16957</v>
      </c>
      <c r="BD378" s="318" t="s">
        <v>16957</v>
      </c>
      <c r="BE378" s="318" t="s">
        <v>16935</v>
      </c>
      <c r="BF378" s="318" t="s">
        <v>9759</v>
      </c>
      <c r="BG378" s="321" t="s">
        <v>16936</v>
      </c>
    </row>
    <row r="379" spans="1:59" s="322" customFormat="1" ht="24.75" x14ac:dyDescent="0.15">
      <c r="A379" s="317" t="s">
        <v>18683</v>
      </c>
      <c r="B379" s="318" t="s">
        <v>101</v>
      </c>
      <c r="C379" s="318" t="s">
        <v>608</v>
      </c>
      <c r="D379" s="318" t="s">
        <v>5748</v>
      </c>
      <c r="E379" s="329" t="s">
        <v>18684</v>
      </c>
      <c r="F379" s="318">
        <v>19027</v>
      </c>
      <c r="G379" s="318">
        <v>3.91</v>
      </c>
      <c r="H379" s="318"/>
      <c r="I379" s="318"/>
      <c r="J379" s="318"/>
      <c r="K379" s="318">
        <v>99.38</v>
      </c>
      <c r="L379" s="318">
        <v>9</v>
      </c>
      <c r="M379" s="318">
        <v>9</v>
      </c>
      <c r="N379" s="318">
        <v>4</v>
      </c>
      <c r="O379" s="318">
        <v>18</v>
      </c>
      <c r="P379" s="318">
        <v>18</v>
      </c>
      <c r="Q379" s="318">
        <v>3.95</v>
      </c>
      <c r="R379" s="318">
        <v>26.5</v>
      </c>
      <c r="S379" s="318">
        <v>26.5</v>
      </c>
      <c r="T379" s="318">
        <v>3.86</v>
      </c>
      <c r="U379" s="318">
        <v>15</v>
      </c>
      <c r="V379" s="318">
        <v>15</v>
      </c>
      <c r="W379" s="318">
        <v>3.83</v>
      </c>
      <c r="X379" s="318">
        <v>6</v>
      </c>
      <c r="Y379" s="318">
        <v>6</v>
      </c>
      <c r="Z379" s="318">
        <v>3.91</v>
      </c>
      <c r="AA379" s="318">
        <v>6</v>
      </c>
      <c r="AB379" s="318">
        <v>6</v>
      </c>
      <c r="AC379" s="318">
        <v>4</v>
      </c>
      <c r="AD379" s="318">
        <v>3</v>
      </c>
      <c r="AE379" s="318">
        <v>3</v>
      </c>
      <c r="AF379" s="318">
        <v>3.83</v>
      </c>
      <c r="AG379" s="318">
        <v>15</v>
      </c>
      <c r="AH379" s="318">
        <v>15</v>
      </c>
      <c r="AI379" s="318">
        <v>3.95</v>
      </c>
      <c r="AJ379" s="318" t="s">
        <v>18685</v>
      </c>
      <c r="AK379" s="318" t="s">
        <v>18686</v>
      </c>
      <c r="AL379" s="319">
        <v>237161</v>
      </c>
      <c r="AM379" s="318">
        <v>2563</v>
      </c>
      <c r="AN379" s="318">
        <v>2</v>
      </c>
      <c r="AO379" s="318" t="s">
        <v>9485</v>
      </c>
      <c r="AP379" s="318">
        <v>25</v>
      </c>
      <c r="AQ379" s="318">
        <v>1</v>
      </c>
      <c r="AR379" s="318">
        <v>32</v>
      </c>
      <c r="AS379" s="318">
        <v>1</v>
      </c>
      <c r="AT379" s="318">
        <v>404</v>
      </c>
      <c r="AU379" s="320">
        <v>242622</v>
      </c>
      <c r="AV379" s="320">
        <v>242622</v>
      </c>
      <c r="AW379" s="318" t="s">
        <v>16933</v>
      </c>
      <c r="AX379" s="318"/>
      <c r="AY379" s="318"/>
      <c r="AZ379" s="318"/>
      <c r="BA379" s="318"/>
      <c r="BB379" s="318"/>
      <c r="BC379" s="318" t="s">
        <v>16957</v>
      </c>
      <c r="BD379" s="318" t="s">
        <v>16957</v>
      </c>
      <c r="BE379" s="318" t="s">
        <v>16935</v>
      </c>
      <c r="BF379" s="318" t="s">
        <v>17540</v>
      </c>
      <c r="BG379" s="321" t="s">
        <v>16936</v>
      </c>
    </row>
    <row r="380" spans="1:59" s="322" customFormat="1" x14ac:dyDescent="0.15">
      <c r="A380" s="317" t="s">
        <v>18687</v>
      </c>
      <c r="B380" s="318" t="s">
        <v>101</v>
      </c>
      <c r="C380" s="318" t="s">
        <v>5751</v>
      </c>
      <c r="D380" s="318" t="s">
        <v>5752</v>
      </c>
      <c r="E380" s="329" t="s">
        <v>18688</v>
      </c>
      <c r="F380" s="318">
        <v>19028</v>
      </c>
      <c r="G380" s="318">
        <v>3.89</v>
      </c>
      <c r="H380" s="318"/>
      <c r="I380" s="318"/>
      <c r="J380" s="318"/>
      <c r="K380" s="318">
        <v>99.38</v>
      </c>
      <c r="L380" s="318">
        <v>9</v>
      </c>
      <c r="M380" s="318">
        <v>9</v>
      </c>
      <c r="N380" s="318">
        <v>4</v>
      </c>
      <c r="O380" s="318">
        <v>18</v>
      </c>
      <c r="P380" s="318">
        <v>18</v>
      </c>
      <c r="Q380" s="318">
        <v>4</v>
      </c>
      <c r="R380" s="318">
        <v>26.5</v>
      </c>
      <c r="S380" s="318">
        <v>26.5</v>
      </c>
      <c r="T380" s="318">
        <v>3.94</v>
      </c>
      <c r="U380" s="318">
        <v>15</v>
      </c>
      <c r="V380" s="318">
        <v>15</v>
      </c>
      <c r="W380" s="318">
        <v>3.78</v>
      </c>
      <c r="X380" s="318">
        <v>6</v>
      </c>
      <c r="Y380" s="318">
        <v>6</v>
      </c>
      <c r="Z380" s="318">
        <v>3.5</v>
      </c>
      <c r="AA380" s="318">
        <v>6</v>
      </c>
      <c r="AB380" s="318">
        <v>6</v>
      </c>
      <c r="AC380" s="318">
        <v>3.91</v>
      </c>
      <c r="AD380" s="318">
        <v>3</v>
      </c>
      <c r="AE380" s="318">
        <v>3</v>
      </c>
      <c r="AF380" s="318">
        <v>3.83</v>
      </c>
      <c r="AG380" s="318">
        <v>15</v>
      </c>
      <c r="AH380" s="318">
        <v>15</v>
      </c>
      <c r="AI380" s="318">
        <v>3.85</v>
      </c>
      <c r="AJ380" s="318" t="s">
        <v>18689</v>
      </c>
      <c r="AK380" s="318" t="s">
        <v>18690</v>
      </c>
      <c r="AL380" s="319">
        <v>237125</v>
      </c>
      <c r="AM380" s="318">
        <v>2563</v>
      </c>
      <c r="AN380" s="318">
        <v>2</v>
      </c>
      <c r="AO380" s="318" t="s">
        <v>9485</v>
      </c>
      <c r="AP380" s="318">
        <v>26</v>
      </c>
      <c r="AQ380" s="318">
        <v>1</v>
      </c>
      <c r="AR380" s="318">
        <v>32</v>
      </c>
      <c r="AS380" s="318">
        <v>1</v>
      </c>
      <c r="AT380" s="318">
        <v>404</v>
      </c>
      <c r="AU380" s="320">
        <v>242622</v>
      </c>
      <c r="AV380" s="320">
        <v>242622</v>
      </c>
      <c r="AW380" s="318" t="s">
        <v>16933</v>
      </c>
      <c r="AX380" s="318"/>
      <c r="AY380" s="318"/>
      <c r="AZ380" s="318"/>
      <c r="BA380" s="318"/>
      <c r="BB380" s="318"/>
      <c r="BC380" s="318" t="s">
        <v>16957</v>
      </c>
      <c r="BD380" s="318" t="s">
        <v>16957</v>
      </c>
      <c r="BE380" s="318" t="s">
        <v>16935</v>
      </c>
      <c r="BF380" s="318" t="s">
        <v>17196</v>
      </c>
      <c r="BG380" s="321" t="s">
        <v>16936</v>
      </c>
    </row>
    <row r="381" spans="1:59" s="322" customFormat="1" x14ac:dyDescent="0.15">
      <c r="A381" s="317" t="s">
        <v>18691</v>
      </c>
      <c r="B381" s="318" t="s">
        <v>3661</v>
      </c>
      <c r="C381" s="318" t="s">
        <v>5755</v>
      </c>
      <c r="D381" s="318" t="s">
        <v>5756</v>
      </c>
      <c r="E381" s="329" t="s">
        <v>18692</v>
      </c>
      <c r="F381" s="318">
        <v>19029</v>
      </c>
      <c r="G381" s="318">
        <v>3.27</v>
      </c>
      <c r="H381" s="318"/>
      <c r="I381" s="318"/>
      <c r="J381" s="318"/>
      <c r="K381" s="318">
        <v>99.38</v>
      </c>
      <c r="L381" s="318">
        <v>9</v>
      </c>
      <c r="M381" s="318">
        <v>9</v>
      </c>
      <c r="N381" s="318">
        <v>3.66</v>
      </c>
      <c r="O381" s="318">
        <v>18</v>
      </c>
      <c r="P381" s="318">
        <v>18</v>
      </c>
      <c r="Q381" s="318">
        <v>2.58</v>
      </c>
      <c r="R381" s="318">
        <v>26.5</v>
      </c>
      <c r="S381" s="318">
        <v>26.5</v>
      </c>
      <c r="T381" s="318">
        <v>3.13</v>
      </c>
      <c r="U381" s="318">
        <v>15</v>
      </c>
      <c r="V381" s="318">
        <v>15</v>
      </c>
      <c r="W381" s="318">
        <v>3.51</v>
      </c>
      <c r="X381" s="318">
        <v>6</v>
      </c>
      <c r="Y381" s="318">
        <v>6</v>
      </c>
      <c r="Z381" s="318">
        <v>3.37</v>
      </c>
      <c r="AA381" s="318">
        <v>6</v>
      </c>
      <c r="AB381" s="318">
        <v>6</v>
      </c>
      <c r="AC381" s="318">
        <v>3.66</v>
      </c>
      <c r="AD381" s="318">
        <v>3</v>
      </c>
      <c r="AE381" s="318">
        <v>3</v>
      </c>
      <c r="AF381" s="318">
        <v>3.16</v>
      </c>
      <c r="AG381" s="318">
        <v>15</v>
      </c>
      <c r="AH381" s="318">
        <v>15</v>
      </c>
      <c r="AI381" s="318">
        <v>3.63</v>
      </c>
      <c r="AJ381" s="318" t="s">
        <v>18693</v>
      </c>
      <c r="AK381" s="318" t="s">
        <v>18694</v>
      </c>
      <c r="AL381" s="319">
        <v>236921</v>
      </c>
      <c r="AM381" s="318">
        <v>2563</v>
      </c>
      <c r="AN381" s="318">
        <v>2</v>
      </c>
      <c r="AO381" s="318" t="s">
        <v>9485</v>
      </c>
      <c r="AP381" s="318">
        <v>27</v>
      </c>
      <c r="AQ381" s="318">
        <v>1</v>
      </c>
      <c r="AR381" s="318">
        <v>32</v>
      </c>
      <c r="AS381" s="318">
        <v>1</v>
      </c>
      <c r="AT381" s="318">
        <v>404</v>
      </c>
      <c r="AU381" s="320">
        <v>242622</v>
      </c>
      <c r="AV381" s="320">
        <v>242622</v>
      </c>
      <c r="AW381" s="318" t="s">
        <v>16933</v>
      </c>
      <c r="AX381" s="318"/>
      <c r="AY381" s="318"/>
      <c r="AZ381" s="318"/>
      <c r="BA381" s="318"/>
      <c r="BB381" s="318"/>
      <c r="BC381" s="318" t="s">
        <v>16957</v>
      </c>
      <c r="BD381" s="318" t="s">
        <v>16957</v>
      </c>
      <c r="BE381" s="318" t="s">
        <v>16935</v>
      </c>
      <c r="BF381" s="318" t="s">
        <v>17196</v>
      </c>
      <c r="BG381" s="321" t="s">
        <v>16936</v>
      </c>
    </row>
    <row r="382" spans="1:59" s="322" customFormat="1" x14ac:dyDescent="0.15">
      <c r="A382" s="317" t="s">
        <v>18695</v>
      </c>
      <c r="B382" s="318" t="s">
        <v>101</v>
      </c>
      <c r="C382" s="318" t="s">
        <v>5741</v>
      </c>
      <c r="D382" s="318" t="s">
        <v>5742</v>
      </c>
      <c r="E382" s="329" t="s">
        <v>18696</v>
      </c>
      <c r="F382" s="318">
        <v>19030</v>
      </c>
      <c r="G382" s="318">
        <v>3.53</v>
      </c>
      <c r="H382" s="318"/>
      <c r="I382" s="318"/>
      <c r="J382" s="318"/>
      <c r="K382" s="318">
        <v>99.38</v>
      </c>
      <c r="L382" s="318">
        <v>9</v>
      </c>
      <c r="M382" s="318">
        <v>9</v>
      </c>
      <c r="N382" s="318">
        <v>3.91</v>
      </c>
      <c r="O382" s="318">
        <v>18</v>
      </c>
      <c r="P382" s="318">
        <v>18</v>
      </c>
      <c r="Q382" s="318">
        <v>3.2</v>
      </c>
      <c r="R382" s="318">
        <v>26.5</v>
      </c>
      <c r="S382" s="318">
        <v>26.5</v>
      </c>
      <c r="T382" s="318">
        <v>3.45</v>
      </c>
      <c r="U382" s="318">
        <v>15</v>
      </c>
      <c r="V382" s="318">
        <v>15</v>
      </c>
      <c r="W382" s="318">
        <v>3.53</v>
      </c>
      <c r="X382" s="318">
        <v>6</v>
      </c>
      <c r="Y382" s="318">
        <v>6</v>
      </c>
      <c r="Z382" s="318">
        <v>3.83</v>
      </c>
      <c r="AA382" s="318">
        <v>6</v>
      </c>
      <c r="AB382" s="318">
        <v>6</v>
      </c>
      <c r="AC382" s="318">
        <v>4</v>
      </c>
      <c r="AD382" s="318">
        <v>3</v>
      </c>
      <c r="AE382" s="318">
        <v>3</v>
      </c>
      <c r="AF382" s="318">
        <v>3.83</v>
      </c>
      <c r="AG382" s="318">
        <v>15</v>
      </c>
      <c r="AH382" s="318">
        <v>15</v>
      </c>
      <c r="AI382" s="318">
        <v>3.46</v>
      </c>
      <c r="AJ382" s="318" t="s">
        <v>18697</v>
      </c>
      <c r="AK382" s="318" t="s">
        <v>18698</v>
      </c>
      <c r="AL382" s="319">
        <v>237251</v>
      </c>
      <c r="AM382" s="318">
        <v>2563</v>
      </c>
      <c r="AN382" s="318">
        <v>2</v>
      </c>
      <c r="AO382" s="318" t="s">
        <v>9485</v>
      </c>
      <c r="AP382" s="318">
        <v>28</v>
      </c>
      <c r="AQ382" s="318">
        <v>1</v>
      </c>
      <c r="AR382" s="318">
        <v>32</v>
      </c>
      <c r="AS382" s="318">
        <v>1</v>
      </c>
      <c r="AT382" s="318">
        <v>404</v>
      </c>
      <c r="AU382" s="320">
        <v>242622</v>
      </c>
      <c r="AV382" s="320">
        <v>242622</v>
      </c>
      <c r="AW382" s="318" t="s">
        <v>16933</v>
      </c>
      <c r="AX382" s="318"/>
      <c r="AY382" s="318"/>
      <c r="AZ382" s="318"/>
      <c r="BA382" s="318"/>
      <c r="BB382" s="318"/>
      <c r="BC382" s="318" t="s">
        <v>16957</v>
      </c>
      <c r="BD382" s="318" t="s">
        <v>16957</v>
      </c>
      <c r="BE382" s="318" t="s">
        <v>16935</v>
      </c>
      <c r="BF382" s="318" t="s">
        <v>17009</v>
      </c>
      <c r="BG382" s="321" t="s">
        <v>16936</v>
      </c>
    </row>
    <row r="383" spans="1:59" s="322" customFormat="1" x14ac:dyDescent="0.15">
      <c r="A383" s="317" t="s">
        <v>18699</v>
      </c>
      <c r="B383" s="318" t="s">
        <v>3661</v>
      </c>
      <c r="C383" s="318" t="s">
        <v>18700</v>
      </c>
      <c r="D383" s="318" t="s">
        <v>18701</v>
      </c>
      <c r="E383" s="329" t="s">
        <v>18702</v>
      </c>
      <c r="F383" s="318">
        <v>19031</v>
      </c>
      <c r="G383" s="318">
        <v>3.98</v>
      </c>
      <c r="H383" s="318"/>
      <c r="I383" s="318"/>
      <c r="J383" s="318"/>
      <c r="K383" s="318">
        <v>99.38</v>
      </c>
      <c r="L383" s="318">
        <v>9</v>
      </c>
      <c r="M383" s="318">
        <v>9</v>
      </c>
      <c r="N383" s="318">
        <v>4</v>
      </c>
      <c r="O383" s="318">
        <v>18</v>
      </c>
      <c r="P383" s="318">
        <v>18</v>
      </c>
      <c r="Q383" s="318">
        <v>3.95</v>
      </c>
      <c r="R383" s="318">
        <v>26.5</v>
      </c>
      <c r="S383" s="318">
        <v>26.5</v>
      </c>
      <c r="T383" s="318">
        <v>3.98</v>
      </c>
      <c r="U383" s="318">
        <v>15</v>
      </c>
      <c r="V383" s="318">
        <v>15</v>
      </c>
      <c r="W383" s="318">
        <v>4</v>
      </c>
      <c r="X383" s="318">
        <v>6</v>
      </c>
      <c r="Y383" s="318">
        <v>6</v>
      </c>
      <c r="Z383" s="318">
        <v>3.95</v>
      </c>
      <c r="AA383" s="318">
        <v>6</v>
      </c>
      <c r="AB383" s="318">
        <v>6</v>
      </c>
      <c r="AC383" s="318">
        <v>4</v>
      </c>
      <c r="AD383" s="318">
        <v>3</v>
      </c>
      <c r="AE383" s="318">
        <v>3</v>
      </c>
      <c r="AF383" s="318">
        <v>3.83</v>
      </c>
      <c r="AG383" s="318">
        <v>15</v>
      </c>
      <c r="AH383" s="318">
        <v>15</v>
      </c>
      <c r="AI383" s="318">
        <v>4</v>
      </c>
      <c r="AJ383" s="318" t="s">
        <v>18703</v>
      </c>
      <c r="AK383" s="318" t="s">
        <v>18704</v>
      </c>
      <c r="AL383" s="319">
        <v>237102</v>
      </c>
      <c r="AM383" s="318">
        <v>2563</v>
      </c>
      <c r="AN383" s="318">
        <v>2</v>
      </c>
      <c r="AO383" s="318" t="s">
        <v>9485</v>
      </c>
      <c r="AP383" s="318">
        <v>29</v>
      </c>
      <c r="AQ383" s="318">
        <v>1</v>
      </c>
      <c r="AR383" s="318">
        <v>32</v>
      </c>
      <c r="AS383" s="318">
        <v>1</v>
      </c>
      <c r="AT383" s="318">
        <v>404</v>
      </c>
      <c r="AU383" s="320">
        <v>242622</v>
      </c>
      <c r="AV383" s="320">
        <v>242622</v>
      </c>
      <c r="AW383" s="318" t="s">
        <v>16933</v>
      </c>
      <c r="AX383" s="318"/>
      <c r="AY383" s="318"/>
      <c r="AZ383" s="318"/>
      <c r="BA383" s="318"/>
      <c r="BB383" s="318"/>
      <c r="BC383" s="318" t="s">
        <v>16957</v>
      </c>
      <c r="BD383" s="318" t="s">
        <v>16957</v>
      </c>
      <c r="BE383" s="318" t="s">
        <v>16935</v>
      </c>
      <c r="BF383" s="318" t="s">
        <v>18705</v>
      </c>
      <c r="BG383" s="321" t="s">
        <v>16936</v>
      </c>
    </row>
    <row r="384" spans="1:59" s="322" customFormat="1" ht="24.75" x14ac:dyDescent="0.15">
      <c r="A384" s="317" t="s">
        <v>18706</v>
      </c>
      <c r="B384" s="318" t="s">
        <v>3661</v>
      </c>
      <c r="C384" s="318" t="s">
        <v>4915</v>
      </c>
      <c r="D384" s="318" t="s">
        <v>4916</v>
      </c>
      <c r="E384" s="329" t="s">
        <v>18707</v>
      </c>
      <c r="F384" s="318">
        <v>19032</v>
      </c>
      <c r="G384" s="318">
        <v>3.96</v>
      </c>
      <c r="H384" s="318"/>
      <c r="I384" s="318"/>
      <c r="J384" s="318"/>
      <c r="K384" s="318">
        <v>99.38</v>
      </c>
      <c r="L384" s="318">
        <v>9</v>
      </c>
      <c r="M384" s="318">
        <v>9</v>
      </c>
      <c r="N384" s="318">
        <v>4</v>
      </c>
      <c r="O384" s="318">
        <v>18</v>
      </c>
      <c r="P384" s="318">
        <v>18</v>
      </c>
      <c r="Q384" s="318">
        <v>4</v>
      </c>
      <c r="R384" s="318">
        <v>26.5</v>
      </c>
      <c r="S384" s="318">
        <v>26.5</v>
      </c>
      <c r="T384" s="318">
        <v>3.94</v>
      </c>
      <c r="U384" s="318">
        <v>15</v>
      </c>
      <c r="V384" s="318">
        <v>15</v>
      </c>
      <c r="W384" s="318">
        <v>3.9</v>
      </c>
      <c r="X384" s="318">
        <v>6</v>
      </c>
      <c r="Y384" s="318">
        <v>6</v>
      </c>
      <c r="Z384" s="318">
        <v>3.95</v>
      </c>
      <c r="AA384" s="318">
        <v>6</v>
      </c>
      <c r="AB384" s="318">
        <v>6</v>
      </c>
      <c r="AC384" s="318">
        <v>4</v>
      </c>
      <c r="AD384" s="318">
        <v>3</v>
      </c>
      <c r="AE384" s="318">
        <v>3</v>
      </c>
      <c r="AF384" s="318">
        <v>4</v>
      </c>
      <c r="AG384" s="318">
        <v>15</v>
      </c>
      <c r="AH384" s="318">
        <v>15</v>
      </c>
      <c r="AI384" s="318">
        <v>4</v>
      </c>
      <c r="AJ384" s="318" t="s">
        <v>18708</v>
      </c>
      <c r="AK384" s="318" t="s">
        <v>18709</v>
      </c>
      <c r="AL384" s="319">
        <v>237076</v>
      </c>
      <c r="AM384" s="318">
        <v>2563</v>
      </c>
      <c r="AN384" s="318">
        <v>2</v>
      </c>
      <c r="AO384" s="318" t="s">
        <v>9485</v>
      </c>
      <c r="AP384" s="318">
        <v>30</v>
      </c>
      <c r="AQ384" s="318">
        <v>1</v>
      </c>
      <c r="AR384" s="318">
        <v>32</v>
      </c>
      <c r="AS384" s="318">
        <v>1</v>
      </c>
      <c r="AT384" s="318">
        <v>404</v>
      </c>
      <c r="AU384" s="320">
        <v>242622</v>
      </c>
      <c r="AV384" s="320">
        <v>242622</v>
      </c>
      <c r="AW384" s="318" t="s">
        <v>16933</v>
      </c>
      <c r="AX384" s="318"/>
      <c r="AY384" s="318"/>
      <c r="AZ384" s="318"/>
      <c r="BA384" s="318"/>
      <c r="BB384" s="318"/>
      <c r="BC384" s="318" t="s">
        <v>16957</v>
      </c>
      <c r="BD384" s="318" t="s">
        <v>16957</v>
      </c>
      <c r="BE384" s="318" t="s">
        <v>16935</v>
      </c>
      <c r="BF384" s="318" t="s">
        <v>17540</v>
      </c>
      <c r="BG384" s="321" t="s">
        <v>16936</v>
      </c>
    </row>
    <row r="385" spans="1:59" s="322" customFormat="1" ht="24.75" x14ac:dyDescent="0.15">
      <c r="A385" s="317" t="s">
        <v>18710</v>
      </c>
      <c r="B385" s="318" t="s">
        <v>101</v>
      </c>
      <c r="C385" s="318" t="s">
        <v>5607</v>
      </c>
      <c r="D385" s="318" t="s">
        <v>5608</v>
      </c>
      <c r="E385" s="329" t="s">
        <v>18711</v>
      </c>
      <c r="F385" s="318">
        <v>19033</v>
      </c>
      <c r="G385" s="318">
        <v>2.59</v>
      </c>
      <c r="H385" s="318"/>
      <c r="I385" s="318"/>
      <c r="J385" s="318"/>
      <c r="K385" s="318">
        <v>99.38</v>
      </c>
      <c r="L385" s="318">
        <v>9</v>
      </c>
      <c r="M385" s="318">
        <v>9</v>
      </c>
      <c r="N385" s="318">
        <v>2.91</v>
      </c>
      <c r="O385" s="318">
        <v>18</v>
      </c>
      <c r="P385" s="318">
        <v>18</v>
      </c>
      <c r="Q385" s="318">
        <v>1.75</v>
      </c>
      <c r="R385" s="318">
        <v>26.5</v>
      </c>
      <c r="S385" s="318">
        <v>26.5</v>
      </c>
      <c r="T385" s="318">
        <v>2.46</v>
      </c>
      <c r="U385" s="318">
        <v>15</v>
      </c>
      <c r="V385" s="318">
        <v>15</v>
      </c>
      <c r="W385" s="318">
        <v>2.68</v>
      </c>
      <c r="X385" s="318">
        <v>6</v>
      </c>
      <c r="Y385" s="318">
        <v>6</v>
      </c>
      <c r="Z385" s="318">
        <v>2.95</v>
      </c>
      <c r="AA385" s="318">
        <v>6</v>
      </c>
      <c r="AB385" s="318">
        <v>6</v>
      </c>
      <c r="AC385" s="318">
        <v>3.29</v>
      </c>
      <c r="AD385" s="318">
        <v>3</v>
      </c>
      <c r="AE385" s="318">
        <v>3</v>
      </c>
      <c r="AF385" s="318">
        <v>2.66</v>
      </c>
      <c r="AG385" s="318">
        <v>15</v>
      </c>
      <c r="AH385" s="318">
        <v>15</v>
      </c>
      <c r="AI385" s="318">
        <v>2.98</v>
      </c>
      <c r="AJ385" s="318" t="s">
        <v>18712</v>
      </c>
      <c r="AK385" s="318" t="s">
        <v>18713</v>
      </c>
      <c r="AL385" s="319">
        <v>237291</v>
      </c>
      <c r="AM385" s="318">
        <v>2563</v>
      </c>
      <c r="AN385" s="318">
        <v>2</v>
      </c>
      <c r="AO385" s="318" t="s">
        <v>9485</v>
      </c>
      <c r="AP385" s="318">
        <v>31</v>
      </c>
      <c r="AQ385" s="318">
        <v>1</v>
      </c>
      <c r="AR385" s="318">
        <v>32</v>
      </c>
      <c r="AS385" s="318">
        <v>1</v>
      </c>
      <c r="AT385" s="318">
        <v>404</v>
      </c>
      <c r="AU385" s="320">
        <v>242622</v>
      </c>
      <c r="AV385" s="320">
        <v>242622</v>
      </c>
      <c r="AW385" s="318" t="s">
        <v>16933</v>
      </c>
      <c r="AX385" s="318"/>
      <c r="AY385" s="318"/>
      <c r="AZ385" s="318"/>
      <c r="BA385" s="318"/>
      <c r="BB385" s="318"/>
      <c r="BC385" s="318" t="s">
        <v>16957</v>
      </c>
      <c r="BD385" s="318" t="s">
        <v>16957</v>
      </c>
      <c r="BE385" s="318" t="s">
        <v>16935</v>
      </c>
      <c r="BF385" s="318" t="s">
        <v>18126</v>
      </c>
      <c r="BG385" s="321" t="s">
        <v>16936</v>
      </c>
    </row>
    <row r="386" spans="1:59" s="322" customFormat="1" ht="24.75" x14ac:dyDescent="0.15">
      <c r="A386" s="317" t="s">
        <v>18714</v>
      </c>
      <c r="B386" s="318" t="s">
        <v>101</v>
      </c>
      <c r="C386" s="318" t="s">
        <v>5745</v>
      </c>
      <c r="D386" s="318" t="s">
        <v>5746</v>
      </c>
      <c r="E386" s="329" t="s">
        <v>18715</v>
      </c>
      <c r="F386" s="318">
        <v>19035</v>
      </c>
      <c r="G386" s="318">
        <v>3.02</v>
      </c>
      <c r="H386" s="318"/>
      <c r="I386" s="318"/>
      <c r="J386" s="318"/>
      <c r="K386" s="318">
        <v>99.38</v>
      </c>
      <c r="L386" s="318">
        <v>9</v>
      </c>
      <c r="M386" s="318">
        <v>9</v>
      </c>
      <c r="N386" s="318">
        <v>3.75</v>
      </c>
      <c r="O386" s="318">
        <v>18</v>
      </c>
      <c r="P386" s="318">
        <v>18</v>
      </c>
      <c r="Q386" s="318">
        <v>2.41</v>
      </c>
      <c r="R386" s="318">
        <v>26.5</v>
      </c>
      <c r="S386" s="318">
        <v>26.5</v>
      </c>
      <c r="T386" s="318">
        <v>2.66</v>
      </c>
      <c r="U386" s="318">
        <v>15</v>
      </c>
      <c r="V386" s="318">
        <v>15</v>
      </c>
      <c r="W386" s="318">
        <v>3.53</v>
      </c>
      <c r="X386" s="318">
        <v>6</v>
      </c>
      <c r="Y386" s="318">
        <v>6</v>
      </c>
      <c r="Z386" s="318">
        <v>3.33</v>
      </c>
      <c r="AA386" s="318">
        <v>6</v>
      </c>
      <c r="AB386" s="318">
        <v>6</v>
      </c>
      <c r="AC386" s="318">
        <v>3.87</v>
      </c>
      <c r="AD386" s="318">
        <v>3</v>
      </c>
      <c r="AE386" s="318">
        <v>3</v>
      </c>
      <c r="AF386" s="318">
        <v>3.66</v>
      </c>
      <c r="AG386" s="318">
        <v>15</v>
      </c>
      <c r="AH386" s="318">
        <v>15</v>
      </c>
      <c r="AI386" s="318">
        <v>2.78</v>
      </c>
      <c r="AJ386" s="318" t="s">
        <v>18716</v>
      </c>
      <c r="AK386" s="318" t="s">
        <v>18717</v>
      </c>
      <c r="AL386" s="319">
        <v>237030</v>
      </c>
      <c r="AM386" s="318">
        <v>2563</v>
      </c>
      <c r="AN386" s="318">
        <v>2</v>
      </c>
      <c r="AO386" s="318" t="s">
        <v>9485</v>
      </c>
      <c r="AP386" s="318">
        <v>32</v>
      </c>
      <c r="AQ386" s="318">
        <v>1</v>
      </c>
      <c r="AR386" s="318">
        <v>32</v>
      </c>
      <c r="AS386" s="318">
        <v>1</v>
      </c>
      <c r="AT386" s="318">
        <v>404</v>
      </c>
      <c r="AU386" s="320">
        <v>242622</v>
      </c>
      <c r="AV386" s="320">
        <v>242622</v>
      </c>
      <c r="AW386" s="318" t="s">
        <v>16933</v>
      </c>
      <c r="AX386" s="318"/>
      <c r="AY386" s="318"/>
      <c r="AZ386" s="318"/>
      <c r="BA386" s="318"/>
      <c r="BB386" s="318"/>
      <c r="BC386" s="318" t="s">
        <v>16957</v>
      </c>
      <c r="BD386" s="318" t="s">
        <v>16957</v>
      </c>
      <c r="BE386" s="318" t="s">
        <v>16935</v>
      </c>
      <c r="BF386" s="318" t="s">
        <v>17021</v>
      </c>
      <c r="BG386" s="321" t="s">
        <v>16936</v>
      </c>
    </row>
    <row r="387" spans="1:59" s="322" customFormat="1" x14ac:dyDescent="0.15">
      <c r="A387" s="317" t="s">
        <v>18718</v>
      </c>
      <c r="B387" s="318" t="s">
        <v>1789</v>
      </c>
      <c r="C387" s="318" t="s">
        <v>18719</v>
      </c>
      <c r="D387" s="318" t="s">
        <v>18720</v>
      </c>
      <c r="E387" s="329" t="s">
        <v>18721</v>
      </c>
      <c r="F387" s="318">
        <v>19131</v>
      </c>
      <c r="G387" s="318">
        <v>1.92</v>
      </c>
      <c r="H387" s="318"/>
      <c r="I387" s="318"/>
      <c r="J387" s="318"/>
      <c r="K387" s="318">
        <v>99.38</v>
      </c>
      <c r="L387" s="318">
        <v>11</v>
      </c>
      <c r="M387" s="318">
        <v>11</v>
      </c>
      <c r="N387" s="318">
        <v>1.68</v>
      </c>
      <c r="O387" s="318">
        <v>15</v>
      </c>
      <c r="P387" s="318">
        <v>15</v>
      </c>
      <c r="Q387" s="318">
        <v>1.71</v>
      </c>
      <c r="R387" s="318">
        <v>15</v>
      </c>
      <c r="S387" s="318">
        <v>15</v>
      </c>
      <c r="T387" s="318">
        <v>1.71</v>
      </c>
      <c r="U387" s="318">
        <v>15</v>
      </c>
      <c r="V387" s="318">
        <v>15</v>
      </c>
      <c r="W387" s="318">
        <v>2</v>
      </c>
      <c r="X387" s="318">
        <v>6</v>
      </c>
      <c r="Y387" s="318">
        <v>6</v>
      </c>
      <c r="Z387" s="318">
        <v>2.12</v>
      </c>
      <c r="AA387" s="318">
        <v>6</v>
      </c>
      <c r="AB387" s="318">
        <v>6</v>
      </c>
      <c r="AC387" s="318">
        <v>2.58</v>
      </c>
      <c r="AD387" s="318">
        <v>8.5</v>
      </c>
      <c r="AE387" s="318">
        <v>8.5</v>
      </c>
      <c r="AF387" s="318">
        <v>1.94</v>
      </c>
      <c r="AG387" s="318">
        <v>9</v>
      </c>
      <c r="AH387" s="318">
        <v>9</v>
      </c>
      <c r="AI387" s="318">
        <v>1.91</v>
      </c>
      <c r="AJ387" s="318" t="s">
        <v>18722</v>
      </c>
      <c r="AK387" s="318" t="s">
        <v>18723</v>
      </c>
      <c r="AL387" s="319">
        <v>237065</v>
      </c>
      <c r="AM387" s="318">
        <v>2563</v>
      </c>
      <c r="AN387" s="318">
        <v>2</v>
      </c>
      <c r="AO387" s="318" t="s">
        <v>9009</v>
      </c>
      <c r="AP387" s="318">
        <v>28</v>
      </c>
      <c r="AQ387" s="318">
        <v>1</v>
      </c>
      <c r="AR387" s="318">
        <v>35</v>
      </c>
      <c r="AS387" s="318">
        <v>1</v>
      </c>
      <c r="AT387" s="318">
        <v>404</v>
      </c>
      <c r="AU387" s="320">
        <v>242622</v>
      </c>
      <c r="AV387" s="320">
        <v>242622</v>
      </c>
      <c r="AW387" s="318" t="s">
        <v>16933</v>
      </c>
      <c r="AX387" s="318"/>
      <c r="AY387" s="318"/>
      <c r="AZ387" s="318"/>
      <c r="BA387" s="318"/>
      <c r="BB387" s="318"/>
      <c r="BC387" s="318" t="s">
        <v>16957</v>
      </c>
      <c r="BD387" s="318" t="s">
        <v>16934</v>
      </c>
      <c r="BE387" s="318" t="s">
        <v>16935</v>
      </c>
      <c r="BF387" s="318" t="s">
        <v>17455</v>
      </c>
      <c r="BG387" s="321" t="s">
        <v>16936</v>
      </c>
    </row>
    <row r="388" spans="1:59" s="322" customFormat="1" ht="24.75" x14ac:dyDescent="0.15">
      <c r="A388" s="317" t="s">
        <v>18724</v>
      </c>
      <c r="B388" s="318" t="s">
        <v>1789</v>
      </c>
      <c r="C388" s="318" t="s">
        <v>5388</v>
      </c>
      <c r="D388" s="318" t="s">
        <v>18725</v>
      </c>
      <c r="E388" s="329" t="s">
        <v>18726</v>
      </c>
      <c r="F388" s="318">
        <v>19133</v>
      </c>
      <c r="G388" s="318">
        <v>2.93</v>
      </c>
      <c r="H388" s="318"/>
      <c r="I388" s="318"/>
      <c r="J388" s="318"/>
      <c r="K388" s="318">
        <v>99.38</v>
      </c>
      <c r="L388" s="318">
        <v>10</v>
      </c>
      <c r="M388" s="318">
        <v>10</v>
      </c>
      <c r="N388" s="318">
        <v>2.5499999999999998</v>
      </c>
      <c r="O388" s="318">
        <v>15</v>
      </c>
      <c r="P388" s="318">
        <v>15</v>
      </c>
      <c r="Q388" s="318">
        <v>2.5499999999999998</v>
      </c>
      <c r="R388" s="318">
        <v>20.5</v>
      </c>
      <c r="S388" s="318">
        <v>20.5</v>
      </c>
      <c r="T388" s="318">
        <v>3.12</v>
      </c>
      <c r="U388" s="318">
        <v>15</v>
      </c>
      <c r="V388" s="318">
        <v>15</v>
      </c>
      <c r="W388" s="318">
        <v>2.96</v>
      </c>
      <c r="X388" s="318">
        <v>6</v>
      </c>
      <c r="Y388" s="318">
        <v>6</v>
      </c>
      <c r="Z388" s="318">
        <v>3.2</v>
      </c>
      <c r="AA388" s="318">
        <v>6</v>
      </c>
      <c r="AB388" s="318">
        <v>6</v>
      </c>
      <c r="AC388" s="318">
        <v>3.62</v>
      </c>
      <c r="AD388" s="318">
        <v>4</v>
      </c>
      <c r="AE388" s="318">
        <v>4</v>
      </c>
      <c r="AF388" s="318">
        <v>3.25</v>
      </c>
      <c r="AG388" s="318">
        <v>9</v>
      </c>
      <c r="AH388" s="318">
        <v>9</v>
      </c>
      <c r="AI388" s="318">
        <v>2.58</v>
      </c>
      <c r="AJ388" s="318" t="s">
        <v>18727</v>
      </c>
      <c r="AK388" s="318" t="s">
        <v>18728</v>
      </c>
      <c r="AL388" s="319">
        <v>237101</v>
      </c>
      <c r="AM388" s="318">
        <v>2563</v>
      </c>
      <c r="AN388" s="318">
        <v>2</v>
      </c>
      <c r="AO388" s="318" t="s">
        <v>8996</v>
      </c>
      <c r="AP388" s="318">
        <v>21</v>
      </c>
      <c r="AQ388" s="318">
        <v>1</v>
      </c>
      <c r="AR388" s="318">
        <v>39</v>
      </c>
      <c r="AS388" s="318">
        <v>1</v>
      </c>
      <c r="AT388" s="318">
        <v>404</v>
      </c>
      <c r="AU388" s="320">
        <v>242622</v>
      </c>
      <c r="AV388" s="320">
        <v>242622</v>
      </c>
      <c r="AW388" s="318" t="s">
        <v>16933</v>
      </c>
      <c r="AX388" s="318"/>
      <c r="AY388" s="318"/>
      <c r="AZ388" s="318"/>
      <c r="BA388" s="318"/>
      <c r="BB388" s="318"/>
      <c r="BC388" s="318" t="s">
        <v>16957</v>
      </c>
      <c r="BD388" s="318" t="s">
        <v>16957</v>
      </c>
      <c r="BE388" s="318" t="s">
        <v>16935</v>
      </c>
      <c r="BF388" s="318" t="s">
        <v>18729</v>
      </c>
      <c r="BG388" s="321" t="s">
        <v>16944</v>
      </c>
    </row>
    <row r="389" spans="1:59" s="322" customFormat="1" ht="24.75" x14ac:dyDescent="0.15">
      <c r="A389" s="317" t="s">
        <v>18730</v>
      </c>
      <c r="B389" s="318" t="s">
        <v>3661</v>
      </c>
      <c r="C389" s="318" t="s">
        <v>4864</v>
      </c>
      <c r="D389" s="318" t="s">
        <v>5863</v>
      </c>
      <c r="E389" s="329" t="s">
        <v>18731</v>
      </c>
      <c r="F389" s="318">
        <v>19134</v>
      </c>
      <c r="G389" s="318">
        <v>1.99</v>
      </c>
      <c r="H389" s="318"/>
      <c r="I389" s="318"/>
      <c r="J389" s="318"/>
      <c r="K389" s="318">
        <v>99.38</v>
      </c>
      <c r="L389" s="318">
        <v>9</v>
      </c>
      <c r="M389" s="318">
        <v>9</v>
      </c>
      <c r="N389" s="318">
        <v>1.75</v>
      </c>
      <c r="O389" s="318">
        <v>15</v>
      </c>
      <c r="P389" s="318">
        <v>15</v>
      </c>
      <c r="Q389" s="318">
        <v>1.46</v>
      </c>
      <c r="R389" s="318">
        <v>14</v>
      </c>
      <c r="S389" s="318">
        <v>14</v>
      </c>
      <c r="T389" s="318">
        <v>1.82</v>
      </c>
      <c r="U389" s="318">
        <v>15</v>
      </c>
      <c r="V389" s="318">
        <v>15</v>
      </c>
      <c r="W389" s="318">
        <v>1.95</v>
      </c>
      <c r="X389" s="318">
        <v>6</v>
      </c>
      <c r="Y389" s="318">
        <v>6</v>
      </c>
      <c r="Z389" s="318">
        <v>2.7</v>
      </c>
      <c r="AA389" s="318">
        <v>6</v>
      </c>
      <c r="AB389" s="318">
        <v>6</v>
      </c>
      <c r="AC389" s="318">
        <v>2.5</v>
      </c>
      <c r="AD389" s="318">
        <v>3</v>
      </c>
      <c r="AE389" s="318">
        <v>3</v>
      </c>
      <c r="AF389" s="318">
        <v>3.5</v>
      </c>
      <c r="AG389" s="318">
        <v>18.5</v>
      </c>
      <c r="AH389" s="318">
        <v>18.5</v>
      </c>
      <c r="AI389" s="318">
        <v>1.87</v>
      </c>
      <c r="AJ389" s="318" t="s">
        <v>18732</v>
      </c>
      <c r="AK389" s="318" t="s">
        <v>18733</v>
      </c>
      <c r="AL389" s="319">
        <v>236940</v>
      </c>
      <c r="AM389" s="318">
        <v>2563</v>
      </c>
      <c r="AN389" s="318">
        <v>2</v>
      </c>
      <c r="AO389" s="318" t="s">
        <v>9010</v>
      </c>
      <c r="AP389" s="318">
        <v>40</v>
      </c>
      <c r="AQ389" s="318">
        <v>1</v>
      </c>
      <c r="AR389" s="318">
        <v>40</v>
      </c>
      <c r="AS389" s="318">
        <v>1</v>
      </c>
      <c r="AT389" s="318">
        <v>404</v>
      </c>
      <c r="AU389" s="320">
        <v>242622</v>
      </c>
      <c r="AV389" s="320">
        <v>242622</v>
      </c>
      <c r="AW389" s="318" t="s">
        <v>16933</v>
      </c>
      <c r="AX389" s="318"/>
      <c r="AY389" s="318"/>
      <c r="AZ389" s="318"/>
      <c r="BA389" s="318"/>
      <c r="BB389" s="318"/>
      <c r="BC389" s="318" t="s">
        <v>16957</v>
      </c>
      <c r="BD389" s="318" t="s">
        <v>16957</v>
      </c>
      <c r="BE389" s="318" t="s">
        <v>16935</v>
      </c>
      <c r="BF389" s="318" t="s">
        <v>17191</v>
      </c>
      <c r="BG389" s="321" t="s">
        <v>16944</v>
      </c>
    </row>
    <row r="390" spans="1:59" s="322" customFormat="1" x14ac:dyDescent="0.15">
      <c r="A390" s="317" t="s">
        <v>18734</v>
      </c>
      <c r="B390" s="318" t="s">
        <v>101</v>
      </c>
      <c r="C390" s="318" t="s">
        <v>5478</v>
      </c>
      <c r="D390" s="318" t="s">
        <v>5479</v>
      </c>
      <c r="E390" s="329" t="s">
        <v>18735</v>
      </c>
      <c r="F390" s="318">
        <v>19750</v>
      </c>
      <c r="G390" s="318">
        <v>2.94</v>
      </c>
      <c r="H390" s="318"/>
      <c r="I390" s="318"/>
      <c r="J390" s="318"/>
      <c r="K390" s="318">
        <v>99.38</v>
      </c>
      <c r="L390" s="318">
        <v>10</v>
      </c>
      <c r="M390" s="318">
        <v>10</v>
      </c>
      <c r="N390" s="318">
        <v>2.7</v>
      </c>
      <c r="O390" s="318">
        <v>15</v>
      </c>
      <c r="P390" s="318">
        <v>15</v>
      </c>
      <c r="Q390" s="318">
        <v>2.56</v>
      </c>
      <c r="R390" s="318">
        <v>20.5</v>
      </c>
      <c r="S390" s="318">
        <v>20.5</v>
      </c>
      <c r="T390" s="318">
        <v>2.93</v>
      </c>
      <c r="U390" s="318">
        <v>15</v>
      </c>
      <c r="V390" s="318">
        <v>15</v>
      </c>
      <c r="W390" s="318">
        <v>3.3</v>
      </c>
      <c r="X390" s="318">
        <v>6</v>
      </c>
      <c r="Y390" s="318">
        <v>6</v>
      </c>
      <c r="Z390" s="318">
        <v>3.08</v>
      </c>
      <c r="AA390" s="318">
        <v>6</v>
      </c>
      <c r="AB390" s="318">
        <v>6</v>
      </c>
      <c r="AC390" s="318">
        <v>3.58</v>
      </c>
      <c r="AD390" s="318">
        <v>4</v>
      </c>
      <c r="AE390" s="318">
        <v>4</v>
      </c>
      <c r="AF390" s="318">
        <v>2.75</v>
      </c>
      <c r="AG390" s="318">
        <v>9</v>
      </c>
      <c r="AH390" s="318">
        <v>9</v>
      </c>
      <c r="AI390" s="318">
        <v>2.58</v>
      </c>
      <c r="AJ390" s="318" t="s">
        <v>18736</v>
      </c>
      <c r="AK390" s="318" t="s">
        <v>18737</v>
      </c>
      <c r="AL390" s="319">
        <v>237175</v>
      </c>
      <c r="AM390" s="318">
        <v>2563</v>
      </c>
      <c r="AN390" s="318">
        <v>2</v>
      </c>
      <c r="AO390" s="318" t="s">
        <v>8996</v>
      </c>
      <c r="AP390" s="318">
        <v>38</v>
      </c>
      <c r="AQ390" s="318">
        <v>1</v>
      </c>
      <c r="AR390" s="318">
        <v>39</v>
      </c>
      <c r="AS390" s="318">
        <v>1</v>
      </c>
      <c r="AT390" s="318">
        <v>404</v>
      </c>
      <c r="AU390" s="320">
        <v>242622</v>
      </c>
      <c r="AV390" s="320">
        <v>242622</v>
      </c>
      <c r="AW390" s="318" t="s">
        <v>16933</v>
      </c>
      <c r="AX390" s="318"/>
      <c r="AY390" s="318"/>
      <c r="AZ390" s="318"/>
      <c r="BA390" s="318"/>
      <c r="BB390" s="318"/>
      <c r="BC390" s="318" t="s">
        <v>16957</v>
      </c>
      <c r="BD390" s="318" t="s">
        <v>16957</v>
      </c>
      <c r="BE390" s="318" t="s">
        <v>16935</v>
      </c>
      <c r="BF390" s="318" t="s">
        <v>9755</v>
      </c>
      <c r="BG390" s="321" t="s">
        <v>16936</v>
      </c>
    </row>
    <row r="391" spans="1:59" s="322" customFormat="1" ht="24.75" x14ac:dyDescent="0.15">
      <c r="A391" s="317" t="s">
        <v>18738</v>
      </c>
      <c r="B391" s="318" t="s">
        <v>1789</v>
      </c>
      <c r="C391" s="318" t="s">
        <v>18739</v>
      </c>
      <c r="D391" s="318" t="s">
        <v>18740</v>
      </c>
      <c r="E391" s="329" t="s">
        <v>18741</v>
      </c>
      <c r="F391" s="318">
        <v>19760</v>
      </c>
      <c r="G391" s="318">
        <v>1.86</v>
      </c>
      <c r="H391" s="318"/>
      <c r="I391" s="318"/>
      <c r="J391" s="318"/>
      <c r="K391" s="318">
        <v>99.38</v>
      </c>
      <c r="L391" s="318">
        <v>11</v>
      </c>
      <c r="M391" s="318">
        <v>11</v>
      </c>
      <c r="N391" s="318">
        <v>1.95</v>
      </c>
      <c r="O391" s="318">
        <v>12</v>
      </c>
      <c r="P391" s="318">
        <v>12</v>
      </c>
      <c r="Q391" s="318">
        <v>1.6</v>
      </c>
      <c r="R391" s="318">
        <v>15</v>
      </c>
      <c r="S391" s="318">
        <v>9.5</v>
      </c>
      <c r="T391" s="318">
        <v>1.53</v>
      </c>
      <c r="U391" s="318">
        <v>15</v>
      </c>
      <c r="V391" s="318">
        <v>13.5</v>
      </c>
      <c r="W391" s="318">
        <v>2.11</v>
      </c>
      <c r="X391" s="318">
        <v>6</v>
      </c>
      <c r="Y391" s="318">
        <v>6</v>
      </c>
      <c r="Z391" s="318">
        <v>2.79</v>
      </c>
      <c r="AA391" s="318">
        <v>6</v>
      </c>
      <c r="AB391" s="318">
        <v>4.5</v>
      </c>
      <c r="AC391" s="318">
        <v>1.87</v>
      </c>
      <c r="AD391" s="318">
        <v>8.5</v>
      </c>
      <c r="AE391" s="318">
        <v>7</v>
      </c>
      <c r="AF391" s="318">
        <v>1.82</v>
      </c>
      <c r="AG391" s="318">
        <v>9</v>
      </c>
      <c r="AH391" s="318">
        <v>6</v>
      </c>
      <c r="AI391" s="318">
        <v>1.33</v>
      </c>
      <c r="AJ391" s="318" t="s">
        <v>18742</v>
      </c>
      <c r="AK391" s="318" t="s">
        <v>18743</v>
      </c>
      <c r="AL391" s="319">
        <v>236534</v>
      </c>
      <c r="AM391" s="318">
        <v>2563</v>
      </c>
      <c r="AN391" s="318">
        <v>2</v>
      </c>
      <c r="AO391" s="318" t="s">
        <v>9006</v>
      </c>
      <c r="AP391" s="318">
        <v>16</v>
      </c>
      <c r="AQ391" s="318">
        <v>1</v>
      </c>
      <c r="AR391" s="318">
        <v>32</v>
      </c>
      <c r="AS391" s="318">
        <v>1</v>
      </c>
      <c r="AT391" s="318">
        <v>404</v>
      </c>
      <c r="AU391" s="318"/>
      <c r="AV391" s="318"/>
      <c r="AW391" s="318"/>
      <c r="AX391" s="318"/>
      <c r="AY391" s="318"/>
      <c r="AZ391" s="318"/>
      <c r="BA391" s="318"/>
      <c r="BB391" s="318"/>
      <c r="BC391" s="318" t="s">
        <v>16934</v>
      </c>
      <c r="BD391" s="318" t="s">
        <v>16934</v>
      </c>
      <c r="BE391" s="318" t="s">
        <v>16935</v>
      </c>
      <c r="BF391" s="318" t="s">
        <v>18744</v>
      </c>
      <c r="BG391" s="321" t="s">
        <v>16944</v>
      </c>
    </row>
    <row r="392" spans="1:59" s="322" customFormat="1" ht="24.75" x14ac:dyDescent="0.15">
      <c r="A392" s="317" t="s">
        <v>18745</v>
      </c>
      <c r="B392" s="318" t="s">
        <v>1789</v>
      </c>
      <c r="C392" s="318" t="s">
        <v>18746</v>
      </c>
      <c r="D392" s="318" t="s">
        <v>18747</v>
      </c>
      <c r="E392" s="329" t="s">
        <v>18748</v>
      </c>
      <c r="F392" s="318">
        <v>19761</v>
      </c>
      <c r="G392" s="318">
        <v>2.1800000000000002</v>
      </c>
      <c r="H392" s="318"/>
      <c r="I392" s="318"/>
      <c r="J392" s="318"/>
      <c r="K392" s="318">
        <v>99.38</v>
      </c>
      <c r="L392" s="318">
        <v>11</v>
      </c>
      <c r="M392" s="318">
        <v>11</v>
      </c>
      <c r="N392" s="318">
        <v>2.11</v>
      </c>
      <c r="O392" s="318">
        <v>15</v>
      </c>
      <c r="P392" s="318">
        <v>15</v>
      </c>
      <c r="Q392" s="318">
        <v>2.13</v>
      </c>
      <c r="R392" s="318">
        <v>15</v>
      </c>
      <c r="S392" s="318">
        <v>15</v>
      </c>
      <c r="T392" s="318">
        <v>2.2000000000000002</v>
      </c>
      <c r="U392" s="318">
        <v>15</v>
      </c>
      <c r="V392" s="318">
        <v>15</v>
      </c>
      <c r="W392" s="318">
        <v>1.76</v>
      </c>
      <c r="X392" s="318">
        <v>6</v>
      </c>
      <c r="Y392" s="318">
        <v>6</v>
      </c>
      <c r="Z392" s="318">
        <v>2.75</v>
      </c>
      <c r="AA392" s="318">
        <v>6</v>
      </c>
      <c r="AB392" s="318">
        <v>6</v>
      </c>
      <c r="AC392" s="318">
        <v>2.41</v>
      </c>
      <c r="AD392" s="318">
        <v>8.5</v>
      </c>
      <c r="AE392" s="318">
        <v>8.5</v>
      </c>
      <c r="AF392" s="318">
        <v>2.44</v>
      </c>
      <c r="AG392" s="318">
        <v>9</v>
      </c>
      <c r="AH392" s="318">
        <v>9</v>
      </c>
      <c r="AI392" s="318">
        <v>1.91</v>
      </c>
      <c r="AJ392" s="318" t="s">
        <v>18749</v>
      </c>
      <c r="AK392" s="318" t="s">
        <v>18750</v>
      </c>
      <c r="AL392" s="319">
        <v>236976</v>
      </c>
      <c r="AM392" s="318">
        <v>2563</v>
      </c>
      <c r="AN392" s="318">
        <v>2</v>
      </c>
      <c r="AO392" s="318" t="s">
        <v>9006</v>
      </c>
      <c r="AP392" s="318">
        <v>17</v>
      </c>
      <c r="AQ392" s="318">
        <v>1</v>
      </c>
      <c r="AR392" s="318">
        <v>32</v>
      </c>
      <c r="AS392" s="318">
        <v>1</v>
      </c>
      <c r="AT392" s="318">
        <v>404</v>
      </c>
      <c r="AU392" s="320">
        <v>242657</v>
      </c>
      <c r="AV392" s="320">
        <v>242657</v>
      </c>
      <c r="AW392" s="318" t="s">
        <v>16933</v>
      </c>
      <c r="AX392" s="318"/>
      <c r="AY392" s="318"/>
      <c r="AZ392" s="318"/>
      <c r="BA392" s="318"/>
      <c r="BB392" s="318"/>
      <c r="BC392" s="318" t="s">
        <v>16957</v>
      </c>
      <c r="BD392" s="318" t="s">
        <v>16957</v>
      </c>
      <c r="BE392" s="318" t="s">
        <v>16935</v>
      </c>
      <c r="BF392" s="318" t="s">
        <v>18751</v>
      </c>
      <c r="BG392" s="321" t="s">
        <v>18752</v>
      </c>
    </row>
    <row r="393" spans="1:59" s="322" customFormat="1" ht="24.75" x14ac:dyDescent="0.15">
      <c r="A393" s="317" t="s">
        <v>18753</v>
      </c>
      <c r="B393" s="318" t="s">
        <v>101</v>
      </c>
      <c r="C393" s="318" t="s">
        <v>18754</v>
      </c>
      <c r="D393" s="318" t="s">
        <v>18755</v>
      </c>
      <c r="E393" s="329" t="s">
        <v>18756</v>
      </c>
      <c r="F393" s="318">
        <v>20385</v>
      </c>
      <c r="G393" s="318">
        <v>2.5</v>
      </c>
      <c r="H393" s="318"/>
      <c r="I393" s="318"/>
      <c r="J393" s="318"/>
      <c r="K393" s="318">
        <v>99.38</v>
      </c>
      <c r="L393" s="318">
        <v>11</v>
      </c>
      <c r="M393" s="318">
        <v>11</v>
      </c>
      <c r="N393" s="318">
        <v>2.95</v>
      </c>
      <c r="O393" s="318">
        <v>15</v>
      </c>
      <c r="P393" s="318">
        <v>15</v>
      </c>
      <c r="Q393" s="318">
        <v>1.75</v>
      </c>
      <c r="R393" s="318">
        <v>15</v>
      </c>
      <c r="S393" s="318">
        <v>15</v>
      </c>
      <c r="T393" s="318">
        <v>2.25</v>
      </c>
      <c r="U393" s="318">
        <v>15</v>
      </c>
      <c r="V393" s="318">
        <v>15</v>
      </c>
      <c r="W393" s="318">
        <v>2.5299999999999998</v>
      </c>
      <c r="X393" s="318">
        <v>6</v>
      </c>
      <c r="Y393" s="318">
        <v>6</v>
      </c>
      <c r="Z393" s="318">
        <v>3</v>
      </c>
      <c r="AA393" s="318">
        <v>6</v>
      </c>
      <c r="AB393" s="318">
        <v>6</v>
      </c>
      <c r="AC393" s="318">
        <v>2.95</v>
      </c>
      <c r="AD393" s="318">
        <v>8.5</v>
      </c>
      <c r="AE393" s="318">
        <v>8.5</v>
      </c>
      <c r="AF393" s="318">
        <v>3</v>
      </c>
      <c r="AG393" s="318">
        <v>9</v>
      </c>
      <c r="AH393" s="318">
        <v>9</v>
      </c>
      <c r="AI393" s="318">
        <v>2.33</v>
      </c>
      <c r="AJ393" s="318" t="s">
        <v>18757</v>
      </c>
      <c r="AK393" s="318" t="s">
        <v>18758</v>
      </c>
      <c r="AL393" s="319">
        <v>237124</v>
      </c>
      <c r="AM393" s="318">
        <v>2563</v>
      </c>
      <c r="AN393" s="318">
        <v>2</v>
      </c>
      <c r="AO393" s="318" t="s">
        <v>9006</v>
      </c>
      <c r="AP393" s="318">
        <v>33</v>
      </c>
      <c r="AQ393" s="318">
        <v>1</v>
      </c>
      <c r="AR393" s="318">
        <v>32</v>
      </c>
      <c r="AS393" s="318">
        <v>1</v>
      </c>
      <c r="AT393" s="318">
        <v>404</v>
      </c>
      <c r="AU393" s="320">
        <v>242622</v>
      </c>
      <c r="AV393" s="320">
        <v>242622</v>
      </c>
      <c r="AW393" s="318" t="s">
        <v>16933</v>
      </c>
      <c r="AX393" s="318"/>
      <c r="AY393" s="318"/>
      <c r="AZ393" s="318"/>
      <c r="BA393" s="318"/>
      <c r="BB393" s="318"/>
      <c r="BC393" s="318" t="s">
        <v>16934</v>
      </c>
      <c r="BD393" s="318" t="s">
        <v>16934</v>
      </c>
      <c r="BE393" s="318" t="s">
        <v>16935</v>
      </c>
      <c r="BF393" s="318" t="s">
        <v>18759</v>
      </c>
      <c r="BG393" s="321" t="s">
        <v>16944</v>
      </c>
    </row>
    <row r="394" spans="1:59" s="322" customFormat="1" x14ac:dyDescent="0.15">
      <c r="A394" s="317" t="s">
        <v>18760</v>
      </c>
      <c r="B394" s="318" t="s">
        <v>3661</v>
      </c>
      <c r="C394" s="318" t="s">
        <v>5610</v>
      </c>
      <c r="D394" s="318" t="s">
        <v>5611</v>
      </c>
      <c r="E394" s="329" t="s">
        <v>18761</v>
      </c>
      <c r="F394" s="318">
        <v>20386</v>
      </c>
      <c r="G394" s="318">
        <v>2.2400000000000002</v>
      </c>
      <c r="H394" s="318"/>
      <c r="I394" s="318"/>
      <c r="J394" s="318"/>
      <c r="K394" s="318">
        <v>99.38</v>
      </c>
      <c r="L394" s="318">
        <v>10</v>
      </c>
      <c r="M394" s="318">
        <v>10</v>
      </c>
      <c r="N394" s="318">
        <v>2.2000000000000002</v>
      </c>
      <c r="O394" s="318">
        <v>15</v>
      </c>
      <c r="P394" s="318">
        <v>15</v>
      </c>
      <c r="Q394" s="318">
        <v>2.23</v>
      </c>
      <c r="R394" s="318">
        <v>20.5</v>
      </c>
      <c r="S394" s="318">
        <v>20.5</v>
      </c>
      <c r="T394" s="318">
        <v>2.06</v>
      </c>
      <c r="U394" s="318">
        <v>15</v>
      </c>
      <c r="V394" s="318">
        <v>15</v>
      </c>
      <c r="W394" s="318">
        <v>2.11</v>
      </c>
      <c r="X394" s="318">
        <v>6</v>
      </c>
      <c r="Y394" s="318">
        <v>6</v>
      </c>
      <c r="Z394" s="318">
        <v>2.83</v>
      </c>
      <c r="AA394" s="318">
        <v>6</v>
      </c>
      <c r="AB394" s="318">
        <v>6</v>
      </c>
      <c r="AC394" s="318">
        <v>2.75</v>
      </c>
      <c r="AD394" s="318">
        <v>4</v>
      </c>
      <c r="AE394" s="318">
        <v>4</v>
      </c>
      <c r="AF394" s="318">
        <v>2.87</v>
      </c>
      <c r="AG394" s="318">
        <v>9</v>
      </c>
      <c r="AH394" s="318">
        <v>9</v>
      </c>
      <c r="AI394" s="318">
        <v>1.83</v>
      </c>
      <c r="AJ394" s="318" t="s">
        <v>18762</v>
      </c>
      <c r="AK394" s="318" t="s">
        <v>18763</v>
      </c>
      <c r="AL394" s="319">
        <v>236635</v>
      </c>
      <c r="AM394" s="318">
        <v>2563</v>
      </c>
      <c r="AN394" s="318">
        <v>2</v>
      </c>
      <c r="AO394" s="318" t="s">
        <v>8996</v>
      </c>
      <c r="AP394" s="318">
        <v>39</v>
      </c>
      <c r="AQ394" s="318">
        <v>1</v>
      </c>
      <c r="AR394" s="318">
        <v>39</v>
      </c>
      <c r="AS394" s="318">
        <v>1</v>
      </c>
      <c r="AT394" s="318">
        <v>404</v>
      </c>
      <c r="AU394" s="320">
        <v>242622</v>
      </c>
      <c r="AV394" s="320">
        <v>242622</v>
      </c>
      <c r="AW394" s="318" t="s">
        <v>16933</v>
      </c>
      <c r="AX394" s="318"/>
      <c r="AY394" s="318"/>
      <c r="AZ394" s="318"/>
      <c r="BA394" s="318"/>
      <c r="BB394" s="318"/>
      <c r="BC394" s="318" t="s">
        <v>16957</v>
      </c>
      <c r="BD394" s="318" t="s">
        <v>16957</v>
      </c>
      <c r="BE394" s="318" t="s">
        <v>16935</v>
      </c>
      <c r="BF394" s="318" t="s">
        <v>16958</v>
      </c>
      <c r="BG394" s="321" t="s">
        <v>16936</v>
      </c>
    </row>
    <row r="395" spans="1:59" s="322" customFormat="1" ht="24.75" x14ac:dyDescent="0.15">
      <c r="A395" s="317" t="s">
        <v>18764</v>
      </c>
      <c r="B395" s="318" t="s">
        <v>1789</v>
      </c>
      <c r="C395" s="318" t="s">
        <v>4713</v>
      </c>
      <c r="D395" s="318" t="s">
        <v>4714</v>
      </c>
      <c r="E395" s="329" t="s">
        <v>18765</v>
      </c>
      <c r="F395" s="318">
        <v>20387</v>
      </c>
      <c r="G395" s="318">
        <v>2.69</v>
      </c>
      <c r="H395" s="318"/>
      <c r="I395" s="318"/>
      <c r="J395" s="318"/>
      <c r="K395" s="318">
        <v>99.38</v>
      </c>
      <c r="L395" s="318">
        <v>9</v>
      </c>
      <c r="M395" s="318">
        <v>9</v>
      </c>
      <c r="N395" s="318">
        <v>3.25</v>
      </c>
      <c r="O395" s="318">
        <v>15</v>
      </c>
      <c r="P395" s="318">
        <v>15</v>
      </c>
      <c r="Q395" s="318">
        <v>1.98</v>
      </c>
      <c r="R395" s="318">
        <v>14</v>
      </c>
      <c r="S395" s="318">
        <v>14</v>
      </c>
      <c r="T395" s="318">
        <v>2.25</v>
      </c>
      <c r="U395" s="318">
        <v>15</v>
      </c>
      <c r="V395" s="318">
        <v>15</v>
      </c>
      <c r="W395" s="318">
        <v>2.86</v>
      </c>
      <c r="X395" s="318">
        <v>6</v>
      </c>
      <c r="Y395" s="318">
        <v>6</v>
      </c>
      <c r="Z395" s="318">
        <v>3.7</v>
      </c>
      <c r="AA395" s="318">
        <v>6</v>
      </c>
      <c r="AB395" s="318">
        <v>6</v>
      </c>
      <c r="AC395" s="318">
        <v>3.45</v>
      </c>
      <c r="AD395" s="318">
        <v>3</v>
      </c>
      <c r="AE395" s="318">
        <v>3</v>
      </c>
      <c r="AF395" s="318">
        <v>3</v>
      </c>
      <c r="AG395" s="318">
        <v>18.5</v>
      </c>
      <c r="AH395" s="318">
        <v>18.5</v>
      </c>
      <c r="AI395" s="318">
        <v>2.52</v>
      </c>
      <c r="AJ395" s="318" t="s">
        <v>18766</v>
      </c>
      <c r="AK395" s="318" t="s">
        <v>18767</v>
      </c>
      <c r="AL395" s="319">
        <v>236511</v>
      </c>
      <c r="AM395" s="318">
        <v>2563</v>
      </c>
      <c r="AN395" s="318">
        <v>2</v>
      </c>
      <c r="AO395" s="318" t="s">
        <v>9010</v>
      </c>
      <c r="AP395" s="318">
        <v>17</v>
      </c>
      <c r="AQ395" s="318">
        <v>1</v>
      </c>
      <c r="AR395" s="318">
        <v>40</v>
      </c>
      <c r="AS395" s="318">
        <v>1</v>
      </c>
      <c r="AT395" s="318">
        <v>404</v>
      </c>
      <c r="AU395" s="320">
        <v>242622</v>
      </c>
      <c r="AV395" s="320">
        <v>242622</v>
      </c>
      <c r="AW395" s="318" t="s">
        <v>16933</v>
      </c>
      <c r="AX395" s="318"/>
      <c r="AY395" s="318"/>
      <c r="AZ395" s="318"/>
      <c r="BA395" s="318"/>
      <c r="BB395" s="318"/>
      <c r="BC395" s="318" t="s">
        <v>16957</v>
      </c>
      <c r="BD395" s="318" t="s">
        <v>16957</v>
      </c>
      <c r="BE395" s="318" t="s">
        <v>16935</v>
      </c>
      <c r="BF395" s="318" t="s">
        <v>9757</v>
      </c>
      <c r="BG395" s="321" t="s">
        <v>16944</v>
      </c>
    </row>
    <row r="396" spans="1:59" s="322" customFormat="1" ht="24.75" x14ac:dyDescent="0.15">
      <c r="A396" s="317" t="s">
        <v>18768</v>
      </c>
      <c r="B396" s="318" t="s">
        <v>1789</v>
      </c>
      <c r="C396" s="318" t="s">
        <v>18769</v>
      </c>
      <c r="D396" s="318" t="s">
        <v>18770</v>
      </c>
      <c r="E396" s="329" t="s">
        <v>18771</v>
      </c>
      <c r="F396" s="318">
        <v>20388</v>
      </c>
      <c r="G396" s="318">
        <v>2.68</v>
      </c>
      <c r="H396" s="318"/>
      <c r="I396" s="318"/>
      <c r="J396" s="318"/>
      <c r="K396" s="318">
        <v>99.38</v>
      </c>
      <c r="L396" s="318">
        <v>9</v>
      </c>
      <c r="M396" s="318">
        <v>9</v>
      </c>
      <c r="N396" s="318">
        <v>2.83</v>
      </c>
      <c r="O396" s="318">
        <v>15</v>
      </c>
      <c r="P396" s="318">
        <v>15</v>
      </c>
      <c r="Q396" s="318">
        <v>2.08</v>
      </c>
      <c r="R396" s="318">
        <v>14</v>
      </c>
      <c r="S396" s="318">
        <v>14</v>
      </c>
      <c r="T396" s="318">
        <v>2.58</v>
      </c>
      <c r="U396" s="318">
        <v>15</v>
      </c>
      <c r="V396" s="318">
        <v>15</v>
      </c>
      <c r="W396" s="318">
        <v>2.88</v>
      </c>
      <c r="X396" s="318">
        <v>6</v>
      </c>
      <c r="Y396" s="318">
        <v>6</v>
      </c>
      <c r="Z396" s="318">
        <v>3.5</v>
      </c>
      <c r="AA396" s="318">
        <v>6</v>
      </c>
      <c r="AB396" s="318">
        <v>6</v>
      </c>
      <c r="AC396" s="318">
        <v>3.45</v>
      </c>
      <c r="AD396" s="318">
        <v>3</v>
      </c>
      <c r="AE396" s="318">
        <v>3</v>
      </c>
      <c r="AF396" s="318">
        <v>3.5</v>
      </c>
      <c r="AG396" s="318">
        <v>18.5</v>
      </c>
      <c r="AH396" s="318">
        <v>18.5</v>
      </c>
      <c r="AI396" s="318">
        <v>2.36</v>
      </c>
      <c r="AJ396" s="318" t="s">
        <v>18772</v>
      </c>
      <c r="AK396" s="318" t="s">
        <v>18773</v>
      </c>
      <c r="AL396" s="319">
        <v>236791</v>
      </c>
      <c r="AM396" s="318">
        <v>2563</v>
      </c>
      <c r="AN396" s="318">
        <v>2</v>
      </c>
      <c r="AO396" s="318" t="s">
        <v>9010</v>
      </c>
      <c r="AP396" s="318">
        <v>18</v>
      </c>
      <c r="AQ396" s="318">
        <v>1</v>
      </c>
      <c r="AR396" s="318">
        <v>40</v>
      </c>
      <c r="AS396" s="318">
        <v>1</v>
      </c>
      <c r="AT396" s="318">
        <v>404</v>
      </c>
      <c r="AU396" s="320">
        <v>242622</v>
      </c>
      <c r="AV396" s="320">
        <v>242622</v>
      </c>
      <c r="AW396" s="318" t="s">
        <v>16933</v>
      </c>
      <c r="AX396" s="318"/>
      <c r="AY396" s="318"/>
      <c r="AZ396" s="318"/>
      <c r="BA396" s="318"/>
      <c r="BB396" s="318"/>
      <c r="BC396" s="318" t="s">
        <v>16957</v>
      </c>
      <c r="BD396" s="318" t="s">
        <v>16957</v>
      </c>
      <c r="BE396" s="318" t="s">
        <v>16935</v>
      </c>
      <c r="BF396" s="318" t="s">
        <v>9757</v>
      </c>
      <c r="BG396" s="321" t="s">
        <v>16944</v>
      </c>
    </row>
    <row r="397" spans="1:59" s="322" customFormat="1" ht="24.75" x14ac:dyDescent="0.15">
      <c r="A397" s="317" t="s">
        <v>18774</v>
      </c>
      <c r="B397" s="318" t="s">
        <v>1789</v>
      </c>
      <c r="C397" s="318" t="s">
        <v>1562</v>
      </c>
      <c r="D397" s="318" t="s">
        <v>4710</v>
      </c>
      <c r="E397" s="329" t="s">
        <v>18775</v>
      </c>
      <c r="F397" s="318">
        <v>20389</v>
      </c>
      <c r="G397" s="318">
        <v>3.21</v>
      </c>
      <c r="H397" s="318"/>
      <c r="I397" s="318"/>
      <c r="J397" s="318"/>
      <c r="K397" s="318">
        <v>99.38</v>
      </c>
      <c r="L397" s="318">
        <v>9</v>
      </c>
      <c r="M397" s="318">
        <v>9</v>
      </c>
      <c r="N397" s="318">
        <v>3.33</v>
      </c>
      <c r="O397" s="318">
        <v>15</v>
      </c>
      <c r="P397" s="318">
        <v>15</v>
      </c>
      <c r="Q397" s="318">
        <v>3.23</v>
      </c>
      <c r="R397" s="318">
        <v>14</v>
      </c>
      <c r="S397" s="318">
        <v>14</v>
      </c>
      <c r="T397" s="318">
        <v>2.83</v>
      </c>
      <c r="U397" s="318">
        <v>15</v>
      </c>
      <c r="V397" s="318">
        <v>15</v>
      </c>
      <c r="W397" s="318">
        <v>3.03</v>
      </c>
      <c r="X397" s="318">
        <v>6</v>
      </c>
      <c r="Y397" s="318">
        <v>6</v>
      </c>
      <c r="Z397" s="318">
        <v>3.7</v>
      </c>
      <c r="AA397" s="318">
        <v>6</v>
      </c>
      <c r="AB397" s="318">
        <v>6</v>
      </c>
      <c r="AC397" s="318">
        <v>3.29</v>
      </c>
      <c r="AD397" s="318">
        <v>3</v>
      </c>
      <c r="AE397" s="318">
        <v>3</v>
      </c>
      <c r="AF397" s="318">
        <v>3.5</v>
      </c>
      <c r="AG397" s="318">
        <v>18.5</v>
      </c>
      <c r="AH397" s="318">
        <v>18.5</v>
      </c>
      <c r="AI397" s="318">
        <v>3.43</v>
      </c>
      <c r="AJ397" s="318" t="s">
        <v>18776</v>
      </c>
      <c r="AK397" s="318" t="s">
        <v>18777</v>
      </c>
      <c r="AL397" s="319">
        <v>237026</v>
      </c>
      <c r="AM397" s="318">
        <v>2563</v>
      </c>
      <c r="AN397" s="318">
        <v>2</v>
      </c>
      <c r="AO397" s="318" t="s">
        <v>9010</v>
      </c>
      <c r="AP397" s="318">
        <v>19</v>
      </c>
      <c r="AQ397" s="318">
        <v>1</v>
      </c>
      <c r="AR397" s="318">
        <v>40</v>
      </c>
      <c r="AS397" s="318">
        <v>1</v>
      </c>
      <c r="AT397" s="318">
        <v>404</v>
      </c>
      <c r="AU397" s="320">
        <v>242622</v>
      </c>
      <c r="AV397" s="320">
        <v>242622</v>
      </c>
      <c r="AW397" s="318" t="s">
        <v>16933</v>
      </c>
      <c r="AX397" s="318"/>
      <c r="AY397" s="318"/>
      <c r="AZ397" s="318"/>
      <c r="BA397" s="318"/>
      <c r="BB397" s="318"/>
      <c r="BC397" s="318" t="s">
        <v>16957</v>
      </c>
      <c r="BD397" s="318" t="s">
        <v>16957</v>
      </c>
      <c r="BE397" s="318" t="s">
        <v>16935</v>
      </c>
      <c r="BF397" s="318" t="s">
        <v>18778</v>
      </c>
      <c r="BG397" s="321" t="s">
        <v>16944</v>
      </c>
    </row>
    <row r="398" spans="1:59" s="322" customFormat="1" ht="24.75" x14ac:dyDescent="0.15">
      <c r="A398" s="317" t="s">
        <v>18779</v>
      </c>
      <c r="B398" s="318" t="s">
        <v>1789</v>
      </c>
      <c r="C398" s="318" t="s">
        <v>18780</v>
      </c>
      <c r="D398" s="318" t="s">
        <v>18781</v>
      </c>
      <c r="E398" s="329" t="s">
        <v>18782</v>
      </c>
      <c r="F398" s="318">
        <v>20390</v>
      </c>
      <c r="G398" s="318">
        <v>1.99</v>
      </c>
      <c r="H398" s="318"/>
      <c r="I398" s="318"/>
      <c r="J398" s="318"/>
      <c r="K398" s="318">
        <v>99.38</v>
      </c>
      <c r="L398" s="318">
        <v>9</v>
      </c>
      <c r="M398" s="318">
        <v>9</v>
      </c>
      <c r="N398" s="318">
        <v>2.16</v>
      </c>
      <c r="O398" s="318">
        <v>13.5</v>
      </c>
      <c r="P398" s="318">
        <v>10</v>
      </c>
      <c r="Q398" s="318">
        <v>1.46</v>
      </c>
      <c r="R398" s="318">
        <v>21</v>
      </c>
      <c r="S398" s="318">
        <v>21</v>
      </c>
      <c r="T398" s="318">
        <v>2.13</v>
      </c>
      <c r="U398" s="318">
        <v>15</v>
      </c>
      <c r="V398" s="318">
        <v>15</v>
      </c>
      <c r="W398" s="318">
        <v>1.96</v>
      </c>
      <c r="X398" s="318">
        <v>6</v>
      </c>
      <c r="Y398" s="318">
        <v>5.5</v>
      </c>
      <c r="Z398" s="318">
        <v>2.2000000000000002</v>
      </c>
      <c r="AA398" s="318">
        <v>6</v>
      </c>
      <c r="AB398" s="318">
        <v>5.5</v>
      </c>
      <c r="AC398" s="318">
        <v>2.25</v>
      </c>
      <c r="AD398" s="318">
        <v>3</v>
      </c>
      <c r="AE398" s="318">
        <v>3</v>
      </c>
      <c r="AF398" s="318">
        <v>1.83</v>
      </c>
      <c r="AG398" s="318">
        <v>12</v>
      </c>
      <c r="AH398" s="318">
        <v>12</v>
      </c>
      <c r="AI398" s="318">
        <v>2.12</v>
      </c>
      <c r="AJ398" s="318" t="s">
        <v>18783</v>
      </c>
      <c r="AK398" s="318" t="s">
        <v>18784</v>
      </c>
      <c r="AL398" s="319">
        <v>236947</v>
      </c>
      <c r="AM398" s="318">
        <v>2563</v>
      </c>
      <c r="AN398" s="318">
        <v>2</v>
      </c>
      <c r="AO398" s="318" t="s">
        <v>9011</v>
      </c>
      <c r="AP398" s="318">
        <v>13</v>
      </c>
      <c r="AQ398" s="318">
        <v>1</v>
      </c>
      <c r="AR398" s="318">
        <v>40</v>
      </c>
      <c r="AS398" s="318">
        <v>1</v>
      </c>
      <c r="AT398" s="318">
        <v>404</v>
      </c>
      <c r="AU398" s="318"/>
      <c r="AV398" s="320">
        <v>242660</v>
      </c>
      <c r="AW398" s="318" t="s">
        <v>17226</v>
      </c>
      <c r="AX398" s="318"/>
      <c r="AY398" s="318"/>
      <c r="AZ398" s="318"/>
      <c r="BA398" s="318"/>
      <c r="BB398" s="318"/>
      <c r="BC398" s="318" t="s">
        <v>16957</v>
      </c>
      <c r="BD398" s="318" t="s">
        <v>16957</v>
      </c>
      <c r="BE398" s="318" t="s">
        <v>16935</v>
      </c>
      <c r="BF398" s="318" t="s">
        <v>18785</v>
      </c>
      <c r="BG398" s="321" t="s">
        <v>18786</v>
      </c>
    </row>
    <row r="399" spans="1:59" s="322" customFormat="1" ht="24.75" x14ac:dyDescent="0.15">
      <c r="A399" s="317" t="s">
        <v>18787</v>
      </c>
      <c r="B399" s="318" t="s">
        <v>1789</v>
      </c>
      <c r="C399" s="318" t="s">
        <v>18788</v>
      </c>
      <c r="D399" s="318" t="s">
        <v>18789</v>
      </c>
      <c r="E399" s="329" t="s">
        <v>18790</v>
      </c>
      <c r="F399" s="318">
        <v>20391</v>
      </c>
      <c r="G399" s="318">
        <v>1.89</v>
      </c>
      <c r="H399" s="318"/>
      <c r="I399" s="318"/>
      <c r="J399" s="318"/>
      <c r="K399" s="318">
        <v>99.38</v>
      </c>
      <c r="L399" s="318">
        <v>9</v>
      </c>
      <c r="M399" s="318">
        <v>9</v>
      </c>
      <c r="N399" s="318">
        <v>1.33</v>
      </c>
      <c r="O399" s="318">
        <v>15</v>
      </c>
      <c r="P399" s="318">
        <v>15</v>
      </c>
      <c r="Q399" s="318">
        <v>1.1100000000000001</v>
      </c>
      <c r="R399" s="318">
        <v>21</v>
      </c>
      <c r="S399" s="318">
        <v>21</v>
      </c>
      <c r="T399" s="318">
        <v>2.11</v>
      </c>
      <c r="U399" s="318">
        <v>15</v>
      </c>
      <c r="V399" s="318">
        <v>15</v>
      </c>
      <c r="W399" s="318">
        <v>1.86</v>
      </c>
      <c r="X399" s="318">
        <v>6</v>
      </c>
      <c r="Y399" s="318">
        <v>6</v>
      </c>
      <c r="Z399" s="318">
        <v>2.75</v>
      </c>
      <c r="AA399" s="318">
        <v>6</v>
      </c>
      <c r="AB399" s="318">
        <v>6</v>
      </c>
      <c r="AC399" s="318">
        <v>2.2000000000000002</v>
      </c>
      <c r="AD399" s="318">
        <v>3</v>
      </c>
      <c r="AE399" s="318">
        <v>3</v>
      </c>
      <c r="AF399" s="318">
        <v>2.66</v>
      </c>
      <c r="AG399" s="318">
        <v>12</v>
      </c>
      <c r="AH399" s="318">
        <v>12</v>
      </c>
      <c r="AI399" s="318">
        <v>1.77</v>
      </c>
      <c r="AJ399" s="318" t="s">
        <v>18791</v>
      </c>
      <c r="AK399" s="318" t="s">
        <v>18792</v>
      </c>
      <c r="AL399" s="319">
        <v>236840</v>
      </c>
      <c r="AM399" s="318">
        <v>2563</v>
      </c>
      <c r="AN399" s="318">
        <v>2</v>
      </c>
      <c r="AO399" s="318" t="s">
        <v>9011</v>
      </c>
      <c r="AP399" s="318">
        <v>14</v>
      </c>
      <c r="AQ399" s="318">
        <v>1</v>
      </c>
      <c r="AR399" s="318">
        <v>40</v>
      </c>
      <c r="AS399" s="318">
        <v>1</v>
      </c>
      <c r="AT399" s="318">
        <v>404</v>
      </c>
      <c r="AU399" s="320">
        <v>242657</v>
      </c>
      <c r="AV399" s="320">
        <v>242657</v>
      </c>
      <c r="AW399" s="318" t="s">
        <v>16933</v>
      </c>
      <c r="AX399" s="318"/>
      <c r="AY399" s="318"/>
      <c r="AZ399" s="318"/>
      <c r="BA399" s="318"/>
      <c r="BB399" s="318"/>
      <c r="BC399" s="318" t="s">
        <v>16957</v>
      </c>
      <c r="BD399" s="318" t="s">
        <v>16957</v>
      </c>
      <c r="BE399" s="318" t="s">
        <v>16935</v>
      </c>
      <c r="BF399" s="318" t="s">
        <v>18793</v>
      </c>
      <c r="BG399" s="321" t="s">
        <v>16944</v>
      </c>
    </row>
    <row r="400" spans="1:59" s="322" customFormat="1" ht="24.75" x14ac:dyDescent="0.15">
      <c r="A400" s="317" t="s">
        <v>18794</v>
      </c>
      <c r="B400" s="318" t="s">
        <v>1789</v>
      </c>
      <c r="C400" s="318" t="s">
        <v>1937</v>
      </c>
      <c r="D400" s="318" t="s">
        <v>18795</v>
      </c>
      <c r="E400" s="329" t="s">
        <v>18796</v>
      </c>
      <c r="F400" s="318">
        <v>20392</v>
      </c>
      <c r="G400" s="318">
        <v>2.35</v>
      </c>
      <c r="H400" s="318"/>
      <c r="I400" s="318"/>
      <c r="J400" s="318"/>
      <c r="K400" s="318">
        <v>99.38</v>
      </c>
      <c r="L400" s="318">
        <v>9</v>
      </c>
      <c r="M400" s="318">
        <v>9</v>
      </c>
      <c r="N400" s="318">
        <v>1.58</v>
      </c>
      <c r="O400" s="318">
        <v>15</v>
      </c>
      <c r="P400" s="318">
        <v>15</v>
      </c>
      <c r="Q400" s="318">
        <v>1.96</v>
      </c>
      <c r="R400" s="318">
        <v>21</v>
      </c>
      <c r="S400" s="318">
        <v>21</v>
      </c>
      <c r="T400" s="318">
        <v>2.35</v>
      </c>
      <c r="U400" s="318">
        <v>15</v>
      </c>
      <c r="V400" s="318">
        <v>15</v>
      </c>
      <c r="W400" s="318">
        <v>2.41</v>
      </c>
      <c r="X400" s="318">
        <v>6</v>
      </c>
      <c r="Y400" s="318">
        <v>6</v>
      </c>
      <c r="Z400" s="318">
        <v>3.58</v>
      </c>
      <c r="AA400" s="318">
        <v>6</v>
      </c>
      <c r="AB400" s="318">
        <v>6</v>
      </c>
      <c r="AC400" s="318">
        <v>3.41</v>
      </c>
      <c r="AD400" s="318">
        <v>3</v>
      </c>
      <c r="AE400" s="318">
        <v>3</v>
      </c>
      <c r="AF400" s="318">
        <v>3.16</v>
      </c>
      <c r="AG400" s="318">
        <v>12</v>
      </c>
      <c r="AH400" s="318">
        <v>12</v>
      </c>
      <c r="AI400" s="318">
        <v>1.85</v>
      </c>
      <c r="AJ400" s="318" t="s">
        <v>18797</v>
      </c>
      <c r="AK400" s="318" t="s">
        <v>18798</v>
      </c>
      <c r="AL400" s="319">
        <v>236935</v>
      </c>
      <c r="AM400" s="318">
        <v>2563</v>
      </c>
      <c r="AN400" s="318">
        <v>2</v>
      </c>
      <c r="AO400" s="318" t="s">
        <v>9011</v>
      </c>
      <c r="AP400" s="318">
        <v>15</v>
      </c>
      <c r="AQ400" s="318">
        <v>1</v>
      </c>
      <c r="AR400" s="318">
        <v>40</v>
      </c>
      <c r="AS400" s="318">
        <v>1</v>
      </c>
      <c r="AT400" s="318">
        <v>404</v>
      </c>
      <c r="AU400" s="320">
        <v>242657</v>
      </c>
      <c r="AV400" s="320">
        <v>242657</v>
      </c>
      <c r="AW400" s="318" t="s">
        <v>16933</v>
      </c>
      <c r="AX400" s="318"/>
      <c r="AY400" s="318"/>
      <c r="AZ400" s="318"/>
      <c r="BA400" s="318"/>
      <c r="BB400" s="318"/>
      <c r="BC400" s="318" t="s">
        <v>16957</v>
      </c>
      <c r="BD400" s="318" t="s">
        <v>16957</v>
      </c>
      <c r="BE400" s="318" t="s">
        <v>16935</v>
      </c>
      <c r="BF400" s="318" t="s">
        <v>18799</v>
      </c>
      <c r="BG400" s="321" t="s">
        <v>18800</v>
      </c>
    </row>
    <row r="401" spans="1:59" s="322" customFormat="1" ht="24.75" x14ac:dyDescent="0.15">
      <c r="A401" s="317" t="s">
        <v>18801</v>
      </c>
      <c r="B401" s="318" t="s">
        <v>19</v>
      </c>
      <c r="C401" s="318" t="s">
        <v>4821</v>
      </c>
      <c r="D401" s="318" t="s">
        <v>1563</v>
      </c>
      <c r="E401" s="329" t="s">
        <v>18802</v>
      </c>
      <c r="F401" s="318">
        <v>20393</v>
      </c>
      <c r="G401" s="318">
        <v>3.41</v>
      </c>
      <c r="H401" s="318"/>
      <c r="I401" s="318"/>
      <c r="J401" s="318"/>
      <c r="K401" s="318">
        <v>99.38</v>
      </c>
      <c r="L401" s="318">
        <v>9</v>
      </c>
      <c r="M401" s="318">
        <v>9</v>
      </c>
      <c r="N401" s="318">
        <v>3.16</v>
      </c>
      <c r="O401" s="318">
        <v>15</v>
      </c>
      <c r="P401" s="318">
        <v>15</v>
      </c>
      <c r="Q401" s="318">
        <v>3.45</v>
      </c>
      <c r="R401" s="318">
        <v>21</v>
      </c>
      <c r="S401" s="318">
        <v>21</v>
      </c>
      <c r="T401" s="318">
        <v>3.25</v>
      </c>
      <c r="U401" s="318">
        <v>15</v>
      </c>
      <c r="V401" s="318">
        <v>15</v>
      </c>
      <c r="W401" s="318">
        <v>3.41</v>
      </c>
      <c r="X401" s="318">
        <v>6</v>
      </c>
      <c r="Y401" s="318">
        <v>6</v>
      </c>
      <c r="Z401" s="318">
        <v>3.79</v>
      </c>
      <c r="AA401" s="318">
        <v>6</v>
      </c>
      <c r="AB401" s="318">
        <v>6</v>
      </c>
      <c r="AC401" s="318">
        <v>3.58</v>
      </c>
      <c r="AD401" s="318">
        <v>3</v>
      </c>
      <c r="AE401" s="318">
        <v>3</v>
      </c>
      <c r="AF401" s="318">
        <v>3.5</v>
      </c>
      <c r="AG401" s="318">
        <v>12</v>
      </c>
      <c r="AH401" s="318">
        <v>12</v>
      </c>
      <c r="AI401" s="318">
        <v>3.87</v>
      </c>
      <c r="AJ401" s="318" t="s">
        <v>18803</v>
      </c>
      <c r="AK401" s="318" t="s">
        <v>18804</v>
      </c>
      <c r="AL401" s="319">
        <v>237188</v>
      </c>
      <c r="AM401" s="318">
        <v>2563</v>
      </c>
      <c r="AN401" s="318">
        <v>2</v>
      </c>
      <c r="AO401" s="318" t="s">
        <v>9271</v>
      </c>
      <c r="AP401" s="318">
        <v>16</v>
      </c>
      <c r="AQ401" s="318">
        <v>1</v>
      </c>
      <c r="AR401" s="318">
        <v>39</v>
      </c>
      <c r="AS401" s="318">
        <v>1</v>
      </c>
      <c r="AT401" s="318">
        <v>404</v>
      </c>
      <c r="AU401" s="320">
        <v>242622</v>
      </c>
      <c r="AV401" s="320">
        <v>242622</v>
      </c>
      <c r="AW401" s="318" t="s">
        <v>16933</v>
      </c>
      <c r="AX401" s="318"/>
      <c r="AY401" s="318"/>
      <c r="AZ401" s="318"/>
      <c r="BA401" s="318"/>
      <c r="BB401" s="318"/>
      <c r="BC401" s="318" t="s">
        <v>16957</v>
      </c>
      <c r="BD401" s="318" t="s">
        <v>16957</v>
      </c>
      <c r="BE401" s="318" t="s">
        <v>16935</v>
      </c>
      <c r="BF401" s="318" t="s">
        <v>18805</v>
      </c>
      <c r="BG401" s="321" t="s">
        <v>16944</v>
      </c>
    </row>
    <row r="402" spans="1:59" s="322" customFormat="1" ht="24.75" x14ac:dyDescent="0.15">
      <c r="A402" s="317" t="s">
        <v>18806</v>
      </c>
      <c r="B402" s="318" t="s">
        <v>101</v>
      </c>
      <c r="C402" s="318" t="s">
        <v>18807</v>
      </c>
      <c r="D402" s="318" t="s">
        <v>18808</v>
      </c>
      <c r="E402" s="329" t="s">
        <v>18809</v>
      </c>
      <c r="F402" s="318">
        <v>20394</v>
      </c>
      <c r="G402" s="318">
        <v>3.18</v>
      </c>
      <c r="H402" s="318"/>
      <c r="I402" s="318"/>
      <c r="J402" s="318"/>
      <c r="K402" s="318">
        <v>99.38</v>
      </c>
      <c r="L402" s="318">
        <v>9</v>
      </c>
      <c r="M402" s="318">
        <v>9</v>
      </c>
      <c r="N402" s="318">
        <v>3.08</v>
      </c>
      <c r="O402" s="318">
        <v>15</v>
      </c>
      <c r="P402" s="318">
        <v>15</v>
      </c>
      <c r="Q402" s="318">
        <v>3.15</v>
      </c>
      <c r="R402" s="318">
        <v>21</v>
      </c>
      <c r="S402" s="318">
        <v>21</v>
      </c>
      <c r="T402" s="318">
        <v>3.01</v>
      </c>
      <c r="U402" s="318">
        <v>15</v>
      </c>
      <c r="V402" s="318">
        <v>15</v>
      </c>
      <c r="W402" s="318">
        <v>3.23</v>
      </c>
      <c r="X402" s="318">
        <v>6</v>
      </c>
      <c r="Y402" s="318">
        <v>6</v>
      </c>
      <c r="Z402" s="318">
        <v>3.62</v>
      </c>
      <c r="AA402" s="318">
        <v>6</v>
      </c>
      <c r="AB402" s="318">
        <v>6</v>
      </c>
      <c r="AC402" s="318">
        <v>3.66</v>
      </c>
      <c r="AD402" s="318">
        <v>3</v>
      </c>
      <c r="AE402" s="318">
        <v>3</v>
      </c>
      <c r="AF402" s="318">
        <v>3.66</v>
      </c>
      <c r="AG402" s="318">
        <v>12</v>
      </c>
      <c r="AH402" s="318">
        <v>12</v>
      </c>
      <c r="AI402" s="318">
        <v>2.83</v>
      </c>
      <c r="AJ402" s="318" t="s">
        <v>18810</v>
      </c>
      <c r="AK402" s="318" t="s">
        <v>18811</v>
      </c>
      <c r="AL402" s="319">
        <v>237098</v>
      </c>
      <c r="AM402" s="318">
        <v>2563</v>
      </c>
      <c r="AN402" s="318">
        <v>2</v>
      </c>
      <c r="AO402" s="318" t="s">
        <v>9012</v>
      </c>
      <c r="AP402" s="318">
        <v>39</v>
      </c>
      <c r="AQ402" s="318">
        <v>1</v>
      </c>
      <c r="AR402" s="318">
        <v>41</v>
      </c>
      <c r="AS402" s="318">
        <v>1</v>
      </c>
      <c r="AT402" s="318">
        <v>404</v>
      </c>
      <c r="AU402" s="320">
        <v>242622</v>
      </c>
      <c r="AV402" s="320">
        <v>242622</v>
      </c>
      <c r="AW402" s="318" t="s">
        <v>16933</v>
      </c>
      <c r="AX402" s="318"/>
      <c r="AY402" s="318"/>
      <c r="AZ402" s="318"/>
      <c r="BA402" s="318"/>
      <c r="BB402" s="318"/>
      <c r="BC402" s="318" t="s">
        <v>16957</v>
      </c>
      <c r="BD402" s="318" t="s">
        <v>16957</v>
      </c>
      <c r="BE402" s="318" t="s">
        <v>16935</v>
      </c>
      <c r="BF402" s="318" t="s">
        <v>18812</v>
      </c>
      <c r="BG402" s="321" t="s">
        <v>16944</v>
      </c>
    </row>
    <row r="403" spans="1:59" s="322" customFormat="1" ht="24.75" x14ac:dyDescent="0.15">
      <c r="A403" s="317" t="s">
        <v>18813</v>
      </c>
      <c r="B403" s="318" t="s">
        <v>3661</v>
      </c>
      <c r="C403" s="318" t="s">
        <v>4609</v>
      </c>
      <c r="D403" s="318" t="s">
        <v>7330</v>
      </c>
      <c r="E403" s="329" t="s">
        <v>18814</v>
      </c>
      <c r="F403" s="318">
        <v>20395</v>
      </c>
      <c r="G403" s="318">
        <v>3.84</v>
      </c>
      <c r="H403" s="318"/>
      <c r="I403" s="318"/>
      <c r="J403" s="318"/>
      <c r="K403" s="318">
        <v>99.38</v>
      </c>
      <c r="L403" s="318">
        <v>9</v>
      </c>
      <c r="M403" s="318">
        <v>9</v>
      </c>
      <c r="N403" s="318">
        <v>3.91</v>
      </c>
      <c r="O403" s="318">
        <v>15</v>
      </c>
      <c r="P403" s="318">
        <v>15</v>
      </c>
      <c r="Q403" s="318">
        <v>4</v>
      </c>
      <c r="R403" s="318">
        <v>21</v>
      </c>
      <c r="S403" s="318">
        <v>21</v>
      </c>
      <c r="T403" s="318">
        <v>3.83</v>
      </c>
      <c r="U403" s="318">
        <v>15</v>
      </c>
      <c r="V403" s="318">
        <v>15</v>
      </c>
      <c r="W403" s="318">
        <v>3.83</v>
      </c>
      <c r="X403" s="318">
        <v>6</v>
      </c>
      <c r="Y403" s="318">
        <v>6</v>
      </c>
      <c r="Z403" s="318">
        <v>3.87</v>
      </c>
      <c r="AA403" s="318">
        <v>6</v>
      </c>
      <c r="AB403" s="318">
        <v>6</v>
      </c>
      <c r="AC403" s="318">
        <v>3.83</v>
      </c>
      <c r="AD403" s="318">
        <v>3</v>
      </c>
      <c r="AE403" s="318">
        <v>3</v>
      </c>
      <c r="AF403" s="318">
        <v>4</v>
      </c>
      <c r="AG403" s="318">
        <v>12</v>
      </c>
      <c r="AH403" s="318">
        <v>12</v>
      </c>
      <c r="AI403" s="318">
        <v>3.62</v>
      </c>
      <c r="AJ403" s="318" t="s">
        <v>18815</v>
      </c>
      <c r="AK403" s="318" t="s">
        <v>18816</v>
      </c>
      <c r="AL403" s="319">
        <v>237062</v>
      </c>
      <c r="AM403" s="318">
        <v>2563</v>
      </c>
      <c r="AN403" s="318">
        <v>2</v>
      </c>
      <c r="AO403" s="318" t="s">
        <v>9012</v>
      </c>
      <c r="AP403" s="318">
        <v>40</v>
      </c>
      <c r="AQ403" s="318">
        <v>1</v>
      </c>
      <c r="AR403" s="318">
        <v>41</v>
      </c>
      <c r="AS403" s="318">
        <v>1</v>
      </c>
      <c r="AT403" s="318">
        <v>404</v>
      </c>
      <c r="AU403" s="320">
        <v>242622</v>
      </c>
      <c r="AV403" s="320">
        <v>242622</v>
      </c>
      <c r="AW403" s="318" t="s">
        <v>16933</v>
      </c>
      <c r="AX403" s="318"/>
      <c r="AY403" s="318"/>
      <c r="AZ403" s="318"/>
      <c r="BA403" s="318"/>
      <c r="BB403" s="318"/>
      <c r="BC403" s="318" t="s">
        <v>16957</v>
      </c>
      <c r="BD403" s="318" t="s">
        <v>16957</v>
      </c>
      <c r="BE403" s="318" t="s">
        <v>16935</v>
      </c>
      <c r="BF403" s="318" t="s">
        <v>18817</v>
      </c>
      <c r="BG403" s="321" t="s">
        <v>18818</v>
      </c>
    </row>
    <row r="404" spans="1:59" s="322" customFormat="1" ht="24.75" x14ac:dyDescent="0.15">
      <c r="A404" s="317" t="s">
        <v>18819</v>
      </c>
      <c r="B404" s="318" t="s">
        <v>3661</v>
      </c>
      <c r="C404" s="318" t="s">
        <v>14433</v>
      </c>
      <c r="D404" s="318" t="s">
        <v>18820</v>
      </c>
      <c r="E404" s="329" t="s">
        <v>18821</v>
      </c>
      <c r="F404" s="318">
        <v>20396</v>
      </c>
      <c r="G404" s="318">
        <v>3.94</v>
      </c>
      <c r="H404" s="318"/>
      <c r="I404" s="318"/>
      <c r="J404" s="318"/>
      <c r="K404" s="318">
        <v>99.38</v>
      </c>
      <c r="L404" s="318">
        <v>9</v>
      </c>
      <c r="M404" s="318">
        <v>9</v>
      </c>
      <c r="N404" s="318">
        <v>4</v>
      </c>
      <c r="O404" s="318">
        <v>15</v>
      </c>
      <c r="P404" s="318">
        <v>15</v>
      </c>
      <c r="Q404" s="318">
        <v>4</v>
      </c>
      <c r="R404" s="318">
        <v>21</v>
      </c>
      <c r="S404" s="318">
        <v>21</v>
      </c>
      <c r="T404" s="318">
        <v>3.85</v>
      </c>
      <c r="U404" s="318">
        <v>15</v>
      </c>
      <c r="V404" s="318">
        <v>15</v>
      </c>
      <c r="W404" s="318">
        <v>3.93</v>
      </c>
      <c r="X404" s="318">
        <v>6</v>
      </c>
      <c r="Y404" s="318">
        <v>6</v>
      </c>
      <c r="Z404" s="318">
        <v>3.87</v>
      </c>
      <c r="AA404" s="318">
        <v>6</v>
      </c>
      <c r="AB404" s="318">
        <v>6</v>
      </c>
      <c r="AC404" s="318">
        <v>3.91</v>
      </c>
      <c r="AD404" s="318">
        <v>3</v>
      </c>
      <c r="AE404" s="318">
        <v>3</v>
      </c>
      <c r="AF404" s="318">
        <v>4</v>
      </c>
      <c r="AG404" s="318">
        <v>12</v>
      </c>
      <c r="AH404" s="318">
        <v>12</v>
      </c>
      <c r="AI404" s="318">
        <v>4</v>
      </c>
      <c r="AJ404" s="318" t="s">
        <v>18822</v>
      </c>
      <c r="AK404" s="318" t="s">
        <v>18823</v>
      </c>
      <c r="AL404" s="319">
        <v>236994</v>
      </c>
      <c r="AM404" s="318">
        <v>2563</v>
      </c>
      <c r="AN404" s="318">
        <v>2</v>
      </c>
      <c r="AO404" s="318" t="s">
        <v>9012</v>
      </c>
      <c r="AP404" s="318">
        <v>41</v>
      </c>
      <c r="AQ404" s="318">
        <v>1</v>
      </c>
      <c r="AR404" s="318">
        <v>41</v>
      </c>
      <c r="AS404" s="318">
        <v>1</v>
      </c>
      <c r="AT404" s="318">
        <v>404</v>
      </c>
      <c r="AU404" s="320">
        <v>242622</v>
      </c>
      <c r="AV404" s="320">
        <v>242622</v>
      </c>
      <c r="AW404" s="318" t="s">
        <v>16933</v>
      </c>
      <c r="AX404" s="318"/>
      <c r="AY404" s="318"/>
      <c r="AZ404" s="318"/>
      <c r="BA404" s="318"/>
      <c r="BB404" s="318"/>
      <c r="BC404" s="318" t="s">
        <v>16957</v>
      </c>
      <c r="BD404" s="318" t="s">
        <v>16957</v>
      </c>
      <c r="BE404" s="318" t="s">
        <v>16935</v>
      </c>
      <c r="BF404" s="318" t="s">
        <v>18824</v>
      </c>
      <c r="BG404" s="321" t="s">
        <v>18825</v>
      </c>
    </row>
    <row r="405" spans="1:59" s="322" customFormat="1" ht="25.5" thickBot="1" x14ac:dyDescent="0.2">
      <c r="A405" s="323" t="s">
        <v>18826</v>
      </c>
      <c r="B405" s="324" t="s">
        <v>1789</v>
      </c>
      <c r="C405" s="324" t="s">
        <v>5423</v>
      </c>
      <c r="D405" s="324" t="s">
        <v>3257</v>
      </c>
      <c r="E405" s="329" t="s">
        <v>18827</v>
      </c>
      <c r="F405" s="324">
        <v>20397</v>
      </c>
      <c r="G405" s="324">
        <v>2.84</v>
      </c>
      <c r="H405" s="324"/>
      <c r="I405" s="324"/>
      <c r="J405" s="324"/>
      <c r="K405" s="324">
        <v>99.38</v>
      </c>
      <c r="L405" s="324">
        <v>9</v>
      </c>
      <c r="M405" s="324">
        <v>9</v>
      </c>
      <c r="N405" s="324">
        <v>3</v>
      </c>
      <c r="O405" s="324">
        <v>15</v>
      </c>
      <c r="P405" s="324">
        <v>15</v>
      </c>
      <c r="Q405" s="324">
        <v>2.46</v>
      </c>
      <c r="R405" s="324">
        <v>16</v>
      </c>
      <c r="S405" s="324">
        <v>16</v>
      </c>
      <c r="T405" s="324">
        <v>2.46</v>
      </c>
      <c r="U405" s="324">
        <v>15</v>
      </c>
      <c r="V405" s="324">
        <v>15</v>
      </c>
      <c r="W405" s="324">
        <v>2.38</v>
      </c>
      <c r="X405" s="324">
        <v>6</v>
      </c>
      <c r="Y405" s="324">
        <v>6</v>
      </c>
      <c r="Z405" s="324">
        <v>3.83</v>
      </c>
      <c r="AA405" s="324">
        <v>6</v>
      </c>
      <c r="AB405" s="324">
        <v>6</v>
      </c>
      <c r="AC405" s="324">
        <v>3.66</v>
      </c>
      <c r="AD405" s="324">
        <v>3</v>
      </c>
      <c r="AE405" s="324">
        <v>3</v>
      </c>
      <c r="AF405" s="324">
        <v>3</v>
      </c>
      <c r="AG405" s="324">
        <v>19</v>
      </c>
      <c r="AH405" s="324">
        <v>19</v>
      </c>
      <c r="AI405" s="324">
        <v>3.1</v>
      </c>
      <c r="AJ405" s="324" t="s">
        <v>18828</v>
      </c>
      <c r="AK405" s="324" t="s">
        <v>18829</v>
      </c>
      <c r="AL405" s="325">
        <v>236918</v>
      </c>
      <c r="AM405" s="324">
        <v>2563</v>
      </c>
      <c r="AN405" s="324">
        <v>2</v>
      </c>
      <c r="AO405" s="324" t="s">
        <v>9066</v>
      </c>
      <c r="AP405" s="324">
        <v>15</v>
      </c>
      <c r="AQ405" s="324">
        <v>1</v>
      </c>
      <c r="AR405" s="324">
        <v>28</v>
      </c>
      <c r="AS405" s="324">
        <v>1</v>
      </c>
      <c r="AT405" s="324">
        <v>404</v>
      </c>
      <c r="AU405" s="326">
        <v>242622</v>
      </c>
      <c r="AV405" s="326">
        <v>242622</v>
      </c>
      <c r="AW405" s="324" t="s">
        <v>16933</v>
      </c>
      <c r="AX405" s="324"/>
      <c r="AY405" s="324"/>
      <c r="AZ405" s="324"/>
      <c r="BA405" s="324"/>
      <c r="BB405" s="324"/>
      <c r="BC405" s="324" t="s">
        <v>16957</v>
      </c>
      <c r="BD405" s="324" t="s">
        <v>16957</v>
      </c>
      <c r="BE405" s="324" t="s">
        <v>16935</v>
      </c>
      <c r="BF405" s="324" t="s">
        <v>9757</v>
      </c>
      <c r="BG405" s="327" t="s">
        <v>16944</v>
      </c>
    </row>
  </sheetData>
  <pageMargins left="0.75" right="0.75" top="1" bottom="1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8DAC-FBF0-420E-A1E1-93E40D814EB3}">
  <dimension ref="A1:Z501"/>
  <sheetViews>
    <sheetView view="pageBreakPreview" topLeftCell="A355" zoomScale="93" zoomScaleNormal="100" zoomScaleSheetLayoutView="93" workbookViewId="0">
      <selection activeCell="B371" sqref="B371"/>
    </sheetView>
  </sheetViews>
  <sheetFormatPr defaultRowHeight="16.899999999999999" customHeight="1" x14ac:dyDescent="0.35"/>
  <cols>
    <col min="1" max="1" width="4.9921875" style="461" customWidth="1"/>
    <col min="2" max="2" width="11.61328125" style="534" customWidth="1"/>
    <col min="3" max="3" width="24.3515625" style="534" customWidth="1"/>
    <col min="4" max="4" width="6.2421875" style="461" customWidth="1"/>
    <col min="5" max="5" width="12.86328125" style="461" customWidth="1"/>
    <col min="6" max="6" width="6.3671875" style="461" customWidth="1"/>
    <col min="7" max="11" width="6.2421875" style="593" customWidth="1"/>
    <col min="12" max="220" width="10.36328125" style="593" customWidth="1"/>
    <col min="221" max="221" width="4.9921875" style="593" customWidth="1"/>
    <col min="222" max="222" width="11.61328125" style="593" customWidth="1"/>
    <col min="223" max="223" width="24.3515625" style="593" customWidth="1"/>
    <col min="224" max="231" width="5.7421875" style="593" customWidth="1"/>
    <col min="232" max="476" width="10.36328125" style="593" customWidth="1"/>
    <col min="477" max="477" width="4.9921875" style="593" customWidth="1"/>
    <col min="478" max="478" width="11.61328125" style="593" customWidth="1"/>
    <col min="479" max="479" width="24.3515625" style="593" customWidth="1"/>
    <col min="480" max="487" width="5.7421875" style="593" customWidth="1"/>
    <col min="488" max="732" width="10.36328125" style="593" customWidth="1"/>
    <col min="733" max="733" width="4.9921875" style="593" customWidth="1"/>
    <col min="734" max="734" width="11.61328125" style="593" customWidth="1"/>
    <col min="735" max="735" width="24.3515625" style="593" customWidth="1"/>
    <col min="736" max="743" width="5.7421875" style="593" customWidth="1"/>
    <col min="744" max="988" width="10.36328125" style="593" customWidth="1"/>
    <col min="989" max="989" width="4.9921875" style="593" customWidth="1"/>
    <col min="990" max="990" width="11.61328125" style="593" customWidth="1"/>
    <col min="991" max="991" width="24.3515625" style="593" customWidth="1"/>
    <col min="992" max="999" width="5.7421875" style="593" customWidth="1"/>
    <col min="1000" max="1244" width="10.36328125" style="593" customWidth="1"/>
    <col min="1245" max="1245" width="4.9921875" style="593" customWidth="1"/>
    <col min="1246" max="1246" width="11.61328125" style="593" customWidth="1"/>
    <col min="1247" max="1247" width="24.3515625" style="593" customWidth="1"/>
    <col min="1248" max="1255" width="5.7421875" style="593" customWidth="1"/>
    <col min="1256" max="1500" width="10.36328125" style="593" customWidth="1"/>
    <col min="1501" max="1501" width="4.9921875" style="593" customWidth="1"/>
    <col min="1502" max="1502" width="11.61328125" style="593" customWidth="1"/>
    <col min="1503" max="1503" width="24.3515625" style="593" customWidth="1"/>
    <col min="1504" max="1511" width="5.7421875" style="593" customWidth="1"/>
    <col min="1512" max="1756" width="10.36328125" style="593" customWidth="1"/>
    <col min="1757" max="1757" width="4.9921875" style="593" customWidth="1"/>
    <col min="1758" max="1758" width="11.61328125" style="593" customWidth="1"/>
    <col min="1759" max="1759" width="24.3515625" style="593" customWidth="1"/>
    <col min="1760" max="1767" width="5.7421875" style="593" customWidth="1"/>
    <col min="1768" max="2012" width="10.36328125" style="593" customWidth="1"/>
    <col min="2013" max="2013" width="4.9921875" style="593" customWidth="1"/>
    <col min="2014" max="2014" width="11.61328125" style="593" customWidth="1"/>
    <col min="2015" max="2015" width="24.3515625" style="593" customWidth="1"/>
    <col min="2016" max="2023" width="5.7421875" style="593" customWidth="1"/>
    <col min="2024" max="2268" width="10.36328125" style="593" customWidth="1"/>
    <col min="2269" max="2269" width="4.9921875" style="593" customWidth="1"/>
    <col min="2270" max="2270" width="11.61328125" style="593" customWidth="1"/>
    <col min="2271" max="2271" width="24.3515625" style="593" customWidth="1"/>
    <col min="2272" max="2279" width="5.7421875" style="593" customWidth="1"/>
    <col min="2280" max="2524" width="10.36328125" style="593" customWidth="1"/>
    <col min="2525" max="2525" width="4.9921875" style="593" customWidth="1"/>
    <col min="2526" max="2526" width="11.61328125" style="593" customWidth="1"/>
    <col min="2527" max="2527" width="24.3515625" style="593" customWidth="1"/>
    <col min="2528" max="2535" width="5.7421875" style="593" customWidth="1"/>
    <col min="2536" max="2780" width="10.36328125" style="593" customWidth="1"/>
    <col min="2781" max="2781" width="4.9921875" style="593" customWidth="1"/>
    <col min="2782" max="2782" width="11.61328125" style="593" customWidth="1"/>
    <col min="2783" max="2783" width="24.3515625" style="593" customWidth="1"/>
    <col min="2784" max="2791" width="5.7421875" style="593" customWidth="1"/>
    <col min="2792" max="3036" width="10.36328125" style="593" customWidth="1"/>
    <col min="3037" max="3037" width="4.9921875" style="593" customWidth="1"/>
    <col min="3038" max="3038" width="11.61328125" style="593" customWidth="1"/>
    <col min="3039" max="3039" width="24.3515625" style="593" customWidth="1"/>
    <col min="3040" max="3047" width="5.7421875" style="593" customWidth="1"/>
    <col min="3048" max="3292" width="10.36328125" style="593" customWidth="1"/>
    <col min="3293" max="3293" width="4.9921875" style="593" customWidth="1"/>
    <col min="3294" max="3294" width="11.61328125" style="593" customWidth="1"/>
    <col min="3295" max="3295" width="24.3515625" style="593" customWidth="1"/>
    <col min="3296" max="3303" width="5.7421875" style="593" customWidth="1"/>
    <col min="3304" max="3548" width="10.36328125" style="593" customWidth="1"/>
    <col min="3549" max="3549" width="4.9921875" style="593" customWidth="1"/>
    <col min="3550" max="3550" width="11.61328125" style="593" customWidth="1"/>
    <col min="3551" max="3551" width="24.3515625" style="593" customWidth="1"/>
    <col min="3552" max="3559" width="5.7421875" style="593" customWidth="1"/>
    <col min="3560" max="3804" width="10.36328125" style="593" customWidth="1"/>
    <col min="3805" max="3805" width="4.9921875" style="593" customWidth="1"/>
    <col min="3806" max="3806" width="11.61328125" style="593" customWidth="1"/>
    <col min="3807" max="3807" width="24.3515625" style="593" customWidth="1"/>
    <col min="3808" max="3815" width="5.7421875" style="593" customWidth="1"/>
    <col min="3816" max="4060" width="10.36328125" style="593" customWidth="1"/>
    <col min="4061" max="4061" width="4.9921875" style="593" customWidth="1"/>
    <col min="4062" max="4062" width="11.61328125" style="593" customWidth="1"/>
    <col min="4063" max="4063" width="24.3515625" style="593" customWidth="1"/>
    <col min="4064" max="4071" width="5.7421875" style="593" customWidth="1"/>
    <col min="4072" max="4316" width="10.36328125" style="593" customWidth="1"/>
    <col min="4317" max="4317" width="4.9921875" style="593" customWidth="1"/>
    <col min="4318" max="4318" width="11.61328125" style="593" customWidth="1"/>
    <col min="4319" max="4319" width="24.3515625" style="593" customWidth="1"/>
    <col min="4320" max="4327" width="5.7421875" style="593" customWidth="1"/>
    <col min="4328" max="4572" width="10.36328125" style="593" customWidth="1"/>
    <col min="4573" max="4573" width="4.9921875" style="593" customWidth="1"/>
    <col min="4574" max="4574" width="11.61328125" style="593" customWidth="1"/>
    <col min="4575" max="4575" width="24.3515625" style="593" customWidth="1"/>
    <col min="4576" max="4583" width="5.7421875" style="593" customWidth="1"/>
    <col min="4584" max="4828" width="10.36328125" style="593" customWidth="1"/>
    <col min="4829" max="4829" width="4.9921875" style="593" customWidth="1"/>
    <col min="4830" max="4830" width="11.61328125" style="593" customWidth="1"/>
    <col min="4831" max="4831" width="24.3515625" style="593" customWidth="1"/>
    <col min="4832" max="4839" width="5.7421875" style="593" customWidth="1"/>
    <col min="4840" max="5084" width="10.36328125" style="593" customWidth="1"/>
    <col min="5085" max="5085" width="4.9921875" style="593" customWidth="1"/>
    <col min="5086" max="5086" width="11.61328125" style="593" customWidth="1"/>
    <col min="5087" max="5087" width="24.3515625" style="593" customWidth="1"/>
    <col min="5088" max="5095" width="5.7421875" style="593" customWidth="1"/>
    <col min="5096" max="5340" width="10.36328125" style="593" customWidth="1"/>
    <col min="5341" max="5341" width="4.9921875" style="593" customWidth="1"/>
    <col min="5342" max="5342" width="11.61328125" style="593" customWidth="1"/>
    <col min="5343" max="5343" width="24.3515625" style="593" customWidth="1"/>
    <col min="5344" max="5351" width="5.7421875" style="593" customWidth="1"/>
    <col min="5352" max="5596" width="10.36328125" style="593" customWidth="1"/>
    <col min="5597" max="5597" width="4.9921875" style="593" customWidth="1"/>
    <col min="5598" max="5598" width="11.61328125" style="593" customWidth="1"/>
    <col min="5599" max="5599" width="24.3515625" style="593" customWidth="1"/>
    <col min="5600" max="5607" width="5.7421875" style="593" customWidth="1"/>
    <col min="5608" max="5852" width="10.36328125" style="593" customWidth="1"/>
    <col min="5853" max="5853" width="4.9921875" style="593" customWidth="1"/>
    <col min="5854" max="5854" width="11.61328125" style="593" customWidth="1"/>
    <col min="5855" max="5855" width="24.3515625" style="593" customWidth="1"/>
    <col min="5856" max="5863" width="5.7421875" style="593" customWidth="1"/>
    <col min="5864" max="6108" width="10.36328125" style="593" customWidth="1"/>
    <col min="6109" max="6109" width="4.9921875" style="593" customWidth="1"/>
    <col min="6110" max="6110" width="11.61328125" style="593" customWidth="1"/>
    <col min="6111" max="6111" width="24.3515625" style="593" customWidth="1"/>
    <col min="6112" max="6119" width="5.7421875" style="593" customWidth="1"/>
    <col min="6120" max="6364" width="10.36328125" style="593" customWidth="1"/>
    <col min="6365" max="6365" width="4.9921875" style="593" customWidth="1"/>
    <col min="6366" max="6366" width="11.61328125" style="593" customWidth="1"/>
    <col min="6367" max="6367" width="24.3515625" style="593" customWidth="1"/>
    <col min="6368" max="6375" width="5.7421875" style="593" customWidth="1"/>
    <col min="6376" max="6620" width="10.36328125" style="593" customWidth="1"/>
    <col min="6621" max="6621" width="4.9921875" style="593" customWidth="1"/>
    <col min="6622" max="6622" width="11.61328125" style="593" customWidth="1"/>
    <col min="6623" max="6623" width="24.3515625" style="593" customWidth="1"/>
    <col min="6624" max="6631" width="5.7421875" style="593" customWidth="1"/>
    <col min="6632" max="6876" width="10.36328125" style="593" customWidth="1"/>
    <col min="6877" max="6877" width="4.9921875" style="593" customWidth="1"/>
    <col min="6878" max="6878" width="11.61328125" style="593" customWidth="1"/>
    <col min="6879" max="6879" width="24.3515625" style="593" customWidth="1"/>
    <col min="6880" max="6887" width="5.7421875" style="593" customWidth="1"/>
    <col min="6888" max="7132" width="10.36328125" style="593" customWidth="1"/>
    <col min="7133" max="7133" width="4.9921875" style="593" customWidth="1"/>
    <col min="7134" max="7134" width="11.61328125" style="593" customWidth="1"/>
    <col min="7135" max="7135" width="24.3515625" style="593" customWidth="1"/>
    <col min="7136" max="7143" width="5.7421875" style="593" customWidth="1"/>
    <col min="7144" max="7388" width="10.36328125" style="593" customWidth="1"/>
    <col min="7389" max="7389" width="4.9921875" style="593" customWidth="1"/>
    <col min="7390" max="7390" width="11.61328125" style="593" customWidth="1"/>
    <col min="7391" max="7391" width="24.3515625" style="593" customWidth="1"/>
    <col min="7392" max="7399" width="5.7421875" style="593" customWidth="1"/>
    <col min="7400" max="7644" width="10.36328125" style="593" customWidth="1"/>
    <col min="7645" max="7645" width="4.9921875" style="593" customWidth="1"/>
    <col min="7646" max="7646" width="11.61328125" style="593" customWidth="1"/>
    <col min="7647" max="7647" width="24.3515625" style="593" customWidth="1"/>
    <col min="7648" max="7655" width="5.7421875" style="593" customWidth="1"/>
    <col min="7656" max="7900" width="10.36328125" style="593" customWidth="1"/>
    <col min="7901" max="7901" width="4.9921875" style="593" customWidth="1"/>
    <col min="7902" max="7902" width="11.61328125" style="593" customWidth="1"/>
    <col min="7903" max="7903" width="24.3515625" style="593" customWidth="1"/>
    <col min="7904" max="7911" width="5.7421875" style="593" customWidth="1"/>
    <col min="7912" max="8156" width="10.36328125" style="593" customWidth="1"/>
    <col min="8157" max="8157" width="4.9921875" style="593" customWidth="1"/>
    <col min="8158" max="8158" width="11.61328125" style="593" customWidth="1"/>
    <col min="8159" max="8159" width="24.3515625" style="593" customWidth="1"/>
    <col min="8160" max="8167" width="5.7421875" style="593" customWidth="1"/>
    <col min="8168" max="8412" width="10.36328125" style="593" customWidth="1"/>
    <col min="8413" max="8413" width="4.9921875" style="593" customWidth="1"/>
    <col min="8414" max="8414" width="11.61328125" style="593" customWidth="1"/>
    <col min="8415" max="8415" width="24.3515625" style="593" customWidth="1"/>
    <col min="8416" max="8423" width="5.7421875" style="593" customWidth="1"/>
    <col min="8424" max="8668" width="10.36328125" style="593" customWidth="1"/>
    <col min="8669" max="8669" width="4.9921875" style="593" customWidth="1"/>
    <col min="8670" max="8670" width="11.61328125" style="593" customWidth="1"/>
    <col min="8671" max="8671" width="24.3515625" style="593" customWidth="1"/>
    <col min="8672" max="8679" width="5.7421875" style="593" customWidth="1"/>
    <col min="8680" max="8924" width="10.36328125" style="593" customWidth="1"/>
    <col min="8925" max="8925" width="4.9921875" style="593" customWidth="1"/>
    <col min="8926" max="8926" width="11.61328125" style="593" customWidth="1"/>
    <col min="8927" max="8927" width="24.3515625" style="593" customWidth="1"/>
    <col min="8928" max="8935" width="5.7421875" style="593" customWidth="1"/>
    <col min="8936" max="9180" width="10.36328125" style="593" customWidth="1"/>
    <col min="9181" max="9181" width="4.9921875" style="593" customWidth="1"/>
    <col min="9182" max="9182" width="11.61328125" style="593" customWidth="1"/>
    <col min="9183" max="9183" width="24.3515625" style="593" customWidth="1"/>
    <col min="9184" max="9191" width="5.7421875" style="593" customWidth="1"/>
    <col min="9192" max="9436" width="10.36328125" style="593" customWidth="1"/>
    <col min="9437" max="9437" width="4.9921875" style="593" customWidth="1"/>
    <col min="9438" max="9438" width="11.61328125" style="593" customWidth="1"/>
    <col min="9439" max="9439" width="24.3515625" style="593" customWidth="1"/>
    <col min="9440" max="9447" width="5.7421875" style="593" customWidth="1"/>
    <col min="9448" max="9692" width="10.36328125" style="593" customWidth="1"/>
    <col min="9693" max="9693" width="4.9921875" style="593" customWidth="1"/>
    <col min="9694" max="9694" width="11.61328125" style="593" customWidth="1"/>
    <col min="9695" max="9695" width="24.3515625" style="593" customWidth="1"/>
    <col min="9696" max="9703" width="5.7421875" style="593" customWidth="1"/>
    <col min="9704" max="9948" width="10.36328125" style="593" customWidth="1"/>
    <col min="9949" max="9949" width="4.9921875" style="593" customWidth="1"/>
    <col min="9950" max="9950" width="11.61328125" style="593" customWidth="1"/>
    <col min="9951" max="9951" width="24.3515625" style="593" customWidth="1"/>
    <col min="9952" max="9959" width="5.7421875" style="593" customWidth="1"/>
    <col min="9960" max="10204" width="10.36328125" style="593" customWidth="1"/>
    <col min="10205" max="10205" width="4.9921875" style="593" customWidth="1"/>
    <col min="10206" max="10206" width="11.61328125" style="593" customWidth="1"/>
    <col min="10207" max="10207" width="24.3515625" style="593" customWidth="1"/>
    <col min="10208" max="10215" width="5.7421875" style="593" customWidth="1"/>
    <col min="10216" max="10460" width="10.36328125" style="593" customWidth="1"/>
    <col min="10461" max="10461" width="4.9921875" style="593" customWidth="1"/>
    <col min="10462" max="10462" width="11.61328125" style="593" customWidth="1"/>
    <col min="10463" max="10463" width="24.3515625" style="593" customWidth="1"/>
    <col min="10464" max="10471" width="5.7421875" style="593" customWidth="1"/>
    <col min="10472" max="10716" width="10.36328125" style="593" customWidth="1"/>
    <col min="10717" max="10717" width="4.9921875" style="593" customWidth="1"/>
    <col min="10718" max="10718" width="11.61328125" style="593" customWidth="1"/>
    <col min="10719" max="10719" width="24.3515625" style="593" customWidth="1"/>
    <col min="10720" max="10727" width="5.7421875" style="593" customWidth="1"/>
    <col min="10728" max="10972" width="10.36328125" style="593" customWidth="1"/>
    <col min="10973" max="10973" width="4.9921875" style="593" customWidth="1"/>
    <col min="10974" max="10974" width="11.61328125" style="593" customWidth="1"/>
    <col min="10975" max="10975" width="24.3515625" style="593" customWidth="1"/>
    <col min="10976" max="10983" width="5.7421875" style="593" customWidth="1"/>
    <col min="10984" max="11228" width="10.36328125" style="593" customWidth="1"/>
    <col min="11229" max="11229" width="4.9921875" style="593" customWidth="1"/>
    <col min="11230" max="11230" width="11.61328125" style="593" customWidth="1"/>
    <col min="11231" max="11231" width="24.3515625" style="593" customWidth="1"/>
    <col min="11232" max="11239" width="5.7421875" style="593" customWidth="1"/>
    <col min="11240" max="11484" width="10.36328125" style="593" customWidth="1"/>
    <col min="11485" max="11485" width="4.9921875" style="593" customWidth="1"/>
    <col min="11486" max="11486" width="11.61328125" style="593" customWidth="1"/>
    <col min="11487" max="11487" width="24.3515625" style="593" customWidth="1"/>
    <col min="11488" max="11495" width="5.7421875" style="593" customWidth="1"/>
    <col min="11496" max="11740" width="10.36328125" style="593" customWidth="1"/>
    <col min="11741" max="11741" width="4.9921875" style="593" customWidth="1"/>
    <col min="11742" max="11742" width="11.61328125" style="593" customWidth="1"/>
    <col min="11743" max="11743" width="24.3515625" style="593" customWidth="1"/>
    <col min="11744" max="11751" width="5.7421875" style="593" customWidth="1"/>
    <col min="11752" max="11996" width="10.36328125" style="593" customWidth="1"/>
    <col min="11997" max="11997" width="4.9921875" style="593" customWidth="1"/>
    <col min="11998" max="11998" width="11.61328125" style="593" customWidth="1"/>
    <col min="11999" max="11999" width="24.3515625" style="593" customWidth="1"/>
    <col min="12000" max="12007" width="5.7421875" style="593" customWidth="1"/>
    <col min="12008" max="12252" width="10.36328125" style="593" customWidth="1"/>
    <col min="12253" max="12253" width="4.9921875" style="593" customWidth="1"/>
    <col min="12254" max="12254" width="11.61328125" style="593" customWidth="1"/>
    <col min="12255" max="12255" width="24.3515625" style="593" customWidth="1"/>
    <col min="12256" max="12263" width="5.7421875" style="593" customWidth="1"/>
    <col min="12264" max="12508" width="10.36328125" style="593" customWidth="1"/>
    <col min="12509" max="12509" width="4.9921875" style="593" customWidth="1"/>
    <col min="12510" max="12510" width="11.61328125" style="593" customWidth="1"/>
    <col min="12511" max="12511" width="24.3515625" style="593" customWidth="1"/>
    <col min="12512" max="12519" width="5.7421875" style="593" customWidth="1"/>
    <col min="12520" max="12764" width="10.36328125" style="593" customWidth="1"/>
    <col min="12765" max="12765" width="4.9921875" style="593" customWidth="1"/>
    <col min="12766" max="12766" width="11.61328125" style="593" customWidth="1"/>
    <col min="12767" max="12767" width="24.3515625" style="593" customWidth="1"/>
    <col min="12768" max="12775" width="5.7421875" style="593" customWidth="1"/>
    <col min="12776" max="13020" width="10.36328125" style="593" customWidth="1"/>
    <col min="13021" max="13021" width="4.9921875" style="593" customWidth="1"/>
    <col min="13022" max="13022" width="11.61328125" style="593" customWidth="1"/>
    <col min="13023" max="13023" width="24.3515625" style="593" customWidth="1"/>
    <col min="13024" max="13031" width="5.7421875" style="593" customWidth="1"/>
    <col min="13032" max="13276" width="10.36328125" style="593" customWidth="1"/>
    <col min="13277" max="13277" width="4.9921875" style="593" customWidth="1"/>
    <col min="13278" max="13278" width="11.61328125" style="593" customWidth="1"/>
    <col min="13279" max="13279" width="24.3515625" style="593" customWidth="1"/>
    <col min="13280" max="13287" width="5.7421875" style="593" customWidth="1"/>
    <col min="13288" max="13532" width="10.36328125" style="593" customWidth="1"/>
    <col min="13533" max="13533" width="4.9921875" style="593" customWidth="1"/>
    <col min="13534" max="13534" width="11.61328125" style="593" customWidth="1"/>
    <col min="13535" max="13535" width="24.3515625" style="593" customWidth="1"/>
    <col min="13536" max="13543" width="5.7421875" style="593" customWidth="1"/>
    <col min="13544" max="13788" width="10.36328125" style="593" customWidth="1"/>
    <col min="13789" max="13789" width="4.9921875" style="593" customWidth="1"/>
    <col min="13790" max="13790" width="11.61328125" style="593" customWidth="1"/>
    <col min="13791" max="13791" width="24.3515625" style="593" customWidth="1"/>
    <col min="13792" max="13799" width="5.7421875" style="593" customWidth="1"/>
    <col min="13800" max="14044" width="10.36328125" style="593" customWidth="1"/>
    <col min="14045" max="14045" width="4.9921875" style="593" customWidth="1"/>
    <col min="14046" max="14046" width="11.61328125" style="593" customWidth="1"/>
    <col min="14047" max="14047" width="24.3515625" style="593" customWidth="1"/>
    <col min="14048" max="14055" width="5.7421875" style="593" customWidth="1"/>
    <col min="14056" max="14300" width="10.36328125" style="593" customWidth="1"/>
    <col min="14301" max="14301" width="4.9921875" style="593" customWidth="1"/>
    <col min="14302" max="14302" width="11.61328125" style="593" customWidth="1"/>
    <col min="14303" max="14303" width="24.3515625" style="593" customWidth="1"/>
    <col min="14304" max="14311" width="5.7421875" style="593" customWidth="1"/>
    <col min="14312" max="14556" width="10.36328125" style="593" customWidth="1"/>
    <col min="14557" max="14557" width="4.9921875" style="593" customWidth="1"/>
    <col min="14558" max="14558" width="11.61328125" style="593" customWidth="1"/>
    <col min="14559" max="14559" width="24.3515625" style="593" customWidth="1"/>
    <col min="14560" max="14567" width="5.7421875" style="593" customWidth="1"/>
    <col min="14568" max="14812" width="10.36328125" style="593" customWidth="1"/>
    <col min="14813" max="14813" width="4.9921875" style="593" customWidth="1"/>
    <col min="14814" max="14814" width="11.61328125" style="593" customWidth="1"/>
    <col min="14815" max="14815" width="24.3515625" style="593" customWidth="1"/>
    <col min="14816" max="14823" width="5.7421875" style="593" customWidth="1"/>
    <col min="14824" max="15068" width="10.36328125" style="593" customWidth="1"/>
    <col min="15069" max="15069" width="4.9921875" style="593" customWidth="1"/>
    <col min="15070" max="15070" width="11.61328125" style="593" customWidth="1"/>
    <col min="15071" max="15071" width="24.3515625" style="593" customWidth="1"/>
    <col min="15072" max="15079" width="5.7421875" style="593" customWidth="1"/>
    <col min="15080" max="15324" width="10.36328125" style="593" customWidth="1"/>
    <col min="15325" max="15325" width="4.9921875" style="593" customWidth="1"/>
    <col min="15326" max="15326" width="11.61328125" style="593" customWidth="1"/>
    <col min="15327" max="15327" width="24.3515625" style="593" customWidth="1"/>
    <col min="15328" max="15335" width="5.7421875" style="593" customWidth="1"/>
    <col min="15336" max="15580" width="10.36328125" style="593" customWidth="1"/>
    <col min="15581" max="15581" width="4.9921875" style="593" customWidth="1"/>
    <col min="15582" max="15582" width="11.61328125" style="593" customWidth="1"/>
    <col min="15583" max="15583" width="24.3515625" style="593" customWidth="1"/>
    <col min="15584" max="15591" width="5.7421875" style="593" customWidth="1"/>
    <col min="15592" max="15836" width="10.36328125" style="593" customWidth="1"/>
    <col min="15837" max="15837" width="4.9921875" style="593" customWidth="1"/>
    <col min="15838" max="15838" width="11.61328125" style="593" customWidth="1"/>
    <col min="15839" max="15839" width="24.3515625" style="593" customWidth="1"/>
    <col min="15840" max="15847" width="5.7421875" style="593" customWidth="1"/>
    <col min="15848" max="16092" width="10.36328125" style="593" customWidth="1"/>
    <col min="16093" max="16093" width="4.9921875" style="593" customWidth="1"/>
    <col min="16094" max="16094" width="11.61328125" style="593" customWidth="1"/>
    <col min="16095" max="16095" width="24.3515625" style="593" customWidth="1"/>
    <col min="16096" max="16103" width="5.7421875" style="593" customWidth="1"/>
    <col min="16104" max="16384" width="10.36328125" style="593" customWidth="1"/>
  </cols>
  <sheetData>
    <row r="1" spans="1:11" s="588" customFormat="1" ht="17.25" customHeight="1" x14ac:dyDescent="0.15">
      <c r="A1" s="1272" t="s">
        <v>9795</v>
      </c>
      <c r="B1" s="1272"/>
      <c r="C1" s="1272"/>
      <c r="D1" s="1272"/>
      <c r="E1" s="1272"/>
      <c r="F1" s="1272"/>
      <c r="G1" s="1272"/>
      <c r="H1" s="1272"/>
      <c r="I1" s="1272"/>
      <c r="J1" s="1272"/>
      <c r="K1" s="1272"/>
    </row>
    <row r="2" spans="1:11" s="588" customFormat="1" ht="17.25" customHeight="1" x14ac:dyDescent="0.15">
      <c r="A2" s="1272" t="s">
        <v>18830</v>
      </c>
      <c r="B2" s="1272"/>
      <c r="C2" s="1272"/>
      <c r="D2" s="1272"/>
      <c r="E2" s="1272"/>
      <c r="F2" s="1272"/>
      <c r="G2" s="1272"/>
      <c r="H2" s="1272"/>
      <c r="I2" s="1272"/>
      <c r="J2" s="1272"/>
      <c r="K2" s="1272"/>
    </row>
    <row r="3" spans="1:11" s="588" customFormat="1" ht="17.25" customHeight="1" x14ac:dyDescent="0.15">
      <c r="A3" s="1272" t="s">
        <v>14449</v>
      </c>
      <c r="B3" s="1272"/>
      <c r="C3" s="1272"/>
      <c r="D3" s="1272"/>
      <c r="E3" s="1272"/>
      <c r="F3" s="1272"/>
      <c r="G3" s="1272"/>
      <c r="H3" s="1272"/>
      <c r="I3" s="1272"/>
      <c r="J3" s="1272"/>
      <c r="K3" s="1272"/>
    </row>
    <row r="4" spans="1:11" s="571" customFormat="1" ht="17.25" customHeight="1" x14ac:dyDescent="0.15">
      <c r="A4" s="1272" t="s">
        <v>18831</v>
      </c>
      <c r="B4" s="1272"/>
      <c r="C4" s="1272"/>
      <c r="D4" s="1272"/>
      <c r="E4" s="1272"/>
      <c r="F4" s="1272"/>
      <c r="G4" s="1272"/>
      <c r="H4" s="1272"/>
      <c r="I4" s="1272"/>
      <c r="J4" s="1272"/>
      <c r="K4" s="1272"/>
    </row>
    <row r="5" spans="1:11" s="571" customFormat="1" ht="17.25" customHeight="1" x14ac:dyDescent="0.15">
      <c r="A5" s="1271" t="s">
        <v>18832</v>
      </c>
      <c r="B5" s="1271"/>
      <c r="C5" s="1271"/>
      <c r="D5" s="1271"/>
      <c r="E5" s="1271"/>
      <c r="F5" s="1271"/>
      <c r="G5" s="1271"/>
      <c r="H5" s="1271"/>
      <c r="I5" s="1271"/>
      <c r="J5" s="1271"/>
      <c r="K5" s="1271"/>
    </row>
    <row r="6" spans="1:11" s="577" customFormat="1" ht="17.25" customHeight="1" x14ac:dyDescent="0.5">
      <c r="A6" s="573" t="s">
        <v>8377</v>
      </c>
      <c r="B6" s="589" t="s">
        <v>8352</v>
      </c>
      <c r="C6" s="590" t="s">
        <v>9799</v>
      </c>
      <c r="D6" s="573"/>
      <c r="E6" s="573"/>
      <c r="F6" s="795"/>
      <c r="G6" s="795"/>
      <c r="H6" s="795"/>
      <c r="I6" s="795"/>
      <c r="J6" s="795"/>
      <c r="K6" s="795"/>
    </row>
    <row r="7" spans="1:11" ht="16.899999999999999" customHeight="1" x14ac:dyDescent="0.35">
      <c r="A7" s="478">
        <v>1</v>
      </c>
      <c r="B7" s="456">
        <v>19301</v>
      </c>
      <c r="C7" s="464" t="s">
        <v>18833</v>
      </c>
      <c r="D7" s="464"/>
      <c r="E7" s="464"/>
      <c r="F7" s="486"/>
      <c r="G7" s="486"/>
      <c r="H7" s="591"/>
      <c r="I7" s="591"/>
      <c r="J7" s="591"/>
      <c r="K7" s="591"/>
    </row>
    <row r="8" spans="1:11" ht="16.899999999999999" customHeight="1" x14ac:dyDescent="0.35">
      <c r="A8" s="478">
        <v>2</v>
      </c>
      <c r="B8" s="456">
        <v>19439</v>
      </c>
      <c r="C8" s="464" t="s">
        <v>18834</v>
      </c>
      <c r="D8" s="593"/>
      <c r="E8" s="464"/>
      <c r="F8" s="486"/>
      <c r="G8" s="486"/>
      <c r="H8" s="591"/>
      <c r="I8" s="591"/>
      <c r="J8" s="591"/>
      <c r="K8" s="591"/>
    </row>
    <row r="9" spans="1:11" ht="16.899999999999999" customHeight="1" x14ac:dyDescent="0.45">
      <c r="A9" s="478">
        <v>3</v>
      </c>
      <c r="B9" s="456">
        <v>19472</v>
      </c>
      <c r="C9" s="464" t="s">
        <v>18835</v>
      </c>
      <c r="D9" s="459"/>
      <c r="E9" s="459"/>
      <c r="F9" s="486"/>
      <c r="G9" s="486"/>
      <c r="H9" s="591"/>
      <c r="I9" s="591"/>
      <c r="J9" s="591"/>
      <c r="K9" s="591"/>
    </row>
    <row r="10" spans="1:11" ht="16.899999999999999" customHeight="1" x14ac:dyDescent="0.45">
      <c r="A10" s="478">
        <v>4</v>
      </c>
      <c r="B10" s="456">
        <v>19523</v>
      </c>
      <c r="C10" s="464" t="s">
        <v>18836</v>
      </c>
      <c r="D10" s="459"/>
      <c r="E10" s="459"/>
      <c r="F10" s="486"/>
      <c r="G10" s="486"/>
      <c r="H10" s="591"/>
      <c r="I10" s="591"/>
      <c r="J10" s="591"/>
      <c r="K10" s="591"/>
    </row>
    <row r="11" spans="1:11" ht="16.899999999999999" customHeight="1" x14ac:dyDescent="0.45">
      <c r="A11" s="478">
        <v>5</v>
      </c>
      <c r="B11" s="456">
        <v>19598</v>
      </c>
      <c r="C11" s="464" t="s">
        <v>18837</v>
      </c>
      <c r="D11" s="459"/>
      <c r="E11" s="459"/>
      <c r="F11" s="486"/>
      <c r="G11" s="486"/>
      <c r="H11" s="591"/>
      <c r="I11" s="591"/>
      <c r="J11" s="591"/>
      <c r="K11" s="591"/>
    </row>
    <row r="12" spans="1:11" ht="16.899999999999999" customHeight="1" x14ac:dyDescent="0.35">
      <c r="A12" s="478">
        <v>6</v>
      </c>
      <c r="B12" s="456">
        <v>19600</v>
      </c>
      <c r="C12" s="464" t="s">
        <v>18838</v>
      </c>
      <c r="D12" s="464"/>
      <c r="E12" s="464"/>
      <c r="F12" s="486"/>
      <c r="G12" s="486"/>
      <c r="H12" s="591"/>
      <c r="I12" s="591"/>
      <c r="J12" s="591"/>
      <c r="K12" s="591"/>
    </row>
    <row r="13" spans="1:11" ht="16.899999999999999" customHeight="1" x14ac:dyDescent="0.35">
      <c r="A13" s="478">
        <v>7</v>
      </c>
      <c r="B13" s="456">
        <v>21484</v>
      </c>
      <c r="C13" s="464" t="s">
        <v>18839</v>
      </c>
      <c r="D13" s="464"/>
      <c r="E13" s="464"/>
      <c r="F13" s="486"/>
      <c r="G13" s="486"/>
      <c r="H13" s="591"/>
      <c r="I13" s="591"/>
      <c r="J13" s="591"/>
      <c r="K13" s="591"/>
    </row>
    <row r="14" spans="1:11" ht="16.899999999999999" customHeight="1" x14ac:dyDescent="0.35">
      <c r="A14" s="478">
        <v>8</v>
      </c>
      <c r="B14" s="456">
        <v>21485</v>
      </c>
      <c r="C14" s="486" t="s">
        <v>18840</v>
      </c>
      <c r="D14" s="464"/>
      <c r="E14" s="464"/>
      <c r="F14" s="486"/>
      <c r="G14" s="486"/>
      <c r="H14" s="591"/>
      <c r="I14" s="591"/>
      <c r="J14" s="591"/>
      <c r="K14" s="591"/>
    </row>
    <row r="15" spans="1:11" ht="16.899999999999999" customHeight="1" x14ac:dyDescent="0.45">
      <c r="A15" s="478">
        <v>9</v>
      </c>
      <c r="B15" s="456">
        <v>21486</v>
      </c>
      <c r="C15" s="464" t="s">
        <v>18841</v>
      </c>
      <c r="D15" s="459"/>
      <c r="E15" s="459"/>
      <c r="F15" s="486"/>
      <c r="G15" s="486"/>
      <c r="H15" s="591"/>
      <c r="I15" s="591"/>
      <c r="J15" s="591"/>
      <c r="K15" s="591"/>
    </row>
    <row r="16" spans="1:11" ht="16.899999999999999" customHeight="1" x14ac:dyDescent="0.45">
      <c r="A16" s="478">
        <v>10</v>
      </c>
      <c r="B16" s="456">
        <v>21487</v>
      </c>
      <c r="C16" s="464" t="s">
        <v>18842</v>
      </c>
      <c r="D16" s="459"/>
      <c r="E16" s="459"/>
      <c r="F16" s="486"/>
      <c r="G16" s="486"/>
      <c r="H16" s="591"/>
      <c r="I16" s="591"/>
      <c r="J16" s="591"/>
      <c r="K16" s="591"/>
    </row>
    <row r="17" spans="1:11" ht="16.899999999999999" customHeight="1" x14ac:dyDescent="0.35">
      <c r="A17" s="478">
        <v>11</v>
      </c>
      <c r="B17" s="456">
        <v>21489</v>
      </c>
      <c r="C17" s="464" t="s">
        <v>18843</v>
      </c>
      <c r="D17" s="464"/>
      <c r="E17" s="464"/>
      <c r="F17" s="486"/>
      <c r="G17" s="486"/>
      <c r="H17" s="591"/>
      <c r="I17" s="591"/>
      <c r="J17" s="591"/>
      <c r="K17" s="591"/>
    </row>
    <row r="18" spans="1:11" ht="16.899999999999999" customHeight="1" x14ac:dyDescent="0.35">
      <c r="A18" s="478">
        <v>12</v>
      </c>
      <c r="B18" s="456">
        <v>21491</v>
      </c>
      <c r="C18" s="486" t="s">
        <v>18844</v>
      </c>
      <c r="D18" s="464"/>
      <c r="E18" s="464"/>
      <c r="F18" s="456"/>
      <c r="G18" s="486"/>
      <c r="H18" s="591"/>
      <c r="I18" s="591"/>
      <c r="J18" s="591"/>
      <c r="K18" s="591"/>
    </row>
    <row r="19" spans="1:11" ht="16.899999999999999" customHeight="1" x14ac:dyDescent="0.45">
      <c r="A19" s="478">
        <v>13</v>
      </c>
      <c r="B19" s="456">
        <v>19279</v>
      </c>
      <c r="C19" s="464" t="s">
        <v>18845</v>
      </c>
      <c r="D19" s="459"/>
      <c r="E19" s="459"/>
      <c r="F19" s="456"/>
      <c r="G19" s="486"/>
      <c r="H19" s="591"/>
      <c r="I19" s="591"/>
      <c r="J19" s="591"/>
      <c r="K19" s="591"/>
    </row>
    <row r="20" spans="1:11" ht="16.899999999999999" customHeight="1" x14ac:dyDescent="0.45">
      <c r="A20" s="478">
        <v>14</v>
      </c>
      <c r="B20" s="456">
        <v>19506</v>
      </c>
      <c r="C20" s="464" t="s">
        <v>18846</v>
      </c>
      <c r="D20" s="459"/>
      <c r="E20" s="459"/>
      <c r="F20" s="456"/>
      <c r="G20" s="486"/>
      <c r="H20" s="591"/>
      <c r="I20" s="591"/>
      <c r="J20" s="591"/>
      <c r="K20" s="591"/>
    </row>
    <row r="21" spans="1:11" ht="16.899999999999999" customHeight="1" x14ac:dyDescent="0.35">
      <c r="A21" s="478">
        <v>15</v>
      </c>
      <c r="B21" s="456">
        <v>19538</v>
      </c>
      <c r="C21" s="486" t="s">
        <v>18847</v>
      </c>
      <c r="D21" s="464"/>
      <c r="E21" s="464"/>
      <c r="F21" s="456"/>
      <c r="G21" s="486"/>
      <c r="H21" s="591"/>
      <c r="I21" s="591"/>
      <c r="J21" s="591"/>
      <c r="K21" s="591"/>
    </row>
    <row r="22" spans="1:11" ht="16.899999999999999" customHeight="1" x14ac:dyDescent="0.35">
      <c r="A22" s="478">
        <v>16</v>
      </c>
      <c r="B22" s="456">
        <v>19609</v>
      </c>
      <c r="C22" s="464" t="s">
        <v>18848</v>
      </c>
      <c r="D22" s="464"/>
      <c r="E22" s="464"/>
      <c r="F22" s="456"/>
      <c r="G22" s="486"/>
      <c r="H22" s="591"/>
      <c r="I22" s="591"/>
      <c r="J22" s="591"/>
      <c r="K22" s="591"/>
    </row>
    <row r="23" spans="1:11" ht="16.899999999999999" customHeight="1" x14ac:dyDescent="0.35">
      <c r="A23" s="478">
        <v>17</v>
      </c>
      <c r="B23" s="456">
        <v>20376</v>
      </c>
      <c r="C23" s="464" t="s">
        <v>18849</v>
      </c>
      <c r="D23" s="464"/>
      <c r="E23" s="464"/>
      <c r="F23" s="456"/>
      <c r="G23" s="486"/>
      <c r="H23" s="591"/>
      <c r="I23" s="591"/>
      <c r="J23" s="591"/>
      <c r="K23" s="591"/>
    </row>
    <row r="24" spans="1:11" ht="16.899999999999999" customHeight="1" x14ac:dyDescent="0.35">
      <c r="A24" s="478">
        <v>18</v>
      </c>
      <c r="B24" s="456">
        <v>20383</v>
      </c>
      <c r="C24" s="464" t="s">
        <v>18850</v>
      </c>
      <c r="D24" s="464"/>
      <c r="E24" s="464"/>
      <c r="F24" s="456"/>
      <c r="G24" s="486"/>
      <c r="H24" s="591"/>
      <c r="I24" s="591"/>
      <c r="J24" s="591"/>
      <c r="K24" s="591"/>
    </row>
    <row r="25" spans="1:11" ht="16.899999999999999" customHeight="1" x14ac:dyDescent="0.35">
      <c r="A25" s="478">
        <v>19</v>
      </c>
      <c r="B25" s="456">
        <v>21072</v>
      </c>
      <c r="C25" s="464" t="s">
        <v>18851</v>
      </c>
      <c r="D25" s="464"/>
      <c r="E25" s="464"/>
      <c r="F25" s="456"/>
      <c r="G25" s="486"/>
      <c r="H25" s="591"/>
      <c r="I25" s="591"/>
      <c r="J25" s="591"/>
      <c r="K25" s="591"/>
    </row>
    <row r="26" spans="1:11" ht="16.899999999999999" customHeight="1" x14ac:dyDescent="0.35">
      <c r="A26" s="478">
        <v>20</v>
      </c>
      <c r="B26" s="456">
        <v>21494</v>
      </c>
      <c r="C26" s="464" t="s">
        <v>18852</v>
      </c>
      <c r="D26" s="464"/>
      <c r="E26" s="464"/>
      <c r="F26" s="456"/>
      <c r="G26" s="486"/>
      <c r="H26" s="591"/>
      <c r="I26" s="591"/>
      <c r="J26" s="591"/>
      <c r="K26" s="591"/>
    </row>
    <row r="27" spans="1:11" ht="16.899999999999999" customHeight="1" x14ac:dyDescent="0.35">
      <c r="A27" s="478">
        <v>21</v>
      </c>
      <c r="B27" s="456">
        <v>21495</v>
      </c>
      <c r="C27" s="464" t="s">
        <v>18853</v>
      </c>
      <c r="D27" s="464"/>
      <c r="E27" s="464"/>
      <c r="F27" s="456"/>
      <c r="G27" s="486"/>
      <c r="H27" s="591"/>
      <c r="I27" s="591"/>
      <c r="J27" s="591"/>
      <c r="K27" s="591"/>
    </row>
    <row r="28" spans="1:11" ht="16.899999999999999" customHeight="1" x14ac:dyDescent="0.35">
      <c r="A28" s="478">
        <v>22</v>
      </c>
      <c r="B28" s="456">
        <v>21496</v>
      </c>
      <c r="C28" s="486" t="s">
        <v>18854</v>
      </c>
      <c r="D28" s="464"/>
      <c r="E28" s="464"/>
      <c r="F28" s="456"/>
      <c r="G28" s="486"/>
      <c r="H28" s="591"/>
      <c r="I28" s="591"/>
      <c r="J28" s="591"/>
      <c r="K28" s="591"/>
    </row>
    <row r="29" spans="1:11" ht="16.899999999999999" customHeight="1" x14ac:dyDescent="0.35">
      <c r="A29" s="478">
        <v>23</v>
      </c>
      <c r="B29" s="456">
        <v>21497</v>
      </c>
      <c r="C29" s="486" t="s">
        <v>18855</v>
      </c>
      <c r="D29" s="464"/>
      <c r="E29" s="464"/>
      <c r="F29" s="456"/>
      <c r="G29" s="486"/>
      <c r="H29" s="591"/>
      <c r="I29" s="591"/>
      <c r="J29" s="591"/>
      <c r="K29" s="591"/>
    </row>
    <row r="30" spans="1:11" ht="16.899999999999999" customHeight="1" x14ac:dyDescent="0.35">
      <c r="A30" s="478">
        <v>24</v>
      </c>
      <c r="B30" s="456">
        <v>21498</v>
      </c>
      <c r="C30" s="464" t="s">
        <v>18856</v>
      </c>
      <c r="D30" s="464"/>
      <c r="E30" s="464"/>
      <c r="F30" s="456"/>
      <c r="G30" s="486"/>
      <c r="H30" s="591"/>
      <c r="I30" s="591"/>
      <c r="J30" s="591"/>
      <c r="K30" s="591"/>
    </row>
    <row r="31" spans="1:11" ht="16.899999999999999" customHeight="1" x14ac:dyDescent="0.35">
      <c r="A31" s="478">
        <v>25</v>
      </c>
      <c r="B31" s="456">
        <v>21499</v>
      </c>
      <c r="C31" s="486" t="s">
        <v>18857</v>
      </c>
      <c r="D31" s="464"/>
      <c r="E31" s="464"/>
      <c r="F31" s="456"/>
      <c r="G31" s="486"/>
      <c r="H31" s="591"/>
      <c r="I31" s="591"/>
      <c r="J31" s="591"/>
      <c r="K31" s="591"/>
    </row>
    <row r="32" spans="1:11" ht="16.899999999999999" customHeight="1" x14ac:dyDescent="0.35">
      <c r="A32" s="478">
        <v>26</v>
      </c>
      <c r="B32" s="456">
        <v>21500</v>
      </c>
      <c r="C32" s="486" t="s">
        <v>18858</v>
      </c>
      <c r="D32" s="464"/>
      <c r="E32" s="464"/>
      <c r="F32" s="456"/>
      <c r="G32" s="486"/>
      <c r="H32" s="591"/>
      <c r="I32" s="591"/>
      <c r="J32" s="591"/>
      <c r="K32" s="591"/>
    </row>
    <row r="33" spans="1:11" ht="16.899999999999999" customHeight="1" x14ac:dyDescent="0.35">
      <c r="A33" s="478">
        <v>27</v>
      </c>
      <c r="B33" s="456">
        <v>21501</v>
      </c>
      <c r="C33" s="464" t="s">
        <v>18859</v>
      </c>
      <c r="D33" s="464"/>
      <c r="E33" s="464"/>
      <c r="F33" s="456"/>
      <c r="G33" s="486"/>
      <c r="H33" s="591"/>
      <c r="I33" s="591"/>
      <c r="J33" s="591"/>
      <c r="K33" s="591"/>
    </row>
    <row r="34" spans="1:11" ht="16.899999999999999" customHeight="1" x14ac:dyDescent="0.35">
      <c r="A34" s="478">
        <v>28</v>
      </c>
      <c r="B34" s="456">
        <v>21502</v>
      </c>
      <c r="C34" s="486" t="s">
        <v>18860</v>
      </c>
      <c r="D34" s="464"/>
      <c r="E34" s="464"/>
      <c r="F34" s="486"/>
      <c r="G34" s="486"/>
      <c r="H34" s="591"/>
      <c r="I34" s="591"/>
      <c r="J34" s="591"/>
      <c r="K34" s="591"/>
    </row>
    <row r="35" spans="1:11" s="588" customFormat="1" ht="17.25" customHeight="1" x14ac:dyDescent="0.15">
      <c r="A35" s="1291" t="s">
        <v>9795</v>
      </c>
      <c r="B35" s="1291"/>
      <c r="C35" s="1291"/>
      <c r="D35" s="1291"/>
      <c r="E35" s="1291"/>
      <c r="F35" s="1291"/>
      <c r="G35" s="1291"/>
      <c r="H35" s="1291"/>
      <c r="I35" s="1291"/>
      <c r="J35" s="1291"/>
      <c r="K35" s="1291"/>
    </row>
    <row r="36" spans="1:11" s="588" customFormat="1" ht="17.25" customHeight="1" x14ac:dyDescent="0.15">
      <c r="A36" s="1272" t="s">
        <v>18861</v>
      </c>
      <c r="B36" s="1272"/>
      <c r="C36" s="1272"/>
      <c r="D36" s="1272"/>
      <c r="E36" s="1272"/>
      <c r="F36" s="1272"/>
      <c r="G36" s="1272"/>
      <c r="H36" s="1272"/>
      <c r="I36" s="1272"/>
      <c r="J36" s="1272"/>
      <c r="K36" s="1272"/>
    </row>
    <row r="37" spans="1:11" s="588" customFormat="1" ht="17.25" customHeight="1" x14ac:dyDescent="0.15">
      <c r="A37" s="1272" t="s">
        <v>14568</v>
      </c>
      <c r="B37" s="1272"/>
      <c r="C37" s="1272"/>
      <c r="D37" s="1272"/>
      <c r="E37" s="1272"/>
      <c r="F37" s="1272"/>
      <c r="G37" s="1272"/>
      <c r="H37" s="1272"/>
      <c r="I37" s="1272"/>
      <c r="J37" s="1272"/>
      <c r="K37" s="1272"/>
    </row>
    <row r="38" spans="1:11" s="571" customFormat="1" ht="17.25" customHeight="1" x14ac:dyDescent="0.15">
      <c r="A38" s="1272" t="s">
        <v>18831</v>
      </c>
      <c r="B38" s="1272"/>
      <c r="C38" s="1272"/>
      <c r="D38" s="1272"/>
      <c r="E38" s="1272"/>
      <c r="F38" s="1272"/>
      <c r="G38" s="1272"/>
      <c r="H38" s="1272"/>
      <c r="I38" s="1272"/>
      <c r="J38" s="1272"/>
      <c r="K38" s="1272"/>
    </row>
    <row r="39" spans="1:11" s="571" customFormat="1" ht="17.25" customHeight="1" x14ac:dyDescent="0.15">
      <c r="A39" s="1271" t="s">
        <v>18862</v>
      </c>
      <c r="B39" s="1271"/>
      <c r="C39" s="1271"/>
      <c r="D39" s="1271"/>
      <c r="E39" s="1271"/>
      <c r="F39" s="1271"/>
      <c r="G39" s="1271"/>
      <c r="H39" s="1271"/>
      <c r="I39" s="1271"/>
      <c r="J39" s="1271"/>
      <c r="K39" s="1271"/>
    </row>
    <row r="40" spans="1:11" s="577" customFormat="1" ht="17.25" customHeight="1" x14ac:dyDescent="0.5">
      <c r="A40" s="573" t="s">
        <v>8377</v>
      </c>
      <c r="B40" s="589" t="s">
        <v>8352</v>
      </c>
      <c r="C40" s="590" t="s">
        <v>9799</v>
      </c>
      <c r="D40" s="573"/>
      <c r="E40" s="573"/>
      <c r="F40" s="795"/>
      <c r="G40" s="795"/>
      <c r="H40" s="795"/>
      <c r="I40" s="795"/>
      <c r="J40" s="795"/>
      <c r="K40" s="795"/>
    </row>
    <row r="41" spans="1:11" ht="16.899999999999999" customHeight="1" x14ac:dyDescent="0.35">
      <c r="A41" s="478">
        <v>1</v>
      </c>
      <c r="B41" s="456">
        <v>19221</v>
      </c>
      <c r="C41" s="464" t="s">
        <v>18863</v>
      </c>
      <c r="D41" s="486"/>
      <c r="E41" s="486"/>
      <c r="F41" s="456"/>
      <c r="G41" s="486"/>
      <c r="H41" s="591"/>
      <c r="I41" s="591"/>
      <c r="J41" s="591"/>
      <c r="K41" s="591"/>
    </row>
    <row r="42" spans="1:11" ht="16.899999999999999" customHeight="1" x14ac:dyDescent="0.35">
      <c r="A42" s="478">
        <v>2</v>
      </c>
      <c r="B42" s="456">
        <v>19223</v>
      </c>
      <c r="C42" s="464" t="s">
        <v>18864</v>
      </c>
      <c r="D42" s="486"/>
      <c r="E42" s="486"/>
      <c r="F42" s="456"/>
      <c r="G42" s="486"/>
      <c r="H42" s="591"/>
      <c r="I42" s="591"/>
      <c r="J42" s="591"/>
      <c r="K42" s="591"/>
    </row>
    <row r="43" spans="1:11" ht="16.899999999999999" customHeight="1" x14ac:dyDescent="0.35">
      <c r="A43" s="478">
        <v>3</v>
      </c>
      <c r="B43" s="456">
        <v>19232</v>
      </c>
      <c r="C43" s="464" t="s">
        <v>18865</v>
      </c>
      <c r="D43" s="464"/>
      <c r="E43" s="464"/>
      <c r="F43" s="486"/>
      <c r="G43" s="486"/>
      <c r="H43" s="591"/>
      <c r="I43" s="591"/>
      <c r="J43" s="591"/>
      <c r="K43" s="591"/>
    </row>
    <row r="44" spans="1:11" ht="16.899999999999999" customHeight="1" x14ac:dyDescent="0.35">
      <c r="A44" s="478">
        <v>4</v>
      </c>
      <c r="B44" s="456">
        <v>19235</v>
      </c>
      <c r="C44" s="464" t="s">
        <v>18866</v>
      </c>
      <c r="D44" s="464"/>
      <c r="E44" s="464"/>
      <c r="F44" s="486"/>
      <c r="G44" s="486"/>
      <c r="H44" s="591"/>
      <c r="I44" s="591"/>
      <c r="J44" s="591"/>
      <c r="K44" s="591"/>
    </row>
    <row r="45" spans="1:11" ht="16.899999999999999" customHeight="1" x14ac:dyDescent="0.35">
      <c r="A45" s="478">
        <v>5</v>
      </c>
      <c r="B45" s="456">
        <v>19398</v>
      </c>
      <c r="C45" s="464" t="s">
        <v>18867</v>
      </c>
      <c r="D45" s="464"/>
      <c r="E45" s="464"/>
      <c r="F45" s="486"/>
      <c r="G45" s="486"/>
      <c r="H45" s="591"/>
      <c r="I45" s="591"/>
      <c r="J45" s="591"/>
      <c r="K45" s="591"/>
    </row>
    <row r="46" spans="1:11" ht="16.899999999999999" customHeight="1" x14ac:dyDescent="0.35">
      <c r="A46" s="478">
        <v>6</v>
      </c>
      <c r="B46" s="456">
        <v>19401</v>
      </c>
      <c r="C46" s="464" t="s">
        <v>18868</v>
      </c>
      <c r="D46" s="464"/>
      <c r="E46" s="464"/>
      <c r="F46" s="486"/>
      <c r="G46" s="486"/>
      <c r="H46" s="591"/>
      <c r="I46" s="591"/>
      <c r="J46" s="591"/>
      <c r="K46" s="591"/>
    </row>
    <row r="47" spans="1:11" ht="16.899999999999999" customHeight="1" x14ac:dyDescent="0.35">
      <c r="A47" s="478">
        <v>7</v>
      </c>
      <c r="B47" s="456">
        <v>19403</v>
      </c>
      <c r="C47" s="464" t="s">
        <v>18869</v>
      </c>
      <c r="D47" s="464"/>
      <c r="E47" s="464"/>
      <c r="F47" s="486"/>
      <c r="G47" s="486"/>
      <c r="H47" s="591"/>
      <c r="I47" s="591"/>
      <c r="J47" s="591"/>
      <c r="K47" s="591"/>
    </row>
    <row r="48" spans="1:11" ht="16.899999999999999" customHeight="1" x14ac:dyDescent="0.35">
      <c r="A48" s="478">
        <v>8</v>
      </c>
      <c r="B48" s="456">
        <v>19424</v>
      </c>
      <c r="C48" s="464" t="s">
        <v>18870</v>
      </c>
      <c r="D48" s="464"/>
      <c r="E48" s="464"/>
      <c r="F48" s="486"/>
      <c r="G48" s="486"/>
      <c r="H48" s="591"/>
      <c r="I48" s="591"/>
      <c r="J48" s="591"/>
      <c r="K48" s="591"/>
    </row>
    <row r="49" spans="1:11" ht="16.899999999999999" customHeight="1" x14ac:dyDescent="0.35">
      <c r="A49" s="478">
        <v>9</v>
      </c>
      <c r="B49" s="456">
        <v>19426</v>
      </c>
      <c r="C49" s="464" t="s">
        <v>18871</v>
      </c>
      <c r="D49" s="464"/>
      <c r="E49" s="464"/>
      <c r="F49" s="486"/>
      <c r="G49" s="486"/>
      <c r="H49" s="591"/>
      <c r="I49" s="591"/>
      <c r="J49" s="591"/>
      <c r="K49" s="591"/>
    </row>
    <row r="50" spans="1:11" ht="16.899999999999999" customHeight="1" x14ac:dyDescent="0.35">
      <c r="A50" s="478">
        <v>10</v>
      </c>
      <c r="B50" s="456">
        <v>19427</v>
      </c>
      <c r="C50" s="464" t="s">
        <v>18872</v>
      </c>
      <c r="D50" s="464"/>
      <c r="E50" s="464"/>
      <c r="F50" s="486"/>
      <c r="G50" s="486"/>
      <c r="H50" s="591"/>
      <c r="I50" s="591"/>
      <c r="J50" s="591"/>
      <c r="K50" s="591"/>
    </row>
    <row r="51" spans="1:11" ht="16.899999999999999" customHeight="1" x14ac:dyDescent="0.35">
      <c r="A51" s="478">
        <v>11</v>
      </c>
      <c r="B51" s="456">
        <v>19433</v>
      </c>
      <c r="C51" s="464" t="s">
        <v>18873</v>
      </c>
      <c r="D51" s="486"/>
      <c r="E51" s="486"/>
      <c r="F51" s="486"/>
      <c r="G51" s="486"/>
      <c r="H51" s="591"/>
      <c r="I51" s="591"/>
      <c r="J51" s="591"/>
      <c r="K51" s="591"/>
    </row>
    <row r="52" spans="1:11" ht="16.899999999999999" customHeight="1" x14ac:dyDescent="0.35">
      <c r="A52" s="478">
        <v>12</v>
      </c>
      <c r="B52" s="456">
        <v>19560</v>
      </c>
      <c r="C52" s="464" t="s">
        <v>18874</v>
      </c>
      <c r="D52" s="464"/>
      <c r="E52" s="464"/>
      <c r="F52" s="486"/>
      <c r="G52" s="486"/>
      <c r="H52" s="591"/>
      <c r="I52" s="591"/>
      <c r="J52" s="591"/>
      <c r="K52" s="591"/>
    </row>
    <row r="53" spans="1:11" ht="16.899999999999999" customHeight="1" x14ac:dyDescent="0.35">
      <c r="A53" s="478">
        <v>13</v>
      </c>
      <c r="B53" s="456">
        <v>19591</v>
      </c>
      <c r="C53" s="464" t="s">
        <v>18875</v>
      </c>
      <c r="D53" s="464"/>
      <c r="E53" s="464"/>
      <c r="F53" s="486"/>
      <c r="G53" s="486"/>
      <c r="H53" s="591"/>
      <c r="I53" s="591"/>
      <c r="J53" s="591"/>
      <c r="K53" s="591"/>
    </row>
    <row r="54" spans="1:11" ht="16.899999999999999" customHeight="1" x14ac:dyDescent="0.35">
      <c r="A54" s="478">
        <v>14</v>
      </c>
      <c r="B54" s="456">
        <v>19594</v>
      </c>
      <c r="C54" s="464" t="s">
        <v>18876</v>
      </c>
      <c r="D54" s="464"/>
      <c r="E54" s="464"/>
      <c r="F54" s="486"/>
      <c r="G54" s="486"/>
      <c r="H54" s="591"/>
      <c r="I54" s="591"/>
      <c r="J54" s="591"/>
      <c r="K54" s="591"/>
    </row>
    <row r="55" spans="1:11" ht="16.899999999999999" customHeight="1" x14ac:dyDescent="0.35">
      <c r="A55" s="478">
        <v>15</v>
      </c>
      <c r="B55" s="456">
        <v>19595</v>
      </c>
      <c r="C55" s="464" t="s">
        <v>18877</v>
      </c>
      <c r="D55" s="464"/>
      <c r="E55" s="464"/>
      <c r="F55" s="486"/>
      <c r="G55" s="486"/>
      <c r="H55" s="591"/>
      <c r="I55" s="591"/>
      <c r="J55" s="591"/>
      <c r="K55" s="591"/>
    </row>
    <row r="56" spans="1:11" ht="16.899999999999999" customHeight="1" x14ac:dyDescent="0.35">
      <c r="A56" s="478">
        <v>16</v>
      </c>
      <c r="B56" s="456">
        <v>19596</v>
      </c>
      <c r="C56" s="464" t="s">
        <v>18878</v>
      </c>
      <c r="D56" s="464"/>
      <c r="E56" s="464"/>
      <c r="F56" s="486"/>
      <c r="G56" s="486"/>
      <c r="H56" s="591"/>
      <c r="I56" s="591"/>
      <c r="J56" s="591"/>
      <c r="K56" s="591"/>
    </row>
    <row r="57" spans="1:11" ht="16.899999999999999" customHeight="1" x14ac:dyDescent="0.35">
      <c r="A57" s="478">
        <v>17</v>
      </c>
      <c r="B57" s="456">
        <v>19626</v>
      </c>
      <c r="C57" s="464" t="s">
        <v>18879</v>
      </c>
      <c r="D57" s="464"/>
      <c r="E57" s="464"/>
      <c r="F57" s="486"/>
      <c r="G57" s="486"/>
      <c r="H57" s="591"/>
      <c r="I57" s="591"/>
      <c r="J57" s="591"/>
      <c r="K57" s="591"/>
    </row>
    <row r="58" spans="1:11" ht="16.899999999999999" customHeight="1" x14ac:dyDescent="0.35">
      <c r="A58" s="478">
        <v>18</v>
      </c>
      <c r="B58" s="456">
        <v>21066</v>
      </c>
      <c r="C58" s="464" t="s">
        <v>18880</v>
      </c>
      <c r="D58" s="464"/>
      <c r="E58" s="464"/>
      <c r="F58" s="486"/>
      <c r="G58" s="486"/>
      <c r="H58" s="591"/>
      <c r="I58" s="591"/>
      <c r="J58" s="591"/>
      <c r="K58" s="591"/>
    </row>
    <row r="59" spans="1:11" ht="16.899999999999999" customHeight="1" x14ac:dyDescent="0.35">
      <c r="A59" s="478">
        <v>19</v>
      </c>
      <c r="B59" s="456">
        <v>21503</v>
      </c>
      <c r="C59" s="464" t="s">
        <v>18881</v>
      </c>
      <c r="D59" s="486"/>
      <c r="E59" s="486"/>
      <c r="F59" s="486"/>
      <c r="G59" s="486"/>
      <c r="H59" s="591"/>
      <c r="I59" s="591"/>
      <c r="J59" s="591"/>
      <c r="K59" s="591"/>
    </row>
    <row r="60" spans="1:11" ht="16.899999999999999" customHeight="1" x14ac:dyDescent="0.35">
      <c r="A60" s="478">
        <v>20</v>
      </c>
      <c r="B60" s="456">
        <v>19296</v>
      </c>
      <c r="C60" s="464" t="s">
        <v>18882</v>
      </c>
      <c r="D60" s="464"/>
      <c r="E60" s="464"/>
      <c r="F60" s="486"/>
      <c r="G60" s="486"/>
      <c r="H60" s="591"/>
      <c r="I60" s="591"/>
      <c r="J60" s="591"/>
      <c r="K60" s="591"/>
    </row>
    <row r="61" spans="1:11" ht="16.899999999999999" customHeight="1" x14ac:dyDescent="0.35">
      <c r="A61" s="478">
        <v>21</v>
      </c>
      <c r="B61" s="456">
        <v>19297</v>
      </c>
      <c r="C61" s="464" t="s">
        <v>18883</v>
      </c>
      <c r="D61" s="464"/>
      <c r="E61" s="464"/>
      <c r="F61" s="486"/>
      <c r="G61" s="486"/>
      <c r="H61" s="591"/>
      <c r="I61" s="591"/>
      <c r="J61" s="591"/>
      <c r="K61" s="591"/>
    </row>
    <row r="62" spans="1:11" ht="16.899999999999999" customHeight="1" x14ac:dyDescent="0.35">
      <c r="A62" s="478">
        <v>22</v>
      </c>
      <c r="B62" s="456">
        <v>19332</v>
      </c>
      <c r="C62" s="464" t="s">
        <v>18884</v>
      </c>
      <c r="D62" s="464"/>
      <c r="E62" s="464"/>
      <c r="F62" s="486"/>
      <c r="G62" s="486"/>
      <c r="H62" s="591"/>
      <c r="I62" s="591"/>
      <c r="J62" s="591"/>
      <c r="K62" s="591"/>
    </row>
    <row r="63" spans="1:11" ht="16.899999999999999" customHeight="1" x14ac:dyDescent="0.35">
      <c r="A63" s="478">
        <v>23</v>
      </c>
      <c r="B63" s="456">
        <v>19406</v>
      </c>
      <c r="C63" s="464" t="s">
        <v>18885</v>
      </c>
      <c r="D63" s="464"/>
      <c r="E63" s="464"/>
      <c r="F63" s="486"/>
      <c r="G63" s="486"/>
      <c r="H63" s="591"/>
      <c r="I63" s="591"/>
      <c r="J63" s="591"/>
      <c r="K63" s="591"/>
    </row>
    <row r="64" spans="1:11" ht="16.899999999999999" customHeight="1" x14ac:dyDescent="0.35">
      <c r="A64" s="478">
        <v>24</v>
      </c>
      <c r="B64" s="456">
        <v>19407</v>
      </c>
      <c r="C64" s="464" t="s">
        <v>18886</v>
      </c>
      <c r="D64" s="464"/>
      <c r="E64" s="464"/>
      <c r="F64" s="486"/>
      <c r="G64" s="486"/>
      <c r="H64" s="591"/>
      <c r="I64" s="591"/>
      <c r="J64" s="591"/>
      <c r="K64" s="591"/>
    </row>
    <row r="65" spans="1:11" ht="16.899999999999999" customHeight="1" x14ac:dyDescent="0.35">
      <c r="A65" s="478">
        <v>25</v>
      </c>
      <c r="B65" s="456">
        <v>19448</v>
      </c>
      <c r="C65" s="464" t="s">
        <v>18887</v>
      </c>
      <c r="D65" s="464"/>
      <c r="E65" s="464"/>
      <c r="F65" s="486"/>
      <c r="G65" s="486"/>
      <c r="H65" s="591"/>
      <c r="I65" s="591"/>
      <c r="J65" s="591"/>
      <c r="K65" s="591"/>
    </row>
    <row r="66" spans="1:11" ht="16.899999999999999" customHeight="1" x14ac:dyDescent="0.35">
      <c r="A66" s="478">
        <v>26</v>
      </c>
      <c r="B66" s="456">
        <v>19449</v>
      </c>
      <c r="C66" s="464" t="s">
        <v>18888</v>
      </c>
      <c r="D66" s="464"/>
      <c r="E66" s="464"/>
      <c r="F66" s="486"/>
      <c r="G66" s="486"/>
      <c r="H66" s="591"/>
      <c r="I66" s="591"/>
      <c r="J66" s="591"/>
      <c r="K66" s="591"/>
    </row>
    <row r="67" spans="1:11" ht="16.899999999999999" customHeight="1" x14ac:dyDescent="0.35">
      <c r="A67" s="478">
        <v>27</v>
      </c>
      <c r="B67" s="456">
        <v>19483</v>
      </c>
      <c r="C67" s="464" t="s">
        <v>18889</v>
      </c>
      <c r="D67" s="464"/>
      <c r="E67" s="464"/>
      <c r="F67" s="486"/>
      <c r="G67" s="486"/>
      <c r="H67" s="591"/>
      <c r="I67" s="591"/>
      <c r="J67" s="591"/>
      <c r="K67" s="591"/>
    </row>
    <row r="68" spans="1:11" ht="16.899999999999999" customHeight="1" x14ac:dyDescent="0.35">
      <c r="A68" s="478">
        <v>28</v>
      </c>
      <c r="B68" s="456">
        <v>19493</v>
      </c>
      <c r="C68" s="464" t="s">
        <v>18890</v>
      </c>
      <c r="D68" s="464"/>
      <c r="E68" s="464"/>
      <c r="F68" s="486"/>
      <c r="G68" s="486"/>
      <c r="H68" s="591"/>
      <c r="I68" s="591"/>
      <c r="J68" s="591"/>
      <c r="K68" s="591"/>
    </row>
    <row r="69" spans="1:11" ht="16.899999999999999" customHeight="1" x14ac:dyDescent="0.35">
      <c r="A69" s="478">
        <v>29</v>
      </c>
      <c r="B69" s="456">
        <v>19567</v>
      </c>
      <c r="C69" s="464" t="s">
        <v>18891</v>
      </c>
      <c r="D69" s="464"/>
      <c r="E69" s="464"/>
      <c r="F69" s="486"/>
      <c r="G69" s="486"/>
      <c r="H69" s="591"/>
      <c r="I69" s="591"/>
      <c r="J69" s="591"/>
      <c r="K69" s="591"/>
    </row>
    <row r="70" spans="1:11" ht="16.899999999999999" customHeight="1" x14ac:dyDescent="0.35">
      <c r="A70" s="478">
        <v>30</v>
      </c>
      <c r="B70" s="456">
        <v>19570</v>
      </c>
      <c r="C70" s="464" t="s">
        <v>18892</v>
      </c>
      <c r="D70" s="464"/>
      <c r="E70" s="464"/>
      <c r="F70" s="486"/>
      <c r="G70" s="486"/>
      <c r="H70" s="591"/>
      <c r="I70" s="591"/>
      <c r="J70" s="591"/>
      <c r="K70" s="591"/>
    </row>
    <row r="71" spans="1:11" ht="16.899999999999999" customHeight="1" x14ac:dyDescent="0.35">
      <c r="A71" s="478">
        <v>31</v>
      </c>
      <c r="B71" s="456">
        <v>19575</v>
      </c>
      <c r="C71" s="464" t="s">
        <v>18893</v>
      </c>
      <c r="D71" s="464"/>
      <c r="E71" s="464"/>
      <c r="F71" s="486"/>
      <c r="G71" s="486"/>
      <c r="H71" s="591"/>
      <c r="I71" s="591"/>
      <c r="J71" s="591"/>
      <c r="K71" s="591"/>
    </row>
    <row r="72" spans="1:11" ht="16.899999999999999" customHeight="1" x14ac:dyDescent="0.35">
      <c r="A72" s="478">
        <v>32</v>
      </c>
      <c r="B72" s="456">
        <v>19576</v>
      </c>
      <c r="C72" s="464" t="s">
        <v>18894</v>
      </c>
      <c r="D72" s="464"/>
      <c r="E72" s="464"/>
      <c r="F72" s="486"/>
      <c r="G72" s="486"/>
      <c r="H72" s="591"/>
      <c r="I72" s="591"/>
      <c r="J72" s="591"/>
      <c r="K72" s="591"/>
    </row>
    <row r="73" spans="1:11" ht="16.899999999999999" customHeight="1" x14ac:dyDescent="0.35">
      <c r="A73" s="478">
        <v>33</v>
      </c>
      <c r="B73" s="456">
        <v>19577</v>
      </c>
      <c r="C73" s="464" t="s">
        <v>18895</v>
      </c>
      <c r="D73" s="464"/>
      <c r="E73" s="464"/>
      <c r="F73" s="486"/>
      <c r="G73" s="486"/>
      <c r="H73" s="591"/>
      <c r="I73" s="591"/>
      <c r="J73" s="591"/>
      <c r="K73" s="591"/>
    </row>
    <row r="74" spans="1:11" ht="16.899999999999999" customHeight="1" x14ac:dyDescent="0.35">
      <c r="A74" s="478">
        <v>34</v>
      </c>
      <c r="B74" s="456">
        <v>19578</v>
      </c>
      <c r="C74" s="464" t="s">
        <v>18896</v>
      </c>
      <c r="D74" s="464"/>
      <c r="E74" s="464"/>
      <c r="F74" s="486"/>
      <c r="G74" s="486"/>
      <c r="H74" s="591"/>
      <c r="I74" s="591"/>
      <c r="J74" s="591"/>
      <c r="K74" s="591"/>
    </row>
    <row r="75" spans="1:11" ht="16.899999999999999" customHeight="1" x14ac:dyDescent="0.35">
      <c r="A75" s="478">
        <v>35</v>
      </c>
      <c r="B75" s="456">
        <v>19585</v>
      </c>
      <c r="C75" s="464" t="s">
        <v>18897</v>
      </c>
      <c r="D75" s="464"/>
      <c r="E75" s="464"/>
      <c r="F75" s="486"/>
      <c r="G75" s="486"/>
      <c r="H75" s="591"/>
      <c r="I75" s="591"/>
      <c r="J75" s="591"/>
      <c r="K75" s="591"/>
    </row>
    <row r="76" spans="1:11" ht="16.899999999999999" customHeight="1" x14ac:dyDescent="0.35">
      <c r="A76" s="478">
        <v>36</v>
      </c>
      <c r="B76" s="456">
        <v>19608</v>
      </c>
      <c r="C76" s="464" t="s">
        <v>18898</v>
      </c>
      <c r="D76" s="464"/>
      <c r="E76" s="464"/>
      <c r="F76" s="486"/>
      <c r="G76" s="486"/>
      <c r="H76" s="591"/>
      <c r="I76" s="591"/>
      <c r="J76" s="591"/>
      <c r="K76" s="591"/>
    </row>
    <row r="77" spans="1:11" ht="16.899999999999999" customHeight="1" x14ac:dyDescent="0.35">
      <c r="A77" s="478">
        <v>37</v>
      </c>
      <c r="B77" s="456">
        <v>19610</v>
      </c>
      <c r="C77" s="464" t="s">
        <v>18899</v>
      </c>
      <c r="D77" s="464"/>
      <c r="E77" s="464"/>
      <c r="F77" s="486"/>
      <c r="G77" s="486"/>
      <c r="H77" s="591"/>
      <c r="I77" s="591"/>
      <c r="J77" s="591"/>
      <c r="K77" s="591"/>
    </row>
    <row r="78" spans="1:11" ht="16.899999999999999" customHeight="1" x14ac:dyDescent="0.35">
      <c r="A78" s="478">
        <v>38</v>
      </c>
      <c r="B78" s="456">
        <v>19616</v>
      </c>
      <c r="C78" s="464" t="s">
        <v>18900</v>
      </c>
      <c r="D78" s="464"/>
      <c r="E78" s="464"/>
      <c r="F78" s="486"/>
      <c r="G78" s="486"/>
      <c r="H78" s="591"/>
      <c r="I78" s="591"/>
      <c r="J78" s="591"/>
      <c r="K78" s="591"/>
    </row>
    <row r="79" spans="1:11" ht="16.899999999999999" customHeight="1" x14ac:dyDescent="0.35">
      <c r="A79" s="478">
        <v>39</v>
      </c>
      <c r="B79" s="456">
        <v>19619</v>
      </c>
      <c r="C79" s="464" t="s">
        <v>18901</v>
      </c>
      <c r="D79" s="464"/>
      <c r="E79" s="464"/>
      <c r="F79" s="486"/>
      <c r="G79" s="486"/>
      <c r="H79" s="591"/>
      <c r="I79" s="591"/>
      <c r="J79" s="591"/>
      <c r="K79" s="591"/>
    </row>
    <row r="80" spans="1:11" ht="16.899999999999999" customHeight="1" x14ac:dyDescent="0.35">
      <c r="A80" s="478">
        <v>40</v>
      </c>
      <c r="B80" s="456">
        <v>19620</v>
      </c>
      <c r="C80" s="464" t="s">
        <v>18902</v>
      </c>
      <c r="D80" s="464"/>
      <c r="E80" s="464"/>
      <c r="F80" s="486"/>
      <c r="G80" s="486"/>
      <c r="H80" s="591"/>
      <c r="I80" s="591"/>
      <c r="J80" s="591"/>
      <c r="K80" s="591"/>
    </row>
    <row r="81" spans="1:11" ht="16.899999999999999" customHeight="1" x14ac:dyDescent="0.35">
      <c r="A81" s="478">
        <v>41</v>
      </c>
      <c r="B81" s="456">
        <v>19621</v>
      </c>
      <c r="C81" s="464" t="s">
        <v>18903</v>
      </c>
      <c r="D81" s="464"/>
      <c r="E81" s="464"/>
      <c r="F81" s="486"/>
      <c r="G81" s="486"/>
      <c r="H81" s="591"/>
      <c r="I81" s="591"/>
      <c r="J81" s="591"/>
      <c r="K81" s="591"/>
    </row>
    <row r="82" spans="1:11" s="588" customFormat="1" ht="17.25" customHeight="1" x14ac:dyDescent="0.15">
      <c r="A82" s="1291" t="s">
        <v>9795</v>
      </c>
      <c r="B82" s="1291"/>
      <c r="C82" s="1291"/>
      <c r="D82" s="1291"/>
      <c r="E82" s="1291"/>
      <c r="F82" s="1291"/>
      <c r="G82" s="1291"/>
      <c r="H82" s="1291"/>
      <c r="I82" s="1291"/>
      <c r="J82" s="1291"/>
      <c r="K82" s="1291"/>
    </row>
    <row r="83" spans="1:11" s="588" customFormat="1" ht="17.25" customHeight="1" x14ac:dyDescent="0.15">
      <c r="A83" s="1272" t="s">
        <v>18904</v>
      </c>
      <c r="B83" s="1272"/>
      <c r="C83" s="1272"/>
      <c r="D83" s="1272"/>
      <c r="E83" s="1272"/>
      <c r="F83" s="1272"/>
      <c r="G83" s="1272"/>
      <c r="H83" s="1272"/>
      <c r="I83" s="1272"/>
      <c r="J83" s="1272"/>
      <c r="K83" s="1272"/>
    </row>
    <row r="84" spans="1:11" s="588" customFormat="1" ht="17.25" customHeight="1" x14ac:dyDescent="0.15">
      <c r="A84" s="1272" t="s">
        <v>14982</v>
      </c>
      <c r="B84" s="1272"/>
      <c r="C84" s="1272"/>
      <c r="D84" s="1272"/>
      <c r="E84" s="1272"/>
      <c r="F84" s="1272"/>
      <c r="G84" s="1272"/>
      <c r="H84" s="1272"/>
      <c r="I84" s="1272"/>
      <c r="J84" s="1272"/>
      <c r="K84" s="1272"/>
    </row>
    <row r="85" spans="1:11" s="571" customFormat="1" ht="17.25" customHeight="1" x14ac:dyDescent="0.15">
      <c r="A85" s="1272" t="s">
        <v>18831</v>
      </c>
      <c r="B85" s="1272"/>
      <c r="C85" s="1272"/>
      <c r="D85" s="1272"/>
      <c r="E85" s="1272"/>
      <c r="F85" s="1272"/>
      <c r="G85" s="1272"/>
      <c r="H85" s="1272"/>
      <c r="I85" s="1272"/>
      <c r="J85" s="1272"/>
      <c r="K85" s="1272"/>
    </row>
    <row r="86" spans="1:11" s="571" customFormat="1" ht="20.25" customHeight="1" x14ac:dyDescent="0.15">
      <c r="A86" s="1271" t="s">
        <v>18905</v>
      </c>
      <c r="B86" s="1271"/>
      <c r="C86" s="1271"/>
      <c r="D86" s="1271"/>
      <c r="E86" s="1271"/>
      <c r="F86" s="1271"/>
      <c r="G86" s="1271"/>
      <c r="H86" s="1271"/>
      <c r="I86" s="1271"/>
      <c r="J86" s="1271"/>
      <c r="K86" s="1271"/>
    </row>
    <row r="87" spans="1:11" s="577" customFormat="1" ht="17.25" customHeight="1" x14ac:dyDescent="0.5">
      <c r="A87" s="573" t="s">
        <v>8377</v>
      </c>
      <c r="B87" s="589" t="s">
        <v>8352</v>
      </c>
      <c r="C87" s="590" t="s">
        <v>9799</v>
      </c>
      <c r="D87" s="573"/>
      <c r="E87" s="573"/>
      <c r="F87" s="795"/>
      <c r="G87" s="795"/>
      <c r="H87" s="795"/>
      <c r="I87" s="795"/>
      <c r="J87" s="795"/>
      <c r="K87" s="795"/>
    </row>
    <row r="88" spans="1:11" ht="16.899999999999999" customHeight="1" x14ac:dyDescent="0.35">
      <c r="A88" s="456">
        <v>1</v>
      </c>
      <c r="B88" s="456">
        <v>19237</v>
      </c>
      <c r="C88" s="464" t="s">
        <v>18906</v>
      </c>
      <c r="D88" s="486"/>
      <c r="E88" s="486"/>
      <c r="F88" s="486"/>
      <c r="G88" s="486"/>
      <c r="H88" s="591"/>
      <c r="I88" s="591"/>
      <c r="J88" s="591"/>
      <c r="K88" s="591"/>
    </row>
    <row r="89" spans="1:11" ht="16.899999999999999" customHeight="1" x14ac:dyDescent="0.35">
      <c r="A89" s="456">
        <v>2</v>
      </c>
      <c r="B89" s="456">
        <v>19345</v>
      </c>
      <c r="C89" s="464" t="s">
        <v>18907</v>
      </c>
      <c r="D89" s="464"/>
      <c r="E89" s="464"/>
      <c r="F89" s="486"/>
      <c r="G89" s="486"/>
      <c r="H89" s="591"/>
      <c r="I89" s="591"/>
      <c r="J89" s="591"/>
      <c r="K89" s="591"/>
    </row>
    <row r="90" spans="1:11" ht="16.899999999999999" customHeight="1" x14ac:dyDescent="0.35">
      <c r="A90" s="456">
        <v>3</v>
      </c>
      <c r="B90" s="456">
        <v>19507</v>
      </c>
      <c r="C90" s="464" t="s">
        <v>18908</v>
      </c>
      <c r="D90" s="464"/>
      <c r="E90" s="464"/>
      <c r="F90" s="486"/>
      <c r="G90" s="486"/>
      <c r="H90" s="591"/>
      <c r="I90" s="591"/>
      <c r="J90" s="591"/>
      <c r="K90" s="591"/>
    </row>
    <row r="91" spans="1:11" ht="16.899999999999999" customHeight="1" x14ac:dyDescent="0.35">
      <c r="A91" s="456">
        <v>4</v>
      </c>
      <c r="B91" s="456">
        <v>19519</v>
      </c>
      <c r="C91" s="464" t="s">
        <v>18909</v>
      </c>
      <c r="D91" s="464"/>
      <c r="E91" s="464"/>
      <c r="F91" s="486"/>
      <c r="G91" s="486"/>
      <c r="H91" s="591"/>
      <c r="I91" s="591"/>
      <c r="J91" s="591"/>
      <c r="K91" s="591"/>
    </row>
    <row r="92" spans="1:11" ht="16.899999999999999" customHeight="1" x14ac:dyDescent="0.35">
      <c r="A92" s="456">
        <v>5</v>
      </c>
      <c r="B92" s="456">
        <v>19556</v>
      </c>
      <c r="C92" s="464" t="s">
        <v>18910</v>
      </c>
      <c r="D92" s="464"/>
      <c r="E92" s="464"/>
      <c r="F92" s="486"/>
      <c r="G92" s="486"/>
      <c r="H92" s="591"/>
      <c r="I92" s="591"/>
      <c r="J92" s="591"/>
      <c r="K92" s="591"/>
    </row>
    <row r="93" spans="1:11" ht="16.899999999999999" customHeight="1" x14ac:dyDescent="0.35">
      <c r="A93" s="456">
        <v>6</v>
      </c>
      <c r="B93" s="456">
        <v>19557</v>
      </c>
      <c r="C93" s="464" t="s">
        <v>18911</v>
      </c>
      <c r="D93" s="464"/>
      <c r="E93" s="464"/>
      <c r="F93" s="486"/>
      <c r="G93" s="486"/>
      <c r="H93" s="591"/>
      <c r="I93" s="591"/>
      <c r="J93" s="591"/>
      <c r="K93" s="591"/>
    </row>
    <row r="94" spans="1:11" ht="16.899999999999999" customHeight="1" x14ac:dyDescent="0.35">
      <c r="A94" s="456">
        <v>7</v>
      </c>
      <c r="B94" s="456">
        <v>19592</v>
      </c>
      <c r="C94" s="464" t="s">
        <v>18912</v>
      </c>
      <c r="D94" s="464"/>
      <c r="E94" s="464"/>
      <c r="F94" s="486"/>
      <c r="G94" s="486"/>
      <c r="H94" s="591"/>
      <c r="I94" s="591"/>
      <c r="J94" s="591"/>
      <c r="K94" s="591"/>
    </row>
    <row r="95" spans="1:11" ht="16.899999999999999" customHeight="1" x14ac:dyDescent="0.35">
      <c r="A95" s="456">
        <v>8</v>
      </c>
      <c r="B95" s="456">
        <v>21505</v>
      </c>
      <c r="C95" s="464" t="s">
        <v>18913</v>
      </c>
      <c r="D95" s="464"/>
      <c r="E95" s="464"/>
      <c r="F95" s="486"/>
      <c r="G95" s="486"/>
      <c r="H95" s="591"/>
      <c r="I95" s="591"/>
      <c r="J95" s="591"/>
      <c r="K95" s="591"/>
    </row>
    <row r="96" spans="1:11" ht="16.899999999999999" customHeight="1" x14ac:dyDescent="0.35">
      <c r="A96" s="456">
        <v>9</v>
      </c>
      <c r="B96" s="456">
        <v>21506</v>
      </c>
      <c r="C96" s="464" t="s">
        <v>18914</v>
      </c>
      <c r="D96" s="464"/>
      <c r="E96" s="464"/>
      <c r="F96" s="486"/>
      <c r="G96" s="486"/>
      <c r="H96" s="591"/>
      <c r="I96" s="591"/>
      <c r="J96" s="591"/>
      <c r="K96" s="591"/>
    </row>
    <row r="97" spans="1:11" ht="16.899999999999999" customHeight="1" x14ac:dyDescent="0.35">
      <c r="A97" s="456">
        <v>10</v>
      </c>
      <c r="B97" s="456">
        <v>21507</v>
      </c>
      <c r="C97" s="464" t="s">
        <v>18915</v>
      </c>
      <c r="D97" s="464"/>
      <c r="E97" s="464"/>
      <c r="F97" s="486"/>
      <c r="G97" s="486"/>
      <c r="H97" s="591"/>
      <c r="I97" s="591"/>
      <c r="J97" s="591"/>
      <c r="K97" s="591"/>
    </row>
    <row r="98" spans="1:11" ht="16.899999999999999" customHeight="1" x14ac:dyDescent="0.35">
      <c r="A98" s="456">
        <v>11</v>
      </c>
      <c r="B98" s="456">
        <v>19245</v>
      </c>
      <c r="C98" s="464" t="s">
        <v>18916</v>
      </c>
      <c r="D98" s="464"/>
      <c r="E98" s="464"/>
      <c r="F98" s="486"/>
      <c r="G98" s="486"/>
      <c r="H98" s="591"/>
      <c r="I98" s="591"/>
      <c r="J98" s="591"/>
      <c r="K98" s="591"/>
    </row>
    <row r="99" spans="1:11" ht="16.899999999999999" customHeight="1" x14ac:dyDescent="0.35">
      <c r="A99" s="456">
        <v>12</v>
      </c>
      <c r="B99" s="456">
        <v>19249</v>
      </c>
      <c r="C99" s="464" t="s">
        <v>18917</v>
      </c>
      <c r="D99" s="464"/>
      <c r="E99" s="464"/>
      <c r="F99" s="486"/>
      <c r="G99" s="486"/>
      <c r="H99" s="591"/>
      <c r="I99" s="591"/>
      <c r="J99" s="591"/>
      <c r="K99" s="591"/>
    </row>
    <row r="100" spans="1:11" ht="16.899999999999999" customHeight="1" x14ac:dyDescent="0.35">
      <c r="A100" s="456">
        <v>13</v>
      </c>
      <c r="B100" s="456">
        <v>19286</v>
      </c>
      <c r="C100" s="464" t="s">
        <v>18918</v>
      </c>
      <c r="D100" s="464"/>
      <c r="E100" s="464"/>
      <c r="F100" s="486"/>
      <c r="G100" s="486"/>
      <c r="H100" s="591"/>
      <c r="I100" s="591"/>
      <c r="J100" s="591"/>
      <c r="K100" s="591"/>
    </row>
    <row r="101" spans="1:11" ht="16.899999999999999" customHeight="1" x14ac:dyDescent="0.35">
      <c r="A101" s="456">
        <v>14</v>
      </c>
      <c r="B101" s="456">
        <v>19370</v>
      </c>
      <c r="C101" s="464" t="s">
        <v>18919</v>
      </c>
      <c r="D101" s="464"/>
      <c r="E101" s="464"/>
      <c r="F101" s="486"/>
      <c r="G101" s="486"/>
      <c r="H101" s="591"/>
      <c r="I101" s="591"/>
      <c r="J101" s="591"/>
      <c r="K101" s="591"/>
    </row>
    <row r="102" spans="1:11" ht="16.899999999999999" customHeight="1" x14ac:dyDescent="0.35">
      <c r="A102" s="456">
        <v>15</v>
      </c>
      <c r="B102" s="456">
        <v>19372</v>
      </c>
      <c r="C102" s="464" t="s">
        <v>18920</v>
      </c>
      <c r="D102" s="464"/>
      <c r="E102" s="464"/>
      <c r="F102" s="486"/>
      <c r="G102" s="486"/>
      <c r="H102" s="591"/>
      <c r="I102" s="591"/>
      <c r="J102" s="591"/>
      <c r="K102" s="591"/>
    </row>
    <row r="103" spans="1:11" ht="16.899999999999999" customHeight="1" x14ac:dyDescent="0.35">
      <c r="A103" s="456">
        <v>16</v>
      </c>
      <c r="B103" s="456">
        <v>19375</v>
      </c>
      <c r="C103" s="464" t="s">
        <v>18921</v>
      </c>
      <c r="D103" s="464"/>
      <c r="E103" s="464"/>
      <c r="F103" s="486"/>
      <c r="G103" s="486"/>
      <c r="H103" s="591"/>
      <c r="I103" s="591"/>
      <c r="J103" s="591"/>
      <c r="K103" s="591"/>
    </row>
    <row r="104" spans="1:11" ht="16.899999999999999" customHeight="1" x14ac:dyDescent="0.35">
      <c r="A104" s="456">
        <v>17</v>
      </c>
      <c r="B104" s="456">
        <v>19378</v>
      </c>
      <c r="C104" s="464" t="s">
        <v>18922</v>
      </c>
      <c r="D104" s="464"/>
      <c r="E104" s="464"/>
      <c r="F104" s="486"/>
      <c r="G104" s="486"/>
      <c r="H104" s="591"/>
      <c r="I104" s="591"/>
      <c r="J104" s="591"/>
      <c r="K104" s="591"/>
    </row>
    <row r="105" spans="1:11" ht="16.899999999999999" customHeight="1" x14ac:dyDescent="0.35">
      <c r="A105" s="456">
        <v>18</v>
      </c>
      <c r="B105" s="456">
        <v>19381</v>
      </c>
      <c r="C105" s="464" t="s">
        <v>18923</v>
      </c>
      <c r="D105" s="464"/>
      <c r="E105" s="464"/>
      <c r="F105" s="486"/>
      <c r="G105" s="486"/>
      <c r="H105" s="591"/>
      <c r="I105" s="591"/>
      <c r="J105" s="591"/>
      <c r="K105" s="591"/>
    </row>
    <row r="106" spans="1:11" ht="16.899999999999999" customHeight="1" x14ac:dyDescent="0.35">
      <c r="A106" s="456">
        <v>19</v>
      </c>
      <c r="B106" s="456">
        <v>19405</v>
      </c>
      <c r="C106" s="464" t="s">
        <v>18924</v>
      </c>
      <c r="D106" s="464"/>
      <c r="E106" s="464"/>
      <c r="F106" s="486"/>
      <c r="G106" s="486"/>
      <c r="H106" s="591"/>
      <c r="I106" s="591"/>
      <c r="J106" s="591"/>
      <c r="K106" s="591"/>
    </row>
    <row r="107" spans="1:11" ht="16.899999999999999" customHeight="1" x14ac:dyDescent="0.45">
      <c r="A107" s="456">
        <v>20</v>
      </c>
      <c r="B107" s="594">
        <v>19412</v>
      </c>
      <c r="C107" s="595" t="s">
        <v>18925</v>
      </c>
      <c r="D107" s="464"/>
      <c r="E107" s="464"/>
      <c r="F107" s="486"/>
      <c r="G107" s="486"/>
      <c r="H107" s="591"/>
      <c r="I107" s="591"/>
      <c r="J107" s="591"/>
      <c r="K107" s="591"/>
    </row>
    <row r="108" spans="1:11" ht="16.899999999999999" customHeight="1" x14ac:dyDescent="0.35">
      <c r="A108" s="456">
        <v>21</v>
      </c>
      <c r="B108" s="456">
        <v>19441</v>
      </c>
      <c r="C108" s="464" t="s">
        <v>18926</v>
      </c>
      <c r="D108" s="464"/>
      <c r="E108" s="464"/>
      <c r="F108" s="486"/>
      <c r="G108" s="486"/>
      <c r="H108" s="591"/>
      <c r="I108" s="591"/>
      <c r="J108" s="591"/>
      <c r="K108" s="591"/>
    </row>
    <row r="109" spans="1:11" ht="16.899999999999999" customHeight="1" x14ac:dyDescent="0.35">
      <c r="A109" s="456">
        <v>22</v>
      </c>
      <c r="B109" s="456">
        <v>19492</v>
      </c>
      <c r="C109" s="464" t="s">
        <v>18927</v>
      </c>
      <c r="D109" s="464"/>
      <c r="E109" s="464"/>
      <c r="F109" s="486"/>
      <c r="G109" s="486"/>
      <c r="H109" s="591"/>
      <c r="I109" s="591"/>
      <c r="J109" s="591"/>
      <c r="K109" s="591"/>
    </row>
    <row r="110" spans="1:11" ht="16.899999999999999" customHeight="1" x14ac:dyDescent="0.35">
      <c r="A110" s="456">
        <v>23</v>
      </c>
      <c r="B110" s="456">
        <v>19496</v>
      </c>
      <c r="C110" s="464" t="s">
        <v>18928</v>
      </c>
      <c r="D110" s="464"/>
      <c r="E110" s="464"/>
      <c r="F110" s="486"/>
      <c r="G110" s="486"/>
      <c r="H110" s="591"/>
      <c r="I110" s="591"/>
      <c r="J110" s="591"/>
      <c r="K110" s="591"/>
    </row>
    <row r="111" spans="1:11" ht="16.899999999999999" customHeight="1" x14ac:dyDescent="0.35">
      <c r="A111" s="456">
        <v>24</v>
      </c>
      <c r="B111" s="456">
        <v>19526</v>
      </c>
      <c r="C111" s="464" t="s">
        <v>18929</v>
      </c>
      <c r="D111" s="464"/>
      <c r="E111" s="464"/>
      <c r="F111" s="486"/>
      <c r="G111" s="486"/>
      <c r="H111" s="591"/>
      <c r="I111" s="591"/>
      <c r="J111" s="591"/>
      <c r="K111" s="591"/>
    </row>
    <row r="112" spans="1:11" ht="16.899999999999999" customHeight="1" x14ac:dyDescent="0.35">
      <c r="A112" s="456">
        <v>25</v>
      </c>
      <c r="B112" s="456">
        <v>19531</v>
      </c>
      <c r="C112" s="464" t="s">
        <v>18930</v>
      </c>
      <c r="D112" s="464"/>
      <c r="E112" s="464"/>
      <c r="F112" s="486"/>
      <c r="G112" s="486"/>
      <c r="H112" s="591"/>
      <c r="I112" s="591"/>
      <c r="J112" s="591"/>
      <c r="K112" s="591"/>
    </row>
    <row r="113" spans="1:11" ht="16.899999999999999" customHeight="1" x14ac:dyDescent="0.35">
      <c r="A113" s="456">
        <v>26</v>
      </c>
      <c r="B113" s="456">
        <v>19535</v>
      </c>
      <c r="C113" s="464" t="s">
        <v>18931</v>
      </c>
      <c r="D113" s="464"/>
      <c r="E113" s="464"/>
      <c r="F113" s="486"/>
      <c r="G113" s="486"/>
      <c r="H113" s="591"/>
      <c r="I113" s="591"/>
      <c r="J113" s="591"/>
      <c r="K113" s="591"/>
    </row>
    <row r="114" spans="1:11" ht="16.899999999999999" customHeight="1" x14ac:dyDescent="0.35">
      <c r="A114" s="456">
        <v>27</v>
      </c>
      <c r="B114" s="456">
        <v>19573</v>
      </c>
      <c r="C114" s="464" t="s">
        <v>18932</v>
      </c>
      <c r="D114" s="464"/>
      <c r="E114" s="464"/>
      <c r="F114" s="486"/>
      <c r="G114" s="486"/>
      <c r="H114" s="591"/>
      <c r="I114" s="591"/>
      <c r="J114" s="591"/>
      <c r="K114" s="591"/>
    </row>
    <row r="115" spans="1:11" ht="16.899999999999999" customHeight="1" x14ac:dyDescent="0.45">
      <c r="A115" s="456">
        <v>28</v>
      </c>
      <c r="B115" s="456">
        <v>19587</v>
      </c>
      <c r="C115" s="464" t="s">
        <v>18933</v>
      </c>
      <c r="D115" s="596"/>
      <c r="E115" s="464"/>
      <c r="F115" s="486"/>
      <c r="G115" s="486"/>
      <c r="H115" s="591"/>
      <c r="I115" s="591"/>
      <c r="J115" s="591"/>
      <c r="K115" s="591"/>
    </row>
    <row r="116" spans="1:11" ht="16.899999999999999" customHeight="1" x14ac:dyDescent="0.35">
      <c r="A116" s="456">
        <v>29</v>
      </c>
      <c r="B116" s="456">
        <v>19612</v>
      </c>
      <c r="C116" s="464" t="s">
        <v>18934</v>
      </c>
      <c r="D116" s="464"/>
      <c r="E116" s="464"/>
      <c r="F116" s="486"/>
      <c r="G116" s="486"/>
      <c r="H116" s="591"/>
      <c r="I116" s="591"/>
      <c r="J116" s="591"/>
      <c r="K116" s="591"/>
    </row>
    <row r="117" spans="1:11" ht="16.899999999999999" customHeight="1" x14ac:dyDescent="0.35">
      <c r="A117" s="456">
        <v>30</v>
      </c>
      <c r="B117" s="456">
        <v>19622</v>
      </c>
      <c r="C117" s="464" t="s">
        <v>18935</v>
      </c>
      <c r="D117" s="464"/>
      <c r="E117" s="464"/>
      <c r="F117" s="486"/>
      <c r="G117" s="486"/>
      <c r="H117" s="591"/>
      <c r="I117" s="591"/>
      <c r="J117" s="591"/>
      <c r="K117" s="591"/>
    </row>
    <row r="118" spans="1:11" ht="16.899999999999999" customHeight="1" x14ac:dyDescent="0.35">
      <c r="A118" s="456">
        <v>31</v>
      </c>
      <c r="B118" s="456">
        <v>21508</v>
      </c>
      <c r="C118" s="464" t="s">
        <v>18936</v>
      </c>
      <c r="D118" s="464"/>
      <c r="E118" s="464"/>
      <c r="F118" s="486"/>
      <c r="G118" s="486"/>
      <c r="H118" s="591"/>
      <c r="I118" s="591"/>
      <c r="J118" s="591"/>
      <c r="K118" s="591"/>
    </row>
    <row r="119" spans="1:11" ht="16.899999999999999" customHeight="1" x14ac:dyDescent="0.35">
      <c r="A119" s="456">
        <v>32</v>
      </c>
      <c r="B119" s="456">
        <v>21509</v>
      </c>
      <c r="C119" s="464" t="s">
        <v>18937</v>
      </c>
      <c r="D119" s="464"/>
      <c r="E119" s="464"/>
      <c r="F119" s="486"/>
      <c r="G119" s="486"/>
      <c r="H119" s="591"/>
      <c r="I119" s="591"/>
      <c r="J119" s="591"/>
      <c r="K119" s="591"/>
    </row>
    <row r="120" spans="1:11" ht="16.899999999999999" customHeight="1" x14ac:dyDescent="0.35">
      <c r="A120" s="456">
        <v>33</v>
      </c>
      <c r="B120" s="456">
        <v>21511</v>
      </c>
      <c r="C120" s="464" t="s">
        <v>18938</v>
      </c>
      <c r="D120" s="464"/>
      <c r="E120" s="464"/>
      <c r="F120" s="486"/>
      <c r="G120" s="486"/>
      <c r="H120" s="591"/>
      <c r="I120" s="591"/>
      <c r="J120" s="591"/>
      <c r="K120" s="591"/>
    </row>
    <row r="121" spans="1:11" ht="16.899999999999999" customHeight="1" x14ac:dyDescent="0.35">
      <c r="A121" s="456">
        <v>34</v>
      </c>
      <c r="B121" s="456">
        <v>21512</v>
      </c>
      <c r="C121" s="464" t="s">
        <v>18939</v>
      </c>
      <c r="D121" s="464"/>
      <c r="E121" s="464"/>
      <c r="F121" s="486"/>
      <c r="G121" s="486"/>
      <c r="H121" s="591"/>
      <c r="I121" s="591"/>
      <c r="J121" s="591"/>
      <c r="K121" s="591"/>
    </row>
    <row r="122" spans="1:11" ht="16.899999999999999" customHeight="1" x14ac:dyDescent="0.35">
      <c r="A122" s="456">
        <v>35</v>
      </c>
      <c r="B122" s="456">
        <v>21513</v>
      </c>
      <c r="C122" s="464" t="s">
        <v>18940</v>
      </c>
      <c r="D122" s="464"/>
      <c r="E122" s="464"/>
      <c r="F122" s="486"/>
      <c r="G122" s="486"/>
      <c r="H122" s="591"/>
      <c r="I122" s="591"/>
      <c r="J122" s="591"/>
      <c r="K122" s="591"/>
    </row>
    <row r="123" spans="1:11" ht="16.899999999999999" customHeight="1" x14ac:dyDescent="0.35">
      <c r="A123" s="456">
        <v>36</v>
      </c>
      <c r="B123" s="456">
        <v>21514</v>
      </c>
      <c r="C123" s="464" t="s">
        <v>18941</v>
      </c>
      <c r="D123" s="464"/>
      <c r="E123" s="464"/>
      <c r="F123" s="486"/>
      <c r="G123" s="486"/>
      <c r="H123" s="591"/>
      <c r="I123" s="591"/>
      <c r="J123" s="591"/>
      <c r="K123" s="591"/>
    </row>
    <row r="124" spans="1:11" ht="16.899999999999999" customHeight="1" x14ac:dyDescent="0.35">
      <c r="A124" s="456">
        <v>37</v>
      </c>
      <c r="B124" s="456">
        <v>21515</v>
      </c>
      <c r="C124" s="464" t="s">
        <v>18942</v>
      </c>
      <c r="D124" s="464"/>
      <c r="E124" s="464"/>
      <c r="F124" s="486"/>
      <c r="G124" s="486"/>
      <c r="H124" s="591"/>
      <c r="I124" s="591"/>
      <c r="J124" s="591"/>
      <c r="K124" s="591"/>
    </row>
    <row r="125" spans="1:11" ht="16.899999999999999" customHeight="1" x14ac:dyDescent="0.35">
      <c r="A125" s="456">
        <v>38</v>
      </c>
      <c r="B125" s="456">
        <v>21516</v>
      </c>
      <c r="C125" s="464" t="s">
        <v>18943</v>
      </c>
      <c r="D125" s="464"/>
      <c r="E125" s="464"/>
      <c r="F125" s="486"/>
      <c r="G125" s="486"/>
      <c r="H125" s="591"/>
      <c r="I125" s="591"/>
      <c r="J125" s="591"/>
      <c r="K125" s="591"/>
    </row>
    <row r="126" spans="1:11" ht="16.899999999999999" customHeight="1" x14ac:dyDescent="0.35">
      <c r="A126" s="456">
        <v>39</v>
      </c>
      <c r="B126" s="456">
        <v>22231</v>
      </c>
      <c r="C126" s="464" t="s">
        <v>9502</v>
      </c>
      <c r="D126" s="464"/>
      <c r="E126" s="464"/>
      <c r="F126" s="486"/>
      <c r="G126" s="486"/>
      <c r="H126" s="591"/>
      <c r="I126" s="591"/>
      <c r="J126" s="591"/>
      <c r="K126" s="591"/>
    </row>
    <row r="127" spans="1:11" s="588" customFormat="1" ht="17.25" customHeight="1" x14ac:dyDescent="0.15">
      <c r="A127" s="1291" t="s">
        <v>9795</v>
      </c>
      <c r="B127" s="1291"/>
      <c r="C127" s="1291"/>
      <c r="D127" s="1291"/>
      <c r="E127" s="1291"/>
      <c r="F127" s="1291"/>
      <c r="G127" s="1291"/>
      <c r="H127" s="1291"/>
      <c r="I127" s="1291"/>
      <c r="J127" s="1291"/>
      <c r="K127" s="1291"/>
    </row>
    <row r="128" spans="1:11" s="588" customFormat="1" ht="17.25" customHeight="1" x14ac:dyDescent="0.15">
      <c r="A128" s="1272" t="s">
        <v>18944</v>
      </c>
      <c r="B128" s="1272"/>
      <c r="C128" s="1272"/>
      <c r="D128" s="1272"/>
      <c r="E128" s="1272"/>
      <c r="F128" s="1272"/>
      <c r="G128" s="1272"/>
      <c r="H128" s="1272"/>
      <c r="I128" s="1272"/>
      <c r="J128" s="1272"/>
      <c r="K128" s="1272"/>
    </row>
    <row r="129" spans="1:11" s="588" customFormat="1" ht="17.25" customHeight="1" x14ac:dyDescent="0.15">
      <c r="A129" s="1272" t="s">
        <v>15917</v>
      </c>
      <c r="B129" s="1272"/>
      <c r="C129" s="1272"/>
      <c r="D129" s="1272"/>
      <c r="E129" s="1272"/>
      <c r="F129" s="1272"/>
      <c r="G129" s="1272"/>
      <c r="H129" s="1272"/>
      <c r="I129" s="1272"/>
      <c r="J129" s="1272"/>
      <c r="K129" s="1272"/>
    </row>
    <row r="130" spans="1:11" s="571" customFormat="1" ht="17.25" customHeight="1" x14ac:dyDescent="0.15">
      <c r="A130" s="1272" t="s">
        <v>18831</v>
      </c>
      <c r="B130" s="1272"/>
      <c r="C130" s="1272"/>
      <c r="D130" s="1272"/>
      <c r="E130" s="1272"/>
      <c r="F130" s="1272"/>
      <c r="G130" s="1272"/>
      <c r="H130" s="1272"/>
      <c r="I130" s="1272"/>
      <c r="J130" s="1272"/>
      <c r="K130" s="1272"/>
    </row>
    <row r="131" spans="1:11" s="571" customFormat="1" ht="17.25" customHeight="1" x14ac:dyDescent="0.15">
      <c r="A131" s="1271" t="s">
        <v>18945</v>
      </c>
      <c r="B131" s="1271"/>
      <c r="C131" s="1271"/>
      <c r="D131" s="1271"/>
      <c r="E131" s="1271"/>
      <c r="F131" s="1271"/>
      <c r="G131" s="1271"/>
      <c r="H131" s="1271"/>
      <c r="I131" s="1271"/>
      <c r="J131" s="1271"/>
      <c r="K131" s="1271"/>
    </row>
    <row r="132" spans="1:11" s="577" customFormat="1" ht="17.25" customHeight="1" x14ac:dyDescent="0.5">
      <c r="A132" s="573" t="s">
        <v>8377</v>
      </c>
      <c r="B132" s="589" t="s">
        <v>8352</v>
      </c>
      <c r="C132" s="590" t="s">
        <v>9799</v>
      </c>
      <c r="D132" s="573"/>
      <c r="E132" s="573"/>
      <c r="F132" s="795"/>
      <c r="G132" s="795"/>
      <c r="H132" s="795"/>
      <c r="I132" s="795"/>
      <c r="J132" s="795"/>
      <c r="K132" s="795"/>
    </row>
    <row r="133" spans="1:11" ht="16.899999999999999" customHeight="1" x14ac:dyDescent="0.45">
      <c r="A133" s="456">
        <v>1</v>
      </c>
      <c r="B133" s="478">
        <v>19303</v>
      </c>
      <c r="C133" s="509" t="s">
        <v>9447</v>
      </c>
      <c r="D133" s="606"/>
      <c r="E133" s="464"/>
      <c r="F133" s="486"/>
      <c r="G133" s="486"/>
      <c r="H133" s="591"/>
      <c r="I133" s="591"/>
      <c r="J133" s="591"/>
      <c r="K133" s="591"/>
    </row>
    <row r="134" spans="1:11" ht="16.899999999999999" customHeight="1" x14ac:dyDescent="0.35">
      <c r="A134" s="456">
        <v>2</v>
      </c>
      <c r="B134" s="456">
        <v>19313</v>
      </c>
      <c r="C134" s="603" t="s">
        <v>18946</v>
      </c>
      <c r="D134" s="486"/>
      <c r="E134" s="486"/>
      <c r="F134" s="486"/>
      <c r="G134" s="486"/>
      <c r="H134" s="591"/>
      <c r="I134" s="591"/>
      <c r="J134" s="591"/>
      <c r="K134" s="591"/>
    </row>
    <row r="135" spans="1:11" ht="16.899999999999999" customHeight="1" x14ac:dyDescent="0.35">
      <c r="A135" s="456">
        <v>3</v>
      </c>
      <c r="B135" s="456">
        <v>19429</v>
      </c>
      <c r="C135" s="464" t="s">
        <v>18947</v>
      </c>
      <c r="D135" s="464"/>
      <c r="E135" s="464"/>
      <c r="F135" s="486"/>
      <c r="G135" s="486"/>
      <c r="H135" s="591"/>
      <c r="I135" s="591"/>
      <c r="J135" s="591"/>
      <c r="K135" s="591"/>
    </row>
    <row r="136" spans="1:11" ht="16.899999999999999" customHeight="1" x14ac:dyDescent="0.35">
      <c r="A136" s="456">
        <v>4</v>
      </c>
      <c r="B136" s="456">
        <v>19480</v>
      </c>
      <c r="C136" s="464" t="s">
        <v>18948</v>
      </c>
      <c r="D136" s="464"/>
      <c r="E136" s="464"/>
      <c r="F136" s="486"/>
      <c r="G136" s="486"/>
      <c r="H136" s="591"/>
      <c r="I136" s="591"/>
      <c r="J136" s="591"/>
      <c r="K136" s="591"/>
    </row>
    <row r="137" spans="1:11" ht="16.899999999999999" customHeight="1" x14ac:dyDescent="0.35">
      <c r="A137" s="456">
        <v>5</v>
      </c>
      <c r="B137" s="456">
        <v>19593</v>
      </c>
      <c r="C137" s="464" t="s">
        <v>18949</v>
      </c>
      <c r="D137" s="464"/>
      <c r="E137" s="464"/>
      <c r="F137" s="486"/>
      <c r="G137" s="486"/>
      <c r="H137" s="591"/>
      <c r="I137" s="591"/>
      <c r="J137" s="591"/>
      <c r="K137" s="591"/>
    </row>
    <row r="138" spans="1:11" ht="16.899999999999999" customHeight="1" x14ac:dyDescent="0.35">
      <c r="A138" s="456">
        <v>6</v>
      </c>
      <c r="B138" s="456">
        <v>21070</v>
      </c>
      <c r="C138" s="464" t="s">
        <v>18950</v>
      </c>
      <c r="D138" s="464"/>
      <c r="E138" s="464"/>
      <c r="F138" s="486"/>
      <c r="G138" s="486"/>
      <c r="H138" s="591"/>
      <c r="I138" s="591"/>
      <c r="J138" s="591"/>
      <c r="K138" s="591"/>
    </row>
    <row r="139" spans="1:11" ht="16.899999999999999" customHeight="1" x14ac:dyDescent="0.35">
      <c r="A139" s="456">
        <v>7</v>
      </c>
      <c r="B139" s="456">
        <v>21517</v>
      </c>
      <c r="C139" s="464" t="s">
        <v>18951</v>
      </c>
      <c r="D139" s="464"/>
      <c r="E139" s="464"/>
      <c r="F139" s="486"/>
      <c r="G139" s="486"/>
      <c r="H139" s="591"/>
      <c r="I139" s="591"/>
      <c r="J139" s="591"/>
      <c r="K139" s="591"/>
    </row>
    <row r="140" spans="1:11" ht="16.899999999999999" customHeight="1" x14ac:dyDescent="0.35">
      <c r="A140" s="456">
        <v>8</v>
      </c>
      <c r="B140" s="456">
        <v>21518</v>
      </c>
      <c r="C140" s="464" t="s">
        <v>18952</v>
      </c>
      <c r="D140" s="464"/>
      <c r="E140" s="464"/>
      <c r="F140" s="486"/>
      <c r="G140" s="486"/>
      <c r="H140" s="591"/>
      <c r="I140" s="591"/>
      <c r="J140" s="591"/>
      <c r="K140" s="591"/>
    </row>
    <row r="141" spans="1:11" ht="16.899999999999999" customHeight="1" x14ac:dyDescent="0.35">
      <c r="A141" s="456">
        <v>9</v>
      </c>
      <c r="B141" s="456">
        <v>21520</v>
      </c>
      <c r="C141" s="464" t="s">
        <v>18953</v>
      </c>
      <c r="D141" s="464"/>
      <c r="E141" s="464"/>
      <c r="F141" s="486"/>
      <c r="G141" s="486"/>
      <c r="H141" s="591"/>
      <c r="I141" s="591"/>
      <c r="J141" s="591"/>
      <c r="K141" s="591"/>
    </row>
    <row r="142" spans="1:11" ht="16.899999999999999" customHeight="1" x14ac:dyDescent="0.35">
      <c r="A142" s="456">
        <v>10</v>
      </c>
      <c r="B142" s="456">
        <v>21521</v>
      </c>
      <c r="C142" s="464" t="s">
        <v>18954</v>
      </c>
      <c r="D142" s="464"/>
      <c r="E142" s="464"/>
      <c r="F142" s="486"/>
      <c r="G142" s="486"/>
      <c r="H142" s="591"/>
      <c r="I142" s="591"/>
      <c r="J142" s="591"/>
      <c r="K142" s="591"/>
    </row>
    <row r="143" spans="1:11" ht="16.899999999999999" customHeight="1" x14ac:dyDescent="0.35">
      <c r="A143" s="456">
        <v>11</v>
      </c>
      <c r="B143" s="456">
        <v>21490</v>
      </c>
      <c r="C143" s="486" t="s">
        <v>18955</v>
      </c>
      <c r="D143" s="464"/>
      <c r="E143" s="464"/>
      <c r="F143" s="456"/>
      <c r="G143" s="486"/>
      <c r="H143" s="591"/>
      <c r="I143" s="591"/>
      <c r="J143" s="591"/>
      <c r="K143" s="591"/>
    </row>
    <row r="144" spans="1:11" ht="16.899999999999999" customHeight="1" x14ac:dyDescent="0.35">
      <c r="A144" s="456">
        <v>12</v>
      </c>
      <c r="B144" s="456">
        <v>19195</v>
      </c>
      <c r="C144" s="464" t="s">
        <v>18956</v>
      </c>
      <c r="D144" s="464"/>
      <c r="E144" s="464"/>
      <c r="F144" s="486"/>
      <c r="G144" s="486"/>
      <c r="H144" s="591"/>
      <c r="I144" s="591"/>
      <c r="J144" s="591"/>
      <c r="K144" s="591"/>
    </row>
    <row r="145" spans="1:11" ht="16.899999999999999" customHeight="1" x14ac:dyDescent="0.35">
      <c r="A145" s="456">
        <v>13</v>
      </c>
      <c r="B145" s="456">
        <v>19201</v>
      </c>
      <c r="C145" s="464" t="s">
        <v>18957</v>
      </c>
      <c r="D145" s="464"/>
      <c r="E145" s="464"/>
      <c r="F145" s="486"/>
      <c r="G145" s="486"/>
      <c r="H145" s="591"/>
      <c r="I145" s="591"/>
      <c r="J145" s="591"/>
      <c r="K145" s="591"/>
    </row>
    <row r="146" spans="1:11" ht="16.899999999999999" customHeight="1" x14ac:dyDescent="0.35">
      <c r="A146" s="456">
        <v>14</v>
      </c>
      <c r="B146" s="456">
        <v>19288</v>
      </c>
      <c r="C146" s="464" t="s">
        <v>18958</v>
      </c>
      <c r="D146" s="464"/>
      <c r="E146" s="464"/>
      <c r="F146" s="486"/>
      <c r="G146" s="486"/>
      <c r="H146" s="591"/>
      <c r="I146" s="591"/>
      <c r="J146" s="591"/>
      <c r="K146" s="591"/>
    </row>
    <row r="147" spans="1:11" ht="16.899999999999999" customHeight="1" x14ac:dyDescent="0.35">
      <c r="A147" s="456">
        <v>15</v>
      </c>
      <c r="B147" s="456">
        <v>19320</v>
      </c>
      <c r="C147" s="464" t="s">
        <v>18959</v>
      </c>
      <c r="D147" s="464"/>
      <c r="E147" s="464"/>
      <c r="F147" s="486"/>
      <c r="G147" s="486"/>
      <c r="H147" s="591"/>
      <c r="I147" s="591"/>
      <c r="J147" s="591"/>
      <c r="K147" s="591"/>
    </row>
    <row r="148" spans="1:11" ht="16.899999999999999" customHeight="1" x14ac:dyDescent="0.35">
      <c r="A148" s="456">
        <v>16</v>
      </c>
      <c r="B148" s="456">
        <v>19367</v>
      </c>
      <c r="C148" s="464" t="s">
        <v>18960</v>
      </c>
      <c r="D148" s="464"/>
      <c r="E148" s="464"/>
      <c r="F148" s="486"/>
      <c r="G148" s="486"/>
      <c r="H148" s="591"/>
      <c r="I148" s="591"/>
      <c r="J148" s="591"/>
      <c r="K148" s="591"/>
    </row>
    <row r="149" spans="1:11" ht="16.899999999999999" customHeight="1" x14ac:dyDescent="0.35">
      <c r="A149" s="456">
        <v>17</v>
      </c>
      <c r="B149" s="456">
        <v>19379</v>
      </c>
      <c r="C149" s="464" t="s">
        <v>18961</v>
      </c>
      <c r="D149" s="464"/>
      <c r="E149" s="464"/>
      <c r="F149" s="486"/>
      <c r="G149" s="486"/>
      <c r="H149" s="591"/>
      <c r="I149" s="591"/>
      <c r="J149" s="591"/>
      <c r="K149" s="591"/>
    </row>
    <row r="150" spans="1:11" ht="16.899999999999999" customHeight="1" x14ac:dyDescent="0.35">
      <c r="A150" s="456">
        <v>18</v>
      </c>
      <c r="B150" s="456">
        <v>19418</v>
      </c>
      <c r="C150" s="464" t="s">
        <v>18962</v>
      </c>
      <c r="D150" s="464"/>
      <c r="E150" s="464"/>
      <c r="F150" s="486"/>
      <c r="G150" s="486"/>
      <c r="H150" s="591"/>
      <c r="I150" s="591"/>
      <c r="J150" s="591"/>
      <c r="K150" s="591"/>
    </row>
    <row r="151" spans="1:11" ht="16.899999999999999" customHeight="1" x14ac:dyDescent="0.35">
      <c r="A151" s="456">
        <v>19</v>
      </c>
      <c r="B151" s="456">
        <v>19420</v>
      </c>
      <c r="C151" s="464" t="s">
        <v>18963</v>
      </c>
      <c r="D151" s="464"/>
      <c r="E151" s="464"/>
      <c r="F151" s="486"/>
      <c r="G151" s="486"/>
      <c r="H151" s="591"/>
      <c r="I151" s="591"/>
      <c r="J151" s="591"/>
      <c r="K151" s="591"/>
    </row>
    <row r="152" spans="1:11" ht="16.899999999999999" customHeight="1" x14ac:dyDescent="0.35">
      <c r="A152" s="456">
        <v>20</v>
      </c>
      <c r="B152" s="456">
        <v>19454</v>
      </c>
      <c r="C152" s="464" t="s">
        <v>18964</v>
      </c>
      <c r="D152" s="464"/>
      <c r="E152" s="464"/>
      <c r="F152" s="486"/>
      <c r="G152" s="486"/>
      <c r="H152" s="591"/>
      <c r="I152" s="591"/>
      <c r="J152" s="591"/>
      <c r="K152" s="591"/>
    </row>
    <row r="153" spans="1:11" ht="16.899999999999999" customHeight="1" x14ac:dyDescent="0.35">
      <c r="A153" s="456">
        <v>21</v>
      </c>
      <c r="B153" s="456">
        <v>19487</v>
      </c>
      <c r="C153" s="464" t="s">
        <v>18965</v>
      </c>
      <c r="D153" s="464"/>
      <c r="E153" s="464"/>
      <c r="F153" s="486"/>
      <c r="G153" s="486"/>
      <c r="H153" s="591"/>
      <c r="I153" s="591"/>
      <c r="J153" s="591"/>
      <c r="K153" s="591"/>
    </row>
    <row r="154" spans="1:11" ht="16.899999999999999" customHeight="1" x14ac:dyDescent="0.35">
      <c r="A154" s="456">
        <v>22</v>
      </c>
      <c r="B154" s="456">
        <v>19500</v>
      </c>
      <c r="C154" s="464" t="s">
        <v>18966</v>
      </c>
      <c r="D154" s="464"/>
      <c r="E154" s="464"/>
      <c r="F154" s="486"/>
      <c r="G154" s="486"/>
      <c r="H154" s="591"/>
      <c r="I154" s="591"/>
      <c r="J154" s="591"/>
      <c r="K154" s="591"/>
    </row>
    <row r="155" spans="1:11" ht="16.899999999999999" customHeight="1" x14ac:dyDescent="0.35">
      <c r="A155" s="456">
        <v>23</v>
      </c>
      <c r="B155" s="456">
        <v>19504</v>
      </c>
      <c r="C155" s="464" t="s">
        <v>18967</v>
      </c>
      <c r="D155" s="464"/>
      <c r="E155" s="464"/>
      <c r="F155" s="486"/>
      <c r="G155" s="486"/>
      <c r="H155" s="591"/>
      <c r="I155" s="591"/>
      <c r="J155" s="591"/>
      <c r="K155" s="591"/>
    </row>
    <row r="156" spans="1:11" ht="16.899999999999999" customHeight="1" x14ac:dyDescent="0.35">
      <c r="A156" s="456">
        <v>24</v>
      </c>
      <c r="B156" s="456">
        <v>19533</v>
      </c>
      <c r="C156" s="464" t="s">
        <v>18968</v>
      </c>
      <c r="D156" s="464"/>
      <c r="E156" s="464"/>
      <c r="F156" s="486"/>
      <c r="G156" s="486"/>
      <c r="H156" s="591"/>
      <c r="I156" s="591"/>
      <c r="J156" s="591"/>
      <c r="K156" s="591"/>
    </row>
    <row r="157" spans="1:11" ht="16.899999999999999" customHeight="1" x14ac:dyDescent="0.35">
      <c r="A157" s="456">
        <v>25</v>
      </c>
      <c r="B157" s="456">
        <v>19539</v>
      </c>
      <c r="C157" s="464" t="s">
        <v>18969</v>
      </c>
      <c r="D157" s="464"/>
      <c r="E157" s="464"/>
      <c r="F157" s="486"/>
      <c r="G157" s="486"/>
      <c r="H157" s="591"/>
      <c r="I157" s="591"/>
      <c r="J157" s="591"/>
      <c r="K157" s="591"/>
    </row>
    <row r="158" spans="1:11" ht="16.899999999999999" customHeight="1" x14ac:dyDescent="0.35">
      <c r="A158" s="456">
        <v>26</v>
      </c>
      <c r="B158" s="456">
        <v>19569</v>
      </c>
      <c r="C158" s="464" t="s">
        <v>18970</v>
      </c>
      <c r="D158" s="464"/>
      <c r="E158" s="464"/>
      <c r="F158" s="486"/>
      <c r="G158" s="486"/>
      <c r="H158" s="591"/>
      <c r="I158" s="591"/>
      <c r="J158" s="591"/>
      <c r="K158" s="591"/>
    </row>
    <row r="159" spans="1:11" ht="16.899999999999999" customHeight="1" x14ac:dyDescent="0.35">
      <c r="A159" s="456">
        <v>27</v>
      </c>
      <c r="B159" s="456">
        <v>19572</v>
      </c>
      <c r="C159" s="464" t="s">
        <v>18971</v>
      </c>
      <c r="D159" s="464"/>
      <c r="E159" s="464"/>
      <c r="F159" s="486"/>
      <c r="G159" s="486"/>
      <c r="H159" s="591"/>
      <c r="I159" s="591"/>
      <c r="J159" s="591"/>
      <c r="K159" s="591"/>
    </row>
    <row r="160" spans="1:11" ht="16.899999999999999" customHeight="1" x14ac:dyDescent="0.35">
      <c r="A160" s="456">
        <v>28</v>
      </c>
      <c r="B160" s="456">
        <v>19579</v>
      </c>
      <c r="C160" s="464" t="s">
        <v>18972</v>
      </c>
      <c r="D160" s="464"/>
      <c r="E160" s="464"/>
      <c r="F160" s="486"/>
      <c r="G160" s="486"/>
      <c r="H160" s="591"/>
      <c r="I160" s="591"/>
      <c r="J160" s="591"/>
      <c r="K160" s="591"/>
    </row>
    <row r="161" spans="1:11" ht="16.899999999999999" customHeight="1" x14ac:dyDescent="0.35">
      <c r="A161" s="456">
        <v>29</v>
      </c>
      <c r="B161" s="456">
        <v>19605</v>
      </c>
      <c r="C161" s="464" t="s">
        <v>18973</v>
      </c>
      <c r="D161" s="464"/>
      <c r="E161" s="464"/>
      <c r="F161" s="486"/>
      <c r="G161" s="486"/>
      <c r="H161" s="591"/>
      <c r="I161" s="591"/>
      <c r="J161" s="591"/>
      <c r="K161" s="591"/>
    </row>
    <row r="162" spans="1:11" ht="16.899999999999999" customHeight="1" x14ac:dyDescent="0.35">
      <c r="A162" s="456">
        <v>30</v>
      </c>
      <c r="B162" s="456">
        <v>19614</v>
      </c>
      <c r="C162" s="464" t="s">
        <v>18974</v>
      </c>
      <c r="D162" s="464"/>
      <c r="E162" s="464"/>
      <c r="F162" s="486"/>
      <c r="G162" s="486"/>
      <c r="H162" s="591"/>
      <c r="I162" s="591"/>
      <c r="J162" s="591"/>
      <c r="K162" s="591"/>
    </row>
    <row r="163" spans="1:11" ht="16.899999999999999" customHeight="1" x14ac:dyDescent="0.35">
      <c r="A163" s="456">
        <v>31</v>
      </c>
      <c r="B163" s="456">
        <v>21522</v>
      </c>
      <c r="C163" s="464" t="s">
        <v>18975</v>
      </c>
      <c r="D163" s="464"/>
      <c r="E163" s="464"/>
      <c r="F163" s="486"/>
      <c r="G163" s="486"/>
      <c r="H163" s="591"/>
      <c r="I163" s="591"/>
      <c r="J163" s="591"/>
      <c r="K163" s="591"/>
    </row>
    <row r="164" spans="1:11" ht="16.899999999999999" customHeight="1" x14ac:dyDescent="0.35">
      <c r="A164" s="456">
        <v>32</v>
      </c>
      <c r="B164" s="456">
        <v>21523</v>
      </c>
      <c r="C164" s="464" t="s">
        <v>18976</v>
      </c>
      <c r="D164" s="464"/>
      <c r="E164" s="464"/>
      <c r="F164" s="486"/>
      <c r="G164" s="486"/>
      <c r="H164" s="591"/>
      <c r="I164" s="591"/>
      <c r="J164" s="591"/>
      <c r="K164" s="591"/>
    </row>
    <row r="165" spans="1:11" ht="16.899999999999999" customHeight="1" x14ac:dyDescent="0.35">
      <c r="A165" s="456">
        <v>33</v>
      </c>
      <c r="B165" s="456">
        <v>21524</v>
      </c>
      <c r="C165" s="464" t="s">
        <v>18977</v>
      </c>
      <c r="D165" s="464"/>
      <c r="E165" s="464"/>
      <c r="F165" s="486"/>
      <c r="G165" s="486"/>
      <c r="H165" s="591"/>
      <c r="I165" s="591"/>
      <c r="J165" s="591"/>
      <c r="K165" s="591"/>
    </row>
    <row r="166" spans="1:11" ht="16.899999999999999" customHeight="1" x14ac:dyDescent="0.35">
      <c r="A166" s="456">
        <v>34</v>
      </c>
      <c r="B166" s="456">
        <v>21525</v>
      </c>
      <c r="C166" s="464" t="s">
        <v>18978</v>
      </c>
      <c r="D166" s="464"/>
      <c r="E166" s="464"/>
      <c r="F166" s="486"/>
      <c r="G166" s="486"/>
      <c r="H166" s="591"/>
      <c r="I166" s="591"/>
      <c r="J166" s="591"/>
      <c r="K166" s="591"/>
    </row>
    <row r="167" spans="1:11" ht="16.899999999999999" customHeight="1" x14ac:dyDescent="0.35">
      <c r="A167" s="456">
        <v>35</v>
      </c>
      <c r="B167" s="456">
        <v>21526</v>
      </c>
      <c r="C167" s="464" t="s">
        <v>18979</v>
      </c>
      <c r="D167" s="464"/>
      <c r="E167" s="464"/>
      <c r="F167" s="486"/>
      <c r="G167" s="486"/>
      <c r="H167" s="591"/>
      <c r="I167" s="591"/>
      <c r="J167" s="591"/>
      <c r="K167" s="591"/>
    </row>
    <row r="168" spans="1:11" ht="16.899999999999999" customHeight="1" x14ac:dyDescent="0.35">
      <c r="A168" s="456">
        <v>36</v>
      </c>
      <c r="B168" s="456">
        <v>21527</v>
      </c>
      <c r="C168" s="464" t="s">
        <v>18980</v>
      </c>
      <c r="D168" s="464"/>
      <c r="E168" s="464"/>
      <c r="F168" s="486"/>
      <c r="G168" s="486"/>
      <c r="H168" s="591"/>
      <c r="I168" s="591"/>
      <c r="J168" s="591"/>
      <c r="K168" s="591"/>
    </row>
    <row r="169" spans="1:11" ht="16.899999999999999" customHeight="1" x14ac:dyDescent="0.35">
      <c r="A169" s="456">
        <v>37</v>
      </c>
      <c r="B169" s="456">
        <v>21528</v>
      </c>
      <c r="C169" s="464" t="s">
        <v>18981</v>
      </c>
      <c r="D169" s="464"/>
      <c r="E169" s="464"/>
      <c r="F169" s="486"/>
      <c r="G169" s="486"/>
      <c r="H169" s="591"/>
      <c r="I169" s="591"/>
      <c r="J169" s="591"/>
      <c r="K169" s="591"/>
    </row>
    <row r="170" spans="1:11" ht="16.899999999999999" customHeight="1" x14ac:dyDescent="0.35">
      <c r="A170" s="456">
        <v>38</v>
      </c>
      <c r="B170" s="456">
        <v>21529</v>
      </c>
      <c r="C170" s="464" t="s">
        <v>18982</v>
      </c>
      <c r="D170" s="464"/>
      <c r="E170" s="464"/>
      <c r="F170" s="486"/>
      <c r="G170" s="486"/>
      <c r="H170" s="591"/>
      <c r="I170" s="591"/>
      <c r="J170" s="591"/>
      <c r="K170" s="591"/>
    </row>
    <row r="171" spans="1:11" ht="16.899999999999999" customHeight="1" x14ac:dyDescent="0.35">
      <c r="A171" s="456">
        <v>39</v>
      </c>
      <c r="B171" s="456">
        <v>21530</v>
      </c>
      <c r="C171" s="464" t="s">
        <v>18983</v>
      </c>
      <c r="D171" s="464"/>
      <c r="E171" s="464"/>
      <c r="F171" s="486"/>
      <c r="G171" s="486"/>
      <c r="H171" s="591"/>
      <c r="I171" s="591"/>
      <c r="J171" s="591"/>
      <c r="K171" s="591"/>
    </row>
    <row r="172" spans="1:11" ht="16.899999999999999" customHeight="1" x14ac:dyDescent="0.35">
      <c r="A172" s="456">
        <v>40</v>
      </c>
      <c r="B172" s="456">
        <v>21532</v>
      </c>
      <c r="C172" s="464" t="s">
        <v>18984</v>
      </c>
      <c r="D172" s="464"/>
      <c r="E172" s="464"/>
      <c r="F172" s="486"/>
      <c r="G172" s="486"/>
      <c r="H172" s="591"/>
      <c r="I172" s="591"/>
      <c r="J172" s="591"/>
      <c r="K172" s="591"/>
    </row>
    <row r="173" spans="1:11" s="588" customFormat="1" ht="17.25" customHeight="1" x14ac:dyDescent="0.15">
      <c r="A173" s="1291" t="s">
        <v>9795</v>
      </c>
      <c r="B173" s="1291"/>
      <c r="C173" s="1291"/>
      <c r="D173" s="1291"/>
      <c r="E173" s="1291"/>
      <c r="F173" s="1291"/>
      <c r="G173" s="1291"/>
      <c r="H173" s="1291"/>
      <c r="I173" s="1291"/>
      <c r="J173" s="1291"/>
      <c r="K173" s="1291"/>
    </row>
    <row r="174" spans="1:11" s="588" customFormat="1" ht="17.25" customHeight="1" x14ac:dyDescent="0.15">
      <c r="A174" s="1272" t="s">
        <v>18985</v>
      </c>
      <c r="B174" s="1272"/>
      <c r="C174" s="1272"/>
      <c r="D174" s="1272"/>
      <c r="E174" s="1272"/>
      <c r="F174" s="1272"/>
      <c r="G174" s="1272"/>
      <c r="H174" s="1272"/>
      <c r="I174" s="1272"/>
      <c r="J174" s="1272"/>
      <c r="K174" s="1272"/>
    </row>
    <row r="175" spans="1:11" s="588" customFormat="1" ht="17.25" customHeight="1" x14ac:dyDescent="0.15">
      <c r="A175" s="1272" t="s">
        <v>18986</v>
      </c>
      <c r="B175" s="1272"/>
      <c r="C175" s="1272"/>
      <c r="D175" s="1272"/>
      <c r="E175" s="1272"/>
      <c r="F175" s="1272"/>
      <c r="G175" s="1272"/>
      <c r="H175" s="1272"/>
      <c r="I175" s="1272"/>
      <c r="J175" s="1272"/>
      <c r="K175" s="1272"/>
    </row>
    <row r="176" spans="1:11" s="571" customFormat="1" ht="17.25" customHeight="1" x14ac:dyDescent="0.15">
      <c r="A176" s="1272" t="s">
        <v>18831</v>
      </c>
      <c r="B176" s="1272"/>
      <c r="C176" s="1272"/>
      <c r="D176" s="1272"/>
      <c r="E176" s="1272"/>
      <c r="F176" s="1272"/>
      <c r="G176" s="1272"/>
      <c r="H176" s="1272"/>
      <c r="I176" s="1272"/>
      <c r="J176" s="1272"/>
      <c r="K176" s="1272"/>
    </row>
    <row r="177" spans="1:11" s="571" customFormat="1" ht="17.25" customHeight="1" x14ac:dyDescent="0.15">
      <c r="A177" s="1271" t="s">
        <v>18987</v>
      </c>
      <c r="B177" s="1271"/>
      <c r="C177" s="1271"/>
      <c r="D177" s="1271"/>
      <c r="E177" s="1271"/>
      <c r="F177" s="1271"/>
      <c r="G177" s="1271"/>
      <c r="H177" s="1271"/>
      <c r="I177" s="1271"/>
      <c r="J177" s="1271"/>
      <c r="K177" s="1271"/>
    </row>
    <row r="178" spans="1:11" s="577" customFormat="1" ht="17.25" customHeight="1" x14ac:dyDescent="0.5">
      <c r="A178" s="573" t="s">
        <v>8377</v>
      </c>
      <c r="B178" s="589" t="s">
        <v>8352</v>
      </c>
      <c r="C178" s="590" t="s">
        <v>9799</v>
      </c>
      <c r="D178" s="573"/>
      <c r="E178" s="573"/>
      <c r="F178" s="795"/>
      <c r="G178" s="795"/>
      <c r="H178" s="795"/>
      <c r="I178" s="795"/>
      <c r="J178" s="795"/>
      <c r="K178" s="795"/>
    </row>
    <row r="179" spans="1:11" ht="16.899999999999999" customHeight="1" x14ac:dyDescent="0.35">
      <c r="A179" s="456">
        <v>1</v>
      </c>
      <c r="B179" s="456">
        <v>19187</v>
      </c>
      <c r="C179" s="464" t="s">
        <v>18988</v>
      </c>
      <c r="D179" s="486"/>
      <c r="E179" s="486"/>
      <c r="F179" s="486"/>
      <c r="G179" s="486"/>
      <c r="H179" s="591"/>
      <c r="I179" s="591"/>
      <c r="J179" s="591"/>
      <c r="K179" s="591"/>
    </row>
    <row r="180" spans="1:11" ht="16.899999999999999" customHeight="1" x14ac:dyDescent="0.35">
      <c r="A180" s="456">
        <v>2</v>
      </c>
      <c r="B180" s="456">
        <v>19360</v>
      </c>
      <c r="C180" s="464" t="s">
        <v>18989</v>
      </c>
      <c r="D180" s="464"/>
      <c r="E180" s="464"/>
      <c r="F180" s="486"/>
      <c r="G180" s="486"/>
      <c r="H180" s="591"/>
      <c r="I180" s="591"/>
      <c r="J180" s="591"/>
      <c r="K180" s="591"/>
    </row>
    <row r="181" spans="1:11" ht="16.899999999999999" customHeight="1" x14ac:dyDescent="0.35">
      <c r="A181" s="456">
        <v>3</v>
      </c>
      <c r="B181" s="456">
        <v>19400</v>
      </c>
      <c r="C181" s="464" t="s">
        <v>18990</v>
      </c>
      <c r="D181" s="464"/>
      <c r="E181" s="464"/>
      <c r="F181" s="486"/>
      <c r="G181" s="486"/>
      <c r="H181" s="591"/>
      <c r="I181" s="591"/>
      <c r="J181" s="591"/>
      <c r="K181" s="591"/>
    </row>
    <row r="182" spans="1:11" ht="16.899999999999999" customHeight="1" x14ac:dyDescent="0.35">
      <c r="A182" s="456">
        <v>4</v>
      </c>
      <c r="B182" s="456">
        <v>19425</v>
      </c>
      <c r="C182" s="464" t="s">
        <v>18991</v>
      </c>
      <c r="D182" s="464"/>
      <c r="E182" s="464"/>
      <c r="F182" s="486"/>
      <c r="G182" s="486"/>
      <c r="H182" s="591"/>
      <c r="I182" s="591"/>
      <c r="J182" s="591"/>
      <c r="K182" s="591"/>
    </row>
    <row r="183" spans="1:11" ht="16.899999999999999" customHeight="1" x14ac:dyDescent="0.35">
      <c r="A183" s="456">
        <v>5</v>
      </c>
      <c r="B183" s="456">
        <v>19431</v>
      </c>
      <c r="C183" s="464" t="s">
        <v>18992</v>
      </c>
      <c r="D183" s="464"/>
      <c r="E183" s="464"/>
      <c r="F183" s="486"/>
      <c r="G183" s="486"/>
      <c r="H183" s="591"/>
      <c r="I183" s="591"/>
      <c r="J183" s="591"/>
      <c r="K183" s="591"/>
    </row>
    <row r="184" spans="1:11" ht="16.899999999999999" customHeight="1" x14ac:dyDescent="0.35">
      <c r="A184" s="456">
        <v>6</v>
      </c>
      <c r="B184" s="456">
        <v>19466</v>
      </c>
      <c r="C184" s="464" t="s">
        <v>18993</v>
      </c>
      <c r="D184" s="464"/>
      <c r="E184" s="464"/>
      <c r="F184" s="486"/>
      <c r="G184" s="486"/>
      <c r="H184" s="591"/>
      <c r="I184" s="591"/>
      <c r="J184" s="591"/>
      <c r="K184" s="591"/>
    </row>
    <row r="185" spans="1:11" ht="16.899999999999999" customHeight="1" x14ac:dyDescent="0.35">
      <c r="A185" s="456">
        <v>7</v>
      </c>
      <c r="B185" s="456">
        <v>19470</v>
      </c>
      <c r="C185" s="464" t="s">
        <v>18994</v>
      </c>
      <c r="D185" s="464"/>
      <c r="E185" s="464"/>
      <c r="F185" s="486"/>
      <c r="G185" s="486"/>
      <c r="H185" s="591"/>
      <c r="I185" s="591"/>
      <c r="J185" s="591"/>
      <c r="K185" s="591"/>
    </row>
    <row r="186" spans="1:11" ht="16.899999999999999" customHeight="1" x14ac:dyDescent="0.35">
      <c r="A186" s="456">
        <v>8</v>
      </c>
      <c r="B186" s="456">
        <v>19517</v>
      </c>
      <c r="C186" s="464" t="s">
        <v>18995</v>
      </c>
      <c r="D186" s="464"/>
      <c r="E186" s="464"/>
      <c r="F186" s="486"/>
      <c r="G186" s="486"/>
      <c r="H186" s="591"/>
      <c r="I186" s="591"/>
      <c r="J186" s="591"/>
      <c r="K186" s="591"/>
    </row>
    <row r="187" spans="1:11" ht="16.899999999999999" customHeight="1" x14ac:dyDescent="0.35">
      <c r="A187" s="456">
        <v>9</v>
      </c>
      <c r="B187" s="456">
        <v>19551</v>
      </c>
      <c r="C187" s="464" t="s">
        <v>18996</v>
      </c>
      <c r="D187" s="464"/>
      <c r="E187" s="464"/>
      <c r="F187" s="486"/>
      <c r="G187" s="486"/>
      <c r="H187" s="591"/>
      <c r="I187" s="591"/>
      <c r="J187" s="591"/>
      <c r="K187" s="591"/>
    </row>
    <row r="188" spans="1:11" ht="16.899999999999999" customHeight="1" x14ac:dyDescent="0.35">
      <c r="A188" s="456">
        <v>10</v>
      </c>
      <c r="B188" s="456">
        <v>19552</v>
      </c>
      <c r="C188" s="464" t="s">
        <v>18997</v>
      </c>
      <c r="D188" s="464"/>
      <c r="E188" s="464"/>
      <c r="F188" s="486"/>
      <c r="G188" s="486"/>
      <c r="H188" s="591"/>
      <c r="I188" s="591"/>
      <c r="J188" s="591"/>
      <c r="K188" s="591"/>
    </row>
    <row r="189" spans="1:11" ht="16.899999999999999" customHeight="1" x14ac:dyDescent="0.35">
      <c r="A189" s="456">
        <v>11</v>
      </c>
      <c r="B189" s="456">
        <v>19558</v>
      </c>
      <c r="C189" s="464" t="s">
        <v>18998</v>
      </c>
      <c r="D189" s="464"/>
      <c r="E189" s="464"/>
      <c r="F189" s="486"/>
      <c r="G189" s="486"/>
      <c r="H189" s="591"/>
      <c r="I189" s="591"/>
      <c r="J189" s="591"/>
      <c r="K189" s="591"/>
    </row>
    <row r="190" spans="1:11" ht="16.899999999999999" customHeight="1" x14ac:dyDescent="0.35">
      <c r="A190" s="456">
        <v>12</v>
      </c>
      <c r="B190" s="456">
        <v>19562</v>
      </c>
      <c r="C190" s="464" t="s">
        <v>18999</v>
      </c>
      <c r="D190" s="464"/>
      <c r="E190" s="464"/>
      <c r="F190" s="486"/>
      <c r="G190" s="486"/>
      <c r="H190" s="591"/>
      <c r="I190" s="591"/>
      <c r="J190" s="591"/>
      <c r="K190" s="591"/>
    </row>
    <row r="191" spans="1:11" ht="16.899999999999999" customHeight="1" x14ac:dyDescent="0.35">
      <c r="A191" s="456">
        <v>13</v>
      </c>
      <c r="B191" s="456">
        <v>21533</v>
      </c>
      <c r="C191" s="464" t="s">
        <v>19000</v>
      </c>
      <c r="D191" s="464"/>
      <c r="E191" s="464"/>
      <c r="F191" s="486"/>
      <c r="G191" s="486"/>
      <c r="H191" s="591"/>
      <c r="I191" s="591"/>
      <c r="J191" s="591"/>
      <c r="K191" s="591"/>
    </row>
    <row r="192" spans="1:11" ht="16.899999999999999" customHeight="1" x14ac:dyDescent="0.35">
      <c r="A192" s="456">
        <v>14</v>
      </c>
      <c r="B192" s="456">
        <v>21534</v>
      </c>
      <c r="C192" s="464" t="s">
        <v>19001</v>
      </c>
      <c r="D192" s="464"/>
      <c r="E192" s="464"/>
      <c r="F192" s="486"/>
      <c r="G192" s="486"/>
      <c r="H192" s="591"/>
      <c r="I192" s="591"/>
      <c r="J192" s="591"/>
      <c r="K192" s="591"/>
    </row>
    <row r="193" spans="1:11" ht="16.899999999999999" customHeight="1" x14ac:dyDescent="0.35">
      <c r="A193" s="456">
        <v>15</v>
      </c>
      <c r="B193" s="456">
        <v>21535</v>
      </c>
      <c r="C193" s="464" t="s">
        <v>19002</v>
      </c>
      <c r="D193" s="464"/>
      <c r="E193" s="464"/>
      <c r="F193" s="486"/>
      <c r="G193" s="486"/>
      <c r="H193" s="591"/>
      <c r="I193" s="591"/>
      <c r="J193" s="591"/>
      <c r="K193" s="591"/>
    </row>
    <row r="194" spans="1:11" ht="16.899999999999999" customHeight="1" x14ac:dyDescent="0.35">
      <c r="A194" s="456">
        <v>16</v>
      </c>
      <c r="B194" s="456">
        <v>19196</v>
      </c>
      <c r="C194" s="464" t="s">
        <v>19003</v>
      </c>
      <c r="D194" s="464"/>
      <c r="E194" s="464"/>
      <c r="F194" s="486"/>
      <c r="G194" s="486"/>
      <c r="H194" s="591"/>
      <c r="I194" s="591"/>
      <c r="J194" s="591"/>
      <c r="K194" s="591"/>
    </row>
    <row r="195" spans="1:11" ht="16.899999999999999" customHeight="1" x14ac:dyDescent="0.35">
      <c r="A195" s="456">
        <v>17</v>
      </c>
      <c r="B195" s="456">
        <v>19204</v>
      </c>
      <c r="C195" s="464" t="s">
        <v>19004</v>
      </c>
      <c r="D195" s="464"/>
      <c r="E195" s="464"/>
      <c r="F195" s="486"/>
      <c r="G195" s="486"/>
      <c r="H195" s="591"/>
      <c r="I195" s="591"/>
      <c r="J195" s="591"/>
      <c r="K195" s="591"/>
    </row>
    <row r="196" spans="1:11" ht="16.899999999999999" customHeight="1" x14ac:dyDescent="0.35">
      <c r="A196" s="456">
        <v>18</v>
      </c>
      <c r="B196" s="456">
        <v>19206</v>
      </c>
      <c r="C196" s="464" t="s">
        <v>19005</v>
      </c>
      <c r="D196" s="464"/>
      <c r="E196" s="464"/>
      <c r="F196" s="486"/>
      <c r="G196" s="486"/>
      <c r="H196" s="591"/>
      <c r="I196" s="591"/>
      <c r="J196" s="591"/>
      <c r="K196" s="591"/>
    </row>
    <row r="197" spans="1:11" ht="16.899999999999999" customHeight="1" x14ac:dyDescent="0.35">
      <c r="A197" s="456">
        <v>19</v>
      </c>
      <c r="B197" s="456">
        <v>19287</v>
      </c>
      <c r="C197" s="464" t="s">
        <v>19006</v>
      </c>
      <c r="D197" s="464"/>
      <c r="E197" s="464"/>
      <c r="F197" s="486"/>
      <c r="G197" s="486"/>
      <c r="H197" s="591"/>
      <c r="I197" s="591"/>
      <c r="J197" s="591"/>
      <c r="K197" s="591"/>
    </row>
    <row r="198" spans="1:11" ht="16.899999999999999" customHeight="1" x14ac:dyDescent="0.35">
      <c r="A198" s="456">
        <v>20</v>
      </c>
      <c r="B198" s="456">
        <v>19369</v>
      </c>
      <c r="C198" s="464" t="s">
        <v>19007</v>
      </c>
      <c r="D198" s="464"/>
      <c r="E198" s="464"/>
      <c r="F198" s="486"/>
      <c r="G198" s="486"/>
      <c r="H198" s="591"/>
      <c r="I198" s="591"/>
      <c r="J198" s="591"/>
      <c r="K198" s="591"/>
    </row>
    <row r="199" spans="1:11" ht="16.899999999999999" customHeight="1" x14ac:dyDescent="0.35">
      <c r="A199" s="456">
        <v>21</v>
      </c>
      <c r="B199" s="456">
        <v>19453</v>
      </c>
      <c r="C199" s="464" t="s">
        <v>19008</v>
      </c>
      <c r="D199" s="464"/>
      <c r="E199" s="464"/>
      <c r="F199" s="486"/>
      <c r="G199" s="486"/>
      <c r="H199" s="591"/>
      <c r="I199" s="591"/>
      <c r="J199" s="591"/>
      <c r="K199" s="591"/>
    </row>
    <row r="200" spans="1:11" ht="16.899999999999999" customHeight="1" x14ac:dyDescent="0.35">
      <c r="A200" s="456">
        <v>22</v>
      </c>
      <c r="B200" s="456">
        <v>19485</v>
      </c>
      <c r="C200" s="464" t="s">
        <v>19009</v>
      </c>
      <c r="D200" s="464"/>
      <c r="E200" s="464"/>
      <c r="F200" s="486"/>
      <c r="G200" s="486"/>
      <c r="H200" s="591"/>
      <c r="I200" s="591"/>
      <c r="J200" s="591"/>
      <c r="K200" s="591"/>
    </row>
    <row r="201" spans="1:11" ht="16.899999999999999" customHeight="1" x14ac:dyDescent="0.35">
      <c r="A201" s="456">
        <v>23</v>
      </c>
      <c r="B201" s="456">
        <v>19489</v>
      </c>
      <c r="C201" s="464" t="s">
        <v>19010</v>
      </c>
      <c r="D201" s="464"/>
      <c r="E201" s="464"/>
      <c r="F201" s="486"/>
      <c r="G201" s="486"/>
      <c r="H201" s="591"/>
      <c r="I201" s="591"/>
      <c r="J201" s="591"/>
      <c r="K201" s="591"/>
    </row>
    <row r="202" spans="1:11" ht="16.899999999999999" customHeight="1" x14ac:dyDescent="0.35">
      <c r="A202" s="456">
        <v>24</v>
      </c>
      <c r="B202" s="456">
        <v>19501</v>
      </c>
      <c r="C202" s="464" t="s">
        <v>19011</v>
      </c>
      <c r="D202" s="464"/>
      <c r="E202" s="464"/>
      <c r="F202" s="486"/>
      <c r="G202" s="486"/>
      <c r="H202" s="591"/>
      <c r="I202" s="591"/>
      <c r="J202" s="591"/>
      <c r="K202" s="591"/>
    </row>
    <row r="203" spans="1:11" ht="16.899999999999999" customHeight="1" x14ac:dyDescent="0.35">
      <c r="A203" s="456">
        <v>25</v>
      </c>
      <c r="B203" s="456">
        <v>19505</v>
      </c>
      <c r="C203" s="464" t="s">
        <v>19012</v>
      </c>
      <c r="D203" s="464"/>
      <c r="E203" s="464"/>
      <c r="F203" s="486"/>
      <c r="G203" s="486"/>
      <c r="H203" s="591"/>
      <c r="I203" s="591"/>
      <c r="J203" s="591"/>
      <c r="K203" s="591"/>
    </row>
    <row r="204" spans="1:11" ht="16.899999999999999" customHeight="1" x14ac:dyDescent="0.35">
      <c r="A204" s="456">
        <v>26</v>
      </c>
      <c r="B204" s="456">
        <v>19527</v>
      </c>
      <c r="C204" s="464" t="s">
        <v>19013</v>
      </c>
      <c r="D204" s="464"/>
      <c r="E204" s="464"/>
      <c r="F204" s="486"/>
      <c r="G204" s="486"/>
      <c r="H204" s="591"/>
      <c r="I204" s="591"/>
      <c r="J204" s="591"/>
      <c r="K204" s="591"/>
    </row>
    <row r="205" spans="1:11" ht="16.899999999999999" customHeight="1" x14ac:dyDescent="0.35">
      <c r="A205" s="456">
        <v>27</v>
      </c>
      <c r="B205" s="456">
        <v>19537</v>
      </c>
      <c r="C205" s="464" t="s">
        <v>19014</v>
      </c>
      <c r="D205" s="464"/>
      <c r="E205" s="464"/>
      <c r="F205" s="486"/>
      <c r="G205" s="486"/>
      <c r="H205" s="591"/>
      <c r="I205" s="591"/>
      <c r="J205" s="591"/>
      <c r="K205" s="591"/>
    </row>
    <row r="206" spans="1:11" ht="16.899999999999999" customHeight="1" x14ac:dyDescent="0.35">
      <c r="A206" s="456">
        <v>28</v>
      </c>
      <c r="B206" s="456">
        <v>19547</v>
      </c>
      <c r="C206" s="464" t="s">
        <v>19015</v>
      </c>
      <c r="D206" s="464"/>
      <c r="E206" s="464"/>
      <c r="F206" s="486"/>
      <c r="G206" s="486"/>
      <c r="H206" s="591"/>
      <c r="I206" s="591"/>
      <c r="J206" s="591"/>
      <c r="K206" s="591"/>
    </row>
    <row r="207" spans="1:11" ht="16.899999999999999" customHeight="1" x14ac:dyDescent="0.35">
      <c r="A207" s="456">
        <v>29</v>
      </c>
      <c r="B207" s="456">
        <v>19548</v>
      </c>
      <c r="C207" s="464" t="s">
        <v>19016</v>
      </c>
      <c r="D207" s="464"/>
      <c r="E207" s="464"/>
      <c r="F207" s="486"/>
      <c r="G207" s="486"/>
      <c r="H207" s="591"/>
      <c r="I207" s="591"/>
      <c r="J207" s="591"/>
      <c r="K207" s="591"/>
    </row>
    <row r="208" spans="1:11" ht="16.899999999999999" customHeight="1" x14ac:dyDescent="0.35">
      <c r="A208" s="456">
        <v>30</v>
      </c>
      <c r="B208" s="456">
        <v>19571</v>
      </c>
      <c r="C208" s="464" t="s">
        <v>19017</v>
      </c>
      <c r="D208" s="464"/>
      <c r="E208" s="464"/>
      <c r="F208" s="486"/>
      <c r="G208" s="486"/>
      <c r="H208" s="591"/>
      <c r="I208" s="591"/>
      <c r="J208" s="591"/>
      <c r="K208" s="591"/>
    </row>
    <row r="209" spans="1:11" ht="16.899999999999999" customHeight="1" x14ac:dyDescent="0.35">
      <c r="A209" s="456">
        <v>31</v>
      </c>
      <c r="B209" s="456">
        <v>19582</v>
      </c>
      <c r="C209" s="464" t="s">
        <v>19018</v>
      </c>
      <c r="D209" s="464"/>
      <c r="E209" s="464"/>
      <c r="F209" s="486"/>
      <c r="G209" s="486"/>
      <c r="H209" s="591"/>
      <c r="I209" s="591"/>
      <c r="J209" s="591"/>
      <c r="K209" s="591"/>
    </row>
    <row r="210" spans="1:11" ht="16.899999999999999" customHeight="1" x14ac:dyDescent="0.35">
      <c r="A210" s="456">
        <v>32</v>
      </c>
      <c r="B210" s="456">
        <v>19583</v>
      </c>
      <c r="C210" s="464" t="s">
        <v>19019</v>
      </c>
      <c r="D210" s="464"/>
      <c r="E210" s="464"/>
      <c r="F210" s="486"/>
      <c r="G210" s="486"/>
      <c r="H210" s="591"/>
      <c r="I210" s="591"/>
      <c r="J210" s="591"/>
      <c r="K210" s="591"/>
    </row>
    <row r="211" spans="1:11" ht="16.899999999999999" customHeight="1" x14ac:dyDescent="0.35">
      <c r="A211" s="456">
        <v>33</v>
      </c>
      <c r="B211" s="456">
        <v>19586</v>
      </c>
      <c r="C211" s="464" t="s">
        <v>19020</v>
      </c>
      <c r="D211" s="464"/>
      <c r="E211" s="464"/>
      <c r="F211" s="486"/>
      <c r="G211" s="486"/>
      <c r="H211" s="591"/>
      <c r="I211" s="591"/>
      <c r="J211" s="591"/>
      <c r="K211" s="591"/>
    </row>
    <row r="212" spans="1:11" ht="16.899999999999999" customHeight="1" x14ac:dyDescent="0.35">
      <c r="A212" s="456">
        <v>34</v>
      </c>
      <c r="B212" s="456">
        <v>19627</v>
      </c>
      <c r="C212" s="464" t="s">
        <v>19021</v>
      </c>
      <c r="D212" s="464"/>
      <c r="E212" s="464"/>
      <c r="F212" s="486"/>
      <c r="G212" s="486"/>
      <c r="H212" s="591"/>
      <c r="I212" s="591"/>
      <c r="J212" s="591"/>
      <c r="K212" s="591"/>
    </row>
    <row r="213" spans="1:11" ht="16.899999999999999" customHeight="1" x14ac:dyDescent="0.35">
      <c r="A213" s="456">
        <v>35</v>
      </c>
      <c r="B213" s="456">
        <v>19629</v>
      </c>
      <c r="C213" s="464" t="s">
        <v>19022</v>
      </c>
      <c r="D213" s="464"/>
      <c r="E213" s="464"/>
      <c r="F213" s="486"/>
      <c r="G213" s="486"/>
      <c r="H213" s="591"/>
      <c r="I213" s="591"/>
      <c r="J213" s="591"/>
      <c r="K213" s="591"/>
    </row>
    <row r="214" spans="1:11" ht="16.899999999999999" customHeight="1" x14ac:dyDescent="0.35">
      <c r="A214" s="456">
        <v>36</v>
      </c>
      <c r="B214" s="456">
        <v>19632</v>
      </c>
      <c r="C214" s="464" t="s">
        <v>19023</v>
      </c>
      <c r="D214" s="464"/>
      <c r="E214" s="464"/>
      <c r="F214" s="486"/>
      <c r="G214" s="486"/>
      <c r="H214" s="591"/>
      <c r="I214" s="591"/>
      <c r="J214" s="591"/>
      <c r="K214" s="591"/>
    </row>
    <row r="215" spans="1:11" ht="16.899999999999999" customHeight="1" x14ac:dyDescent="0.35">
      <c r="A215" s="456">
        <v>37</v>
      </c>
      <c r="B215" s="456">
        <v>21536</v>
      </c>
      <c r="C215" s="464" t="s">
        <v>19024</v>
      </c>
      <c r="D215" s="464"/>
      <c r="E215" s="464"/>
      <c r="F215" s="486"/>
      <c r="G215" s="486"/>
      <c r="H215" s="591"/>
      <c r="I215" s="591"/>
      <c r="J215" s="591"/>
      <c r="K215" s="591"/>
    </row>
    <row r="216" spans="1:11" ht="16.899999999999999" customHeight="1" x14ac:dyDescent="0.35">
      <c r="A216" s="456">
        <v>38</v>
      </c>
      <c r="B216" s="456">
        <v>21537</v>
      </c>
      <c r="C216" s="464" t="s">
        <v>19025</v>
      </c>
      <c r="D216" s="464"/>
      <c r="E216" s="464"/>
      <c r="F216" s="486"/>
      <c r="G216" s="486"/>
      <c r="H216" s="591"/>
      <c r="I216" s="591"/>
      <c r="J216" s="591"/>
      <c r="K216" s="591"/>
    </row>
    <row r="217" spans="1:11" ht="16.899999999999999" customHeight="1" x14ac:dyDescent="0.35">
      <c r="A217" s="456">
        <v>39</v>
      </c>
      <c r="B217" s="456">
        <v>21538</v>
      </c>
      <c r="C217" s="464" t="s">
        <v>19026</v>
      </c>
      <c r="D217" s="464"/>
      <c r="E217" s="464"/>
      <c r="F217" s="486"/>
      <c r="G217" s="486"/>
      <c r="H217" s="591"/>
      <c r="I217" s="591"/>
      <c r="J217" s="591"/>
      <c r="K217" s="591"/>
    </row>
    <row r="218" spans="1:11" s="588" customFormat="1" ht="17.25" customHeight="1" x14ac:dyDescent="0.15">
      <c r="A218" s="1291" t="s">
        <v>9795</v>
      </c>
      <c r="B218" s="1291"/>
      <c r="C218" s="1291"/>
      <c r="D218" s="1291"/>
      <c r="E218" s="1291"/>
      <c r="F218" s="1291"/>
      <c r="G218" s="1291"/>
      <c r="H218" s="1291"/>
      <c r="I218" s="1291"/>
      <c r="J218" s="1291"/>
      <c r="K218" s="1291"/>
    </row>
    <row r="219" spans="1:11" s="588" customFormat="1" ht="17.25" customHeight="1" x14ac:dyDescent="0.15">
      <c r="A219" s="1272" t="s">
        <v>19027</v>
      </c>
      <c r="B219" s="1272"/>
      <c r="C219" s="1272"/>
      <c r="D219" s="1272"/>
      <c r="E219" s="1272"/>
      <c r="F219" s="1272"/>
      <c r="G219" s="1272"/>
      <c r="H219" s="1272"/>
      <c r="I219" s="1272"/>
      <c r="J219" s="1272"/>
      <c r="K219" s="1272"/>
    </row>
    <row r="220" spans="1:11" s="588" customFormat="1" ht="17.25" customHeight="1" x14ac:dyDescent="0.15">
      <c r="A220" s="1272" t="s">
        <v>15578</v>
      </c>
      <c r="B220" s="1272"/>
      <c r="C220" s="1272"/>
      <c r="D220" s="1272"/>
      <c r="E220" s="1272"/>
      <c r="F220" s="1272"/>
      <c r="G220" s="1272"/>
      <c r="H220" s="1272"/>
      <c r="I220" s="1272"/>
      <c r="J220" s="1272"/>
      <c r="K220" s="1272"/>
    </row>
    <row r="221" spans="1:11" s="571" customFormat="1" ht="17.25" customHeight="1" x14ac:dyDescent="0.15">
      <c r="A221" s="1272" t="s">
        <v>18831</v>
      </c>
      <c r="B221" s="1272"/>
      <c r="C221" s="1272"/>
      <c r="D221" s="1272"/>
      <c r="E221" s="1272"/>
      <c r="F221" s="1272"/>
      <c r="G221" s="1272"/>
      <c r="H221" s="1272"/>
      <c r="I221" s="1272"/>
      <c r="J221" s="1272"/>
      <c r="K221" s="1272"/>
    </row>
    <row r="222" spans="1:11" s="571" customFormat="1" ht="17.25" customHeight="1" x14ac:dyDescent="0.15">
      <c r="A222" s="1271" t="s">
        <v>19028</v>
      </c>
      <c r="B222" s="1271"/>
      <c r="C222" s="1271"/>
      <c r="D222" s="1271"/>
      <c r="E222" s="1271"/>
      <c r="F222" s="1271"/>
      <c r="G222" s="1271"/>
      <c r="H222" s="1271"/>
      <c r="I222" s="1271"/>
      <c r="J222" s="1271"/>
      <c r="K222" s="1271"/>
    </row>
    <row r="223" spans="1:11" s="577" customFormat="1" ht="17.25" customHeight="1" x14ac:dyDescent="0.5">
      <c r="A223" s="573" t="s">
        <v>8377</v>
      </c>
      <c r="B223" s="589" t="s">
        <v>8352</v>
      </c>
      <c r="C223" s="590" t="s">
        <v>9799</v>
      </c>
      <c r="D223" s="573"/>
      <c r="E223" s="573"/>
      <c r="F223" s="795"/>
      <c r="G223" s="795"/>
      <c r="H223" s="795"/>
      <c r="I223" s="795"/>
      <c r="J223" s="795"/>
      <c r="K223" s="795"/>
    </row>
    <row r="224" spans="1:11" ht="16.899999999999999" customHeight="1" x14ac:dyDescent="0.35">
      <c r="A224" s="456">
        <v>1</v>
      </c>
      <c r="B224" s="456">
        <v>19257</v>
      </c>
      <c r="C224" s="464" t="s">
        <v>19029</v>
      </c>
      <c r="D224" s="486"/>
      <c r="E224" s="486"/>
      <c r="F224" s="486"/>
      <c r="G224" s="486"/>
      <c r="H224" s="591"/>
      <c r="I224" s="591"/>
      <c r="J224" s="591"/>
      <c r="K224" s="591"/>
    </row>
    <row r="225" spans="1:12" ht="16.899999999999999" customHeight="1" x14ac:dyDescent="0.35">
      <c r="A225" s="456">
        <v>2</v>
      </c>
      <c r="B225" s="456">
        <v>19274</v>
      </c>
      <c r="C225" s="464" t="s">
        <v>19030</v>
      </c>
      <c r="D225" s="464"/>
      <c r="E225" s="464"/>
      <c r="F225" s="486"/>
      <c r="G225" s="486"/>
      <c r="H225" s="591"/>
      <c r="I225" s="591"/>
      <c r="J225" s="591"/>
      <c r="K225" s="591"/>
    </row>
    <row r="226" spans="1:12" ht="16.899999999999999" customHeight="1" x14ac:dyDescent="0.35">
      <c r="A226" s="456">
        <v>3</v>
      </c>
      <c r="B226" s="456">
        <v>19302</v>
      </c>
      <c r="C226" s="464" t="s">
        <v>19031</v>
      </c>
      <c r="D226" s="464"/>
      <c r="E226" s="464"/>
      <c r="F226" s="486"/>
      <c r="G226" s="486"/>
      <c r="H226" s="591"/>
      <c r="I226" s="591"/>
      <c r="J226" s="591"/>
      <c r="K226" s="591"/>
    </row>
    <row r="227" spans="1:12" ht="16.899999999999999" customHeight="1" x14ac:dyDescent="0.35">
      <c r="A227" s="456">
        <v>4</v>
      </c>
      <c r="B227" s="456">
        <v>19308</v>
      </c>
      <c r="C227" s="464" t="s">
        <v>19032</v>
      </c>
      <c r="D227" s="464"/>
      <c r="E227" s="464"/>
      <c r="F227" s="486"/>
      <c r="G227" s="486"/>
      <c r="H227" s="591"/>
      <c r="I227" s="591"/>
      <c r="J227" s="591"/>
      <c r="K227" s="591"/>
      <c r="L227" s="585" t="s">
        <v>19033</v>
      </c>
    </row>
    <row r="228" spans="1:12" ht="16.899999999999999" customHeight="1" x14ac:dyDescent="0.35">
      <c r="A228" s="456">
        <v>5</v>
      </c>
      <c r="B228" s="456">
        <v>19311</v>
      </c>
      <c r="C228" s="464" t="s">
        <v>19034</v>
      </c>
      <c r="D228" s="464"/>
      <c r="E228" s="464"/>
      <c r="F228" s="486"/>
      <c r="G228" s="486"/>
      <c r="H228" s="591"/>
      <c r="I228" s="591"/>
      <c r="J228" s="591"/>
      <c r="K228" s="591"/>
    </row>
    <row r="229" spans="1:12" ht="16.899999999999999" customHeight="1" x14ac:dyDescent="0.35">
      <c r="A229" s="456">
        <v>6</v>
      </c>
      <c r="B229" s="456">
        <v>19312</v>
      </c>
      <c r="C229" s="464" t="s">
        <v>19035</v>
      </c>
      <c r="D229" s="464"/>
      <c r="E229" s="464"/>
      <c r="F229" s="486"/>
      <c r="G229" s="486"/>
      <c r="H229" s="591"/>
      <c r="I229" s="591"/>
      <c r="J229" s="591"/>
      <c r="K229" s="591"/>
    </row>
    <row r="230" spans="1:12" ht="16.899999999999999" customHeight="1" x14ac:dyDescent="0.35">
      <c r="A230" s="456">
        <v>7</v>
      </c>
      <c r="B230" s="456">
        <v>19358</v>
      </c>
      <c r="C230" s="464" t="s">
        <v>19036</v>
      </c>
      <c r="D230" s="464"/>
      <c r="E230" s="464"/>
      <c r="F230" s="486"/>
      <c r="G230" s="486"/>
      <c r="H230" s="591"/>
      <c r="I230" s="591"/>
      <c r="J230" s="591"/>
      <c r="K230" s="591"/>
    </row>
    <row r="231" spans="1:12" ht="16.899999999999999" customHeight="1" x14ac:dyDescent="0.35">
      <c r="A231" s="456">
        <v>8</v>
      </c>
      <c r="B231" s="456">
        <v>19478</v>
      </c>
      <c r="C231" s="464" t="s">
        <v>19037</v>
      </c>
      <c r="D231" s="464"/>
      <c r="E231" s="464"/>
      <c r="F231" s="486"/>
      <c r="G231" s="486"/>
      <c r="H231" s="591"/>
      <c r="I231" s="591"/>
      <c r="J231" s="591"/>
      <c r="K231" s="591"/>
    </row>
    <row r="232" spans="1:12" ht="16.899999999999999" customHeight="1" x14ac:dyDescent="0.35">
      <c r="A232" s="456">
        <v>9</v>
      </c>
      <c r="B232" s="456">
        <v>19511</v>
      </c>
      <c r="C232" s="464" t="s">
        <v>19038</v>
      </c>
      <c r="D232" s="464"/>
      <c r="E232" s="464"/>
      <c r="F232" s="486"/>
      <c r="G232" s="486"/>
      <c r="H232" s="591"/>
      <c r="I232" s="591"/>
      <c r="J232" s="591"/>
      <c r="K232" s="591"/>
    </row>
    <row r="233" spans="1:12" ht="16.899999999999999" customHeight="1" x14ac:dyDescent="0.35">
      <c r="A233" s="456">
        <v>10</v>
      </c>
      <c r="B233" s="456">
        <v>19516</v>
      </c>
      <c r="C233" s="464" t="s">
        <v>19039</v>
      </c>
      <c r="D233" s="464"/>
      <c r="E233" s="464"/>
      <c r="F233" s="486"/>
      <c r="G233" s="486"/>
      <c r="H233" s="591"/>
      <c r="I233" s="591"/>
      <c r="J233" s="591"/>
      <c r="K233" s="591"/>
    </row>
    <row r="234" spans="1:12" ht="16.899999999999999" customHeight="1" x14ac:dyDescent="0.35">
      <c r="A234" s="456">
        <v>11</v>
      </c>
      <c r="B234" s="456">
        <v>19554</v>
      </c>
      <c r="C234" s="464" t="s">
        <v>19040</v>
      </c>
      <c r="D234" s="464"/>
      <c r="E234" s="464"/>
      <c r="F234" s="486"/>
      <c r="G234" s="486"/>
      <c r="H234" s="591"/>
      <c r="I234" s="591"/>
      <c r="J234" s="591"/>
      <c r="K234" s="591"/>
    </row>
    <row r="235" spans="1:12" ht="16.899999999999999" customHeight="1" x14ac:dyDescent="0.35">
      <c r="A235" s="456">
        <v>12</v>
      </c>
      <c r="B235" s="456">
        <v>19565</v>
      </c>
      <c r="C235" s="464" t="s">
        <v>19041</v>
      </c>
      <c r="D235" s="464"/>
      <c r="E235" s="464"/>
      <c r="F235" s="486"/>
      <c r="G235" s="486"/>
      <c r="H235" s="591"/>
      <c r="I235" s="591"/>
      <c r="J235" s="591"/>
      <c r="K235" s="591"/>
    </row>
    <row r="236" spans="1:12" ht="16.899999999999999" customHeight="1" x14ac:dyDescent="0.35">
      <c r="A236" s="456">
        <v>13</v>
      </c>
      <c r="B236" s="456">
        <v>20375</v>
      </c>
      <c r="C236" s="464" t="s">
        <v>19042</v>
      </c>
      <c r="D236" s="464"/>
      <c r="E236" s="464"/>
      <c r="F236" s="486"/>
      <c r="G236" s="486"/>
      <c r="H236" s="591"/>
      <c r="I236" s="591"/>
      <c r="J236" s="591"/>
      <c r="K236" s="591"/>
    </row>
    <row r="237" spans="1:12" ht="16.899999999999999" customHeight="1" x14ac:dyDescent="0.35">
      <c r="A237" s="456">
        <v>14</v>
      </c>
      <c r="B237" s="456">
        <v>21539</v>
      </c>
      <c r="C237" s="464" t="s">
        <v>19043</v>
      </c>
      <c r="D237" s="464"/>
      <c r="E237" s="464"/>
      <c r="F237" s="486"/>
      <c r="G237" s="486"/>
      <c r="H237" s="591"/>
      <c r="I237" s="591"/>
      <c r="J237" s="591"/>
      <c r="K237" s="591"/>
    </row>
    <row r="238" spans="1:12" ht="16.899999999999999" customHeight="1" x14ac:dyDescent="0.35">
      <c r="A238" s="456">
        <v>15</v>
      </c>
      <c r="B238" s="456">
        <v>21540</v>
      </c>
      <c r="C238" s="464" t="s">
        <v>19044</v>
      </c>
      <c r="D238" s="464"/>
      <c r="E238" s="464"/>
      <c r="F238" s="486"/>
      <c r="G238" s="486"/>
      <c r="H238" s="591"/>
      <c r="I238" s="591"/>
      <c r="J238" s="591"/>
      <c r="K238" s="591"/>
    </row>
    <row r="239" spans="1:12" ht="16.899999999999999" customHeight="1" x14ac:dyDescent="0.35">
      <c r="A239" s="456">
        <v>16</v>
      </c>
      <c r="B239" s="456">
        <v>19199</v>
      </c>
      <c r="C239" s="464" t="s">
        <v>19045</v>
      </c>
      <c r="D239" s="464"/>
      <c r="E239" s="464"/>
      <c r="F239" s="486"/>
      <c r="G239" s="486"/>
      <c r="H239" s="591"/>
      <c r="I239" s="591"/>
      <c r="J239" s="591"/>
      <c r="K239" s="591"/>
    </row>
    <row r="240" spans="1:12" ht="16.899999999999999" customHeight="1" x14ac:dyDescent="0.35">
      <c r="A240" s="456">
        <v>17</v>
      </c>
      <c r="B240" s="456">
        <v>19200</v>
      </c>
      <c r="C240" s="464" t="s">
        <v>19046</v>
      </c>
      <c r="D240" s="464"/>
      <c r="E240" s="464"/>
      <c r="F240" s="486"/>
      <c r="G240" s="486"/>
      <c r="H240" s="591"/>
      <c r="I240" s="591"/>
      <c r="J240" s="591"/>
      <c r="K240" s="591"/>
    </row>
    <row r="241" spans="1:26" ht="16.899999999999999" customHeight="1" x14ac:dyDescent="0.35">
      <c r="A241" s="456">
        <v>18</v>
      </c>
      <c r="B241" s="456">
        <v>19202</v>
      </c>
      <c r="C241" s="464" t="s">
        <v>19047</v>
      </c>
      <c r="D241" s="464"/>
      <c r="E241" s="464"/>
      <c r="F241" s="486"/>
      <c r="G241" s="486"/>
      <c r="H241" s="591"/>
      <c r="I241" s="591"/>
      <c r="J241" s="591"/>
      <c r="K241" s="591"/>
    </row>
    <row r="242" spans="1:26" ht="16.899999999999999" customHeight="1" x14ac:dyDescent="0.35">
      <c r="A242" s="456">
        <v>19</v>
      </c>
      <c r="B242" s="456">
        <v>19209</v>
      </c>
      <c r="C242" s="464" t="s">
        <v>19048</v>
      </c>
      <c r="D242" s="464"/>
      <c r="E242" s="464"/>
      <c r="F242" s="486"/>
      <c r="G242" s="486"/>
      <c r="H242" s="591"/>
      <c r="I242" s="591"/>
      <c r="J242" s="591"/>
      <c r="K242" s="591"/>
    </row>
    <row r="243" spans="1:26" ht="16.899999999999999" customHeight="1" x14ac:dyDescent="0.35">
      <c r="A243" s="456">
        <v>20</v>
      </c>
      <c r="B243" s="456">
        <v>19293</v>
      </c>
      <c r="C243" s="464" t="s">
        <v>19049</v>
      </c>
      <c r="D243" s="464"/>
      <c r="E243" s="464"/>
      <c r="F243" s="486"/>
      <c r="G243" s="486"/>
      <c r="H243" s="591"/>
      <c r="I243" s="591"/>
      <c r="J243" s="591"/>
      <c r="K243" s="591"/>
    </row>
    <row r="244" spans="1:26" ht="16.899999999999999" customHeight="1" x14ac:dyDescent="0.35">
      <c r="A244" s="456">
        <v>21</v>
      </c>
      <c r="B244" s="456">
        <v>19323</v>
      </c>
      <c r="C244" s="464" t="s">
        <v>19050</v>
      </c>
      <c r="D244" s="464"/>
      <c r="E244" s="464"/>
      <c r="F244" s="486"/>
      <c r="G244" s="486"/>
      <c r="H244" s="591"/>
      <c r="I244" s="591"/>
      <c r="J244" s="591"/>
      <c r="K244" s="591"/>
    </row>
    <row r="245" spans="1:26" ht="16.899999999999999" customHeight="1" x14ac:dyDescent="0.35">
      <c r="A245" s="456">
        <v>22</v>
      </c>
      <c r="B245" s="456">
        <v>19327</v>
      </c>
      <c r="C245" s="464" t="s">
        <v>19051</v>
      </c>
      <c r="D245" s="464"/>
      <c r="E245" s="464"/>
      <c r="F245" s="486"/>
      <c r="G245" s="486"/>
      <c r="H245" s="591"/>
      <c r="I245" s="591"/>
      <c r="J245" s="591"/>
      <c r="K245" s="591"/>
    </row>
    <row r="246" spans="1:26" ht="16.899999999999999" customHeight="1" x14ac:dyDescent="0.35">
      <c r="A246" s="456">
        <v>23</v>
      </c>
      <c r="B246" s="456">
        <v>19330</v>
      </c>
      <c r="C246" s="464" t="s">
        <v>19052</v>
      </c>
      <c r="D246" s="464"/>
      <c r="E246" s="464"/>
      <c r="F246" s="486"/>
      <c r="G246" s="486"/>
      <c r="H246" s="591"/>
      <c r="I246" s="591"/>
      <c r="J246" s="591"/>
      <c r="K246" s="591"/>
    </row>
    <row r="247" spans="1:26" ht="16.899999999999999" customHeight="1" x14ac:dyDescent="0.35">
      <c r="A247" s="456">
        <v>24</v>
      </c>
      <c r="B247" s="456">
        <v>19335</v>
      </c>
      <c r="C247" s="464" t="s">
        <v>19053</v>
      </c>
      <c r="D247" s="464"/>
      <c r="E247" s="464"/>
      <c r="F247" s="486"/>
      <c r="G247" s="486"/>
      <c r="H247" s="591"/>
      <c r="I247" s="591"/>
      <c r="J247" s="591"/>
      <c r="K247" s="591"/>
    </row>
    <row r="248" spans="1:26" ht="16.899999999999999" customHeight="1" x14ac:dyDescent="0.35">
      <c r="A248" s="456">
        <v>25</v>
      </c>
      <c r="B248" s="456">
        <v>19491</v>
      </c>
      <c r="C248" s="464" t="s">
        <v>19054</v>
      </c>
      <c r="D248" s="464"/>
      <c r="E248" s="464"/>
      <c r="F248" s="486"/>
      <c r="G248" s="486"/>
      <c r="H248" s="591"/>
      <c r="I248" s="591"/>
      <c r="J248" s="591"/>
      <c r="K248" s="591"/>
    </row>
    <row r="249" spans="1:26" ht="16.899999999999999" customHeight="1" x14ac:dyDescent="0.35">
      <c r="A249" s="456">
        <v>26</v>
      </c>
      <c r="B249" s="539">
        <v>19499</v>
      </c>
      <c r="C249" s="584" t="s">
        <v>19055</v>
      </c>
      <c r="D249" s="584"/>
      <c r="E249" s="584"/>
      <c r="F249" s="581"/>
      <c r="G249" s="581"/>
      <c r="H249" s="598"/>
      <c r="I249" s="598"/>
      <c r="J249" s="598"/>
      <c r="K249" s="598"/>
    </row>
    <row r="250" spans="1:26" ht="16.899999999999999" customHeight="1" x14ac:dyDescent="0.45">
      <c r="A250" s="456">
        <v>27</v>
      </c>
      <c r="B250" s="599">
        <v>19503</v>
      </c>
      <c r="C250" s="600" t="s">
        <v>19056</v>
      </c>
      <c r="D250" s="523"/>
      <c r="E250" s="523"/>
      <c r="F250" s="523"/>
      <c r="G250" s="523"/>
      <c r="H250" s="523"/>
      <c r="I250" s="523"/>
      <c r="J250" s="523"/>
      <c r="K250" s="523"/>
      <c r="L250" s="601" t="s">
        <v>4295</v>
      </c>
      <c r="M250" s="524"/>
      <c r="N250" s="524"/>
      <c r="O250" s="524"/>
      <c r="P250" s="524"/>
      <c r="Q250" s="524"/>
      <c r="R250" s="524"/>
      <c r="S250" s="524"/>
      <c r="T250" s="524"/>
      <c r="U250" s="524"/>
      <c r="V250" s="524"/>
      <c r="W250" s="524"/>
      <c r="X250" s="524"/>
      <c r="Y250" s="524"/>
      <c r="Z250" s="524"/>
    </row>
    <row r="251" spans="1:26" ht="16.899999999999999" customHeight="1" x14ac:dyDescent="0.35">
      <c r="A251" s="456">
        <v>28</v>
      </c>
      <c r="B251" s="602">
        <v>19528</v>
      </c>
      <c r="C251" s="603" t="s">
        <v>19057</v>
      </c>
      <c r="D251" s="603"/>
      <c r="E251" s="603"/>
      <c r="F251" s="604"/>
      <c r="G251" s="604"/>
      <c r="H251" s="605"/>
      <c r="I251" s="605"/>
      <c r="J251" s="605"/>
      <c r="K251" s="605"/>
    </row>
    <row r="252" spans="1:26" ht="16.899999999999999" customHeight="1" x14ac:dyDescent="0.35">
      <c r="A252" s="456">
        <v>29</v>
      </c>
      <c r="B252" s="456">
        <v>19534</v>
      </c>
      <c r="C252" s="464" t="s">
        <v>19058</v>
      </c>
      <c r="D252" s="464"/>
      <c r="E252" s="464"/>
      <c r="F252" s="486"/>
      <c r="G252" s="486"/>
      <c r="H252" s="591"/>
      <c r="I252" s="591"/>
      <c r="J252" s="591"/>
      <c r="K252" s="591"/>
    </row>
    <row r="253" spans="1:26" ht="16.899999999999999" customHeight="1" x14ac:dyDescent="0.35">
      <c r="A253" s="456">
        <v>30</v>
      </c>
      <c r="B253" s="456">
        <v>19540</v>
      </c>
      <c r="C253" s="464" t="s">
        <v>19059</v>
      </c>
      <c r="D253" s="464"/>
      <c r="E253" s="464"/>
      <c r="F253" s="486"/>
      <c r="G253" s="486"/>
      <c r="H253" s="591"/>
      <c r="I253" s="591"/>
      <c r="J253" s="591"/>
      <c r="K253" s="591"/>
    </row>
    <row r="254" spans="1:26" ht="16.899999999999999" customHeight="1" x14ac:dyDescent="0.35">
      <c r="A254" s="456">
        <v>31</v>
      </c>
      <c r="B254" s="456">
        <v>19544</v>
      </c>
      <c r="C254" s="464" t="s">
        <v>19060</v>
      </c>
      <c r="D254" s="464"/>
      <c r="E254" s="464"/>
      <c r="F254" s="486"/>
      <c r="G254" s="486"/>
      <c r="H254" s="591"/>
      <c r="I254" s="591"/>
      <c r="J254" s="591"/>
      <c r="K254" s="591"/>
    </row>
    <row r="255" spans="1:26" ht="16.899999999999999" customHeight="1" x14ac:dyDescent="0.35">
      <c r="A255" s="456">
        <v>32</v>
      </c>
      <c r="B255" s="456">
        <v>19633</v>
      </c>
      <c r="C255" s="464" t="s">
        <v>19061</v>
      </c>
      <c r="D255" s="464"/>
      <c r="E255" s="464"/>
      <c r="F255" s="486"/>
      <c r="G255" s="486"/>
      <c r="H255" s="591"/>
      <c r="I255" s="591"/>
      <c r="J255" s="591"/>
      <c r="K255" s="591"/>
      <c r="L255" s="606" t="s">
        <v>19062</v>
      </c>
    </row>
    <row r="256" spans="1:26" ht="16.899999999999999" customHeight="1" x14ac:dyDescent="0.35">
      <c r="A256" s="456">
        <v>33</v>
      </c>
      <c r="B256" s="456">
        <v>21067</v>
      </c>
      <c r="C256" s="464" t="s">
        <v>19063</v>
      </c>
      <c r="D256" s="464"/>
      <c r="E256" s="464"/>
      <c r="F256" s="486"/>
      <c r="G256" s="486"/>
      <c r="H256" s="591"/>
      <c r="I256" s="591"/>
      <c r="J256" s="591"/>
      <c r="K256" s="591"/>
    </row>
    <row r="257" spans="1:11" ht="16.899999999999999" customHeight="1" x14ac:dyDescent="0.35">
      <c r="A257" s="456">
        <v>34</v>
      </c>
      <c r="B257" s="456">
        <v>21071</v>
      </c>
      <c r="C257" s="464" t="s">
        <v>19064</v>
      </c>
      <c r="D257" s="464"/>
      <c r="E257" s="464"/>
      <c r="F257" s="486"/>
      <c r="G257" s="486"/>
      <c r="H257" s="591"/>
      <c r="I257" s="591"/>
      <c r="J257" s="591"/>
      <c r="K257" s="591"/>
    </row>
    <row r="258" spans="1:11" ht="16.899999999999999" customHeight="1" x14ac:dyDescent="0.35">
      <c r="A258" s="456">
        <v>35</v>
      </c>
      <c r="B258" s="456">
        <v>21541</v>
      </c>
      <c r="C258" s="464" t="s">
        <v>19065</v>
      </c>
      <c r="D258" s="464"/>
      <c r="E258" s="464"/>
      <c r="F258" s="486"/>
      <c r="G258" s="486"/>
      <c r="H258" s="591"/>
      <c r="I258" s="591"/>
      <c r="J258" s="591"/>
      <c r="K258" s="591"/>
    </row>
    <row r="259" spans="1:11" ht="16.899999999999999" customHeight="1" x14ac:dyDescent="0.35">
      <c r="A259" s="456">
        <v>36</v>
      </c>
      <c r="B259" s="456">
        <v>21542</v>
      </c>
      <c r="C259" s="464" t="s">
        <v>19066</v>
      </c>
      <c r="D259" s="464"/>
      <c r="E259" s="464"/>
      <c r="F259" s="486"/>
      <c r="G259" s="486"/>
      <c r="H259" s="591"/>
      <c r="I259" s="591"/>
      <c r="J259" s="591"/>
      <c r="K259" s="591"/>
    </row>
    <row r="260" spans="1:11" ht="16.899999999999999" customHeight="1" x14ac:dyDescent="0.35">
      <c r="A260" s="456">
        <v>37</v>
      </c>
      <c r="B260" s="456">
        <v>21543</v>
      </c>
      <c r="C260" s="464" t="s">
        <v>19067</v>
      </c>
      <c r="D260" s="464"/>
      <c r="E260" s="464"/>
      <c r="F260" s="486"/>
      <c r="G260" s="486"/>
      <c r="H260" s="591"/>
      <c r="I260" s="591"/>
      <c r="J260" s="591"/>
      <c r="K260" s="591"/>
    </row>
    <row r="261" spans="1:11" ht="16.899999999999999" customHeight="1" x14ac:dyDescent="0.35">
      <c r="A261" s="456">
        <v>38</v>
      </c>
      <c r="B261" s="456">
        <v>21544</v>
      </c>
      <c r="C261" s="464" t="s">
        <v>19068</v>
      </c>
      <c r="D261" s="464"/>
      <c r="E261" s="464"/>
      <c r="F261" s="486"/>
      <c r="G261" s="486"/>
      <c r="H261" s="591"/>
      <c r="I261" s="591"/>
      <c r="J261" s="591"/>
      <c r="K261" s="591"/>
    </row>
    <row r="262" spans="1:11" ht="16.899999999999999" customHeight="1" x14ac:dyDescent="0.35">
      <c r="A262" s="456">
        <v>39</v>
      </c>
      <c r="B262" s="456">
        <v>21546</v>
      </c>
      <c r="C262" s="464" t="s">
        <v>19069</v>
      </c>
      <c r="D262" s="464"/>
      <c r="E262" s="464"/>
      <c r="F262" s="486"/>
      <c r="G262" s="486"/>
      <c r="H262" s="591"/>
      <c r="I262" s="591"/>
      <c r="J262" s="591"/>
      <c r="K262" s="591"/>
    </row>
    <row r="263" spans="1:11" ht="16.899999999999999" customHeight="1" x14ac:dyDescent="0.35">
      <c r="A263" s="456">
        <v>40</v>
      </c>
      <c r="B263" s="456">
        <v>21547</v>
      </c>
      <c r="C263" s="464" t="s">
        <v>19070</v>
      </c>
      <c r="D263" s="464"/>
      <c r="E263" s="464"/>
      <c r="F263" s="486"/>
      <c r="G263" s="486"/>
      <c r="H263" s="591"/>
      <c r="I263" s="591"/>
      <c r="J263" s="591"/>
      <c r="K263" s="591"/>
    </row>
    <row r="264" spans="1:11" s="588" customFormat="1" ht="17.25" customHeight="1" x14ac:dyDescent="0.15">
      <c r="A264" s="1291" t="s">
        <v>9795</v>
      </c>
      <c r="B264" s="1291"/>
      <c r="C264" s="1291"/>
      <c r="D264" s="1291"/>
      <c r="E264" s="1291"/>
      <c r="F264" s="1291"/>
      <c r="G264" s="1291"/>
      <c r="H264" s="1291"/>
      <c r="I264" s="1291"/>
      <c r="J264" s="1291"/>
      <c r="K264" s="1291"/>
    </row>
    <row r="265" spans="1:11" s="588" customFormat="1" ht="17.25" customHeight="1" x14ac:dyDescent="0.15">
      <c r="A265" s="1272" t="s">
        <v>19071</v>
      </c>
      <c r="B265" s="1272"/>
      <c r="C265" s="1272"/>
      <c r="D265" s="1272"/>
      <c r="E265" s="1272"/>
      <c r="F265" s="1272"/>
      <c r="G265" s="1272"/>
      <c r="H265" s="1272"/>
      <c r="I265" s="1272"/>
      <c r="J265" s="1272"/>
      <c r="K265" s="1272"/>
    </row>
    <row r="266" spans="1:11" s="588" customFormat="1" ht="17.25" customHeight="1" x14ac:dyDescent="0.15">
      <c r="A266" s="1272" t="s">
        <v>19072</v>
      </c>
      <c r="B266" s="1272"/>
      <c r="C266" s="1272"/>
      <c r="D266" s="1272"/>
      <c r="E266" s="1272"/>
      <c r="F266" s="1272"/>
      <c r="G266" s="1272"/>
      <c r="H266" s="1272"/>
      <c r="I266" s="1272"/>
      <c r="J266" s="1272"/>
      <c r="K266" s="1272"/>
    </row>
    <row r="267" spans="1:11" s="571" customFormat="1" ht="17.25" customHeight="1" x14ac:dyDescent="0.15">
      <c r="A267" s="1272" t="s">
        <v>18831</v>
      </c>
      <c r="B267" s="1272"/>
      <c r="C267" s="1272"/>
      <c r="D267" s="1272"/>
      <c r="E267" s="1272"/>
      <c r="F267" s="1272"/>
      <c r="G267" s="1272"/>
      <c r="H267" s="1272"/>
      <c r="I267" s="1272"/>
      <c r="J267" s="1272"/>
      <c r="K267" s="1272"/>
    </row>
    <row r="268" spans="1:11" s="571" customFormat="1" ht="17.25" customHeight="1" x14ac:dyDescent="0.15">
      <c r="A268" s="1271" t="s">
        <v>19073</v>
      </c>
      <c r="B268" s="1271"/>
      <c r="C268" s="1271"/>
      <c r="D268" s="1271"/>
      <c r="E268" s="1271"/>
      <c r="F268" s="1271"/>
      <c r="G268" s="1271"/>
      <c r="H268" s="1271"/>
      <c r="I268" s="1271"/>
      <c r="J268" s="1271"/>
      <c r="K268" s="1271"/>
    </row>
    <row r="269" spans="1:11" s="577" customFormat="1" ht="17.25" customHeight="1" x14ac:dyDescent="0.5">
      <c r="A269" s="573" t="s">
        <v>8377</v>
      </c>
      <c r="B269" s="589" t="s">
        <v>8352</v>
      </c>
      <c r="C269" s="590" t="s">
        <v>9799</v>
      </c>
      <c r="D269" s="573"/>
      <c r="E269" s="573"/>
      <c r="F269" s="795"/>
      <c r="G269" s="795"/>
      <c r="H269" s="795"/>
      <c r="I269" s="795"/>
      <c r="J269" s="795"/>
      <c r="K269" s="795"/>
    </row>
    <row r="270" spans="1:11" ht="16.899999999999999" customHeight="1" x14ac:dyDescent="0.35">
      <c r="A270" s="456">
        <v>1</v>
      </c>
      <c r="B270" s="456">
        <v>19260</v>
      </c>
      <c r="C270" s="464" t="s">
        <v>19074</v>
      </c>
      <c r="D270" s="464"/>
      <c r="E270" s="464"/>
      <c r="F270" s="486"/>
      <c r="G270" s="486"/>
      <c r="H270" s="591"/>
      <c r="I270" s="591"/>
      <c r="J270" s="591"/>
      <c r="K270" s="591"/>
    </row>
    <row r="271" spans="1:11" ht="16.899999999999999" customHeight="1" x14ac:dyDescent="0.35">
      <c r="A271" s="456">
        <v>2</v>
      </c>
      <c r="B271" s="478">
        <v>19341</v>
      </c>
      <c r="C271" s="464" t="s">
        <v>19075</v>
      </c>
      <c r="D271" s="606"/>
      <c r="E271" s="464"/>
      <c r="F271" s="486"/>
      <c r="G271" s="486"/>
      <c r="H271" s="591"/>
      <c r="I271" s="591"/>
      <c r="J271" s="591"/>
      <c r="K271" s="591"/>
    </row>
    <row r="272" spans="1:11" ht="16.899999999999999" customHeight="1" x14ac:dyDescent="0.45">
      <c r="A272" s="456">
        <v>3</v>
      </c>
      <c r="B272" s="478">
        <v>19352</v>
      </c>
      <c r="C272" s="509" t="s">
        <v>9449</v>
      </c>
      <c r="D272" s="606"/>
      <c r="E272" s="464"/>
      <c r="F272" s="486"/>
      <c r="G272" s="486"/>
      <c r="H272" s="591"/>
      <c r="I272" s="591"/>
      <c r="J272" s="591"/>
      <c r="K272" s="591"/>
    </row>
    <row r="273" spans="1:11" ht="16.899999999999999" customHeight="1" x14ac:dyDescent="0.35">
      <c r="A273" s="456">
        <v>4</v>
      </c>
      <c r="B273" s="478">
        <v>19476</v>
      </c>
      <c r="C273" s="464" t="s">
        <v>19076</v>
      </c>
      <c r="D273" s="606"/>
      <c r="E273" s="464"/>
      <c r="F273" s="486"/>
      <c r="G273" s="486"/>
      <c r="H273" s="591"/>
      <c r="I273" s="591"/>
      <c r="J273" s="591"/>
      <c r="K273" s="591"/>
    </row>
    <row r="274" spans="1:11" ht="16.899999999999999" customHeight="1" x14ac:dyDescent="0.35">
      <c r="A274" s="456">
        <v>5</v>
      </c>
      <c r="B274" s="478">
        <v>21548</v>
      </c>
      <c r="C274" s="464" t="s">
        <v>19077</v>
      </c>
      <c r="D274" s="606"/>
      <c r="E274" s="464"/>
      <c r="F274" s="486"/>
      <c r="G274" s="486"/>
      <c r="H274" s="591"/>
      <c r="I274" s="591"/>
      <c r="J274" s="591"/>
      <c r="K274" s="591"/>
    </row>
    <row r="275" spans="1:11" ht="16.899999999999999" customHeight="1" x14ac:dyDescent="0.35">
      <c r="A275" s="456">
        <v>6</v>
      </c>
      <c r="B275" s="478">
        <v>19203</v>
      </c>
      <c r="C275" s="464" t="s">
        <v>19078</v>
      </c>
      <c r="D275" s="606"/>
      <c r="E275" s="464"/>
      <c r="F275" s="486"/>
      <c r="G275" s="486"/>
      <c r="H275" s="591"/>
      <c r="I275" s="591"/>
      <c r="J275" s="591"/>
      <c r="K275" s="591"/>
    </row>
    <row r="276" spans="1:11" ht="16.899999999999999" customHeight="1" x14ac:dyDescent="0.35">
      <c r="A276" s="456">
        <v>7</v>
      </c>
      <c r="B276" s="478">
        <v>19207</v>
      </c>
      <c r="C276" s="464" t="s">
        <v>19079</v>
      </c>
      <c r="D276" s="606"/>
      <c r="E276" s="464"/>
      <c r="F276" s="486"/>
      <c r="G276" s="486"/>
      <c r="H276" s="591"/>
      <c r="I276" s="591"/>
      <c r="J276" s="591"/>
      <c r="K276" s="591"/>
    </row>
    <row r="277" spans="1:11" ht="16.899999999999999" customHeight="1" x14ac:dyDescent="0.35">
      <c r="A277" s="456">
        <v>8</v>
      </c>
      <c r="B277" s="478">
        <v>19208</v>
      </c>
      <c r="C277" s="464" t="s">
        <v>19080</v>
      </c>
      <c r="D277" s="606"/>
      <c r="E277" s="464"/>
      <c r="F277" s="486"/>
      <c r="G277" s="486"/>
      <c r="H277" s="591"/>
      <c r="I277" s="591"/>
      <c r="J277" s="591"/>
      <c r="K277" s="591"/>
    </row>
    <row r="278" spans="1:11" ht="16.899999999999999" customHeight="1" x14ac:dyDescent="0.35">
      <c r="A278" s="456">
        <v>9</v>
      </c>
      <c r="B278" s="478">
        <v>19212</v>
      </c>
      <c r="C278" s="464" t="s">
        <v>19081</v>
      </c>
      <c r="D278" s="606"/>
      <c r="E278" s="464"/>
      <c r="F278" s="486"/>
      <c r="G278" s="486"/>
      <c r="H278" s="591"/>
      <c r="I278" s="591"/>
      <c r="J278" s="591"/>
      <c r="K278" s="591"/>
    </row>
    <row r="279" spans="1:11" ht="16.899999999999999" customHeight="1" x14ac:dyDescent="0.35">
      <c r="A279" s="456">
        <v>10</v>
      </c>
      <c r="B279" s="478">
        <v>19213</v>
      </c>
      <c r="C279" s="464" t="s">
        <v>19082</v>
      </c>
      <c r="D279" s="606"/>
      <c r="E279" s="464"/>
      <c r="F279" s="486"/>
      <c r="G279" s="486"/>
      <c r="H279" s="591"/>
      <c r="I279" s="591"/>
      <c r="J279" s="591"/>
      <c r="K279" s="591"/>
    </row>
    <row r="280" spans="1:11" ht="16.899999999999999" customHeight="1" x14ac:dyDescent="0.35">
      <c r="A280" s="456">
        <v>11</v>
      </c>
      <c r="B280" s="478">
        <v>19246</v>
      </c>
      <c r="C280" s="464" t="s">
        <v>19083</v>
      </c>
      <c r="D280" s="606"/>
      <c r="E280" s="464"/>
      <c r="F280" s="486"/>
      <c r="G280" s="486"/>
      <c r="H280" s="591"/>
      <c r="I280" s="591"/>
      <c r="J280" s="591"/>
      <c r="K280" s="591"/>
    </row>
    <row r="281" spans="1:11" ht="16.899999999999999" customHeight="1" x14ac:dyDescent="0.35">
      <c r="A281" s="456">
        <v>12</v>
      </c>
      <c r="B281" s="478">
        <v>19251</v>
      </c>
      <c r="C281" s="464" t="s">
        <v>19084</v>
      </c>
      <c r="D281" s="606"/>
      <c r="E281" s="464"/>
      <c r="F281" s="486"/>
      <c r="G281" s="486"/>
      <c r="H281" s="591"/>
      <c r="I281" s="591"/>
      <c r="J281" s="591"/>
      <c r="K281" s="591"/>
    </row>
    <row r="282" spans="1:11" ht="16.899999999999999" customHeight="1" x14ac:dyDescent="0.35">
      <c r="A282" s="456">
        <v>13</v>
      </c>
      <c r="B282" s="478">
        <v>19253</v>
      </c>
      <c r="C282" s="464" t="s">
        <v>19085</v>
      </c>
      <c r="D282" s="606"/>
      <c r="E282" s="464"/>
      <c r="F282" s="486"/>
      <c r="G282" s="486"/>
      <c r="H282" s="591"/>
      <c r="I282" s="591"/>
      <c r="J282" s="591"/>
      <c r="K282" s="591"/>
    </row>
    <row r="283" spans="1:11" ht="16.899999999999999" customHeight="1" x14ac:dyDescent="0.35">
      <c r="A283" s="456">
        <v>14</v>
      </c>
      <c r="B283" s="478">
        <v>19280</v>
      </c>
      <c r="C283" s="464" t="s">
        <v>19086</v>
      </c>
      <c r="D283" s="606"/>
      <c r="E283" s="464"/>
      <c r="F283" s="486"/>
      <c r="G283" s="486"/>
      <c r="H283" s="591"/>
      <c r="I283" s="591"/>
      <c r="J283" s="591"/>
      <c r="K283" s="591"/>
    </row>
    <row r="284" spans="1:11" ht="16.899999999999999" customHeight="1" x14ac:dyDescent="0.35">
      <c r="A284" s="456">
        <v>15</v>
      </c>
      <c r="B284" s="478">
        <v>19294</v>
      </c>
      <c r="C284" s="464" t="s">
        <v>19087</v>
      </c>
      <c r="D284" s="606"/>
      <c r="E284" s="464"/>
      <c r="F284" s="486"/>
      <c r="G284" s="486"/>
      <c r="H284" s="591"/>
      <c r="I284" s="591"/>
      <c r="J284" s="591"/>
      <c r="K284" s="591"/>
    </row>
    <row r="285" spans="1:11" ht="16.899999999999999" customHeight="1" x14ac:dyDescent="0.35">
      <c r="A285" s="456">
        <v>16</v>
      </c>
      <c r="B285" s="478">
        <v>19322</v>
      </c>
      <c r="C285" s="464" t="s">
        <v>19088</v>
      </c>
      <c r="D285" s="606"/>
      <c r="E285" s="464"/>
      <c r="F285" s="486"/>
      <c r="G285" s="486"/>
      <c r="H285" s="591"/>
      <c r="I285" s="591"/>
      <c r="J285" s="591"/>
      <c r="K285" s="591"/>
    </row>
    <row r="286" spans="1:11" ht="16.899999999999999" customHeight="1" x14ac:dyDescent="0.35">
      <c r="A286" s="456">
        <v>17</v>
      </c>
      <c r="B286" s="478">
        <v>19331</v>
      </c>
      <c r="C286" s="464" t="s">
        <v>19089</v>
      </c>
      <c r="D286" s="606"/>
      <c r="E286" s="464"/>
      <c r="F286" s="486"/>
      <c r="G286" s="486"/>
      <c r="H286" s="591"/>
      <c r="I286" s="591"/>
      <c r="J286" s="591"/>
      <c r="K286" s="591"/>
    </row>
    <row r="287" spans="1:11" ht="16.899999999999999" customHeight="1" x14ac:dyDescent="0.35">
      <c r="A287" s="456">
        <v>18</v>
      </c>
      <c r="B287" s="478">
        <v>19334</v>
      </c>
      <c r="C287" s="464" t="s">
        <v>19090</v>
      </c>
      <c r="D287" s="606"/>
      <c r="E287" s="464"/>
      <c r="F287" s="486"/>
      <c r="G287" s="486"/>
      <c r="H287" s="591"/>
      <c r="I287" s="591"/>
      <c r="J287" s="591"/>
      <c r="K287" s="591"/>
    </row>
    <row r="288" spans="1:11" ht="16.899999999999999" customHeight="1" x14ac:dyDescent="0.35">
      <c r="A288" s="456">
        <v>19</v>
      </c>
      <c r="B288" s="478">
        <v>19368</v>
      </c>
      <c r="C288" s="464" t="s">
        <v>19091</v>
      </c>
      <c r="D288" s="606"/>
      <c r="E288" s="464"/>
      <c r="F288" s="486"/>
      <c r="G288" s="486"/>
      <c r="H288" s="591"/>
      <c r="I288" s="591"/>
      <c r="J288" s="591"/>
      <c r="K288" s="591"/>
    </row>
    <row r="289" spans="1:11" ht="16.899999999999999" customHeight="1" x14ac:dyDescent="0.35">
      <c r="A289" s="456">
        <v>20</v>
      </c>
      <c r="B289" s="478">
        <v>19377</v>
      </c>
      <c r="C289" s="464" t="s">
        <v>19092</v>
      </c>
      <c r="D289" s="606"/>
      <c r="E289" s="464"/>
      <c r="F289" s="486"/>
      <c r="G289" s="486"/>
      <c r="H289" s="591"/>
      <c r="I289" s="591"/>
      <c r="J289" s="591"/>
      <c r="K289" s="591"/>
    </row>
    <row r="290" spans="1:11" ht="16.899999999999999" customHeight="1" x14ac:dyDescent="0.45">
      <c r="A290" s="456">
        <v>21</v>
      </c>
      <c r="B290" s="478">
        <v>19455</v>
      </c>
      <c r="C290" s="509" t="s">
        <v>9452</v>
      </c>
      <c r="D290" s="606"/>
      <c r="E290" s="464"/>
      <c r="F290" s="486"/>
      <c r="G290" s="486"/>
      <c r="H290" s="591"/>
      <c r="I290" s="591"/>
      <c r="J290" s="591"/>
      <c r="K290" s="591"/>
    </row>
    <row r="291" spans="1:11" ht="16.899999999999999" customHeight="1" x14ac:dyDescent="0.35">
      <c r="A291" s="456">
        <v>22</v>
      </c>
      <c r="B291" s="478">
        <v>19458</v>
      </c>
      <c r="C291" s="464" t="s">
        <v>19093</v>
      </c>
      <c r="D291" s="606"/>
      <c r="E291" s="464"/>
      <c r="F291" s="486"/>
      <c r="G291" s="486"/>
      <c r="H291" s="591"/>
      <c r="I291" s="591"/>
      <c r="J291" s="591"/>
      <c r="K291" s="591"/>
    </row>
    <row r="292" spans="1:11" ht="16.899999999999999" customHeight="1" x14ac:dyDescent="0.35">
      <c r="A292" s="456">
        <v>23</v>
      </c>
      <c r="B292" s="478">
        <v>19461</v>
      </c>
      <c r="C292" s="464" t="s">
        <v>19094</v>
      </c>
      <c r="D292" s="606"/>
      <c r="E292" s="464"/>
      <c r="F292" s="486"/>
      <c r="G292" s="486"/>
      <c r="H292" s="591"/>
      <c r="I292" s="591"/>
      <c r="J292" s="591"/>
      <c r="K292" s="591"/>
    </row>
    <row r="293" spans="1:11" ht="16.899999999999999" customHeight="1" x14ac:dyDescent="0.35">
      <c r="A293" s="456">
        <v>24</v>
      </c>
      <c r="B293" s="478">
        <v>19486</v>
      </c>
      <c r="C293" s="464" t="s">
        <v>19095</v>
      </c>
      <c r="D293" s="607"/>
      <c r="E293" s="486"/>
      <c r="F293" s="486"/>
      <c r="G293" s="486"/>
      <c r="H293" s="591"/>
      <c r="I293" s="591"/>
      <c r="J293" s="591"/>
      <c r="K293" s="591"/>
    </row>
    <row r="294" spans="1:11" ht="16.899999999999999" customHeight="1" x14ac:dyDescent="0.35">
      <c r="A294" s="456">
        <v>25</v>
      </c>
      <c r="B294" s="456">
        <v>19494</v>
      </c>
      <c r="C294" s="464" t="s">
        <v>19096</v>
      </c>
      <c r="D294" s="464"/>
      <c r="E294" s="464"/>
      <c r="F294" s="486"/>
      <c r="G294" s="486"/>
      <c r="H294" s="591"/>
      <c r="I294" s="591"/>
      <c r="J294" s="591"/>
      <c r="K294" s="591"/>
    </row>
    <row r="295" spans="1:11" ht="16.899999999999999" customHeight="1" x14ac:dyDescent="0.35">
      <c r="A295" s="456">
        <v>26</v>
      </c>
      <c r="B295" s="456">
        <v>19498</v>
      </c>
      <c r="C295" s="464" t="s">
        <v>19097</v>
      </c>
      <c r="D295" s="464"/>
      <c r="E295" s="464"/>
      <c r="F295" s="486"/>
      <c r="G295" s="486"/>
      <c r="H295" s="591"/>
      <c r="I295" s="591"/>
      <c r="J295" s="591"/>
      <c r="K295" s="591"/>
    </row>
    <row r="296" spans="1:11" ht="16.899999999999999" customHeight="1" x14ac:dyDescent="0.35">
      <c r="A296" s="456">
        <v>27</v>
      </c>
      <c r="B296" s="456">
        <v>19502</v>
      </c>
      <c r="C296" s="464" t="s">
        <v>19098</v>
      </c>
      <c r="D296" s="464"/>
      <c r="E296" s="464"/>
      <c r="F296" s="486"/>
      <c r="G296" s="486"/>
      <c r="H296" s="591"/>
      <c r="I296" s="591"/>
      <c r="J296" s="591"/>
      <c r="K296" s="591"/>
    </row>
    <row r="297" spans="1:11" ht="16.899999999999999" customHeight="1" x14ac:dyDescent="0.35">
      <c r="A297" s="456">
        <v>28</v>
      </c>
      <c r="B297" s="456">
        <v>19542</v>
      </c>
      <c r="C297" s="464" t="s">
        <v>19099</v>
      </c>
      <c r="D297" s="464"/>
      <c r="E297" s="464"/>
      <c r="F297" s="486"/>
      <c r="G297" s="486"/>
      <c r="H297" s="591"/>
      <c r="I297" s="591"/>
      <c r="J297" s="591"/>
      <c r="K297" s="591"/>
    </row>
    <row r="298" spans="1:11" ht="16.899999999999999" customHeight="1" x14ac:dyDescent="0.35">
      <c r="A298" s="456">
        <v>29</v>
      </c>
      <c r="B298" s="456">
        <v>19574</v>
      </c>
      <c r="C298" s="464" t="s">
        <v>19100</v>
      </c>
      <c r="D298" s="464"/>
      <c r="E298" s="464"/>
      <c r="F298" s="486"/>
      <c r="G298" s="486"/>
      <c r="H298" s="591"/>
      <c r="I298" s="591"/>
      <c r="J298" s="591"/>
      <c r="K298" s="591"/>
    </row>
    <row r="299" spans="1:11" ht="16.899999999999999" customHeight="1" x14ac:dyDescent="0.35">
      <c r="A299" s="456">
        <v>30</v>
      </c>
      <c r="B299" s="456">
        <v>19584</v>
      </c>
      <c r="C299" s="464" t="s">
        <v>19101</v>
      </c>
      <c r="D299" s="464"/>
      <c r="E299" s="464"/>
      <c r="F299" s="486"/>
      <c r="G299" s="486"/>
      <c r="H299" s="591"/>
      <c r="I299" s="591"/>
      <c r="J299" s="591"/>
      <c r="K299" s="591"/>
    </row>
    <row r="300" spans="1:11" ht="16.899999999999999" customHeight="1" x14ac:dyDescent="0.35">
      <c r="A300" s="456">
        <v>31</v>
      </c>
      <c r="B300" s="456">
        <v>19604</v>
      </c>
      <c r="C300" s="464" t="s">
        <v>19102</v>
      </c>
      <c r="D300" s="464"/>
      <c r="E300" s="464"/>
      <c r="F300" s="486"/>
      <c r="G300" s="486"/>
      <c r="H300" s="591"/>
      <c r="I300" s="591"/>
      <c r="J300" s="591"/>
      <c r="K300" s="591"/>
    </row>
    <row r="301" spans="1:11" ht="16.899999999999999" customHeight="1" x14ac:dyDescent="0.35">
      <c r="A301" s="456">
        <v>32</v>
      </c>
      <c r="B301" s="456">
        <v>21551</v>
      </c>
      <c r="C301" s="464" t="s">
        <v>19103</v>
      </c>
      <c r="D301" s="464"/>
      <c r="E301" s="464"/>
      <c r="F301" s="486"/>
      <c r="G301" s="486"/>
      <c r="H301" s="591"/>
      <c r="I301" s="591"/>
      <c r="J301" s="591"/>
      <c r="K301" s="591"/>
    </row>
    <row r="302" spans="1:11" ht="16.899999999999999" customHeight="1" x14ac:dyDescent="0.35">
      <c r="A302" s="456">
        <v>33</v>
      </c>
      <c r="B302" s="456">
        <v>21552</v>
      </c>
      <c r="C302" s="464" t="s">
        <v>19104</v>
      </c>
      <c r="D302" s="464"/>
      <c r="E302" s="464"/>
      <c r="F302" s="486"/>
      <c r="G302" s="486"/>
      <c r="H302" s="591"/>
      <c r="I302" s="591"/>
      <c r="J302" s="591"/>
      <c r="K302" s="591"/>
    </row>
    <row r="303" spans="1:11" ht="16.899999999999999" customHeight="1" x14ac:dyDescent="0.35">
      <c r="A303" s="456">
        <v>34</v>
      </c>
      <c r="B303" s="456">
        <v>21553</v>
      </c>
      <c r="C303" s="464" t="s">
        <v>19105</v>
      </c>
      <c r="D303" s="464"/>
      <c r="E303" s="464"/>
      <c r="F303" s="486"/>
      <c r="G303" s="486"/>
      <c r="H303" s="591"/>
      <c r="I303" s="591"/>
      <c r="J303" s="591"/>
      <c r="K303" s="591"/>
    </row>
    <row r="304" spans="1:11" ht="16.899999999999999" customHeight="1" x14ac:dyDescent="0.35">
      <c r="A304" s="456">
        <v>35</v>
      </c>
      <c r="B304" s="456">
        <v>21555</v>
      </c>
      <c r="C304" s="464" t="s">
        <v>19106</v>
      </c>
      <c r="D304" s="464"/>
      <c r="E304" s="464"/>
      <c r="F304" s="486"/>
      <c r="G304" s="486"/>
      <c r="H304" s="591"/>
      <c r="I304" s="591"/>
      <c r="J304" s="591"/>
      <c r="K304" s="591"/>
    </row>
    <row r="305" spans="1:11" ht="16.899999999999999" customHeight="1" x14ac:dyDescent="0.35">
      <c r="A305" s="456">
        <v>36</v>
      </c>
      <c r="B305" s="456">
        <v>21556</v>
      </c>
      <c r="C305" s="464" t="s">
        <v>19107</v>
      </c>
      <c r="D305" s="486"/>
      <c r="E305" s="486"/>
      <c r="F305" s="486"/>
      <c r="G305" s="486"/>
      <c r="H305" s="591"/>
      <c r="I305" s="591"/>
      <c r="J305" s="591"/>
      <c r="K305" s="591"/>
    </row>
    <row r="306" spans="1:11" ht="16.899999999999999" customHeight="1" x14ac:dyDescent="0.35">
      <c r="A306" s="456">
        <v>37</v>
      </c>
      <c r="B306" s="456">
        <v>21557</v>
      </c>
      <c r="C306" s="464" t="s">
        <v>19108</v>
      </c>
      <c r="D306" s="464"/>
      <c r="E306" s="464"/>
      <c r="F306" s="486"/>
      <c r="G306" s="486"/>
      <c r="H306" s="591"/>
      <c r="I306" s="591"/>
      <c r="J306" s="591"/>
      <c r="K306" s="591"/>
    </row>
    <row r="307" spans="1:11" ht="16.899999999999999" customHeight="1" x14ac:dyDescent="0.35">
      <c r="A307" s="456">
        <v>38</v>
      </c>
      <c r="B307" s="456">
        <v>21558</v>
      </c>
      <c r="C307" s="464" t="s">
        <v>19109</v>
      </c>
      <c r="D307" s="464"/>
      <c r="E307" s="464"/>
      <c r="F307" s="486"/>
      <c r="G307" s="486"/>
      <c r="H307" s="591"/>
      <c r="I307" s="591"/>
      <c r="J307" s="591"/>
      <c r="K307" s="591"/>
    </row>
    <row r="308" spans="1:11" ht="16.899999999999999" customHeight="1" x14ac:dyDescent="0.35">
      <c r="A308" s="456">
        <v>39</v>
      </c>
      <c r="B308" s="456">
        <v>21559</v>
      </c>
      <c r="C308" s="464" t="s">
        <v>19110</v>
      </c>
      <c r="D308" s="464"/>
      <c r="E308" s="464"/>
      <c r="F308" s="486"/>
      <c r="G308" s="486"/>
      <c r="H308" s="591"/>
      <c r="I308" s="591"/>
      <c r="J308" s="591"/>
      <c r="K308" s="591"/>
    </row>
    <row r="309" spans="1:11" ht="16.899999999999999" customHeight="1" x14ac:dyDescent="0.35">
      <c r="A309" s="456">
        <v>40</v>
      </c>
      <c r="B309" s="456">
        <v>21560</v>
      </c>
      <c r="C309" s="464" t="s">
        <v>19111</v>
      </c>
      <c r="D309" s="464"/>
      <c r="E309" s="464"/>
      <c r="F309" s="486"/>
      <c r="G309" s="486"/>
      <c r="H309" s="591"/>
      <c r="I309" s="591"/>
      <c r="J309" s="591"/>
      <c r="K309" s="591"/>
    </row>
    <row r="310" spans="1:11" ht="16.899999999999999" customHeight="1" x14ac:dyDescent="0.35">
      <c r="A310" s="456">
        <v>41</v>
      </c>
      <c r="B310" s="456">
        <v>21561</v>
      </c>
      <c r="C310" s="464" t="s">
        <v>19112</v>
      </c>
      <c r="D310" s="464"/>
      <c r="E310" s="464"/>
      <c r="F310" s="486"/>
      <c r="G310" s="486"/>
      <c r="H310" s="591"/>
      <c r="I310" s="591"/>
      <c r="J310" s="591"/>
      <c r="K310" s="591"/>
    </row>
    <row r="311" spans="1:11" s="588" customFormat="1" ht="17.25" customHeight="1" x14ac:dyDescent="0.15">
      <c r="A311" s="1291" t="s">
        <v>9795</v>
      </c>
      <c r="B311" s="1291"/>
      <c r="C311" s="1291"/>
      <c r="D311" s="1291"/>
      <c r="E311" s="1291"/>
      <c r="F311" s="1291"/>
      <c r="G311" s="1291"/>
      <c r="H311" s="1291"/>
      <c r="I311" s="1291"/>
      <c r="J311" s="1291"/>
      <c r="K311" s="1291"/>
    </row>
    <row r="312" spans="1:11" s="588" customFormat="1" ht="17.25" customHeight="1" x14ac:dyDescent="0.15">
      <c r="A312" s="1272" t="s">
        <v>19113</v>
      </c>
      <c r="B312" s="1272"/>
      <c r="C312" s="1272"/>
      <c r="D312" s="1272"/>
      <c r="E312" s="1272"/>
      <c r="F312" s="1272"/>
      <c r="G312" s="1272"/>
      <c r="H312" s="1272"/>
      <c r="I312" s="1272"/>
      <c r="J312" s="1272"/>
      <c r="K312" s="1272"/>
    </row>
    <row r="313" spans="1:11" s="588" customFormat="1" ht="17.25" customHeight="1" x14ac:dyDescent="0.15">
      <c r="A313" s="1272" t="s">
        <v>19114</v>
      </c>
      <c r="B313" s="1272"/>
      <c r="C313" s="1272"/>
      <c r="D313" s="1272"/>
      <c r="E313" s="1272"/>
      <c r="F313" s="1272"/>
      <c r="G313" s="1272"/>
      <c r="H313" s="1272"/>
      <c r="I313" s="1272"/>
      <c r="J313" s="1272"/>
      <c r="K313" s="1272"/>
    </row>
    <row r="314" spans="1:11" s="571" customFormat="1" ht="17.25" customHeight="1" x14ac:dyDescent="0.15">
      <c r="A314" s="1272" t="s">
        <v>18831</v>
      </c>
      <c r="B314" s="1272"/>
      <c r="C314" s="1272"/>
      <c r="D314" s="1272"/>
      <c r="E314" s="1272"/>
      <c r="F314" s="1272"/>
      <c r="G314" s="1272"/>
      <c r="H314" s="1272"/>
      <c r="I314" s="1272"/>
      <c r="J314" s="1272"/>
      <c r="K314" s="1272"/>
    </row>
    <row r="315" spans="1:11" s="571" customFormat="1" ht="17.25" customHeight="1" x14ac:dyDescent="0.15">
      <c r="A315" s="1271" t="s">
        <v>19115</v>
      </c>
      <c r="B315" s="1271"/>
      <c r="C315" s="1271"/>
      <c r="D315" s="1271"/>
      <c r="E315" s="1271"/>
      <c r="F315" s="1271"/>
      <c r="G315" s="1271"/>
      <c r="H315" s="1271"/>
      <c r="I315" s="1271"/>
      <c r="J315" s="1271"/>
      <c r="K315" s="1271"/>
    </row>
    <row r="316" spans="1:11" s="577" customFormat="1" ht="17.25" customHeight="1" x14ac:dyDescent="0.5">
      <c r="A316" s="573" t="s">
        <v>8377</v>
      </c>
      <c r="B316" s="589" t="s">
        <v>8352</v>
      </c>
      <c r="C316" s="590" t="s">
        <v>9799</v>
      </c>
      <c r="D316" s="573"/>
      <c r="E316" s="573"/>
      <c r="F316" s="795"/>
      <c r="G316" s="795"/>
      <c r="H316" s="795"/>
      <c r="I316" s="795"/>
      <c r="J316" s="1286" t="s">
        <v>16119</v>
      </c>
      <c r="K316" s="1287"/>
    </row>
    <row r="317" spans="1:11" ht="16.899999999999999" customHeight="1" x14ac:dyDescent="0.35">
      <c r="A317" s="456">
        <v>1</v>
      </c>
      <c r="B317" s="456">
        <v>20381</v>
      </c>
      <c r="C317" s="464" t="s">
        <v>19116</v>
      </c>
      <c r="D317" s="464"/>
      <c r="E317" s="464"/>
      <c r="F317" s="486"/>
      <c r="G317" s="486"/>
      <c r="H317" s="591"/>
      <c r="I317" s="591"/>
      <c r="J317" s="486" t="s">
        <v>14745</v>
      </c>
      <c r="K317" s="591"/>
    </row>
    <row r="318" spans="1:11" ht="16.899999999999999" customHeight="1" x14ac:dyDescent="0.35">
      <c r="A318" s="456">
        <v>2</v>
      </c>
      <c r="B318" s="456">
        <v>19205</v>
      </c>
      <c r="C318" s="464" t="s">
        <v>19117</v>
      </c>
      <c r="D318" s="464"/>
      <c r="E318" s="464"/>
      <c r="F318" s="486"/>
      <c r="G318" s="486"/>
      <c r="H318" s="591"/>
      <c r="I318" s="591"/>
      <c r="J318" s="486" t="s">
        <v>14745</v>
      </c>
      <c r="K318" s="591"/>
    </row>
    <row r="319" spans="1:11" ht="16.899999999999999" customHeight="1" x14ac:dyDescent="0.35">
      <c r="A319" s="456">
        <v>3</v>
      </c>
      <c r="B319" s="456">
        <v>19250</v>
      </c>
      <c r="C319" s="464" t="s">
        <v>19118</v>
      </c>
      <c r="D319" s="464"/>
      <c r="E319" s="464"/>
      <c r="F319" s="486"/>
      <c r="G319" s="486"/>
      <c r="H319" s="591"/>
      <c r="I319" s="591"/>
      <c r="J319" s="486" t="s">
        <v>14745</v>
      </c>
      <c r="K319" s="591"/>
    </row>
    <row r="320" spans="1:11" ht="16.899999999999999" customHeight="1" x14ac:dyDescent="0.35">
      <c r="A320" s="456">
        <v>4</v>
      </c>
      <c r="B320" s="456">
        <v>19337</v>
      </c>
      <c r="C320" s="464" t="s">
        <v>19119</v>
      </c>
      <c r="D320" s="464"/>
      <c r="E320" s="464"/>
      <c r="F320" s="486"/>
      <c r="G320" s="486"/>
      <c r="H320" s="591"/>
      <c r="I320" s="591"/>
      <c r="J320" s="486" t="s">
        <v>14745</v>
      </c>
      <c r="K320" s="591"/>
    </row>
    <row r="321" spans="1:11" ht="16.899999999999999" customHeight="1" x14ac:dyDescent="0.35">
      <c r="A321" s="456">
        <v>5</v>
      </c>
      <c r="B321" s="456">
        <v>19404</v>
      </c>
      <c r="C321" s="464" t="s">
        <v>19120</v>
      </c>
      <c r="D321" s="464"/>
      <c r="E321" s="464"/>
      <c r="F321" s="486"/>
      <c r="G321" s="486"/>
      <c r="H321" s="591"/>
      <c r="I321" s="591"/>
      <c r="J321" s="486" t="s">
        <v>14745</v>
      </c>
      <c r="K321" s="591"/>
    </row>
    <row r="322" spans="1:11" ht="16.899999999999999" customHeight="1" x14ac:dyDescent="0.35">
      <c r="A322" s="456">
        <v>6</v>
      </c>
      <c r="B322" s="456">
        <v>19408</v>
      </c>
      <c r="C322" s="464" t="s">
        <v>19121</v>
      </c>
      <c r="D322" s="464"/>
      <c r="E322" s="464"/>
      <c r="F322" s="486"/>
      <c r="G322" s="486"/>
      <c r="H322" s="591"/>
      <c r="I322" s="591"/>
      <c r="J322" s="486" t="s">
        <v>14745</v>
      </c>
      <c r="K322" s="591"/>
    </row>
    <row r="323" spans="1:11" ht="16.899999999999999" customHeight="1" x14ac:dyDescent="0.35">
      <c r="A323" s="456">
        <v>7</v>
      </c>
      <c r="B323" s="456">
        <v>19409</v>
      </c>
      <c r="C323" s="464" t="s">
        <v>19122</v>
      </c>
      <c r="D323" s="464"/>
      <c r="E323" s="464"/>
      <c r="F323" s="486"/>
      <c r="G323" s="486"/>
      <c r="H323" s="591"/>
      <c r="I323" s="591"/>
      <c r="J323" s="486" t="s">
        <v>14745</v>
      </c>
      <c r="K323" s="591"/>
    </row>
    <row r="324" spans="1:11" ht="16.899999999999999" customHeight="1" x14ac:dyDescent="0.35">
      <c r="A324" s="456">
        <v>8</v>
      </c>
      <c r="B324" s="456">
        <v>19413</v>
      </c>
      <c r="C324" s="464" t="s">
        <v>19123</v>
      </c>
      <c r="D324" s="464"/>
      <c r="E324" s="464"/>
      <c r="F324" s="486"/>
      <c r="G324" s="486"/>
      <c r="H324" s="591"/>
      <c r="I324" s="591"/>
      <c r="J324" s="486" t="s">
        <v>14745</v>
      </c>
      <c r="K324" s="591"/>
    </row>
    <row r="325" spans="1:11" ht="16.899999999999999" customHeight="1" x14ac:dyDescent="0.35">
      <c r="A325" s="456">
        <v>9</v>
      </c>
      <c r="B325" s="456">
        <v>19414</v>
      </c>
      <c r="C325" s="464" t="s">
        <v>19124</v>
      </c>
      <c r="D325" s="464"/>
      <c r="E325" s="464"/>
      <c r="F325" s="486"/>
      <c r="G325" s="486"/>
      <c r="H325" s="591"/>
      <c r="I325" s="591"/>
      <c r="J325" s="486" t="s">
        <v>14745</v>
      </c>
      <c r="K325" s="591"/>
    </row>
    <row r="326" spans="1:11" ht="16.899999999999999" customHeight="1" x14ac:dyDescent="0.35">
      <c r="A326" s="456">
        <v>10</v>
      </c>
      <c r="B326" s="456">
        <v>19415</v>
      </c>
      <c r="C326" s="464" t="s">
        <v>19125</v>
      </c>
      <c r="D326" s="464"/>
      <c r="E326" s="464"/>
      <c r="F326" s="486"/>
      <c r="G326" s="486"/>
      <c r="H326" s="591"/>
      <c r="I326" s="591"/>
      <c r="J326" s="486" t="s">
        <v>14745</v>
      </c>
      <c r="K326" s="591"/>
    </row>
    <row r="327" spans="1:11" ht="16.899999999999999" customHeight="1" x14ac:dyDescent="0.35">
      <c r="A327" s="456">
        <v>11</v>
      </c>
      <c r="B327" s="456">
        <v>19440</v>
      </c>
      <c r="C327" s="464" t="s">
        <v>19126</v>
      </c>
      <c r="D327" s="464"/>
      <c r="E327" s="464"/>
      <c r="F327" s="486"/>
      <c r="G327" s="486"/>
      <c r="H327" s="591"/>
      <c r="I327" s="591"/>
      <c r="J327" s="486" t="s">
        <v>14745</v>
      </c>
      <c r="K327" s="591"/>
    </row>
    <row r="328" spans="1:11" ht="16.899999999999999" customHeight="1" x14ac:dyDescent="0.35">
      <c r="A328" s="456">
        <v>12</v>
      </c>
      <c r="B328" s="456">
        <v>19450</v>
      </c>
      <c r="C328" s="464" t="s">
        <v>19127</v>
      </c>
      <c r="D328" s="464"/>
      <c r="E328" s="464"/>
      <c r="F328" s="486"/>
      <c r="G328" s="486"/>
      <c r="H328" s="591"/>
      <c r="I328" s="591"/>
      <c r="J328" s="486" t="s">
        <v>14745</v>
      </c>
      <c r="K328" s="591"/>
    </row>
    <row r="329" spans="1:11" ht="16.899999999999999" customHeight="1" x14ac:dyDescent="0.35">
      <c r="A329" s="456">
        <v>13</v>
      </c>
      <c r="B329" s="456">
        <v>19451</v>
      </c>
      <c r="C329" s="464" t="s">
        <v>19128</v>
      </c>
      <c r="D329" s="464"/>
      <c r="E329" s="464"/>
      <c r="F329" s="486"/>
      <c r="G329" s="486"/>
      <c r="H329" s="591"/>
      <c r="I329" s="591"/>
      <c r="J329" s="486" t="s">
        <v>14745</v>
      </c>
      <c r="K329" s="591"/>
    </row>
    <row r="330" spans="1:11" ht="16.899999999999999" customHeight="1" x14ac:dyDescent="0.35">
      <c r="A330" s="456">
        <v>14</v>
      </c>
      <c r="B330" s="456">
        <v>19484</v>
      </c>
      <c r="C330" s="464" t="s">
        <v>19129</v>
      </c>
      <c r="D330" s="464"/>
      <c r="E330" s="464"/>
      <c r="F330" s="486"/>
      <c r="G330" s="486"/>
      <c r="H330" s="591"/>
      <c r="I330" s="591"/>
      <c r="J330" s="486" t="s">
        <v>14745</v>
      </c>
      <c r="K330" s="591"/>
    </row>
    <row r="331" spans="1:11" ht="16.899999999999999" customHeight="1" x14ac:dyDescent="0.35">
      <c r="A331" s="456">
        <v>15</v>
      </c>
      <c r="B331" s="456">
        <v>19566</v>
      </c>
      <c r="C331" s="464" t="s">
        <v>19130</v>
      </c>
      <c r="D331" s="464"/>
      <c r="E331" s="464"/>
      <c r="F331" s="486"/>
      <c r="G331" s="486"/>
      <c r="H331" s="591"/>
      <c r="I331" s="591"/>
      <c r="J331" s="486" t="s">
        <v>14745</v>
      </c>
      <c r="K331" s="591"/>
    </row>
    <row r="332" spans="1:11" ht="16.899999999999999" customHeight="1" x14ac:dyDescent="0.35">
      <c r="A332" s="456">
        <v>16</v>
      </c>
      <c r="B332" s="456">
        <v>19580</v>
      </c>
      <c r="C332" s="464" t="s">
        <v>19131</v>
      </c>
      <c r="D332" s="464"/>
      <c r="E332" s="464"/>
      <c r="F332" s="486"/>
      <c r="G332" s="486"/>
      <c r="H332" s="591"/>
      <c r="I332" s="591"/>
      <c r="J332" s="486" t="s">
        <v>14745</v>
      </c>
      <c r="K332" s="591"/>
    </row>
    <row r="333" spans="1:11" ht="16.899999999999999" customHeight="1" x14ac:dyDescent="0.35">
      <c r="A333" s="456">
        <v>17</v>
      </c>
      <c r="B333" s="456">
        <v>19607</v>
      </c>
      <c r="C333" s="464" t="s">
        <v>19132</v>
      </c>
      <c r="D333" s="464"/>
      <c r="E333" s="464"/>
      <c r="F333" s="486"/>
      <c r="G333" s="486"/>
      <c r="H333" s="591"/>
      <c r="I333" s="591"/>
      <c r="J333" s="486" t="s">
        <v>14745</v>
      </c>
      <c r="K333" s="591"/>
    </row>
    <row r="334" spans="1:11" ht="16.899999999999999" customHeight="1" x14ac:dyDescent="0.35">
      <c r="A334" s="456">
        <v>18</v>
      </c>
      <c r="B334" s="456">
        <v>19613</v>
      </c>
      <c r="C334" s="464" t="s">
        <v>19133</v>
      </c>
      <c r="D334" s="464"/>
      <c r="E334" s="464"/>
      <c r="F334" s="486"/>
      <c r="G334" s="486"/>
      <c r="H334" s="591"/>
      <c r="I334" s="591"/>
      <c r="J334" s="486" t="s">
        <v>14745</v>
      </c>
      <c r="K334" s="591"/>
    </row>
    <row r="335" spans="1:11" ht="16.899999999999999" customHeight="1" x14ac:dyDescent="0.35">
      <c r="A335" s="456">
        <v>19</v>
      </c>
      <c r="B335" s="456">
        <v>19617</v>
      </c>
      <c r="C335" s="464" t="s">
        <v>19134</v>
      </c>
      <c r="D335" s="464"/>
      <c r="E335" s="464"/>
      <c r="F335" s="486"/>
      <c r="G335" s="486"/>
      <c r="H335" s="591"/>
      <c r="I335" s="591"/>
      <c r="J335" s="486" t="s">
        <v>14745</v>
      </c>
      <c r="K335" s="591"/>
    </row>
    <row r="336" spans="1:11" ht="16.899999999999999" customHeight="1" x14ac:dyDescent="0.35">
      <c r="A336" s="456">
        <v>20</v>
      </c>
      <c r="B336" s="456">
        <v>21562</v>
      </c>
      <c r="C336" s="464" t="s">
        <v>19135</v>
      </c>
      <c r="D336" s="486"/>
      <c r="E336" s="486"/>
      <c r="F336" s="486"/>
      <c r="G336" s="486"/>
      <c r="H336" s="591"/>
      <c r="I336" s="591"/>
      <c r="J336" s="486" t="s">
        <v>14745</v>
      </c>
      <c r="K336" s="591"/>
    </row>
    <row r="337" spans="1:12" ht="16.899999999999999" customHeight="1" x14ac:dyDescent="0.35">
      <c r="A337" s="456">
        <v>21</v>
      </c>
      <c r="B337" s="456">
        <v>19222</v>
      </c>
      <c r="C337" s="464" t="s">
        <v>19136</v>
      </c>
      <c r="D337" s="464"/>
      <c r="E337" s="464"/>
      <c r="F337" s="486"/>
      <c r="G337" s="486"/>
      <c r="H337" s="591"/>
      <c r="I337" s="591"/>
      <c r="J337" s="486" t="s">
        <v>15188</v>
      </c>
      <c r="K337" s="591"/>
    </row>
    <row r="338" spans="1:12" ht="16.899999999999999" customHeight="1" x14ac:dyDescent="0.35">
      <c r="A338" s="456">
        <v>22</v>
      </c>
      <c r="B338" s="456">
        <v>19393</v>
      </c>
      <c r="C338" s="464" t="s">
        <v>19137</v>
      </c>
      <c r="D338" s="464"/>
      <c r="E338" s="464"/>
      <c r="F338" s="486"/>
      <c r="G338" s="486"/>
      <c r="H338" s="591"/>
      <c r="I338" s="591"/>
      <c r="J338" s="486" t="s">
        <v>15188</v>
      </c>
      <c r="K338" s="591"/>
    </row>
    <row r="339" spans="1:12" ht="16.899999999999999" customHeight="1" x14ac:dyDescent="0.35">
      <c r="A339" s="456">
        <v>23</v>
      </c>
      <c r="B339" s="456">
        <v>19559</v>
      </c>
      <c r="C339" s="464" t="s">
        <v>19138</v>
      </c>
      <c r="D339" s="464"/>
      <c r="E339" s="464"/>
      <c r="F339" s="486"/>
      <c r="G339" s="486"/>
      <c r="H339" s="591"/>
      <c r="I339" s="591"/>
      <c r="J339" s="486" t="s">
        <v>15188</v>
      </c>
      <c r="K339" s="591"/>
    </row>
    <row r="340" spans="1:12" ht="16.899999999999999" customHeight="1" x14ac:dyDescent="0.35">
      <c r="A340" s="456">
        <v>24</v>
      </c>
      <c r="B340" s="456">
        <v>19563</v>
      </c>
      <c r="C340" s="464" t="s">
        <v>19139</v>
      </c>
      <c r="D340" s="464"/>
      <c r="E340" s="464"/>
      <c r="F340" s="486"/>
      <c r="G340" s="486"/>
      <c r="H340" s="591"/>
      <c r="I340" s="591"/>
      <c r="J340" s="486" t="s">
        <v>15188</v>
      </c>
      <c r="K340" s="591"/>
    </row>
    <row r="341" spans="1:12" ht="16.899999999999999" customHeight="1" x14ac:dyDescent="0.35">
      <c r="A341" s="456">
        <v>25</v>
      </c>
      <c r="B341" s="456">
        <v>19597</v>
      </c>
      <c r="C341" s="464" t="s">
        <v>19140</v>
      </c>
      <c r="D341" s="464"/>
      <c r="E341" s="464"/>
      <c r="F341" s="486"/>
      <c r="G341" s="486"/>
      <c r="H341" s="591"/>
      <c r="I341" s="591"/>
      <c r="J341" s="486" t="s">
        <v>15188</v>
      </c>
      <c r="K341" s="591"/>
    </row>
    <row r="342" spans="1:12" ht="16.899999999999999" customHeight="1" x14ac:dyDescent="0.35">
      <c r="A342" s="456">
        <v>26</v>
      </c>
      <c r="B342" s="456">
        <v>19624</v>
      </c>
      <c r="C342" s="464" t="s">
        <v>19141</v>
      </c>
      <c r="D342" s="464"/>
      <c r="E342" s="464"/>
      <c r="F342" s="486"/>
      <c r="G342" s="486"/>
      <c r="H342" s="591"/>
      <c r="I342" s="591"/>
      <c r="J342" s="486" t="s">
        <v>15188</v>
      </c>
      <c r="K342" s="591"/>
    </row>
    <row r="343" spans="1:12" ht="16.899999999999999" customHeight="1" x14ac:dyDescent="0.35">
      <c r="A343" s="456">
        <v>27</v>
      </c>
      <c r="B343" s="456">
        <v>19625</v>
      </c>
      <c r="C343" s="464" t="s">
        <v>19142</v>
      </c>
      <c r="D343" s="464"/>
      <c r="E343" s="464"/>
      <c r="F343" s="486"/>
      <c r="G343" s="486"/>
      <c r="H343" s="591"/>
      <c r="I343" s="591"/>
      <c r="J343" s="486" t="s">
        <v>15188</v>
      </c>
      <c r="K343" s="591"/>
    </row>
    <row r="344" spans="1:12" ht="16.899999999999999" customHeight="1" x14ac:dyDescent="0.35">
      <c r="A344" s="456">
        <v>28</v>
      </c>
      <c r="B344" s="456">
        <v>21563</v>
      </c>
      <c r="C344" s="464" t="s">
        <v>19143</v>
      </c>
      <c r="D344" s="486"/>
      <c r="E344" s="486"/>
      <c r="F344" s="486"/>
      <c r="G344" s="486"/>
      <c r="H344" s="591"/>
      <c r="I344" s="591"/>
      <c r="J344" s="486" t="s">
        <v>15188</v>
      </c>
      <c r="K344" s="591"/>
    </row>
    <row r="345" spans="1:12" ht="16.899999999999999" customHeight="1" x14ac:dyDescent="0.35">
      <c r="A345" s="456">
        <v>29</v>
      </c>
      <c r="B345" s="456">
        <v>19254</v>
      </c>
      <c r="C345" s="464" t="s">
        <v>19144</v>
      </c>
      <c r="D345" s="464"/>
      <c r="E345" s="464"/>
      <c r="F345" s="486"/>
      <c r="G345" s="486"/>
      <c r="H345" s="591"/>
      <c r="I345" s="591"/>
      <c r="J345" s="486" t="s">
        <v>15188</v>
      </c>
      <c r="K345" s="591"/>
      <c r="L345" s="585" t="s">
        <v>19145</v>
      </c>
    </row>
    <row r="346" spans="1:12" ht="16.899999999999999" customHeight="1" x14ac:dyDescent="0.35">
      <c r="A346" s="456">
        <v>30</v>
      </c>
      <c r="B346" s="456">
        <v>19283</v>
      </c>
      <c r="C346" s="464" t="s">
        <v>19146</v>
      </c>
      <c r="D346" s="464"/>
      <c r="E346" s="464"/>
      <c r="F346" s="486"/>
      <c r="G346" s="486"/>
      <c r="H346" s="591"/>
      <c r="I346" s="591"/>
      <c r="J346" s="486" t="s">
        <v>15188</v>
      </c>
      <c r="K346" s="591"/>
    </row>
    <row r="347" spans="1:12" ht="16.899999999999999" customHeight="1" x14ac:dyDescent="0.35">
      <c r="A347" s="456">
        <v>31</v>
      </c>
      <c r="B347" s="456">
        <v>19410</v>
      </c>
      <c r="C347" s="464" t="s">
        <v>19147</v>
      </c>
      <c r="D347" s="464"/>
      <c r="E347" s="464"/>
      <c r="F347" s="486"/>
      <c r="G347" s="486"/>
      <c r="H347" s="591"/>
      <c r="I347" s="591"/>
      <c r="J347" s="486" t="s">
        <v>15188</v>
      </c>
      <c r="K347" s="591"/>
    </row>
    <row r="348" spans="1:12" ht="16.899999999999999" customHeight="1" x14ac:dyDescent="0.35">
      <c r="A348" s="456">
        <v>32</v>
      </c>
      <c r="B348" s="456">
        <v>19422</v>
      </c>
      <c r="C348" s="464" t="s">
        <v>19148</v>
      </c>
      <c r="D348" s="464"/>
      <c r="E348" s="464"/>
      <c r="F348" s="486"/>
      <c r="G348" s="486"/>
      <c r="H348" s="591"/>
      <c r="I348" s="591"/>
      <c r="J348" s="486" t="s">
        <v>15188</v>
      </c>
      <c r="K348" s="591"/>
    </row>
    <row r="349" spans="1:12" ht="16.899999999999999" customHeight="1" x14ac:dyDescent="0.35">
      <c r="A349" s="456">
        <v>33</v>
      </c>
      <c r="B349" s="456">
        <v>19456</v>
      </c>
      <c r="C349" s="464" t="s">
        <v>19149</v>
      </c>
      <c r="D349" s="464"/>
      <c r="E349" s="464"/>
      <c r="F349" s="486"/>
      <c r="G349" s="486"/>
      <c r="H349" s="591"/>
      <c r="I349" s="591"/>
      <c r="J349" s="486" t="s">
        <v>15188</v>
      </c>
      <c r="K349" s="591"/>
    </row>
    <row r="350" spans="1:12" ht="16.899999999999999" customHeight="1" x14ac:dyDescent="0.35">
      <c r="A350" s="456">
        <v>34</v>
      </c>
      <c r="B350" s="456">
        <v>19460</v>
      </c>
      <c r="C350" s="464" t="s">
        <v>19150</v>
      </c>
      <c r="D350" s="464"/>
      <c r="E350" s="464"/>
      <c r="F350" s="486"/>
      <c r="G350" s="486"/>
      <c r="H350" s="591"/>
      <c r="I350" s="591"/>
      <c r="J350" s="486" t="s">
        <v>15188</v>
      </c>
      <c r="K350" s="591"/>
    </row>
    <row r="351" spans="1:12" ht="16.899999999999999" customHeight="1" x14ac:dyDescent="0.35">
      <c r="A351" s="456">
        <v>35</v>
      </c>
      <c r="B351" s="456">
        <v>19581</v>
      </c>
      <c r="C351" s="464" t="s">
        <v>19151</v>
      </c>
      <c r="D351" s="464"/>
      <c r="E351" s="464"/>
      <c r="F351" s="486"/>
      <c r="G351" s="486"/>
      <c r="H351" s="591"/>
      <c r="I351" s="591"/>
      <c r="J351" s="486" t="s">
        <v>15188</v>
      </c>
      <c r="K351" s="591"/>
    </row>
    <row r="352" spans="1:12" ht="16.899999999999999" customHeight="1" x14ac:dyDescent="0.35">
      <c r="A352" s="456">
        <v>36</v>
      </c>
      <c r="B352" s="456">
        <v>19631</v>
      </c>
      <c r="C352" s="464" t="s">
        <v>19152</v>
      </c>
      <c r="D352" s="464"/>
      <c r="E352" s="464"/>
      <c r="F352" s="486"/>
      <c r="G352" s="486"/>
      <c r="H352" s="591"/>
      <c r="I352" s="591"/>
      <c r="J352" s="486" t="s">
        <v>15188</v>
      </c>
      <c r="K352" s="591"/>
    </row>
    <row r="353" spans="1:11" ht="16.899999999999999" customHeight="1" x14ac:dyDescent="0.35">
      <c r="A353" s="456">
        <v>37</v>
      </c>
      <c r="B353" s="456">
        <v>19634</v>
      </c>
      <c r="C353" s="464" t="s">
        <v>19153</v>
      </c>
      <c r="D353" s="464"/>
      <c r="E353" s="464"/>
      <c r="F353" s="486"/>
      <c r="G353" s="486"/>
      <c r="H353" s="591"/>
      <c r="I353" s="591"/>
      <c r="J353" s="486" t="s">
        <v>15188</v>
      </c>
      <c r="K353" s="591"/>
    </row>
    <row r="354" spans="1:11" ht="16.899999999999999" customHeight="1" x14ac:dyDescent="0.35">
      <c r="A354" s="456">
        <v>38</v>
      </c>
      <c r="B354" s="456">
        <v>19635</v>
      </c>
      <c r="C354" s="464" t="s">
        <v>19154</v>
      </c>
      <c r="D354" s="464"/>
      <c r="E354" s="464"/>
      <c r="F354" s="486"/>
      <c r="G354" s="486"/>
      <c r="H354" s="591"/>
      <c r="I354" s="591"/>
      <c r="J354" s="486" t="s">
        <v>15188</v>
      </c>
      <c r="K354" s="591"/>
    </row>
    <row r="355" spans="1:11" ht="16.899999999999999" customHeight="1" x14ac:dyDescent="0.35">
      <c r="A355" s="456">
        <v>39</v>
      </c>
      <c r="B355" s="456">
        <v>19636</v>
      </c>
      <c r="C355" s="464" t="s">
        <v>19155</v>
      </c>
      <c r="D355" s="464"/>
      <c r="E355" s="464"/>
      <c r="F355" s="486"/>
      <c r="G355" s="486"/>
      <c r="H355" s="591"/>
      <c r="I355" s="591"/>
      <c r="J355" s="486" t="s">
        <v>15188</v>
      </c>
      <c r="K355" s="591"/>
    </row>
    <row r="356" spans="1:11" ht="16.899999999999999" customHeight="1" x14ac:dyDescent="0.35">
      <c r="A356" s="456">
        <v>40</v>
      </c>
      <c r="B356" s="456">
        <v>19638</v>
      </c>
      <c r="C356" s="464" t="s">
        <v>19156</v>
      </c>
      <c r="D356" s="464"/>
      <c r="E356" s="464"/>
      <c r="F356" s="486"/>
      <c r="G356" s="486"/>
      <c r="H356" s="591"/>
      <c r="I356" s="591"/>
      <c r="J356" s="486" t="s">
        <v>15188</v>
      </c>
      <c r="K356" s="591"/>
    </row>
    <row r="357" spans="1:11" ht="16.899999999999999" customHeight="1" x14ac:dyDescent="0.35">
      <c r="A357" s="456">
        <v>41</v>
      </c>
      <c r="B357" s="456">
        <v>20377</v>
      </c>
      <c r="C357" s="464" t="s">
        <v>19157</v>
      </c>
      <c r="D357" s="464"/>
      <c r="E357" s="464"/>
      <c r="F357" s="486"/>
      <c r="G357" s="486"/>
      <c r="H357" s="591"/>
      <c r="I357" s="591"/>
      <c r="J357" s="486" t="s">
        <v>15188</v>
      </c>
      <c r="K357" s="591"/>
    </row>
    <row r="358" spans="1:11" s="588" customFormat="1" ht="17.25" customHeight="1" x14ac:dyDescent="0.15">
      <c r="A358" s="1291" t="s">
        <v>9795</v>
      </c>
      <c r="B358" s="1291"/>
      <c r="C358" s="1291"/>
      <c r="D358" s="1291"/>
      <c r="E358" s="1291"/>
      <c r="F358" s="1291"/>
      <c r="G358" s="1291"/>
      <c r="H358" s="1291"/>
      <c r="I358" s="1291"/>
      <c r="J358" s="1291"/>
      <c r="K358" s="1291"/>
    </row>
    <row r="359" spans="1:11" s="588" customFormat="1" ht="17.25" customHeight="1" x14ac:dyDescent="0.15">
      <c r="A359" s="1272" t="s">
        <v>19158</v>
      </c>
      <c r="B359" s="1272"/>
      <c r="C359" s="1272"/>
      <c r="D359" s="1272"/>
      <c r="E359" s="1272"/>
      <c r="F359" s="1272"/>
      <c r="G359" s="1272"/>
      <c r="H359" s="1272"/>
      <c r="I359" s="1272"/>
      <c r="J359" s="1272"/>
      <c r="K359" s="1272"/>
    </row>
    <row r="360" spans="1:11" s="588" customFormat="1" ht="17.25" customHeight="1" x14ac:dyDescent="0.15">
      <c r="A360" s="1272" t="s">
        <v>19159</v>
      </c>
      <c r="B360" s="1272"/>
      <c r="C360" s="1272"/>
      <c r="D360" s="1272"/>
      <c r="E360" s="1272"/>
      <c r="F360" s="1272"/>
      <c r="G360" s="1272"/>
      <c r="H360" s="1272"/>
      <c r="I360" s="1272"/>
      <c r="J360" s="1272"/>
      <c r="K360" s="1272"/>
    </row>
    <row r="361" spans="1:11" s="571" customFormat="1" ht="17.25" customHeight="1" x14ac:dyDescent="0.15">
      <c r="A361" s="1272" t="s">
        <v>18831</v>
      </c>
      <c r="B361" s="1272"/>
      <c r="C361" s="1272"/>
      <c r="D361" s="1272"/>
      <c r="E361" s="1272"/>
      <c r="F361" s="1272"/>
      <c r="G361" s="1272"/>
      <c r="H361" s="1272"/>
      <c r="I361" s="1272"/>
      <c r="J361" s="1272"/>
      <c r="K361" s="1272"/>
    </row>
    <row r="362" spans="1:11" s="571" customFormat="1" ht="17.25" customHeight="1" x14ac:dyDescent="0.15">
      <c r="A362" s="1271" t="s">
        <v>19160</v>
      </c>
      <c r="B362" s="1271"/>
      <c r="C362" s="1271"/>
      <c r="D362" s="1271"/>
      <c r="E362" s="1271"/>
      <c r="F362" s="1271"/>
      <c r="G362" s="1271"/>
      <c r="H362" s="1271"/>
      <c r="I362" s="1271"/>
      <c r="J362" s="1271"/>
      <c r="K362" s="1271"/>
    </row>
    <row r="363" spans="1:11" s="577" customFormat="1" ht="17.25" customHeight="1" x14ac:dyDescent="0.5">
      <c r="A363" s="573" t="s">
        <v>8377</v>
      </c>
      <c r="B363" s="589" t="s">
        <v>8352</v>
      </c>
      <c r="C363" s="590" t="s">
        <v>9799</v>
      </c>
      <c r="D363" s="573"/>
      <c r="E363" s="573"/>
      <c r="F363" s="795"/>
      <c r="G363" s="795"/>
      <c r="H363" s="795"/>
      <c r="I363" s="795"/>
      <c r="J363" s="1286" t="s">
        <v>16119</v>
      </c>
      <c r="K363" s="1287"/>
    </row>
    <row r="364" spans="1:11" ht="16.899999999999999" customHeight="1" x14ac:dyDescent="0.35">
      <c r="A364" s="456">
        <v>1</v>
      </c>
      <c r="B364" s="456">
        <v>19218</v>
      </c>
      <c r="C364" s="464" t="s">
        <v>19161</v>
      </c>
      <c r="D364" s="464"/>
      <c r="E364" s="464"/>
      <c r="F364" s="486"/>
      <c r="G364" s="486"/>
      <c r="H364" s="591"/>
      <c r="I364" s="591"/>
      <c r="J364" s="486" t="s">
        <v>19162</v>
      </c>
      <c r="K364" s="591"/>
    </row>
    <row r="365" spans="1:11" ht="16.899999999999999" customHeight="1" x14ac:dyDescent="0.35">
      <c r="A365" s="456">
        <v>2</v>
      </c>
      <c r="B365" s="456">
        <v>19220</v>
      </c>
      <c r="C365" s="464" t="s">
        <v>19163</v>
      </c>
      <c r="D365" s="464"/>
      <c r="E365" s="464"/>
      <c r="F365" s="486"/>
      <c r="G365" s="486"/>
      <c r="H365" s="591"/>
      <c r="I365" s="591"/>
      <c r="J365" s="486" t="s">
        <v>19162</v>
      </c>
      <c r="K365" s="591"/>
    </row>
    <row r="366" spans="1:11" ht="16.899999999999999" customHeight="1" x14ac:dyDescent="0.35">
      <c r="A366" s="456">
        <v>3</v>
      </c>
      <c r="B366" s="456">
        <v>19305</v>
      </c>
      <c r="C366" s="464" t="s">
        <v>19164</v>
      </c>
      <c r="D366" s="464"/>
      <c r="E366" s="464"/>
      <c r="F366" s="486"/>
      <c r="G366" s="486"/>
      <c r="H366" s="591"/>
      <c r="I366" s="591"/>
      <c r="J366" s="486" t="s">
        <v>19162</v>
      </c>
      <c r="K366" s="591"/>
    </row>
    <row r="367" spans="1:11" ht="16.899999999999999" customHeight="1" x14ac:dyDescent="0.35">
      <c r="A367" s="456">
        <v>4</v>
      </c>
      <c r="B367" s="456">
        <v>19473</v>
      </c>
      <c r="C367" s="464" t="s">
        <v>19165</v>
      </c>
      <c r="D367" s="464"/>
      <c r="E367" s="464"/>
      <c r="F367" s="486"/>
      <c r="G367" s="486"/>
      <c r="H367" s="591"/>
      <c r="I367" s="591"/>
      <c r="J367" s="486" t="s">
        <v>19162</v>
      </c>
      <c r="K367" s="591"/>
    </row>
    <row r="368" spans="1:11" ht="16.899999999999999" customHeight="1" x14ac:dyDescent="0.35">
      <c r="A368" s="456">
        <v>5</v>
      </c>
      <c r="B368" s="456">
        <v>19515</v>
      </c>
      <c r="C368" s="464" t="s">
        <v>19166</v>
      </c>
      <c r="D368" s="486"/>
      <c r="E368" s="486"/>
      <c r="F368" s="486"/>
      <c r="G368" s="486"/>
      <c r="H368" s="591"/>
      <c r="I368" s="591"/>
      <c r="J368" s="486" t="s">
        <v>19162</v>
      </c>
      <c r="K368" s="591"/>
    </row>
    <row r="369" spans="1:11" ht="16.899999999999999" customHeight="1" x14ac:dyDescent="0.35">
      <c r="A369" s="456">
        <v>6</v>
      </c>
      <c r="B369" s="456">
        <v>21564</v>
      </c>
      <c r="C369" s="464" t="s">
        <v>19167</v>
      </c>
      <c r="D369" s="464"/>
      <c r="E369" s="464"/>
      <c r="F369" s="486"/>
      <c r="G369" s="486"/>
      <c r="H369" s="591"/>
      <c r="I369" s="591"/>
      <c r="J369" s="486" t="s">
        <v>19162</v>
      </c>
      <c r="K369" s="591"/>
    </row>
    <row r="370" spans="1:11" ht="16.899999999999999" customHeight="1" x14ac:dyDescent="0.35">
      <c r="A370" s="456">
        <v>7</v>
      </c>
      <c r="B370" s="456">
        <v>21565</v>
      </c>
      <c r="C370" s="464" t="s">
        <v>19168</v>
      </c>
      <c r="D370" s="464"/>
      <c r="E370" s="464"/>
      <c r="F370" s="486"/>
      <c r="G370" s="486"/>
      <c r="H370" s="591"/>
      <c r="I370" s="591"/>
      <c r="J370" s="486" t="s">
        <v>19162</v>
      </c>
      <c r="K370" s="591"/>
    </row>
    <row r="371" spans="1:11" ht="16.899999999999999" customHeight="1" x14ac:dyDescent="0.35">
      <c r="A371" s="456">
        <v>8</v>
      </c>
      <c r="B371" s="456">
        <v>21566</v>
      </c>
      <c r="C371" s="464" t="s">
        <v>19169</v>
      </c>
      <c r="D371" s="486"/>
      <c r="E371" s="486"/>
      <c r="F371" s="608"/>
      <c r="G371" s="486"/>
      <c r="H371" s="591"/>
      <c r="I371" s="591"/>
      <c r="J371" s="486" t="s">
        <v>19162</v>
      </c>
      <c r="K371" s="591"/>
    </row>
    <row r="372" spans="1:11" ht="16.899999999999999" customHeight="1" x14ac:dyDescent="0.35">
      <c r="A372" s="456">
        <v>9</v>
      </c>
      <c r="B372" s="456">
        <v>19364</v>
      </c>
      <c r="C372" s="464" t="s">
        <v>19170</v>
      </c>
      <c r="D372" s="464"/>
      <c r="E372" s="464"/>
      <c r="F372" s="486"/>
      <c r="G372" s="486"/>
      <c r="H372" s="591"/>
      <c r="I372" s="591"/>
      <c r="J372" s="486" t="s">
        <v>19162</v>
      </c>
      <c r="K372" s="591"/>
    </row>
    <row r="373" spans="1:11" ht="16.899999999999999" customHeight="1" x14ac:dyDescent="0.35">
      <c r="A373" s="456">
        <v>10</v>
      </c>
      <c r="B373" s="456">
        <v>21567</v>
      </c>
      <c r="C373" s="464" t="s">
        <v>19171</v>
      </c>
      <c r="D373" s="464"/>
      <c r="E373" s="464"/>
      <c r="F373" s="486"/>
      <c r="G373" s="486"/>
      <c r="H373" s="591"/>
      <c r="I373" s="591"/>
      <c r="J373" s="486" t="s">
        <v>19162</v>
      </c>
      <c r="K373" s="591"/>
    </row>
    <row r="374" spans="1:11" ht="16.899999999999999" customHeight="1" x14ac:dyDescent="0.35">
      <c r="A374" s="456">
        <v>11</v>
      </c>
      <c r="B374" s="456">
        <v>21568</v>
      </c>
      <c r="C374" s="464" t="s">
        <v>19172</v>
      </c>
      <c r="D374" s="486"/>
      <c r="E374" s="486"/>
      <c r="F374" s="486"/>
      <c r="G374" s="486"/>
      <c r="H374" s="591"/>
      <c r="I374" s="591"/>
      <c r="J374" s="486" t="s">
        <v>19162</v>
      </c>
      <c r="K374" s="591"/>
    </row>
    <row r="375" spans="1:11" ht="16.899999999999999" customHeight="1" x14ac:dyDescent="0.35">
      <c r="A375" s="456">
        <v>12</v>
      </c>
      <c r="B375" s="456">
        <v>21569</v>
      </c>
      <c r="C375" s="464" t="s">
        <v>19173</v>
      </c>
      <c r="D375" s="486"/>
      <c r="E375" s="486"/>
      <c r="F375" s="608"/>
      <c r="G375" s="486"/>
      <c r="H375" s="591"/>
      <c r="I375" s="591"/>
      <c r="J375" s="486" t="s">
        <v>19162</v>
      </c>
      <c r="K375" s="591"/>
    </row>
    <row r="376" spans="1:11" ht="16.899999999999999" customHeight="1" x14ac:dyDescent="0.35">
      <c r="A376" s="456">
        <v>13</v>
      </c>
      <c r="B376" s="456">
        <v>21570</v>
      </c>
      <c r="C376" s="464" t="s">
        <v>19174</v>
      </c>
      <c r="D376" s="486"/>
      <c r="E376" s="486"/>
      <c r="F376" s="608"/>
      <c r="G376" s="486"/>
      <c r="H376" s="591"/>
      <c r="I376" s="591"/>
      <c r="J376" s="486" t="s">
        <v>19162</v>
      </c>
      <c r="K376" s="591"/>
    </row>
    <row r="377" spans="1:11" ht="16.899999999999999" customHeight="1" x14ac:dyDescent="0.35">
      <c r="A377" s="456">
        <v>14</v>
      </c>
      <c r="B377" s="456">
        <v>21571</v>
      </c>
      <c r="C377" s="464" t="s">
        <v>19175</v>
      </c>
      <c r="D377" s="486"/>
      <c r="E377" s="486"/>
      <c r="F377" s="608"/>
      <c r="G377" s="486"/>
      <c r="H377" s="591"/>
      <c r="I377" s="591"/>
      <c r="J377" s="486" t="s">
        <v>19162</v>
      </c>
      <c r="K377" s="591"/>
    </row>
    <row r="378" spans="1:11" ht="16.899999999999999" customHeight="1" x14ac:dyDescent="0.35">
      <c r="A378" s="456">
        <v>15</v>
      </c>
      <c r="B378" s="456">
        <v>21572</v>
      </c>
      <c r="C378" s="464" t="s">
        <v>19176</v>
      </c>
      <c r="D378" s="486"/>
      <c r="E378" s="486"/>
      <c r="F378" s="608"/>
      <c r="G378" s="486"/>
      <c r="H378" s="591"/>
      <c r="I378" s="591"/>
      <c r="J378" s="486" t="s">
        <v>19162</v>
      </c>
      <c r="K378" s="591"/>
    </row>
    <row r="379" spans="1:11" ht="16.899999999999999" customHeight="1" x14ac:dyDescent="0.35">
      <c r="A379" s="456">
        <v>16</v>
      </c>
      <c r="B379" s="456">
        <v>21573</v>
      </c>
      <c r="C379" s="464" t="s">
        <v>19177</v>
      </c>
      <c r="D379" s="486"/>
      <c r="E379" s="486"/>
      <c r="F379" s="608"/>
      <c r="G379" s="486"/>
      <c r="H379" s="591"/>
      <c r="I379" s="591"/>
      <c r="J379" s="486" t="s">
        <v>19162</v>
      </c>
      <c r="K379" s="591"/>
    </row>
    <row r="380" spans="1:11" ht="16.899999999999999" customHeight="1" x14ac:dyDescent="0.35">
      <c r="A380" s="456">
        <v>17</v>
      </c>
      <c r="B380" s="456">
        <v>21574</v>
      </c>
      <c r="C380" s="464" t="s">
        <v>19178</v>
      </c>
      <c r="D380" s="486"/>
      <c r="E380" s="486"/>
      <c r="F380" s="608"/>
      <c r="G380" s="486"/>
      <c r="H380" s="591"/>
      <c r="I380" s="591"/>
      <c r="J380" s="486" t="s">
        <v>19162</v>
      </c>
      <c r="K380" s="591"/>
    </row>
    <row r="381" spans="1:11" ht="16.899999999999999" customHeight="1" x14ac:dyDescent="0.35">
      <c r="A381" s="456">
        <v>18</v>
      </c>
      <c r="B381" s="456">
        <v>21575</v>
      </c>
      <c r="C381" s="464" t="s">
        <v>19179</v>
      </c>
      <c r="D381" s="486"/>
      <c r="E381" s="486"/>
      <c r="F381" s="608"/>
      <c r="G381" s="486"/>
      <c r="H381" s="591"/>
      <c r="I381" s="591"/>
      <c r="J381" s="486" t="s">
        <v>19162</v>
      </c>
      <c r="K381" s="591"/>
    </row>
    <row r="382" spans="1:11" ht="16.899999999999999" customHeight="1" x14ac:dyDescent="0.35">
      <c r="A382" s="456">
        <v>19</v>
      </c>
      <c r="B382" s="456">
        <v>21576</v>
      </c>
      <c r="C382" s="464" t="s">
        <v>19180</v>
      </c>
      <c r="D382" s="486"/>
      <c r="E382" s="486"/>
      <c r="F382" s="608"/>
      <c r="G382" s="486"/>
      <c r="H382" s="591"/>
      <c r="I382" s="591"/>
      <c r="J382" s="486" t="s">
        <v>19162</v>
      </c>
      <c r="K382" s="591"/>
    </row>
    <row r="383" spans="1:11" ht="16.899999999999999" customHeight="1" x14ac:dyDescent="0.35">
      <c r="A383" s="456">
        <v>20</v>
      </c>
      <c r="B383" s="456">
        <v>21577</v>
      </c>
      <c r="C383" s="464" t="s">
        <v>19181</v>
      </c>
      <c r="D383" s="486"/>
      <c r="E383" s="486"/>
      <c r="F383" s="608"/>
      <c r="G383" s="486"/>
      <c r="H383" s="591"/>
      <c r="I383" s="591"/>
      <c r="J383" s="486" t="s">
        <v>19162</v>
      </c>
      <c r="K383" s="591"/>
    </row>
    <row r="384" spans="1:11" ht="16.899999999999999" customHeight="1" x14ac:dyDescent="0.35">
      <c r="A384" s="456">
        <v>21</v>
      </c>
      <c r="B384" s="456">
        <v>19188</v>
      </c>
      <c r="C384" s="464" t="s">
        <v>19182</v>
      </c>
      <c r="D384" s="464"/>
      <c r="E384" s="464"/>
      <c r="F384" s="486"/>
      <c r="G384" s="486"/>
      <c r="H384" s="591"/>
      <c r="I384" s="591"/>
      <c r="J384" s="486" t="s">
        <v>19183</v>
      </c>
      <c r="K384" s="591"/>
    </row>
    <row r="385" spans="1:11" ht="16.899999999999999" customHeight="1" x14ac:dyDescent="0.35">
      <c r="A385" s="456">
        <v>22</v>
      </c>
      <c r="B385" s="456">
        <v>19192</v>
      </c>
      <c r="C385" s="464" t="s">
        <v>19184</v>
      </c>
      <c r="D385" s="464"/>
      <c r="E385" s="464"/>
      <c r="F385" s="486"/>
      <c r="G385" s="486"/>
      <c r="H385" s="591"/>
      <c r="I385" s="591"/>
      <c r="J385" s="486" t="s">
        <v>19183</v>
      </c>
      <c r="K385" s="591"/>
    </row>
    <row r="386" spans="1:11" ht="16.899999999999999" customHeight="1" x14ac:dyDescent="0.35">
      <c r="A386" s="456">
        <v>23</v>
      </c>
      <c r="B386" s="456">
        <v>19194</v>
      </c>
      <c r="C386" s="464" t="s">
        <v>19185</v>
      </c>
      <c r="D386" s="486"/>
      <c r="E386" s="486"/>
      <c r="F386" s="464"/>
      <c r="G386" s="486"/>
      <c r="H386" s="591"/>
      <c r="I386" s="591"/>
      <c r="J386" s="486" t="s">
        <v>19183</v>
      </c>
      <c r="K386" s="591"/>
    </row>
    <row r="387" spans="1:11" ht="16.899999999999999" customHeight="1" x14ac:dyDescent="0.35">
      <c r="A387" s="456">
        <v>24</v>
      </c>
      <c r="B387" s="456">
        <v>19226</v>
      </c>
      <c r="C387" s="464" t="s">
        <v>19186</v>
      </c>
      <c r="D387" s="464"/>
      <c r="E387" s="464"/>
      <c r="F387" s="486"/>
      <c r="G387" s="486"/>
      <c r="H387" s="591"/>
      <c r="I387" s="591"/>
      <c r="J387" s="486" t="s">
        <v>19183</v>
      </c>
      <c r="K387" s="591"/>
    </row>
    <row r="388" spans="1:11" ht="16.899999999999999" customHeight="1" x14ac:dyDescent="0.35">
      <c r="A388" s="456">
        <v>25</v>
      </c>
      <c r="B388" s="456">
        <v>19233</v>
      </c>
      <c r="C388" s="464" t="s">
        <v>19187</v>
      </c>
      <c r="D388" s="464"/>
      <c r="E388" s="464"/>
      <c r="F388" s="486"/>
      <c r="G388" s="486"/>
      <c r="H388" s="591"/>
      <c r="I388" s="591"/>
      <c r="J388" s="486" t="s">
        <v>19183</v>
      </c>
      <c r="K388" s="591"/>
    </row>
    <row r="389" spans="1:11" ht="16.899999999999999" customHeight="1" x14ac:dyDescent="0.35">
      <c r="A389" s="456">
        <v>26</v>
      </c>
      <c r="B389" s="456">
        <v>19242</v>
      </c>
      <c r="C389" s="464" t="s">
        <v>19188</v>
      </c>
      <c r="D389" s="464"/>
      <c r="E389" s="464"/>
      <c r="F389" s="486"/>
      <c r="G389" s="486"/>
      <c r="H389" s="591"/>
      <c r="I389" s="591"/>
      <c r="J389" s="486" t="s">
        <v>19183</v>
      </c>
      <c r="K389" s="591"/>
    </row>
    <row r="390" spans="1:11" ht="16.899999999999999" customHeight="1" x14ac:dyDescent="0.35">
      <c r="A390" s="456">
        <v>27</v>
      </c>
      <c r="B390" s="456">
        <v>19361</v>
      </c>
      <c r="C390" s="464" t="s">
        <v>19189</v>
      </c>
      <c r="D390" s="464"/>
      <c r="E390" s="464"/>
      <c r="F390" s="486"/>
      <c r="G390" s="486"/>
      <c r="H390" s="591"/>
      <c r="I390" s="591"/>
      <c r="J390" s="486" t="s">
        <v>19183</v>
      </c>
      <c r="K390" s="591"/>
    </row>
    <row r="391" spans="1:11" ht="16.899999999999999" customHeight="1" x14ac:dyDescent="0.35">
      <c r="A391" s="456">
        <v>28</v>
      </c>
      <c r="B391" s="456">
        <v>19524</v>
      </c>
      <c r="C391" s="464" t="s">
        <v>19190</v>
      </c>
      <c r="D391" s="464"/>
      <c r="E391" s="464"/>
      <c r="F391" s="486"/>
      <c r="G391" s="486"/>
      <c r="H391" s="591"/>
      <c r="I391" s="591"/>
      <c r="J391" s="486" t="s">
        <v>19183</v>
      </c>
      <c r="K391" s="591"/>
    </row>
    <row r="392" spans="1:11" ht="16.899999999999999" customHeight="1" x14ac:dyDescent="0.35">
      <c r="A392" s="456">
        <v>29</v>
      </c>
      <c r="B392" s="456">
        <v>20372</v>
      </c>
      <c r="C392" s="464" t="s">
        <v>19191</v>
      </c>
      <c r="D392" s="464"/>
      <c r="E392" s="464"/>
      <c r="F392" s="486"/>
      <c r="G392" s="486"/>
      <c r="H392" s="591"/>
      <c r="I392" s="591"/>
      <c r="J392" s="486" t="s">
        <v>19183</v>
      </c>
      <c r="K392" s="591"/>
    </row>
    <row r="393" spans="1:11" ht="16.899999999999999" customHeight="1" x14ac:dyDescent="0.35">
      <c r="A393" s="456">
        <v>30</v>
      </c>
      <c r="B393" s="456">
        <v>21579</v>
      </c>
      <c r="C393" s="464" t="s">
        <v>19192</v>
      </c>
      <c r="D393" s="464"/>
      <c r="E393" s="464"/>
      <c r="F393" s="486"/>
      <c r="G393" s="486"/>
      <c r="H393" s="591"/>
      <c r="I393" s="591"/>
      <c r="J393" s="486" t="s">
        <v>19183</v>
      </c>
      <c r="K393" s="591"/>
    </row>
    <row r="394" spans="1:11" ht="16.899999999999999" customHeight="1" x14ac:dyDescent="0.35">
      <c r="A394" s="456">
        <v>31</v>
      </c>
      <c r="B394" s="456">
        <v>21580</v>
      </c>
      <c r="C394" s="464" t="s">
        <v>19193</v>
      </c>
      <c r="D394" s="464"/>
      <c r="E394" s="464"/>
      <c r="F394" s="486"/>
      <c r="G394" s="486"/>
      <c r="H394" s="591"/>
      <c r="I394" s="591"/>
      <c r="J394" s="486" t="s">
        <v>19183</v>
      </c>
      <c r="K394" s="591"/>
    </row>
    <row r="395" spans="1:11" ht="16.899999999999999" customHeight="1" x14ac:dyDescent="0.35">
      <c r="A395" s="456">
        <v>32</v>
      </c>
      <c r="B395" s="456">
        <v>21581</v>
      </c>
      <c r="C395" s="464" t="s">
        <v>19194</v>
      </c>
      <c r="D395" s="464"/>
      <c r="E395" s="464"/>
      <c r="F395" s="486"/>
      <c r="G395" s="486"/>
      <c r="H395" s="591"/>
      <c r="I395" s="591"/>
      <c r="J395" s="486" t="s">
        <v>19183</v>
      </c>
      <c r="K395" s="591"/>
    </row>
    <row r="396" spans="1:11" ht="16.899999999999999" customHeight="1" x14ac:dyDescent="0.35">
      <c r="A396" s="456">
        <v>33</v>
      </c>
      <c r="B396" s="456">
        <v>21582</v>
      </c>
      <c r="C396" s="464" t="s">
        <v>19195</v>
      </c>
      <c r="D396" s="464"/>
      <c r="E396" s="464"/>
      <c r="F396" s="486"/>
      <c r="G396" s="486"/>
      <c r="H396" s="591"/>
      <c r="I396" s="591"/>
      <c r="J396" s="486" t="s">
        <v>19183</v>
      </c>
      <c r="K396" s="591"/>
    </row>
    <row r="397" spans="1:11" ht="16.899999999999999" customHeight="1" x14ac:dyDescent="0.35">
      <c r="A397" s="456">
        <v>34</v>
      </c>
      <c r="B397" s="456">
        <v>22233</v>
      </c>
      <c r="C397" s="843" t="s">
        <v>9506</v>
      </c>
      <c r="D397" s="464"/>
      <c r="E397" s="464"/>
      <c r="F397" s="486"/>
      <c r="G397" s="486"/>
      <c r="H397" s="591"/>
      <c r="I397" s="591"/>
      <c r="J397" s="486" t="s">
        <v>19183</v>
      </c>
      <c r="K397" s="591"/>
    </row>
    <row r="398" spans="1:11" ht="16.899999999999999" customHeight="1" x14ac:dyDescent="0.35">
      <c r="A398" s="456">
        <v>35</v>
      </c>
      <c r="B398" s="456">
        <v>19248</v>
      </c>
      <c r="C398" s="464" t="s">
        <v>19196</v>
      </c>
      <c r="D398" s="464"/>
      <c r="E398" s="464"/>
      <c r="F398" s="486"/>
      <c r="G398" s="486"/>
      <c r="H398" s="591"/>
      <c r="I398" s="591"/>
      <c r="J398" s="486" t="s">
        <v>19183</v>
      </c>
      <c r="K398" s="591"/>
    </row>
    <row r="399" spans="1:11" ht="16.899999999999999" customHeight="1" x14ac:dyDescent="0.35">
      <c r="A399" s="456">
        <v>36</v>
      </c>
      <c r="B399" s="456">
        <v>19419</v>
      </c>
      <c r="C399" s="464" t="s">
        <v>19197</v>
      </c>
      <c r="D399" s="464"/>
      <c r="E399" s="464"/>
      <c r="F399" s="486"/>
      <c r="G399" s="486"/>
      <c r="H399" s="591"/>
      <c r="I399" s="591"/>
      <c r="J399" s="486" t="s">
        <v>19183</v>
      </c>
      <c r="K399" s="591"/>
    </row>
    <row r="400" spans="1:11" ht="16.899999999999999" customHeight="1" x14ac:dyDescent="0.35">
      <c r="A400" s="456">
        <v>37</v>
      </c>
      <c r="B400" s="456">
        <v>21583</v>
      </c>
      <c r="C400" s="464" t="s">
        <v>19198</v>
      </c>
      <c r="D400" s="464"/>
      <c r="E400" s="464"/>
      <c r="F400" s="486"/>
      <c r="G400" s="486"/>
      <c r="H400" s="591"/>
      <c r="I400" s="591"/>
      <c r="J400" s="486" t="s">
        <v>19183</v>
      </c>
      <c r="K400" s="591"/>
    </row>
    <row r="401" spans="1:11" s="588" customFormat="1" ht="17.25" customHeight="1" x14ac:dyDescent="0.15">
      <c r="A401" s="1291" t="s">
        <v>9795</v>
      </c>
      <c r="B401" s="1291"/>
      <c r="C401" s="1291"/>
      <c r="D401" s="1291"/>
      <c r="E401" s="1291"/>
      <c r="F401" s="1291"/>
      <c r="G401" s="1291"/>
      <c r="H401" s="1291"/>
      <c r="I401" s="1291"/>
      <c r="J401" s="1291"/>
      <c r="K401" s="1291"/>
    </row>
    <row r="402" spans="1:11" s="588" customFormat="1" ht="17.25" customHeight="1" x14ac:dyDescent="0.15">
      <c r="A402" s="1272" t="s">
        <v>19199</v>
      </c>
      <c r="B402" s="1272"/>
      <c r="C402" s="1272"/>
      <c r="D402" s="1272"/>
      <c r="E402" s="1272"/>
      <c r="F402" s="1272"/>
      <c r="G402" s="1272"/>
      <c r="H402" s="1272"/>
      <c r="I402" s="1272"/>
      <c r="J402" s="1272"/>
      <c r="K402" s="1272"/>
    </row>
    <row r="403" spans="1:11" s="588" customFormat="1" ht="17.25" customHeight="1" x14ac:dyDescent="0.15">
      <c r="A403" s="1272" t="s">
        <v>19200</v>
      </c>
      <c r="B403" s="1272"/>
      <c r="C403" s="1272"/>
      <c r="D403" s="1272"/>
      <c r="E403" s="1272"/>
      <c r="F403" s="1272"/>
      <c r="G403" s="1272"/>
      <c r="H403" s="1272"/>
      <c r="I403" s="1272"/>
      <c r="J403" s="1272"/>
      <c r="K403" s="1272"/>
    </row>
    <row r="404" spans="1:11" s="571" customFormat="1" ht="17.25" customHeight="1" x14ac:dyDescent="0.15">
      <c r="A404" s="1272" t="s">
        <v>18831</v>
      </c>
      <c r="B404" s="1272"/>
      <c r="C404" s="1272"/>
      <c r="D404" s="1272"/>
      <c r="E404" s="1272"/>
      <c r="F404" s="1272"/>
      <c r="G404" s="1272"/>
      <c r="H404" s="1272"/>
      <c r="I404" s="1272"/>
      <c r="J404" s="1272"/>
      <c r="K404" s="1272"/>
    </row>
    <row r="405" spans="1:11" s="571" customFormat="1" ht="17.25" customHeight="1" x14ac:dyDescent="0.15">
      <c r="A405" s="1271" t="s">
        <v>19201</v>
      </c>
      <c r="B405" s="1271"/>
      <c r="C405" s="1271"/>
      <c r="D405" s="1271"/>
      <c r="E405" s="1271"/>
      <c r="F405" s="1271"/>
      <c r="G405" s="1271"/>
      <c r="H405" s="1271"/>
      <c r="I405" s="1271"/>
      <c r="J405" s="1271"/>
      <c r="K405" s="1271"/>
    </row>
    <row r="406" spans="1:11" s="577" customFormat="1" ht="17.25" customHeight="1" x14ac:dyDescent="0.5">
      <c r="A406" s="573" t="s">
        <v>8377</v>
      </c>
      <c r="B406" s="589" t="s">
        <v>8352</v>
      </c>
      <c r="C406" s="590" t="s">
        <v>9799</v>
      </c>
      <c r="D406" s="573"/>
      <c r="E406" s="573"/>
      <c r="F406" s="795"/>
      <c r="G406" s="795"/>
      <c r="H406" s="795"/>
      <c r="I406" s="795"/>
      <c r="J406" s="1288" t="s">
        <v>16119</v>
      </c>
      <c r="K406" s="1288"/>
    </row>
    <row r="407" spans="1:11" ht="16.899999999999999" customHeight="1" x14ac:dyDescent="0.35">
      <c r="A407" s="456">
        <v>1</v>
      </c>
      <c r="B407" s="456">
        <v>19173</v>
      </c>
      <c r="C407" s="464" t="s">
        <v>19202</v>
      </c>
      <c r="D407" s="464"/>
      <c r="E407" s="464"/>
      <c r="F407" s="486"/>
      <c r="G407" s="486"/>
      <c r="H407" s="591"/>
      <c r="I407" s="591"/>
      <c r="J407" s="486" t="s">
        <v>9509</v>
      </c>
      <c r="K407" s="591"/>
    </row>
    <row r="408" spans="1:11" ht="16.899999999999999" customHeight="1" x14ac:dyDescent="0.35">
      <c r="A408" s="456">
        <v>2</v>
      </c>
      <c r="B408" s="456">
        <v>19184</v>
      </c>
      <c r="C408" s="464" t="s">
        <v>19203</v>
      </c>
      <c r="D408" s="464"/>
      <c r="E408" s="464"/>
      <c r="F408" s="486"/>
      <c r="G408" s="486"/>
      <c r="H408" s="591"/>
      <c r="I408" s="591"/>
      <c r="J408" s="486" t="s">
        <v>9509</v>
      </c>
      <c r="K408" s="591"/>
    </row>
    <row r="409" spans="1:11" ht="16.899999999999999" customHeight="1" x14ac:dyDescent="0.35">
      <c r="A409" s="456">
        <v>3</v>
      </c>
      <c r="B409" s="456">
        <v>19438</v>
      </c>
      <c r="C409" s="464" t="s">
        <v>19204</v>
      </c>
      <c r="D409" s="486"/>
      <c r="E409" s="486"/>
      <c r="F409" s="464"/>
      <c r="G409" s="486"/>
      <c r="H409" s="591"/>
      <c r="I409" s="591"/>
      <c r="J409" s="486" t="s">
        <v>9509</v>
      </c>
      <c r="K409" s="591"/>
    </row>
    <row r="410" spans="1:11" ht="16.899999999999999" customHeight="1" x14ac:dyDescent="0.35">
      <c r="A410" s="456">
        <v>4</v>
      </c>
      <c r="B410" s="456">
        <v>19553</v>
      </c>
      <c r="C410" s="464" t="s">
        <v>19205</v>
      </c>
      <c r="D410" s="464"/>
      <c r="E410" s="464"/>
      <c r="F410" s="486"/>
      <c r="G410" s="486"/>
      <c r="H410" s="591"/>
      <c r="I410" s="591"/>
      <c r="J410" s="486" t="s">
        <v>9509</v>
      </c>
      <c r="K410" s="591"/>
    </row>
    <row r="411" spans="1:11" ht="16.899999999999999" customHeight="1" x14ac:dyDescent="0.35">
      <c r="A411" s="456">
        <v>5</v>
      </c>
      <c r="B411" s="456">
        <v>19561</v>
      </c>
      <c r="C411" s="464" t="s">
        <v>19206</v>
      </c>
      <c r="D411" s="464"/>
      <c r="E411" s="464"/>
      <c r="F411" s="486"/>
      <c r="G411" s="486"/>
      <c r="H411" s="591"/>
      <c r="I411" s="591"/>
      <c r="J411" s="486" t="s">
        <v>9509</v>
      </c>
      <c r="K411" s="591"/>
    </row>
    <row r="412" spans="1:11" ht="16.899999999999999" customHeight="1" x14ac:dyDescent="0.35">
      <c r="A412" s="456">
        <v>6</v>
      </c>
      <c r="B412" s="456">
        <v>19564</v>
      </c>
      <c r="C412" s="464" t="s">
        <v>19207</v>
      </c>
      <c r="D412" s="486"/>
      <c r="E412" s="486"/>
      <c r="F412" s="486"/>
      <c r="G412" s="486"/>
      <c r="H412" s="591"/>
      <c r="I412" s="591"/>
      <c r="J412" s="486" t="s">
        <v>9509</v>
      </c>
      <c r="K412" s="591"/>
    </row>
    <row r="413" spans="1:11" ht="16.899999999999999" customHeight="1" x14ac:dyDescent="0.35">
      <c r="A413" s="456">
        <v>7</v>
      </c>
      <c r="B413" s="456">
        <v>20380</v>
      </c>
      <c r="C413" s="464" t="s">
        <v>19208</v>
      </c>
      <c r="D413" s="464"/>
      <c r="E413" s="464"/>
      <c r="F413" s="486"/>
      <c r="G413" s="486"/>
      <c r="H413" s="591"/>
      <c r="I413" s="591"/>
      <c r="J413" s="486" t="s">
        <v>9509</v>
      </c>
      <c r="K413" s="591"/>
    </row>
    <row r="414" spans="1:11" ht="16.899999999999999" customHeight="1" x14ac:dyDescent="0.35">
      <c r="A414" s="456">
        <v>8</v>
      </c>
      <c r="B414" s="456">
        <v>19243</v>
      </c>
      <c r="C414" s="464" t="s">
        <v>19209</v>
      </c>
      <c r="D414" s="464"/>
      <c r="E414" s="464"/>
      <c r="F414" s="486"/>
      <c r="G414" s="486"/>
      <c r="H414" s="591"/>
      <c r="I414" s="591"/>
      <c r="J414" s="486" t="s">
        <v>9509</v>
      </c>
      <c r="K414" s="591"/>
    </row>
    <row r="415" spans="1:11" ht="16.899999999999999" customHeight="1" x14ac:dyDescent="0.35">
      <c r="A415" s="456">
        <v>9</v>
      </c>
      <c r="B415" s="456">
        <v>19295</v>
      </c>
      <c r="C415" s="464" t="s">
        <v>19210</v>
      </c>
      <c r="D415" s="464"/>
      <c r="E415" s="464"/>
      <c r="F415" s="486"/>
      <c r="G415" s="486"/>
      <c r="H415" s="591"/>
      <c r="I415" s="591"/>
      <c r="J415" s="486" t="s">
        <v>9509</v>
      </c>
      <c r="K415" s="591"/>
    </row>
    <row r="416" spans="1:11" ht="16.899999999999999" customHeight="1" x14ac:dyDescent="0.35">
      <c r="A416" s="456">
        <v>10</v>
      </c>
      <c r="B416" s="456">
        <v>19374</v>
      </c>
      <c r="C416" s="464" t="s">
        <v>19211</v>
      </c>
      <c r="D416" s="464"/>
      <c r="E416" s="464"/>
      <c r="F416" s="486"/>
      <c r="G416" s="486"/>
      <c r="H416" s="591"/>
      <c r="I416" s="591"/>
      <c r="J416" s="486" t="s">
        <v>9509</v>
      </c>
      <c r="K416" s="591"/>
    </row>
    <row r="417" spans="1:12" ht="16.899999999999999" customHeight="1" x14ac:dyDescent="0.35">
      <c r="A417" s="456">
        <v>11</v>
      </c>
      <c r="B417" s="456">
        <v>19443</v>
      </c>
      <c r="C417" s="464" t="s">
        <v>19212</v>
      </c>
      <c r="D417" s="464"/>
      <c r="E417" s="464"/>
      <c r="F417" s="486"/>
      <c r="G417" s="486"/>
      <c r="H417" s="591"/>
      <c r="I417" s="591"/>
      <c r="J417" s="486" t="s">
        <v>9509</v>
      </c>
      <c r="K417" s="591"/>
    </row>
    <row r="418" spans="1:12" ht="16.899999999999999" customHeight="1" x14ac:dyDescent="0.35">
      <c r="A418" s="456">
        <v>12</v>
      </c>
      <c r="B418" s="456">
        <v>19445</v>
      </c>
      <c r="C418" s="464" t="s">
        <v>19213</v>
      </c>
      <c r="D418" s="464"/>
      <c r="E418" s="464"/>
      <c r="F418" s="486"/>
      <c r="G418" s="486"/>
      <c r="H418" s="591"/>
      <c r="I418" s="591"/>
      <c r="J418" s="486" t="s">
        <v>9509</v>
      </c>
      <c r="K418" s="591"/>
      <c r="L418" s="464" t="s">
        <v>19214</v>
      </c>
    </row>
    <row r="419" spans="1:12" ht="16.899999999999999" customHeight="1" x14ac:dyDescent="0.35">
      <c r="A419" s="456">
        <v>13</v>
      </c>
      <c r="B419" s="456">
        <v>19446</v>
      </c>
      <c r="C419" s="464" t="s">
        <v>19215</v>
      </c>
      <c r="D419" s="464"/>
      <c r="E419" s="464"/>
      <c r="F419" s="486"/>
      <c r="G419" s="486"/>
      <c r="H419" s="591"/>
      <c r="I419" s="591"/>
      <c r="J419" s="486" t="s">
        <v>9509</v>
      </c>
      <c r="K419" s="591"/>
    </row>
    <row r="420" spans="1:12" ht="16.899999999999999" customHeight="1" x14ac:dyDescent="0.35">
      <c r="A420" s="456">
        <v>14</v>
      </c>
      <c r="B420" s="456">
        <v>19452</v>
      </c>
      <c r="C420" s="464" t="s">
        <v>19216</v>
      </c>
      <c r="D420" s="464"/>
      <c r="E420" s="464"/>
      <c r="F420" s="486"/>
      <c r="G420" s="486"/>
      <c r="H420" s="591"/>
      <c r="I420" s="591"/>
      <c r="J420" s="486" t="s">
        <v>9509</v>
      </c>
      <c r="K420" s="591"/>
    </row>
    <row r="421" spans="1:12" ht="16.899999999999999" customHeight="1" x14ac:dyDescent="0.35">
      <c r="A421" s="456">
        <v>15</v>
      </c>
      <c r="B421" s="456">
        <v>19462</v>
      </c>
      <c r="C421" s="464" t="s">
        <v>19217</v>
      </c>
      <c r="D421" s="464"/>
      <c r="E421" s="464"/>
      <c r="F421" s="486"/>
      <c r="G421" s="486"/>
      <c r="H421" s="591"/>
      <c r="I421" s="591"/>
      <c r="J421" s="486" t="s">
        <v>9509</v>
      </c>
      <c r="K421" s="591"/>
    </row>
    <row r="422" spans="1:12" ht="16.899999999999999" customHeight="1" x14ac:dyDescent="0.35">
      <c r="A422" s="456">
        <v>16</v>
      </c>
      <c r="B422" s="456">
        <v>19464</v>
      </c>
      <c r="C422" s="464" t="s">
        <v>19218</v>
      </c>
      <c r="D422" s="464"/>
      <c r="E422" s="464"/>
      <c r="F422" s="486"/>
      <c r="G422" s="486"/>
      <c r="H422" s="591"/>
      <c r="I422" s="591"/>
      <c r="J422" s="486" t="s">
        <v>9509</v>
      </c>
      <c r="K422" s="591"/>
    </row>
    <row r="423" spans="1:12" ht="16.899999999999999" customHeight="1" x14ac:dyDescent="0.35">
      <c r="A423" s="456">
        <v>17</v>
      </c>
      <c r="B423" s="456">
        <v>19495</v>
      </c>
      <c r="C423" s="464" t="s">
        <v>19219</v>
      </c>
      <c r="D423" s="464"/>
      <c r="E423" s="464"/>
      <c r="F423" s="486"/>
      <c r="G423" s="486"/>
      <c r="H423" s="591"/>
      <c r="I423" s="591"/>
      <c r="J423" s="486" t="s">
        <v>9509</v>
      </c>
      <c r="K423" s="591"/>
    </row>
    <row r="424" spans="1:12" ht="16.899999999999999" customHeight="1" x14ac:dyDescent="0.35">
      <c r="A424" s="456">
        <v>18</v>
      </c>
      <c r="B424" s="456">
        <v>19529</v>
      </c>
      <c r="C424" s="464" t="s">
        <v>19220</v>
      </c>
      <c r="D424" s="464"/>
      <c r="E424" s="464"/>
      <c r="F424" s="486"/>
      <c r="G424" s="486"/>
      <c r="H424" s="591"/>
      <c r="I424" s="591"/>
      <c r="J424" s="486" t="s">
        <v>9509</v>
      </c>
      <c r="K424" s="591"/>
    </row>
    <row r="425" spans="1:12" ht="16.899999999999999" customHeight="1" x14ac:dyDescent="0.35">
      <c r="A425" s="456">
        <v>19</v>
      </c>
      <c r="B425" s="456">
        <v>19536</v>
      </c>
      <c r="C425" s="464" t="s">
        <v>19221</v>
      </c>
      <c r="D425" s="464"/>
      <c r="E425" s="464"/>
      <c r="F425" s="486"/>
      <c r="G425" s="486"/>
      <c r="H425" s="591"/>
      <c r="I425" s="591"/>
      <c r="J425" s="486" t="s">
        <v>9509</v>
      </c>
      <c r="K425" s="591"/>
    </row>
    <row r="426" spans="1:12" ht="16.899999999999999" customHeight="1" x14ac:dyDescent="0.35">
      <c r="A426" s="456">
        <v>20</v>
      </c>
      <c r="B426" s="456">
        <v>22234</v>
      </c>
      <c r="C426" s="486" t="s">
        <v>9508</v>
      </c>
      <c r="D426" s="464"/>
      <c r="E426" s="464"/>
      <c r="F426" s="486"/>
      <c r="G426" s="486"/>
      <c r="H426" s="591"/>
      <c r="I426" s="591"/>
      <c r="J426" s="486" t="s">
        <v>9509</v>
      </c>
      <c r="K426" s="591"/>
    </row>
    <row r="427" spans="1:12" ht="16.899999999999999" customHeight="1" x14ac:dyDescent="0.35">
      <c r="A427" s="456">
        <v>21</v>
      </c>
      <c r="B427" s="456">
        <v>18788</v>
      </c>
      <c r="C427" s="464" t="s">
        <v>19222</v>
      </c>
      <c r="D427" s="464"/>
      <c r="E427" s="464"/>
      <c r="F427" s="486"/>
      <c r="G427" s="486"/>
      <c r="H427" s="591"/>
      <c r="I427" s="591"/>
      <c r="J427" s="486" t="s">
        <v>14877</v>
      </c>
      <c r="K427" s="591"/>
    </row>
    <row r="428" spans="1:12" ht="16.899999999999999" customHeight="1" x14ac:dyDescent="0.35">
      <c r="A428" s="456">
        <v>22</v>
      </c>
      <c r="B428" s="456">
        <v>19175</v>
      </c>
      <c r="C428" s="464" t="s">
        <v>19223</v>
      </c>
      <c r="D428" s="464"/>
      <c r="E428" s="464"/>
      <c r="F428" s="486"/>
      <c r="G428" s="486"/>
      <c r="H428" s="591"/>
      <c r="I428" s="591"/>
      <c r="J428" s="486" t="s">
        <v>14877</v>
      </c>
      <c r="K428" s="591"/>
    </row>
    <row r="429" spans="1:12" ht="16.899999999999999" customHeight="1" x14ac:dyDescent="0.35">
      <c r="A429" s="456">
        <v>23</v>
      </c>
      <c r="B429" s="456">
        <v>19183</v>
      </c>
      <c r="C429" s="464" t="s">
        <v>19224</v>
      </c>
      <c r="D429" s="464"/>
      <c r="E429" s="464"/>
      <c r="F429" s="486"/>
      <c r="G429" s="486"/>
      <c r="H429" s="591"/>
      <c r="I429" s="591"/>
      <c r="J429" s="486" t="s">
        <v>14877</v>
      </c>
      <c r="K429" s="591"/>
    </row>
    <row r="430" spans="1:12" ht="16.899999999999999" customHeight="1" x14ac:dyDescent="0.35">
      <c r="A430" s="456">
        <v>24</v>
      </c>
      <c r="B430" s="456">
        <v>19185</v>
      </c>
      <c r="C430" s="464" t="s">
        <v>19225</v>
      </c>
      <c r="D430" s="464"/>
      <c r="E430" s="464"/>
      <c r="F430" s="486"/>
      <c r="G430" s="486"/>
      <c r="H430" s="591"/>
      <c r="I430" s="591"/>
      <c r="J430" s="486" t="s">
        <v>14877</v>
      </c>
      <c r="K430" s="591"/>
    </row>
    <row r="431" spans="1:12" ht="16.899999999999999" customHeight="1" x14ac:dyDescent="0.35">
      <c r="A431" s="456">
        <v>25</v>
      </c>
      <c r="B431" s="456">
        <v>19189</v>
      </c>
      <c r="C431" s="464" t="s">
        <v>19226</v>
      </c>
      <c r="D431" s="464"/>
      <c r="E431" s="464"/>
      <c r="F431" s="486"/>
      <c r="G431" s="486"/>
      <c r="H431" s="591"/>
      <c r="I431" s="591"/>
      <c r="J431" s="486" t="s">
        <v>14877</v>
      </c>
      <c r="K431" s="591"/>
    </row>
    <row r="432" spans="1:12" ht="16.899999999999999" customHeight="1" x14ac:dyDescent="0.35">
      <c r="A432" s="456">
        <v>26</v>
      </c>
      <c r="B432" s="456">
        <v>19215</v>
      </c>
      <c r="C432" s="464" t="s">
        <v>19227</v>
      </c>
      <c r="D432" s="464"/>
      <c r="E432" s="464"/>
      <c r="F432" s="486"/>
      <c r="G432" s="486"/>
      <c r="H432" s="591"/>
      <c r="I432" s="591"/>
      <c r="J432" s="486" t="s">
        <v>14877</v>
      </c>
      <c r="K432" s="591"/>
    </row>
    <row r="433" spans="1:11" ht="16.899999999999999" customHeight="1" x14ac:dyDescent="0.35">
      <c r="A433" s="456">
        <v>27</v>
      </c>
      <c r="B433" s="456">
        <v>19216</v>
      </c>
      <c r="C433" s="464" t="s">
        <v>19228</v>
      </c>
      <c r="D433" s="464"/>
      <c r="E433" s="464"/>
      <c r="F433" s="486"/>
      <c r="G433" s="486"/>
      <c r="H433" s="591"/>
      <c r="I433" s="591"/>
      <c r="J433" s="486" t="s">
        <v>14877</v>
      </c>
      <c r="K433" s="591"/>
    </row>
    <row r="434" spans="1:11" ht="16.899999999999999" customHeight="1" x14ac:dyDescent="0.35">
      <c r="A434" s="456">
        <v>28</v>
      </c>
      <c r="B434" s="456">
        <v>19227</v>
      </c>
      <c r="C434" s="464" t="s">
        <v>19229</v>
      </c>
      <c r="D434" s="464"/>
      <c r="E434" s="464"/>
      <c r="F434" s="486"/>
      <c r="G434" s="486"/>
      <c r="H434" s="591"/>
      <c r="I434" s="591"/>
      <c r="J434" s="486" t="s">
        <v>14877</v>
      </c>
      <c r="K434" s="591"/>
    </row>
    <row r="435" spans="1:11" ht="16.899999999999999" customHeight="1" x14ac:dyDescent="0.35">
      <c r="A435" s="456">
        <v>29</v>
      </c>
      <c r="B435" s="456">
        <v>19228</v>
      </c>
      <c r="C435" s="464" t="s">
        <v>19230</v>
      </c>
      <c r="D435" s="464"/>
      <c r="E435" s="464"/>
      <c r="F435" s="486"/>
      <c r="G435" s="486"/>
      <c r="H435" s="591"/>
      <c r="I435" s="591"/>
      <c r="J435" s="486" t="s">
        <v>14877</v>
      </c>
      <c r="K435" s="591"/>
    </row>
    <row r="436" spans="1:11" ht="16.899999999999999" customHeight="1" x14ac:dyDescent="0.35">
      <c r="A436" s="456">
        <v>30</v>
      </c>
      <c r="B436" s="456">
        <v>19239</v>
      </c>
      <c r="C436" s="464" t="s">
        <v>19231</v>
      </c>
      <c r="D436" s="464"/>
      <c r="E436" s="464"/>
      <c r="F436" s="486"/>
      <c r="G436" s="486"/>
      <c r="H436" s="591"/>
      <c r="I436" s="591"/>
      <c r="J436" s="486" t="s">
        <v>14877</v>
      </c>
      <c r="K436" s="591"/>
    </row>
    <row r="437" spans="1:11" ht="16.899999999999999" customHeight="1" x14ac:dyDescent="0.35">
      <c r="A437" s="456">
        <v>31</v>
      </c>
      <c r="B437" s="456">
        <v>19278</v>
      </c>
      <c r="C437" s="464" t="s">
        <v>19232</v>
      </c>
      <c r="D437" s="464"/>
      <c r="E437" s="464"/>
      <c r="F437" s="486"/>
      <c r="G437" s="486"/>
      <c r="H437" s="591"/>
      <c r="I437" s="591"/>
      <c r="J437" s="486" t="s">
        <v>14877</v>
      </c>
      <c r="K437" s="591"/>
    </row>
    <row r="438" spans="1:11" ht="16.899999999999999" customHeight="1" x14ac:dyDescent="0.35">
      <c r="A438" s="456">
        <v>32</v>
      </c>
      <c r="B438" s="456">
        <v>19315</v>
      </c>
      <c r="C438" s="464" t="s">
        <v>19233</v>
      </c>
      <c r="D438" s="464"/>
      <c r="E438" s="464"/>
      <c r="F438" s="486"/>
      <c r="G438" s="486"/>
      <c r="H438" s="591"/>
      <c r="I438" s="591"/>
      <c r="J438" s="486" t="s">
        <v>14877</v>
      </c>
      <c r="K438" s="591"/>
    </row>
    <row r="439" spans="1:11" ht="16.899999999999999" customHeight="1" x14ac:dyDescent="0.35">
      <c r="A439" s="456">
        <v>33</v>
      </c>
      <c r="B439" s="456">
        <v>19391</v>
      </c>
      <c r="C439" s="464" t="s">
        <v>19234</v>
      </c>
      <c r="D439" s="464"/>
      <c r="E439" s="464"/>
      <c r="F439" s="486"/>
      <c r="G439" s="486"/>
      <c r="H439" s="591"/>
      <c r="I439" s="591"/>
      <c r="J439" s="486" t="s">
        <v>14877</v>
      </c>
      <c r="K439" s="591"/>
    </row>
    <row r="440" spans="1:11" ht="16.899999999999999" customHeight="1" x14ac:dyDescent="0.35">
      <c r="A440" s="456">
        <v>34</v>
      </c>
      <c r="B440" s="456">
        <v>19397</v>
      </c>
      <c r="C440" s="464" t="s">
        <v>19235</v>
      </c>
      <c r="D440" s="464"/>
      <c r="E440" s="464"/>
      <c r="F440" s="486"/>
      <c r="G440" s="486"/>
      <c r="H440" s="591"/>
      <c r="I440" s="591"/>
      <c r="J440" s="486" t="s">
        <v>14877</v>
      </c>
      <c r="K440" s="591"/>
    </row>
    <row r="441" spans="1:11" ht="16.899999999999999" customHeight="1" x14ac:dyDescent="0.35">
      <c r="A441" s="456">
        <v>35</v>
      </c>
      <c r="B441" s="456">
        <v>19469</v>
      </c>
      <c r="C441" s="464" t="s">
        <v>19236</v>
      </c>
      <c r="D441" s="464"/>
      <c r="E441" s="464"/>
      <c r="F441" s="486"/>
      <c r="G441" s="486"/>
      <c r="H441" s="591"/>
      <c r="I441" s="591"/>
      <c r="J441" s="486" t="s">
        <v>14877</v>
      </c>
      <c r="K441" s="591"/>
    </row>
    <row r="442" spans="1:11" ht="16.899999999999999" customHeight="1" x14ac:dyDescent="0.35">
      <c r="A442" s="456">
        <v>36</v>
      </c>
      <c r="B442" s="456">
        <v>19599</v>
      </c>
      <c r="C442" s="464" t="s">
        <v>19237</v>
      </c>
      <c r="D442" s="464"/>
      <c r="E442" s="464"/>
      <c r="F442" s="486"/>
      <c r="G442" s="486"/>
      <c r="H442" s="591"/>
      <c r="I442" s="591"/>
      <c r="J442" s="486" t="s">
        <v>14877</v>
      </c>
      <c r="K442" s="591"/>
    </row>
    <row r="443" spans="1:11" ht="16.899999999999999" customHeight="1" x14ac:dyDescent="0.35">
      <c r="A443" s="456">
        <v>37</v>
      </c>
      <c r="B443" s="456">
        <v>20373</v>
      </c>
      <c r="C443" s="464" t="s">
        <v>19238</v>
      </c>
      <c r="D443" s="464"/>
      <c r="E443" s="464"/>
      <c r="F443" s="486"/>
      <c r="G443" s="486"/>
      <c r="H443" s="591"/>
      <c r="I443" s="591"/>
      <c r="J443" s="486" t="s">
        <v>14877</v>
      </c>
      <c r="K443" s="591"/>
    </row>
    <row r="444" spans="1:11" ht="16.899999999999999" customHeight="1" x14ac:dyDescent="0.35">
      <c r="A444" s="456">
        <v>38</v>
      </c>
      <c r="B444" s="456">
        <v>21584</v>
      </c>
      <c r="C444" s="464" t="s">
        <v>19239</v>
      </c>
      <c r="D444" s="464"/>
      <c r="E444" s="464"/>
      <c r="F444" s="486"/>
      <c r="G444" s="486"/>
      <c r="H444" s="591"/>
      <c r="I444" s="591"/>
      <c r="J444" s="486" t="s">
        <v>14877</v>
      </c>
      <c r="K444" s="591"/>
    </row>
    <row r="445" spans="1:11" ht="16.899999999999999" customHeight="1" x14ac:dyDescent="0.35">
      <c r="A445" s="456">
        <v>39</v>
      </c>
      <c r="B445" s="456">
        <v>21585</v>
      </c>
      <c r="C445" s="464" t="s">
        <v>19240</v>
      </c>
      <c r="D445" s="464"/>
      <c r="E445" s="464"/>
      <c r="F445" s="486"/>
      <c r="G445" s="486"/>
      <c r="H445" s="591"/>
      <c r="I445" s="591"/>
      <c r="J445" s="486" t="s">
        <v>14877</v>
      </c>
      <c r="K445" s="591"/>
    </row>
    <row r="446" spans="1:11" ht="16.899999999999999" customHeight="1" x14ac:dyDescent="0.35">
      <c r="A446" s="456">
        <v>40</v>
      </c>
      <c r="B446" s="456">
        <v>21586</v>
      </c>
      <c r="C446" s="464" t="s">
        <v>19241</v>
      </c>
      <c r="D446" s="464"/>
      <c r="E446" s="464"/>
      <c r="F446" s="486"/>
      <c r="G446" s="486"/>
      <c r="H446" s="591"/>
      <c r="I446" s="591"/>
      <c r="J446" s="486" t="s">
        <v>14877</v>
      </c>
      <c r="K446" s="591"/>
    </row>
    <row r="447" spans="1:11" ht="16.899999999999999" customHeight="1" x14ac:dyDescent="0.35">
      <c r="A447" s="456">
        <v>41</v>
      </c>
      <c r="B447" s="456">
        <v>19543</v>
      </c>
      <c r="C447" s="464" t="s">
        <v>19242</v>
      </c>
      <c r="D447" s="464"/>
      <c r="E447" s="464"/>
      <c r="F447" s="486"/>
      <c r="G447" s="486"/>
      <c r="H447" s="591"/>
      <c r="I447" s="591"/>
      <c r="J447" s="486" t="s">
        <v>14877</v>
      </c>
      <c r="K447" s="591"/>
    </row>
    <row r="449" spans="1:11" ht="16.899999999999999" hidden="1" customHeight="1" x14ac:dyDescent="0.45">
      <c r="A449" s="478">
        <v>12</v>
      </c>
      <c r="B449" s="456">
        <v>21488</v>
      </c>
      <c r="C449" s="486" t="s">
        <v>19243</v>
      </c>
      <c r="D449" s="459" t="s">
        <v>9023</v>
      </c>
      <c r="E449" s="459" t="s">
        <v>9533</v>
      </c>
      <c r="F449" s="486"/>
      <c r="G449" s="486"/>
      <c r="H449" s="591"/>
      <c r="I449" s="591"/>
      <c r="J449" s="591"/>
      <c r="K449" s="592"/>
    </row>
    <row r="450" spans="1:11" ht="16.899999999999999" hidden="1" customHeight="1" x14ac:dyDescent="0.5">
      <c r="A450" s="456">
        <v>10</v>
      </c>
      <c r="B450" s="456">
        <v>21519</v>
      </c>
      <c r="C450" s="464" t="s">
        <v>19244</v>
      </c>
      <c r="D450" s="464" t="s">
        <v>9074</v>
      </c>
      <c r="E450" s="609" t="s">
        <v>19245</v>
      </c>
      <c r="F450" s="486"/>
      <c r="G450" s="486"/>
      <c r="H450" s="591"/>
      <c r="I450" s="591"/>
      <c r="J450" s="591"/>
      <c r="K450" s="592"/>
    </row>
    <row r="451" spans="1:11" ht="16.899999999999999" hidden="1" customHeight="1" x14ac:dyDescent="0.35">
      <c r="A451" s="456">
        <v>40</v>
      </c>
      <c r="B451" s="456">
        <v>21545</v>
      </c>
      <c r="C451" s="464" t="s">
        <v>19246</v>
      </c>
      <c r="D451" s="464" t="s">
        <v>9130</v>
      </c>
      <c r="E451" s="464" t="s">
        <v>19247</v>
      </c>
      <c r="F451" s="486"/>
      <c r="G451" s="486"/>
      <c r="H451" s="591"/>
      <c r="I451" s="591"/>
      <c r="J451" s="591"/>
      <c r="K451" s="592"/>
    </row>
    <row r="452" spans="1:11" ht="16.899999999999999" hidden="1" customHeight="1" x14ac:dyDescent="0.35">
      <c r="A452" s="456">
        <v>36</v>
      </c>
      <c r="B452" s="456">
        <v>21554</v>
      </c>
      <c r="C452" s="464" t="s">
        <v>19248</v>
      </c>
      <c r="D452" s="464" t="s">
        <v>19249</v>
      </c>
      <c r="E452" s="464" t="s">
        <v>9533</v>
      </c>
      <c r="F452" s="486"/>
      <c r="G452" s="486"/>
      <c r="H452" s="591"/>
      <c r="I452" s="591"/>
      <c r="J452" s="591"/>
      <c r="K452" s="592"/>
    </row>
    <row r="453" spans="1:11" ht="16.899999999999999" hidden="1" customHeight="1" x14ac:dyDescent="0.35"/>
    <row r="454" spans="1:11" ht="16.899999999999999" hidden="1" customHeight="1" x14ac:dyDescent="0.35">
      <c r="A454" s="456">
        <v>5</v>
      </c>
      <c r="B454" s="456">
        <v>21549</v>
      </c>
      <c r="C454" s="464" t="s">
        <v>19250</v>
      </c>
      <c r="D454" s="464" t="s">
        <v>9161</v>
      </c>
      <c r="E454" s="464" t="s">
        <v>19251</v>
      </c>
      <c r="F454" s="486"/>
      <c r="G454" s="486"/>
      <c r="H454" s="591"/>
      <c r="I454" s="591"/>
      <c r="J454" s="591"/>
      <c r="K454" s="592"/>
    </row>
    <row r="455" spans="1:11" ht="16.899999999999999" hidden="1" customHeight="1" x14ac:dyDescent="0.35">
      <c r="A455" s="478">
        <v>8</v>
      </c>
      <c r="B455" s="456">
        <v>21483</v>
      </c>
      <c r="C455" s="486" t="s">
        <v>19252</v>
      </c>
      <c r="D455" s="464" t="s">
        <v>9023</v>
      </c>
      <c r="E455" s="464" t="s">
        <v>12918</v>
      </c>
      <c r="F455" s="486"/>
      <c r="G455" s="486"/>
      <c r="H455" s="591"/>
      <c r="I455" s="591"/>
      <c r="J455" s="591"/>
      <c r="K455" s="592"/>
    </row>
    <row r="456" spans="1:11" ht="16.899999999999999" hidden="1" customHeight="1" x14ac:dyDescent="0.35">
      <c r="A456" s="456">
        <v>19</v>
      </c>
      <c r="B456" s="456">
        <v>19338</v>
      </c>
      <c r="C456" s="464" t="s">
        <v>19253</v>
      </c>
      <c r="D456" s="464" t="s">
        <v>9161</v>
      </c>
      <c r="E456" s="464" t="s">
        <v>12918</v>
      </c>
      <c r="F456" s="486"/>
      <c r="G456" s="486"/>
      <c r="H456" s="591"/>
      <c r="I456" s="591"/>
      <c r="J456" s="591"/>
      <c r="K456" s="592"/>
    </row>
    <row r="457" spans="1:11" ht="16.899999999999999" hidden="1" customHeight="1" x14ac:dyDescent="0.35"/>
    <row r="458" spans="1:11" ht="16.899999999999999" hidden="1" customHeight="1" x14ac:dyDescent="0.35"/>
    <row r="459" spans="1:11" ht="16.899999999999999" hidden="1" customHeight="1" x14ac:dyDescent="0.35"/>
    <row r="460" spans="1:11" ht="16.899999999999999" hidden="1" customHeight="1" x14ac:dyDescent="0.35"/>
    <row r="461" spans="1:11" ht="16.899999999999999" hidden="1" customHeight="1" x14ac:dyDescent="0.35"/>
    <row r="462" spans="1:11" ht="16.899999999999999" hidden="1" customHeight="1" x14ac:dyDescent="0.35"/>
    <row r="463" spans="1:11" ht="16.899999999999999" hidden="1" customHeight="1" x14ac:dyDescent="0.35">
      <c r="A463" s="478">
        <v>38</v>
      </c>
      <c r="B463" s="456">
        <v>19611</v>
      </c>
      <c r="C463" s="464" t="s">
        <v>19254</v>
      </c>
      <c r="D463" s="464" t="s">
        <v>9003</v>
      </c>
      <c r="E463" s="464" t="s">
        <v>9537</v>
      </c>
      <c r="F463" s="486" t="s">
        <v>12307</v>
      </c>
      <c r="G463" s="486"/>
      <c r="H463" s="591"/>
      <c r="I463" s="591"/>
      <c r="J463" s="591"/>
      <c r="K463" s="592"/>
    </row>
    <row r="464" spans="1:11" ht="16.899999999999999" hidden="1" customHeight="1" x14ac:dyDescent="0.35">
      <c r="A464" s="456">
        <v>21</v>
      </c>
      <c r="B464" s="456">
        <v>19255</v>
      </c>
      <c r="C464" s="464" t="s">
        <v>19255</v>
      </c>
      <c r="D464" s="464" t="s">
        <v>9104</v>
      </c>
      <c r="E464" s="464" t="s">
        <v>9537</v>
      </c>
      <c r="F464" s="486" t="s">
        <v>12307</v>
      </c>
      <c r="G464" s="486"/>
      <c r="H464" s="591"/>
      <c r="I464" s="591"/>
      <c r="J464" s="591"/>
      <c r="K464" s="592"/>
    </row>
    <row r="465" spans="1:11" ht="16.899999999999999" hidden="1" customHeight="1" x14ac:dyDescent="0.35">
      <c r="A465" s="456">
        <v>42</v>
      </c>
      <c r="B465" s="456">
        <v>21629</v>
      </c>
      <c r="C465" s="464" t="s">
        <v>19256</v>
      </c>
      <c r="D465" s="464" t="s">
        <v>19257</v>
      </c>
      <c r="E465" s="464"/>
      <c r="F465" s="486" t="s">
        <v>12307</v>
      </c>
      <c r="G465" s="486"/>
      <c r="H465" s="591"/>
      <c r="I465" s="591"/>
      <c r="J465" s="591"/>
      <c r="K465" s="592"/>
    </row>
    <row r="466" spans="1:11" ht="16.899999999999999" hidden="1" customHeight="1" x14ac:dyDescent="0.35">
      <c r="A466" s="456">
        <v>33</v>
      </c>
      <c r="B466" s="456">
        <v>21578</v>
      </c>
      <c r="C466" s="464" t="s">
        <v>19258</v>
      </c>
      <c r="D466" s="464" t="s">
        <v>9222</v>
      </c>
      <c r="E466" s="464" t="s">
        <v>9537</v>
      </c>
      <c r="F466" s="486" t="s">
        <v>12307</v>
      </c>
      <c r="G466" s="486"/>
      <c r="H466" s="591"/>
      <c r="I466" s="591"/>
      <c r="J466" s="486" t="s">
        <v>19183</v>
      </c>
      <c r="K466" s="592"/>
    </row>
    <row r="467" spans="1:11" ht="16.899999999999999" hidden="1" customHeight="1" x14ac:dyDescent="0.35">
      <c r="A467" s="456">
        <v>41</v>
      </c>
      <c r="B467" s="456">
        <v>19457</v>
      </c>
      <c r="C467" s="464" t="s">
        <v>19259</v>
      </c>
      <c r="D467" s="464" t="s">
        <v>9222</v>
      </c>
      <c r="E467" s="464" t="s">
        <v>9537</v>
      </c>
      <c r="F467" s="486" t="s">
        <v>12307</v>
      </c>
      <c r="G467" s="486"/>
      <c r="H467" s="591"/>
      <c r="I467" s="591"/>
      <c r="J467" s="486" t="s">
        <v>19183</v>
      </c>
      <c r="K467" s="592"/>
    </row>
    <row r="468" spans="1:11" ht="16.899999999999999" hidden="1" customHeight="1" x14ac:dyDescent="0.35"/>
    <row r="469" spans="1:11" ht="16.899999999999999" hidden="1" customHeight="1" x14ac:dyDescent="0.35"/>
    <row r="470" spans="1:11" ht="16.899999999999999" hidden="1" customHeight="1" x14ac:dyDescent="0.35">
      <c r="A470" s="478">
        <v>15</v>
      </c>
      <c r="B470" s="456">
        <v>21492</v>
      </c>
      <c r="C470" s="486" t="s">
        <v>19260</v>
      </c>
      <c r="D470" s="464" t="s">
        <v>15831</v>
      </c>
      <c r="E470" s="464" t="s">
        <v>9533</v>
      </c>
      <c r="F470" s="456"/>
      <c r="G470" s="486"/>
      <c r="H470" s="591"/>
      <c r="I470" s="591"/>
      <c r="J470" s="591"/>
      <c r="K470" s="592"/>
    </row>
    <row r="471" spans="1:11" ht="16.899999999999999" hidden="1" customHeight="1" x14ac:dyDescent="0.35">
      <c r="A471" s="456">
        <v>41</v>
      </c>
      <c r="B471" s="456">
        <v>21531</v>
      </c>
      <c r="C471" s="464" t="s">
        <v>19261</v>
      </c>
      <c r="D471" s="464" t="s">
        <v>9000</v>
      </c>
      <c r="E471" s="464" t="s">
        <v>9537</v>
      </c>
      <c r="F471" s="486"/>
      <c r="G471" s="486"/>
      <c r="H471" s="591"/>
      <c r="I471" s="591"/>
      <c r="J471" s="591"/>
      <c r="K471" s="592"/>
    </row>
    <row r="472" spans="1:11" ht="16.899999999999999" hidden="1" customHeight="1" x14ac:dyDescent="0.35">
      <c r="A472" s="456">
        <v>16</v>
      </c>
      <c r="B472" s="456">
        <v>19459</v>
      </c>
      <c r="C472" s="464" t="s">
        <v>19262</v>
      </c>
      <c r="D472" s="464" t="s">
        <v>9287</v>
      </c>
      <c r="E472" s="464" t="s">
        <v>9537</v>
      </c>
      <c r="F472" s="486"/>
      <c r="G472" s="486"/>
      <c r="H472" s="591"/>
      <c r="I472" s="591"/>
      <c r="J472" s="486" t="s">
        <v>9509</v>
      </c>
      <c r="K472" s="592"/>
    </row>
    <row r="473" spans="1:11" ht="16.899999999999999" hidden="1" customHeight="1" x14ac:dyDescent="0.35"/>
    <row r="474" spans="1:11" ht="16.899999999999999" hidden="1" customHeight="1" x14ac:dyDescent="0.35">
      <c r="A474" s="456">
        <v>9</v>
      </c>
      <c r="B474" s="456">
        <v>21504</v>
      </c>
      <c r="C474" s="464" t="s">
        <v>19263</v>
      </c>
      <c r="D474" s="464" t="s">
        <v>9537</v>
      </c>
      <c r="E474" s="464"/>
      <c r="F474" s="486"/>
      <c r="G474" s="486"/>
      <c r="H474" s="591"/>
      <c r="I474" s="591"/>
      <c r="J474" s="591"/>
      <c r="K474" s="592"/>
    </row>
    <row r="475" spans="1:11" ht="16.899999999999999" hidden="1" customHeight="1" x14ac:dyDescent="0.45">
      <c r="A475" s="456">
        <v>5</v>
      </c>
      <c r="B475" s="478">
        <v>20371</v>
      </c>
      <c r="C475" s="509" t="s">
        <v>9451</v>
      </c>
      <c r="D475" s="606" t="s">
        <v>9285</v>
      </c>
      <c r="E475" s="464" t="s">
        <v>19264</v>
      </c>
      <c r="F475" s="486"/>
      <c r="G475" s="486"/>
      <c r="H475" s="591"/>
      <c r="I475" s="591"/>
      <c r="J475" s="591"/>
      <c r="K475" s="592"/>
    </row>
    <row r="476" spans="1:11" ht="16.899999999999999" hidden="1" customHeight="1" x14ac:dyDescent="0.35"/>
    <row r="477" spans="1:11" s="618" customFormat="1" ht="17.25" hidden="1" customHeight="1" x14ac:dyDescent="0.5">
      <c r="A477" s="610">
        <v>7</v>
      </c>
      <c r="B477" s="611">
        <v>21014</v>
      </c>
      <c r="C477" s="612" t="s">
        <v>19265</v>
      </c>
      <c r="D477" s="613" t="s">
        <v>15831</v>
      </c>
      <c r="E477" s="614" t="s">
        <v>9537</v>
      </c>
      <c r="F477" s="615"/>
      <c r="G477" s="615"/>
      <c r="H477" s="615"/>
      <c r="I477" s="615"/>
      <c r="J477" s="616"/>
      <c r="K477" s="617"/>
    </row>
    <row r="478" spans="1:11" ht="16.899999999999999" hidden="1" customHeight="1" thickBot="1" x14ac:dyDescent="0.4">
      <c r="A478" s="467">
        <v>13</v>
      </c>
      <c r="B478" s="467">
        <v>19197</v>
      </c>
      <c r="C478" s="561" t="s">
        <v>19266</v>
      </c>
      <c r="D478" s="561" t="s">
        <v>15831</v>
      </c>
      <c r="E478" s="561" t="s">
        <v>19267</v>
      </c>
      <c r="F478" s="486"/>
      <c r="G478" s="486"/>
      <c r="H478" s="591"/>
      <c r="I478" s="591"/>
      <c r="J478" s="591"/>
      <c r="K478" s="592"/>
    </row>
    <row r="479" spans="1:11" ht="16.899999999999999" hidden="1" customHeight="1" thickBot="1" x14ac:dyDescent="0.5">
      <c r="A479" s="467">
        <v>3</v>
      </c>
      <c r="B479" s="467">
        <v>19399</v>
      </c>
      <c r="C479" s="561" t="s">
        <v>19268</v>
      </c>
      <c r="D479" s="619" t="s">
        <v>8979</v>
      </c>
      <c r="E479" s="620" t="s">
        <v>19269</v>
      </c>
      <c r="F479" s="568"/>
      <c r="G479" s="486"/>
      <c r="H479" s="591"/>
      <c r="I479" s="591"/>
      <c r="J479" s="591"/>
      <c r="K479" s="592"/>
    </row>
    <row r="480" spans="1:11" ht="16.899999999999999" hidden="1" customHeight="1" thickBot="1" x14ac:dyDescent="0.5">
      <c r="A480" s="456">
        <v>6</v>
      </c>
      <c r="B480" s="475">
        <v>22239</v>
      </c>
      <c r="C480" s="561" t="s">
        <v>9520</v>
      </c>
      <c r="D480" s="621" t="s">
        <v>9285</v>
      </c>
      <c r="E480" s="561" t="s">
        <v>19270</v>
      </c>
      <c r="F480" s="486"/>
      <c r="G480" s="486"/>
      <c r="H480" s="591"/>
      <c r="I480" s="591"/>
      <c r="J480" s="591"/>
      <c r="K480" s="592"/>
    </row>
    <row r="481" spans="1:26" ht="16.899999999999999" hidden="1" customHeight="1" thickBot="1" x14ac:dyDescent="0.5">
      <c r="A481" s="471">
        <v>5</v>
      </c>
      <c r="B481" s="472">
        <v>19373</v>
      </c>
      <c r="C481" s="473" t="s">
        <v>19271</v>
      </c>
      <c r="D481" s="473" t="s">
        <v>9001</v>
      </c>
      <c r="E481" s="469" t="s">
        <v>19272</v>
      </c>
      <c r="F481" s="470"/>
      <c r="G481" s="569"/>
      <c r="H481" s="569"/>
      <c r="I481" s="569"/>
      <c r="J481" s="473" t="s">
        <v>14745</v>
      </c>
      <c r="K481" s="570"/>
      <c r="L481" s="565"/>
      <c r="M481" s="565"/>
      <c r="N481" s="565"/>
      <c r="O481" s="565"/>
      <c r="P481" s="565"/>
      <c r="Q481" s="565"/>
      <c r="R481" s="565"/>
      <c r="S481" s="565"/>
      <c r="T481" s="565"/>
      <c r="U481" s="565"/>
      <c r="V481" s="565"/>
      <c r="W481" s="565"/>
      <c r="X481" s="565"/>
      <c r="Y481" s="565"/>
      <c r="Z481" s="565"/>
    </row>
    <row r="482" spans="1:26" ht="16.899999999999999" hidden="1" customHeight="1" x14ac:dyDescent="0.35">
      <c r="A482" s="456">
        <v>21</v>
      </c>
      <c r="B482" s="467">
        <v>18784</v>
      </c>
      <c r="C482" s="561" t="s">
        <v>19273</v>
      </c>
      <c r="D482" s="561" t="s">
        <v>19274</v>
      </c>
      <c r="E482" s="561" t="s">
        <v>9537</v>
      </c>
      <c r="F482" s="486"/>
      <c r="G482" s="486"/>
      <c r="H482" s="591"/>
      <c r="I482" s="591"/>
      <c r="J482" s="486" t="s">
        <v>19183</v>
      </c>
      <c r="K482" s="592"/>
    </row>
    <row r="483" spans="1:26" ht="16.899999999999999" hidden="1" customHeight="1" x14ac:dyDescent="0.35">
      <c r="A483" s="467">
        <v>29</v>
      </c>
      <c r="B483" s="467">
        <v>19465</v>
      </c>
      <c r="C483" s="561" t="s">
        <v>19275</v>
      </c>
      <c r="D483" s="561" t="s">
        <v>9307</v>
      </c>
      <c r="E483" s="561" t="s">
        <v>19276</v>
      </c>
      <c r="F483" s="486"/>
      <c r="G483" s="486"/>
      <c r="H483" s="591"/>
      <c r="I483" s="591"/>
      <c r="J483" s="486" t="s">
        <v>19183</v>
      </c>
      <c r="K483" s="592"/>
    </row>
    <row r="484" spans="1:26" ht="16.899999999999999" hidden="1" customHeight="1" x14ac:dyDescent="0.35"/>
    <row r="485" spans="1:26" ht="16.899999999999999" hidden="1" customHeight="1" x14ac:dyDescent="0.35">
      <c r="A485" s="467">
        <v>32</v>
      </c>
      <c r="B485" s="467">
        <v>20379</v>
      </c>
      <c r="C485" s="561" t="s">
        <v>9662</v>
      </c>
      <c r="D485" s="561" t="s">
        <v>8982</v>
      </c>
      <c r="E485" s="561" t="s">
        <v>9537</v>
      </c>
      <c r="F485" s="803">
        <v>243709</v>
      </c>
      <c r="G485" s="468" t="s">
        <v>9663</v>
      </c>
      <c r="H485" s="806"/>
      <c r="I485" s="591"/>
      <c r="J485" s="591"/>
      <c r="K485" s="591"/>
    </row>
    <row r="486" spans="1:26" ht="16.899999999999999" hidden="1" customHeight="1" x14ac:dyDescent="0.35">
      <c r="A486" s="467">
        <v>35</v>
      </c>
      <c r="B486" s="467">
        <v>21510</v>
      </c>
      <c r="C486" s="561" t="s">
        <v>9666</v>
      </c>
      <c r="D486" s="561" t="s">
        <v>8982</v>
      </c>
      <c r="E486" s="561" t="s">
        <v>9537</v>
      </c>
      <c r="F486" s="803">
        <v>243695</v>
      </c>
      <c r="G486" s="468" t="s">
        <v>9667</v>
      </c>
      <c r="H486" s="591"/>
      <c r="I486" s="591"/>
      <c r="J486" s="591"/>
      <c r="K486" s="591"/>
    </row>
    <row r="487" spans="1:26" ht="16.899999999999999" hidden="1" customHeight="1" x14ac:dyDescent="0.35">
      <c r="A487" s="467">
        <v>41</v>
      </c>
      <c r="B487" s="467">
        <v>22232</v>
      </c>
      <c r="C487" s="561" t="s">
        <v>9504</v>
      </c>
      <c r="D487" s="561" t="s">
        <v>9000</v>
      </c>
      <c r="E487" s="561" t="s">
        <v>9537</v>
      </c>
      <c r="F487" s="803">
        <v>243709</v>
      </c>
      <c r="G487" s="468" t="s">
        <v>9670</v>
      </c>
      <c r="H487" s="591"/>
      <c r="I487" s="591"/>
      <c r="J487" s="591"/>
      <c r="K487" s="591"/>
    </row>
    <row r="488" spans="1:26" ht="16.899999999999999" hidden="1" customHeight="1" x14ac:dyDescent="0.35"/>
    <row r="489" spans="1:26" ht="16.899999999999999" hidden="1" customHeight="1" x14ac:dyDescent="0.35">
      <c r="A489" s="467">
        <v>5</v>
      </c>
      <c r="B489" s="467">
        <v>19508</v>
      </c>
      <c r="C489" s="561" t="s">
        <v>19277</v>
      </c>
      <c r="D489" s="561" t="s">
        <v>9418</v>
      </c>
      <c r="E489" s="561" t="s">
        <v>19278</v>
      </c>
      <c r="F489" s="468"/>
      <c r="G489" s="486"/>
      <c r="H489" s="591"/>
      <c r="I489" s="591"/>
      <c r="J489" s="591"/>
      <c r="K489" s="591"/>
    </row>
    <row r="490" spans="1:26" s="846" customFormat="1" ht="16.899999999999999" hidden="1" customHeight="1" x14ac:dyDescent="0.35">
      <c r="A490" s="467">
        <v>24</v>
      </c>
      <c r="B490" s="467">
        <v>19225</v>
      </c>
      <c r="C490" s="561" t="s">
        <v>19279</v>
      </c>
      <c r="D490" s="561" t="s">
        <v>12373</v>
      </c>
      <c r="E490" s="561" t="s">
        <v>9537</v>
      </c>
      <c r="F490" s="803">
        <v>243746</v>
      </c>
      <c r="G490" s="468"/>
      <c r="H490" s="806"/>
      <c r="I490" s="806"/>
      <c r="J490" s="468" t="s">
        <v>19183</v>
      </c>
      <c r="K490" s="806"/>
    </row>
    <row r="491" spans="1:26" ht="16.899999999999999" hidden="1" customHeight="1" x14ac:dyDescent="0.45">
      <c r="A491" s="610">
        <v>13</v>
      </c>
      <c r="B491" s="467">
        <v>21493</v>
      </c>
      <c r="C491" s="468" t="s">
        <v>19280</v>
      </c>
      <c r="D491" s="476" t="s">
        <v>12371</v>
      </c>
      <c r="E491" s="476" t="s">
        <v>9533</v>
      </c>
      <c r="F491" s="456"/>
      <c r="G491" s="486"/>
      <c r="H491" s="591"/>
      <c r="I491" s="591"/>
      <c r="J491" s="591"/>
      <c r="K491" s="591"/>
    </row>
    <row r="492" spans="1:26" ht="16.899999999999999" hidden="1" customHeight="1" x14ac:dyDescent="0.35"/>
    <row r="493" spans="1:26" ht="16.899999999999999" hidden="1" customHeight="1" x14ac:dyDescent="0.35"/>
    <row r="494" spans="1:26" ht="16.899999999999999" hidden="1" customHeight="1" x14ac:dyDescent="0.35">
      <c r="A494" s="467">
        <v>4</v>
      </c>
      <c r="B494" s="467">
        <v>19512</v>
      </c>
      <c r="C494" s="561" t="s">
        <v>19281</v>
      </c>
      <c r="D494" s="561" t="s">
        <v>10862</v>
      </c>
      <c r="E494" s="853">
        <v>243843</v>
      </c>
      <c r="F494" s="486"/>
      <c r="G494" s="486"/>
      <c r="H494" s="591"/>
      <c r="I494" s="591"/>
      <c r="J494" s="591"/>
      <c r="K494" s="591"/>
    </row>
    <row r="495" spans="1:26" ht="16.899999999999999" hidden="1" customHeight="1" x14ac:dyDescent="0.35">
      <c r="A495" s="456">
        <v>7</v>
      </c>
      <c r="B495" s="456">
        <v>19467</v>
      </c>
      <c r="C495" s="464" t="s">
        <v>19282</v>
      </c>
      <c r="D495" s="870" t="s">
        <v>12372</v>
      </c>
      <c r="E495" s="870" t="s">
        <v>19283</v>
      </c>
      <c r="F495" s="486"/>
      <c r="G495" s="486"/>
      <c r="H495" s="591"/>
      <c r="I495" s="591"/>
      <c r="J495" s="591"/>
      <c r="K495" s="591"/>
    </row>
    <row r="496" spans="1:26" ht="16.899999999999999" hidden="1" customHeight="1" x14ac:dyDescent="0.45">
      <c r="A496" s="456">
        <v>16</v>
      </c>
      <c r="B496" s="543">
        <v>22240</v>
      </c>
      <c r="C496" s="597" t="s">
        <v>9523</v>
      </c>
      <c r="D496" s="459"/>
      <c r="E496" s="464" t="s">
        <v>9544</v>
      </c>
      <c r="F496" s="486"/>
      <c r="G496" s="486"/>
      <c r="H496" s="591"/>
      <c r="I496" s="591"/>
      <c r="J496" s="591"/>
      <c r="K496" s="591"/>
    </row>
    <row r="497" spans="1:11" ht="16.899999999999999" hidden="1" customHeight="1" x14ac:dyDescent="0.35">
      <c r="A497" s="467">
        <v>33</v>
      </c>
      <c r="B497" s="467">
        <v>19628</v>
      </c>
      <c r="C497" s="561" t="s">
        <v>19284</v>
      </c>
      <c r="D497" s="561" t="s">
        <v>10862</v>
      </c>
      <c r="E497" s="853">
        <v>243810</v>
      </c>
      <c r="F497" s="486"/>
      <c r="G497" s="486"/>
      <c r="H497" s="591"/>
      <c r="I497" s="591"/>
      <c r="J497" s="591"/>
      <c r="K497" s="591"/>
    </row>
    <row r="498" spans="1:11" ht="16.899999999999999" hidden="1" customHeight="1" x14ac:dyDescent="0.35">
      <c r="A498" s="456">
        <v>37</v>
      </c>
      <c r="B498" s="456">
        <v>19444</v>
      </c>
      <c r="C498" s="464" t="s">
        <v>19285</v>
      </c>
      <c r="D498" s="464"/>
      <c r="E498" s="464" t="s">
        <v>9544</v>
      </c>
      <c r="F498" s="486"/>
      <c r="G498" s="486"/>
      <c r="H498" s="591"/>
      <c r="I498" s="591"/>
      <c r="J498" s="486" t="s">
        <v>19183</v>
      </c>
      <c r="K498" s="591"/>
    </row>
    <row r="499" spans="1:11" ht="16.899999999999999" hidden="1" customHeight="1" x14ac:dyDescent="0.35">
      <c r="A499" s="467">
        <v>10</v>
      </c>
      <c r="B499" s="467">
        <v>19339</v>
      </c>
      <c r="C499" s="561" t="s">
        <v>19286</v>
      </c>
      <c r="D499" s="561"/>
      <c r="E499" s="561" t="s">
        <v>19287</v>
      </c>
      <c r="F499" s="468"/>
      <c r="G499" s="486"/>
      <c r="H499" s="591"/>
      <c r="I499" s="591"/>
      <c r="J499" s="486" t="s">
        <v>9509</v>
      </c>
      <c r="K499" s="591"/>
    </row>
    <row r="500" spans="1:11" ht="16.899999999999999" hidden="1" customHeight="1" x14ac:dyDescent="0.35"/>
    <row r="501" spans="1:11" ht="16.899999999999999" hidden="1" customHeight="1" x14ac:dyDescent="0.35"/>
  </sheetData>
  <sortState xmlns:xlrd2="http://schemas.microsoft.com/office/spreadsheetml/2017/richdata2" ref="B270:C273">
    <sortCondition ref="B270:B273"/>
  </sortState>
  <mergeCells count="53">
    <mergeCell ref="A82:K82"/>
    <mergeCell ref="A35:K35"/>
    <mergeCell ref="A36:K36"/>
    <mergeCell ref="A37:K37"/>
    <mergeCell ref="A38:K38"/>
    <mergeCell ref="A39:K39"/>
    <mergeCell ref="A1:K1"/>
    <mergeCell ref="A2:K2"/>
    <mergeCell ref="A3:K3"/>
    <mergeCell ref="A4:K4"/>
    <mergeCell ref="A5:K5"/>
    <mergeCell ref="A83:K83"/>
    <mergeCell ref="A84:K84"/>
    <mergeCell ref="A85:K85"/>
    <mergeCell ref="A86:K86"/>
    <mergeCell ref="A127:K127"/>
    <mergeCell ref="A128:K128"/>
    <mergeCell ref="A129:K129"/>
    <mergeCell ref="A130:K130"/>
    <mergeCell ref="A131:K131"/>
    <mergeCell ref="A173:K173"/>
    <mergeCell ref="A174:K174"/>
    <mergeCell ref="A175:K175"/>
    <mergeCell ref="A176:K176"/>
    <mergeCell ref="A177:K177"/>
    <mergeCell ref="A218:K218"/>
    <mergeCell ref="A219:K219"/>
    <mergeCell ref="A220:K220"/>
    <mergeCell ref="A221:K221"/>
    <mergeCell ref="A222:K222"/>
    <mergeCell ref="A264:K264"/>
    <mergeCell ref="A265:K265"/>
    <mergeCell ref="A266:K266"/>
    <mergeCell ref="A267:K267"/>
    <mergeCell ref="A268:K268"/>
    <mergeCell ref="A311:K311"/>
    <mergeCell ref="A312:K312"/>
    <mergeCell ref="A313:K313"/>
    <mergeCell ref="A314:K314"/>
    <mergeCell ref="A315:K315"/>
    <mergeCell ref="J316:K316"/>
    <mergeCell ref="A358:K358"/>
    <mergeCell ref="A359:K359"/>
    <mergeCell ref="A360:K360"/>
    <mergeCell ref="A361:K361"/>
    <mergeCell ref="A362:K362"/>
    <mergeCell ref="A405:K405"/>
    <mergeCell ref="J406:K406"/>
    <mergeCell ref="J363:K363"/>
    <mergeCell ref="A401:K401"/>
    <mergeCell ref="A402:K402"/>
    <mergeCell ref="A403:K403"/>
    <mergeCell ref="A404:K404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93" orientation="portrait" r:id="rId1"/>
  <rowBreaks count="9" manualBreakCount="9">
    <brk id="34" max="16383" man="1"/>
    <brk id="81" max="16383" man="1"/>
    <brk id="126" max="10" man="1"/>
    <brk id="172" max="10" man="1"/>
    <brk id="217" max="10" man="1"/>
    <brk id="263" max="10" man="1"/>
    <brk id="310" max="10" man="1"/>
    <brk id="357" max="10" man="1"/>
    <brk id="400" max="10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BE12-6187-492D-BC22-20EEECE69784}">
  <sheetPr>
    <pageSetUpPr fitToPage="1"/>
  </sheetPr>
  <dimension ref="A1:X3152"/>
  <sheetViews>
    <sheetView topLeftCell="B2966" zoomScale="112" zoomScaleNormal="112" workbookViewId="0">
      <selection activeCell="G3140" sqref="G3140:G3143"/>
    </sheetView>
  </sheetViews>
  <sheetFormatPr defaultRowHeight="14.25" x14ac:dyDescent="0.15"/>
  <cols>
    <col min="1" max="1" width="2.37109375" customWidth="1"/>
    <col min="3" max="3" width="14.609375" customWidth="1"/>
    <col min="11" max="11" width="11.86328125" customWidth="1"/>
    <col min="12" max="14" width="7.1171875" customWidth="1"/>
    <col min="15" max="15" width="7.7421875" customWidth="1"/>
    <col min="16" max="19" width="7.1171875" customWidth="1"/>
    <col min="20" max="20" width="8.4921875" customWidth="1"/>
    <col min="21" max="24" width="7.1171875" customWidth="1"/>
  </cols>
  <sheetData>
    <row r="1" spans="1:10" ht="15.75" thickBot="1" x14ac:dyDescent="0.2">
      <c r="A1" s="65" t="s">
        <v>19288</v>
      </c>
      <c r="B1" s="66"/>
      <c r="C1" s="67"/>
      <c r="D1" s="67"/>
      <c r="E1" s="67"/>
      <c r="F1" s="66"/>
      <c r="G1" s="66"/>
      <c r="H1" s="66"/>
      <c r="I1" s="66"/>
      <c r="J1" s="66"/>
    </row>
    <row r="2" spans="1:10" ht="18" thickBot="1" x14ac:dyDescent="0.4">
      <c r="A2" s="68"/>
      <c r="B2" s="69"/>
      <c r="C2" s="70" t="s">
        <v>16910</v>
      </c>
      <c r="D2" s="71" t="s">
        <v>19289</v>
      </c>
      <c r="E2" s="71" t="s">
        <v>19290</v>
      </c>
      <c r="F2" s="72" t="s">
        <v>19291</v>
      </c>
      <c r="G2" s="73"/>
      <c r="H2" s="74"/>
      <c r="I2" s="74"/>
      <c r="J2" s="69"/>
    </row>
    <row r="3" spans="1:10" ht="17.25" x14ac:dyDescent="0.35">
      <c r="A3" s="68"/>
      <c r="B3" s="74"/>
      <c r="C3" s="75" t="s">
        <v>8353</v>
      </c>
      <c r="D3" s="76">
        <v>36</v>
      </c>
      <c r="E3" s="76">
        <v>12</v>
      </c>
      <c r="F3" s="77">
        <f t="shared" ref="F3:F13" si="0">+E3+D3</f>
        <v>48</v>
      </c>
      <c r="G3" s="78"/>
      <c r="H3" s="79"/>
      <c r="I3" s="74"/>
      <c r="J3" s="74"/>
    </row>
    <row r="4" spans="1:10" ht="17.25" x14ac:dyDescent="0.35">
      <c r="A4" s="68"/>
      <c r="B4" s="74"/>
      <c r="C4" s="80" t="s">
        <v>8355</v>
      </c>
      <c r="D4" s="81">
        <v>30</v>
      </c>
      <c r="E4" s="76">
        <v>16</v>
      </c>
      <c r="F4" s="77">
        <f t="shared" si="0"/>
        <v>46</v>
      </c>
      <c r="G4" s="78"/>
      <c r="H4" s="79"/>
      <c r="I4" s="74"/>
      <c r="J4" s="74"/>
    </row>
    <row r="5" spans="1:10" ht="17.25" x14ac:dyDescent="0.35">
      <c r="A5" s="68"/>
      <c r="B5" s="74"/>
      <c r="C5" s="80" t="s">
        <v>8357</v>
      </c>
      <c r="D5" s="81">
        <v>29</v>
      </c>
      <c r="E5" s="76">
        <v>17</v>
      </c>
      <c r="F5" s="77">
        <f t="shared" si="0"/>
        <v>46</v>
      </c>
      <c r="G5" s="78"/>
      <c r="H5" s="79"/>
      <c r="I5" s="74"/>
      <c r="J5" s="74"/>
    </row>
    <row r="6" spans="1:10" ht="17.25" x14ac:dyDescent="0.35">
      <c r="A6" s="68"/>
      <c r="B6" s="74"/>
      <c r="C6" s="80" t="s">
        <v>8367</v>
      </c>
      <c r="D6" s="81">
        <v>24</v>
      </c>
      <c r="E6" s="76">
        <v>20</v>
      </c>
      <c r="F6" s="77">
        <f t="shared" si="0"/>
        <v>44</v>
      </c>
      <c r="G6" s="78"/>
      <c r="H6" s="79"/>
      <c r="I6" s="74"/>
      <c r="J6" s="74"/>
    </row>
    <row r="7" spans="1:10" ht="17.25" x14ac:dyDescent="0.35">
      <c r="A7" s="68"/>
      <c r="B7" s="74"/>
      <c r="C7" s="80" t="s">
        <v>8363</v>
      </c>
      <c r="D7" s="81">
        <v>26</v>
      </c>
      <c r="E7" s="76">
        <v>20</v>
      </c>
      <c r="F7" s="77">
        <f t="shared" si="0"/>
        <v>46</v>
      </c>
      <c r="G7" s="78"/>
      <c r="H7" s="79"/>
      <c r="I7" s="74"/>
      <c r="J7" s="74"/>
    </row>
    <row r="8" spans="1:10" ht="17.25" x14ac:dyDescent="0.35">
      <c r="A8" s="68"/>
      <c r="B8" s="74"/>
      <c r="C8" s="80" t="s">
        <v>8359</v>
      </c>
      <c r="D8" s="81">
        <v>18</v>
      </c>
      <c r="E8" s="76">
        <v>28</v>
      </c>
      <c r="F8" s="77">
        <f t="shared" si="0"/>
        <v>46</v>
      </c>
      <c r="G8" s="78"/>
      <c r="H8" s="79"/>
      <c r="I8" s="74"/>
      <c r="J8" s="74"/>
    </row>
    <row r="9" spans="1:10" ht="17.25" x14ac:dyDescent="0.35">
      <c r="A9" s="68"/>
      <c r="B9" s="74"/>
      <c r="C9" s="80" t="s">
        <v>8370</v>
      </c>
      <c r="D9" s="81">
        <v>18</v>
      </c>
      <c r="E9" s="76">
        <v>28</v>
      </c>
      <c r="F9" s="77">
        <f t="shared" si="0"/>
        <v>46</v>
      </c>
      <c r="G9" s="78"/>
      <c r="H9" s="79"/>
      <c r="I9" s="79"/>
      <c r="J9" s="74"/>
    </row>
    <row r="10" spans="1:10" ht="17.25" x14ac:dyDescent="0.35">
      <c r="A10" s="68"/>
      <c r="B10" s="74"/>
      <c r="C10" s="80" t="s">
        <v>8685</v>
      </c>
      <c r="D10" s="81">
        <v>17</v>
      </c>
      <c r="E10" s="76">
        <v>29</v>
      </c>
      <c r="F10" s="77">
        <f t="shared" si="0"/>
        <v>46</v>
      </c>
      <c r="G10" s="78"/>
      <c r="H10" s="79"/>
      <c r="I10" s="74"/>
      <c r="J10" s="74"/>
    </row>
    <row r="11" spans="1:10" ht="17.25" x14ac:dyDescent="0.35">
      <c r="A11" s="68"/>
      <c r="B11" s="74"/>
      <c r="C11" s="80" t="s">
        <v>8731</v>
      </c>
      <c r="D11" s="81">
        <v>17</v>
      </c>
      <c r="E11" s="76">
        <v>29</v>
      </c>
      <c r="F11" s="77">
        <f t="shared" si="0"/>
        <v>46</v>
      </c>
      <c r="G11" s="78"/>
      <c r="H11" s="79"/>
      <c r="I11" s="74"/>
      <c r="J11" s="74"/>
    </row>
    <row r="12" spans="1:10" ht="17.25" x14ac:dyDescent="0.35">
      <c r="A12" s="68"/>
      <c r="B12" s="74"/>
      <c r="C12" s="80" t="s">
        <v>8779</v>
      </c>
      <c r="D12" s="81">
        <v>2</v>
      </c>
      <c r="E12" s="76">
        <v>7</v>
      </c>
      <c r="F12" s="77">
        <f t="shared" si="0"/>
        <v>9</v>
      </c>
      <c r="G12" s="78"/>
      <c r="H12" s="79"/>
      <c r="I12" s="74"/>
      <c r="J12" s="74"/>
    </row>
    <row r="13" spans="1:10" ht="18" thickBot="1" x14ac:dyDescent="0.4">
      <c r="A13" s="68"/>
      <c r="B13" s="74"/>
      <c r="C13" s="80" t="s">
        <v>8823</v>
      </c>
      <c r="D13" s="82">
        <v>15</v>
      </c>
      <c r="E13" s="76">
        <v>21</v>
      </c>
      <c r="F13" s="77">
        <f t="shared" si="0"/>
        <v>36</v>
      </c>
      <c r="G13" s="78"/>
      <c r="H13" s="79"/>
      <c r="I13" s="74"/>
      <c r="J13" s="74"/>
    </row>
    <row r="14" spans="1:10" ht="18" thickBot="1" x14ac:dyDescent="0.4">
      <c r="A14" s="68"/>
      <c r="B14" s="74"/>
      <c r="C14" s="83" t="s">
        <v>19291</v>
      </c>
      <c r="D14" s="84">
        <f>SUM(D3:D13)</f>
        <v>232</v>
      </c>
      <c r="E14" s="84">
        <f>SUM(E3:E13)</f>
        <v>227</v>
      </c>
      <c r="F14" s="85">
        <f>SUM(F3:F13)</f>
        <v>459</v>
      </c>
      <c r="G14" s="78"/>
      <c r="H14" s="79"/>
      <c r="I14" s="86"/>
      <c r="J14" s="86"/>
    </row>
    <row r="15" spans="1:10" ht="17.25" x14ac:dyDescent="0.35">
      <c r="A15" s="68"/>
      <c r="B15" s="74"/>
      <c r="C15" s="75" t="s">
        <v>9334</v>
      </c>
      <c r="D15" s="76">
        <v>31</v>
      </c>
      <c r="E15" s="76">
        <v>11</v>
      </c>
      <c r="F15" s="77">
        <f t="shared" ref="F15:F25" si="1">+E15+D15</f>
        <v>42</v>
      </c>
      <c r="G15" s="78"/>
      <c r="H15" s="79"/>
      <c r="I15" s="86"/>
      <c r="J15" s="86"/>
    </row>
    <row r="16" spans="1:10" ht="17.25" x14ac:dyDescent="0.35">
      <c r="A16" s="68"/>
      <c r="B16" s="74"/>
      <c r="C16" s="80" t="s">
        <v>8356</v>
      </c>
      <c r="D16" s="81">
        <v>29</v>
      </c>
      <c r="E16" s="76">
        <v>13</v>
      </c>
      <c r="F16" s="77">
        <f t="shared" si="1"/>
        <v>42</v>
      </c>
      <c r="G16" s="78"/>
      <c r="H16" s="79"/>
      <c r="I16" s="86"/>
      <c r="J16" s="86"/>
    </row>
    <row r="17" spans="1:10" ht="17.25" x14ac:dyDescent="0.35">
      <c r="A17" s="68"/>
      <c r="B17" s="74"/>
      <c r="C17" s="80" t="s">
        <v>8358</v>
      </c>
      <c r="D17" s="81">
        <v>27</v>
      </c>
      <c r="E17" s="76">
        <v>13</v>
      </c>
      <c r="F17" s="77">
        <f t="shared" si="1"/>
        <v>40</v>
      </c>
      <c r="G17" s="78"/>
      <c r="H17" s="79"/>
      <c r="I17" s="86"/>
      <c r="J17" s="86"/>
    </row>
    <row r="18" spans="1:10" ht="17.25" x14ac:dyDescent="0.35">
      <c r="A18" s="68"/>
      <c r="B18" s="74"/>
      <c r="C18" s="80" t="s">
        <v>8351</v>
      </c>
      <c r="D18" s="81">
        <v>19</v>
      </c>
      <c r="E18" s="76">
        <v>26</v>
      </c>
      <c r="F18" s="77">
        <f t="shared" si="1"/>
        <v>45</v>
      </c>
      <c r="G18" s="78"/>
      <c r="H18" s="79"/>
      <c r="I18" s="86"/>
      <c r="J18" s="86"/>
    </row>
    <row r="19" spans="1:10" ht="17.25" x14ac:dyDescent="0.35">
      <c r="A19" s="68"/>
      <c r="B19" s="74"/>
      <c r="C19" s="80" t="s">
        <v>9343</v>
      </c>
      <c r="D19" s="81">
        <v>23</v>
      </c>
      <c r="E19" s="76">
        <v>22</v>
      </c>
      <c r="F19" s="77">
        <f t="shared" si="1"/>
        <v>45</v>
      </c>
      <c r="G19" s="78"/>
      <c r="H19" s="79"/>
      <c r="I19" s="86"/>
      <c r="J19" s="86"/>
    </row>
    <row r="20" spans="1:10" ht="17.25" x14ac:dyDescent="0.35">
      <c r="A20" s="68"/>
      <c r="B20" s="74"/>
      <c r="C20" s="80" t="s">
        <v>8364</v>
      </c>
      <c r="D20" s="81">
        <v>21</v>
      </c>
      <c r="E20" s="76">
        <v>23</v>
      </c>
      <c r="F20" s="77">
        <f t="shared" si="1"/>
        <v>44</v>
      </c>
      <c r="G20" s="78"/>
      <c r="H20" s="79"/>
      <c r="I20" s="86"/>
      <c r="J20" s="86"/>
    </row>
    <row r="21" spans="1:10" ht="17.25" x14ac:dyDescent="0.35">
      <c r="A21" s="68"/>
      <c r="B21" s="74"/>
      <c r="C21" s="80" t="s">
        <v>8952</v>
      </c>
      <c r="D21" s="81">
        <v>21</v>
      </c>
      <c r="E21" s="76">
        <v>21</v>
      </c>
      <c r="F21" s="77">
        <f t="shared" si="1"/>
        <v>42</v>
      </c>
      <c r="G21" s="78"/>
      <c r="H21" s="79"/>
      <c r="I21" s="74"/>
      <c r="J21" s="86"/>
    </row>
    <row r="22" spans="1:10" ht="17.25" x14ac:dyDescent="0.35">
      <c r="A22" s="68"/>
      <c r="B22" s="74"/>
      <c r="C22" s="80" t="s">
        <v>8954</v>
      </c>
      <c r="D22" s="81">
        <v>24</v>
      </c>
      <c r="E22" s="76">
        <v>20</v>
      </c>
      <c r="F22" s="77">
        <f t="shared" si="1"/>
        <v>44</v>
      </c>
      <c r="G22" s="78"/>
      <c r="H22" s="79"/>
      <c r="I22" s="74"/>
      <c r="J22" s="69"/>
    </row>
    <row r="23" spans="1:10" ht="17.25" x14ac:dyDescent="0.35">
      <c r="A23" s="68"/>
      <c r="B23" s="74"/>
      <c r="C23" s="80" t="s">
        <v>8360</v>
      </c>
      <c r="D23" s="81">
        <v>18</v>
      </c>
      <c r="E23" s="76">
        <v>24</v>
      </c>
      <c r="F23" s="77">
        <f t="shared" si="1"/>
        <v>42</v>
      </c>
      <c r="G23" s="78"/>
      <c r="H23" s="79"/>
      <c r="I23" s="74"/>
      <c r="J23" s="74"/>
    </row>
    <row r="24" spans="1:10" ht="17.25" x14ac:dyDescent="0.35">
      <c r="A24" s="68"/>
      <c r="B24" s="74"/>
      <c r="C24" s="87" t="s">
        <v>8362</v>
      </c>
      <c r="D24" s="81">
        <v>19</v>
      </c>
      <c r="E24" s="76">
        <v>24</v>
      </c>
      <c r="F24" s="77">
        <f t="shared" si="1"/>
        <v>43</v>
      </c>
      <c r="G24" s="78"/>
      <c r="H24" s="79"/>
      <c r="I24" s="74"/>
      <c r="J24" s="74"/>
    </row>
    <row r="25" spans="1:10" ht="18" thickBot="1" x14ac:dyDescent="0.4">
      <c r="A25" s="68"/>
      <c r="B25" s="74"/>
      <c r="C25" s="87" t="s">
        <v>9778</v>
      </c>
      <c r="D25" s="82">
        <v>13</v>
      </c>
      <c r="E25" s="76">
        <v>21</v>
      </c>
      <c r="F25" s="77">
        <f t="shared" si="1"/>
        <v>34</v>
      </c>
      <c r="G25" s="78"/>
      <c r="H25" s="79"/>
      <c r="I25" s="74"/>
      <c r="J25" s="74"/>
    </row>
    <row r="26" spans="1:10" ht="18" thickBot="1" x14ac:dyDescent="0.4">
      <c r="A26" s="68"/>
      <c r="B26" s="74"/>
      <c r="C26" s="83" t="s">
        <v>19291</v>
      </c>
      <c r="D26" s="84">
        <f>SUM(D15:D25)</f>
        <v>245</v>
      </c>
      <c r="E26" s="84">
        <f>SUM(E15:E25)</f>
        <v>218</v>
      </c>
      <c r="F26" s="85">
        <f>SUM(F15:F25)</f>
        <v>463</v>
      </c>
      <c r="G26" s="78"/>
      <c r="H26" s="79"/>
      <c r="I26" s="74"/>
      <c r="J26" s="74"/>
    </row>
    <row r="27" spans="1:10" ht="17.25" x14ac:dyDescent="0.35">
      <c r="A27" s="68"/>
      <c r="B27" s="74"/>
      <c r="C27" s="75" t="s">
        <v>8354</v>
      </c>
      <c r="D27" s="76">
        <v>24</v>
      </c>
      <c r="E27" s="76">
        <v>14</v>
      </c>
      <c r="F27" s="77">
        <f t="shared" ref="F27:F37" si="2">+E27+D27</f>
        <v>38</v>
      </c>
      <c r="G27" s="78"/>
      <c r="H27" s="74"/>
      <c r="I27" s="74"/>
      <c r="J27" s="69"/>
    </row>
    <row r="28" spans="1:10" ht="17.25" x14ac:dyDescent="0.35">
      <c r="A28" s="68"/>
      <c r="B28" s="74"/>
      <c r="C28" s="80" t="s">
        <v>9713</v>
      </c>
      <c r="D28" s="81">
        <v>22</v>
      </c>
      <c r="E28" s="76">
        <v>14</v>
      </c>
      <c r="F28" s="77">
        <f t="shared" si="2"/>
        <v>36</v>
      </c>
      <c r="G28" s="78"/>
      <c r="H28" s="74"/>
      <c r="I28" s="74"/>
      <c r="J28" s="74"/>
    </row>
    <row r="29" spans="1:10" ht="17.25" x14ac:dyDescent="0.35">
      <c r="A29" s="68"/>
      <c r="B29" s="74"/>
      <c r="C29" s="80" t="s">
        <v>8988</v>
      </c>
      <c r="D29" s="81">
        <v>30</v>
      </c>
      <c r="E29" s="76">
        <v>11</v>
      </c>
      <c r="F29" s="77">
        <f t="shared" si="2"/>
        <v>41</v>
      </c>
      <c r="G29" s="78"/>
      <c r="H29" s="74"/>
      <c r="I29" s="74"/>
      <c r="J29" s="69"/>
    </row>
    <row r="30" spans="1:10" ht="17.25" x14ac:dyDescent="0.35">
      <c r="A30" s="68"/>
      <c r="B30" s="74"/>
      <c r="C30" s="80" t="s">
        <v>8956</v>
      </c>
      <c r="D30" s="81">
        <v>21</v>
      </c>
      <c r="E30" s="76">
        <v>17</v>
      </c>
      <c r="F30" s="77">
        <f t="shared" si="2"/>
        <v>38</v>
      </c>
      <c r="G30" s="78"/>
      <c r="H30" s="88"/>
      <c r="I30" s="74"/>
      <c r="J30" s="69"/>
    </row>
    <row r="31" spans="1:10" ht="17.25" x14ac:dyDescent="0.35">
      <c r="A31" s="68"/>
      <c r="B31" s="74"/>
      <c r="C31" s="80" t="s">
        <v>9717</v>
      </c>
      <c r="D31" s="81">
        <v>26</v>
      </c>
      <c r="E31" s="76">
        <v>8</v>
      </c>
      <c r="F31" s="77">
        <f t="shared" si="2"/>
        <v>34</v>
      </c>
      <c r="G31" s="78"/>
      <c r="H31" s="69"/>
      <c r="I31" s="74"/>
      <c r="J31" s="69"/>
    </row>
    <row r="32" spans="1:10" ht="17.25" x14ac:dyDescent="0.35">
      <c r="A32" s="68"/>
      <c r="B32" s="74"/>
      <c r="C32" s="80" t="s">
        <v>8365</v>
      </c>
      <c r="D32" s="81">
        <v>25</v>
      </c>
      <c r="E32" s="76">
        <v>14</v>
      </c>
      <c r="F32" s="77">
        <f t="shared" si="2"/>
        <v>39</v>
      </c>
      <c r="G32" s="78"/>
      <c r="H32" s="69"/>
      <c r="I32" s="74"/>
      <c r="J32" s="69"/>
    </row>
    <row r="33" spans="1:10" ht="17.25" x14ac:dyDescent="0.35">
      <c r="A33" s="68"/>
      <c r="B33" s="74"/>
      <c r="C33" s="80" t="s">
        <v>9354</v>
      </c>
      <c r="D33" s="81">
        <v>13</v>
      </c>
      <c r="E33" s="76">
        <v>22</v>
      </c>
      <c r="F33" s="77">
        <f t="shared" si="2"/>
        <v>35</v>
      </c>
      <c r="G33" s="78"/>
      <c r="H33" s="88"/>
      <c r="I33" s="69"/>
      <c r="J33" s="69"/>
    </row>
    <row r="34" spans="1:10" ht="17.25" x14ac:dyDescent="0.35">
      <c r="A34" s="68"/>
      <c r="B34" s="74"/>
      <c r="C34" s="80" t="s">
        <v>8958</v>
      </c>
      <c r="D34" s="81">
        <v>17</v>
      </c>
      <c r="E34" s="76">
        <v>27</v>
      </c>
      <c r="F34" s="77">
        <f t="shared" si="2"/>
        <v>44</v>
      </c>
      <c r="G34" s="78"/>
      <c r="H34" s="69"/>
      <c r="I34" s="69"/>
      <c r="J34" s="69"/>
    </row>
    <row r="35" spans="1:10" ht="17.25" x14ac:dyDescent="0.35">
      <c r="A35" s="68"/>
      <c r="B35" s="74"/>
      <c r="C35" s="80" t="s">
        <v>9357</v>
      </c>
      <c r="D35" s="81">
        <v>23</v>
      </c>
      <c r="E35" s="76">
        <v>15</v>
      </c>
      <c r="F35" s="77">
        <f t="shared" si="2"/>
        <v>38</v>
      </c>
      <c r="G35" s="78"/>
      <c r="H35" s="69"/>
      <c r="I35" s="69"/>
      <c r="J35" s="69"/>
    </row>
    <row r="36" spans="1:10" ht="17.25" x14ac:dyDescent="0.35">
      <c r="A36" s="68"/>
      <c r="B36" s="74"/>
      <c r="C36" s="80" t="s">
        <v>8368</v>
      </c>
      <c r="D36" s="81">
        <v>14</v>
      </c>
      <c r="E36" s="76">
        <v>29</v>
      </c>
      <c r="F36" s="77">
        <f t="shared" si="2"/>
        <v>43</v>
      </c>
      <c r="G36" s="78"/>
      <c r="H36" s="69"/>
      <c r="I36" s="69"/>
      <c r="J36" s="69"/>
    </row>
    <row r="37" spans="1:10" ht="18" thickBot="1" x14ac:dyDescent="0.4">
      <c r="A37" s="68"/>
      <c r="B37" s="74"/>
      <c r="C37" s="89" t="s">
        <v>19292</v>
      </c>
      <c r="D37" s="82">
        <v>17</v>
      </c>
      <c r="E37" s="76">
        <v>19</v>
      </c>
      <c r="F37" s="77">
        <f t="shared" si="2"/>
        <v>36</v>
      </c>
      <c r="G37" s="78"/>
      <c r="H37" s="69"/>
      <c r="I37" s="69"/>
      <c r="J37" s="69"/>
    </row>
    <row r="38" spans="1:10" ht="18" thickBot="1" x14ac:dyDescent="0.4">
      <c r="A38" s="68"/>
      <c r="B38" s="74"/>
      <c r="C38" s="83" t="s">
        <v>19291</v>
      </c>
      <c r="D38" s="84">
        <f>SUM(D27:D37)</f>
        <v>232</v>
      </c>
      <c r="E38" s="84">
        <f>SUM(E27:E37)</f>
        <v>190</v>
      </c>
      <c r="F38" s="85">
        <f>SUM(F27:F37)</f>
        <v>422</v>
      </c>
      <c r="G38" s="78"/>
      <c r="H38" s="69"/>
      <c r="I38" s="69"/>
      <c r="J38" s="69"/>
    </row>
    <row r="39" spans="1:10" ht="17.25" x14ac:dyDescent="0.35">
      <c r="A39" s="68"/>
      <c r="B39" s="74"/>
      <c r="C39" s="75" t="s">
        <v>19293</v>
      </c>
      <c r="D39" s="76">
        <v>17</v>
      </c>
      <c r="E39" s="76">
        <v>21</v>
      </c>
      <c r="F39" s="77">
        <f t="shared" ref="F39:F47" si="3">+E39+D39</f>
        <v>38</v>
      </c>
      <c r="G39" s="78"/>
      <c r="H39" s="69"/>
      <c r="I39" s="69"/>
      <c r="J39" s="69"/>
    </row>
    <row r="40" spans="1:10" ht="17.25" x14ac:dyDescent="0.35">
      <c r="A40" s="68"/>
      <c r="B40" s="74"/>
      <c r="C40" s="80" t="s">
        <v>8361</v>
      </c>
      <c r="D40" s="81">
        <v>15</v>
      </c>
      <c r="E40" s="76">
        <v>22</v>
      </c>
      <c r="F40" s="77">
        <f t="shared" si="3"/>
        <v>37</v>
      </c>
      <c r="G40" s="78"/>
      <c r="H40" s="69"/>
      <c r="I40" s="69"/>
      <c r="J40" s="69"/>
    </row>
    <row r="41" spans="1:10" ht="17.25" x14ac:dyDescent="0.35">
      <c r="A41" s="68"/>
      <c r="B41" s="74"/>
      <c r="C41" s="80" t="s">
        <v>8825</v>
      </c>
      <c r="D41" s="81">
        <v>12</v>
      </c>
      <c r="E41" s="76">
        <v>20</v>
      </c>
      <c r="F41" s="77">
        <f t="shared" si="3"/>
        <v>32</v>
      </c>
      <c r="G41" s="78"/>
      <c r="H41" s="69"/>
      <c r="I41" s="69"/>
      <c r="J41" s="69"/>
    </row>
    <row r="42" spans="1:10" ht="17.25" x14ac:dyDescent="0.35">
      <c r="A42" s="68"/>
      <c r="B42" s="74"/>
      <c r="C42" s="80" t="s">
        <v>8374</v>
      </c>
      <c r="D42" s="81">
        <v>19</v>
      </c>
      <c r="E42" s="76">
        <v>19</v>
      </c>
      <c r="F42" s="77">
        <f t="shared" si="3"/>
        <v>38</v>
      </c>
      <c r="G42" s="78"/>
      <c r="H42" s="74"/>
      <c r="I42" s="69"/>
      <c r="J42" s="69"/>
    </row>
    <row r="43" spans="1:10" ht="17.25" x14ac:dyDescent="0.35">
      <c r="A43" s="68"/>
      <c r="B43" s="74"/>
      <c r="C43" s="80" t="s">
        <v>8859</v>
      </c>
      <c r="D43" s="81">
        <v>13</v>
      </c>
      <c r="E43" s="76">
        <v>21</v>
      </c>
      <c r="F43" s="77">
        <f t="shared" si="3"/>
        <v>34</v>
      </c>
      <c r="G43" s="78"/>
      <c r="H43" s="74"/>
      <c r="I43" s="69"/>
      <c r="J43" s="69"/>
    </row>
    <row r="44" spans="1:10" ht="17.25" x14ac:dyDescent="0.35">
      <c r="A44" s="68"/>
      <c r="B44" s="74"/>
      <c r="C44" s="80" t="s">
        <v>8350</v>
      </c>
      <c r="D44" s="81">
        <v>20</v>
      </c>
      <c r="E44" s="76">
        <v>25</v>
      </c>
      <c r="F44" s="77">
        <f t="shared" si="3"/>
        <v>45</v>
      </c>
      <c r="G44" s="78"/>
      <c r="H44" s="74"/>
      <c r="I44" s="69"/>
      <c r="J44" s="69"/>
    </row>
    <row r="45" spans="1:10" ht="17.25" x14ac:dyDescent="0.35">
      <c r="A45" s="68"/>
      <c r="B45" s="74"/>
      <c r="C45" s="80" t="s">
        <v>8908</v>
      </c>
      <c r="D45" s="81">
        <v>18</v>
      </c>
      <c r="E45" s="76">
        <v>22</v>
      </c>
      <c r="F45" s="77">
        <f t="shared" si="3"/>
        <v>40</v>
      </c>
      <c r="G45" s="78"/>
      <c r="H45" s="74"/>
      <c r="I45" s="69"/>
      <c r="J45" s="69"/>
    </row>
    <row r="46" spans="1:10" ht="17.25" x14ac:dyDescent="0.35">
      <c r="A46" s="68"/>
      <c r="B46" s="74"/>
      <c r="C46" s="80" t="s">
        <v>8936</v>
      </c>
      <c r="D46" s="81">
        <v>30</v>
      </c>
      <c r="E46" s="76">
        <v>13</v>
      </c>
      <c r="F46" s="77">
        <f t="shared" si="3"/>
        <v>43</v>
      </c>
      <c r="G46" s="78"/>
      <c r="H46" s="74"/>
      <c r="I46" s="69"/>
      <c r="J46" s="69"/>
    </row>
    <row r="47" spans="1:10" ht="18" thickBot="1" x14ac:dyDescent="0.4">
      <c r="A47" s="68"/>
      <c r="B47" s="74"/>
      <c r="C47" s="80" t="s">
        <v>19294</v>
      </c>
      <c r="D47" s="82">
        <v>12</v>
      </c>
      <c r="E47" s="82">
        <v>21</v>
      </c>
      <c r="F47" s="77">
        <f t="shared" si="3"/>
        <v>33</v>
      </c>
      <c r="G47" s="78"/>
      <c r="H47" s="74"/>
      <c r="I47" s="69"/>
      <c r="J47" s="69"/>
    </row>
    <row r="48" spans="1:10" ht="18" thickBot="1" x14ac:dyDescent="0.4">
      <c r="A48" s="68"/>
      <c r="B48" s="74"/>
      <c r="C48" s="83" t="s">
        <v>19291</v>
      </c>
      <c r="D48" s="84">
        <f>SUM(D39:D47)</f>
        <v>156</v>
      </c>
      <c r="E48" s="84">
        <f>SUM(E39:E47)</f>
        <v>184</v>
      </c>
      <c r="F48" s="85">
        <f>SUM(F39:F47)</f>
        <v>340</v>
      </c>
      <c r="G48" s="78"/>
      <c r="H48" s="74"/>
      <c r="I48" s="69"/>
      <c r="J48" s="69"/>
    </row>
    <row r="49" spans="1:11" ht="17.25" x14ac:dyDescent="0.35">
      <c r="A49" s="68"/>
      <c r="B49" s="74"/>
      <c r="C49" s="75" t="s">
        <v>8962</v>
      </c>
      <c r="D49" s="76">
        <v>9</v>
      </c>
      <c r="E49" s="76">
        <v>33</v>
      </c>
      <c r="F49" s="77">
        <f t="shared" ref="F49:F56" si="4">+E49+D49</f>
        <v>42</v>
      </c>
      <c r="G49" s="78"/>
      <c r="H49" s="74"/>
      <c r="I49" s="69"/>
      <c r="J49" s="69"/>
    </row>
    <row r="50" spans="1:11" ht="17.25" x14ac:dyDescent="0.35">
      <c r="A50" s="68"/>
      <c r="B50" s="74"/>
      <c r="C50" s="80" t="s">
        <v>9788</v>
      </c>
      <c r="D50" s="81">
        <v>27</v>
      </c>
      <c r="E50" s="76">
        <v>15</v>
      </c>
      <c r="F50" s="77">
        <f t="shared" si="4"/>
        <v>42</v>
      </c>
      <c r="G50" s="78"/>
      <c r="H50" s="74"/>
      <c r="I50" s="69"/>
      <c r="J50" s="69"/>
    </row>
    <row r="51" spans="1:11" ht="17.25" x14ac:dyDescent="0.35">
      <c r="A51" s="68"/>
      <c r="B51" s="74"/>
      <c r="C51" s="80" t="s">
        <v>8375</v>
      </c>
      <c r="D51" s="81">
        <v>16</v>
      </c>
      <c r="E51" s="76">
        <v>23</v>
      </c>
      <c r="F51" s="77">
        <f t="shared" si="4"/>
        <v>39</v>
      </c>
      <c r="G51" s="78"/>
      <c r="H51" s="74"/>
      <c r="I51" s="88"/>
      <c r="J51" s="69"/>
    </row>
    <row r="52" spans="1:11" ht="17.25" x14ac:dyDescent="0.35">
      <c r="A52" s="68"/>
      <c r="B52" s="74"/>
      <c r="C52" s="80" t="s">
        <v>8369</v>
      </c>
      <c r="D52" s="81">
        <v>13</v>
      </c>
      <c r="E52" s="76">
        <v>27</v>
      </c>
      <c r="F52" s="77">
        <f t="shared" si="4"/>
        <v>40</v>
      </c>
      <c r="G52" s="78"/>
      <c r="H52" s="74"/>
      <c r="I52" s="69"/>
      <c r="J52" s="69"/>
    </row>
    <row r="53" spans="1:11" ht="17.25" x14ac:dyDescent="0.35">
      <c r="A53" s="68"/>
      <c r="B53" s="74"/>
      <c r="C53" s="80" t="s">
        <v>8371</v>
      </c>
      <c r="D53" s="81">
        <v>15</v>
      </c>
      <c r="E53" s="76">
        <v>22</v>
      </c>
      <c r="F53" s="77">
        <f t="shared" si="4"/>
        <v>37</v>
      </c>
      <c r="G53" s="78"/>
      <c r="H53" s="74"/>
      <c r="I53" s="69"/>
      <c r="J53" s="69"/>
    </row>
    <row r="54" spans="1:11" ht="17.25" x14ac:dyDescent="0.35">
      <c r="A54" s="68"/>
      <c r="B54" s="74"/>
      <c r="C54" s="80" t="s">
        <v>8966</v>
      </c>
      <c r="D54" s="81">
        <v>18</v>
      </c>
      <c r="E54" s="76">
        <v>18</v>
      </c>
      <c r="F54" s="77">
        <f t="shared" si="4"/>
        <v>36</v>
      </c>
      <c r="G54" s="78"/>
      <c r="H54" s="74"/>
      <c r="I54" s="74" t="s">
        <v>16119</v>
      </c>
      <c r="J54" s="74"/>
    </row>
    <row r="55" spans="1:11" ht="17.25" x14ac:dyDescent="0.35">
      <c r="A55" s="68"/>
      <c r="B55" s="74"/>
      <c r="C55" s="87" t="s">
        <v>9364</v>
      </c>
      <c r="D55" s="81">
        <v>1</v>
      </c>
      <c r="E55" s="76">
        <v>16</v>
      </c>
      <c r="F55" s="77">
        <f t="shared" si="4"/>
        <v>17</v>
      </c>
      <c r="G55" s="78"/>
      <c r="H55" s="74"/>
      <c r="I55" s="74"/>
      <c r="J55" s="74"/>
    </row>
    <row r="56" spans="1:11" ht="18" thickBot="1" x14ac:dyDescent="0.4">
      <c r="A56" s="68"/>
      <c r="B56" s="74"/>
      <c r="C56" s="80" t="s">
        <v>8990</v>
      </c>
      <c r="D56" s="90">
        <v>21</v>
      </c>
      <c r="E56" s="76">
        <v>16</v>
      </c>
      <c r="F56" s="77">
        <f t="shared" si="4"/>
        <v>37</v>
      </c>
      <c r="G56" s="78"/>
      <c r="H56" s="74"/>
      <c r="I56" s="74"/>
      <c r="J56" s="74"/>
    </row>
    <row r="57" spans="1:11" ht="18" thickBot="1" x14ac:dyDescent="0.4">
      <c r="A57" s="68"/>
      <c r="B57" s="74"/>
      <c r="C57" s="83" t="s">
        <v>19291</v>
      </c>
      <c r="D57" s="84">
        <f>SUM(D49:D56)</f>
        <v>120</v>
      </c>
      <c r="E57" s="84">
        <f>SUM(E49:E56)</f>
        <v>170</v>
      </c>
      <c r="F57" s="85">
        <f>SUM(F49:F56)</f>
        <v>290</v>
      </c>
      <c r="G57" s="78"/>
      <c r="H57" s="91" t="s">
        <v>19289</v>
      </c>
      <c r="I57" s="91" t="s">
        <v>19290</v>
      </c>
      <c r="J57" s="91" t="s">
        <v>19291</v>
      </c>
    </row>
    <row r="58" spans="1:11" ht="17.25" x14ac:dyDescent="0.35">
      <c r="A58" s="68"/>
      <c r="B58" s="74"/>
      <c r="C58" s="75" t="s">
        <v>19295</v>
      </c>
      <c r="D58" s="76">
        <v>11</v>
      </c>
      <c r="E58" s="76">
        <v>25</v>
      </c>
      <c r="F58" s="77">
        <f t="shared" ref="F58:F65" si="5">+E58+D58</f>
        <v>36</v>
      </c>
      <c r="G58" s="78"/>
      <c r="H58" s="92">
        <f>+D14+D26+D38</f>
        <v>709</v>
      </c>
      <c r="I58" s="92">
        <f>+E14+E26+E38</f>
        <v>635</v>
      </c>
      <c r="J58" s="92">
        <f>+H58+I58</f>
        <v>1344</v>
      </c>
      <c r="K58" s="91" t="s">
        <v>19296</v>
      </c>
    </row>
    <row r="59" spans="1:11" ht="17.25" x14ac:dyDescent="0.35">
      <c r="A59" s="68"/>
      <c r="B59" s="74"/>
      <c r="C59" s="80" t="s">
        <v>9739</v>
      </c>
      <c r="D59" s="81">
        <v>10</v>
      </c>
      <c r="E59" s="76">
        <v>23</v>
      </c>
      <c r="F59" s="77">
        <f t="shared" si="5"/>
        <v>33</v>
      </c>
      <c r="G59" s="78"/>
      <c r="H59" s="92">
        <f>+D48+D57+D66</f>
        <v>374</v>
      </c>
      <c r="I59" s="92">
        <f>+E48+E57+E66</f>
        <v>558</v>
      </c>
      <c r="J59" s="92">
        <f>+H59+I59</f>
        <v>932</v>
      </c>
      <c r="K59" s="91" t="s">
        <v>19297</v>
      </c>
    </row>
    <row r="60" spans="1:11" ht="17.25" x14ac:dyDescent="0.35">
      <c r="A60" s="68"/>
      <c r="B60" s="74"/>
      <c r="C60" s="80" t="s">
        <v>8974</v>
      </c>
      <c r="D60" s="81">
        <v>10</v>
      </c>
      <c r="E60" s="76">
        <v>27</v>
      </c>
      <c r="F60" s="77">
        <f t="shared" si="5"/>
        <v>37</v>
      </c>
      <c r="G60" s="78"/>
      <c r="H60" s="92">
        <f>SUM(H58:H59)</f>
        <v>1083</v>
      </c>
      <c r="I60" s="92">
        <f>SUM(I58:I59)</f>
        <v>1193</v>
      </c>
      <c r="J60" s="92">
        <f>SUM(J58:J59)</f>
        <v>2276</v>
      </c>
      <c r="K60" s="91" t="s">
        <v>19298</v>
      </c>
    </row>
    <row r="61" spans="1:11" ht="17.25" x14ac:dyDescent="0.35">
      <c r="A61" s="68"/>
      <c r="B61" s="74"/>
      <c r="C61" s="80" t="s">
        <v>8969</v>
      </c>
      <c r="D61" s="81">
        <v>15</v>
      </c>
      <c r="E61" s="76">
        <v>29</v>
      </c>
      <c r="F61" s="77">
        <f t="shared" si="5"/>
        <v>44</v>
      </c>
      <c r="G61" s="78"/>
      <c r="H61" s="68"/>
      <c r="I61" s="68"/>
      <c r="J61" s="68"/>
    </row>
    <row r="62" spans="1:11" ht="17.25" x14ac:dyDescent="0.35">
      <c r="A62" s="68"/>
      <c r="B62" s="74"/>
      <c r="C62" s="80" t="s">
        <v>8989</v>
      </c>
      <c r="D62" s="81">
        <v>17</v>
      </c>
      <c r="E62" s="76">
        <v>23</v>
      </c>
      <c r="F62" s="77">
        <f t="shared" si="5"/>
        <v>40</v>
      </c>
      <c r="G62" s="78"/>
      <c r="H62" s="74"/>
      <c r="I62" s="69"/>
      <c r="J62" s="69"/>
    </row>
    <row r="63" spans="1:11" ht="17.25" x14ac:dyDescent="0.35">
      <c r="A63" s="68"/>
      <c r="B63" s="74"/>
      <c r="C63" s="80" t="s">
        <v>8972</v>
      </c>
      <c r="D63" s="81">
        <v>16</v>
      </c>
      <c r="E63" s="76">
        <v>19</v>
      </c>
      <c r="F63" s="77">
        <f t="shared" si="5"/>
        <v>35</v>
      </c>
      <c r="G63" s="93"/>
      <c r="H63" s="94"/>
      <c r="I63" s="95"/>
      <c r="J63" s="95"/>
    </row>
    <row r="64" spans="1:11" ht="17.25" x14ac:dyDescent="0.35">
      <c r="A64" s="68"/>
      <c r="B64" s="74"/>
      <c r="C64" s="80" t="s">
        <v>19299</v>
      </c>
      <c r="D64" s="81">
        <v>9</v>
      </c>
      <c r="E64" s="76">
        <v>29</v>
      </c>
      <c r="F64" s="77">
        <f t="shared" si="5"/>
        <v>38</v>
      </c>
      <c r="G64" s="78"/>
      <c r="H64" s="69"/>
      <c r="I64" s="69"/>
      <c r="J64" s="69" t="s">
        <v>12298</v>
      </c>
    </row>
    <row r="65" spans="1:11" ht="18" thickBot="1" x14ac:dyDescent="0.4">
      <c r="A65" s="68"/>
      <c r="B65" s="74"/>
      <c r="C65" s="80" t="s">
        <v>9374</v>
      </c>
      <c r="D65" s="90">
        <v>10</v>
      </c>
      <c r="E65" s="76">
        <v>29</v>
      </c>
      <c r="F65" s="77">
        <f t="shared" si="5"/>
        <v>39</v>
      </c>
      <c r="G65" s="78"/>
      <c r="H65" s="69"/>
      <c r="I65" s="69"/>
      <c r="J65" s="69"/>
    </row>
    <row r="66" spans="1:11" ht="18" thickBot="1" x14ac:dyDescent="0.4">
      <c r="A66" s="68"/>
      <c r="B66" s="74"/>
      <c r="C66" s="83" t="s">
        <v>19291</v>
      </c>
      <c r="D66" s="84">
        <f>SUM(D58:D65)</f>
        <v>98</v>
      </c>
      <c r="E66" s="84">
        <f>SUM(E58:E65)</f>
        <v>204</v>
      </c>
      <c r="F66" s="85">
        <f>SUM(F58:F65)</f>
        <v>302</v>
      </c>
      <c r="G66" s="78"/>
      <c r="H66" s="74"/>
      <c r="I66" s="69" t="s">
        <v>19300</v>
      </c>
      <c r="J66" s="69"/>
      <c r="K66" t="s">
        <v>19301</v>
      </c>
    </row>
    <row r="67" spans="1:11" ht="22.5" thickBot="1" x14ac:dyDescent="0.5">
      <c r="A67" s="68"/>
      <c r="B67" s="74"/>
      <c r="C67" s="96" t="s">
        <v>19302</v>
      </c>
      <c r="D67" s="97">
        <f>+D14+D26+D38+D48+D57+D66</f>
        <v>1083</v>
      </c>
      <c r="E67" s="97">
        <f>+E14+E26+E38+E48+E57+E66</f>
        <v>1193</v>
      </c>
      <c r="F67" s="98">
        <f>SUM(D67:E67)</f>
        <v>2276</v>
      </c>
      <c r="G67" s="78"/>
      <c r="H67" s="99" t="s">
        <v>19303</v>
      </c>
      <c r="I67" s="69"/>
      <c r="J67" s="69"/>
    </row>
    <row r="69" spans="1:11" ht="15.75" thickBot="1" x14ac:dyDescent="0.2">
      <c r="A69" s="65" t="s">
        <v>19288</v>
      </c>
      <c r="B69" s="66"/>
      <c r="C69" s="67"/>
      <c r="D69" s="67"/>
      <c r="E69" s="67"/>
      <c r="F69" s="66"/>
      <c r="G69" s="66"/>
      <c r="H69" s="66"/>
      <c r="I69" s="66"/>
      <c r="J69" s="66"/>
    </row>
    <row r="70" spans="1:11" ht="18" thickBot="1" x14ac:dyDescent="0.4">
      <c r="A70" s="68"/>
      <c r="B70" s="69"/>
      <c r="C70" s="70" t="s">
        <v>16910</v>
      </c>
      <c r="D70" s="71" t="s">
        <v>19289</v>
      </c>
      <c r="E70" s="71" t="s">
        <v>19290</v>
      </c>
      <c r="F70" s="72" t="s">
        <v>19291</v>
      </c>
      <c r="G70" s="73"/>
      <c r="H70" s="74"/>
      <c r="I70" s="74"/>
      <c r="J70" s="69"/>
    </row>
    <row r="71" spans="1:11" ht="17.25" x14ac:dyDescent="0.35">
      <c r="A71" s="68"/>
      <c r="B71" s="74"/>
      <c r="C71" s="75" t="s">
        <v>8353</v>
      </c>
      <c r="D71" s="76">
        <v>36</v>
      </c>
      <c r="E71" s="76">
        <v>12</v>
      </c>
      <c r="F71" s="77">
        <f t="shared" ref="F71:F81" si="6">+E71+D71</f>
        <v>48</v>
      </c>
      <c r="G71" s="78"/>
      <c r="H71" s="79"/>
      <c r="I71" s="74"/>
      <c r="J71" s="74"/>
    </row>
    <row r="72" spans="1:11" ht="17.25" x14ac:dyDescent="0.35">
      <c r="A72" s="68"/>
      <c r="B72" s="74"/>
      <c r="C72" s="80" t="s">
        <v>8355</v>
      </c>
      <c r="D72" s="81">
        <v>30</v>
      </c>
      <c r="E72" s="76">
        <v>16</v>
      </c>
      <c r="F72" s="77">
        <f t="shared" si="6"/>
        <v>46</v>
      </c>
      <c r="G72" s="78"/>
      <c r="H72" s="79"/>
      <c r="I72" s="74"/>
      <c r="J72" s="74"/>
    </row>
    <row r="73" spans="1:11" ht="17.25" x14ac:dyDescent="0.35">
      <c r="A73" s="68"/>
      <c r="B73" s="74"/>
      <c r="C73" s="80" t="s">
        <v>8357</v>
      </c>
      <c r="D73" s="81">
        <v>29</v>
      </c>
      <c r="E73" s="76">
        <v>17</v>
      </c>
      <c r="F73" s="77">
        <f t="shared" si="6"/>
        <v>46</v>
      </c>
      <c r="G73" s="78"/>
      <c r="H73" s="79"/>
      <c r="I73" s="74"/>
      <c r="J73" s="74"/>
    </row>
    <row r="74" spans="1:11" ht="17.25" x14ac:dyDescent="0.35">
      <c r="A74" s="68"/>
      <c r="B74" s="74"/>
      <c r="C74" s="80" t="s">
        <v>8367</v>
      </c>
      <c r="D74" s="81">
        <v>24</v>
      </c>
      <c r="E74" s="76">
        <v>20</v>
      </c>
      <c r="F74" s="77">
        <f t="shared" si="6"/>
        <v>44</v>
      </c>
      <c r="G74" s="78"/>
      <c r="H74" s="79"/>
      <c r="I74" s="74"/>
      <c r="J74" s="74"/>
    </row>
    <row r="75" spans="1:11" ht="17.25" x14ac:dyDescent="0.35">
      <c r="A75" s="68"/>
      <c r="B75" s="74"/>
      <c r="C75" s="80" t="s">
        <v>8363</v>
      </c>
      <c r="D75" s="81">
        <v>26</v>
      </c>
      <c r="E75" s="76">
        <v>20</v>
      </c>
      <c r="F75" s="77">
        <f t="shared" si="6"/>
        <v>46</v>
      </c>
      <c r="G75" s="78"/>
      <c r="H75" s="79"/>
      <c r="I75" s="74"/>
      <c r="J75" s="74"/>
    </row>
    <row r="76" spans="1:11" ht="17.25" x14ac:dyDescent="0.35">
      <c r="A76" s="68"/>
      <c r="B76" s="74"/>
      <c r="C76" s="80" t="s">
        <v>8359</v>
      </c>
      <c r="D76" s="81">
        <v>17</v>
      </c>
      <c r="E76" s="76">
        <v>28</v>
      </c>
      <c r="F76" s="77">
        <f t="shared" si="6"/>
        <v>45</v>
      </c>
      <c r="G76" s="78"/>
      <c r="H76" s="79"/>
      <c r="I76" s="79"/>
      <c r="J76" s="74"/>
    </row>
    <row r="77" spans="1:11" ht="17.25" x14ac:dyDescent="0.35">
      <c r="A77" s="68"/>
      <c r="B77" s="74"/>
      <c r="C77" s="80" t="s">
        <v>8370</v>
      </c>
      <c r="D77" s="81">
        <v>18</v>
      </c>
      <c r="E77" s="76">
        <v>28</v>
      </c>
      <c r="F77" s="77">
        <f t="shared" si="6"/>
        <v>46</v>
      </c>
      <c r="G77" s="78"/>
      <c r="H77" s="79"/>
      <c r="I77" s="79"/>
      <c r="J77" s="74"/>
    </row>
    <row r="78" spans="1:11" ht="17.25" x14ac:dyDescent="0.35">
      <c r="A78" s="68"/>
      <c r="B78" s="74"/>
      <c r="C78" s="80" t="s">
        <v>8685</v>
      </c>
      <c r="D78" s="81">
        <v>17</v>
      </c>
      <c r="E78" s="76">
        <v>29</v>
      </c>
      <c r="F78" s="77">
        <f t="shared" si="6"/>
        <v>46</v>
      </c>
      <c r="G78" s="78"/>
      <c r="H78" s="79"/>
      <c r="I78" s="79"/>
      <c r="J78" s="74"/>
    </row>
    <row r="79" spans="1:11" ht="17.25" x14ac:dyDescent="0.35">
      <c r="A79" s="68"/>
      <c r="B79" s="74"/>
      <c r="C79" s="80" t="s">
        <v>8731</v>
      </c>
      <c r="D79" s="81">
        <v>17</v>
      </c>
      <c r="E79" s="76">
        <v>29</v>
      </c>
      <c r="F79" s="77">
        <f t="shared" si="6"/>
        <v>46</v>
      </c>
      <c r="G79" s="78"/>
      <c r="H79" s="79"/>
      <c r="I79" s="74"/>
      <c r="J79" s="74"/>
    </row>
    <row r="80" spans="1:11" ht="17.25" x14ac:dyDescent="0.35">
      <c r="A80" s="68"/>
      <c r="B80" s="74"/>
      <c r="C80" s="80" t="s">
        <v>8779</v>
      </c>
      <c r="D80" s="81">
        <v>3</v>
      </c>
      <c r="E80" s="76">
        <v>6</v>
      </c>
      <c r="F80" s="77">
        <f t="shared" si="6"/>
        <v>9</v>
      </c>
      <c r="G80" s="78"/>
      <c r="H80" s="79"/>
      <c r="I80" s="74"/>
      <c r="J80" s="74"/>
    </row>
    <row r="81" spans="1:10" ht="18" thickBot="1" x14ac:dyDescent="0.4">
      <c r="A81" s="68"/>
      <c r="B81" s="74"/>
      <c r="C81" s="80" t="s">
        <v>8823</v>
      </c>
      <c r="D81" s="82">
        <v>15</v>
      </c>
      <c r="E81" s="76">
        <v>21</v>
      </c>
      <c r="F81" s="77">
        <f t="shared" si="6"/>
        <v>36</v>
      </c>
      <c r="G81" s="78"/>
      <c r="H81" s="79"/>
      <c r="I81" s="74"/>
      <c r="J81" s="74"/>
    </row>
    <row r="82" spans="1:10" ht="18" thickBot="1" x14ac:dyDescent="0.4">
      <c r="A82" s="68"/>
      <c r="B82" s="74"/>
      <c r="C82" s="83" t="s">
        <v>19291</v>
      </c>
      <c r="D82" s="84">
        <f>SUM(D71:D81)</f>
        <v>232</v>
      </c>
      <c r="E82" s="84">
        <f>SUM(E71:E81)</f>
        <v>226</v>
      </c>
      <c r="F82" s="85">
        <f>SUM(F71:F81)</f>
        <v>458</v>
      </c>
      <c r="G82" s="78"/>
      <c r="H82" s="79"/>
      <c r="I82" s="86"/>
      <c r="J82" s="86"/>
    </row>
    <row r="83" spans="1:10" ht="17.25" x14ac:dyDescent="0.35">
      <c r="A83" s="68"/>
      <c r="B83" s="74"/>
      <c r="C83" s="75" t="s">
        <v>9334</v>
      </c>
      <c r="D83" s="76">
        <v>32</v>
      </c>
      <c r="E83" s="76">
        <v>11</v>
      </c>
      <c r="F83" s="77">
        <f t="shared" ref="F83:F93" si="7">+E83+D83</f>
        <v>43</v>
      </c>
      <c r="G83" s="78"/>
      <c r="H83" s="79"/>
      <c r="I83" s="86"/>
      <c r="J83" s="86"/>
    </row>
    <row r="84" spans="1:10" ht="17.25" x14ac:dyDescent="0.35">
      <c r="A84" s="68"/>
      <c r="B84" s="74"/>
      <c r="C84" s="80" t="s">
        <v>8356</v>
      </c>
      <c r="D84" s="81">
        <v>29</v>
      </c>
      <c r="E84" s="76">
        <v>13</v>
      </c>
      <c r="F84" s="77">
        <f t="shared" si="7"/>
        <v>42</v>
      </c>
      <c r="G84" s="78"/>
      <c r="H84" s="79"/>
      <c r="I84" s="86"/>
      <c r="J84" s="86"/>
    </row>
    <row r="85" spans="1:10" ht="17.25" x14ac:dyDescent="0.35">
      <c r="A85" s="68"/>
      <c r="B85" s="74"/>
      <c r="C85" s="80" t="s">
        <v>8358</v>
      </c>
      <c r="D85" s="81">
        <v>26</v>
      </c>
      <c r="E85" s="76">
        <v>11</v>
      </c>
      <c r="F85" s="77">
        <f t="shared" si="7"/>
        <v>37</v>
      </c>
      <c r="G85" s="78"/>
      <c r="H85" s="79"/>
      <c r="I85" s="86"/>
      <c r="J85" s="86"/>
    </row>
    <row r="86" spans="1:10" ht="17.25" x14ac:dyDescent="0.35">
      <c r="A86" s="68"/>
      <c r="B86" s="74"/>
      <c r="C86" s="80" t="s">
        <v>8351</v>
      </c>
      <c r="D86" s="81">
        <v>19</v>
      </c>
      <c r="E86" s="76">
        <v>26</v>
      </c>
      <c r="F86" s="77">
        <f t="shared" si="7"/>
        <v>45</v>
      </c>
      <c r="G86" s="78"/>
      <c r="H86" s="79"/>
      <c r="I86" s="86"/>
      <c r="J86" s="86"/>
    </row>
    <row r="87" spans="1:10" ht="17.25" x14ac:dyDescent="0.35">
      <c r="A87" s="68"/>
      <c r="B87" s="74"/>
      <c r="C87" s="80" t="s">
        <v>9343</v>
      </c>
      <c r="D87" s="81">
        <v>23</v>
      </c>
      <c r="E87" s="76">
        <v>22</v>
      </c>
      <c r="F87" s="77">
        <f t="shared" si="7"/>
        <v>45</v>
      </c>
      <c r="G87" s="78"/>
      <c r="H87" s="79"/>
      <c r="I87" s="86"/>
      <c r="J87" s="86"/>
    </row>
    <row r="88" spans="1:10" ht="17.25" x14ac:dyDescent="0.35">
      <c r="A88" s="68"/>
      <c r="B88" s="74"/>
      <c r="C88" s="80" t="s">
        <v>8364</v>
      </c>
      <c r="D88" s="81">
        <v>21</v>
      </c>
      <c r="E88" s="76">
        <v>23</v>
      </c>
      <c r="F88" s="77">
        <f t="shared" si="7"/>
        <v>44</v>
      </c>
      <c r="G88" s="78"/>
      <c r="H88" s="79"/>
      <c r="I88" s="86"/>
      <c r="J88" s="86"/>
    </row>
    <row r="89" spans="1:10" ht="17.25" x14ac:dyDescent="0.35">
      <c r="A89" s="68"/>
      <c r="B89" s="74"/>
      <c r="C89" s="80" t="s">
        <v>8952</v>
      </c>
      <c r="D89" s="81">
        <v>21</v>
      </c>
      <c r="E89" s="76">
        <v>21</v>
      </c>
      <c r="F89" s="77">
        <f t="shared" si="7"/>
        <v>42</v>
      </c>
      <c r="G89" s="78"/>
      <c r="H89" s="79"/>
      <c r="I89" s="74"/>
      <c r="J89" s="86"/>
    </row>
    <row r="90" spans="1:10" ht="17.25" x14ac:dyDescent="0.35">
      <c r="A90" s="68"/>
      <c r="B90" s="74"/>
      <c r="C90" s="80" t="s">
        <v>8954</v>
      </c>
      <c r="D90" s="81">
        <v>23</v>
      </c>
      <c r="E90" s="76">
        <v>20</v>
      </c>
      <c r="F90" s="77">
        <f t="shared" si="7"/>
        <v>43</v>
      </c>
      <c r="G90" s="78"/>
      <c r="H90" s="79"/>
      <c r="I90" s="74"/>
      <c r="J90" s="69"/>
    </row>
    <row r="91" spans="1:10" ht="17.25" x14ac:dyDescent="0.35">
      <c r="A91" s="68"/>
      <c r="B91" s="74"/>
      <c r="C91" s="80" t="s">
        <v>8360</v>
      </c>
      <c r="D91" s="81">
        <v>18</v>
      </c>
      <c r="E91" s="76">
        <v>24</v>
      </c>
      <c r="F91" s="77">
        <f t="shared" si="7"/>
        <v>42</v>
      </c>
      <c r="G91" s="78"/>
      <c r="H91" s="79"/>
      <c r="I91" s="74"/>
      <c r="J91" s="74"/>
    </row>
    <row r="92" spans="1:10" ht="17.25" x14ac:dyDescent="0.35">
      <c r="A92" s="68"/>
      <c r="B92" s="74"/>
      <c r="C92" s="87" t="s">
        <v>8362</v>
      </c>
      <c r="D92" s="81">
        <v>18</v>
      </c>
      <c r="E92" s="76">
        <v>24</v>
      </c>
      <c r="F92" s="77">
        <f t="shared" si="7"/>
        <v>42</v>
      </c>
      <c r="G92" s="78"/>
      <c r="H92" s="79"/>
      <c r="I92" s="74"/>
      <c r="J92" s="74"/>
    </row>
    <row r="93" spans="1:10" ht="18" thickBot="1" x14ac:dyDescent="0.4">
      <c r="A93" s="68"/>
      <c r="B93" s="74"/>
      <c r="C93" s="87" t="s">
        <v>9778</v>
      </c>
      <c r="D93" s="82">
        <v>13</v>
      </c>
      <c r="E93" s="76">
        <v>21</v>
      </c>
      <c r="F93" s="77">
        <f t="shared" si="7"/>
        <v>34</v>
      </c>
      <c r="G93" s="78"/>
      <c r="H93" s="79"/>
      <c r="I93" s="74"/>
      <c r="J93" s="74"/>
    </row>
    <row r="94" spans="1:10" ht="18" thickBot="1" x14ac:dyDescent="0.4">
      <c r="A94" s="68"/>
      <c r="B94" s="74"/>
      <c r="C94" s="83" t="s">
        <v>19291</v>
      </c>
      <c r="D94" s="84">
        <f>SUM(D83:D93)</f>
        <v>243</v>
      </c>
      <c r="E94" s="84">
        <f>SUM(E83:E93)</f>
        <v>216</v>
      </c>
      <c r="F94" s="85">
        <f>SUM(F83:F93)</f>
        <v>459</v>
      </c>
      <c r="G94" s="78"/>
      <c r="H94" s="79"/>
      <c r="I94" s="74"/>
      <c r="J94" s="74"/>
    </row>
    <row r="95" spans="1:10" ht="17.25" x14ac:dyDescent="0.35">
      <c r="A95" s="68"/>
      <c r="B95" s="74"/>
      <c r="C95" s="75" t="s">
        <v>8354</v>
      </c>
      <c r="D95" s="76">
        <v>24</v>
      </c>
      <c r="E95" s="76">
        <v>13</v>
      </c>
      <c r="F95" s="77">
        <f t="shared" ref="F95:F105" si="8">+E95+D95</f>
        <v>37</v>
      </c>
      <c r="G95" s="123"/>
      <c r="H95" s="74"/>
      <c r="I95" s="74"/>
      <c r="J95" s="69"/>
    </row>
    <row r="96" spans="1:10" ht="17.25" x14ac:dyDescent="0.35">
      <c r="A96" s="68"/>
      <c r="B96" s="74"/>
      <c r="C96" s="80" t="s">
        <v>9713</v>
      </c>
      <c r="D96" s="81">
        <v>22</v>
      </c>
      <c r="E96" s="76">
        <v>14</v>
      </c>
      <c r="F96" s="77">
        <f t="shared" si="8"/>
        <v>36</v>
      </c>
      <c r="G96" s="78"/>
      <c r="H96" s="74"/>
      <c r="I96" s="74"/>
      <c r="J96" s="74"/>
    </row>
    <row r="97" spans="1:10" ht="17.25" x14ac:dyDescent="0.35">
      <c r="A97" s="68"/>
      <c r="B97" s="74"/>
      <c r="C97" s="80" t="s">
        <v>8988</v>
      </c>
      <c r="D97" s="81">
        <v>30</v>
      </c>
      <c r="E97" s="76">
        <v>10</v>
      </c>
      <c r="F97" s="77">
        <f t="shared" si="8"/>
        <v>40</v>
      </c>
      <c r="G97" s="78"/>
      <c r="H97" s="74"/>
      <c r="I97" s="74"/>
      <c r="J97" s="69"/>
    </row>
    <row r="98" spans="1:10" ht="17.25" x14ac:dyDescent="0.35">
      <c r="A98" s="68"/>
      <c r="B98" s="74"/>
      <c r="C98" s="80" t="s">
        <v>8956</v>
      </c>
      <c r="D98" s="81">
        <v>21</v>
      </c>
      <c r="E98" s="76">
        <v>17</v>
      </c>
      <c r="F98" s="77">
        <f t="shared" si="8"/>
        <v>38</v>
      </c>
      <c r="G98" s="78"/>
      <c r="H98" s="88"/>
      <c r="I98" s="74"/>
      <c r="J98" s="69"/>
    </row>
    <row r="99" spans="1:10" ht="17.25" x14ac:dyDescent="0.35">
      <c r="A99" s="68"/>
      <c r="B99" s="74"/>
      <c r="C99" s="80" t="s">
        <v>9717</v>
      </c>
      <c r="D99" s="81">
        <v>25</v>
      </c>
      <c r="E99" s="76">
        <v>8</v>
      </c>
      <c r="F99" s="77">
        <f t="shared" si="8"/>
        <v>33</v>
      </c>
      <c r="G99" s="78"/>
      <c r="H99" s="69"/>
      <c r="I99" s="74"/>
      <c r="J99" s="69"/>
    </row>
    <row r="100" spans="1:10" ht="17.25" x14ac:dyDescent="0.35">
      <c r="A100" s="68"/>
      <c r="B100" s="74"/>
      <c r="C100" s="80" t="s">
        <v>8365</v>
      </c>
      <c r="D100" s="81">
        <v>24</v>
      </c>
      <c r="E100" s="76">
        <v>14</v>
      </c>
      <c r="F100" s="77">
        <f t="shared" si="8"/>
        <v>38</v>
      </c>
      <c r="G100" s="78"/>
      <c r="H100" s="69"/>
      <c r="I100" s="74"/>
      <c r="J100" s="69"/>
    </row>
    <row r="101" spans="1:10" ht="17.25" x14ac:dyDescent="0.35">
      <c r="A101" s="68"/>
      <c r="B101" s="74"/>
      <c r="C101" s="80" t="s">
        <v>9354</v>
      </c>
      <c r="D101" s="81">
        <v>13</v>
      </c>
      <c r="E101" s="76">
        <v>21</v>
      </c>
      <c r="F101" s="77">
        <f t="shared" si="8"/>
        <v>34</v>
      </c>
      <c r="G101" s="78"/>
      <c r="H101" s="88"/>
      <c r="I101" s="69"/>
      <c r="J101" s="69"/>
    </row>
    <row r="102" spans="1:10" ht="17.25" x14ac:dyDescent="0.35">
      <c r="A102" s="68"/>
      <c r="B102" s="74"/>
      <c r="C102" s="80" t="s">
        <v>8958</v>
      </c>
      <c r="D102" s="81">
        <v>17</v>
      </c>
      <c r="E102" s="76">
        <v>27</v>
      </c>
      <c r="F102" s="77">
        <f t="shared" si="8"/>
        <v>44</v>
      </c>
      <c r="G102" s="78"/>
      <c r="H102" s="69"/>
      <c r="I102" s="69"/>
      <c r="J102" s="69"/>
    </row>
    <row r="103" spans="1:10" ht="17.25" x14ac:dyDescent="0.35">
      <c r="A103" s="68"/>
      <c r="B103" s="74"/>
      <c r="C103" s="80" t="s">
        <v>9357</v>
      </c>
      <c r="D103" s="81">
        <v>23</v>
      </c>
      <c r="E103" s="76">
        <v>15</v>
      </c>
      <c r="F103" s="77">
        <f t="shared" si="8"/>
        <v>38</v>
      </c>
      <c r="G103" s="78"/>
      <c r="H103" s="69"/>
      <c r="I103" s="69"/>
      <c r="J103" s="69"/>
    </row>
    <row r="104" spans="1:10" ht="17.25" x14ac:dyDescent="0.35">
      <c r="A104" s="68"/>
      <c r="B104" s="74"/>
      <c r="C104" s="80" t="s">
        <v>8368</v>
      </c>
      <c r="D104" s="81">
        <v>14</v>
      </c>
      <c r="E104" s="76">
        <v>29</v>
      </c>
      <c r="F104" s="77">
        <f t="shared" si="8"/>
        <v>43</v>
      </c>
      <c r="G104" s="78"/>
      <c r="H104" s="69"/>
      <c r="I104" s="69"/>
      <c r="J104" s="69"/>
    </row>
    <row r="105" spans="1:10" ht="18" thickBot="1" x14ac:dyDescent="0.4">
      <c r="A105" s="68"/>
      <c r="B105" s="74"/>
      <c r="C105" s="89" t="s">
        <v>19292</v>
      </c>
      <c r="D105" s="82">
        <v>17</v>
      </c>
      <c r="E105" s="76">
        <v>19</v>
      </c>
      <c r="F105" s="77">
        <f t="shared" si="8"/>
        <v>36</v>
      </c>
      <c r="G105" s="78"/>
      <c r="H105" s="69"/>
      <c r="I105" s="69"/>
      <c r="J105" s="69"/>
    </row>
    <row r="106" spans="1:10" ht="18" thickBot="1" x14ac:dyDescent="0.4">
      <c r="A106" s="68"/>
      <c r="B106" s="74"/>
      <c r="C106" s="83" t="s">
        <v>19291</v>
      </c>
      <c r="D106" s="84">
        <f>SUM(D95:D105)</f>
        <v>230</v>
      </c>
      <c r="E106" s="84">
        <f>SUM(E95:E105)</f>
        <v>187</v>
      </c>
      <c r="F106" s="85">
        <f>SUM(F95:F105)</f>
        <v>417</v>
      </c>
      <c r="G106" s="78"/>
      <c r="H106" s="69"/>
      <c r="I106" s="69"/>
      <c r="J106" s="69"/>
    </row>
    <row r="107" spans="1:10" ht="17.25" x14ac:dyDescent="0.35">
      <c r="A107" s="68"/>
      <c r="B107" s="74"/>
      <c r="C107" s="75" t="s">
        <v>19293</v>
      </c>
      <c r="D107" s="76">
        <v>17</v>
      </c>
      <c r="E107" s="76">
        <v>21</v>
      </c>
      <c r="F107" s="77">
        <f t="shared" ref="F107:F115" si="9">+E107+D107</f>
        <v>38</v>
      </c>
      <c r="G107" s="78"/>
      <c r="H107" s="69"/>
      <c r="I107" s="69"/>
      <c r="J107" s="69"/>
    </row>
    <row r="108" spans="1:10" ht="17.25" x14ac:dyDescent="0.35">
      <c r="A108" s="68"/>
      <c r="B108" s="74"/>
      <c r="C108" s="80" t="s">
        <v>8361</v>
      </c>
      <c r="D108" s="81">
        <v>15</v>
      </c>
      <c r="E108" s="76">
        <v>22</v>
      </c>
      <c r="F108" s="77">
        <f t="shared" si="9"/>
        <v>37</v>
      </c>
      <c r="G108" s="78"/>
      <c r="H108" s="69"/>
      <c r="I108" s="69"/>
      <c r="J108" s="69"/>
    </row>
    <row r="109" spans="1:10" ht="17.25" x14ac:dyDescent="0.35">
      <c r="A109" s="68"/>
      <c r="B109" s="74"/>
      <c r="C109" s="80" t="s">
        <v>8825</v>
      </c>
      <c r="D109" s="81">
        <v>11</v>
      </c>
      <c r="E109" s="76">
        <v>21</v>
      </c>
      <c r="F109" s="77">
        <f t="shared" si="9"/>
        <v>32</v>
      </c>
      <c r="G109" s="78"/>
      <c r="H109" s="69"/>
      <c r="I109" s="69"/>
      <c r="J109" s="69"/>
    </row>
    <row r="110" spans="1:10" ht="17.25" x14ac:dyDescent="0.35">
      <c r="A110" s="68"/>
      <c r="B110" s="74"/>
      <c r="C110" s="80" t="s">
        <v>8374</v>
      </c>
      <c r="D110" s="81">
        <v>18</v>
      </c>
      <c r="E110" s="76">
        <v>19</v>
      </c>
      <c r="F110" s="77">
        <f t="shared" si="9"/>
        <v>37</v>
      </c>
      <c r="G110" s="78"/>
      <c r="H110" s="74"/>
      <c r="I110" s="69"/>
      <c r="J110" s="69"/>
    </row>
    <row r="111" spans="1:10" ht="17.25" x14ac:dyDescent="0.35">
      <c r="A111" s="68"/>
      <c r="B111" s="74"/>
      <c r="C111" s="80" t="s">
        <v>8859</v>
      </c>
      <c r="D111" s="81">
        <v>14</v>
      </c>
      <c r="E111" s="76">
        <v>20</v>
      </c>
      <c r="F111" s="77">
        <f t="shared" si="9"/>
        <v>34</v>
      </c>
      <c r="G111" s="78"/>
      <c r="H111" s="74"/>
      <c r="I111" s="69"/>
      <c r="J111" s="69"/>
    </row>
    <row r="112" spans="1:10" ht="17.25" x14ac:dyDescent="0.35">
      <c r="A112" s="68"/>
      <c r="B112" s="74"/>
      <c r="C112" s="80" t="s">
        <v>8350</v>
      </c>
      <c r="D112" s="81">
        <v>20</v>
      </c>
      <c r="E112" s="76">
        <v>25</v>
      </c>
      <c r="F112" s="77">
        <f t="shared" si="9"/>
        <v>45</v>
      </c>
      <c r="G112" s="78"/>
      <c r="H112" s="74"/>
      <c r="I112" s="69"/>
      <c r="J112" s="69"/>
    </row>
    <row r="113" spans="1:11" ht="17.25" x14ac:dyDescent="0.35">
      <c r="A113" s="68"/>
      <c r="B113" s="74"/>
      <c r="C113" s="80" t="s">
        <v>8908</v>
      </c>
      <c r="D113" s="81">
        <v>18</v>
      </c>
      <c r="E113" s="76">
        <v>22</v>
      </c>
      <c r="F113" s="77">
        <f t="shared" si="9"/>
        <v>40</v>
      </c>
      <c r="G113" s="78"/>
      <c r="H113" s="74"/>
      <c r="I113" s="69"/>
      <c r="J113" s="69"/>
    </row>
    <row r="114" spans="1:11" ht="17.25" x14ac:dyDescent="0.35">
      <c r="A114" s="68"/>
      <c r="B114" s="74"/>
      <c r="C114" s="80" t="s">
        <v>8936</v>
      </c>
      <c r="D114" s="81">
        <v>29</v>
      </c>
      <c r="E114" s="76">
        <v>13</v>
      </c>
      <c r="F114" s="77">
        <f t="shared" si="9"/>
        <v>42</v>
      </c>
      <c r="G114" s="78"/>
      <c r="H114" s="74"/>
      <c r="I114" s="69"/>
      <c r="J114" s="69"/>
    </row>
    <row r="115" spans="1:11" ht="18" thickBot="1" x14ac:dyDescent="0.4">
      <c r="A115" s="68"/>
      <c r="B115" s="74"/>
      <c r="C115" s="80" t="s">
        <v>19294</v>
      </c>
      <c r="D115" s="82">
        <v>12</v>
      </c>
      <c r="E115" s="82">
        <v>21</v>
      </c>
      <c r="F115" s="77">
        <f t="shared" si="9"/>
        <v>33</v>
      </c>
      <c r="G115" s="78"/>
      <c r="H115" s="74"/>
      <c r="I115" s="69"/>
      <c r="J115" s="69"/>
    </row>
    <row r="116" spans="1:11" ht="18" thickBot="1" x14ac:dyDescent="0.4">
      <c r="A116" s="68"/>
      <c r="B116" s="74"/>
      <c r="C116" s="83" t="s">
        <v>19291</v>
      </c>
      <c r="D116" s="84">
        <f>SUM(D107:D115)</f>
        <v>154</v>
      </c>
      <c r="E116" s="84">
        <f>SUM(E107:E115)</f>
        <v>184</v>
      </c>
      <c r="F116" s="85">
        <f>SUM(F107:F115)</f>
        <v>338</v>
      </c>
      <c r="G116" s="78"/>
      <c r="H116" s="74"/>
      <c r="I116" s="69"/>
      <c r="J116" s="69"/>
    </row>
    <row r="117" spans="1:11" ht="17.25" x14ac:dyDescent="0.35">
      <c r="A117" s="68"/>
      <c r="B117" s="74"/>
      <c r="C117" s="75" t="s">
        <v>8962</v>
      </c>
      <c r="D117" s="76">
        <v>9</v>
      </c>
      <c r="E117" s="76">
        <v>32</v>
      </c>
      <c r="F117" s="77">
        <f t="shared" ref="F117:F124" si="10">+E117+D117</f>
        <v>41</v>
      </c>
      <c r="G117" s="78"/>
      <c r="H117" s="74"/>
      <c r="I117" s="69"/>
      <c r="J117" s="69"/>
    </row>
    <row r="118" spans="1:11" ht="17.25" x14ac:dyDescent="0.35">
      <c r="A118" s="68"/>
      <c r="B118" s="74"/>
      <c r="C118" s="80" t="s">
        <v>9788</v>
      </c>
      <c r="D118" s="81">
        <v>27</v>
      </c>
      <c r="E118" s="76">
        <v>15</v>
      </c>
      <c r="F118" s="77">
        <f t="shared" si="10"/>
        <v>42</v>
      </c>
      <c r="G118" s="78"/>
      <c r="H118" s="74"/>
      <c r="I118" s="69"/>
      <c r="J118" s="69"/>
    </row>
    <row r="119" spans="1:11" ht="17.25" x14ac:dyDescent="0.35">
      <c r="A119" s="68"/>
      <c r="B119" s="74"/>
      <c r="C119" s="80" t="s">
        <v>8375</v>
      </c>
      <c r="D119" s="81">
        <v>16</v>
      </c>
      <c r="E119" s="76">
        <v>23</v>
      </c>
      <c r="F119" s="77">
        <f t="shared" si="10"/>
        <v>39</v>
      </c>
      <c r="G119" s="78"/>
      <c r="H119" s="74"/>
      <c r="I119" s="88"/>
      <c r="J119" s="69"/>
    </row>
    <row r="120" spans="1:11" ht="17.25" x14ac:dyDescent="0.35">
      <c r="A120" s="68"/>
      <c r="B120" s="74"/>
      <c r="C120" s="80" t="s">
        <v>8369</v>
      </c>
      <c r="D120" s="81">
        <v>13</v>
      </c>
      <c r="E120" s="76">
        <v>27</v>
      </c>
      <c r="F120" s="77">
        <f t="shared" si="10"/>
        <v>40</v>
      </c>
      <c r="G120" s="78"/>
      <c r="H120" s="74"/>
      <c r="I120" s="69"/>
      <c r="J120" s="69"/>
    </row>
    <row r="121" spans="1:11" ht="17.25" x14ac:dyDescent="0.35">
      <c r="A121" s="68"/>
      <c r="B121" s="74"/>
      <c r="C121" s="80" t="s">
        <v>8371</v>
      </c>
      <c r="D121" s="81">
        <v>15</v>
      </c>
      <c r="E121" s="76">
        <v>23</v>
      </c>
      <c r="F121" s="77">
        <f t="shared" si="10"/>
        <v>38</v>
      </c>
      <c r="G121" s="78"/>
      <c r="H121" s="74"/>
      <c r="I121" s="69"/>
      <c r="J121" s="69"/>
    </row>
    <row r="122" spans="1:11" ht="17.25" x14ac:dyDescent="0.35">
      <c r="A122" s="68"/>
      <c r="B122" s="74"/>
      <c r="C122" s="80" t="s">
        <v>8966</v>
      </c>
      <c r="D122" s="81">
        <v>18</v>
      </c>
      <c r="E122" s="76">
        <v>18</v>
      </c>
      <c r="F122" s="77">
        <f t="shared" si="10"/>
        <v>36</v>
      </c>
      <c r="G122" s="78"/>
      <c r="H122" s="74"/>
      <c r="I122" s="74" t="s">
        <v>16119</v>
      </c>
      <c r="J122" s="74"/>
    </row>
    <row r="123" spans="1:11" ht="17.25" x14ac:dyDescent="0.35">
      <c r="A123" s="68"/>
      <c r="B123" s="74"/>
      <c r="C123" s="87" t="s">
        <v>9364</v>
      </c>
      <c r="D123" s="81">
        <v>1</v>
      </c>
      <c r="E123" s="76">
        <v>16</v>
      </c>
      <c r="F123" s="77">
        <f t="shared" si="10"/>
        <v>17</v>
      </c>
      <c r="G123" s="78"/>
      <c r="H123" s="74"/>
      <c r="I123" s="74"/>
      <c r="J123" s="74"/>
    </row>
    <row r="124" spans="1:11" ht="18" thickBot="1" x14ac:dyDescent="0.4">
      <c r="A124" s="68"/>
      <c r="B124" s="74"/>
      <c r="C124" s="80" t="s">
        <v>8990</v>
      </c>
      <c r="D124" s="90">
        <v>22</v>
      </c>
      <c r="E124" s="76">
        <v>16</v>
      </c>
      <c r="F124" s="77">
        <f t="shared" si="10"/>
        <v>38</v>
      </c>
      <c r="G124" s="78"/>
      <c r="H124" s="74"/>
      <c r="I124" s="74"/>
      <c r="J124" s="74"/>
    </row>
    <row r="125" spans="1:11" ht="18" thickBot="1" x14ac:dyDescent="0.4">
      <c r="A125" s="68"/>
      <c r="B125" s="74"/>
      <c r="C125" s="83" t="s">
        <v>19291</v>
      </c>
      <c r="D125" s="84">
        <f>SUM(D117:D124)</f>
        <v>121</v>
      </c>
      <c r="E125" s="84">
        <f>SUM(E117:E124)</f>
        <v>170</v>
      </c>
      <c r="F125" s="85">
        <f>SUM(F117:F124)</f>
        <v>291</v>
      </c>
      <c r="G125" s="78"/>
      <c r="H125" s="91" t="s">
        <v>19289</v>
      </c>
      <c r="I125" s="91" t="s">
        <v>19290</v>
      </c>
      <c r="J125" s="91" t="s">
        <v>19291</v>
      </c>
    </row>
    <row r="126" spans="1:11" ht="17.25" x14ac:dyDescent="0.35">
      <c r="A126" s="68"/>
      <c r="B126" s="74"/>
      <c r="C126" s="75" t="s">
        <v>19295</v>
      </c>
      <c r="D126" s="76">
        <v>11</v>
      </c>
      <c r="E126" s="76">
        <v>25</v>
      </c>
      <c r="F126" s="77">
        <f t="shared" ref="F126:F133" si="11">+E126+D126</f>
        <v>36</v>
      </c>
      <c r="G126" s="78"/>
      <c r="H126" s="92">
        <f>+D82+D94+D106</f>
        <v>705</v>
      </c>
      <c r="I126" s="92">
        <f>+E82+E94+E106</f>
        <v>629</v>
      </c>
      <c r="J126" s="92">
        <f>+H126+I126</f>
        <v>1334</v>
      </c>
      <c r="K126" s="91" t="s">
        <v>19296</v>
      </c>
    </row>
    <row r="127" spans="1:11" ht="17.25" x14ac:dyDescent="0.35">
      <c r="A127" s="68"/>
      <c r="B127" s="74"/>
      <c r="C127" s="80" t="s">
        <v>9739</v>
      </c>
      <c r="D127" s="81">
        <v>10</v>
      </c>
      <c r="E127" s="76">
        <v>23</v>
      </c>
      <c r="F127" s="77">
        <f t="shared" si="11"/>
        <v>33</v>
      </c>
      <c r="G127" s="78"/>
      <c r="H127" s="92">
        <f>+D116+D125+D134</f>
        <v>373</v>
      </c>
      <c r="I127" s="92">
        <f>+E116+E125+E134</f>
        <v>547</v>
      </c>
      <c r="J127" s="92">
        <f>+H127+I127</f>
        <v>920</v>
      </c>
      <c r="K127" s="91" t="s">
        <v>19297</v>
      </c>
    </row>
    <row r="128" spans="1:11" ht="17.25" x14ac:dyDescent="0.35">
      <c r="A128" s="68"/>
      <c r="B128" s="74"/>
      <c r="C128" s="80" t="s">
        <v>8974</v>
      </c>
      <c r="D128" s="81">
        <v>10</v>
      </c>
      <c r="E128" s="76">
        <v>27</v>
      </c>
      <c r="F128" s="77">
        <f t="shared" si="11"/>
        <v>37</v>
      </c>
      <c r="G128" s="78"/>
      <c r="H128" s="92">
        <f>SUM(H126:H127)</f>
        <v>1078</v>
      </c>
      <c r="I128" s="92">
        <f>SUM(I126:I127)</f>
        <v>1176</v>
      </c>
      <c r="J128" s="92">
        <f>SUM(J126:J127)</f>
        <v>2254</v>
      </c>
      <c r="K128" s="91" t="s">
        <v>19298</v>
      </c>
    </row>
    <row r="129" spans="1:11" ht="17.25" x14ac:dyDescent="0.35">
      <c r="A129" s="68"/>
      <c r="B129" s="74"/>
      <c r="C129" s="80" t="s">
        <v>8969</v>
      </c>
      <c r="D129" s="81">
        <v>15</v>
      </c>
      <c r="E129" s="76">
        <v>29</v>
      </c>
      <c r="F129" s="77">
        <f t="shared" si="11"/>
        <v>44</v>
      </c>
      <c r="G129" s="78"/>
      <c r="H129" s="68"/>
      <c r="I129" s="68"/>
      <c r="J129" s="68"/>
    </row>
    <row r="130" spans="1:11" ht="17.25" x14ac:dyDescent="0.35">
      <c r="A130" s="68"/>
      <c r="B130" s="74"/>
      <c r="C130" s="80" t="s">
        <v>8989</v>
      </c>
      <c r="D130" s="81">
        <v>17</v>
      </c>
      <c r="E130" s="76">
        <v>23</v>
      </c>
      <c r="F130" s="77">
        <f t="shared" si="11"/>
        <v>40</v>
      </c>
      <c r="G130" s="78"/>
      <c r="H130" s="74"/>
      <c r="I130" s="69"/>
      <c r="J130" s="69"/>
    </row>
    <row r="131" spans="1:11" ht="17.25" x14ac:dyDescent="0.35">
      <c r="A131" s="68"/>
      <c r="B131" s="74"/>
      <c r="C131" s="80" t="s">
        <v>8972</v>
      </c>
      <c r="D131" s="81">
        <v>16</v>
      </c>
      <c r="E131" s="76">
        <v>19</v>
      </c>
      <c r="F131" s="77">
        <f t="shared" si="11"/>
        <v>35</v>
      </c>
      <c r="G131" s="93"/>
      <c r="H131" s="94"/>
      <c r="I131" s="95"/>
      <c r="J131" s="95"/>
    </row>
    <row r="132" spans="1:11" ht="17.25" x14ac:dyDescent="0.35">
      <c r="A132" s="68"/>
      <c r="B132" s="74"/>
      <c r="C132" s="80" t="s">
        <v>19299</v>
      </c>
      <c r="D132" s="81">
        <v>9</v>
      </c>
      <c r="E132" s="76">
        <v>28</v>
      </c>
      <c r="F132" s="77">
        <f t="shared" si="11"/>
        <v>37</v>
      </c>
      <c r="G132" s="78"/>
      <c r="H132" s="69"/>
      <c r="I132" s="69"/>
      <c r="J132" s="69" t="s">
        <v>12298</v>
      </c>
    </row>
    <row r="133" spans="1:11" ht="18" thickBot="1" x14ac:dyDescent="0.4">
      <c r="A133" s="68"/>
      <c r="B133" s="74"/>
      <c r="C133" s="80" t="s">
        <v>9374</v>
      </c>
      <c r="D133" s="90">
        <v>10</v>
      </c>
      <c r="E133" s="76">
        <v>19</v>
      </c>
      <c r="F133" s="77">
        <f t="shared" si="11"/>
        <v>29</v>
      </c>
      <c r="G133" s="78"/>
      <c r="H133" s="69"/>
      <c r="I133" s="69"/>
      <c r="J133" s="69"/>
    </row>
    <row r="134" spans="1:11" ht="18" thickBot="1" x14ac:dyDescent="0.4">
      <c r="A134" s="68"/>
      <c r="B134" s="74"/>
      <c r="C134" s="83" t="s">
        <v>19291</v>
      </c>
      <c r="D134" s="84">
        <f>SUM(D126:D133)</f>
        <v>98</v>
      </c>
      <c r="E134" s="84">
        <f>SUM(E126:E133)</f>
        <v>193</v>
      </c>
      <c r="F134" s="85">
        <f>SUM(F126:F133)</f>
        <v>291</v>
      </c>
      <c r="G134" s="78"/>
      <c r="H134" s="74"/>
      <c r="I134" s="69" t="s">
        <v>19304</v>
      </c>
      <c r="J134" s="69"/>
      <c r="K134" t="s">
        <v>19301</v>
      </c>
    </row>
    <row r="135" spans="1:11" ht="22.5" thickBot="1" x14ac:dyDescent="0.5">
      <c r="A135" s="68"/>
      <c r="B135" s="74"/>
      <c r="C135" s="96" t="s">
        <v>19302</v>
      </c>
      <c r="D135" s="97">
        <f>+D82+D94+D106+D116+D125+D134</f>
        <v>1078</v>
      </c>
      <c r="E135" s="97">
        <f>+E82+E94+E106+E116+E125+E134</f>
        <v>1176</v>
      </c>
      <c r="F135" s="98">
        <f>SUM(D135:E135)</f>
        <v>2254</v>
      </c>
      <c r="G135" s="78"/>
      <c r="H135" s="99" t="s">
        <v>19303</v>
      </c>
      <c r="I135" s="69"/>
      <c r="J135" s="69"/>
    </row>
    <row r="139" spans="1:11" ht="15.75" thickBot="1" x14ac:dyDescent="0.2">
      <c r="A139" s="65" t="s">
        <v>19288</v>
      </c>
      <c r="B139" s="66"/>
      <c r="C139" s="67"/>
      <c r="D139" s="67"/>
      <c r="E139" s="67"/>
      <c r="F139" s="66"/>
      <c r="G139" s="66"/>
      <c r="H139" s="66"/>
      <c r="I139" s="66"/>
      <c r="J139" s="66"/>
    </row>
    <row r="140" spans="1:11" ht="18" thickBot="1" x14ac:dyDescent="0.4">
      <c r="A140" s="68"/>
      <c r="B140" s="69"/>
      <c r="C140" s="70" t="s">
        <v>16910</v>
      </c>
      <c r="D140" s="71" t="s">
        <v>19289</v>
      </c>
      <c r="E140" s="71" t="s">
        <v>19290</v>
      </c>
      <c r="F140" s="72" t="s">
        <v>19291</v>
      </c>
      <c r="G140" s="73"/>
      <c r="H140" s="74"/>
      <c r="I140" s="74"/>
      <c r="J140" s="69"/>
    </row>
    <row r="141" spans="1:11" ht="17.25" x14ac:dyDescent="0.35">
      <c r="A141" s="68"/>
      <c r="B141" s="74"/>
      <c r="C141" s="75" t="s">
        <v>8353</v>
      </c>
      <c r="D141" s="76">
        <v>36</v>
      </c>
      <c r="E141" s="76">
        <v>12</v>
      </c>
      <c r="F141" s="77">
        <f t="shared" ref="F141:F151" si="12">+E141+D141</f>
        <v>48</v>
      </c>
      <c r="G141" s="78"/>
      <c r="H141" s="79"/>
      <c r="I141" s="74"/>
      <c r="J141" s="74"/>
    </row>
    <row r="142" spans="1:11" ht="17.25" x14ac:dyDescent="0.35">
      <c r="A142" s="68"/>
      <c r="B142" s="74"/>
      <c r="C142" s="80" t="s">
        <v>8355</v>
      </c>
      <c r="D142" s="81">
        <v>29</v>
      </c>
      <c r="E142" s="76">
        <v>15</v>
      </c>
      <c r="F142" s="77">
        <f t="shared" si="12"/>
        <v>44</v>
      </c>
      <c r="G142" s="78"/>
      <c r="H142" s="79"/>
      <c r="I142" s="74"/>
      <c r="J142" s="74"/>
    </row>
    <row r="143" spans="1:11" ht="17.25" x14ac:dyDescent="0.35">
      <c r="A143" s="68"/>
      <c r="B143" s="74"/>
      <c r="C143" s="80" t="s">
        <v>8357</v>
      </c>
      <c r="D143" s="81">
        <v>29</v>
      </c>
      <c r="E143" s="76">
        <v>17</v>
      </c>
      <c r="F143" s="77">
        <f t="shared" si="12"/>
        <v>46</v>
      </c>
      <c r="G143" s="78"/>
      <c r="H143" s="79"/>
      <c r="I143" s="74"/>
      <c r="J143" s="74"/>
    </row>
    <row r="144" spans="1:11" ht="17.25" x14ac:dyDescent="0.35">
      <c r="A144" s="68"/>
      <c r="B144" s="74"/>
      <c r="C144" s="80" t="s">
        <v>8367</v>
      </c>
      <c r="D144" s="81">
        <v>24</v>
      </c>
      <c r="E144" s="76">
        <v>19</v>
      </c>
      <c r="F144" s="77">
        <f t="shared" si="12"/>
        <v>43</v>
      </c>
      <c r="G144" s="78"/>
      <c r="H144" s="79"/>
      <c r="I144" s="74"/>
      <c r="J144" s="74"/>
    </row>
    <row r="145" spans="1:10" ht="17.25" x14ac:dyDescent="0.35">
      <c r="A145" s="68"/>
      <c r="B145" s="74"/>
      <c r="C145" s="80" t="s">
        <v>8363</v>
      </c>
      <c r="D145" s="81">
        <v>26</v>
      </c>
      <c r="E145" s="76">
        <v>19</v>
      </c>
      <c r="F145" s="77">
        <f t="shared" si="12"/>
        <v>45</v>
      </c>
      <c r="G145" s="78"/>
      <c r="H145" s="79"/>
      <c r="I145" s="74"/>
      <c r="J145" s="74"/>
    </row>
    <row r="146" spans="1:10" ht="17.25" x14ac:dyDescent="0.35">
      <c r="A146" s="68"/>
      <c r="B146" s="74"/>
      <c r="C146" s="80" t="s">
        <v>8359</v>
      </c>
      <c r="D146" s="81">
        <v>17</v>
      </c>
      <c r="E146" s="76">
        <v>28</v>
      </c>
      <c r="F146" s="77">
        <f t="shared" si="12"/>
        <v>45</v>
      </c>
      <c r="G146" s="78"/>
      <c r="H146" s="79"/>
      <c r="I146" s="79"/>
      <c r="J146" s="74"/>
    </row>
    <row r="147" spans="1:10" ht="17.25" x14ac:dyDescent="0.35">
      <c r="A147" s="68"/>
      <c r="B147" s="74"/>
      <c r="C147" s="80" t="s">
        <v>8370</v>
      </c>
      <c r="D147" s="81">
        <v>18</v>
      </c>
      <c r="E147" s="76">
        <v>28</v>
      </c>
      <c r="F147" s="77">
        <f t="shared" si="12"/>
        <v>46</v>
      </c>
      <c r="G147" s="78"/>
      <c r="H147" s="79"/>
      <c r="I147" s="79"/>
      <c r="J147" s="74"/>
    </row>
    <row r="148" spans="1:10" ht="17.25" x14ac:dyDescent="0.35">
      <c r="A148" s="68"/>
      <c r="B148" s="74"/>
      <c r="C148" s="80" t="s">
        <v>8685</v>
      </c>
      <c r="D148" s="81">
        <v>17</v>
      </c>
      <c r="E148" s="76">
        <v>29</v>
      </c>
      <c r="F148" s="77">
        <f t="shared" si="12"/>
        <v>46</v>
      </c>
      <c r="G148" s="78"/>
      <c r="H148" s="79"/>
      <c r="I148" s="79"/>
      <c r="J148" s="74"/>
    </row>
    <row r="149" spans="1:10" ht="17.25" x14ac:dyDescent="0.35">
      <c r="A149" s="68"/>
      <c r="B149" s="74"/>
      <c r="C149" s="80" t="s">
        <v>8731</v>
      </c>
      <c r="D149" s="81">
        <v>17</v>
      </c>
      <c r="E149" s="76">
        <v>29</v>
      </c>
      <c r="F149" s="77">
        <f t="shared" si="12"/>
        <v>46</v>
      </c>
      <c r="G149" s="78"/>
      <c r="H149" s="79"/>
      <c r="I149" s="74"/>
      <c r="J149" s="74"/>
    </row>
    <row r="150" spans="1:10" ht="17.25" x14ac:dyDescent="0.35">
      <c r="A150" s="68"/>
      <c r="B150" s="74"/>
      <c r="C150" s="80" t="s">
        <v>8779</v>
      </c>
      <c r="D150" s="81">
        <v>3</v>
      </c>
      <c r="E150" s="76">
        <v>6</v>
      </c>
      <c r="F150" s="77">
        <f t="shared" si="12"/>
        <v>9</v>
      </c>
      <c r="G150" s="78"/>
      <c r="H150" s="79"/>
      <c r="I150" s="74"/>
      <c r="J150" s="74"/>
    </row>
    <row r="151" spans="1:10" ht="18" thickBot="1" x14ac:dyDescent="0.4">
      <c r="A151" s="68"/>
      <c r="B151" s="74"/>
      <c r="C151" s="80" t="s">
        <v>8823</v>
      </c>
      <c r="D151" s="82">
        <v>15</v>
      </c>
      <c r="E151" s="76">
        <v>21</v>
      </c>
      <c r="F151" s="77">
        <f t="shared" si="12"/>
        <v>36</v>
      </c>
      <c r="G151" s="78"/>
      <c r="H151" s="79"/>
      <c r="I151" s="74"/>
      <c r="J151" s="74"/>
    </row>
    <row r="152" spans="1:10" ht="18" thickBot="1" x14ac:dyDescent="0.4">
      <c r="A152" s="68"/>
      <c r="B152" s="74"/>
      <c r="C152" s="83" t="s">
        <v>19291</v>
      </c>
      <c r="D152" s="84">
        <f>SUM(D141:D151)</f>
        <v>231</v>
      </c>
      <c r="E152" s="84">
        <f>SUM(E141:E151)</f>
        <v>223</v>
      </c>
      <c r="F152" s="85">
        <f>SUM(F141:F151)</f>
        <v>454</v>
      </c>
      <c r="G152" s="78"/>
      <c r="H152" s="79"/>
      <c r="I152" s="86"/>
      <c r="J152" s="86"/>
    </row>
    <row r="153" spans="1:10" ht="17.25" x14ac:dyDescent="0.35">
      <c r="A153" s="68"/>
      <c r="B153" s="74"/>
      <c r="C153" s="75" t="s">
        <v>9334</v>
      </c>
      <c r="D153" s="76">
        <v>28</v>
      </c>
      <c r="E153" s="76">
        <v>11</v>
      </c>
      <c r="F153" s="77">
        <f t="shared" ref="F153:F163" si="13">+E153+D153</f>
        <v>39</v>
      </c>
      <c r="G153" s="78"/>
      <c r="H153" s="79"/>
      <c r="I153" s="86"/>
      <c r="J153" s="86"/>
    </row>
    <row r="154" spans="1:10" ht="17.25" x14ac:dyDescent="0.35">
      <c r="A154" s="68"/>
      <c r="B154" s="74"/>
      <c r="C154" s="80" t="s">
        <v>8356</v>
      </c>
      <c r="D154" s="81">
        <v>28</v>
      </c>
      <c r="E154" s="76">
        <v>12</v>
      </c>
      <c r="F154" s="77">
        <f t="shared" si="13"/>
        <v>40</v>
      </c>
      <c r="G154" s="78"/>
      <c r="H154" s="79"/>
      <c r="I154" s="86"/>
      <c r="J154" s="86"/>
    </row>
    <row r="155" spans="1:10" ht="17.25" x14ac:dyDescent="0.35">
      <c r="A155" s="68"/>
      <c r="B155" s="74"/>
      <c r="C155" s="80" t="s">
        <v>8358</v>
      </c>
      <c r="D155" s="81">
        <v>26</v>
      </c>
      <c r="E155" s="76">
        <v>10</v>
      </c>
      <c r="F155" s="77">
        <f t="shared" si="13"/>
        <v>36</v>
      </c>
      <c r="G155" s="78"/>
      <c r="H155" s="79"/>
      <c r="I155" s="86"/>
      <c r="J155" s="86"/>
    </row>
    <row r="156" spans="1:10" ht="17.25" x14ac:dyDescent="0.35">
      <c r="A156" s="68"/>
      <c r="B156" s="74"/>
      <c r="C156" s="80" t="s">
        <v>8351</v>
      </c>
      <c r="D156" s="81">
        <v>19</v>
      </c>
      <c r="E156" s="76">
        <v>26</v>
      </c>
      <c r="F156" s="77">
        <f t="shared" si="13"/>
        <v>45</v>
      </c>
      <c r="G156" s="78"/>
      <c r="H156" s="79"/>
      <c r="I156" s="86"/>
      <c r="J156" s="86"/>
    </row>
    <row r="157" spans="1:10" ht="17.25" x14ac:dyDescent="0.35">
      <c r="A157" s="68"/>
      <c r="B157" s="74"/>
      <c r="C157" s="80" t="s">
        <v>9343</v>
      </c>
      <c r="D157" s="81">
        <v>23</v>
      </c>
      <c r="E157" s="76">
        <v>22</v>
      </c>
      <c r="F157" s="77">
        <f t="shared" si="13"/>
        <v>45</v>
      </c>
      <c r="G157" s="78"/>
      <c r="H157" s="79"/>
      <c r="I157" s="86"/>
      <c r="J157" s="86"/>
    </row>
    <row r="158" spans="1:10" ht="17.25" x14ac:dyDescent="0.35">
      <c r="A158" s="68"/>
      <c r="B158" s="74"/>
      <c r="C158" s="80" t="s">
        <v>8364</v>
      </c>
      <c r="D158" s="81">
        <v>20</v>
      </c>
      <c r="E158" s="76">
        <v>23</v>
      </c>
      <c r="F158" s="77">
        <f t="shared" si="13"/>
        <v>43</v>
      </c>
      <c r="G158" s="78"/>
      <c r="H158" s="79"/>
      <c r="I158" s="86"/>
      <c r="J158" s="86"/>
    </row>
    <row r="159" spans="1:10" ht="17.25" x14ac:dyDescent="0.35">
      <c r="A159" s="68"/>
      <c r="B159" s="74"/>
      <c r="C159" s="80" t="s">
        <v>8952</v>
      </c>
      <c r="D159" s="81">
        <v>21</v>
      </c>
      <c r="E159" s="76">
        <v>21</v>
      </c>
      <c r="F159" s="77">
        <f t="shared" si="13"/>
        <v>42</v>
      </c>
      <c r="G159" s="78"/>
      <c r="H159" s="79"/>
      <c r="I159" s="74"/>
      <c r="J159" s="86"/>
    </row>
    <row r="160" spans="1:10" ht="17.25" x14ac:dyDescent="0.35">
      <c r="A160" s="68"/>
      <c r="B160" s="74"/>
      <c r="C160" s="80" t="s">
        <v>8954</v>
      </c>
      <c r="D160" s="81">
        <v>23</v>
      </c>
      <c r="E160" s="76">
        <v>20</v>
      </c>
      <c r="F160" s="77">
        <f t="shared" si="13"/>
        <v>43</v>
      </c>
      <c r="G160" s="78"/>
      <c r="H160" s="79"/>
      <c r="I160" s="74"/>
      <c r="J160" s="69"/>
    </row>
    <row r="161" spans="1:10" ht="17.25" x14ac:dyDescent="0.35">
      <c r="A161" s="68"/>
      <c r="B161" s="74"/>
      <c r="C161" s="80" t="s">
        <v>8360</v>
      </c>
      <c r="D161" s="81">
        <v>18</v>
      </c>
      <c r="E161" s="76">
        <v>24</v>
      </c>
      <c r="F161" s="77">
        <f t="shared" si="13"/>
        <v>42</v>
      </c>
      <c r="G161" s="78"/>
      <c r="H161" s="79"/>
      <c r="I161" s="74"/>
      <c r="J161" s="74"/>
    </row>
    <row r="162" spans="1:10" ht="17.25" x14ac:dyDescent="0.35">
      <c r="A162" s="68"/>
      <c r="B162" s="74"/>
      <c r="C162" s="87" t="s">
        <v>8362</v>
      </c>
      <c r="D162" s="81">
        <v>17</v>
      </c>
      <c r="E162" s="76">
        <v>24</v>
      </c>
      <c r="F162" s="77">
        <f t="shared" si="13"/>
        <v>41</v>
      </c>
      <c r="G162" s="78"/>
      <c r="H162" s="79"/>
      <c r="I162" s="74"/>
      <c r="J162" s="74"/>
    </row>
    <row r="163" spans="1:10" ht="18" thickBot="1" x14ac:dyDescent="0.4">
      <c r="A163" s="68"/>
      <c r="B163" s="74"/>
      <c r="C163" s="87" t="s">
        <v>9778</v>
      </c>
      <c r="D163" s="82">
        <v>13</v>
      </c>
      <c r="E163" s="76">
        <v>21</v>
      </c>
      <c r="F163" s="77">
        <f t="shared" si="13"/>
        <v>34</v>
      </c>
      <c r="G163" s="78"/>
      <c r="H163" s="79"/>
      <c r="I163" s="74"/>
      <c r="J163" s="74"/>
    </row>
    <row r="164" spans="1:10" ht="18" thickBot="1" x14ac:dyDescent="0.4">
      <c r="A164" s="68"/>
      <c r="B164" s="74"/>
      <c r="C164" s="83" t="s">
        <v>19291</v>
      </c>
      <c r="D164" s="84">
        <f>SUM(D153:D163)</f>
        <v>236</v>
      </c>
      <c r="E164" s="84">
        <f>SUM(E153:E163)</f>
        <v>214</v>
      </c>
      <c r="F164" s="85">
        <f>SUM(F153:F163)</f>
        <v>450</v>
      </c>
      <c r="G164" s="78"/>
      <c r="H164" s="79"/>
      <c r="I164" s="74"/>
      <c r="J164" s="74"/>
    </row>
    <row r="165" spans="1:10" ht="17.25" x14ac:dyDescent="0.35">
      <c r="A165" s="68"/>
      <c r="B165" s="74"/>
      <c r="C165" s="75" t="s">
        <v>8354</v>
      </c>
      <c r="D165" s="76">
        <v>23</v>
      </c>
      <c r="E165" s="76">
        <v>13</v>
      </c>
      <c r="F165" s="77">
        <f t="shared" ref="F165:F175" si="14">+E165+D165</f>
        <v>36</v>
      </c>
      <c r="G165" s="123">
        <v>33</v>
      </c>
      <c r="H165" s="79">
        <f t="shared" ref="H165:H175" si="15">+F165-G165</f>
        <v>3</v>
      </c>
      <c r="I165" s="74"/>
      <c r="J165" s="69"/>
    </row>
    <row r="166" spans="1:10" ht="17.25" x14ac:dyDescent="0.35">
      <c r="A166" s="68"/>
      <c r="B166" s="74"/>
      <c r="C166" s="80" t="s">
        <v>9713</v>
      </c>
      <c r="D166" s="81">
        <v>22</v>
      </c>
      <c r="E166" s="76">
        <v>13</v>
      </c>
      <c r="F166" s="77">
        <f t="shared" si="14"/>
        <v>35</v>
      </c>
      <c r="G166" s="78">
        <v>22</v>
      </c>
      <c r="H166" s="79">
        <f t="shared" si="15"/>
        <v>13</v>
      </c>
      <c r="I166" s="74"/>
      <c r="J166" s="74"/>
    </row>
    <row r="167" spans="1:10" ht="17.25" x14ac:dyDescent="0.35">
      <c r="A167" s="68"/>
      <c r="B167" s="74"/>
      <c r="C167" s="80" t="s">
        <v>8988</v>
      </c>
      <c r="D167" s="81">
        <v>29</v>
      </c>
      <c r="E167" s="76">
        <v>10</v>
      </c>
      <c r="F167" s="77">
        <f t="shared" si="14"/>
        <v>39</v>
      </c>
      <c r="G167" s="78">
        <v>29</v>
      </c>
      <c r="H167" s="79">
        <f t="shared" si="15"/>
        <v>10</v>
      </c>
      <c r="I167" s="74"/>
      <c r="J167" s="69"/>
    </row>
    <row r="168" spans="1:10" ht="17.25" x14ac:dyDescent="0.35">
      <c r="A168" s="68"/>
      <c r="B168" s="74"/>
      <c r="C168" s="80" t="s">
        <v>8956</v>
      </c>
      <c r="D168" s="81">
        <v>19</v>
      </c>
      <c r="E168" s="76">
        <v>17</v>
      </c>
      <c r="F168" s="77">
        <f t="shared" si="14"/>
        <v>36</v>
      </c>
      <c r="G168" s="78">
        <v>26</v>
      </c>
      <c r="H168" s="79">
        <f t="shared" si="15"/>
        <v>10</v>
      </c>
      <c r="I168" s="74"/>
      <c r="J168" s="69"/>
    </row>
    <row r="169" spans="1:10" ht="17.25" x14ac:dyDescent="0.35">
      <c r="A169" s="68"/>
      <c r="B169" s="74"/>
      <c r="C169" s="80" t="s">
        <v>9717</v>
      </c>
      <c r="D169" s="81">
        <v>25</v>
      </c>
      <c r="E169" s="76">
        <v>8</v>
      </c>
      <c r="F169" s="77">
        <f t="shared" si="14"/>
        <v>33</v>
      </c>
      <c r="G169" s="78">
        <v>25</v>
      </c>
      <c r="H169" s="79">
        <f t="shared" si="15"/>
        <v>8</v>
      </c>
      <c r="I169" s="74"/>
      <c r="J169" s="69"/>
    </row>
    <row r="170" spans="1:10" ht="17.25" x14ac:dyDescent="0.35">
      <c r="A170" s="68"/>
      <c r="B170" s="74"/>
      <c r="C170" s="80" t="s">
        <v>8365</v>
      </c>
      <c r="D170" s="81">
        <v>24</v>
      </c>
      <c r="E170" s="76">
        <v>13</v>
      </c>
      <c r="F170" s="77">
        <f t="shared" si="14"/>
        <v>37</v>
      </c>
      <c r="G170" s="78">
        <v>30</v>
      </c>
      <c r="H170" s="79">
        <f t="shared" si="15"/>
        <v>7</v>
      </c>
      <c r="I170" s="74"/>
      <c r="J170" s="69"/>
    </row>
    <row r="171" spans="1:10" ht="17.25" x14ac:dyDescent="0.35">
      <c r="A171" s="68"/>
      <c r="B171" s="74"/>
      <c r="C171" s="80" t="s">
        <v>9354</v>
      </c>
      <c r="D171" s="81">
        <v>13</v>
      </c>
      <c r="E171" s="76">
        <v>21</v>
      </c>
      <c r="F171" s="77">
        <f t="shared" si="14"/>
        <v>34</v>
      </c>
      <c r="G171" s="78">
        <v>29</v>
      </c>
      <c r="H171" s="79">
        <f t="shared" si="15"/>
        <v>5</v>
      </c>
      <c r="I171" s="69"/>
      <c r="J171" s="69"/>
    </row>
    <row r="172" spans="1:10" ht="17.25" x14ac:dyDescent="0.35">
      <c r="A172" s="68"/>
      <c r="B172" s="74"/>
      <c r="C172" s="80" t="s">
        <v>8958</v>
      </c>
      <c r="D172" s="81">
        <v>17</v>
      </c>
      <c r="E172" s="76">
        <v>27</v>
      </c>
      <c r="F172" s="77">
        <f t="shared" si="14"/>
        <v>44</v>
      </c>
      <c r="G172" s="78">
        <v>41</v>
      </c>
      <c r="H172" s="79">
        <f t="shared" si="15"/>
        <v>3</v>
      </c>
      <c r="I172" s="69"/>
      <c r="J172" s="69"/>
    </row>
    <row r="173" spans="1:10" ht="17.25" x14ac:dyDescent="0.35">
      <c r="A173" s="68"/>
      <c r="B173" s="74"/>
      <c r="C173" s="80" t="s">
        <v>9357</v>
      </c>
      <c r="D173" s="81">
        <v>23</v>
      </c>
      <c r="E173" s="76">
        <v>14</v>
      </c>
      <c r="F173" s="77">
        <f t="shared" si="14"/>
        <v>37</v>
      </c>
      <c r="G173" s="78">
        <v>34</v>
      </c>
      <c r="H173" s="79">
        <f t="shared" si="15"/>
        <v>3</v>
      </c>
      <c r="I173" s="69"/>
      <c r="J173" s="69"/>
    </row>
    <row r="174" spans="1:10" ht="17.25" x14ac:dyDescent="0.35">
      <c r="A174" s="68"/>
      <c r="B174" s="74"/>
      <c r="C174" s="80" t="s">
        <v>8368</v>
      </c>
      <c r="D174" s="81">
        <v>14</v>
      </c>
      <c r="E174" s="76">
        <v>29</v>
      </c>
      <c r="F174" s="77">
        <f t="shared" si="14"/>
        <v>43</v>
      </c>
      <c r="G174" s="78">
        <v>43</v>
      </c>
      <c r="H174" s="79">
        <f t="shared" si="15"/>
        <v>0</v>
      </c>
      <c r="I174" s="69"/>
      <c r="J174" s="69"/>
    </row>
    <row r="175" spans="1:10" ht="18" thickBot="1" x14ac:dyDescent="0.4">
      <c r="A175" s="68"/>
      <c r="B175" s="74"/>
      <c r="C175" s="89" t="s">
        <v>19292</v>
      </c>
      <c r="D175" s="82">
        <v>17</v>
      </c>
      <c r="E175" s="76">
        <v>19</v>
      </c>
      <c r="F175" s="77">
        <f t="shared" si="14"/>
        <v>36</v>
      </c>
      <c r="G175" s="78"/>
      <c r="H175" s="79">
        <f t="shared" si="15"/>
        <v>36</v>
      </c>
      <c r="I175" s="69"/>
      <c r="J175" s="69"/>
    </row>
    <row r="176" spans="1:10" ht="18" thickBot="1" x14ac:dyDescent="0.4">
      <c r="A176" s="68"/>
      <c r="B176" s="74"/>
      <c r="C176" s="83" t="s">
        <v>19291</v>
      </c>
      <c r="D176" s="84">
        <f>SUM(D165:D175)</f>
        <v>226</v>
      </c>
      <c r="E176" s="84">
        <f>SUM(E165:E175)</f>
        <v>184</v>
      </c>
      <c r="F176" s="85">
        <f>SUM(F165:F175)</f>
        <v>410</v>
      </c>
      <c r="G176" s="78"/>
      <c r="H176" s="69"/>
      <c r="I176" s="69"/>
      <c r="J176" s="69"/>
    </row>
    <row r="177" spans="1:10" ht="17.25" x14ac:dyDescent="0.35">
      <c r="A177" s="68"/>
      <c r="B177" s="74"/>
      <c r="C177" s="75" t="s">
        <v>19293</v>
      </c>
      <c r="D177" s="76">
        <v>17</v>
      </c>
      <c r="E177" s="76">
        <v>21</v>
      </c>
      <c r="F177" s="77">
        <f t="shared" ref="F177:F185" si="16">+E177+D177</f>
        <v>38</v>
      </c>
      <c r="G177" s="78"/>
      <c r="H177" s="69"/>
      <c r="I177" s="69"/>
      <c r="J177" s="69"/>
    </row>
    <row r="178" spans="1:10" ht="17.25" x14ac:dyDescent="0.35">
      <c r="A178" s="68"/>
      <c r="B178" s="74"/>
      <c r="C178" s="80" t="s">
        <v>8361</v>
      </c>
      <c r="D178" s="81">
        <v>15</v>
      </c>
      <c r="E178" s="76">
        <v>21</v>
      </c>
      <c r="F178" s="77">
        <f t="shared" si="16"/>
        <v>36</v>
      </c>
      <c r="G178" s="78"/>
      <c r="H178" s="69"/>
      <c r="I178" s="69"/>
      <c r="J178" s="69"/>
    </row>
    <row r="179" spans="1:10" ht="17.25" x14ac:dyDescent="0.35">
      <c r="A179" s="68"/>
      <c r="B179" s="74"/>
      <c r="C179" s="80" t="s">
        <v>8825</v>
      </c>
      <c r="D179" s="81">
        <v>11</v>
      </c>
      <c r="E179" s="76">
        <v>18</v>
      </c>
      <c r="F179" s="77">
        <f t="shared" si="16"/>
        <v>29</v>
      </c>
      <c r="G179" s="78"/>
      <c r="H179" s="69"/>
      <c r="I179" s="69">
        <f>34+44+38+43+36</f>
        <v>195</v>
      </c>
      <c r="J179" s="69"/>
    </row>
    <row r="180" spans="1:10" ht="17.25" x14ac:dyDescent="0.35">
      <c r="A180" s="68"/>
      <c r="B180" s="74"/>
      <c r="C180" s="80" t="s">
        <v>8374</v>
      </c>
      <c r="D180" s="81">
        <v>18</v>
      </c>
      <c r="E180" s="76">
        <v>19</v>
      </c>
      <c r="F180" s="77">
        <f t="shared" si="16"/>
        <v>37</v>
      </c>
      <c r="G180" s="78"/>
      <c r="H180" s="74"/>
      <c r="I180" s="69"/>
      <c r="J180" s="69"/>
    </row>
    <row r="181" spans="1:10" ht="17.25" x14ac:dyDescent="0.35">
      <c r="A181" s="68"/>
      <c r="B181" s="74"/>
      <c r="C181" s="80" t="s">
        <v>8859</v>
      </c>
      <c r="D181" s="81">
        <v>14</v>
      </c>
      <c r="E181" s="76">
        <v>20</v>
      </c>
      <c r="F181" s="77">
        <f t="shared" si="16"/>
        <v>34</v>
      </c>
      <c r="G181" s="78"/>
      <c r="H181" s="74"/>
      <c r="I181" s="69"/>
      <c r="J181" s="69"/>
    </row>
    <row r="182" spans="1:10" ht="17.25" x14ac:dyDescent="0.35">
      <c r="A182" s="68"/>
      <c r="B182" s="74"/>
      <c r="C182" s="80" t="s">
        <v>8350</v>
      </c>
      <c r="D182" s="81">
        <v>20</v>
      </c>
      <c r="E182" s="76">
        <v>25</v>
      </c>
      <c r="F182" s="77">
        <f t="shared" si="16"/>
        <v>45</v>
      </c>
      <c r="G182" s="78"/>
      <c r="H182" s="74"/>
      <c r="I182" s="69"/>
      <c r="J182" s="69"/>
    </row>
    <row r="183" spans="1:10" ht="17.25" x14ac:dyDescent="0.35">
      <c r="A183" s="68"/>
      <c r="B183" s="74"/>
      <c r="C183" s="80" t="s">
        <v>8908</v>
      </c>
      <c r="D183" s="81">
        <v>18</v>
      </c>
      <c r="E183" s="76">
        <v>22</v>
      </c>
      <c r="F183" s="77">
        <f t="shared" si="16"/>
        <v>40</v>
      </c>
      <c r="G183" s="78"/>
      <c r="H183" s="74"/>
      <c r="I183" s="69"/>
      <c r="J183" s="69"/>
    </row>
    <row r="184" spans="1:10" ht="17.25" x14ac:dyDescent="0.35">
      <c r="A184" s="68"/>
      <c r="B184" s="74"/>
      <c r="C184" s="80" t="s">
        <v>8936</v>
      </c>
      <c r="D184" s="81">
        <v>29</v>
      </c>
      <c r="E184" s="76">
        <v>13</v>
      </c>
      <c r="F184" s="77">
        <f t="shared" si="16"/>
        <v>42</v>
      </c>
      <c r="G184" s="78"/>
      <c r="H184" s="74"/>
      <c r="I184" s="69"/>
      <c r="J184" s="69"/>
    </row>
    <row r="185" spans="1:10" ht="18" thickBot="1" x14ac:dyDescent="0.4">
      <c r="A185" s="68"/>
      <c r="B185" s="74"/>
      <c r="C185" s="80" t="s">
        <v>19294</v>
      </c>
      <c r="D185" s="82">
        <v>11</v>
      </c>
      <c r="E185" s="82">
        <v>21</v>
      </c>
      <c r="F185" s="77">
        <f t="shared" si="16"/>
        <v>32</v>
      </c>
      <c r="G185" s="78"/>
      <c r="H185" s="74"/>
      <c r="I185" s="69"/>
      <c r="J185" s="69"/>
    </row>
    <row r="186" spans="1:10" ht="18" thickBot="1" x14ac:dyDescent="0.4">
      <c r="A186" s="68"/>
      <c r="B186" s="74"/>
      <c r="C186" s="83" t="s">
        <v>19291</v>
      </c>
      <c r="D186" s="84">
        <f>SUM(D177:D185)</f>
        <v>153</v>
      </c>
      <c r="E186" s="84">
        <f>SUM(E177:E185)</f>
        <v>180</v>
      </c>
      <c r="F186" s="85">
        <f>SUM(F177:F185)</f>
        <v>333</v>
      </c>
      <c r="G186" s="78"/>
      <c r="H186" s="74"/>
      <c r="I186" s="69"/>
      <c r="J186" s="69"/>
    </row>
    <row r="187" spans="1:10" ht="17.25" x14ac:dyDescent="0.35">
      <c r="A187" s="68"/>
      <c r="B187" s="74"/>
      <c r="C187" s="75" t="s">
        <v>8962</v>
      </c>
      <c r="D187" s="76">
        <v>8</v>
      </c>
      <c r="E187" s="76">
        <v>32</v>
      </c>
      <c r="F187" s="77">
        <f t="shared" ref="F187:F194" si="17">+E187+D187</f>
        <v>40</v>
      </c>
      <c r="G187" s="78"/>
      <c r="H187" s="74"/>
      <c r="I187" s="69"/>
      <c r="J187" s="69"/>
    </row>
    <row r="188" spans="1:10" ht="17.25" x14ac:dyDescent="0.35">
      <c r="A188" s="68"/>
      <c r="B188" s="74"/>
      <c r="C188" s="80" t="s">
        <v>9788</v>
      </c>
      <c r="D188" s="81">
        <v>26</v>
      </c>
      <c r="E188" s="76">
        <v>15</v>
      </c>
      <c r="F188" s="77">
        <f t="shared" si="17"/>
        <v>41</v>
      </c>
      <c r="G188" s="78"/>
      <c r="H188" s="74"/>
      <c r="I188" s="69"/>
      <c r="J188" s="69"/>
    </row>
    <row r="189" spans="1:10" ht="17.25" x14ac:dyDescent="0.35">
      <c r="A189" s="68"/>
      <c r="B189" s="74"/>
      <c r="C189" s="80" t="s">
        <v>8375</v>
      </c>
      <c r="D189" s="81">
        <v>15</v>
      </c>
      <c r="E189" s="76">
        <v>23</v>
      </c>
      <c r="F189" s="77">
        <f t="shared" si="17"/>
        <v>38</v>
      </c>
      <c r="G189" s="78"/>
      <c r="H189" s="74"/>
      <c r="I189" s="88"/>
      <c r="J189" s="69"/>
    </row>
    <row r="190" spans="1:10" ht="17.25" x14ac:dyDescent="0.35">
      <c r="A190" s="68"/>
      <c r="B190" s="74"/>
      <c r="C190" s="80" t="s">
        <v>8369</v>
      </c>
      <c r="D190" s="81">
        <v>13</v>
      </c>
      <c r="E190" s="76">
        <v>27</v>
      </c>
      <c r="F190" s="77">
        <f t="shared" si="17"/>
        <v>40</v>
      </c>
      <c r="G190" s="78"/>
      <c r="H190" s="74"/>
      <c r="I190" s="69"/>
      <c r="J190" s="69"/>
    </row>
    <row r="191" spans="1:10" ht="17.25" x14ac:dyDescent="0.35">
      <c r="A191" s="68"/>
      <c r="B191" s="74"/>
      <c r="C191" s="80" t="s">
        <v>8371</v>
      </c>
      <c r="D191" s="81">
        <v>15</v>
      </c>
      <c r="E191" s="76">
        <v>23</v>
      </c>
      <c r="F191" s="77">
        <f t="shared" si="17"/>
        <v>38</v>
      </c>
      <c r="G191" s="78"/>
      <c r="H191" s="74"/>
      <c r="I191" s="69"/>
      <c r="J191" s="69"/>
    </row>
    <row r="192" spans="1:10" ht="17.25" x14ac:dyDescent="0.35">
      <c r="A192" s="68"/>
      <c r="B192" s="74"/>
      <c r="C192" s="80" t="s">
        <v>8966</v>
      </c>
      <c r="D192" s="81">
        <v>19</v>
      </c>
      <c r="E192" s="76">
        <v>17</v>
      </c>
      <c r="F192" s="77">
        <f t="shared" si="17"/>
        <v>36</v>
      </c>
      <c r="G192" s="78"/>
      <c r="H192" s="74"/>
      <c r="I192" s="74" t="s">
        <v>16119</v>
      </c>
      <c r="J192" s="74"/>
    </row>
    <row r="193" spans="1:11" ht="17.25" x14ac:dyDescent="0.35">
      <c r="A193" s="68"/>
      <c r="B193" s="74"/>
      <c r="C193" s="87" t="s">
        <v>9364</v>
      </c>
      <c r="D193" s="81">
        <v>1</v>
      </c>
      <c r="E193" s="76">
        <v>16</v>
      </c>
      <c r="F193" s="77">
        <f t="shared" si="17"/>
        <v>17</v>
      </c>
      <c r="G193" s="78"/>
      <c r="H193" s="74"/>
      <c r="I193" s="74"/>
      <c r="J193" s="74"/>
    </row>
    <row r="194" spans="1:11" ht="18" thickBot="1" x14ac:dyDescent="0.4">
      <c r="A194" s="68"/>
      <c r="B194" s="74"/>
      <c r="C194" s="80" t="s">
        <v>8990</v>
      </c>
      <c r="D194" s="90">
        <v>22</v>
      </c>
      <c r="E194" s="76">
        <v>14</v>
      </c>
      <c r="F194" s="77">
        <f t="shared" si="17"/>
        <v>36</v>
      </c>
      <c r="G194" s="78"/>
      <c r="H194" s="74"/>
      <c r="I194" s="74"/>
      <c r="J194" s="74"/>
    </row>
    <row r="195" spans="1:11" ht="18" thickBot="1" x14ac:dyDescent="0.4">
      <c r="A195" s="68"/>
      <c r="B195" s="74"/>
      <c r="C195" s="83" t="s">
        <v>19291</v>
      </c>
      <c r="D195" s="84">
        <f>SUM(D187:D194)</f>
        <v>119</v>
      </c>
      <c r="E195" s="84">
        <f>SUM(E187:E194)</f>
        <v>167</v>
      </c>
      <c r="F195" s="85">
        <f>SUM(F187:F194)</f>
        <v>286</v>
      </c>
      <c r="G195" s="78"/>
      <c r="H195" s="91" t="s">
        <v>19289</v>
      </c>
      <c r="I195" s="91" t="s">
        <v>19290</v>
      </c>
      <c r="J195" s="91" t="s">
        <v>19291</v>
      </c>
    </row>
    <row r="196" spans="1:11" ht="17.25" x14ac:dyDescent="0.35">
      <c r="A196" s="68"/>
      <c r="B196" s="74"/>
      <c r="C196" s="75" t="s">
        <v>19295</v>
      </c>
      <c r="D196" s="76">
        <v>11</v>
      </c>
      <c r="E196" s="76">
        <v>25</v>
      </c>
      <c r="F196" s="77">
        <f t="shared" ref="F196:F203" si="18">+E196+D196</f>
        <v>36</v>
      </c>
      <c r="G196" s="78"/>
      <c r="H196" s="92">
        <f>+D152+D164+D176</f>
        <v>693</v>
      </c>
      <c r="I196" s="92">
        <f>+E152+E164+E176</f>
        <v>621</v>
      </c>
      <c r="J196" s="92">
        <f>+H196+I196</f>
        <v>1314</v>
      </c>
      <c r="K196" s="91" t="s">
        <v>19296</v>
      </c>
    </row>
    <row r="197" spans="1:11" ht="17.25" x14ac:dyDescent="0.35">
      <c r="A197" s="68"/>
      <c r="B197" s="74"/>
      <c r="C197" s="80" t="s">
        <v>9739</v>
      </c>
      <c r="D197" s="81">
        <v>10</v>
      </c>
      <c r="E197" s="76">
        <v>23</v>
      </c>
      <c r="F197" s="77">
        <f t="shared" si="18"/>
        <v>33</v>
      </c>
      <c r="G197" s="78"/>
      <c r="H197" s="92">
        <f>+D186+D195+D204</f>
        <v>369</v>
      </c>
      <c r="I197" s="92">
        <f>+E186+E195+E204</f>
        <v>539</v>
      </c>
      <c r="J197" s="92">
        <f>+H197+I197</f>
        <v>908</v>
      </c>
      <c r="K197" s="91" t="s">
        <v>19297</v>
      </c>
    </row>
    <row r="198" spans="1:11" ht="17.25" x14ac:dyDescent="0.35">
      <c r="A198" s="68"/>
      <c r="B198" s="74"/>
      <c r="C198" s="80" t="s">
        <v>8974</v>
      </c>
      <c r="D198" s="81">
        <v>10</v>
      </c>
      <c r="E198" s="76">
        <v>27</v>
      </c>
      <c r="F198" s="77">
        <f t="shared" si="18"/>
        <v>37</v>
      </c>
      <c r="G198" s="78"/>
      <c r="H198" s="92">
        <f>SUM(H196:H197)</f>
        <v>1062</v>
      </c>
      <c r="I198" s="92">
        <f>SUM(I196:I197)</f>
        <v>1160</v>
      </c>
      <c r="J198" s="92">
        <f>SUM(J196:J197)</f>
        <v>2222</v>
      </c>
      <c r="K198" s="91" t="s">
        <v>19298</v>
      </c>
    </row>
    <row r="199" spans="1:11" ht="17.25" x14ac:dyDescent="0.35">
      <c r="A199" s="68"/>
      <c r="B199" s="74"/>
      <c r="C199" s="80" t="s">
        <v>8969</v>
      </c>
      <c r="D199" s="81">
        <v>15</v>
      </c>
      <c r="E199" s="76">
        <v>29</v>
      </c>
      <c r="F199" s="77">
        <f t="shared" si="18"/>
        <v>44</v>
      </c>
      <c r="G199" s="78"/>
      <c r="H199" s="68"/>
      <c r="I199" s="68"/>
      <c r="J199" s="68"/>
    </row>
    <row r="200" spans="1:11" ht="17.25" x14ac:dyDescent="0.35">
      <c r="A200" s="68"/>
      <c r="B200" s="74"/>
      <c r="C200" s="80" t="s">
        <v>8989</v>
      </c>
      <c r="D200" s="81">
        <v>17</v>
      </c>
      <c r="E200" s="76">
        <v>23</v>
      </c>
      <c r="F200" s="77">
        <f t="shared" si="18"/>
        <v>40</v>
      </c>
      <c r="G200" s="78"/>
      <c r="H200" s="74"/>
      <c r="I200" s="69"/>
      <c r="J200" s="69"/>
    </row>
    <row r="201" spans="1:11" ht="17.25" x14ac:dyDescent="0.35">
      <c r="A201" s="68"/>
      <c r="B201" s="74"/>
      <c r="C201" s="80" t="s">
        <v>8972</v>
      </c>
      <c r="D201" s="81">
        <v>16</v>
      </c>
      <c r="E201" s="76">
        <v>20</v>
      </c>
      <c r="F201" s="77">
        <f t="shared" si="18"/>
        <v>36</v>
      </c>
      <c r="G201" s="93"/>
      <c r="H201" s="94"/>
      <c r="I201" s="95"/>
      <c r="J201" s="95"/>
    </row>
    <row r="202" spans="1:11" ht="17.25" x14ac:dyDescent="0.35">
      <c r="A202" s="68"/>
      <c r="B202" s="74"/>
      <c r="C202" s="80" t="s">
        <v>19299</v>
      </c>
      <c r="D202" s="81">
        <v>8</v>
      </c>
      <c r="E202" s="76">
        <v>28</v>
      </c>
      <c r="F202" s="77">
        <f t="shared" si="18"/>
        <v>36</v>
      </c>
      <c r="G202" s="78"/>
      <c r="H202" s="69"/>
      <c r="I202" s="69"/>
      <c r="J202" s="69" t="s">
        <v>12298</v>
      </c>
    </row>
    <row r="203" spans="1:11" ht="18" thickBot="1" x14ac:dyDescent="0.4">
      <c r="A203" s="68"/>
      <c r="B203" s="74"/>
      <c r="C203" s="80" t="s">
        <v>9374</v>
      </c>
      <c r="D203" s="90">
        <v>10</v>
      </c>
      <c r="E203" s="76">
        <v>17</v>
      </c>
      <c r="F203" s="77">
        <f t="shared" si="18"/>
        <v>27</v>
      </c>
      <c r="G203" s="78"/>
      <c r="H203" s="69"/>
      <c r="I203" s="69"/>
      <c r="J203" s="69"/>
    </row>
    <row r="204" spans="1:11" ht="18" thickBot="1" x14ac:dyDescent="0.4">
      <c r="A204" s="68"/>
      <c r="B204" s="74"/>
      <c r="C204" s="83" t="s">
        <v>19291</v>
      </c>
      <c r="D204" s="84">
        <f>SUM(D196:D203)</f>
        <v>97</v>
      </c>
      <c r="E204" s="84">
        <f>SUM(E196:E203)</f>
        <v>192</v>
      </c>
      <c r="F204" s="85">
        <f>SUM(F196:F203)</f>
        <v>289</v>
      </c>
      <c r="G204" s="78"/>
      <c r="H204" s="74"/>
      <c r="I204" s="69" t="s">
        <v>19304</v>
      </c>
      <c r="J204" s="69"/>
      <c r="K204" t="s">
        <v>19301</v>
      </c>
    </row>
    <row r="205" spans="1:11" ht="22.5" thickBot="1" x14ac:dyDescent="0.5">
      <c r="A205" s="68"/>
      <c r="B205" s="74"/>
      <c r="C205" s="96" t="s">
        <v>19302</v>
      </c>
      <c r="D205" s="97">
        <f>+D152+D164+D176+D186+D195+D204</f>
        <v>1062</v>
      </c>
      <c r="E205" s="97">
        <f>+E152+E164+E176+E186+E195+E204</f>
        <v>1160</v>
      </c>
      <c r="F205" s="98">
        <f>SUM(D205:E205)</f>
        <v>2222</v>
      </c>
      <c r="G205" s="78"/>
      <c r="H205" s="99" t="s">
        <v>19303</v>
      </c>
      <c r="I205" s="69"/>
      <c r="J205" s="69"/>
    </row>
    <row r="209" spans="1:11" ht="15.75" thickBot="1" x14ac:dyDescent="0.2">
      <c r="A209" s="1292" t="s">
        <v>19305</v>
      </c>
      <c r="B209" s="1292"/>
      <c r="C209" s="1292"/>
      <c r="D209" s="1292"/>
      <c r="E209" s="1292"/>
      <c r="F209" s="1292"/>
      <c r="G209" s="1292"/>
      <c r="H209" s="1292"/>
      <c r="I209" s="1292"/>
      <c r="J209" s="1292"/>
      <c r="K209" s="1292"/>
    </row>
    <row r="210" spans="1:11" ht="18" thickBot="1" x14ac:dyDescent="0.4">
      <c r="A210" s="68"/>
      <c r="B210" s="69"/>
      <c r="C210" s="70" t="s">
        <v>16910</v>
      </c>
      <c r="D210" s="71" t="s">
        <v>19289</v>
      </c>
      <c r="E210" s="71" t="s">
        <v>19290</v>
      </c>
      <c r="F210" s="72" t="s">
        <v>19291</v>
      </c>
      <c r="G210" s="73"/>
      <c r="H210" s="74"/>
      <c r="I210" s="74"/>
      <c r="J210" s="69"/>
    </row>
    <row r="211" spans="1:11" ht="17.25" x14ac:dyDescent="0.35">
      <c r="A211" s="68"/>
      <c r="B211" s="74"/>
      <c r="C211" s="75" t="s">
        <v>8353</v>
      </c>
      <c r="D211" s="76">
        <v>23</v>
      </c>
      <c r="E211" s="76">
        <v>17</v>
      </c>
      <c r="F211" s="77">
        <f t="shared" ref="F211:F221" si="19">+E211+D211</f>
        <v>40</v>
      </c>
      <c r="G211" s="78"/>
      <c r="H211" s="79"/>
      <c r="I211" s="74"/>
      <c r="J211" s="74"/>
    </row>
    <row r="212" spans="1:11" ht="17.25" x14ac:dyDescent="0.35">
      <c r="A212" s="68"/>
      <c r="B212" s="74"/>
      <c r="C212" s="80" t="s">
        <v>8355</v>
      </c>
      <c r="D212" s="81">
        <v>21</v>
      </c>
      <c r="E212" s="76">
        <v>19</v>
      </c>
      <c r="F212" s="77">
        <f t="shared" si="19"/>
        <v>40</v>
      </c>
      <c r="G212" s="78"/>
      <c r="H212" s="79"/>
      <c r="I212" s="74"/>
      <c r="J212" s="74"/>
    </row>
    <row r="213" spans="1:11" ht="17.25" x14ac:dyDescent="0.35">
      <c r="A213" s="68"/>
      <c r="B213" s="74"/>
      <c r="C213" s="80" t="s">
        <v>8357</v>
      </c>
      <c r="D213" s="81">
        <v>18</v>
      </c>
      <c r="E213" s="76">
        <v>22</v>
      </c>
      <c r="F213" s="77">
        <f t="shared" si="19"/>
        <v>40</v>
      </c>
      <c r="G213" s="78"/>
      <c r="H213" s="79"/>
      <c r="I213" s="74"/>
      <c r="J213" s="74"/>
    </row>
    <row r="214" spans="1:11" ht="17.25" x14ac:dyDescent="0.35">
      <c r="A214" s="68"/>
      <c r="B214" s="74"/>
      <c r="C214" s="80" t="s">
        <v>8367</v>
      </c>
      <c r="D214" s="81">
        <v>21</v>
      </c>
      <c r="E214" s="76">
        <v>19</v>
      </c>
      <c r="F214" s="77">
        <f t="shared" si="19"/>
        <v>40</v>
      </c>
      <c r="G214" s="78"/>
      <c r="H214" s="79"/>
      <c r="I214" s="74"/>
      <c r="J214" s="74"/>
    </row>
    <row r="215" spans="1:11" ht="17.25" x14ac:dyDescent="0.35">
      <c r="A215" s="68"/>
      <c r="B215" s="74"/>
      <c r="C215" s="80" t="s">
        <v>8363</v>
      </c>
      <c r="D215" s="81">
        <v>19</v>
      </c>
      <c r="E215" s="76">
        <v>21</v>
      </c>
      <c r="F215" s="77">
        <f t="shared" si="19"/>
        <v>40</v>
      </c>
      <c r="G215" s="78"/>
      <c r="H215" s="79"/>
      <c r="I215" s="74"/>
      <c r="J215" s="74"/>
    </row>
    <row r="216" spans="1:11" ht="17.25" x14ac:dyDescent="0.35">
      <c r="A216" s="68"/>
      <c r="B216" s="74"/>
      <c r="C216" s="80" t="s">
        <v>8359</v>
      </c>
      <c r="D216" s="81">
        <v>20</v>
      </c>
      <c r="E216" s="76">
        <v>20</v>
      </c>
      <c r="F216" s="77">
        <f t="shared" si="19"/>
        <v>40</v>
      </c>
      <c r="G216" s="78"/>
      <c r="H216" s="79"/>
      <c r="I216" s="79"/>
      <c r="J216" s="74"/>
    </row>
    <row r="217" spans="1:11" ht="17.25" x14ac:dyDescent="0.35">
      <c r="A217" s="68"/>
      <c r="B217" s="74"/>
      <c r="C217" s="80" t="s">
        <v>8370</v>
      </c>
      <c r="D217" s="81">
        <v>15</v>
      </c>
      <c r="E217" s="76">
        <v>25</v>
      </c>
      <c r="F217" s="77">
        <f t="shared" si="19"/>
        <v>40</v>
      </c>
      <c r="G217" s="78"/>
      <c r="H217" s="79"/>
      <c r="I217" s="79"/>
      <c r="J217" s="74"/>
    </row>
    <row r="218" spans="1:11" ht="17.25" x14ac:dyDescent="0.35">
      <c r="A218" s="68"/>
      <c r="B218" s="74"/>
      <c r="C218" s="80" t="s">
        <v>8685</v>
      </c>
      <c r="D218" s="81">
        <v>14</v>
      </c>
      <c r="E218" s="76">
        <v>26</v>
      </c>
      <c r="F218" s="77">
        <f t="shared" si="19"/>
        <v>40</v>
      </c>
      <c r="G218" s="78"/>
      <c r="H218" s="79"/>
      <c r="I218" s="79"/>
      <c r="J218" s="74"/>
    </row>
    <row r="219" spans="1:11" ht="17.25" x14ac:dyDescent="0.35">
      <c r="A219" s="68"/>
      <c r="B219" s="74"/>
      <c r="C219" s="80" t="s">
        <v>8731</v>
      </c>
      <c r="D219" s="81">
        <v>19</v>
      </c>
      <c r="E219" s="76">
        <v>21</v>
      </c>
      <c r="F219" s="77">
        <f t="shared" si="19"/>
        <v>40</v>
      </c>
      <c r="G219" s="78"/>
      <c r="H219" s="79"/>
      <c r="I219" s="74"/>
      <c r="J219" s="74"/>
    </row>
    <row r="220" spans="1:11" ht="17.25" x14ac:dyDescent="0.35">
      <c r="A220" s="68"/>
      <c r="B220" s="74"/>
      <c r="C220" s="80" t="s">
        <v>8779</v>
      </c>
      <c r="D220" s="81">
        <v>14</v>
      </c>
      <c r="E220" s="76">
        <v>14</v>
      </c>
      <c r="F220" s="77">
        <f t="shared" si="19"/>
        <v>28</v>
      </c>
      <c r="G220" s="78"/>
      <c r="H220" s="79"/>
      <c r="I220" s="74"/>
      <c r="J220" s="74"/>
    </row>
    <row r="221" spans="1:11" ht="18" thickBot="1" x14ac:dyDescent="0.4">
      <c r="A221" s="68"/>
      <c r="B221" s="74"/>
      <c r="C221" s="80" t="s">
        <v>8823</v>
      </c>
      <c r="D221" s="82">
        <v>17</v>
      </c>
      <c r="E221" s="76">
        <v>19</v>
      </c>
      <c r="F221" s="77">
        <f t="shared" si="19"/>
        <v>36</v>
      </c>
      <c r="G221" s="78"/>
      <c r="H221" s="79"/>
      <c r="I221" s="74"/>
      <c r="J221" s="74"/>
    </row>
    <row r="222" spans="1:11" ht="18" thickBot="1" x14ac:dyDescent="0.4">
      <c r="A222" s="68"/>
      <c r="B222" s="74"/>
      <c r="C222" s="83" t="s">
        <v>19291</v>
      </c>
      <c r="D222" s="84">
        <f>SUM(D211:D221)</f>
        <v>201</v>
      </c>
      <c r="E222" s="84">
        <f>SUM(E211:E221)</f>
        <v>223</v>
      </c>
      <c r="F222" s="85">
        <f>SUM(F211:F221)</f>
        <v>424</v>
      </c>
      <c r="G222" s="78"/>
      <c r="H222" s="79"/>
      <c r="I222" s="86"/>
      <c r="J222" s="86"/>
    </row>
    <row r="223" spans="1:11" ht="17.25" x14ac:dyDescent="0.35">
      <c r="A223" s="68"/>
      <c r="B223" s="74"/>
      <c r="C223" s="75" t="s">
        <v>9334</v>
      </c>
      <c r="D223" s="76">
        <v>35</v>
      </c>
      <c r="E223" s="76">
        <v>12</v>
      </c>
      <c r="F223" s="77">
        <f t="shared" ref="F223:F233" si="20">+E223+D223</f>
        <v>47</v>
      </c>
      <c r="G223" s="78"/>
      <c r="H223" s="79"/>
      <c r="I223" s="86"/>
      <c r="J223" s="86"/>
    </row>
    <row r="224" spans="1:11" ht="17.25" x14ac:dyDescent="0.35">
      <c r="A224" s="68"/>
      <c r="B224" s="74"/>
      <c r="C224" s="80" t="s">
        <v>8356</v>
      </c>
      <c r="D224" s="81">
        <v>28</v>
      </c>
      <c r="E224" s="76">
        <v>14</v>
      </c>
      <c r="F224" s="77">
        <f t="shared" si="20"/>
        <v>42</v>
      </c>
      <c r="G224" s="78"/>
      <c r="H224" s="79"/>
      <c r="I224" s="86"/>
      <c r="J224" s="86"/>
    </row>
    <row r="225" spans="1:10" ht="17.25" x14ac:dyDescent="0.35">
      <c r="A225" s="68"/>
      <c r="B225" s="74"/>
      <c r="C225" s="80" t="s">
        <v>8358</v>
      </c>
      <c r="D225" s="81">
        <v>29</v>
      </c>
      <c r="E225" s="76">
        <v>17</v>
      </c>
      <c r="F225" s="77">
        <f t="shared" si="20"/>
        <v>46</v>
      </c>
      <c r="G225" s="78"/>
      <c r="H225" s="79"/>
      <c r="I225" s="86"/>
      <c r="J225" s="86"/>
    </row>
    <row r="226" spans="1:10" ht="17.25" x14ac:dyDescent="0.35">
      <c r="A226" s="68"/>
      <c r="B226" s="74"/>
      <c r="C226" s="80" t="s">
        <v>8351</v>
      </c>
      <c r="D226" s="81">
        <v>24</v>
      </c>
      <c r="E226" s="76">
        <v>18</v>
      </c>
      <c r="F226" s="77">
        <f t="shared" si="20"/>
        <v>42</v>
      </c>
      <c r="G226" s="78"/>
      <c r="H226" s="79"/>
      <c r="I226" s="86"/>
      <c r="J226" s="86"/>
    </row>
    <row r="227" spans="1:10" ht="17.25" x14ac:dyDescent="0.35">
      <c r="A227" s="68"/>
      <c r="B227" s="74"/>
      <c r="C227" s="80" t="s">
        <v>9343</v>
      </c>
      <c r="D227" s="81">
        <v>24</v>
      </c>
      <c r="E227" s="76">
        <v>18</v>
      </c>
      <c r="F227" s="77">
        <f t="shared" si="20"/>
        <v>42</v>
      </c>
      <c r="G227" s="78"/>
      <c r="H227" s="79"/>
      <c r="I227" s="86"/>
      <c r="J227" s="86"/>
    </row>
    <row r="228" spans="1:10" ht="17.25" x14ac:dyDescent="0.35">
      <c r="A228" s="68"/>
      <c r="B228" s="74"/>
      <c r="C228" s="80" t="s">
        <v>8364</v>
      </c>
      <c r="D228" s="81">
        <v>16</v>
      </c>
      <c r="E228" s="76">
        <v>28</v>
      </c>
      <c r="F228" s="77">
        <f t="shared" si="20"/>
        <v>44</v>
      </c>
      <c r="G228" s="78"/>
      <c r="H228" s="79"/>
      <c r="I228" s="86"/>
      <c r="J228" s="86"/>
    </row>
    <row r="229" spans="1:10" ht="17.25" x14ac:dyDescent="0.35">
      <c r="A229" s="68"/>
      <c r="B229" s="74"/>
      <c r="C229" s="80" t="s">
        <v>8952</v>
      </c>
      <c r="D229" s="81">
        <v>18</v>
      </c>
      <c r="E229" s="76">
        <v>27</v>
      </c>
      <c r="F229" s="77">
        <f t="shared" si="20"/>
        <v>45</v>
      </c>
      <c r="G229" s="78"/>
      <c r="H229" s="79"/>
      <c r="I229" s="74"/>
      <c r="J229" s="86"/>
    </row>
    <row r="230" spans="1:10" ht="17.25" x14ac:dyDescent="0.35">
      <c r="A230" s="68"/>
      <c r="B230" s="74"/>
      <c r="C230" s="80" t="s">
        <v>8954</v>
      </c>
      <c r="D230" s="81">
        <v>16</v>
      </c>
      <c r="E230" s="76">
        <v>29</v>
      </c>
      <c r="F230" s="77">
        <f t="shared" si="20"/>
        <v>45</v>
      </c>
      <c r="G230" s="78"/>
      <c r="H230" s="79"/>
      <c r="I230" s="74"/>
      <c r="J230" s="69"/>
    </row>
    <row r="231" spans="1:10" ht="17.25" x14ac:dyDescent="0.35">
      <c r="A231" s="68"/>
      <c r="B231" s="74"/>
      <c r="C231" s="80" t="s">
        <v>8360</v>
      </c>
      <c r="D231" s="81">
        <v>17</v>
      </c>
      <c r="E231" s="76">
        <v>28</v>
      </c>
      <c r="F231" s="77">
        <f t="shared" si="20"/>
        <v>45</v>
      </c>
      <c r="G231" s="78"/>
      <c r="H231" s="79"/>
      <c r="I231" s="74"/>
      <c r="J231" s="74"/>
    </row>
    <row r="232" spans="1:10" ht="17.25" x14ac:dyDescent="0.35">
      <c r="A232" s="68"/>
      <c r="B232" s="74"/>
      <c r="C232" s="87" t="s">
        <v>8362</v>
      </c>
      <c r="D232" s="81">
        <v>3</v>
      </c>
      <c r="E232" s="76">
        <v>6</v>
      </c>
      <c r="F232" s="77">
        <f t="shared" si="20"/>
        <v>9</v>
      </c>
      <c r="G232" s="78"/>
      <c r="H232" s="79"/>
      <c r="I232" s="74"/>
      <c r="J232" s="74"/>
    </row>
    <row r="233" spans="1:10" ht="18" thickBot="1" x14ac:dyDescent="0.4">
      <c r="A233" s="68"/>
      <c r="B233" s="74"/>
      <c r="C233" s="87" t="s">
        <v>9778</v>
      </c>
      <c r="D233" s="82">
        <v>15</v>
      </c>
      <c r="E233" s="76">
        <v>21</v>
      </c>
      <c r="F233" s="77">
        <f t="shared" si="20"/>
        <v>36</v>
      </c>
      <c r="G233" s="78"/>
      <c r="H233" s="79"/>
      <c r="I233" s="74"/>
      <c r="J233" s="74"/>
    </row>
    <row r="234" spans="1:10" ht="18" thickBot="1" x14ac:dyDescent="0.4">
      <c r="A234" s="68"/>
      <c r="B234" s="74"/>
      <c r="C234" s="83" t="s">
        <v>19291</v>
      </c>
      <c r="D234" s="84">
        <f>SUM(D223:D233)</f>
        <v>225</v>
      </c>
      <c r="E234" s="84">
        <f>SUM(E223:E233)</f>
        <v>218</v>
      </c>
      <c r="F234" s="85">
        <f>SUM(F223:F233)</f>
        <v>443</v>
      </c>
      <c r="G234" s="78"/>
      <c r="H234" s="79"/>
      <c r="I234" s="74"/>
      <c r="J234" s="74"/>
    </row>
    <row r="235" spans="1:10" ht="17.25" x14ac:dyDescent="0.35">
      <c r="A235" s="68"/>
      <c r="B235" s="74"/>
      <c r="C235" s="75" t="s">
        <v>8354</v>
      </c>
      <c r="D235" s="76">
        <v>25</v>
      </c>
      <c r="E235" s="76">
        <v>11</v>
      </c>
      <c r="F235" s="77">
        <f t="shared" ref="F235:F245" si="21">+E235+D235</f>
        <v>36</v>
      </c>
      <c r="G235" s="123"/>
      <c r="H235" s="79"/>
      <c r="I235" s="74"/>
      <c r="J235" s="69"/>
    </row>
    <row r="236" spans="1:10" ht="17.25" x14ac:dyDescent="0.35">
      <c r="A236" s="68"/>
      <c r="B236" s="74"/>
      <c r="C236" s="80" t="s">
        <v>9713</v>
      </c>
      <c r="D236" s="81">
        <v>26</v>
      </c>
      <c r="E236" s="76">
        <v>11</v>
      </c>
      <c r="F236" s="77">
        <f t="shared" si="21"/>
        <v>37</v>
      </c>
      <c r="G236" s="78"/>
      <c r="H236" s="79"/>
      <c r="I236" s="74"/>
      <c r="J236" s="74"/>
    </row>
    <row r="237" spans="1:10" ht="17.25" x14ac:dyDescent="0.35">
      <c r="A237" s="68"/>
      <c r="B237" s="74"/>
      <c r="C237" s="80" t="s">
        <v>8988</v>
      </c>
      <c r="D237" s="81">
        <v>23</v>
      </c>
      <c r="E237" s="76">
        <v>9</v>
      </c>
      <c r="F237" s="77">
        <f t="shared" si="21"/>
        <v>32</v>
      </c>
      <c r="G237" s="78"/>
      <c r="H237" s="79"/>
      <c r="I237" s="74"/>
      <c r="J237" s="69"/>
    </row>
    <row r="238" spans="1:10" ht="17.25" x14ac:dyDescent="0.35">
      <c r="A238" s="68"/>
      <c r="B238" s="74"/>
      <c r="C238" s="80" t="s">
        <v>8956</v>
      </c>
      <c r="D238" s="81">
        <v>19</v>
      </c>
      <c r="E238" s="76">
        <v>26</v>
      </c>
      <c r="F238" s="77">
        <f t="shared" si="21"/>
        <v>45</v>
      </c>
      <c r="G238" s="78"/>
      <c r="H238" s="79"/>
      <c r="I238" s="74"/>
      <c r="J238" s="69"/>
    </row>
    <row r="239" spans="1:10" ht="17.25" x14ac:dyDescent="0.35">
      <c r="A239" s="68"/>
      <c r="B239" s="74"/>
      <c r="C239" s="80" t="s">
        <v>9717</v>
      </c>
      <c r="D239" s="81">
        <v>20</v>
      </c>
      <c r="E239" s="76">
        <v>20</v>
      </c>
      <c r="F239" s="77">
        <f t="shared" si="21"/>
        <v>40</v>
      </c>
      <c r="G239" s="78"/>
      <c r="H239" s="79"/>
      <c r="I239" s="74"/>
      <c r="J239" s="69"/>
    </row>
    <row r="240" spans="1:10" ht="17.25" x14ac:dyDescent="0.35">
      <c r="A240" s="68"/>
      <c r="B240" s="74"/>
      <c r="C240" s="80" t="s">
        <v>8365</v>
      </c>
      <c r="D240" s="81">
        <v>19</v>
      </c>
      <c r="E240" s="76">
        <v>23</v>
      </c>
      <c r="F240" s="77">
        <f t="shared" si="21"/>
        <v>42</v>
      </c>
      <c r="G240" s="78"/>
      <c r="H240" s="79"/>
      <c r="I240" s="74"/>
      <c r="J240" s="69"/>
    </row>
    <row r="241" spans="1:10" ht="17.25" x14ac:dyDescent="0.35">
      <c r="A241" s="68"/>
      <c r="B241" s="74"/>
      <c r="C241" s="80" t="s">
        <v>9354</v>
      </c>
      <c r="D241" s="81">
        <v>21</v>
      </c>
      <c r="E241" s="76">
        <v>21</v>
      </c>
      <c r="F241" s="77">
        <f t="shared" si="21"/>
        <v>42</v>
      </c>
      <c r="G241" s="78"/>
      <c r="H241" s="79"/>
      <c r="I241" s="69"/>
      <c r="J241" s="69"/>
    </row>
    <row r="242" spans="1:10" ht="17.25" x14ac:dyDescent="0.35">
      <c r="A242" s="68"/>
      <c r="B242" s="74"/>
      <c r="C242" s="80" t="s">
        <v>8958</v>
      </c>
      <c r="D242" s="81">
        <v>22</v>
      </c>
      <c r="E242" s="76">
        <v>20</v>
      </c>
      <c r="F242" s="77">
        <f t="shared" si="21"/>
        <v>42</v>
      </c>
      <c r="G242" s="78"/>
      <c r="H242" s="79"/>
      <c r="I242" s="69"/>
      <c r="J242" s="69"/>
    </row>
    <row r="243" spans="1:10" ht="17.25" x14ac:dyDescent="0.35">
      <c r="A243" s="68"/>
      <c r="B243" s="74"/>
      <c r="C243" s="80" t="s">
        <v>9357</v>
      </c>
      <c r="D243" s="81">
        <v>17</v>
      </c>
      <c r="E243" s="76">
        <v>24</v>
      </c>
      <c r="F243" s="77">
        <f t="shared" si="21"/>
        <v>41</v>
      </c>
      <c r="G243" s="78"/>
      <c r="H243" s="79"/>
      <c r="I243" s="69"/>
      <c r="J243" s="69"/>
    </row>
    <row r="244" spans="1:10" ht="17.25" x14ac:dyDescent="0.35">
      <c r="A244" s="68"/>
      <c r="B244" s="74"/>
      <c r="C244" s="80" t="s">
        <v>8368</v>
      </c>
      <c r="D244" s="81">
        <v>16</v>
      </c>
      <c r="E244" s="76">
        <v>24</v>
      </c>
      <c r="F244" s="77">
        <f t="shared" si="21"/>
        <v>40</v>
      </c>
      <c r="G244" s="78"/>
      <c r="H244" s="79"/>
      <c r="I244" s="69"/>
      <c r="J244" s="69"/>
    </row>
    <row r="245" spans="1:10" ht="18" thickBot="1" x14ac:dyDescent="0.4">
      <c r="A245" s="68"/>
      <c r="B245" s="74"/>
      <c r="C245" s="89" t="s">
        <v>19292</v>
      </c>
      <c r="D245" s="82">
        <v>13</v>
      </c>
      <c r="E245" s="76">
        <v>21</v>
      </c>
      <c r="F245" s="77">
        <f t="shared" si="21"/>
        <v>34</v>
      </c>
      <c r="G245" s="78"/>
      <c r="H245" s="79"/>
      <c r="I245" s="69"/>
      <c r="J245" s="69"/>
    </row>
    <row r="246" spans="1:10" ht="18" thickBot="1" x14ac:dyDescent="0.4">
      <c r="A246" s="68"/>
      <c r="B246" s="74"/>
      <c r="C246" s="83" t="s">
        <v>19291</v>
      </c>
      <c r="D246" s="84">
        <f>SUM(D235:D245)</f>
        <v>221</v>
      </c>
      <c r="E246" s="84">
        <f>SUM(E235:E245)</f>
        <v>210</v>
      </c>
      <c r="F246" s="85">
        <f>SUM(F235:F245)</f>
        <v>431</v>
      </c>
      <c r="G246" s="78"/>
      <c r="H246" s="69"/>
      <c r="I246" s="69"/>
      <c r="J246" s="69"/>
    </row>
    <row r="247" spans="1:10" ht="17.25" x14ac:dyDescent="0.35">
      <c r="A247" s="68"/>
      <c r="B247" s="74"/>
      <c r="C247" s="75" t="s">
        <v>19293</v>
      </c>
      <c r="D247" s="76">
        <v>5</v>
      </c>
      <c r="E247" s="76">
        <v>35</v>
      </c>
      <c r="F247" s="77">
        <f t="shared" ref="F247:F255" si="22">+E247+D247</f>
        <v>40</v>
      </c>
      <c r="G247" s="78"/>
      <c r="H247" s="69"/>
      <c r="I247" s="69"/>
      <c r="J247" s="69"/>
    </row>
    <row r="248" spans="1:10" ht="17.25" x14ac:dyDescent="0.35">
      <c r="A248" s="68"/>
      <c r="B248" s="74"/>
      <c r="C248" s="80" t="s">
        <v>8361</v>
      </c>
      <c r="D248" s="81">
        <v>20</v>
      </c>
      <c r="E248" s="76">
        <v>20</v>
      </c>
      <c r="F248" s="77">
        <f t="shared" si="22"/>
        <v>40</v>
      </c>
      <c r="G248" s="78"/>
      <c r="H248" s="69"/>
      <c r="I248" s="69"/>
      <c r="J248" s="69"/>
    </row>
    <row r="249" spans="1:10" ht="17.25" x14ac:dyDescent="0.35">
      <c r="A249" s="68"/>
      <c r="B249" s="74"/>
      <c r="C249" s="80" t="s">
        <v>8825</v>
      </c>
      <c r="D249" s="81">
        <v>15</v>
      </c>
      <c r="E249" s="76">
        <v>25</v>
      </c>
      <c r="F249" s="77">
        <f t="shared" si="22"/>
        <v>40</v>
      </c>
      <c r="G249" s="78"/>
      <c r="H249" s="69"/>
      <c r="I249" s="69"/>
      <c r="J249" s="69"/>
    </row>
    <row r="250" spans="1:10" ht="17.25" x14ac:dyDescent="0.35">
      <c r="A250" s="68"/>
      <c r="B250" s="74"/>
      <c r="C250" s="80" t="s">
        <v>8374</v>
      </c>
      <c r="D250" s="81">
        <v>19</v>
      </c>
      <c r="E250" s="76">
        <v>21</v>
      </c>
      <c r="F250" s="77">
        <f t="shared" si="22"/>
        <v>40</v>
      </c>
      <c r="G250" s="78"/>
      <c r="H250" s="74"/>
      <c r="I250" s="69"/>
      <c r="J250" s="69"/>
    </row>
    <row r="251" spans="1:10" ht="17.25" x14ac:dyDescent="0.35">
      <c r="A251" s="68"/>
      <c r="B251" s="74"/>
      <c r="C251" s="80" t="s">
        <v>8859</v>
      </c>
      <c r="D251" s="81">
        <v>27</v>
      </c>
      <c r="E251" s="76">
        <v>12</v>
      </c>
      <c r="F251" s="77">
        <f t="shared" si="22"/>
        <v>39</v>
      </c>
      <c r="G251" s="78"/>
      <c r="H251" s="74"/>
      <c r="I251" s="69"/>
      <c r="J251" s="69"/>
    </row>
    <row r="252" spans="1:10" ht="17.25" x14ac:dyDescent="0.35">
      <c r="A252" s="68"/>
      <c r="B252" s="74"/>
      <c r="C252" s="80" t="s">
        <v>8350</v>
      </c>
      <c r="D252" s="81">
        <v>14</v>
      </c>
      <c r="E252" s="76">
        <v>24</v>
      </c>
      <c r="F252" s="77">
        <f t="shared" si="22"/>
        <v>38</v>
      </c>
      <c r="G252" s="78"/>
      <c r="H252" s="74"/>
      <c r="I252" s="69"/>
      <c r="J252" s="69"/>
    </row>
    <row r="253" spans="1:10" ht="17.25" x14ac:dyDescent="0.35">
      <c r="A253" s="68"/>
      <c r="B253" s="74"/>
      <c r="C253" s="80" t="s">
        <v>8908</v>
      </c>
      <c r="D253" s="81">
        <v>11</v>
      </c>
      <c r="E253" s="76">
        <v>29</v>
      </c>
      <c r="F253" s="77">
        <f t="shared" si="22"/>
        <v>40</v>
      </c>
      <c r="G253" s="78"/>
      <c r="H253" s="74"/>
      <c r="I253" s="69"/>
      <c r="J253" s="69"/>
    </row>
    <row r="254" spans="1:10" ht="17.25" x14ac:dyDescent="0.35">
      <c r="A254" s="68"/>
      <c r="B254" s="74"/>
      <c r="C254" s="80" t="s">
        <v>8936</v>
      </c>
      <c r="D254" s="81">
        <v>21</v>
      </c>
      <c r="E254" s="76">
        <v>18</v>
      </c>
      <c r="F254" s="77">
        <f t="shared" si="22"/>
        <v>39</v>
      </c>
      <c r="G254" s="78"/>
      <c r="H254" s="74"/>
      <c r="I254" s="69"/>
      <c r="J254" s="69"/>
    </row>
    <row r="255" spans="1:10" ht="18" thickBot="1" x14ac:dyDescent="0.4">
      <c r="A255" s="68"/>
      <c r="B255" s="74"/>
      <c r="C255" s="80" t="s">
        <v>19294</v>
      </c>
      <c r="D255" s="82">
        <v>29</v>
      </c>
      <c r="E255" s="82">
        <v>9</v>
      </c>
      <c r="F255" s="77">
        <f t="shared" si="22"/>
        <v>38</v>
      </c>
      <c r="G255" s="78"/>
      <c r="H255" s="74"/>
      <c r="I255" s="69"/>
      <c r="J255" s="69"/>
    </row>
    <row r="256" spans="1:10" ht="18" thickBot="1" x14ac:dyDescent="0.4">
      <c r="A256" s="68"/>
      <c r="B256" s="74"/>
      <c r="C256" s="83" t="s">
        <v>19291</v>
      </c>
      <c r="D256" s="84">
        <f>SUM(D247:D255)</f>
        <v>161</v>
      </c>
      <c r="E256" s="84">
        <f>SUM(E247:E255)</f>
        <v>193</v>
      </c>
      <c r="F256" s="85">
        <f>SUM(F247:F255)</f>
        <v>354</v>
      </c>
      <c r="G256" s="78"/>
      <c r="H256" s="74"/>
      <c r="I256" s="69"/>
      <c r="J256" s="69"/>
    </row>
    <row r="257" spans="1:11" ht="17.25" x14ac:dyDescent="0.35">
      <c r="A257" s="68"/>
      <c r="B257" s="74"/>
      <c r="C257" s="75" t="s">
        <v>8962</v>
      </c>
      <c r="D257" s="76">
        <v>16</v>
      </c>
      <c r="E257" s="76">
        <v>21</v>
      </c>
      <c r="F257" s="77">
        <f t="shared" ref="F257:F265" si="23">+E257+D257</f>
        <v>37</v>
      </c>
      <c r="G257" s="78"/>
      <c r="H257" s="74"/>
      <c r="I257" s="69"/>
      <c r="J257" s="69"/>
    </row>
    <row r="258" spans="1:11" ht="17.25" x14ac:dyDescent="0.35">
      <c r="A258" s="68"/>
      <c r="B258" s="74"/>
      <c r="C258" s="80" t="s">
        <v>9788</v>
      </c>
      <c r="D258" s="81">
        <v>14</v>
      </c>
      <c r="E258" s="76">
        <v>20</v>
      </c>
      <c r="F258" s="77">
        <f t="shared" si="23"/>
        <v>34</v>
      </c>
      <c r="G258" s="78"/>
      <c r="H258" s="74"/>
      <c r="I258" s="69"/>
      <c r="J258" s="69"/>
    </row>
    <row r="259" spans="1:11" ht="17.25" x14ac:dyDescent="0.35">
      <c r="A259" s="68"/>
      <c r="B259" s="74"/>
      <c r="C259" s="80" t="s">
        <v>8375</v>
      </c>
      <c r="D259" s="81">
        <v>11</v>
      </c>
      <c r="E259" s="76">
        <v>16</v>
      </c>
      <c r="F259" s="77">
        <f t="shared" si="23"/>
        <v>27</v>
      </c>
      <c r="G259" s="78"/>
      <c r="H259" s="74"/>
      <c r="I259" s="88"/>
      <c r="J259" s="69"/>
    </row>
    <row r="260" spans="1:11" ht="17.25" x14ac:dyDescent="0.35">
      <c r="A260" s="68"/>
      <c r="B260" s="74"/>
      <c r="C260" s="80" t="s">
        <v>8369</v>
      </c>
      <c r="D260" s="81">
        <v>18</v>
      </c>
      <c r="E260" s="76">
        <v>18</v>
      </c>
      <c r="F260" s="77">
        <f t="shared" si="23"/>
        <v>36</v>
      </c>
      <c r="G260" s="78"/>
      <c r="H260" s="74"/>
      <c r="I260" s="69"/>
      <c r="J260" s="69"/>
    </row>
    <row r="261" spans="1:11" ht="17.25" x14ac:dyDescent="0.35">
      <c r="A261" s="68"/>
      <c r="B261" s="74"/>
      <c r="C261" s="80" t="s">
        <v>8371</v>
      </c>
      <c r="D261" s="81">
        <v>14</v>
      </c>
      <c r="E261" s="76">
        <v>20</v>
      </c>
      <c r="F261" s="77">
        <f t="shared" si="23"/>
        <v>34</v>
      </c>
      <c r="G261" s="78"/>
      <c r="H261" s="74"/>
      <c r="I261" s="69"/>
      <c r="J261" s="69"/>
    </row>
    <row r="262" spans="1:11" ht="17.25" x14ac:dyDescent="0.35">
      <c r="A262" s="68"/>
      <c r="B262" s="74"/>
      <c r="C262" s="80" t="s">
        <v>8966</v>
      </c>
      <c r="D262" s="81">
        <v>18</v>
      </c>
      <c r="E262" s="76">
        <v>24</v>
      </c>
      <c r="F262" s="77">
        <f t="shared" si="23"/>
        <v>42</v>
      </c>
      <c r="G262" s="78"/>
      <c r="H262" s="74"/>
      <c r="I262" s="74" t="s">
        <v>16119</v>
      </c>
      <c r="J262" s="74"/>
    </row>
    <row r="263" spans="1:11" ht="17.25" x14ac:dyDescent="0.35">
      <c r="A263" s="68"/>
      <c r="B263" s="74"/>
      <c r="C263" s="87" t="s">
        <v>9364</v>
      </c>
      <c r="D263" s="81">
        <v>18</v>
      </c>
      <c r="E263" s="76">
        <v>22</v>
      </c>
      <c r="F263" s="77">
        <f t="shared" si="23"/>
        <v>40</v>
      </c>
      <c r="G263" s="78"/>
      <c r="H263" s="74"/>
      <c r="I263" s="74"/>
      <c r="J263" s="74"/>
    </row>
    <row r="264" spans="1:11" ht="17.25" x14ac:dyDescent="0.35">
      <c r="A264" s="68"/>
      <c r="B264" s="74"/>
      <c r="C264" s="80" t="s">
        <v>8990</v>
      </c>
      <c r="D264" s="81">
        <v>28</v>
      </c>
      <c r="E264" s="76">
        <v>13</v>
      </c>
      <c r="F264" s="77">
        <f t="shared" si="23"/>
        <v>41</v>
      </c>
      <c r="G264" s="78"/>
      <c r="H264" s="74"/>
      <c r="I264" s="74"/>
      <c r="J264" s="74"/>
    </row>
    <row r="265" spans="1:11" ht="18" thickBot="1" x14ac:dyDescent="0.4">
      <c r="A265" s="68"/>
      <c r="B265" s="74"/>
      <c r="C265" s="80" t="s">
        <v>19306</v>
      </c>
      <c r="D265" s="82">
        <v>10</v>
      </c>
      <c r="E265" s="82">
        <v>21</v>
      </c>
      <c r="F265" s="77">
        <f t="shared" si="23"/>
        <v>31</v>
      </c>
      <c r="G265" s="78"/>
      <c r="H265" s="74"/>
      <c r="I265" s="74"/>
      <c r="J265" s="74"/>
    </row>
    <row r="266" spans="1:11" ht="18" thickBot="1" x14ac:dyDescent="0.4">
      <c r="A266" s="68"/>
      <c r="B266" s="74"/>
      <c r="C266" s="83" t="s">
        <v>19291</v>
      </c>
      <c r="D266" s="84">
        <f>SUM(D257:D265)</f>
        <v>147</v>
      </c>
      <c r="E266" s="84">
        <f>SUM(E257:E265)</f>
        <v>175</v>
      </c>
      <c r="F266" s="85">
        <f>SUM(F257:F265)</f>
        <v>322</v>
      </c>
      <c r="G266" s="78"/>
      <c r="H266" s="91" t="s">
        <v>19289</v>
      </c>
      <c r="I266" s="91" t="s">
        <v>19290</v>
      </c>
      <c r="J266" s="91" t="s">
        <v>19291</v>
      </c>
    </row>
    <row r="267" spans="1:11" ht="17.25" x14ac:dyDescent="0.35">
      <c r="A267" s="68"/>
      <c r="B267" s="74"/>
      <c r="C267" s="75" t="s">
        <v>19295</v>
      </c>
      <c r="D267" s="76">
        <v>7</v>
      </c>
      <c r="E267" s="76">
        <v>32</v>
      </c>
      <c r="F267" s="77">
        <f t="shared" ref="F267:F274" si="24">+E267+D267</f>
        <v>39</v>
      </c>
      <c r="G267" s="78"/>
      <c r="H267" s="92">
        <f>+D222+D234+D246</f>
        <v>647</v>
      </c>
      <c r="I267" s="92">
        <f>+E222+E234+E246</f>
        <v>651</v>
      </c>
      <c r="J267" s="92">
        <f>+H267+I267</f>
        <v>1298</v>
      </c>
      <c r="K267" s="91" t="s">
        <v>19296</v>
      </c>
    </row>
    <row r="268" spans="1:11" ht="17.25" x14ac:dyDescent="0.35">
      <c r="A268" s="68"/>
      <c r="B268" s="74"/>
      <c r="C268" s="80" t="s">
        <v>9739</v>
      </c>
      <c r="D268" s="81">
        <v>25</v>
      </c>
      <c r="E268" s="76">
        <v>15</v>
      </c>
      <c r="F268" s="77">
        <f t="shared" si="24"/>
        <v>40</v>
      </c>
      <c r="G268" s="78"/>
      <c r="H268" s="92">
        <f>+D256+D266+D275</f>
        <v>422</v>
      </c>
      <c r="I268" s="92">
        <f>+E256+E266+E275</f>
        <v>532</v>
      </c>
      <c r="J268" s="92">
        <f>+H268+I268</f>
        <v>954</v>
      </c>
      <c r="K268" s="91" t="s">
        <v>19297</v>
      </c>
    </row>
    <row r="269" spans="1:11" ht="17.25" x14ac:dyDescent="0.35">
      <c r="A269" s="68"/>
      <c r="B269" s="74"/>
      <c r="C269" s="80" t="s">
        <v>8974</v>
      </c>
      <c r="D269" s="81">
        <v>14</v>
      </c>
      <c r="E269" s="76">
        <v>23</v>
      </c>
      <c r="F269" s="77">
        <f t="shared" si="24"/>
        <v>37</v>
      </c>
      <c r="G269" s="78"/>
      <c r="H269" s="92">
        <f>SUM(H267:H268)</f>
        <v>1069</v>
      </c>
      <c r="I269" s="92">
        <f>SUM(I267:I268)</f>
        <v>1183</v>
      </c>
      <c r="J269" s="92">
        <f>SUM(J267:J268)</f>
        <v>2252</v>
      </c>
      <c r="K269" s="91" t="s">
        <v>19298</v>
      </c>
    </row>
    <row r="270" spans="1:11" ht="17.25" x14ac:dyDescent="0.35">
      <c r="A270" s="68"/>
      <c r="B270" s="74"/>
      <c r="C270" s="80" t="s">
        <v>8969</v>
      </c>
      <c r="D270" s="81">
        <v>13</v>
      </c>
      <c r="E270" s="76">
        <v>27</v>
      </c>
      <c r="F270" s="77">
        <f t="shared" si="24"/>
        <v>40</v>
      </c>
      <c r="G270" s="78"/>
      <c r="H270" s="68"/>
      <c r="I270" s="68"/>
      <c r="J270" s="68"/>
    </row>
    <row r="271" spans="1:11" ht="17.25" x14ac:dyDescent="0.35">
      <c r="A271" s="68"/>
      <c r="B271" s="74"/>
      <c r="C271" s="80" t="s">
        <v>8989</v>
      </c>
      <c r="D271" s="81">
        <v>15</v>
      </c>
      <c r="E271" s="76">
        <v>23</v>
      </c>
      <c r="F271" s="77">
        <f t="shared" si="24"/>
        <v>38</v>
      </c>
      <c r="G271" s="151" t="s">
        <v>16119</v>
      </c>
      <c r="H271" s="153" t="s">
        <v>19307</v>
      </c>
      <c r="I271" s="69"/>
      <c r="J271" s="69"/>
    </row>
    <row r="272" spans="1:11" ht="17.25" x14ac:dyDescent="0.35">
      <c r="A272" s="68"/>
      <c r="B272" s="74"/>
      <c r="C272" s="80" t="s">
        <v>8972</v>
      </c>
      <c r="D272" s="81">
        <v>19</v>
      </c>
      <c r="E272" s="76">
        <v>16</v>
      </c>
      <c r="F272" s="77">
        <f t="shared" si="24"/>
        <v>35</v>
      </c>
      <c r="G272" s="152" t="s">
        <v>19308</v>
      </c>
      <c r="H272" s="93" t="s">
        <v>19309</v>
      </c>
      <c r="I272" s="94" t="s">
        <v>19310</v>
      </c>
      <c r="J272" s="95" t="s">
        <v>19311</v>
      </c>
      <c r="K272" s="74" t="s">
        <v>19312</v>
      </c>
    </row>
    <row r="273" spans="1:10" ht="17.25" x14ac:dyDescent="0.35">
      <c r="A273" s="68"/>
      <c r="B273" s="74"/>
      <c r="C273" s="80" t="s">
        <v>19299</v>
      </c>
      <c r="D273" s="81">
        <v>1</v>
      </c>
      <c r="E273" s="76">
        <v>16</v>
      </c>
      <c r="F273" s="77">
        <f t="shared" si="24"/>
        <v>17</v>
      </c>
      <c r="G273" s="78"/>
      <c r="H273" s="69"/>
      <c r="I273" s="69"/>
      <c r="J273" s="69" t="s">
        <v>12298</v>
      </c>
    </row>
    <row r="274" spans="1:10" ht="18" thickBot="1" x14ac:dyDescent="0.4">
      <c r="A274" s="68"/>
      <c r="B274" s="74"/>
      <c r="C274" s="80" t="s">
        <v>9374</v>
      </c>
      <c r="D274" s="90">
        <v>20</v>
      </c>
      <c r="E274" s="76">
        <v>12</v>
      </c>
      <c r="F274" s="77">
        <f t="shared" si="24"/>
        <v>32</v>
      </c>
      <c r="G274" s="78"/>
      <c r="H274" s="69" t="s">
        <v>19313</v>
      </c>
      <c r="I274" s="69">
        <v>2292</v>
      </c>
      <c r="J274" s="69"/>
    </row>
    <row r="275" spans="1:10" ht="18" thickBot="1" x14ac:dyDescent="0.4">
      <c r="A275" s="68"/>
      <c r="B275" s="74"/>
      <c r="C275" s="83" t="s">
        <v>19291</v>
      </c>
      <c r="D275" s="84">
        <f>SUM(D267:D274)</f>
        <v>114</v>
      </c>
      <c r="E275" s="84">
        <f>SUM(E267:E274)</f>
        <v>164</v>
      </c>
      <c r="F275" s="85">
        <f>SUM(F267:F274)</f>
        <v>278</v>
      </c>
      <c r="G275" s="78"/>
      <c r="H275" s="74"/>
      <c r="I275" s="69" t="s">
        <v>19314</v>
      </c>
      <c r="J275" s="69"/>
    </row>
    <row r="276" spans="1:10" ht="22.5" thickBot="1" x14ac:dyDescent="0.5">
      <c r="A276" s="68"/>
      <c r="B276" s="74"/>
      <c r="C276" s="96" t="s">
        <v>19302</v>
      </c>
      <c r="D276" s="97">
        <f>+D222+D234+D246+D256+D266+D275</f>
        <v>1069</v>
      </c>
      <c r="E276" s="97">
        <f>+E222+E234+E246+E256+E266+E275</f>
        <v>1183</v>
      </c>
      <c r="F276" s="98">
        <f>SUM(D276:E276)</f>
        <v>2252</v>
      </c>
      <c r="G276" s="78"/>
      <c r="H276" s="99" t="s">
        <v>19303</v>
      </c>
      <c r="I276" s="69"/>
      <c r="J276" s="69"/>
    </row>
    <row r="279" spans="1:10" ht="15" x14ac:dyDescent="0.15">
      <c r="A279" s="65" t="s">
        <v>19315</v>
      </c>
      <c r="B279" s="66"/>
      <c r="C279" s="67"/>
      <c r="D279" s="67"/>
      <c r="E279" s="67"/>
      <c r="F279" s="66"/>
      <c r="G279" s="66"/>
      <c r="H279" s="66"/>
    </row>
    <row r="280" spans="1:10" ht="15" thickBot="1" x14ac:dyDescent="0.2"/>
    <row r="281" spans="1:10" ht="15" thickBot="1" x14ac:dyDescent="0.2">
      <c r="C281" s="70" t="s">
        <v>16910</v>
      </c>
      <c r="D281" s="71" t="s">
        <v>19289</v>
      </c>
      <c r="E281" s="71" t="s">
        <v>19290</v>
      </c>
      <c r="F281" s="172" t="s">
        <v>19291</v>
      </c>
    </row>
    <row r="282" spans="1:10" ht="16.5" x14ac:dyDescent="0.15">
      <c r="C282" s="75" t="s">
        <v>8353</v>
      </c>
      <c r="D282" s="76">
        <v>32</v>
      </c>
      <c r="E282" s="76">
        <v>9</v>
      </c>
      <c r="F282" s="173">
        <f t="shared" ref="F282:F292" si="25">+E282+D282</f>
        <v>41</v>
      </c>
    </row>
    <row r="283" spans="1:10" ht="16.5" x14ac:dyDescent="0.15">
      <c r="C283" s="80" t="s">
        <v>8355</v>
      </c>
      <c r="D283" s="81">
        <v>23</v>
      </c>
      <c r="E283" s="76">
        <v>18</v>
      </c>
      <c r="F283" s="173">
        <f t="shared" si="25"/>
        <v>41</v>
      </c>
    </row>
    <row r="284" spans="1:10" ht="16.5" x14ac:dyDescent="0.15">
      <c r="C284" s="80" t="s">
        <v>8357</v>
      </c>
      <c r="D284" s="81">
        <v>24</v>
      </c>
      <c r="E284" s="76">
        <v>17</v>
      </c>
      <c r="F284" s="173">
        <f t="shared" si="25"/>
        <v>41</v>
      </c>
    </row>
    <row r="285" spans="1:10" ht="16.5" x14ac:dyDescent="0.15">
      <c r="C285" s="80" t="s">
        <v>8367</v>
      </c>
      <c r="D285" s="81">
        <v>19</v>
      </c>
      <c r="E285" s="76">
        <v>22</v>
      </c>
      <c r="F285" s="173">
        <f t="shared" si="25"/>
        <v>41</v>
      </c>
    </row>
    <row r="286" spans="1:10" ht="16.5" x14ac:dyDescent="0.15">
      <c r="C286" s="80" t="s">
        <v>8363</v>
      </c>
      <c r="D286" s="81">
        <v>17</v>
      </c>
      <c r="E286" s="76">
        <v>22</v>
      </c>
      <c r="F286" s="173">
        <f t="shared" si="25"/>
        <v>39</v>
      </c>
    </row>
    <row r="287" spans="1:10" ht="16.5" x14ac:dyDescent="0.15">
      <c r="C287" s="80" t="s">
        <v>8359</v>
      </c>
      <c r="D287" s="81">
        <v>14</v>
      </c>
      <c r="E287" s="76">
        <v>26</v>
      </c>
      <c r="F287" s="173">
        <f t="shared" si="25"/>
        <v>40</v>
      </c>
    </row>
    <row r="288" spans="1:10" ht="16.5" x14ac:dyDescent="0.15">
      <c r="C288" s="80" t="s">
        <v>8370</v>
      </c>
      <c r="D288" s="81">
        <v>16</v>
      </c>
      <c r="E288" s="76">
        <v>24</v>
      </c>
      <c r="F288" s="173">
        <f t="shared" si="25"/>
        <v>40</v>
      </c>
    </row>
    <row r="289" spans="3:6" ht="16.5" x14ac:dyDescent="0.15">
      <c r="C289" s="80" t="s">
        <v>8685</v>
      </c>
      <c r="D289" s="81">
        <v>20</v>
      </c>
      <c r="E289" s="76">
        <v>20</v>
      </c>
      <c r="F289" s="173">
        <f t="shared" si="25"/>
        <v>40</v>
      </c>
    </row>
    <row r="290" spans="3:6" ht="16.5" x14ac:dyDescent="0.15">
      <c r="C290" s="80" t="s">
        <v>8731</v>
      </c>
      <c r="D290" s="81">
        <v>7</v>
      </c>
      <c r="E290" s="76">
        <v>33</v>
      </c>
      <c r="F290" s="173">
        <f t="shared" si="25"/>
        <v>40</v>
      </c>
    </row>
    <row r="291" spans="3:6" ht="16.5" x14ac:dyDescent="0.15">
      <c r="C291" s="80" t="s">
        <v>8779</v>
      </c>
      <c r="D291" s="81">
        <v>14</v>
      </c>
      <c r="E291" s="76">
        <v>14</v>
      </c>
      <c r="F291" s="173">
        <f t="shared" si="25"/>
        <v>28</v>
      </c>
    </row>
    <row r="292" spans="3:6" ht="17.25" thickBot="1" x14ac:dyDescent="0.2">
      <c r="C292" s="80" t="s">
        <v>8823</v>
      </c>
      <c r="D292" s="82">
        <v>16</v>
      </c>
      <c r="E292" s="76">
        <v>16</v>
      </c>
      <c r="F292" s="173">
        <f t="shared" si="25"/>
        <v>32</v>
      </c>
    </row>
    <row r="293" spans="3:6" ht="17.25" thickBot="1" x14ac:dyDescent="0.2">
      <c r="C293" s="83" t="s">
        <v>19291</v>
      </c>
      <c r="D293" s="84">
        <f>SUM(D282:D292)</f>
        <v>202</v>
      </c>
      <c r="E293" s="84">
        <f>SUM(E282:E292)</f>
        <v>221</v>
      </c>
      <c r="F293" s="174">
        <f>SUM(F282:F292)</f>
        <v>423</v>
      </c>
    </row>
    <row r="294" spans="3:6" ht="16.5" x14ac:dyDescent="0.15">
      <c r="C294" s="75" t="s">
        <v>9334</v>
      </c>
      <c r="D294" s="76">
        <v>35</v>
      </c>
      <c r="E294" s="76">
        <v>12</v>
      </c>
      <c r="F294" s="173">
        <f t="shared" ref="F294:F304" si="26">+E294+D294</f>
        <v>47</v>
      </c>
    </row>
    <row r="295" spans="3:6" ht="16.5" x14ac:dyDescent="0.15">
      <c r="C295" s="80" t="s">
        <v>8356</v>
      </c>
      <c r="D295" s="81">
        <v>32</v>
      </c>
      <c r="E295" s="76">
        <v>15</v>
      </c>
      <c r="F295" s="173">
        <f t="shared" si="26"/>
        <v>47</v>
      </c>
    </row>
    <row r="296" spans="3:6" ht="16.5" x14ac:dyDescent="0.15">
      <c r="C296" s="80" t="s">
        <v>8358</v>
      </c>
      <c r="D296" s="81">
        <v>29</v>
      </c>
      <c r="E296" s="76">
        <v>19</v>
      </c>
      <c r="F296" s="173">
        <f t="shared" si="26"/>
        <v>48</v>
      </c>
    </row>
    <row r="297" spans="3:6" ht="16.5" x14ac:dyDescent="0.15">
      <c r="C297" s="80" t="s">
        <v>8351</v>
      </c>
      <c r="D297" s="81">
        <v>28</v>
      </c>
      <c r="E297" s="76">
        <v>18</v>
      </c>
      <c r="F297" s="173">
        <f t="shared" si="26"/>
        <v>46</v>
      </c>
    </row>
    <row r="298" spans="3:6" ht="16.5" x14ac:dyDescent="0.15">
      <c r="C298" s="80" t="s">
        <v>9343</v>
      </c>
      <c r="D298" s="81">
        <v>23</v>
      </c>
      <c r="E298" s="76">
        <v>19</v>
      </c>
      <c r="F298" s="173">
        <f t="shared" si="26"/>
        <v>42</v>
      </c>
    </row>
    <row r="299" spans="3:6" ht="16.5" x14ac:dyDescent="0.15">
      <c r="C299" s="80" t="s">
        <v>8364</v>
      </c>
      <c r="D299" s="81">
        <v>17</v>
      </c>
      <c r="E299" s="76">
        <v>29</v>
      </c>
      <c r="F299" s="173">
        <f t="shared" si="26"/>
        <v>46</v>
      </c>
    </row>
    <row r="300" spans="3:6" ht="16.5" x14ac:dyDescent="0.15">
      <c r="C300" s="80" t="s">
        <v>8952</v>
      </c>
      <c r="D300" s="81">
        <v>19</v>
      </c>
      <c r="E300" s="76">
        <v>27</v>
      </c>
      <c r="F300" s="173">
        <f t="shared" si="26"/>
        <v>46</v>
      </c>
    </row>
    <row r="301" spans="3:6" ht="16.5" x14ac:dyDescent="0.15">
      <c r="C301" s="80" t="s">
        <v>8954</v>
      </c>
      <c r="D301" s="81">
        <v>17</v>
      </c>
      <c r="E301" s="76">
        <v>27</v>
      </c>
      <c r="F301" s="173">
        <f t="shared" si="26"/>
        <v>44</v>
      </c>
    </row>
    <row r="302" spans="3:6" ht="16.5" x14ac:dyDescent="0.15">
      <c r="C302" s="80" t="s">
        <v>8360</v>
      </c>
      <c r="D302" s="81">
        <v>17</v>
      </c>
      <c r="E302" s="76">
        <v>28</v>
      </c>
      <c r="F302" s="173">
        <f t="shared" si="26"/>
        <v>45</v>
      </c>
    </row>
    <row r="303" spans="3:6" ht="16.5" x14ac:dyDescent="0.15">
      <c r="C303" s="87" t="s">
        <v>8362</v>
      </c>
      <c r="D303" s="81">
        <v>3</v>
      </c>
      <c r="E303" s="76">
        <v>6</v>
      </c>
      <c r="F303" s="173">
        <f t="shared" si="26"/>
        <v>9</v>
      </c>
    </row>
    <row r="304" spans="3:6" ht="17.25" thickBot="1" x14ac:dyDescent="0.2">
      <c r="C304" s="87" t="s">
        <v>9778</v>
      </c>
      <c r="D304" s="82">
        <v>15</v>
      </c>
      <c r="E304" s="76">
        <v>21</v>
      </c>
      <c r="F304" s="173">
        <f t="shared" si="26"/>
        <v>36</v>
      </c>
    </row>
    <row r="305" spans="3:6" ht="17.25" thickBot="1" x14ac:dyDescent="0.2">
      <c r="C305" s="83" t="s">
        <v>19291</v>
      </c>
      <c r="D305" s="84">
        <f>SUM(D294:D304)</f>
        <v>235</v>
      </c>
      <c r="E305" s="84">
        <f>SUM(E294:E304)</f>
        <v>221</v>
      </c>
      <c r="F305" s="174">
        <f>SUM(F294:F304)</f>
        <v>456</v>
      </c>
    </row>
    <row r="306" spans="3:6" ht="16.5" x14ac:dyDescent="0.15">
      <c r="C306" s="75" t="s">
        <v>8354</v>
      </c>
      <c r="D306" s="76">
        <v>29</v>
      </c>
      <c r="E306" s="76">
        <v>11</v>
      </c>
      <c r="F306" s="173">
        <f t="shared" ref="F306:F316" si="27">+E306+D306</f>
        <v>40</v>
      </c>
    </row>
    <row r="307" spans="3:6" ht="16.5" x14ac:dyDescent="0.15">
      <c r="C307" s="80" t="s">
        <v>9713</v>
      </c>
      <c r="D307" s="81">
        <v>27</v>
      </c>
      <c r="E307" s="76">
        <v>13</v>
      </c>
      <c r="F307" s="173">
        <f t="shared" si="27"/>
        <v>40</v>
      </c>
    </row>
    <row r="308" spans="3:6" ht="16.5" x14ac:dyDescent="0.15">
      <c r="C308" s="80" t="s">
        <v>8988</v>
      </c>
      <c r="D308" s="81">
        <v>26</v>
      </c>
      <c r="E308" s="76">
        <v>13</v>
      </c>
      <c r="F308" s="173">
        <f t="shared" si="27"/>
        <v>39</v>
      </c>
    </row>
    <row r="309" spans="3:6" ht="16.5" x14ac:dyDescent="0.15">
      <c r="C309" s="80" t="s">
        <v>8956</v>
      </c>
      <c r="D309" s="81">
        <v>16</v>
      </c>
      <c r="E309" s="76">
        <v>24</v>
      </c>
      <c r="F309" s="173">
        <f t="shared" si="27"/>
        <v>40</v>
      </c>
    </row>
    <row r="310" spans="3:6" ht="16.5" x14ac:dyDescent="0.15">
      <c r="C310" s="80" t="s">
        <v>9717</v>
      </c>
      <c r="D310" s="81">
        <v>23</v>
      </c>
      <c r="E310" s="76">
        <v>23</v>
      </c>
      <c r="F310" s="173">
        <f t="shared" si="27"/>
        <v>46</v>
      </c>
    </row>
    <row r="311" spans="3:6" ht="16.5" x14ac:dyDescent="0.15">
      <c r="C311" s="80" t="s">
        <v>8365</v>
      </c>
      <c r="D311" s="81">
        <v>19</v>
      </c>
      <c r="E311" s="76">
        <v>23</v>
      </c>
      <c r="F311" s="173">
        <f t="shared" si="27"/>
        <v>42</v>
      </c>
    </row>
    <row r="312" spans="3:6" ht="16.5" x14ac:dyDescent="0.15">
      <c r="C312" s="80" t="s">
        <v>9354</v>
      </c>
      <c r="D312" s="81">
        <v>20</v>
      </c>
      <c r="E312" s="76">
        <v>22</v>
      </c>
      <c r="F312" s="173">
        <f t="shared" si="27"/>
        <v>42</v>
      </c>
    </row>
    <row r="313" spans="3:6" ht="16.5" x14ac:dyDescent="0.15">
      <c r="C313" s="80" t="s">
        <v>8958</v>
      </c>
      <c r="D313" s="81">
        <v>22</v>
      </c>
      <c r="E313" s="76">
        <v>20</v>
      </c>
      <c r="F313" s="173">
        <f t="shared" si="27"/>
        <v>42</v>
      </c>
    </row>
    <row r="314" spans="3:6" ht="16.5" x14ac:dyDescent="0.15">
      <c r="C314" s="80" t="s">
        <v>9357</v>
      </c>
      <c r="D314" s="81">
        <v>17</v>
      </c>
      <c r="E314" s="76">
        <v>24</v>
      </c>
      <c r="F314" s="173">
        <f t="shared" si="27"/>
        <v>41</v>
      </c>
    </row>
    <row r="315" spans="3:6" ht="16.5" x14ac:dyDescent="0.15">
      <c r="C315" s="80" t="s">
        <v>8368</v>
      </c>
      <c r="D315" s="81">
        <v>17</v>
      </c>
      <c r="E315" s="76">
        <v>24</v>
      </c>
      <c r="F315" s="173">
        <f t="shared" si="27"/>
        <v>41</v>
      </c>
    </row>
    <row r="316" spans="3:6" ht="17.25" thickBot="1" x14ac:dyDescent="0.2">
      <c r="C316" s="89" t="s">
        <v>19292</v>
      </c>
      <c r="D316" s="82">
        <v>13</v>
      </c>
      <c r="E316" s="76">
        <v>21</v>
      </c>
      <c r="F316" s="173">
        <f t="shared" si="27"/>
        <v>34</v>
      </c>
    </row>
    <row r="317" spans="3:6" ht="17.25" thickBot="1" x14ac:dyDescent="0.2">
      <c r="C317" s="83" t="s">
        <v>19291</v>
      </c>
      <c r="D317" s="84">
        <f>SUM(D306:D316)</f>
        <v>229</v>
      </c>
      <c r="E317" s="84">
        <f>SUM(E306:E316)</f>
        <v>218</v>
      </c>
      <c r="F317" s="174">
        <f>SUM(F306:F316)</f>
        <v>447</v>
      </c>
    </row>
    <row r="318" spans="3:6" ht="16.5" x14ac:dyDescent="0.15">
      <c r="C318" s="75" t="s">
        <v>19293</v>
      </c>
      <c r="D318" s="76">
        <v>9</v>
      </c>
      <c r="E318" s="76">
        <v>31</v>
      </c>
      <c r="F318" s="173">
        <f t="shared" ref="F318:F326" si="28">+E318+D318</f>
        <v>40</v>
      </c>
    </row>
    <row r="319" spans="3:6" ht="16.5" x14ac:dyDescent="0.15">
      <c r="C319" s="80" t="s">
        <v>8361</v>
      </c>
      <c r="D319" s="81">
        <v>17</v>
      </c>
      <c r="E319" s="76">
        <v>23</v>
      </c>
      <c r="F319" s="173">
        <f t="shared" si="28"/>
        <v>40</v>
      </c>
    </row>
    <row r="320" spans="3:6" ht="16.5" x14ac:dyDescent="0.15">
      <c r="C320" s="80" t="s">
        <v>8825</v>
      </c>
      <c r="D320" s="81">
        <v>15</v>
      </c>
      <c r="E320" s="76">
        <v>25</v>
      </c>
      <c r="F320" s="173">
        <f t="shared" si="28"/>
        <v>40</v>
      </c>
    </row>
    <row r="321" spans="3:6" ht="16.5" x14ac:dyDescent="0.15">
      <c r="C321" s="80" t="s">
        <v>8374</v>
      </c>
      <c r="D321" s="81">
        <v>17</v>
      </c>
      <c r="E321" s="76">
        <v>23</v>
      </c>
      <c r="F321" s="173">
        <f t="shared" si="28"/>
        <v>40</v>
      </c>
    </row>
    <row r="322" spans="3:6" ht="16.5" x14ac:dyDescent="0.15">
      <c r="C322" s="80" t="s">
        <v>8859</v>
      </c>
      <c r="D322" s="81">
        <v>27</v>
      </c>
      <c r="E322" s="76">
        <v>12</v>
      </c>
      <c r="F322" s="173">
        <f t="shared" si="28"/>
        <v>39</v>
      </c>
    </row>
    <row r="323" spans="3:6" ht="16.5" x14ac:dyDescent="0.15">
      <c r="C323" s="80" t="s">
        <v>8350</v>
      </c>
      <c r="D323" s="81">
        <v>14</v>
      </c>
      <c r="E323" s="76">
        <v>24</v>
      </c>
      <c r="F323" s="173">
        <f t="shared" si="28"/>
        <v>38</v>
      </c>
    </row>
    <row r="324" spans="3:6" ht="16.5" x14ac:dyDescent="0.15">
      <c r="C324" s="80" t="s">
        <v>8908</v>
      </c>
      <c r="D324" s="81">
        <v>11</v>
      </c>
      <c r="E324" s="76">
        <v>28</v>
      </c>
      <c r="F324" s="173">
        <f t="shared" si="28"/>
        <v>39</v>
      </c>
    </row>
    <row r="325" spans="3:6" ht="16.5" x14ac:dyDescent="0.15">
      <c r="C325" s="80" t="s">
        <v>8936</v>
      </c>
      <c r="D325" s="81">
        <v>22</v>
      </c>
      <c r="E325" s="76">
        <v>18</v>
      </c>
      <c r="F325" s="173">
        <f t="shared" si="28"/>
        <v>40</v>
      </c>
    </row>
    <row r="326" spans="3:6" ht="17.25" thickBot="1" x14ac:dyDescent="0.2">
      <c r="C326" s="80" t="s">
        <v>19294</v>
      </c>
      <c r="D326" s="82">
        <v>29</v>
      </c>
      <c r="E326" s="82">
        <v>9</v>
      </c>
      <c r="F326" s="173">
        <f t="shared" si="28"/>
        <v>38</v>
      </c>
    </row>
    <row r="327" spans="3:6" ht="17.25" thickBot="1" x14ac:dyDescent="0.2">
      <c r="C327" s="83" t="s">
        <v>19291</v>
      </c>
      <c r="D327" s="84">
        <f>SUM(D318:D326)</f>
        <v>161</v>
      </c>
      <c r="E327" s="84">
        <f>SUM(E318:E326)</f>
        <v>193</v>
      </c>
      <c r="F327" s="174">
        <f>SUM(F318:F326)</f>
        <v>354</v>
      </c>
    </row>
    <row r="328" spans="3:6" ht="16.5" x14ac:dyDescent="0.15">
      <c r="C328" s="75" t="s">
        <v>8962</v>
      </c>
      <c r="D328" s="76">
        <v>16</v>
      </c>
      <c r="E328" s="76">
        <v>20</v>
      </c>
      <c r="F328" s="173">
        <f t="shared" ref="F328:F336" si="29">+E328+D328</f>
        <v>36</v>
      </c>
    </row>
    <row r="329" spans="3:6" ht="16.5" x14ac:dyDescent="0.15">
      <c r="C329" s="80" t="s">
        <v>9788</v>
      </c>
      <c r="D329" s="81">
        <v>13</v>
      </c>
      <c r="E329" s="76">
        <v>21</v>
      </c>
      <c r="F329" s="173">
        <f t="shared" si="29"/>
        <v>34</v>
      </c>
    </row>
    <row r="330" spans="3:6" ht="16.5" x14ac:dyDescent="0.15">
      <c r="C330" s="80" t="s">
        <v>8375</v>
      </c>
      <c r="D330" s="81">
        <v>13</v>
      </c>
      <c r="E330" s="76">
        <v>18</v>
      </c>
      <c r="F330" s="173">
        <f t="shared" si="29"/>
        <v>31</v>
      </c>
    </row>
    <row r="331" spans="3:6" ht="16.5" x14ac:dyDescent="0.15">
      <c r="C331" s="80" t="s">
        <v>8369</v>
      </c>
      <c r="D331" s="81">
        <v>18</v>
      </c>
      <c r="E331" s="76">
        <v>18</v>
      </c>
      <c r="F331" s="173">
        <f t="shared" si="29"/>
        <v>36</v>
      </c>
    </row>
    <row r="332" spans="3:6" ht="16.5" x14ac:dyDescent="0.15">
      <c r="C332" s="80" t="s">
        <v>8371</v>
      </c>
      <c r="D332" s="81">
        <v>16</v>
      </c>
      <c r="E332" s="76">
        <v>20</v>
      </c>
      <c r="F332" s="173">
        <f t="shared" si="29"/>
        <v>36</v>
      </c>
    </row>
    <row r="333" spans="3:6" ht="16.5" x14ac:dyDescent="0.15">
      <c r="C333" s="80" t="s">
        <v>8966</v>
      </c>
      <c r="D333" s="81">
        <v>19</v>
      </c>
      <c r="E333" s="76">
        <v>27</v>
      </c>
      <c r="F333" s="173">
        <f t="shared" si="29"/>
        <v>46</v>
      </c>
    </row>
    <row r="334" spans="3:6" ht="16.5" x14ac:dyDescent="0.15">
      <c r="C334" s="87" t="s">
        <v>9364</v>
      </c>
      <c r="D334" s="81">
        <v>18</v>
      </c>
      <c r="E334" s="76">
        <v>22</v>
      </c>
      <c r="F334" s="173">
        <f t="shared" si="29"/>
        <v>40</v>
      </c>
    </row>
    <row r="335" spans="3:6" ht="16.5" x14ac:dyDescent="0.15">
      <c r="C335" s="80" t="s">
        <v>8990</v>
      </c>
      <c r="D335" s="81">
        <v>25</v>
      </c>
      <c r="E335" s="76">
        <v>13</v>
      </c>
      <c r="F335" s="173">
        <f t="shared" si="29"/>
        <v>38</v>
      </c>
    </row>
    <row r="336" spans="3:6" ht="17.25" thickBot="1" x14ac:dyDescent="0.2">
      <c r="C336" s="80" t="s">
        <v>19306</v>
      </c>
      <c r="D336" s="82">
        <v>11</v>
      </c>
      <c r="E336" s="82">
        <v>21</v>
      </c>
      <c r="F336" s="173">
        <f t="shared" si="29"/>
        <v>32</v>
      </c>
    </row>
    <row r="337" spans="1:11" ht="18" thickBot="1" x14ac:dyDescent="0.4">
      <c r="C337" s="83" t="s">
        <v>19291</v>
      </c>
      <c r="D337" s="84">
        <f>SUM(D328:D336)</f>
        <v>149</v>
      </c>
      <c r="E337" s="84">
        <f>SUM(E328:E336)</f>
        <v>180</v>
      </c>
      <c r="F337" s="174">
        <f>SUM(F328:F336)</f>
        <v>329</v>
      </c>
      <c r="H337" s="91" t="s">
        <v>19289</v>
      </c>
      <c r="I337" s="91" t="s">
        <v>19290</v>
      </c>
      <c r="J337" s="91" t="s">
        <v>19291</v>
      </c>
    </row>
    <row r="338" spans="1:11" ht="17.25" x14ac:dyDescent="0.35">
      <c r="C338" s="75" t="s">
        <v>19295</v>
      </c>
      <c r="D338" s="76">
        <v>8</v>
      </c>
      <c r="E338" s="76">
        <v>32</v>
      </c>
      <c r="F338" s="173">
        <f t="shared" ref="F338:F345" si="30">+E338+D338</f>
        <v>40</v>
      </c>
      <c r="H338" s="92">
        <f>+D293+D305+D317</f>
        <v>666</v>
      </c>
      <c r="I338" s="92">
        <f>+E293+E305+E317</f>
        <v>660</v>
      </c>
      <c r="J338" s="92">
        <f>+H338+I338</f>
        <v>1326</v>
      </c>
      <c r="K338" s="91" t="s">
        <v>19296</v>
      </c>
    </row>
    <row r="339" spans="1:11" ht="17.25" x14ac:dyDescent="0.35">
      <c r="C339" s="80" t="s">
        <v>9739</v>
      </c>
      <c r="D339" s="81">
        <v>26</v>
      </c>
      <c r="E339" s="76">
        <v>15</v>
      </c>
      <c r="F339" s="173">
        <f t="shared" si="30"/>
        <v>41</v>
      </c>
      <c r="H339" s="92">
        <f>+D327+D337+D346</f>
        <v>426</v>
      </c>
      <c r="I339" s="92">
        <f>+E327+E337+E346</f>
        <v>539</v>
      </c>
      <c r="J339" s="92">
        <f>+H339+I339</f>
        <v>965</v>
      </c>
      <c r="K339" s="91" t="s">
        <v>19297</v>
      </c>
    </row>
    <row r="340" spans="1:11" ht="17.25" x14ac:dyDescent="0.35">
      <c r="C340" s="80" t="s">
        <v>8974</v>
      </c>
      <c r="D340" s="81">
        <v>16</v>
      </c>
      <c r="E340" s="76">
        <v>23</v>
      </c>
      <c r="F340" s="173">
        <f t="shared" si="30"/>
        <v>39</v>
      </c>
      <c r="H340" s="92">
        <f>SUM(H338:H339)</f>
        <v>1092</v>
      </c>
      <c r="I340" s="92">
        <f>SUM(I338:I339)</f>
        <v>1199</v>
      </c>
      <c r="J340" s="92">
        <f>SUM(J338:J339)</f>
        <v>2291</v>
      </c>
      <c r="K340" s="91" t="s">
        <v>19298</v>
      </c>
    </row>
    <row r="341" spans="1:11" ht="16.5" x14ac:dyDescent="0.15">
      <c r="C341" s="80" t="s">
        <v>8969</v>
      </c>
      <c r="D341" s="81">
        <v>13</v>
      </c>
      <c r="E341" s="76">
        <v>26</v>
      </c>
      <c r="F341" s="173">
        <f t="shared" si="30"/>
        <v>39</v>
      </c>
    </row>
    <row r="342" spans="1:11" ht="16.5" x14ac:dyDescent="0.15">
      <c r="C342" s="80" t="s">
        <v>8989</v>
      </c>
      <c r="D342" s="81">
        <v>15</v>
      </c>
      <c r="E342" s="76">
        <v>24</v>
      </c>
      <c r="F342" s="173">
        <f t="shared" si="30"/>
        <v>39</v>
      </c>
    </row>
    <row r="343" spans="1:11" ht="16.5" x14ac:dyDescent="0.15">
      <c r="C343" s="80" t="s">
        <v>8972</v>
      </c>
      <c r="D343" s="81">
        <v>17</v>
      </c>
      <c r="E343" s="76">
        <v>17</v>
      </c>
      <c r="F343" s="173">
        <f t="shared" si="30"/>
        <v>34</v>
      </c>
    </row>
    <row r="344" spans="1:11" ht="16.5" x14ac:dyDescent="0.15">
      <c r="C344" s="80" t="s">
        <v>19299</v>
      </c>
      <c r="D344" s="81">
        <v>1</v>
      </c>
      <c r="E344" s="76">
        <v>16</v>
      </c>
      <c r="F344" s="173">
        <f t="shared" si="30"/>
        <v>17</v>
      </c>
    </row>
    <row r="345" spans="1:11" ht="17.25" thickBot="1" x14ac:dyDescent="0.2">
      <c r="C345" s="80" t="s">
        <v>9374</v>
      </c>
      <c r="D345" s="90">
        <v>20</v>
      </c>
      <c r="E345" s="76">
        <v>13</v>
      </c>
      <c r="F345" s="173">
        <f t="shared" si="30"/>
        <v>33</v>
      </c>
    </row>
    <row r="346" spans="1:11" ht="18" thickBot="1" x14ac:dyDescent="0.4">
      <c r="C346" s="83" t="s">
        <v>19291</v>
      </c>
      <c r="D346" s="84">
        <f>SUM(D338:D345)</f>
        <v>116</v>
      </c>
      <c r="E346" s="84">
        <f>SUM(E338:E345)</f>
        <v>166</v>
      </c>
      <c r="F346" s="174">
        <f>SUM(F338:F345)</f>
        <v>282</v>
      </c>
      <c r="H346" s="74"/>
      <c r="I346" s="69" t="s">
        <v>19316</v>
      </c>
      <c r="J346" s="69"/>
    </row>
    <row r="347" spans="1:11" ht="22.5" thickBot="1" x14ac:dyDescent="0.5">
      <c r="C347" s="96" t="s">
        <v>19302</v>
      </c>
      <c r="D347" s="97">
        <f>+D293+D305+D317+D327+D337+D346</f>
        <v>1092</v>
      </c>
      <c r="E347" s="97">
        <f>+E293+E305+E317+E327+E337+E346</f>
        <v>1199</v>
      </c>
      <c r="F347" s="208">
        <f>SUM(D347:E347)</f>
        <v>2291</v>
      </c>
      <c r="H347" s="99" t="s">
        <v>19303</v>
      </c>
      <c r="I347" s="69"/>
      <c r="J347" s="69"/>
    </row>
    <row r="351" spans="1:11" ht="15" x14ac:dyDescent="0.15">
      <c r="A351" s="65" t="s">
        <v>19315</v>
      </c>
      <c r="B351" s="66"/>
      <c r="C351" s="67"/>
      <c r="D351" s="67"/>
      <c r="E351" s="67"/>
      <c r="F351" s="66"/>
      <c r="G351" s="66"/>
      <c r="H351" s="66"/>
    </row>
    <row r="352" spans="1:11" ht="15" thickBot="1" x14ac:dyDescent="0.2"/>
    <row r="353" spans="3:6" ht="15" thickBot="1" x14ac:dyDescent="0.2">
      <c r="C353" s="70" t="s">
        <v>16910</v>
      </c>
      <c r="D353" s="71" t="s">
        <v>19289</v>
      </c>
      <c r="E353" s="71" t="s">
        <v>19290</v>
      </c>
      <c r="F353" s="172" t="s">
        <v>19291</v>
      </c>
    </row>
    <row r="354" spans="3:6" ht="16.5" x14ac:dyDescent="0.15">
      <c r="C354" s="75" t="s">
        <v>8353</v>
      </c>
      <c r="D354" s="76">
        <v>31</v>
      </c>
      <c r="E354" s="76">
        <v>8</v>
      </c>
      <c r="F354" s="173">
        <f t="shared" ref="F354:F364" si="31">+E354+D354</f>
        <v>39</v>
      </c>
    </row>
    <row r="355" spans="3:6" ht="16.5" x14ac:dyDescent="0.15">
      <c r="C355" s="80" t="s">
        <v>8355</v>
      </c>
      <c r="D355" s="81">
        <v>21</v>
      </c>
      <c r="E355" s="76">
        <v>18</v>
      </c>
      <c r="F355" s="173">
        <f t="shared" si="31"/>
        <v>39</v>
      </c>
    </row>
    <row r="356" spans="3:6" ht="16.5" x14ac:dyDescent="0.15">
      <c r="C356" s="80" t="s">
        <v>8357</v>
      </c>
      <c r="D356" s="81">
        <v>23</v>
      </c>
      <c r="E356" s="76">
        <v>17</v>
      </c>
      <c r="F356" s="173">
        <f t="shared" si="31"/>
        <v>40</v>
      </c>
    </row>
    <row r="357" spans="3:6" ht="16.5" x14ac:dyDescent="0.15">
      <c r="C357" s="80" t="s">
        <v>8367</v>
      </c>
      <c r="D357" s="81">
        <v>18</v>
      </c>
      <c r="E357" s="76">
        <v>22</v>
      </c>
      <c r="F357" s="173">
        <f t="shared" si="31"/>
        <v>40</v>
      </c>
    </row>
    <row r="358" spans="3:6" ht="16.5" x14ac:dyDescent="0.15">
      <c r="C358" s="80" t="s">
        <v>8363</v>
      </c>
      <c r="D358" s="81">
        <v>17</v>
      </c>
      <c r="E358" s="76">
        <v>22</v>
      </c>
      <c r="F358" s="173">
        <f t="shared" si="31"/>
        <v>39</v>
      </c>
    </row>
    <row r="359" spans="3:6" ht="16.5" x14ac:dyDescent="0.15">
      <c r="C359" s="80" t="s">
        <v>8359</v>
      </c>
      <c r="D359" s="81">
        <v>14</v>
      </c>
      <c r="E359" s="76">
        <v>26</v>
      </c>
      <c r="F359" s="173">
        <f t="shared" si="31"/>
        <v>40</v>
      </c>
    </row>
    <row r="360" spans="3:6" ht="16.5" x14ac:dyDescent="0.15">
      <c r="C360" s="80" t="s">
        <v>8370</v>
      </c>
      <c r="D360" s="81">
        <v>16</v>
      </c>
      <c r="E360" s="76">
        <v>24</v>
      </c>
      <c r="F360" s="173">
        <f t="shared" si="31"/>
        <v>40</v>
      </c>
    </row>
    <row r="361" spans="3:6" ht="16.5" x14ac:dyDescent="0.15">
      <c r="C361" s="80" t="s">
        <v>8685</v>
      </c>
      <c r="D361" s="81">
        <v>20</v>
      </c>
      <c r="E361" s="76">
        <v>20</v>
      </c>
      <c r="F361" s="173">
        <f t="shared" si="31"/>
        <v>40</v>
      </c>
    </row>
    <row r="362" spans="3:6" ht="16.5" x14ac:dyDescent="0.15">
      <c r="C362" s="80" t="s">
        <v>8731</v>
      </c>
      <c r="D362" s="81">
        <v>7</v>
      </c>
      <c r="E362" s="76">
        <v>33</v>
      </c>
      <c r="F362" s="173">
        <f t="shared" si="31"/>
        <v>40</v>
      </c>
    </row>
    <row r="363" spans="3:6" ht="16.5" x14ac:dyDescent="0.15">
      <c r="C363" s="80" t="s">
        <v>8779</v>
      </c>
      <c r="D363" s="81">
        <v>14</v>
      </c>
      <c r="E363" s="76">
        <v>14</v>
      </c>
      <c r="F363" s="173">
        <f t="shared" si="31"/>
        <v>28</v>
      </c>
    </row>
    <row r="364" spans="3:6" ht="17.25" thickBot="1" x14ac:dyDescent="0.2">
      <c r="C364" s="80" t="s">
        <v>8823</v>
      </c>
      <c r="D364" s="82">
        <v>16</v>
      </c>
      <c r="E364" s="76">
        <v>16</v>
      </c>
      <c r="F364" s="173">
        <f t="shared" si="31"/>
        <v>32</v>
      </c>
    </row>
    <row r="365" spans="3:6" ht="17.25" thickBot="1" x14ac:dyDescent="0.2">
      <c r="C365" s="83" t="s">
        <v>19291</v>
      </c>
      <c r="D365" s="84">
        <f>SUM(D354:D364)</f>
        <v>197</v>
      </c>
      <c r="E365" s="84">
        <f>SUM(E354:E364)</f>
        <v>220</v>
      </c>
      <c r="F365" s="174">
        <f>SUM(F354:F364)</f>
        <v>417</v>
      </c>
    </row>
    <row r="366" spans="3:6" ht="16.5" x14ac:dyDescent="0.15">
      <c r="C366" s="75" t="s">
        <v>9334</v>
      </c>
      <c r="D366" s="76">
        <v>35</v>
      </c>
      <c r="E366" s="76">
        <v>12</v>
      </c>
      <c r="F366" s="173">
        <f t="shared" ref="F366:F376" si="32">+E366+D366</f>
        <v>47</v>
      </c>
    </row>
    <row r="367" spans="3:6" ht="16.5" x14ac:dyDescent="0.15">
      <c r="C367" s="80" t="s">
        <v>8356</v>
      </c>
      <c r="D367" s="81">
        <v>32</v>
      </c>
      <c r="E367" s="76">
        <v>15</v>
      </c>
      <c r="F367" s="173">
        <f t="shared" si="32"/>
        <v>47</v>
      </c>
    </row>
    <row r="368" spans="3:6" ht="16.5" x14ac:dyDescent="0.15">
      <c r="C368" s="80" t="s">
        <v>8358</v>
      </c>
      <c r="D368" s="81">
        <v>29</v>
      </c>
      <c r="E368" s="76">
        <v>18</v>
      </c>
      <c r="F368" s="173">
        <f t="shared" si="32"/>
        <v>47</v>
      </c>
    </row>
    <row r="369" spans="3:6" ht="16.5" x14ac:dyDescent="0.15">
      <c r="C369" s="80" t="s">
        <v>8351</v>
      </c>
      <c r="D369" s="81">
        <v>28</v>
      </c>
      <c r="E369" s="76">
        <v>18</v>
      </c>
      <c r="F369" s="173">
        <f t="shared" si="32"/>
        <v>46</v>
      </c>
    </row>
    <row r="370" spans="3:6" ht="16.5" x14ac:dyDescent="0.15">
      <c r="C370" s="80" t="s">
        <v>9343</v>
      </c>
      <c r="D370" s="81">
        <v>23</v>
      </c>
      <c r="E370" s="76">
        <v>18</v>
      </c>
      <c r="F370" s="173">
        <f t="shared" si="32"/>
        <v>41</v>
      </c>
    </row>
    <row r="371" spans="3:6" ht="16.5" x14ac:dyDescent="0.15">
      <c r="C371" s="80" t="s">
        <v>8364</v>
      </c>
      <c r="D371" s="81">
        <v>17</v>
      </c>
      <c r="E371" s="76">
        <v>29</v>
      </c>
      <c r="F371" s="173">
        <f t="shared" si="32"/>
        <v>46</v>
      </c>
    </row>
    <row r="372" spans="3:6" ht="16.5" x14ac:dyDescent="0.15">
      <c r="C372" s="80" t="s">
        <v>8952</v>
      </c>
      <c r="D372" s="81">
        <v>19</v>
      </c>
      <c r="E372" s="76">
        <v>27</v>
      </c>
      <c r="F372" s="173">
        <f t="shared" si="32"/>
        <v>46</v>
      </c>
    </row>
    <row r="373" spans="3:6" ht="16.5" x14ac:dyDescent="0.15">
      <c r="C373" s="80" t="s">
        <v>8954</v>
      </c>
      <c r="D373" s="81">
        <v>17</v>
      </c>
      <c r="E373" s="76">
        <v>27</v>
      </c>
      <c r="F373" s="173">
        <f t="shared" si="32"/>
        <v>44</v>
      </c>
    </row>
    <row r="374" spans="3:6" ht="16.5" x14ac:dyDescent="0.15">
      <c r="C374" s="80" t="s">
        <v>8360</v>
      </c>
      <c r="D374" s="81">
        <v>17</v>
      </c>
      <c r="E374" s="76">
        <v>28</v>
      </c>
      <c r="F374" s="173">
        <f t="shared" si="32"/>
        <v>45</v>
      </c>
    </row>
    <row r="375" spans="3:6" ht="16.5" x14ac:dyDescent="0.15">
      <c r="C375" s="87" t="s">
        <v>8362</v>
      </c>
      <c r="D375" s="81">
        <v>3</v>
      </c>
      <c r="E375" s="76">
        <v>6</v>
      </c>
      <c r="F375" s="173">
        <f t="shared" si="32"/>
        <v>9</v>
      </c>
    </row>
    <row r="376" spans="3:6" ht="17.25" thickBot="1" x14ac:dyDescent="0.2">
      <c r="C376" s="87" t="s">
        <v>9778</v>
      </c>
      <c r="D376" s="82">
        <v>15</v>
      </c>
      <c r="E376" s="76">
        <v>21</v>
      </c>
      <c r="F376" s="173">
        <f t="shared" si="32"/>
        <v>36</v>
      </c>
    </row>
    <row r="377" spans="3:6" ht="17.25" thickBot="1" x14ac:dyDescent="0.2">
      <c r="C377" s="83" t="s">
        <v>19291</v>
      </c>
      <c r="D377" s="84">
        <f>SUM(D366:D376)</f>
        <v>235</v>
      </c>
      <c r="E377" s="84">
        <f>SUM(E366:E376)</f>
        <v>219</v>
      </c>
      <c r="F377" s="174">
        <f>SUM(F366:F376)</f>
        <v>454</v>
      </c>
    </row>
    <row r="378" spans="3:6" ht="16.5" x14ac:dyDescent="0.15">
      <c r="C378" s="75" t="s">
        <v>8354</v>
      </c>
      <c r="D378" s="76">
        <v>29</v>
      </c>
      <c r="E378" s="76">
        <v>11</v>
      </c>
      <c r="F378" s="173">
        <f t="shared" ref="F378:F388" si="33">+E378+D378</f>
        <v>40</v>
      </c>
    </row>
    <row r="379" spans="3:6" ht="16.5" x14ac:dyDescent="0.15">
      <c r="C379" s="80" t="s">
        <v>9713</v>
      </c>
      <c r="D379" s="81">
        <v>27</v>
      </c>
      <c r="E379" s="76">
        <v>13</v>
      </c>
      <c r="F379" s="173">
        <f t="shared" si="33"/>
        <v>40</v>
      </c>
    </row>
    <row r="380" spans="3:6" ht="16.5" x14ac:dyDescent="0.15">
      <c r="C380" s="80" t="s">
        <v>8988</v>
      </c>
      <c r="D380" s="81">
        <v>25</v>
      </c>
      <c r="E380" s="76">
        <v>13</v>
      </c>
      <c r="F380" s="173">
        <f t="shared" si="33"/>
        <v>38</v>
      </c>
    </row>
    <row r="381" spans="3:6" ht="16.5" x14ac:dyDescent="0.15">
      <c r="C381" s="80" t="s">
        <v>8956</v>
      </c>
      <c r="D381" s="81">
        <v>16</v>
      </c>
      <c r="E381" s="76">
        <v>22</v>
      </c>
      <c r="F381" s="173">
        <f t="shared" si="33"/>
        <v>38</v>
      </c>
    </row>
    <row r="382" spans="3:6" ht="16.5" x14ac:dyDescent="0.15">
      <c r="C382" s="80" t="s">
        <v>9717</v>
      </c>
      <c r="D382" s="81">
        <v>23</v>
      </c>
      <c r="E382" s="76">
        <v>23</v>
      </c>
      <c r="F382" s="173">
        <f t="shared" si="33"/>
        <v>46</v>
      </c>
    </row>
    <row r="383" spans="3:6" ht="16.5" x14ac:dyDescent="0.15">
      <c r="C383" s="80" t="s">
        <v>8365</v>
      </c>
      <c r="D383" s="81">
        <v>19</v>
      </c>
      <c r="E383" s="76">
        <v>23</v>
      </c>
      <c r="F383" s="173">
        <f t="shared" si="33"/>
        <v>42</v>
      </c>
    </row>
    <row r="384" spans="3:6" ht="16.5" x14ac:dyDescent="0.15">
      <c r="C384" s="80" t="s">
        <v>9354</v>
      </c>
      <c r="D384" s="81">
        <v>19</v>
      </c>
      <c r="E384" s="76">
        <v>22</v>
      </c>
      <c r="F384" s="173">
        <f t="shared" si="33"/>
        <v>41</v>
      </c>
    </row>
    <row r="385" spans="3:6" ht="16.5" x14ac:dyDescent="0.15">
      <c r="C385" s="80" t="s">
        <v>8958</v>
      </c>
      <c r="D385" s="81">
        <v>22</v>
      </c>
      <c r="E385" s="76">
        <v>20</v>
      </c>
      <c r="F385" s="173">
        <f t="shared" si="33"/>
        <v>42</v>
      </c>
    </row>
    <row r="386" spans="3:6" ht="16.5" x14ac:dyDescent="0.15">
      <c r="C386" s="80" t="s">
        <v>9357</v>
      </c>
      <c r="D386" s="81">
        <v>17</v>
      </c>
      <c r="E386" s="76">
        <v>24</v>
      </c>
      <c r="F386" s="173">
        <f t="shared" si="33"/>
        <v>41</v>
      </c>
    </row>
    <row r="387" spans="3:6" ht="16.5" x14ac:dyDescent="0.15">
      <c r="C387" s="80" t="s">
        <v>8368</v>
      </c>
      <c r="D387" s="81">
        <v>17</v>
      </c>
      <c r="E387" s="76">
        <v>24</v>
      </c>
      <c r="F387" s="173">
        <f t="shared" si="33"/>
        <v>41</v>
      </c>
    </row>
    <row r="388" spans="3:6" ht="17.25" thickBot="1" x14ac:dyDescent="0.2">
      <c r="C388" s="89" t="s">
        <v>19292</v>
      </c>
      <c r="D388" s="82">
        <v>13</v>
      </c>
      <c r="E388" s="76">
        <v>21</v>
      </c>
      <c r="F388" s="173">
        <f t="shared" si="33"/>
        <v>34</v>
      </c>
    </row>
    <row r="389" spans="3:6" ht="17.25" thickBot="1" x14ac:dyDescent="0.2">
      <c r="C389" s="83" t="s">
        <v>19291</v>
      </c>
      <c r="D389" s="84">
        <f>SUM(D378:D388)</f>
        <v>227</v>
      </c>
      <c r="E389" s="84">
        <f>SUM(E378:E388)</f>
        <v>216</v>
      </c>
      <c r="F389" s="174">
        <f>SUM(F378:F388)</f>
        <v>443</v>
      </c>
    </row>
    <row r="390" spans="3:6" ht="16.5" x14ac:dyDescent="0.15">
      <c r="C390" s="75" t="s">
        <v>19293</v>
      </c>
      <c r="D390" s="76">
        <v>9</v>
      </c>
      <c r="E390" s="76">
        <v>31</v>
      </c>
      <c r="F390" s="173">
        <f t="shared" ref="F390:F398" si="34">+E390+D390</f>
        <v>40</v>
      </c>
    </row>
    <row r="391" spans="3:6" ht="16.5" x14ac:dyDescent="0.15">
      <c r="C391" s="80" t="s">
        <v>8361</v>
      </c>
      <c r="D391" s="81">
        <v>17</v>
      </c>
      <c r="E391" s="76">
        <v>22</v>
      </c>
      <c r="F391" s="173">
        <f t="shared" si="34"/>
        <v>39</v>
      </c>
    </row>
    <row r="392" spans="3:6" ht="16.5" x14ac:dyDescent="0.15">
      <c r="C392" s="80" t="s">
        <v>8825</v>
      </c>
      <c r="D392" s="81">
        <v>15</v>
      </c>
      <c r="E392" s="76">
        <v>25</v>
      </c>
      <c r="F392" s="173">
        <f t="shared" si="34"/>
        <v>40</v>
      </c>
    </row>
    <row r="393" spans="3:6" ht="16.5" x14ac:dyDescent="0.15">
      <c r="C393" s="80" t="s">
        <v>8374</v>
      </c>
      <c r="D393" s="81">
        <v>17</v>
      </c>
      <c r="E393" s="76">
        <v>23</v>
      </c>
      <c r="F393" s="173">
        <f t="shared" si="34"/>
        <v>40</v>
      </c>
    </row>
    <row r="394" spans="3:6" ht="16.5" x14ac:dyDescent="0.15">
      <c r="C394" s="80" t="s">
        <v>8859</v>
      </c>
      <c r="D394" s="81">
        <v>27</v>
      </c>
      <c r="E394" s="76">
        <v>12</v>
      </c>
      <c r="F394" s="173">
        <f t="shared" si="34"/>
        <v>39</v>
      </c>
    </row>
    <row r="395" spans="3:6" ht="16.5" x14ac:dyDescent="0.15">
      <c r="C395" s="80" t="s">
        <v>8350</v>
      </c>
      <c r="D395" s="81">
        <v>14</v>
      </c>
      <c r="E395" s="76">
        <v>24</v>
      </c>
      <c r="F395" s="173">
        <f t="shared" si="34"/>
        <v>38</v>
      </c>
    </row>
    <row r="396" spans="3:6" ht="16.5" x14ac:dyDescent="0.15">
      <c r="C396" s="80" t="s">
        <v>8908</v>
      </c>
      <c r="D396" s="81">
        <v>11</v>
      </c>
      <c r="E396" s="76">
        <v>28</v>
      </c>
      <c r="F396" s="173">
        <f t="shared" si="34"/>
        <v>39</v>
      </c>
    </row>
    <row r="397" spans="3:6" ht="16.5" x14ac:dyDescent="0.15">
      <c r="C397" s="80" t="s">
        <v>8936</v>
      </c>
      <c r="D397" s="81">
        <v>22</v>
      </c>
      <c r="E397" s="76">
        <v>18</v>
      </c>
      <c r="F397" s="173">
        <f t="shared" si="34"/>
        <v>40</v>
      </c>
    </row>
    <row r="398" spans="3:6" ht="17.25" thickBot="1" x14ac:dyDescent="0.2">
      <c r="C398" s="80" t="s">
        <v>19294</v>
      </c>
      <c r="D398" s="82">
        <v>29</v>
      </c>
      <c r="E398" s="82">
        <v>9</v>
      </c>
      <c r="F398" s="173">
        <f t="shared" si="34"/>
        <v>38</v>
      </c>
    </row>
    <row r="399" spans="3:6" ht="17.25" thickBot="1" x14ac:dyDescent="0.2">
      <c r="C399" s="83" t="s">
        <v>19291</v>
      </c>
      <c r="D399" s="84">
        <f>SUM(D390:D398)</f>
        <v>161</v>
      </c>
      <c r="E399" s="84">
        <f>SUM(E390:E398)</f>
        <v>192</v>
      </c>
      <c r="F399" s="174">
        <f>SUM(F390:F398)</f>
        <v>353</v>
      </c>
    </row>
    <row r="400" spans="3:6" ht="16.5" x14ac:dyDescent="0.15">
      <c r="C400" s="75" t="s">
        <v>8962</v>
      </c>
      <c r="D400" s="76">
        <v>16</v>
      </c>
      <c r="E400" s="76">
        <v>20</v>
      </c>
      <c r="F400" s="173">
        <f t="shared" ref="F400:F408" si="35">+E400+D400</f>
        <v>36</v>
      </c>
    </row>
    <row r="401" spans="3:11" ht="16.5" x14ac:dyDescent="0.15">
      <c r="C401" s="80" t="s">
        <v>9788</v>
      </c>
      <c r="D401" s="81">
        <v>13</v>
      </c>
      <c r="E401" s="76">
        <v>21</v>
      </c>
      <c r="F401" s="173">
        <f t="shared" si="35"/>
        <v>34</v>
      </c>
    </row>
    <row r="402" spans="3:11" ht="16.5" x14ac:dyDescent="0.15">
      <c r="C402" s="80" t="s">
        <v>8375</v>
      </c>
      <c r="D402" s="81">
        <v>12</v>
      </c>
      <c r="E402" s="76">
        <v>17</v>
      </c>
      <c r="F402" s="173">
        <f t="shared" si="35"/>
        <v>29</v>
      </c>
    </row>
    <row r="403" spans="3:11" ht="16.5" x14ac:dyDescent="0.15">
      <c r="C403" s="80" t="s">
        <v>8369</v>
      </c>
      <c r="D403" s="81">
        <v>18</v>
      </c>
      <c r="E403" s="76">
        <v>18</v>
      </c>
      <c r="F403" s="173">
        <f t="shared" si="35"/>
        <v>36</v>
      </c>
    </row>
    <row r="404" spans="3:11" ht="16.5" x14ac:dyDescent="0.15">
      <c r="C404" s="80" t="s">
        <v>8371</v>
      </c>
      <c r="D404" s="81">
        <v>16</v>
      </c>
      <c r="E404" s="76">
        <v>20</v>
      </c>
      <c r="F404" s="173">
        <f t="shared" si="35"/>
        <v>36</v>
      </c>
    </row>
    <row r="405" spans="3:11" ht="16.5" x14ac:dyDescent="0.15">
      <c r="C405" s="80" t="s">
        <v>8966</v>
      </c>
      <c r="D405" s="81">
        <v>19</v>
      </c>
      <c r="E405" s="76">
        <v>27</v>
      </c>
      <c r="F405" s="173">
        <f t="shared" si="35"/>
        <v>46</v>
      </c>
    </row>
    <row r="406" spans="3:11" ht="16.5" x14ac:dyDescent="0.15">
      <c r="C406" s="87" t="s">
        <v>9364</v>
      </c>
      <c r="D406" s="81">
        <v>16</v>
      </c>
      <c r="E406" s="76">
        <v>22</v>
      </c>
      <c r="F406" s="173">
        <f t="shared" si="35"/>
        <v>38</v>
      </c>
    </row>
    <row r="407" spans="3:11" ht="16.5" x14ac:dyDescent="0.15">
      <c r="C407" s="80" t="s">
        <v>8990</v>
      </c>
      <c r="D407" s="81">
        <v>25</v>
      </c>
      <c r="E407" s="76">
        <v>13</v>
      </c>
      <c r="F407" s="173">
        <f t="shared" si="35"/>
        <v>38</v>
      </c>
    </row>
    <row r="408" spans="3:11" ht="17.25" thickBot="1" x14ac:dyDescent="0.2">
      <c r="C408" s="80" t="s">
        <v>19306</v>
      </c>
      <c r="D408" s="82">
        <v>9</v>
      </c>
      <c r="E408" s="82">
        <v>21</v>
      </c>
      <c r="F408" s="173">
        <f t="shared" si="35"/>
        <v>30</v>
      </c>
    </row>
    <row r="409" spans="3:11" ht="18" thickBot="1" x14ac:dyDescent="0.4">
      <c r="C409" s="83" t="s">
        <v>19291</v>
      </c>
      <c r="D409" s="84">
        <f>SUM(D400:D408)</f>
        <v>144</v>
      </c>
      <c r="E409" s="84">
        <f>SUM(E400:E408)</f>
        <v>179</v>
      </c>
      <c r="F409" s="174">
        <f>SUM(F400:F408)</f>
        <v>323</v>
      </c>
      <c r="H409" s="91" t="s">
        <v>19289</v>
      </c>
      <c r="I409" s="91" t="s">
        <v>19290</v>
      </c>
      <c r="J409" s="91" t="s">
        <v>19291</v>
      </c>
    </row>
    <row r="410" spans="3:11" ht="17.25" x14ac:dyDescent="0.35">
      <c r="C410" s="75" t="s">
        <v>19295</v>
      </c>
      <c r="D410" s="76">
        <v>8</v>
      </c>
      <c r="E410" s="76">
        <v>32</v>
      </c>
      <c r="F410" s="173">
        <f t="shared" ref="F410:F417" si="36">+E410+D410</f>
        <v>40</v>
      </c>
      <c r="H410" s="92">
        <f>+D365+D377+D389</f>
        <v>659</v>
      </c>
      <c r="I410" s="92">
        <f>+E365+E377+E389</f>
        <v>655</v>
      </c>
      <c r="J410" s="92">
        <f>+H410+I410</f>
        <v>1314</v>
      </c>
      <c r="K410" s="91" t="s">
        <v>19296</v>
      </c>
    </row>
    <row r="411" spans="3:11" ht="17.25" x14ac:dyDescent="0.35">
      <c r="C411" s="80" t="s">
        <v>9739</v>
      </c>
      <c r="D411" s="81">
        <v>26</v>
      </c>
      <c r="E411" s="76">
        <v>15</v>
      </c>
      <c r="F411" s="173">
        <f t="shared" si="36"/>
        <v>41</v>
      </c>
      <c r="H411" s="92">
        <f>+D399+D409+D418</f>
        <v>421</v>
      </c>
      <c r="I411" s="92">
        <f>+E399+E409+E418</f>
        <v>537</v>
      </c>
      <c r="J411" s="92">
        <f>+H411+I411</f>
        <v>958</v>
      </c>
      <c r="K411" s="91" t="s">
        <v>19297</v>
      </c>
    </row>
    <row r="412" spans="3:11" ht="17.25" x14ac:dyDescent="0.35">
      <c r="C412" s="80" t="s">
        <v>8974</v>
      </c>
      <c r="D412" s="81">
        <v>16</v>
      </c>
      <c r="E412" s="76">
        <v>23</v>
      </c>
      <c r="F412" s="173">
        <f t="shared" si="36"/>
        <v>39</v>
      </c>
      <c r="H412" s="92">
        <f>SUM(H410:H411)</f>
        <v>1080</v>
      </c>
      <c r="I412" s="92">
        <f>SUM(I410:I411)</f>
        <v>1192</v>
      </c>
      <c r="J412" s="92">
        <f>SUM(J410:J411)</f>
        <v>2272</v>
      </c>
      <c r="K412" s="91" t="s">
        <v>19298</v>
      </c>
    </row>
    <row r="413" spans="3:11" ht="16.5" x14ac:dyDescent="0.15">
      <c r="C413" s="80" t="s">
        <v>8969</v>
      </c>
      <c r="D413" s="81">
        <v>13</v>
      </c>
      <c r="E413" s="76">
        <v>26</v>
      </c>
      <c r="F413" s="173">
        <f t="shared" si="36"/>
        <v>39</v>
      </c>
    </row>
    <row r="414" spans="3:11" ht="16.5" x14ac:dyDescent="0.15">
      <c r="C414" s="80" t="s">
        <v>8989</v>
      </c>
      <c r="D414" s="81">
        <v>15</v>
      </c>
      <c r="E414" s="76">
        <v>24</v>
      </c>
      <c r="F414" s="173">
        <f t="shared" si="36"/>
        <v>39</v>
      </c>
    </row>
    <row r="415" spans="3:11" ht="16.5" x14ac:dyDescent="0.15">
      <c r="C415" s="80" t="s">
        <v>8972</v>
      </c>
      <c r="D415" s="81">
        <v>17</v>
      </c>
      <c r="E415" s="76">
        <v>17</v>
      </c>
      <c r="F415" s="173">
        <f t="shared" si="36"/>
        <v>34</v>
      </c>
    </row>
    <row r="416" spans="3:11" ht="16.5" x14ac:dyDescent="0.15">
      <c r="C416" s="80" t="s">
        <v>19299</v>
      </c>
      <c r="D416" s="81">
        <v>1</v>
      </c>
      <c r="E416" s="76">
        <v>16</v>
      </c>
      <c r="F416" s="173">
        <f t="shared" si="36"/>
        <v>17</v>
      </c>
    </row>
    <row r="417" spans="1:10" ht="17.25" thickBot="1" x14ac:dyDescent="0.2">
      <c r="C417" s="80" t="s">
        <v>9374</v>
      </c>
      <c r="D417" s="90">
        <v>20</v>
      </c>
      <c r="E417" s="76">
        <v>13</v>
      </c>
      <c r="F417" s="173">
        <f t="shared" si="36"/>
        <v>33</v>
      </c>
    </row>
    <row r="418" spans="1:10" ht="18" thickBot="1" x14ac:dyDescent="0.4">
      <c r="C418" s="83" t="s">
        <v>19291</v>
      </c>
      <c r="D418" s="84">
        <f>SUM(D410:D417)</f>
        <v>116</v>
      </c>
      <c r="E418" s="84">
        <f>SUM(E410:E417)</f>
        <v>166</v>
      </c>
      <c r="F418" s="174">
        <f>SUM(F410:F417)</f>
        <v>282</v>
      </c>
      <c r="H418" s="74"/>
      <c r="I418" s="69" t="s">
        <v>19317</v>
      </c>
      <c r="J418" s="69"/>
    </row>
    <row r="419" spans="1:10" ht="22.5" thickBot="1" x14ac:dyDescent="0.5">
      <c r="C419" s="96" t="s">
        <v>19302</v>
      </c>
      <c r="D419" s="97">
        <f>+D365+D377+D389+D399+D409+D418</f>
        <v>1080</v>
      </c>
      <c r="E419" s="97">
        <f>+E365+E377+E389+E399+E409+E418</f>
        <v>1192</v>
      </c>
      <c r="F419" s="208">
        <f>SUM(D419:E419)</f>
        <v>2272</v>
      </c>
      <c r="H419" s="99" t="s">
        <v>19303</v>
      </c>
      <c r="I419" s="69"/>
      <c r="J419" s="69"/>
    </row>
    <row r="423" spans="1:10" ht="15" x14ac:dyDescent="0.15">
      <c r="A423" s="65" t="s">
        <v>19315</v>
      </c>
      <c r="B423" s="66"/>
      <c r="C423" s="67"/>
      <c r="D423" s="67"/>
      <c r="E423" s="67"/>
      <c r="F423" s="66"/>
      <c r="G423" s="66"/>
      <c r="H423" s="66"/>
    </row>
    <row r="424" spans="1:10" ht="15" thickBot="1" x14ac:dyDescent="0.2"/>
    <row r="425" spans="1:10" ht="15" thickBot="1" x14ac:dyDescent="0.2">
      <c r="C425" s="70" t="s">
        <v>16910</v>
      </c>
      <c r="D425" s="71" t="s">
        <v>19289</v>
      </c>
      <c r="E425" s="71" t="s">
        <v>19290</v>
      </c>
      <c r="F425" s="172" t="s">
        <v>19291</v>
      </c>
    </row>
    <row r="426" spans="1:10" ht="16.5" x14ac:dyDescent="0.15">
      <c r="C426" s="75" t="s">
        <v>8353</v>
      </c>
      <c r="D426" s="76">
        <v>30</v>
      </c>
      <c r="E426" s="76">
        <v>8</v>
      </c>
      <c r="F426" s="173">
        <f t="shared" ref="F426:F436" si="37">+E426+D426</f>
        <v>38</v>
      </c>
    </row>
    <row r="427" spans="1:10" ht="16.5" x14ac:dyDescent="0.15">
      <c r="C427" s="80" t="s">
        <v>8355</v>
      </c>
      <c r="D427" s="81">
        <v>21</v>
      </c>
      <c r="E427" s="76">
        <v>18</v>
      </c>
      <c r="F427" s="173">
        <f t="shared" si="37"/>
        <v>39</v>
      </c>
    </row>
    <row r="428" spans="1:10" ht="16.5" x14ac:dyDescent="0.15">
      <c r="C428" s="80" t="s">
        <v>8357</v>
      </c>
      <c r="D428" s="81">
        <v>23</v>
      </c>
      <c r="E428" s="76">
        <v>17</v>
      </c>
      <c r="F428" s="173">
        <f t="shared" si="37"/>
        <v>40</v>
      </c>
    </row>
    <row r="429" spans="1:10" ht="16.5" x14ac:dyDescent="0.15">
      <c r="C429" s="80" t="s">
        <v>8367</v>
      </c>
      <c r="D429" s="81">
        <v>18</v>
      </c>
      <c r="E429" s="76">
        <v>22</v>
      </c>
      <c r="F429" s="173">
        <f t="shared" si="37"/>
        <v>40</v>
      </c>
    </row>
    <row r="430" spans="1:10" ht="16.5" x14ac:dyDescent="0.15">
      <c r="C430" s="80" t="s">
        <v>8363</v>
      </c>
      <c r="D430" s="81">
        <v>17</v>
      </c>
      <c r="E430" s="76">
        <v>22</v>
      </c>
      <c r="F430" s="173">
        <f t="shared" si="37"/>
        <v>39</v>
      </c>
    </row>
    <row r="431" spans="1:10" ht="16.5" x14ac:dyDescent="0.15">
      <c r="C431" s="80" t="s">
        <v>8359</v>
      </c>
      <c r="D431" s="81">
        <v>14</v>
      </c>
      <c r="E431" s="76">
        <v>26</v>
      </c>
      <c r="F431" s="173">
        <f t="shared" si="37"/>
        <v>40</v>
      </c>
    </row>
    <row r="432" spans="1:10" ht="16.5" x14ac:dyDescent="0.15">
      <c r="C432" s="80" t="s">
        <v>8370</v>
      </c>
      <c r="D432" s="81">
        <v>16</v>
      </c>
      <c r="E432" s="76">
        <v>24</v>
      </c>
      <c r="F432" s="173">
        <f t="shared" si="37"/>
        <v>40</v>
      </c>
    </row>
    <row r="433" spans="3:6" ht="16.5" x14ac:dyDescent="0.15">
      <c r="C433" s="80" t="s">
        <v>8685</v>
      </c>
      <c r="D433" s="81">
        <v>20</v>
      </c>
      <c r="E433" s="76">
        <v>20</v>
      </c>
      <c r="F433" s="173">
        <f t="shared" si="37"/>
        <v>40</v>
      </c>
    </row>
    <row r="434" spans="3:6" ht="16.5" x14ac:dyDescent="0.15">
      <c r="C434" s="80" t="s">
        <v>8731</v>
      </c>
      <c r="D434" s="81">
        <v>7</v>
      </c>
      <c r="E434" s="76">
        <v>33</v>
      </c>
      <c r="F434" s="173">
        <f t="shared" si="37"/>
        <v>40</v>
      </c>
    </row>
    <row r="435" spans="3:6" ht="16.5" x14ac:dyDescent="0.15">
      <c r="C435" s="80" t="s">
        <v>8779</v>
      </c>
      <c r="D435" s="81">
        <v>14</v>
      </c>
      <c r="E435" s="76">
        <v>14</v>
      </c>
      <c r="F435" s="173">
        <f t="shared" si="37"/>
        <v>28</v>
      </c>
    </row>
    <row r="436" spans="3:6" ht="17.25" thickBot="1" x14ac:dyDescent="0.2">
      <c r="C436" s="80" t="s">
        <v>8823</v>
      </c>
      <c r="D436" s="82">
        <v>16</v>
      </c>
      <c r="E436" s="76">
        <v>16</v>
      </c>
      <c r="F436" s="173">
        <f t="shared" si="37"/>
        <v>32</v>
      </c>
    </row>
    <row r="437" spans="3:6" ht="17.25" thickBot="1" x14ac:dyDescent="0.2">
      <c r="C437" s="83" t="s">
        <v>19291</v>
      </c>
      <c r="D437" s="84">
        <f>SUM(D426:D436)</f>
        <v>196</v>
      </c>
      <c r="E437" s="84">
        <f>SUM(E426:E436)</f>
        <v>220</v>
      </c>
      <c r="F437" s="174">
        <f>SUM(F426:F436)</f>
        <v>416</v>
      </c>
    </row>
    <row r="438" spans="3:6" ht="16.5" x14ac:dyDescent="0.15">
      <c r="C438" s="75" t="s">
        <v>9334</v>
      </c>
      <c r="D438" s="76">
        <v>34</v>
      </c>
      <c r="E438" s="76">
        <v>12</v>
      </c>
      <c r="F438" s="173">
        <f t="shared" ref="F438:F448" si="38">+E438+D438</f>
        <v>46</v>
      </c>
    </row>
    <row r="439" spans="3:6" ht="16.5" x14ac:dyDescent="0.15">
      <c r="C439" s="80" t="s">
        <v>8356</v>
      </c>
      <c r="D439" s="81">
        <v>32</v>
      </c>
      <c r="E439" s="76">
        <v>15</v>
      </c>
      <c r="F439" s="173">
        <f t="shared" si="38"/>
        <v>47</v>
      </c>
    </row>
    <row r="440" spans="3:6" ht="16.5" x14ac:dyDescent="0.15">
      <c r="C440" s="80" t="s">
        <v>8358</v>
      </c>
      <c r="D440" s="81">
        <v>29</v>
      </c>
      <c r="E440" s="76">
        <v>18</v>
      </c>
      <c r="F440" s="173">
        <f t="shared" si="38"/>
        <v>47</v>
      </c>
    </row>
    <row r="441" spans="3:6" ht="16.5" x14ac:dyDescent="0.15">
      <c r="C441" s="80" t="s">
        <v>8351</v>
      </c>
      <c r="D441" s="81">
        <v>27</v>
      </c>
      <c r="E441" s="76">
        <v>17</v>
      </c>
      <c r="F441" s="173">
        <f t="shared" si="38"/>
        <v>44</v>
      </c>
    </row>
    <row r="442" spans="3:6" ht="16.5" x14ac:dyDescent="0.15">
      <c r="C442" s="80" t="s">
        <v>9343</v>
      </c>
      <c r="D442" s="81">
        <v>23</v>
      </c>
      <c r="E442" s="76">
        <v>19</v>
      </c>
      <c r="F442" s="173">
        <f t="shared" si="38"/>
        <v>42</v>
      </c>
    </row>
    <row r="443" spans="3:6" ht="16.5" x14ac:dyDescent="0.15">
      <c r="C443" s="80" t="s">
        <v>8364</v>
      </c>
      <c r="D443" s="81">
        <v>17</v>
      </c>
      <c r="E443" s="76">
        <v>28</v>
      </c>
      <c r="F443" s="173">
        <f t="shared" si="38"/>
        <v>45</v>
      </c>
    </row>
    <row r="444" spans="3:6" ht="16.5" x14ac:dyDescent="0.15">
      <c r="C444" s="80" t="s">
        <v>8952</v>
      </c>
      <c r="D444" s="81">
        <v>19</v>
      </c>
      <c r="E444" s="76">
        <v>27</v>
      </c>
      <c r="F444" s="173">
        <f t="shared" si="38"/>
        <v>46</v>
      </c>
    </row>
    <row r="445" spans="3:6" ht="16.5" x14ac:dyDescent="0.15">
      <c r="C445" s="80" t="s">
        <v>8954</v>
      </c>
      <c r="D445" s="81">
        <v>17</v>
      </c>
      <c r="E445" s="76">
        <v>26</v>
      </c>
      <c r="F445" s="173">
        <f t="shared" si="38"/>
        <v>43</v>
      </c>
    </row>
    <row r="446" spans="3:6" ht="16.5" x14ac:dyDescent="0.15">
      <c r="C446" s="80" t="s">
        <v>8360</v>
      </c>
      <c r="D446" s="81">
        <v>17</v>
      </c>
      <c r="E446" s="76">
        <v>27</v>
      </c>
      <c r="F446" s="173">
        <f t="shared" si="38"/>
        <v>44</v>
      </c>
    </row>
    <row r="447" spans="3:6" ht="16.5" x14ac:dyDescent="0.15">
      <c r="C447" s="87" t="s">
        <v>8362</v>
      </c>
      <c r="D447" s="81">
        <v>3</v>
      </c>
      <c r="E447" s="76">
        <v>6</v>
      </c>
      <c r="F447" s="173">
        <f t="shared" si="38"/>
        <v>9</v>
      </c>
    </row>
    <row r="448" spans="3:6" ht="17.25" thickBot="1" x14ac:dyDescent="0.2">
      <c r="C448" s="87" t="s">
        <v>9778</v>
      </c>
      <c r="D448" s="82">
        <v>15</v>
      </c>
      <c r="E448" s="76">
        <v>21</v>
      </c>
      <c r="F448" s="173">
        <f t="shared" si="38"/>
        <v>36</v>
      </c>
    </row>
    <row r="449" spans="3:6" ht="17.25" thickBot="1" x14ac:dyDescent="0.2">
      <c r="C449" s="83" t="s">
        <v>19291</v>
      </c>
      <c r="D449" s="84">
        <f>SUM(D438:D448)</f>
        <v>233</v>
      </c>
      <c r="E449" s="84">
        <f>SUM(E438:E448)</f>
        <v>216</v>
      </c>
      <c r="F449" s="174">
        <f>SUM(F438:F448)</f>
        <v>449</v>
      </c>
    </row>
    <row r="450" spans="3:6" ht="16.5" x14ac:dyDescent="0.15">
      <c r="C450" s="75" t="s">
        <v>8354</v>
      </c>
      <c r="D450" s="76">
        <v>29</v>
      </c>
      <c r="E450" s="76">
        <v>11</v>
      </c>
      <c r="F450" s="173">
        <f t="shared" ref="F450:F460" si="39">+E450+D450</f>
        <v>40</v>
      </c>
    </row>
    <row r="451" spans="3:6" ht="16.5" x14ac:dyDescent="0.15">
      <c r="C451" s="80" t="s">
        <v>9713</v>
      </c>
      <c r="D451" s="81">
        <v>26</v>
      </c>
      <c r="E451" s="76">
        <v>13</v>
      </c>
      <c r="F451" s="173">
        <f t="shared" si="39"/>
        <v>39</v>
      </c>
    </row>
    <row r="452" spans="3:6" ht="16.5" x14ac:dyDescent="0.15">
      <c r="C452" s="80" t="s">
        <v>8988</v>
      </c>
      <c r="D452" s="81">
        <v>25</v>
      </c>
      <c r="E452" s="76">
        <v>13</v>
      </c>
      <c r="F452" s="173">
        <f t="shared" si="39"/>
        <v>38</v>
      </c>
    </row>
    <row r="453" spans="3:6" ht="16.5" x14ac:dyDescent="0.15">
      <c r="C453" s="80" t="s">
        <v>8956</v>
      </c>
      <c r="D453" s="81">
        <v>16</v>
      </c>
      <c r="E453" s="76">
        <v>22</v>
      </c>
      <c r="F453" s="173">
        <f t="shared" si="39"/>
        <v>38</v>
      </c>
    </row>
    <row r="454" spans="3:6" ht="16.5" x14ac:dyDescent="0.15">
      <c r="C454" s="80" t="s">
        <v>9717</v>
      </c>
      <c r="D454" s="81">
        <v>23</v>
      </c>
      <c r="E454" s="76">
        <v>23</v>
      </c>
      <c r="F454" s="173">
        <f t="shared" si="39"/>
        <v>46</v>
      </c>
    </row>
    <row r="455" spans="3:6" ht="16.5" x14ac:dyDescent="0.15">
      <c r="C455" s="80" t="s">
        <v>8365</v>
      </c>
      <c r="D455" s="81">
        <v>19</v>
      </c>
      <c r="E455" s="76">
        <v>23</v>
      </c>
      <c r="F455" s="173">
        <f t="shared" si="39"/>
        <v>42</v>
      </c>
    </row>
    <row r="456" spans="3:6" ht="16.5" x14ac:dyDescent="0.15">
      <c r="C456" s="80" t="s">
        <v>9354</v>
      </c>
      <c r="D456" s="81">
        <v>20</v>
      </c>
      <c r="E456" s="76">
        <v>22</v>
      </c>
      <c r="F456" s="173">
        <f t="shared" si="39"/>
        <v>42</v>
      </c>
    </row>
    <row r="457" spans="3:6" ht="16.5" x14ac:dyDescent="0.15">
      <c r="C457" s="80" t="s">
        <v>8958</v>
      </c>
      <c r="D457" s="81">
        <v>22</v>
      </c>
      <c r="E457" s="76">
        <v>20</v>
      </c>
      <c r="F457" s="173">
        <f t="shared" si="39"/>
        <v>42</v>
      </c>
    </row>
    <row r="458" spans="3:6" ht="16.5" x14ac:dyDescent="0.15">
      <c r="C458" s="80" t="s">
        <v>9357</v>
      </c>
      <c r="D458" s="81">
        <v>17</v>
      </c>
      <c r="E458" s="76">
        <v>24</v>
      </c>
      <c r="F458" s="173">
        <f t="shared" si="39"/>
        <v>41</v>
      </c>
    </row>
    <row r="459" spans="3:6" ht="16.5" x14ac:dyDescent="0.15">
      <c r="C459" s="80" t="s">
        <v>8368</v>
      </c>
      <c r="D459" s="81">
        <v>17</v>
      </c>
      <c r="E459" s="76">
        <v>24</v>
      </c>
      <c r="F459" s="173">
        <f t="shared" si="39"/>
        <v>41</v>
      </c>
    </row>
    <row r="460" spans="3:6" ht="17.25" thickBot="1" x14ac:dyDescent="0.2">
      <c r="C460" s="89" t="s">
        <v>19292</v>
      </c>
      <c r="D460" s="82">
        <v>13</v>
      </c>
      <c r="E460" s="76">
        <v>21</v>
      </c>
      <c r="F460" s="173">
        <f t="shared" si="39"/>
        <v>34</v>
      </c>
    </row>
    <row r="461" spans="3:6" ht="17.25" thickBot="1" x14ac:dyDescent="0.2">
      <c r="C461" s="83" t="s">
        <v>19291</v>
      </c>
      <c r="D461" s="84">
        <f>SUM(D450:D460)</f>
        <v>227</v>
      </c>
      <c r="E461" s="84">
        <f>SUM(E450:E460)</f>
        <v>216</v>
      </c>
      <c r="F461" s="174">
        <f>SUM(F450:F460)</f>
        <v>443</v>
      </c>
    </row>
    <row r="462" spans="3:6" ht="16.5" x14ac:dyDescent="0.15">
      <c r="C462" s="75" t="s">
        <v>19293</v>
      </c>
      <c r="D462" s="76">
        <v>9</v>
      </c>
      <c r="E462" s="76">
        <v>31</v>
      </c>
      <c r="F462" s="173">
        <f t="shared" ref="F462:F470" si="40">+E462+D462</f>
        <v>40</v>
      </c>
    </row>
    <row r="463" spans="3:6" ht="16.5" x14ac:dyDescent="0.15">
      <c r="C463" s="80" t="s">
        <v>8361</v>
      </c>
      <c r="D463" s="81">
        <v>17</v>
      </c>
      <c r="E463" s="76">
        <v>21</v>
      </c>
      <c r="F463" s="173">
        <f t="shared" si="40"/>
        <v>38</v>
      </c>
    </row>
    <row r="464" spans="3:6" ht="16.5" x14ac:dyDescent="0.15">
      <c r="C464" s="80" t="s">
        <v>8825</v>
      </c>
      <c r="D464" s="81">
        <v>15</v>
      </c>
      <c r="E464" s="76">
        <v>25</v>
      </c>
      <c r="F464" s="173">
        <f t="shared" si="40"/>
        <v>40</v>
      </c>
    </row>
    <row r="465" spans="3:6" ht="16.5" x14ac:dyDescent="0.15">
      <c r="C465" s="80" t="s">
        <v>8374</v>
      </c>
      <c r="D465" s="81">
        <v>17</v>
      </c>
      <c r="E465" s="76">
        <v>23</v>
      </c>
      <c r="F465" s="173">
        <f t="shared" si="40"/>
        <v>40</v>
      </c>
    </row>
    <row r="466" spans="3:6" ht="16.5" x14ac:dyDescent="0.15">
      <c r="C466" s="80" t="s">
        <v>8859</v>
      </c>
      <c r="D466" s="81">
        <v>25</v>
      </c>
      <c r="E466" s="76">
        <v>12</v>
      </c>
      <c r="F466" s="173">
        <f t="shared" si="40"/>
        <v>37</v>
      </c>
    </row>
    <row r="467" spans="3:6" ht="16.5" x14ac:dyDescent="0.15">
      <c r="C467" s="80" t="s">
        <v>8350</v>
      </c>
      <c r="D467" s="81">
        <v>14</v>
      </c>
      <c r="E467" s="76">
        <v>23</v>
      </c>
      <c r="F467" s="173">
        <f t="shared" si="40"/>
        <v>37</v>
      </c>
    </row>
    <row r="468" spans="3:6" ht="16.5" x14ac:dyDescent="0.15">
      <c r="C468" s="80" t="s">
        <v>8908</v>
      </c>
      <c r="D468" s="81">
        <v>11</v>
      </c>
      <c r="E468" s="76">
        <v>28</v>
      </c>
      <c r="F468" s="173">
        <f t="shared" si="40"/>
        <v>39</v>
      </c>
    </row>
    <row r="469" spans="3:6" ht="16.5" x14ac:dyDescent="0.15">
      <c r="C469" s="80" t="s">
        <v>8936</v>
      </c>
      <c r="D469" s="81">
        <v>22</v>
      </c>
      <c r="E469" s="76">
        <v>18</v>
      </c>
      <c r="F469" s="173">
        <f t="shared" si="40"/>
        <v>40</v>
      </c>
    </row>
    <row r="470" spans="3:6" ht="17.25" thickBot="1" x14ac:dyDescent="0.2">
      <c r="C470" s="80" t="s">
        <v>19294</v>
      </c>
      <c r="D470" s="82">
        <v>29</v>
      </c>
      <c r="E470" s="82">
        <v>9</v>
      </c>
      <c r="F470" s="173">
        <f t="shared" si="40"/>
        <v>38</v>
      </c>
    </row>
    <row r="471" spans="3:6" ht="17.25" thickBot="1" x14ac:dyDescent="0.2">
      <c r="C471" s="83" t="s">
        <v>19291</v>
      </c>
      <c r="D471" s="84">
        <f>SUM(D462:D470)</f>
        <v>159</v>
      </c>
      <c r="E471" s="84">
        <f>SUM(E462:E470)</f>
        <v>190</v>
      </c>
      <c r="F471" s="174">
        <f>SUM(F462:F470)</f>
        <v>349</v>
      </c>
    </row>
    <row r="472" spans="3:6" ht="16.5" x14ac:dyDescent="0.15">
      <c r="C472" s="75" t="s">
        <v>8962</v>
      </c>
      <c r="D472" s="76">
        <v>16</v>
      </c>
      <c r="E472" s="76">
        <v>20</v>
      </c>
      <c r="F472" s="173">
        <f t="shared" ref="F472:F480" si="41">+E472+D472</f>
        <v>36</v>
      </c>
    </row>
    <row r="473" spans="3:6" ht="16.5" x14ac:dyDescent="0.15">
      <c r="C473" s="80" t="s">
        <v>9788</v>
      </c>
      <c r="D473" s="81">
        <v>13</v>
      </c>
      <c r="E473" s="76">
        <v>21</v>
      </c>
      <c r="F473" s="173">
        <f t="shared" si="41"/>
        <v>34</v>
      </c>
    </row>
    <row r="474" spans="3:6" ht="16.5" x14ac:dyDescent="0.15">
      <c r="C474" s="80" t="s">
        <v>8375</v>
      </c>
      <c r="D474" s="81">
        <v>12</v>
      </c>
      <c r="E474" s="76">
        <v>17</v>
      </c>
      <c r="F474" s="173">
        <f t="shared" si="41"/>
        <v>29</v>
      </c>
    </row>
    <row r="475" spans="3:6" ht="16.5" x14ac:dyDescent="0.15">
      <c r="C475" s="80" t="s">
        <v>8369</v>
      </c>
      <c r="D475" s="81">
        <v>18</v>
      </c>
      <c r="E475" s="76">
        <v>18</v>
      </c>
      <c r="F475" s="173">
        <f t="shared" si="41"/>
        <v>36</v>
      </c>
    </row>
    <row r="476" spans="3:6" ht="16.5" x14ac:dyDescent="0.15">
      <c r="C476" s="80" t="s">
        <v>8371</v>
      </c>
      <c r="D476" s="81">
        <v>16</v>
      </c>
      <c r="E476" s="76">
        <v>20</v>
      </c>
      <c r="F476" s="173">
        <f t="shared" si="41"/>
        <v>36</v>
      </c>
    </row>
    <row r="477" spans="3:6" ht="16.5" x14ac:dyDescent="0.15">
      <c r="C477" s="80" t="s">
        <v>8966</v>
      </c>
      <c r="D477" s="81">
        <v>19</v>
      </c>
      <c r="E477" s="76">
        <v>27</v>
      </c>
      <c r="F477" s="173">
        <f t="shared" si="41"/>
        <v>46</v>
      </c>
    </row>
    <row r="478" spans="3:6" ht="16.5" x14ac:dyDescent="0.15">
      <c r="C478" s="87" t="s">
        <v>9364</v>
      </c>
      <c r="D478" s="81">
        <v>16</v>
      </c>
      <c r="E478" s="76">
        <v>22</v>
      </c>
      <c r="F478" s="173">
        <f t="shared" si="41"/>
        <v>38</v>
      </c>
    </row>
    <row r="479" spans="3:6" ht="16.5" x14ac:dyDescent="0.15">
      <c r="C479" s="80" t="s">
        <v>8990</v>
      </c>
      <c r="D479" s="81">
        <v>25</v>
      </c>
      <c r="E479" s="76">
        <v>13</v>
      </c>
      <c r="F479" s="173">
        <f t="shared" si="41"/>
        <v>38</v>
      </c>
    </row>
    <row r="480" spans="3:6" ht="17.25" thickBot="1" x14ac:dyDescent="0.2">
      <c r="C480" s="80" t="s">
        <v>19306</v>
      </c>
      <c r="D480" s="82">
        <v>9</v>
      </c>
      <c r="E480" s="82">
        <v>21</v>
      </c>
      <c r="F480" s="173">
        <f t="shared" si="41"/>
        <v>30</v>
      </c>
    </row>
    <row r="481" spans="1:11" ht="18" thickBot="1" x14ac:dyDescent="0.4">
      <c r="C481" s="83" t="s">
        <v>19291</v>
      </c>
      <c r="D481" s="84">
        <f>SUM(D472:D480)</f>
        <v>144</v>
      </c>
      <c r="E481" s="84">
        <f>SUM(E472:E480)</f>
        <v>179</v>
      </c>
      <c r="F481" s="174">
        <f>SUM(F472:F480)</f>
        <v>323</v>
      </c>
      <c r="H481" s="91" t="s">
        <v>19289</v>
      </c>
      <c r="I481" s="91" t="s">
        <v>19290</v>
      </c>
      <c r="J481" s="91" t="s">
        <v>19291</v>
      </c>
    </row>
    <row r="482" spans="1:11" ht="17.25" x14ac:dyDescent="0.35">
      <c r="C482" s="75" t="s">
        <v>19295</v>
      </c>
      <c r="D482" s="76">
        <v>8</v>
      </c>
      <c r="E482" s="76">
        <v>32</v>
      </c>
      <c r="F482" s="173">
        <f t="shared" ref="F482:F489" si="42">+E482+D482</f>
        <v>40</v>
      </c>
      <c r="H482" s="92">
        <f>+D437+D449+D461</f>
        <v>656</v>
      </c>
      <c r="I482" s="92">
        <f>+E437+E449+E461</f>
        <v>652</v>
      </c>
      <c r="J482" s="92">
        <f>+H482+I482</f>
        <v>1308</v>
      </c>
      <c r="K482" s="91" t="s">
        <v>19296</v>
      </c>
    </row>
    <row r="483" spans="1:11" ht="17.25" x14ac:dyDescent="0.35">
      <c r="C483" s="80" t="s">
        <v>9739</v>
      </c>
      <c r="D483" s="81">
        <v>26</v>
      </c>
      <c r="E483" s="76">
        <v>14</v>
      </c>
      <c r="F483" s="173">
        <f t="shared" si="42"/>
        <v>40</v>
      </c>
      <c r="H483" s="92">
        <f>+D471+D481+D490</f>
        <v>419</v>
      </c>
      <c r="I483" s="92">
        <f>+E471+E481+E490</f>
        <v>532</v>
      </c>
      <c r="J483" s="92">
        <f>+H483+I483</f>
        <v>951</v>
      </c>
      <c r="K483" s="91" t="s">
        <v>19297</v>
      </c>
    </row>
    <row r="484" spans="1:11" ht="17.25" x14ac:dyDescent="0.35">
      <c r="C484" s="80" t="s">
        <v>8974</v>
      </c>
      <c r="D484" s="81">
        <v>16</v>
      </c>
      <c r="E484" s="76">
        <v>23</v>
      </c>
      <c r="F484" s="173">
        <f t="shared" si="42"/>
        <v>39</v>
      </c>
      <c r="H484" s="92">
        <f>SUM(H482:H483)</f>
        <v>1075</v>
      </c>
      <c r="I484" s="92">
        <f>SUM(I482:I483)</f>
        <v>1184</v>
      </c>
      <c r="J484" s="92">
        <f>SUM(J482:J483)</f>
        <v>2259</v>
      </c>
      <c r="K484" s="91" t="s">
        <v>19298</v>
      </c>
    </row>
    <row r="485" spans="1:11" ht="16.5" x14ac:dyDescent="0.15">
      <c r="C485" s="80" t="s">
        <v>8969</v>
      </c>
      <c r="D485" s="81">
        <v>13</v>
      </c>
      <c r="E485" s="76">
        <v>26</v>
      </c>
      <c r="F485" s="173">
        <f t="shared" si="42"/>
        <v>39</v>
      </c>
    </row>
    <row r="486" spans="1:11" ht="16.5" x14ac:dyDescent="0.15">
      <c r="C486" s="80" t="s">
        <v>8989</v>
      </c>
      <c r="D486" s="81">
        <v>15</v>
      </c>
      <c r="E486" s="76">
        <v>23</v>
      </c>
      <c r="F486" s="173">
        <f t="shared" si="42"/>
        <v>38</v>
      </c>
    </row>
    <row r="487" spans="1:11" ht="16.5" x14ac:dyDescent="0.15">
      <c r="C487" s="80" t="s">
        <v>8972</v>
      </c>
      <c r="D487" s="81">
        <v>17</v>
      </c>
      <c r="E487" s="76">
        <v>16</v>
      </c>
      <c r="F487" s="173">
        <f t="shared" si="42"/>
        <v>33</v>
      </c>
    </row>
    <row r="488" spans="1:11" ht="16.5" x14ac:dyDescent="0.15">
      <c r="C488" s="80" t="s">
        <v>19299</v>
      </c>
      <c r="D488" s="81">
        <v>1</v>
      </c>
      <c r="E488" s="76">
        <v>16</v>
      </c>
      <c r="F488" s="173">
        <f t="shared" si="42"/>
        <v>17</v>
      </c>
    </row>
    <row r="489" spans="1:11" ht="17.25" thickBot="1" x14ac:dyDescent="0.2">
      <c r="C489" s="80" t="s">
        <v>9374</v>
      </c>
      <c r="D489" s="90">
        <v>20</v>
      </c>
      <c r="E489" s="76">
        <v>13</v>
      </c>
      <c r="F489" s="173">
        <f t="shared" si="42"/>
        <v>33</v>
      </c>
    </row>
    <row r="490" spans="1:11" ht="18" thickBot="1" x14ac:dyDescent="0.4">
      <c r="C490" s="83" t="s">
        <v>19291</v>
      </c>
      <c r="D490" s="84">
        <f>SUM(D482:D489)</f>
        <v>116</v>
      </c>
      <c r="E490" s="84">
        <f>SUM(E482:E489)</f>
        <v>163</v>
      </c>
      <c r="F490" s="174">
        <f>SUM(F482:F489)</f>
        <v>279</v>
      </c>
      <c r="H490" s="74"/>
      <c r="I490" s="69" t="s">
        <v>19318</v>
      </c>
      <c r="J490" s="69"/>
    </row>
    <row r="491" spans="1:11" ht="22.5" thickBot="1" x14ac:dyDescent="0.5">
      <c r="C491" s="96" t="s">
        <v>19302</v>
      </c>
      <c r="D491" s="97">
        <f>+D437+D449+D461+D471+D481+D490</f>
        <v>1075</v>
      </c>
      <c r="E491" s="97">
        <f>+E437+E449+E461+E471+E481+E490</f>
        <v>1184</v>
      </c>
      <c r="F491" s="208">
        <f>SUM(D491:E491)</f>
        <v>2259</v>
      </c>
      <c r="H491" s="99" t="s">
        <v>19303</v>
      </c>
      <c r="I491" s="69"/>
      <c r="J491" s="69"/>
    </row>
    <row r="494" spans="1:11" ht="15" x14ac:dyDescent="0.15">
      <c r="A494" s="65" t="s">
        <v>19315</v>
      </c>
      <c r="B494" s="66"/>
      <c r="C494" s="67"/>
      <c r="D494" s="67"/>
      <c r="E494" s="67"/>
      <c r="F494" s="66"/>
      <c r="G494" s="66"/>
      <c r="H494" s="66"/>
    </row>
    <row r="495" spans="1:11" ht="15" thickBot="1" x14ac:dyDescent="0.2"/>
    <row r="496" spans="1:11" ht="15" thickBot="1" x14ac:dyDescent="0.2">
      <c r="C496" s="70" t="s">
        <v>16910</v>
      </c>
      <c r="D496" s="71" t="s">
        <v>19289</v>
      </c>
      <c r="E496" s="71" t="s">
        <v>19290</v>
      </c>
      <c r="F496" s="172" t="s">
        <v>19291</v>
      </c>
    </row>
    <row r="497" spans="3:8" ht="16.5" x14ac:dyDescent="0.15">
      <c r="C497" s="75" t="s">
        <v>8353</v>
      </c>
      <c r="D497" s="76">
        <v>30</v>
      </c>
      <c r="E497" s="76">
        <v>7</v>
      </c>
      <c r="F497" s="173">
        <f t="shared" ref="F497:F507" si="43">+E497+D497</f>
        <v>37</v>
      </c>
    </row>
    <row r="498" spans="3:8" ht="16.5" x14ac:dyDescent="0.15">
      <c r="C498" s="80" t="s">
        <v>8355</v>
      </c>
      <c r="D498" s="81">
        <v>21</v>
      </c>
      <c r="E498" s="76">
        <v>18</v>
      </c>
      <c r="F498" s="173">
        <f t="shared" si="43"/>
        <v>39</v>
      </c>
      <c r="H498" s="246"/>
    </row>
    <row r="499" spans="3:8" ht="16.5" x14ac:dyDescent="0.15">
      <c r="C499" s="80" t="s">
        <v>8357</v>
      </c>
      <c r="D499" s="81">
        <v>23</v>
      </c>
      <c r="E499" s="76">
        <v>17</v>
      </c>
      <c r="F499" s="173">
        <f t="shared" si="43"/>
        <v>40</v>
      </c>
    </row>
    <row r="500" spans="3:8" ht="16.5" x14ac:dyDescent="0.15">
      <c r="C500" s="80" t="s">
        <v>8367</v>
      </c>
      <c r="D500" s="81">
        <v>17</v>
      </c>
      <c r="E500" s="76">
        <v>22</v>
      </c>
      <c r="F500" s="173">
        <f t="shared" si="43"/>
        <v>39</v>
      </c>
    </row>
    <row r="501" spans="3:8" ht="16.5" x14ac:dyDescent="0.15">
      <c r="C501" s="80" t="s">
        <v>8363</v>
      </c>
      <c r="D501" s="81">
        <v>17</v>
      </c>
      <c r="E501" s="76">
        <v>22</v>
      </c>
      <c r="F501" s="173">
        <f t="shared" si="43"/>
        <v>39</v>
      </c>
    </row>
    <row r="502" spans="3:8" ht="16.5" x14ac:dyDescent="0.15">
      <c r="C502" s="80" t="s">
        <v>8359</v>
      </c>
      <c r="D502" s="81">
        <v>14</v>
      </c>
      <c r="E502" s="76">
        <v>26</v>
      </c>
      <c r="F502" s="173">
        <f t="shared" si="43"/>
        <v>40</v>
      </c>
    </row>
    <row r="503" spans="3:8" ht="16.5" x14ac:dyDescent="0.15">
      <c r="C503" s="80" t="s">
        <v>8370</v>
      </c>
      <c r="D503" s="81">
        <v>16</v>
      </c>
      <c r="E503" s="76">
        <v>24</v>
      </c>
      <c r="F503" s="173">
        <f t="shared" si="43"/>
        <v>40</v>
      </c>
    </row>
    <row r="504" spans="3:8" ht="16.5" x14ac:dyDescent="0.15">
      <c r="C504" s="80" t="s">
        <v>8685</v>
      </c>
      <c r="D504" s="81">
        <v>20</v>
      </c>
      <c r="E504" s="76">
        <v>19</v>
      </c>
      <c r="F504" s="173">
        <f t="shared" si="43"/>
        <v>39</v>
      </c>
    </row>
    <row r="505" spans="3:8" ht="16.5" x14ac:dyDescent="0.15">
      <c r="C505" s="80" t="s">
        <v>8731</v>
      </c>
      <c r="D505" s="81">
        <v>7</v>
      </c>
      <c r="E505" s="76">
        <v>33</v>
      </c>
      <c r="F505" s="173">
        <f t="shared" si="43"/>
        <v>40</v>
      </c>
    </row>
    <row r="506" spans="3:8" ht="16.5" x14ac:dyDescent="0.15">
      <c r="C506" s="80" t="s">
        <v>8779</v>
      </c>
      <c r="D506" s="81">
        <v>14</v>
      </c>
      <c r="E506" s="76">
        <v>13</v>
      </c>
      <c r="F506" s="173">
        <f t="shared" si="43"/>
        <v>27</v>
      </c>
    </row>
    <row r="507" spans="3:8" ht="17.25" thickBot="1" x14ac:dyDescent="0.2">
      <c r="C507" s="80" t="s">
        <v>8823</v>
      </c>
      <c r="D507" s="82">
        <v>16</v>
      </c>
      <c r="E507" s="76">
        <v>16</v>
      </c>
      <c r="F507" s="173">
        <f t="shared" si="43"/>
        <v>32</v>
      </c>
    </row>
    <row r="508" spans="3:8" ht="17.25" thickBot="1" x14ac:dyDescent="0.2">
      <c r="C508" s="83" t="s">
        <v>19291</v>
      </c>
      <c r="D508" s="84">
        <f>SUM(D497:D507)</f>
        <v>195</v>
      </c>
      <c r="E508" s="84">
        <f>SUM(E497:E507)</f>
        <v>217</v>
      </c>
      <c r="F508" s="174">
        <f>SUM(F497:F507)</f>
        <v>412</v>
      </c>
    </row>
    <row r="509" spans="3:8" ht="16.5" x14ac:dyDescent="0.15">
      <c r="C509" s="75" t="s">
        <v>9334</v>
      </c>
      <c r="D509" s="76">
        <v>31</v>
      </c>
      <c r="E509" s="76">
        <v>12</v>
      </c>
      <c r="F509" s="173">
        <f t="shared" ref="F509:F519" si="44">+E509+D509</f>
        <v>43</v>
      </c>
    </row>
    <row r="510" spans="3:8" ht="16.5" x14ac:dyDescent="0.15">
      <c r="C510" s="80" t="s">
        <v>8356</v>
      </c>
      <c r="D510" s="81">
        <v>33</v>
      </c>
      <c r="E510" s="76">
        <v>15</v>
      </c>
      <c r="F510" s="173">
        <f t="shared" si="44"/>
        <v>48</v>
      </c>
      <c r="H510" s="246"/>
    </row>
    <row r="511" spans="3:8" ht="16.5" x14ac:dyDescent="0.15">
      <c r="C511" s="80" t="s">
        <v>8358</v>
      </c>
      <c r="D511" s="81">
        <v>29</v>
      </c>
      <c r="E511" s="76">
        <v>17</v>
      </c>
      <c r="F511" s="173">
        <f t="shared" si="44"/>
        <v>46</v>
      </c>
    </row>
    <row r="512" spans="3:8" ht="16.5" x14ac:dyDescent="0.15">
      <c r="C512" s="80" t="s">
        <v>8351</v>
      </c>
      <c r="D512" s="81">
        <v>27</v>
      </c>
      <c r="E512" s="76">
        <v>17</v>
      </c>
      <c r="F512" s="173">
        <f t="shared" si="44"/>
        <v>44</v>
      </c>
    </row>
    <row r="513" spans="3:6" ht="16.5" x14ac:dyDescent="0.15">
      <c r="C513" s="80" t="s">
        <v>9343</v>
      </c>
      <c r="D513" s="81">
        <v>23</v>
      </c>
      <c r="E513" s="76">
        <v>19</v>
      </c>
      <c r="F513" s="173">
        <f t="shared" si="44"/>
        <v>42</v>
      </c>
    </row>
    <row r="514" spans="3:6" ht="16.5" x14ac:dyDescent="0.15">
      <c r="C514" s="80" t="s">
        <v>8364</v>
      </c>
      <c r="D514" s="81">
        <v>16</v>
      </c>
      <c r="E514" s="76">
        <v>28</v>
      </c>
      <c r="F514" s="173">
        <f t="shared" si="44"/>
        <v>44</v>
      </c>
    </row>
    <row r="515" spans="3:6" ht="16.5" x14ac:dyDescent="0.15">
      <c r="C515" s="80" t="s">
        <v>8952</v>
      </c>
      <c r="D515" s="81">
        <v>19</v>
      </c>
      <c r="E515" s="76">
        <v>27</v>
      </c>
      <c r="F515" s="173">
        <f t="shared" si="44"/>
        <v>46</v>
      </c>
    </row>
    <row r="516" spans="3:6" ht="16.5" x14ac:dyDescent="0.15">
      <c r="C516" s="80" t="s">
        <v>8954</v>
      </c>
      <c r="D516" s="81">
        <v>16</v>
      </c>
      <c r="E516" s="76">
        <v>27</v>
      </c>
      <c r="F516" s="173">
        <f t="shared" si="44"/>
        <v>43</v>
      </c>
    </row>
    <row r="517" spans="3:6" ht="16.5" x14ac:dyDescent="0.15">
      <c r="C517" s="80" t="s">
        <v>8360</v>
      </c>
      <c r="D517" s="81">
        <v>17</v>
      </c>
      <c r="E517" s="76">
        <v>27</v>
      </c>
      <c r="F517" s="173">
        <f t="shared" si="44"/>
        <v>44</v>
      </c>
    </row>
    <row r="518" spans="3:6" ht="16.5" x14ac:dyDescent="0.15">
      <c r="C518" s="87" t="s">
        <v>8362</v>
      </c>
      <c r="D518" s="81">
        <v>3</v>
      </c>
      <c r="E518" s="76">
        <v>6</v>
      </c>
      <c r="F518" s="173">
        <f t="shared" si="44"/>
        <v>9</v>
      </c>
    </row>
    <row r="519" spans="3:6" ht="17.25" thickBot="1" x14ac:dyDescent="0.2">
      <c r="C519" s="87" t="s">
        <v>9778</v>
      </c>
      <c r="D519" s="82">
        <v>15</v>
      </c>
      <c r="E519" s="76">
        <v>21</v>
      </c>
      <c r="F519" s="173">
        <f t="shared" si="44"/>
        <v>36</v>
      </c>
    </row>
    <row r="520" spans="3:6" ht="17.25" thickBot="1" x14ac:dyDescent="0.2">
      <c r="C520" s="83" t="s">
        <v>19291</v>
      </c>
      <c r="D520" s="84">
        <f>SUM(D509:D519)</f>
        <v>229</v>
      </c>
      <c r="E520" s="84">
        <f>SUM(E509:E519)</f>
        <v>216</v>
      </c>
      <c r="F520" s="174">
        <f>SUM(F509:F519)</f>
        <v>445</v>
      </c>
    </row>
    <row r="521" spans="3:6" ht="16.5" x14ac:dyDescent="0.15">
      <c r="C521" s="75" t="s">
        <v>8354</v>
      </c>
      <c r="D521" s="76">
        <v>29</v>
      </c>
      <c r="E521" s="76">
        <v>11</v>
      </c>
      <c r="F521" s="173">
        <f t="shared" ref="F521:F531" si="45">+E521+D521</f>
        <v>40</v>
      </c>
    </row>
    <row r="522" spans="3:6" ht="16.5" x14ac:dyDescent="0.15">
      <c r="C522" s="80" t="s">
        <v>9713</v>
      </c>
      <c r="D522" s="81">
        <v>25</v>
      </c>
      <c r="E522" s="76">
        <v>13</v>
      </c>
      <c r="F522" s="173">
        <f t="shared" si="45"/>
        <v>38</v>
      </c>
    </row>
    <row r="523" spans="3:6" ht="16.5" x14ac:dyDescent="0.15">
      <c r="C523" s="80" t="s">
        <v>8988</v>
      </c>
      <c r="D523" s="81">
        <v>25</v>
      </c>
      <c r="E523" s="76">
        <v>13</v>
      </c>
      <c r="F523" s="173">
        <f t="shared" si="45"/>
        <v>38</v>
      </c>
    </row>
    <row r="524" spans="3:6" ht="16.5" x14ac:dyDescent="0.15">
      <c r="C524" s="80" t="s">
        <v>8956</v>
      </c>
      <c r="D524" s="81">
        <v>16</v>
      </c>
      <c r="E524" s="76">
        <v>22</v>
      </c>
      <c r="F524" s="173">
        <f t="shared" si="45"/>
        <v>38</v>
      </c>
    </row>
    <row r="525" spans="3:6" ht="16.5" x14ac:dyDescent="0.15">
      <c r="C525" s="80" t="s">
        <v>9717</v>
      </c>
      <c r="D525" s="81">
        <v>23</v>
      </c>
      <c r="E525" s="76">
        <v>23</v>
      </c>
      <c r="F525" s="173">
        <f t="shared" si="45"/>
        <v>46</v>
      </c>
    </row>
    <row r="526" spans="3:6" ht="16.5" x14ac:dyDescent="0.15">
      <c r="C526" s="80" t="s">
        <v>8365</v>
      </c>
      <c r="D526" s="81">
        <v>19</v>
      </c>
      <c r="E526" s="76">
        <v>23</v>
      </c>
      <c r="F526" s="173">
        <f t="shared" si="45"/>
        <v>42</v>
      </c>
    </row>
    <row r="527" spans="3:6" ht="16.5" x14ac:dyDescent="0.15">
      <c r="C527" s="80" t="s">
        <v>9354</v>
      </c>
      <c r="D527" s="81">
        <v>20</v>
      </c>
      <c r="E527" s="76">
        <v>22</v>
      </c>
      <c r="F527" s="173">
        <f t="shared" si="45"/>
        <v>42</v>
      </c>
    </row>
    <row r="528" spans="3:6" ht="16.5" x14ac:dyDescent="0.15">
      <c r="C528" s="80" t="s">
        <v>8958</v>
      </c>
      <c r="D528" s="81">
        <v>22</v>
      </c>
      <c r="E528" s="76">
        <v>20</v>
      </c>
      <c r="F528" s="173">
        <f t="shared" si="45"/>
        <v>42</v>
      </c>
    </row>
    <row r="529" spans="3:6" ht="16.5" x14ac:dyDescent="0.15">
      <c r="C529" s="80" t="s">
        <v>9357</v>
      </c>
      <c r="D529" s="81">
        <v>17</v>
      </c>
      <c r="E529" s="76">
        <v>24</v>
      </c>
      <c r="F529" s="173">
        <f t="shared" si="45"/>
        <v>41</v>
      </c>
    </row>
    <row r="530" spans="3:6" ht="16.5" x14ac:dyDescent="0.15">
      <c r="C530" s="80" t="s">
        <v>8368</v>
      </c>
      <c r="D530" s="81">
        <v>17</v>
      </c>
      <c r="E530" s="76">
        <v>24</v>
      </c>
      <c r="F530" s="173">
        <f t="shared" si="45"/>
        <v>41</v>
      </c>
    </row>
    <row r="531" spans="3:6" ht="17.25" thickBot="1" x14ac:dyDescent="0.2">
      <c r="C531" s="89" t="s">
        <v>19292</v>
      </c>
      <c r="D531" s="82">
        <v>13</v>
      </c>
      <c r="E531" s="76">
        <v>21</v>
      </c>
      <c r="F531" s="173">
        <f t="shared" si="45"/>
        <v>34</v>
      </c>
    </row>
    <row r="532" spans="3:6" ht="17.25" thickBot="1" x14ac:dyDescent="0.2">
      <c r="C532" s="83" t="s">
        <v>19291</v>
      </c>
      <c r="D532" s="84">
        <f>SUM(D521:D531)</f>
        <v>226</v>
      </c>
      <c r="E532" s="84">
        <f>SUM(E521:E531)</f>
        <v>216</v>
      </c>
      <c r="F532" s="174">
        <f>SUM(F521:F531)</f>
        <v>442</v>
      </c>
    </row>
    <row r="533" spans="3:6" ht="16.5" x14ac:dyDescent="0.15">
      <c r="C533" s="75" t="s">
        <v>19293</v>
      </c>
      <c r="D533" s="76">
        <v>9</v>
      </c>
      <c r="E533" s="76">
        <v>31</v>
      </c>
      <c r="F533" s="173">
        <f t="shared" ref="F533:F541" si="46">+E533+D533</f>
        <v>40</v>
      </c>
    </row>
    <row r="534" spans="3:6" ht="16.5" x14ac:dyDescent="0.15">
      <c r="C534" s="80" t="s">
        <v>8361</v>
      </c>
      <c r="D534" s="81">
        <v>17</v>
      </c>
      <c r="E534" s="76">
        <v>20</v>
      </c>
      <c r="F534" s="173">
        <f t="shared" si="46"/>
        <v>37</v>
      </c>
    </row>
    <row r="535" spans="3:6" ht="16.5" x14ac:dyDescent="0.15">
      <c r="C535" s="80" t="s">
        <v>8825</v>
      </c>
      <c r="D535" s="81">
        <v>15</v>
      </c>
      <c r="E535" s="76">
        <v>25</v>
      </c>
      <c r="F535" s="173">
        <f t="shared" si="46"/>
        <v>40</v>
      </c>
    </row>
    <row r="536" spans="3:6" ht="16.5" x14ac:dyDescent="0.15">
      <c r="C536" s="80" t="s">
        <v>8374</v>
      </c>
      <c r="D536" s="81">
        <v>17</v>
      </c>
      <c r="E536" s="76">
        <v>23</v>
      </c>
      <c r="F536" s="173">
        <f t="shared" si="46"/>
        <v>40</v>
      </c>
    </row>
    <row r="537" spans="3:6" ht="16.5" x14ac:dyDescent="0.15">
      <c r="C537" s="80" t="s">
        <v>8859</v>
      </c>
      <c r="D537" s="81">
        <v>25</v>
      </c>
      <c r="E537" s="76">
        <v>12</v>
      </c>
      <c r="F537" s="173">
        <f t="shared" si="46"/>
        <v>37</v>
      </c>
    </row>
    <row r="538" spans="3:6" ht="16.5" x14ac:dyDescent="0.15">
      <c r="C538" s="80" t="s">
        <v>8350</v>
      </c>
      <c r="D538" s="81">
        <v>14</v>
      </c>
      <c r="E538" s="76">
        <v>23</v>
      </c>
      <c r="F538" s="173">
        <f t="shared" si="46"/>
        <v>37</v>
      </c>
    </row>
    <row r="539" spans="3:6" ht="16.5" x14ac:dyDescent="0.15">
      <c r="C539" s="80" t="s">
        <v>8908</v>
      </c>
      <c r="D539" s="81">
        <v>11</v>
      </c>
      <c r="E539" s="76">
        <v>28</v>
      </c>
      <c r="F539" s="173">
        <f t="shared" si="46"/>
        <v>39</v>
      </c>
    </row>
    <row r="540" spans="3:6" ht="16.5" x14ac:dyDescent="0.15">
      <c r="C540" s="80" t="s">
        <v>8936</v>
      </c>
      <c r="D540" s="81">
        <v>22</v>
      </c>
      <c r="E540" s="76">
        <v>18</v>
      </c>
      <c r="F540" s="173">
        <f t="shared" si="46"/>
        <v>40</v>
      </c>
    </row>
    <row r="541" spans="3:6" ht="17.25" thickBot="1" x14ac:dyDescent="0.2">
      <c r="C541" s="80" t="s">
        <v>19294</v>
      </c>
      <c r="D541" s="82">
        <v>29</v>
      </c>
      <c r="E541" s="82">
        <v>9</v>
      </c>
      <c r="F541" s="173">
        <f t="shared" si="46"/>
        <v>38</v>
      </c>
    </row>
    <row r="542" spans="3:6" ht="17.25" thickBot="1" x14ac:dyDescent="0.2">
      <c r="C542" s="83" t="s">
        <v>19291</v>
      </c>
      <c r="D542" s="84">
        <f>SUM(D533:D541)</f>
        <v>159</v>
      </c>
      <c r="E542" s="84">
        <f>SUM(E533:E541)</f>
        <v>189</v>
      </c>
      <c r="F542" s="174">
        <f>SUM(F533:F541)</f>
        <v>348</v>
      </c>
    </row>
    <row r="543" spans="3:6" ht="16.5" x14ac:dyDescent="0.15">
      <c r="C543" s="75" t="s">
        <v>8962</v>
      </c>
      <c r="D543" s="76">
        <v>16</v>
      </c>
      <c r="E543" s="76">
        <v>20</v>
      </c>
      <c r="F543" s="173">
        <f t="shared" ref="F543:F551" si="47">+E543+D543</f>
        <v>36</v>
      </c>
    </row>
    <row r="544" spans="3:6" ht="16.5" x14ac:dyDescent="0.15">
      <c r="C544" s="80" t="s">
        <v>9788</v>
      </c>
      <c r="D544" s="81">
        <v>13</v>
      </c>
      <c r="E544" s="76">
        <v>21</v>
      </c>
      <c r="F544" s="173">
        <f t="shared" si="47"/>
        <v>34</v>
      </c>
    </row>
    <row r="545" spans="3:11" ht="16.5" x14ac:dyDescent="0.15">
      <c r="C545" s="80" t="s">
        <v>8375</v>
      </c>
      <c r="D545" s="81">
        <v>12</v>
      </c>
      <c r="E545" s="76">
        <v>17</v>
      </c>
      <c r="F545" s="173">
        <f t="shared" si="47"/>
        <v>29</v>
      </c>
    </row>
    <row r="546" spans="3:11" ht="16.5" x14ac:dyDescent="0.15">
      <c r="C546" s="80" t="s">
        <v>8369</v>
      </c>
      <c r="D546" s="81">
        <v>18</v>
      </c>
      <c r="E546" s="76">
        <v>17</v>
      </c>
      <c r="F546" s="173">
        <f t="shared" si="47"/>
        <v>35</v>
      </c>
    </row>
    <row r="547" spans="3:11" ht="16.5" x14ac:dyDescent="0.15">
      <c r="C547" s="80" t="s">
        <v>8371</v>
      </c>
      <c r="D547" s="81">
        <v>15</v>
      </c>
      <c r="E547" s="76">
        <v>20</v>
      </c>
      <c r="F547" s="173">
        <f t="shared" si="47"/>
        <v>35</v>
      </c>
    </row>
    <row r="548" spans="3:11" ht="16.5" x14ac:dyDescent="0.15">
      <c r="C548" s="80" t="s">
        <v>8966</v>
      </c>
      <c r="D548" s="81">
        <v>19</v>
      </c>
      <c r="E548" s="76">
        <v>27</v>
      </c>
      <c r="F548" s="173">
        <f t="shared" si="47"/>
        <v>46</v>
      </c>
    </row>
    <row r="549" spans="3:11" ht="16.5" x14ac:dyDescent="0.15">
      <c r="C549" s="87" t="s">
        <v>9364</v>
      </c>
      <c r="D549" s="81">
        <v>16</v>
      </c>
      <c r="E549" s="76">
        <v>22</v>
      </c>
      <c r="F549" s="173">
        <f t="shared" si="47"/>
        <v>38</v>
      </c>
    </row>
    <row r="550" spans="3:11" ht="16.5" x14ac:dyDescent="0.15">
      <c r="C550" s="80" t="s">
        <v>8990</v>
      </c>
      <c r="D550" s="81">
        <v>25</v>
      </c>
      <c r="E550" s="76">
        <v>13</v>
      </c>
      <c r="F550" s="173">
        <f t="shared" si="47"/>
        <v>38</v>
      </c>
    </row>
    <row r="551" spans="3:11" ht="17.25" thickBot="1" x14ac:dyDescent="0.2">
      <c r="C551" s="80" t="s">
        <v>19306</v>
      </c>
      <c r="D551" s="82">
        <v>8</v>
      </c>
      <c r="E551" s="82">
        <v>21</v>
      </c>
      <c r="F551" s="173">
        <f t="shared" si="47"/>
        <v>29</v>
      </c>
    </row>
    <row r="552" spans="3:11" ht="18" thickBot="1" x14ac:dyDescent="0.4">
      <c r="C552" s="83" t="s">
        <v>19291</v>
      </c>
      <c r="D552" s="84">
        <f>SUM(D543:D551)</f>
        <v>142</v>
      </c>
      <c r="E552" s="84">
        <f>SUM(E543:E551)</f>
        <v>178</v>
      </c>
      <c r="F552" s="174">
        <f>SUM(F543:F551)</f>
        <v>320</v>
      </c>
      <c r="H552" s="91" t="s">
        <v>19289</v>
      </c>
      <c r="I552" s="91" t="s">
        <v>19290</v>
      </c>
      <c r="J552" s="91" t="s">
        <v>19291</v>
      </c>
    </row>
    <row r="553" spans="3:11" ht="17.25" x14ac:dyDescent="0.35">
      <c r="C553" s="75" t="s">
        <v>19295</v>
      </c>
      <c r="D553" s="76">
        <v>8</v>
      </c>
      <c r="E553" s="76">
        <v>32</v>
      </c>
      <c r="F553" s="173">
        <f t="shared" ref="F553:F560" si="48">+E553+D553</f>
        <v>40</v>
      </c>
      <c r="H553" s="92">
        <f>+D508+D520+D532</f>
        <v>650</v>
      </c>
      <c r="I553" s="92">
        <f>+E508+E520+E532</f>
        <v>649</v>
      </c>
      <c r="J553" s="92">
        <f>+H553+I553</f>
        <v>1299</v>
      </c>
      <c r="K553" s="91" t="s">
        <v>19296</v>
      </c>
    </row>
    <row r="554" spans="3:11" ht="17.25" x14ac:dyDescent="0.35">
      <c r="C554" s="80" t="s">
        <v>9739</v>
      </c>
      <c r="D554" s="81">
        <v>26</v>
      </c>
      <c r="E554" s="76">
        <v>14</v>
      </c>
      <c r="F554" s="173">
        <f t="shared" si="48"/>
        <v>40</v>
      </c>
      <c r="H554" s="92">
        <f>+D542+D552+D561</f>
        <v>417</v>
      </c>
      <c r="I554" s="92">
        <f>+E542+E552+E561</f>
        <v>530</v>
      </c>
      <c r="J554" s="92">
        <f>+H554+I554</f>
        <v>947</v>
      </c>
      <c r="K554" s="91" t="s">
        <v>19297</v>
      </c>
    </row>
    <row r="555" spans="3:11" ht="17.25" x14ac:dyDescent="0.35">
      <c r="C555" s="80" t="s">
        <v>8974</v>
      </c>
      <c r="D555" s="81">
        <v>16</v>
      </c>
      <c r="E555" s="76">
        <v>23</v>
      </c>
      <c r="F555" s="173">
        <f t="shared" si="48"/>
        <v>39</v>
      </c>
      <c r="H555" s="92">
        <f>SUM(H553:H554)</f>
        <v>1067</v>
      </c>
      <c r="I555" s="92">
        <f>SUM(I553:I554)</f>
        <v>1179</v>
      </c>
      <c r="J555" s="92">
        <f>SUM(J553:J554)</f>
        <v>2246</v>
      </c>
      <c r="K555" s="91" t="s">
        <v>19298</v>
      </c>
    </row>
    <row r="556" spans="3:11" ht="16.5" x14ac:dyDescent="0.15">
      <c r="C556" s="80" t="s">
        <v>8969</v>
      </c>
      <c r="D556" s="81">
        <v>13</v>
      </c>
      <c r="E556" s="76">
        <v>26</v>
      </c>
      <c r="F556" s="173">
        <f t="shared" si="48"/>
        <v>39</v>
      </c>
    </row>
    <row r="557" spans="3:11" ht="16.5" x14ac:dyDescent="0.15">
      <c r="C557" s="80" t="s">
        <v>8989</v>
      </c>
      <c r="D557" s="81">
        <v>15</v>
      </c>
      <c r="E557" s="76">
        <v>23</v>
      </c>
      <c r="F557" s="173">
        <f t="shared" si="48"/>
        <v>38</v>
      </c>
    </row>
    <row r="558" spans="3:11" ht="16.5" x14ac:dyDescent="0.15">
      <c r="C558" s="80" t="s">
        <v>8972</v>
      </c>
      <c r="D558" s="81">
        <v>17</v>
      </c>
      <c r="E558" s="76">
        <v>16</v>
      </c>
      <c r="F558" s="173">
        <f t="shared" si="48"/>
        <v>33</v>
      </c>
    </row>
    <row r="559" spans="3:11" ht="16.5" x14ac:dyDescent="0.15">
      <c r="C559" s="80" t="s">
        <v>19299</v>
      </c>
      <c r="D559" s="81">
        <v>1</v>
      </c>
      <c r="E559" s="76">
        <v>16</v>
      </c>
      <c r="F559" s="173">
        <f t="shared" si="48"/>
        <v>17</v>
      </c>
    </row>
    <row r="560" spans="3:11" ht="17.25" thickBot="1" x14ac:dyDescent="0.2">
      <c r="C560" s="80" t="s">
        <v>9374</v>
      </c>
      <c r="D560" s="90">
        <v>20</v>
      </c>
      <c r="E560" s="76">
        <v>13</v>
      </c>
      <c r="F560" s="173">
        <f t="shared" si="48"/>
        <v>33</v>
      </c>
    </row>
    <row r="561" spans="1:10" ht="18" thickBot="1" x14ac:dyDescent="0.4">
      <c r="C561" s="83" t="s">
        <v>19291</v>
      </c>
      <c r="D561" s="84">
        <f>SUM(D553:D560)</f>
        <v>116</v>
      </c>
      <c r="E561" s="84">
        <f>SUM(E553:E560)</f>
        <v>163</v>
      </c>
      <c r="F561" s="174">
        <f>SUM(F553:F560)</f>
        <v>279</v>
      </c>
      <c r="H561" s="74"/>
      <c r="I561" s="69" t="s">
        <v>19319</v>
      </c>
      <c r="J561" s="69"/>
    </row>
    <row r="562" spans="1:10" ht="22.5" thickBot="1" x14ac:dyDescent="0.5">
      <c r="C562" s="96" t="s">
        <v>19302</v>
      </c>
      <c r="D562" s="97">
        <f>+D508+D520+D532+D542+D552+D561</f>
        <v>1067</v>
      </c>
      <c r="E562" s="97">
        <f>+E508+E520+E532+E542+E552+E561</f>
        <v>1179</v>
      </c>
      <c r="F562" s="208">
        <f>SUM(D562:E562)</f>
        <v>2246</v>
      </c>
      <c r="H562" s="99" t="s">
        <v>19303</v>
      </c>
      <c r="I562" s="69"/>
      <c r="J562" s="69"/>
    </row>
    <row r="566" spans="1:10" ht="15" x14ac:dyDescent="0.15">
      <c r="A566" s="65" t="s">
        <v>19315</v>
      </c>
      <c r="B566" s="66"/>
      <c r="C566" s="67"/>
      <c r="D566" s="67"/>
      <c r="E566" s="67"/>
      <c r="F566" s="66"/>
      <c r="G566" s="66"/>
      <c r="H566" s="66"/>
    </row>
    <row r="567" spans="1:10" ht="15" thickBot="1" x14ac:dyDescent="0.2"/>
    <row r="568" spans="1:10" ht="15" thickBot="1" x14ac:dyDescent="0.2">
      <c r="C568" s="70" t="s">
        <v>16910</v>
      </c>
      <c r="D568" s="71" t="s">
        <v>19289</v>
      </c>
      <c r="E568" s="71" t="s">
        <v>19290</v>
      </c>
      <c r="F568" s="172" t="s">
        <v>19291</v>
      </c>
    </row>
    <row r="569" spans="1:10" ht="16.5" x14ac:dyDescent="0.15">
      <c r="C569" s="75" t="s">
        <v>8353</v>
      </c>
      <c r="D569" s="76">
        <v>30</v>
      </c>
      <c r="E569" s="76">
        <v>7</v>
      </c>
      <c r="F569" s="173">
        <f t="shared" ref="F569:F579" si="49">+E569+D569</f>
        <v>37</v>
      </c>
    </row>
    <row r="570" spans="1:10" ht="16.5" x14ac:dyDescent="0.15">
      <c r="C570" s="80" t="s">
        <v>8355</v>
      </c>
      <c r="D570" s="81">
        <v>21</v>
      </c>
      <c r="E570" s="76">
        <v>18</v>
      </c>
      <c r="F570" s="173">
        <f t="shared" si="49"/>
        <v>39</v>
      </c>
      <c r="H570" s="246"/>
    </row>
    <row r="571" spans="1:10" ht="16.5" x14ac:dyDescent="0.15">
      <c r="C571" s="80" t="s">
        <v>8357</v>
      </c>
      <c r="D571" s="81">
        <v>23</v>
      </c>
      <c r="E571" s="76">
        <v>17</v>
      </c>
      <c r="F571" s="173">
        <f t="shared" si="49"/>
        <v>40</v>
      </c>
    </row>
    <row r="572" spans="1:10" ht="16.5" x14ac:dyDescent="0.15">
      <c r="C572" s="80" t="s">
        <v>8367</v>
      </c>
      <c r="D572" s="81">
        <v>17</v>
      </c>
      <c r="E572" s="76">
        <v>22</v>
      </c>
      <c r="F572" s="173">
        <f t="shared" si="49"/>
        <v>39</v>
      </c>
    </row>
    <row r="573" spans="1:10" ht="16.5" x14ac:dyDescent="0.15">
      <c r="C573" s="80" t="s">
        <v>8363</v>
      </c>
      <c r="D573" s="81">
        <v>17</v>
      </c>
      <c r="E573" s="76">
        <v>22</v>
      </c>
      <c r="F573" s="173">
        <f t="shared" si="49"/>
        <v>39</v>
      </c>
    </row>
    <row r="574" spans="1:10" ht="16.5" x14ac:dyDescent="0.15">
      <c r="C574" s="80" t="s">
        <v>8359</v>
      </c>
      <c r="D574" s="81">
        <v>14</v>
      </c>
      <c r="E574" s="76">
        <v>26</v>
      </c>
      <c r="F574" s="173">
        <f t="shared" si="49"/>
        <v>40</v>
      </c>
    </row>
    <row r="575" spans="1:10" ht="16.5" x14ac:dyDescent="0.15">
      <c r="C575" s="80" t="s">
        <v>8370</v>
      </c>
      <c r="D575" s="81">
        <v>16</v>
      </c>
      <c r="E575" s="76">
        <v>24</v>
      </c>
      <c r="F575" s="173">
        <f t="shared" si="49"/>
        <v>40</v>
      </c>
    </row>
    <row r="576" spans="1:10" ht="16.5" x14ac:dyDescent="0.15">
      <c r="C576" s="80" t="s">
        <v>8685</v>
      </c>
      <c r="D576" s="81">
        <v>20</v>
      </c>
      <c r="E576" s="76">
        <v>19</v>
      </c>
      <c r="F576" s="173">
        <f t="shared" si="49"/>
        <v>39</v>
      </c>
    </row>
    <row r="577" spans="3:8" ht="16.5" x14ac:dyDescent="0.15">
      <c r="C577" s="80" t="s">
        <v>8731</v>
      </c>
      <c r="D577" s="81">
        <v>7</v>
      </c>
      <c r="E577" s="76">
        <v>33</v>
      </c>
      <c r="F577" s="173">
        <f t="shared" si="49"/>
        <v>40</v>
      </c>
    </row>
    <row r="578" spans="3:8" ht="16.5" x14ac:dyDescent="0.15">
      <c r="C578" s="80" t="s">
        <v>8779</v>
      </c>
      <c r="D578" s="81">
        <v>14</v>
      </c>
      <c r="E578" s="76">
        <v>13</v>
      </c>
      <c r="F578" s="173">
        <f t="shared" si="49"/>
        <v>27</v>
      </c>
    </row>
    <row r="579" spans="3:8" ht="17.25" thickBot="1" x14ac:dyDescent="0.2">
      <c r="C579" s="80" t="s">
        <v>8823</v>
      </c>
      <c r="D579" s="82">
        <v>16</v>
      </c>
      <c r="E579" s="76">
        <v>16</v>
      </c>
      <c r="F579" s="173">
        <f t="shared" si="49"/>
        <v>32</v>
      </c>
    </row>
    <row r="580" spans="3:8" ht="17.25" thickBot="1" x14ac:dyDescent="0.2">
      <c r="C580" s="83" t="s">
        <v>19291</v>
      </c>
      <c r="D580" s="84">
        <f>SUM(D569:D579)</f>
        <v>195</v>
      </c>
      <c r="E580" s="84">
        <f>SUM(E569:E579)</f>
        <v>217</v>
      </c>
      <c r="F580" s="174">
        <f>SUM(F569:F579)</f>
        <v>412</v>
      </c>
    </row>
    <row r="581" spans="3:8" ht="16.5" x14ac:dyDescent="0.15">
      <c r="C581" s="75" t="s">
        <v>9334</v>
      </c>
      <c r="D581" s="76">
        <v>32</v>
      </c>
      <c r="E581" s="76">
        <v>12</v>
      </c>
      <c r="F581" s="173">
        <f t="shared" ref="F581:F591" si="50">+E581+D581</f>
        <v>44</v>
      </c>
    </row>
    <row r="582" spans="3:8" ht="16.5" x14ac:dyDescent="0.15">
      <c r="C582" s="80" t="s">
        <v>8356</v>
      </c>
      <c r="D582" s="81">
        <v>33</v>
      </c>
      <c r="E582" s="76">
        <v>15</v>
      </c>
      <c r="F582" s="173">
        <f t="shared" si="50"/>
        <v>48</v>
      </c>
      <c r="H582" s="246"/>
    </row>
    <row r="583" spans="3:8" ht="16.5" x14ac:dyDescent="0.15">
      <c r="C583" s="80" t="s">
        <v>8358</v>
      </c>
      <c r="D583" s="81">
        <v>29</v>
      </c>
      <c r="E583" s="76">
        <v>17</v>
      </c>
      <c r="F583" s="173">
        <f t="shared" si="50"/>
        <v>46</v>
      </c>
    </row>
    <row r="584" spans="3:8" ht="16.5" x14ac:dyDescent="0.15">
      <c r="C584" s="80" t="s">
        <v>8351</v>
      </c>
      <c r="D584" s="81">
        <v>27</v>
      </c>
      <c r="E584" s="76">
        <v>17</v>
      </c>
      <c r="F584" s="173">
        <f t="shared" si="50"/>
        <v>44</v>
      </c>
    </row>
    <row r="585" spans="3:8" ht="16.5" x14ac:dyDescent="0.15">
      <c r="C585" s="80" t="s">
        <v>9343</v>
      </c>
      <c r="D585" s="81">
        <v>23</v>
      </c>
      <c r="E585" s="76">
        <v>19</v>
      </c>
      <c r="F585" s="173">
        <f t="shared" si="50"/>
        <v>42</v>
      </c>
    </row>
    <row r="586" spans="3:8" ht="16.5" x14ac:dyDescent="0.15">
      <c r="C586" s="80" t="s">
        <v>8364</v>
      </c>
      <c r="D586" s="81">
        <v>16</v>
      </c>
      <c r="E586" s="76">
        <v>28</v>
      </c>
      <c r="F586" s="173">
        <f t="shared" si="50"/>
        <v>44</v>
      </c>
    </row>
    <row r="587" spans="3:8" ht="16.5" x14ac:dyDescent="0.15">
      <c r="C587" s="80" t="s">
        <v>8952</v>
      </c>
      <c r="D587" s="81">
        <v>19</v>
      </c>
      <c r="E587" s="76">
        <v>27</v>
      </c>
      <c r="F587" s="173">
        <f t="shared" si="50"/>
        <v>46</v>
      </c>
    </row>
    <row r="588" spans="3:8" ht="16.5" x14ac:dyDescent="0.15">
      <c r="C588" s="80" t="s">
        <v>8954</v>
      </c>
      <c r="D588" s="81">
        <v>17</v>
      </c>
      <c r="E588" s="76">
        <v>26</v>
      </c>
      <c r="F588" s="173">
        <f t="shared" si="50"/>
        <v>43</v>
      </c>
    </row>
    <row r="589" spans="3:8" ht="16.5" x14ac:dyDescent="0.15">
      <c r="C589" s="80" t="s">
        <v>8360</v>
      </c>
      <c r="D589" s="81">
        <v>17</v>
      </c>
      <c r="E589" s="76">
        <v>27</v>
      </c>
      <c r="F589" s="173">
        <f t="shared" si="50"/>
        <v>44</v>
      </c>
    </row>
    <row r="590" spans="3:8" ht="16.5" x14ac:dyDescent="0.15">
      <c r="C590" s="87" t="s">
        <v>8362</v>
      </c>
      <c r="D590" s="81">
        <v>3</v>
      </c>
      <c r="E590" s="76">
        <v>6</v>
      </c>
      <c r="F590" s="173">
        <f t="shared" si="50"/>
        <v>9</v>
      </c>
    </row>
    <row r="591" spans="3:8" ht="17.25" thickBot="1" x14ac:dyDescent="0.2">
      <c r="C591" s="87" t="s">
        <v>9778</v>
      </c>
      <c r="D591" s="82">
        <v>15</v>
      </c>
      <c r="E591" s="76">
        <v>21</v>
      </c>
      <c r="F591" s="173">
        <f t="shared" si="50"/>
        <v>36</v>
      </c>
    </row>
    <row r="592" spans="3:8" ht="17.25" thickBot="1" x14ac:dyDescent="0.2">
      <c r="C592" s="83" t="s">
        <v>19291</v>
      </c>
      <c r="D592" s="84">
        <f>SUM(D581:D591)</f>
        <v>231</v>
      </c>
      <c r="E592" s="84">
        <f>SUM(E581:E591)</f>
        <v>215</v>
      </c>
      <c r="F592" s="174">
        <f>SUM(F581:F591)</f>
        <v>446</v>
      </c>
    </row>
    <row r="593" spans="3:6" ht="16.5" x14ac:dyDescent="0.15">
      <c r="C593" s="75" t="s">
        <v>8354</v>
      </c>
      <c r="D593" s="76">
        <v>28</v>
      </c>
      <c r="E593" s="76">
        <v>11</v>
      </c>
      <c r="F593" s="173">
        <f t="shared" ref="F593:F603" si="51">+E593+D593</f>
        <v>39</v>
      </c>
    </row>
    <row r="594" spans="3:6" ht="16.5" x14ac:dyDescent="0.15">
      <c r="C594" s="80" t="s">
        <v>9713</v>
      </c>
      <c r="D594" s="81">
        <v>25</v>
      </c>
      <c r="E594" s="76">
        <v>13</v>
      </c>
      <c r="F594" s="173">
        <f t="shared" si="51"/>
        <v>38</v>
      </c>
    </row>
    <row r="595" spans="3:6" ht="16.5" x14ac:dyDescent="0.15">
      <c r="C595" s="80" t="s">
        <v>8988</v>
      </c>
      <c r="D595" s="81">
        <v>25</v>
      </c>
      <c r="E595" s="76">
        <v>13</v>
      </c>
      <c r="F595" s="173">
        <f t="shared" si="51"/>
        <v>38</v>
      </c>
    </row>
    <row r="596" spans="3:6" ht="16.5" x14ac:dyDescent="0.15">
      <c r="C596" s="80" t="s">
        <v>8956</v>
      </c>
      <c r="D596" s="81">
        <v>16</v>
      </c>
      <c r="E596" s="76">
        <v>22</v>
      </c>
      <c r="F596" s="173">
        <f t="shared" si="51"/>
        <v>38</v>
      </c>
    </row>
    <row r="597" spans="3:6" ht="16.5" x14ac:dyDescent="0.15">
      <c r="C597" s="80" t="s">
        <v>9717</v>
      </c>
      <c r="D597" s="81">
        <v>22</v>
      </c>
      <c r="E597" s="76">
        <v>23</v>
      </c>
      <c r="F597" s="173">
        <f t="shared" si="51"/>
        <v>45</v>
      </c>
    </row>
    <row r="598" spans="3:6" ht="16.5" x14ac:dyDescent="0.15">
      <c r="C598" s="80" t="s">
        <v>8365</v>
      </c>
      <c r="D598" s="81">
        <v>19</v>
      </c>
      <c r="E598" s="76">
        <v>23</v>
      </c>
      <c r="F598" s="173">
        <f t="shared" si="51"/>
        <v>42</v>
      </c>
    </row>
    <row r="599" spans="3:6" ht="16.5" x14ac:dyDescent="0.15">
      <c r="C599" s="80" t="s">
        <v>9354</v>
      </c>
      <c r="D599" s="81">
        <v>20</v>
      </c>
      <c r="E599" s="76">
        <v>22</v>
      </c>
      <c r="F599" s="173">
        <f t="shared" si="51"/>
        <v>42</v>
      </c>
    </row>
    <row r="600" spans="3:6" ht="16.5" x14ac:dyDescent="0.15">
      <c r="C600" s="80" t="s">
        <v>8958</v>
      </c>
      <c r="D600" s="81">
        <v>21</v>
      </c>
      <c r="E600" s="76">
        <v>20</v>
      </c>
      <c r="F600" s="173">
        <f t="shared" si="51"/>
        <v>41</v>
      </c>
    </row>
    <row r="601" spans="3:6" ht="16.5" x14ac:dyDescent="0.15">
      <c r="C601" s="80" t="s">
        <v>9357</v>
      </c>
      <c r="D601" s="81">
        <v>17</v>
      </c>
      <c r="E601" s="76">
        <v>24</v>
      </c>
      <c r="F601" s="173">
        <f t="shared" si="51"/>
        <v>41</v>
      </c>
    </row>
    <row r="602" spans="3:6" ht="16.5" x14ac:dyDescent="0.15">
      <c r="C602" s="80" t="s">
        <v>8368</v>
      </c>
      <c r="D602" s="81">
        <v>17</v>
      </c>
      <c r="E602" s="76">
        <v>24</v>
      </c>
      <c r="F602" s="173">
        <f t="shared" si="51"/>
        <v>41</v>
      </c>
    </row>
    <row r="603" spans="3:6" ht="17.25" thickBot="1" x14ac:dyDescent="0.2">
      <c r="C603" s="89" t="s">
        <v>19292</v>
      </c>
      <c r="D603" s="82">
        <v>13</v>
      </c>
      <c r="E603" s="76">
        <v>21</v>
      </c>
      <c r="F603" s="173">
        <f t="shared" si="51"/>
        <v>34</v>
      </c>
    </row>
    <row r="604" spans="3:6" ht="17.25" thickBot="1" x14ac:dyDescent="0.2">
      <c r="C604" s="83" t="s">
        <v>19291</v>
      </c>
      <c r="D604" s="84">
        <f>SUM(D593:D603)</f>
        <v>223</v>
      </c>
      <c r="E604" s="84">
        <f>SUM(E593:E603)</f>
        <v>216</v>
      </c>
      <c r="F604" s="174">
        <f>SUM(F593:F603)</f>
        <v>439</v>
      </c>
    </row>
    <row r="605" spans="3:6" ht="16.5" x14ac:dyDescent="0.15">
      <c r="C605" s="75" t="s">
        <v>19293</v>
      </c>
      <c r="D605" s="76">
        <v>9</v>
      </c>
      <c r="E605" s="76">
        <v>31</v>
      </c>
      <c r="F605" s="173">
        <f t="shared" ref="F605:F613" si="52">+E605+D605</f>
        <v>40</v>
      </c>
    </row>
    <row r="606" spans="3:6" ht="16.5" x14ac:dyDescent="0.15">
      <c r="C606" s="80" t="s">
        <v>8361</v>
      </c>
      <c r="D606" s="81">
        <v>17</v>
      </c>
      <c r="E606" s="76">
        <v>20</v>
      </c>
      <c r="F606" s="173">
        <f t="shared" si="52"/>
        <v>37</v>
      </c>
    </row>
    <row r="607" spans="3:6" ht="16.5" x14ac:dyDescent="0.15">
      <c r="C607" s="80" t="s">
        <v>8825</v>
      </c>
      <c r="D607" s="81">
        <v>15</v>
      </c>
      <c r="E607" s="76">
        <v>25</v>
      </c>
      <c r="F607" s="173">
        <f t="shared" si="52"/>
        <v>40</v>
      </c>
    </row>
    <row r="608" spans="3:6" ht="16.5" x14ac:dyDescent="0.15">
      <c r="C608" s="80" t="s">
        <v>8374</v>
      </c>
      <c r="D608" s="81">
        <v>17</v>
      </c>
      <c r="E608" s="76">
        <v>23</v>
      </c>
      <c r="F608" s="173">
        <f t="shared" si="52"/>
        <v>40</v>
      </c>
    </row>
    <row r="609" spans="3:10" ht="16.5" x14ac:dyDescent="0.15">
      <c r="C609" s="80" t="s">
        <v>8859</v>
      </c>
      <c r="D609" s="81">
        <v>25</v>
      </c>
      <c r="E609" s="76">
        <v>12</v>
      </c>
      <c r="F609" s="173">
        <f t="shared" si="52"/>
        <v>37</v>
      </c>
    </row>
    <row r="610" spans="3:10" ht="16.5" x14ac:dyDescent="0.15">
      <c r="C610" s="80" t="s">
        <v>8350</v>
      </c>
      <c r="D610" s="81">
        <v>14</v>
      </c>
      <c r="E610" s="76">
        <v>22</v>
      </c>
      <c r="F610" s="173">
        <f t="shared" si="52"/>
        <v>36</v>
      </c>
    </row>
    <row r="611" spans="3:10" ht="16.5" x14ac:dyDescent="0.15">
      <c r="C611" s="80" t="s">
        <v>8908</v>
      </c>
      <c r="D611" s="81">
        <v>11</v>
      </c>
      <c r="E611" s="76">
        <v>28</v>
      </c>
      <c r="F611" s="173">
        <f t="shared" si="52"/>
        <v>39</v>
      </c>
    </row>
    <row r="612" spans="3:10" ht="16.5" x14ac:dyDescent="0.15">
      <c r="C612" s="80" t="s">
        <v>8936</v>
      </c>
      <c r="D612" s="81">
        <v>22</v>
      </c>
      <c r="E612" s="76">
        <v>18</v>
      </c>
      <c r="F612" s="173">
        <f t="shared" si="52"/>
        <v>40</v>
      </c>
    </row>
    <row r="613" spans="3:10" ht="17.25" thickBot="1" x14ac:dyDescent="0.2">
      <c r="C613" s="80" t="s">
        <v>19294</v>
      </c>
      <c r="D613" s="82">
        <v>29</v>
      </c>
      <c r="E613" s="82">
        <v>9</v>
      </c>
      <c r="F613" s="173">
        <f t="shared" si="52"/>
        <v>38</v>
      </c>
    </row>
    <row r="614" spans="3:10" ht="17.25" thickBot="1" x14ac:dyDescent="0.2">
      <c r="C614" s="83" t="s">
        <v>19291</v>
      </c>
      <c r="D614" s="84">
        <f>SUM(D605:D613)</f>
        <v>159</v>
      </c>
      <c r="E614" s="84">
        <f>SUM(E605:E613)</f>
        <v>188</v>
      </c>
      <c r="F614" s="174">
        <f>SUM(F605:F613)</f>
        <v>347</v>
      </c>
    </row>
    <row r="615" spans="3:10" ht="16.5" x14ac:dyDescent="0.15">
      <c r="C615" s="75" t="s">
        <v>8962</v>
      </c>
      <c r="D615" s="76">
        <v>16</v>
      </c>
      <c r="E615" s="76">
        <v>20</v>
      </c>
      <c r="F615" s="173">
        <f t="shared" ref="F615:F623" si="53">+E615+D615</f>
        <v>36</v>
      </c>
    </row>
    <row r="616" spans="3:10" ht="16.5" x14ac:dyDescent="0.15">
      <c r="C616" s="80" t="s">
        <v>9788</v>
      </c>
      <c r="D616" s="81">
        <v>13</v>
      </c>
      <c r="E616" s="76">
        <v>21</v>
      </c>
      <c r="F616" s="173">
        <f t="shared" si="53"/>
        <v>34</v>
      </c>
    </row>
    <row r="617" spans="3:10" ht="16.5" x14ac:dyDescent="0.15">
      <c r="C617" s="80" t="s">
        <v>8375</v>
      </c>
      <c r="D617" s="81">
        <v>12</v>
      </c>
      <c r="E617" s="76">
        <v>17</v>
      </c>
      <c r="F617" s="173">
        <f t="shared" si="53"/>
        <v>29</v>
      </c>
    </row>
    <row r="618" spans="3:10" ht="16.5" x14ac:dyDescent="0.15">
      <c r="C618" s="80" t="s">
        <v>8369</v>
      </c>
      <c r="D618" s="81">
        <v>18</v>
      </c>
      <c r="E618" s="76">
        <v>17</v>
      </c>
      <c r="F618" s="173">
        <f t="shared" si="53"/>
        <v>35</v>
      </c>
    </row>
    <row r="619" spans="3:10" ht="16.5" x14ac:dyDescent="0.15">
      <c r="C619" s="80" t="s">
        <v>8371</v>
      </c>
      <c r="D619" s="81">
        <v>15</v>
      </c>
      <c r="E619" s="76">
        <v>20</v>
      </c>
      <c r="F619" s="173">
        <f t="shared" si="53"/>
        <v>35</v>
      </c>
    </row>
    <row r="620" spans="3:10" ht="16.5" x14ac:dyDescent="0.15">
      <c r="C620" s="80" t="s">
        <v>8966</v>
      </c>
      <c r="D620" s="81">
        <v>18</v>
      </c>
      <c r="E620" s="76">
        <v>27</v>
      </c>
      <c r="F620" s="173">
        <f t="shared" si="53"/>
        <v>45</v>
      </c>
    </row>
    <row r="621" spans="3:10" ht="16.5" x14ac:dyDescent="0.15">
      <c r="C621" s="87" t="s">
        <v>9364</v>
      </c>
      <c r="D621" s="81">
        <v>16</v>
      </c>
      <c r="E621" s="76">
        <v>22</v>
      </c>
      <c r="F621" s="173">
        <f t="shared" si="53"/>
        <v>38</v>
      </c>
    </row>
    <row r="622" spans="3:10" ht="16.5" x14ac:dyDescent="0.15">
      <c r="C622" s="80" t="s">
        <v>8990</v>
      </c>
      <c r="D622" s="81">
        <v>25</v>
      </c>
      <c r="E622" s="76">
        <v>13</v>
      </c>
      <c r="F622" s="173">
        <f t="shared" si="53"/>
        <v>38</v>
      </c>
    </row>
    <row r="623" spans="3:10" ht="17.25" thickBot="1" x14ac:dyDescent="0.2">
      <c r="C623" s="80" t="s">
        <v>19306</v>
      </c>
      <c r="D623" s="82">
        <v>8</v>
      </c>
      <c r="E623" s="82">
        <v>21</v>
      </c>
      <c r="F623" s="173">
        <f t="shared" si="53"/>
        <v>29</v>
      </c>
    </row>
    <row r="624" spans="3:10" ht="18" thickBot="1" x14ac:dyDescent="0.4">
      <c r="C624" s="83" t="s">
        <v>19291</v>
      </c>
      <c r="D624" s="84">
        <f>SUM(D615:D623)</f>
        <v>141</v>
      </c>
      <c r="E624" s="84">
        <f>SUM(E615:E623)</f>
        <v>178</v>
      </c>
      <c r="F624" s="174">
        <f>SUM(F615:F623)</f>
        <v>319</v>
      </c>
      <c r="H624" s="91" t="s">
        <v>19289</v>
      </c>
      <c r="I624" s="91" t="s">
        <v>19290</v>
      </c>
      <c r="J624" s="91" t="s">
        <v>19291</v>
      </c>
    </row>
    <row r="625" spans="1:11" ht="17.25" x14ac:dyDescent="0.35">
      <c r="C625" s="75" t="s">
        <v>19295</v>
      </c>
      <c r="D625" s="76">
        <v>8</v>
      </c>
      <c r="E625" s="76">
        <v>32</v>
      </c>
      <c r="F625" s="173">
        <f t="shared" ref="F625:F632" si="54">+E625+D625</f>
        <v>40</v>
      </c>
      <c r="H625" s="92">
        <f>+D580+D592+D604</f>
        <v>649</v>
      </c>
      <c r="I625" s="92">
        <f>+E580+E592+E604</f>
        <v>648</v>
      </c>
      <c r="J625" s="92">
        <f>+H625+I625</f>
        <v>1297</v>
      </c>
      <c r="K625" s="91" t="s">
        <v>19296</v>
      </c>
    </row>
    <row r="626" spans="1:11" ht="17.25" x14ac:dyDescent="0.35">
      <c r="C626" s="80" t="s">
        <v>9739</v>
      </c>
      <c r="D626" s="81">
        <v>26</v>
      </c>
      <c r="E626" s="76">
        <v>14</v>
      </c>
      <c r="F626" s="173">
        <f t="shared" si="54"/>
        <v>40</v>
      </c>
      <c r="H626" s="92">
        <f>+D614+D624+D633</f>
        <v>416</v>
      </c>
      <c r="I626" s="92">
        <f>+E614+E624+E633</f>
        <v>529</v>
      </c>
      <c r="J626" s="92">
        <f>+H626+I626</f>
        <v>945</v>
      </c>
      <c r="K626" s="91" t="s">
        <v>19297</v>
      </c>
    </row>
    <row r="627" spans="1:11" ht="17.25" x14ac:dyDescent="0.35">
      <c r="C627" s="80" t="s">
        <v>8974</v>
      </c>
      <c r="D627" s="81">
        <v>16</v>
      </c>
      <c r="E627" s="76">
        <v>23</v>
      </c>
      <c r="F627" s="173">
        <f t="shared" si="54"/>
        <v>39</v>
      </c>
      <c r="H627" s="92">
        <f>SUM(H625:H626)</f>
        <v>1065</v>
      </c>
      <c r="I627" s="92">
        <f>SUM(I625:I626)</f>
        <v>1177</v>
      </c>
      <c r="J627" s="92">
        <f>SUM(J625:J626)</f>
        <v>2242</v>
      </c>
      <c r="K627" s="91" t="s">
        <v>19298</v>
      </c>
    </row>
    <row r="628" spans="1:11" ht="16.5" x14ac:dyDescent="0.15">
      <c r="C628" s="80" t="s">
        <v>8969</v>
      </c>
      <c r="D628" s="81">
        <v>13</v>
      </c>
      <c r="E628" s="76">
        <v>26</v>
      </c>
      <c r="F628" s="173">
        <f t="shared" si="54"/>
        <v>39</v>
      </c>
    </row>
    <row r="629" spans="1:11" ht="16.5" x14ac:dyDescent="0.15">
      <c r="C629" s="80" t="s">
        <v>8989</v>
      </c>
      <c r="D629" s="81">
        <v>15</v>
      </c>
      <c r="E629" s="76">
        <v>23</v>
      </c>
      <c r="F629" s="173">
        <f t="shared" si="54"/>
        <v>38</v>
      </c>
    </row>
    <row r="630" spans="1:11" ht="16.5" x14ac:dyDescent="0.15">
      <c r="C630" s="80" t="s">
        <v>8972</v>
      </c>
      <c r="D630" s="81">
        <v>17</v>
      </c>
      <c r="E630" s="76">
        <v>16</v>
      </c>
      <c r="F630" s="173">
        <f t="shared" si="54"/>
        <v>33</v>
      </c>
    </row>
    <row r="631" spans="1:11" ht="16.5" x14ac:dyDescent="0.15">
      <c r="C631" s="80" t="s">
        <v>19299</v>
      </c>
      <c r="D631" s="81">
        <v>1</v>
      </c>
      <c r="E631" s="76">
        <v>16</v>
      </c>
      <c r="F631" s="173">
        <f t="shared" si="54"/>
        <v>17</v>
      </c>
    </row>
    <row r="632" spans="1:11" ht="17.25" thickBot="1" x14ac:dyDescent="0.2">
      <c r="C632" s="80" t="s">
        <v>9374</v>
      </c>
      <c r="D632" s="90">
        <v>20</v>
      </c>
      <c r="E632" s="76">
        <v>13</v>
      </c>
      <c r="F632" s="173">
        <f t="shared" si="54"/>
        <v>33</v>
      </c>
    </row>
    <row r="633" spans="1:11" ht="18" thickBot="1" x14ac:dyDescent="0.4">
      <c r="C633" s="83" t="s">
        <v>19291</v>
      </c>
      <c r="D633" s="84">
        <f>SUM(D625:D632)</f>
        <v>116</v>
      </c>
      <c r="E633" s="84">
        <f>SUM(E625:E632)</f>
        <v>163</v>
      </c>
      <c r="F633" s="174">
        <f>SUM(F625:F632)</f>
        <v>279</v>
      </c>
      <c r="H633" s="74"/>
      <c r="I633" s="69" t="s">
        <v>19320</v>
      </c>
      <c r="J633" s="69"/>
    </row>
    <row r="634" spans="1:11" ht="22.5" thickBot="1" x14ac:dyDescent="0.5">
      <c r="C634" s="96" t="s">
        <v>19302</v>
      </c>
      <c r="D634" s="97">
        <f>+D580+D592+D604+D614+D624+D633</f>
        <v>1065</v>
      </c>
      <c r="E634" s="97">
        <f>+E580+E592+E604+E614+E624+E633</f>
        <v>1177</v>
      </c>
      <c r="F634" s="208">
        <f>SUM(D634:E634)</f>
        <v>2242</v>
      </c>
      <c r="H634" s="99" t="s">
        <v>19303</v>
      </c>
      <c r="I634" s="69"/>
      <c r="J634" s="69"/>
    </row>
    <row r="636" spans="1:11" ht="15" x14ac:dyDescent="0.15">
      <c r="A636" s="65" t="s">
        <v>19315</v>
      </c>
      <c r="B636" s="66"/>
      <c r="C636" s="67"/>
      <c r="D636" s="67"/>
      <c r="E636" s="67"/>
      <c r="F636" s="66"/>
      <c r="G636" s="66"/>
      <c r="H636" s="66"/>
    </row>
    <row r="637" spans="1:11" ht="15" thickBot="1" x14ac:dyDescent="0.2"/>
    <row r="638" spans="1:11" ht="15" thickBot="1" x14ac:dyDescent="0.2">
      <c r="C638" s="70" t="s">
        <v>16910</v>
      </c>
      <c r="D638" s="71" t="s">
        <v>19289</v>
      </c>
      <c r="E638" s="71" t="s">
        <v>19290</v>
      </c>
      <c r="F638" s="172" t="s">
        <v>19291</v>
      </c>
    </row>
    <row r="639" spans="1:11" ht="16.5" x14ac:dyDescent="0.15">
      <c r="C639" s="75" t="s">
        <v>8353</v>
      </c>
      <c r="D639" s="76">
        <v>30</v>
      </c>
      <c r="E639" s="76">
        <v>7</v>
      </c>
      <c r="F639" s="173">
        <f t="shared" ref="F639:F649" si="55">+E639+D639</f>
        <v>37</v>
      </c>
    </row>
    <row r="640" spans="1:11" ht="16.5" x14ac:dyDescent="0.15">
      <c r="C640" s="80" t="s">
        <v>8355</v>
      </c>
      <c r="D640" s="81">
        <v>19</v>
      </c>
      <c r="E640" s="76">
        <v>18</v>
      </c>
      <c r="F640" s="173">
        <f t="shared" si="55"/>
        <v>37</v>
      </c>
      <c r="H640" s="246"/>
    </row>
    <row r="641" spans="3:8" ht="16.5" x14ac:dyDescent="0.15">
      <c r="C641" s="80" t="s">
        <v>8357</v>
      </c>
      <c r="D641" s="81">
        <v>23</v>
      </c>
      <c r="E641" s="76">
        <v>17</v>
      </c>
      <c r="F641" s="173">
        <f t="shared" si="55"/>
        <v>40</v>
      </c>
    </row>
    <row r="642" spans="3:8" ht="16.5" x14ac:dyDescent="0.15">
      <c r="C642" s="80" t="s">
        <v>8367</v>
      </c>
      <c r="D642" s="81">
        <v>17</v>
      </c>
      <c r="E642" s="76">
        <v>22</v>
      </c>
      <c r="F642" s="173">
        <f t="shared" si="55"/>
        <v>39</v>
      </c>
    </row>
    <row r="643" spans="3:8" ht="16.5" x14ac:dyDescent="0.15">
      <c r="C643" s="80" t="s">
        <v>8363</v>
      </c>
      <c r="D643" s="81">
        <v>17</v>
      </c>
      <c r="E643" s="76">
        <v>22</v>
      </c>
      <c r="F643" s="173">
        <f t="shared" si="55"/>
        <v>39</v>
      </c>
    </row>
    <row r="644" spans="3:8" ht="16.5" x14ac:dyDescent="0.15">
      <c r="C644" s="80" t="s">
        <v>8359</v>
      </c>
      <c r="D644" s="81">
        <v>14</v>
      </c>
      <c r="E644" s="76">
        <v>26</v>
      </c>
      <c r="F644" s="173">
        <f t="shared" si="55"/>
        <v>40</v>
      </c>
    </row>
    <row r="645" spans="3:8" ht="16.5" x14ac:dyDescent="0.15">
      <c r="C645" s="80" t="s">
        <v>8370</v>
      </c>
      <c r="D645" s="81">
        <v>16</v>
      </c>
      <c r="E645" s="76">
        <v>24</v>
      </c>
      <c r="F645" s="173">
        <f t="shared" si="55"/>
        <v>40</v>
      </c>
    </row>
    <row r="646" spans="3:8" ht="16.5" x14ac:dyDescent="0.15">
      <c r="C646" s="80" t="s">
        <v>8685</v>
      </c>
      <c r="D646" s="81">
        <v>20</v>
      </c>
      <c r="E646" s="76">
        <v>19</v>
      </c>
      <c r="F646" s="173">
        <f t="shared" si="55"/>
        <v>39</v>
      </c>
    </row>
    <row r="647" spans="3:8" ht="16.5" x14ac:dyDescent="0.15">
      <c r="C647" s="80" t="s">
        <v>8731</v>
      </c>
      <c r="D647" s="81">
        <v>7</v>
      </c>
      <c r="E647" s="76">
        <v>33</v>
      </c>
      <c r="F647" s="173">
        <f t="shared" si="55"/>
        <v>40</v>
      </c>
    </row>
    <row r="648" spans="3:8" ht="16.5" x14ac:dyDescent="0.15">
      <c r="C648" s="80" t="s">
        <v>8779</v>
      </c>
      <c r="D648" s="81">
        <v>14</v>
      </c>
      <c r="E648" s="76">
        <v>13</v>
      </c>
      <c r="F648" s="173">
        <f t="shared" si="55"/>
        <v>27</v>
      </c>
    </row>
    <row r="649" spans="3:8" ht="17.25" thickBot="1" x14ac:dyDescent="0.2">
      <c r="C649" s="80" t="s">
        <v>8823</v>
      </c>
      <c r="D649" s="82">
        <v>16</v>
      </c>
      <c r="E649" s="76">
        <v>16</v>
      </c>
      <c r="F649" s="173">
        <f t="shared" si="55"/>
        <v>32</v>
      </c>
    </row>
    <row r="650" spans="3:8" ht="17.25" thickBot="1" x14ac:dyDescent="0.2">
      <c r="C650" s="83" t="s">
        <v>19291</v>
      </c>
      <c r="D650" s="84">
        <f>SUM(D639:D649)</f>
        <v>193</v>
      </c>
      <c r="E650" s="84">
        <f>SUM(E639:E649)</f>
        <v>217</v>
      </c>
      <c r="F650" s="174">
        <f>SUM(F639:F649)</f>
        <v>410</v>
      </c>
    </row>
    <row r="651" spans="3:8" ht="16.5" x14ac:dyDescent="0.15">
      <c r="C651" s="75" t="s">
        <v>9334</v>
      </c>
      <c r="D651" s="76">
        <v>32</v>
      </c>
      <c r="E651" s="76">
        <v>12</v>
      </c>
      <c r="F651" s="173">
        <f t="shared" ref="F651:F661" si="56">+E651+D651</f>
        <v>44</v>
      </c>
    </row>
    <row r="652" spans="3:8" ht="16.5" x14ac:dyDescent="0.15">
      <c r="C652" s="80" t="s">
        <v>8356</v>
      </c>
      <c r="D652" s="81">
        <v>32</v>
      </c>
      <c r="E652" s="76">
        <v>15</v>
      </c>
      <c r="F652" s="173">
        <f t="shared" si="56"/>
        <v>47</v>
      </c>
      <c r="H652" s="246"/>
    </row>
    <row r="653" spans="3:8" ht="16.5" x14ac:dyDescent="0.15">
      <c r="C653" s="80" t="s">
        <v>8358</v>
      </c>
      <c r="D653" s="81">
        <v>28</v>
      </c>
      <c r="E653" s="76">
        <v>17</v>
      </c>
      <c r="F653" s="173">
        <f t="shared" si="56"/>
        <v>45</v>
      </c>
    </row>
    <row r="654" spans="3:8" ht="16.5" x14ac:dyDescent="0.15">
      <c r="C654" s="80" t="s">
        <v>8351</v>
      </c>
      <c r="D654" s="81">
        <v>27</v>
      </c>
      <c r="E654" s="76">
        <v>17</v>
      </c>
      <c r="F654" s="173">
        <f t="shared" si="56"/>
        <v>44</v>
      </c>
    </row>
    <row r="655" spans="3:8" ht="16.5" x14ac:dyDescent="0.15">
      <c r="C655" s="80" t="s">
        <v>9343</v>
      </c>
      <c r="D655" s="81">
        <v>23</v>
      </c>
      <c r="E655" s="76">
        <v>19</v>
      </c>
      <c r="F655" s="173">
        <f t="shared" si="56"/>
        <v>42</v>
      </c>
    </row>
    <row r="656" spans="3:8" ht="16.5" x14ac:dyDescent="0.15">
      <c r="C656" s="80" t="s">
        <v>8364</v>
      </c>
      <c r="D656" s="81">
        <v>16</v>
      </c>
      <c r="E656" s="76">
        <v>28</v>
      </c>
      <c r="F656" s="173">
        <f t="shared" si="56"/>
        <v>44</v>
      </c>
    </row>
    <row r="657" spans="3:6" ht="16.5" x14ac:dyDescent="0.15">
      <c r="C657" s="80" t="s">
        <v>8952</v>
      </c>
      <c r="D657" s="81">
        <v>19</v>
      </c>
      <c r="E657" s="76">
        <v>27</v>
      </c>
      <c r="F657" s="173">
        <f t="shared" si="56"/>
        <v>46</v>
      </c>
    </row>
    <row r="658" spans="3:6" ht="16.5" x14ac:dyDescent="0.15">
      <c r="C658" s="80" t="s">
        <v>8954</v>
      </c>
      <c r="D658" s="81">
        <v>17</v>
      </c>
      <c r="E658" s="76">
        <v>26</v>
      </c>
      <c r="F658" s="173">
        <f t="shared" si="56"/>
        <v>43</v>
      </c>
    </row>
    <row r="659" spans="3:6" ht="16.5" x14ac:dyDescent="0.15">
      <c r="C659" s="80" t="s">
        <v>8360</v>
      </c>
      <c r="D659" s="81">
        <v>17</v>
      </c>
      <c r="E659" s="76">
        <v>27</v>
      </c>
      <c r="F659" s="173">
        <f t="shared" si="56"/>
        <v>44</v>
      </c>
    </row>
    <row r="660" spans="3:6" ht="16.5" x14ac:dyDescent="0.15">
      <c r="C660" s="87" t="s">
        <v>8362</v>
      </c>
      <c r="D660" s="81">
        <v>2</v>
      </c>
      <c r="E660" s="76">
        <v>6</v>
      </c>
      <c r="F660" s="173">
        <f t="shared" si="56"/>
        <v>8</v>
      </c>
    </row>
    <row r="661" spans="3:6" ht="17.25" thickBot="1" x14ac:dyDescent="0.2">
      <c r="C661" s="87" t="s">
        <v>9778</v>
      </c>
      <c r="D661" s="82">
        <v>15</v>
      </c>
      <c r="E661" s="76">
        <v>21</v>
      </c>
      <c r="F661" s="173">
        <f t="shared" si="56"/>
        <v>36</v>
      </c>
    </row>
    <row r="662" spans="3:6" ht="17.25" thickBot="1" x14ac:dyDescent="0.2">
      <c r="C662" s="83" t="s">
        <v>19291</v>
      </c>
      <c r="D662" s="84">
        <f>SUM(D651:D661)</f>
        <v>228</v>
      </c>
      <c r="E662" s="84">
        <f>SUM(E651:E661)</f>
        <v>215</v>
      </c>
      <c r="F662" s="174">
        <f>SUM(F651:F661)</f>
        <v>443</v>
      </c>
    </row>
    <row r="663" spans="3:6" ht="16.5" x14ac:dyDescent="0.15">
      <c r="C663" s="75" t="s">
        <v>8354</v>
      </c>
      <c r="D663" s="76">
        <v>28</v>
      </c>
      <c r="E663" s="76">
        <v>11</v>
      </c>
      <c r="F663" s="173">
        <f t="shared" ref="F663:F673" si="57">+E663+D663</f>
        <v>39</v>
      </c>
    </row>
    <row r="664" spans="3:6" ht="16.5" x14ac:dyDescent="0.15">
      <c r="C664" s="80" t="s">
        <v>9713</v>
      </c>
      <c r="D664" s="81">
        <v>25</v>
      </c>
      <c r="E664" s="76">
        <v>13</v>
      </c>
      <c r="F664" s="173">
        <f t="shared" si="57"/>
        <v>38</v>
      </c>
    </row>
    <row r="665" spans="3:6" ht="16.5" x14ac:dyDescent="0.15">
      <c r="C665" s="80" t="s">
        <v>8988</v>
      </c>
      <c r="D665" s="81">
        <v>25</v>
      </c>
      <c r="E665" s="76">
        <v>13</v>
      </c>
      <c r="F665" s="173">
        <f t="shared" si="57"/>
        <v>38</v>
      </c>
    </row>
    <row r="666" spans="3:6" ht="16.5" x14ac:dyDescent="0.15">
      <c r="C666" s="80" t="s">
        <v>8956</v>
      </c>
      <c r="D666" s="81">
        <v>16</v>
      </c>
      <c r="E666" s="76">
        <v>22</v>
      </c>
      <c r="F666" s="173">
        <f t="shared" si="57"/>
        <v>38</v>
      </c>
    </row>
    <row r="667" spans="3:6" ht="16.5" x14ac:dyDescent="0.15">
      <c r="C667" s="80" t="s">
        <v>9717</v>
      </c>
      <c r="D667" s="81">
        <v>22</v>
      </c>
      <c r="E667" s="76">
        <v>23</v>
      </c>
      <c r="F667" s="173">
        <f t="shared" si="57"/>
        <v>45</v>
      </c>
    </row>
    <row r="668" spans="3:6" ht="16.5" x14ac:dyDescent="0.15">
      <c r="C668" s="80" t="s">
        <v>8365</v>
      </c>
      <c r="D668" s="81">
        <v>19</v>
      </c>
      <c r="E668" s="76">
        <v>23</v>
      </c>
      <c r="F668" s="173">
        <f t="shared" si="57"/>
        <v>42</v>
      </c>
    </row>
    <row r="669" spans="3:6" ht="16.5" x14ac:dyDescent="0.15">
      <c r="C669" s="80" t="s">
        <v>9354</v>
      </c>
      <c r="D669" s="81">
        <v>20</v>
      </c>
      <c r="E669" s="76">
        <v>22</v>
      </c>
      <c r="F669" s="173">
        <f t="shared" si="57"/>
        <v>42</v>
      </c>
    </row>
    <row r="670" spans="3:6" ht="16.5" x14ac:dyDescent="0.15">
      <c r="C670" s="80" t="s">
        <v>8958</v>
      </c>
      <c r="D670" s="81">
        <v>21</v>
      </c>
      <c r="E670" s="76">
        <v>20</v>
      </c>
      <c r="F670" s="173">
        <f t="shared" si="57"/>
        <v>41</v>
      </c>
    </row>
    <row r="671" spans="3:6" ht="16.5" x14ac:dyDescent="0.15">
      <c r="C671" s="80" t="s">
        <v>9357</v>
      </c>
      <c r="D671" s="81">
        <v>17</v>
      </c>
      <c r="E671" s="76">
        <v>24</v>
      </c>
      <c r="F671" s="173">
        <f t="shared" si="57"/>
        <v>41</v>
      </c>
    </row>
    <row r="672" spans="3:6" ht="16.5" x14ac:dyDescent="0.15">
      <c r="C672" s="80" t="s">
        <v>8368</v>
      </c>
      <c r="D672" s="81">
        <v>17</v>
      </c>
      <c r="E672" s="76">
        <v>24</v>
      </c>
      <c r="F672" s="173">
        <f t="shared" si="57"/>
        <v>41</v>
      </c>
    </row>
    <row r="673" spans="3:6" ht="17.25" thickBot="1" x14ac:dyDescent="0.2">
      <c r="C673" s="89" t="s">
        <v>19292</v>
      </c>
      <c r="D673" s="82">
        <v>13</v>
      </c>
      <c r="E673" s="76">
        <v>21</v>
      </c>
      <c r="F673" s="173">
        <f t="shared" si="57"/>
        <v>34</v>
      </c>
    </row>
    <row r="674" spans="3:6" ht="17.25" thickBot="1" x14ac:dyDescent="0.2">
      <c r="C674" s="83" t="s">
        <v>19291</v>
      </c>
      <c r="D674" s="84">
        <f>SUM(D663:D673)</f>
        <v>223</v>
      </c>
      <c r="E674" s="84">
        <f>SUM(E663:E673)</f>
        <v>216</v>
      </c>
      <c r="F674" s="174">
        <f>SUM(F663:F673)</f>
        <v>439</v>
      </c>
    </row>
    <row r="675" spans="3:6" ht="16.5" x14ac:dyDescent="0.15">
      <c r="C675" s="75" t="s">
        <v>19293</v>
      </c>
      <c r="D675" s="76">
        <v>9</v>
      </c>
      <c r="E675" s="76">
        <v>31</v>
      </c>
      <c r="F675" s="173">
        <f t="shared" ref="F675:F683" si="58">+E675+D675</f>
        <v>40</v>
      </c>
    </row>
    <row r="676" spans="3:6" ht="16.5" x14ac:dyDescent="0.15">
      <c r="C676" s="80" t="s">
        <v>8361</v>
      </c>
      <c r="D676" s="81">
        <v>17</v>
      </c>
      <c r="E676" s="76">
        <v>20</v>
      </c>
      <c r="F676" s="173">
        <f t="shared" si="58"/>
        <v>37</v>
      </c>
    </row>
    <row r="677" spans="3:6" ht="16.5" x14ac:dyDescent="0.15">
      <c r="C677" s="80" t="s">
        <v>8825</v>
      </c>
      <c r="D677" s="81">
        <v>15</v>
      </c>
      <c r="E677" s="76">
        <v>25</v>
      </c>
      <c r="F677" s="173">
        <f t="shared" si="58"/>
        <v>40</v>
      </c>
    </row>
    <row r="678" spans="3:6" ht="16.5" x14ac:dyDescent="0.15">
      <c r="C678" s="80" t="s">
        <v>8374</v>
      </c>
      <c r="D678" s="81">
        <v>17</v>
      </c>
      <c r="E678" s="76">
        <v>23</v>
      </c>
      <c r="F678" s="173">
        <f t="shared" si="58"/>
        <v>40</v>
      </c>
    </row>
    <row r="679" spans="3:6" ht="16.5" x14ac:dyDescent="0.15">
      <c r="C679" s="80" t="s">
        <v>8859</v>
      </c>
      <c r="D679" s="81">
        <v>25</v>
      </c>
      <c r="E679" s="76">
        <v>12</v>
      </c>
      <c r="F679" s="173">
        <f t="shared" si="58"/>
        <v>37</v>
      </c>
    </row>
    <row r="680" spans="3:6" ht="16.5" x14ac:dyDescent="0.15">
      <c r="C680" s="80" t="s">
        <v>8350</v>
      </c>
      <c r="D680" s="81">
        <v>14</v>
      </c>
      <c r="E680" s="76">
        <v>22</v>
      </c>
      <c r="F680" s="173">
        <f t="shared" si="58"/>
        <v>36</v>
      </c>
    </row>
    <row r="681" spans="3:6" ht="16.5" x14ac:dyDescent="0.15">
      <c r="C681" s="80" t="s">
        <v>8908</v>
      </c>
      <c r="D681" s="81">
        <v>11</v>
      </c>
      <c r="E681" s="76">
        <v>28</v>
      </c>
      <c r="F681" s="173">
        <f t="shared" si="58"/>
        <v>39</v>
      </c>
    </row>
    <row r="682" spans="3:6" ht="16.5" x14ac:dyDescent="0.15">
      <c r="C682" s="80" t="s">
        <v>8936</v>
      </c>
      <c r="D682" s="81">
        <v>22</v>
      </c>
      <c r="E682" s="76">
        <v>18</v>
      </c>
      <c r="F682" s="173">
        <f t="shared" si="58"/>
        <v>40</v>
      </c>
    </row>
    <row r="683" spans="3:6" ht="17.25" thickBot="1" x14ac:dyDescent="0.2">
      <c r="C683" s="80" t="s">
        <v>19294</v>
      </c>
      <c r="D683" s="82">
        <v>28</v>
      </c>
      <c r="E683" s="82">
        <v>9</v>
      </c>
      <c r="F683" s="173">
        <f t="shared" si="58"/>
        <v>37</v>
      </c>
    </row>
    <row r="684" spans="3:6" ht="17.25" thickBot="1" x14ac:dyDescent="0.2">
      <c r="C684" s="83" t="s">
        <v>19291</v>
      </c>
      <c r="D684" s="84">
        <f>SUM(D675:D683)</f>
        <v>158</v>
      </c>
      <c r="E684" s="84">
        <f>SUM(E675:E683)</f>
        <v>188</v>
      </c>
      <c r="F684" s="174">
        <f>SUM(F675:F683)</f>
        <v>346</v>
      </c>
    </row>
    <row r="685" spans="3:6" ht="16.5" x14ac:dyDescent="0.15">
      <c r="C685" s="75" t="s">
        <v>8962</v>
      </c>
      <c r="D685" s="76">
        <v>16</v>
      </c>
      <c r="E685" s="76">
        <v>20</v>
      </c>
      <c r="F685" s="173">
        <f t="shared" ref="F685:F693" si="59">+E685+D685</f>
        <v>36</v>
      </c>
    </row>
    <row r="686" spans="3:6" ht="16.5" x14ac:dyDescent="0.15">
      <c r="C686" s="80" t="s">
        <v>9788</v>
      </c>
      <c r="D686" s="81">
        <v>13</v>
      </c>
      <c r="E686" s="76">
        <v>21</v>
      </c>
      <c r="F686" s="173">
        <f t="shared" si="59"/>
        <v>34</v>
      </c>
    </row>
    <row r="687" spans="3:6" ht="16.5" x14ac:dyDescent="0.15">
      <c r="C687" s="80" t="s">
        <v>8375</v>
      </c>
      <c r="D687" s="81">
        <v>12</v>
      </c>
      <c r="E687" s="76">
        <v>17</v>
      </c>
      <c r="F687" s="173">
        <f t="shared" si="59"/>
        <v>29</v>
      </c>
    </row>
    <row r="688" spans="3:6" ht="16.5" x14ac:dyDescent="0.15">
      <c r="C688" s="80" t="s">
        <v>8369</v>
      </c>
      <c r="D688" s="81">
        <v>18</v>
      </c>
      <c r="E688" s="76">
        <v>17</v>
      </c>
      <c r="F688" s="173">
        <f t="shared" si="59"/>
        <v>35</v>
      </c>
    </row>
    <row r="689" spans="3:11" ht="16.5" x14ac:dyDescent="0.15">
      <c r="C689" s="80" t="s">
        <v>8371</v>
      </c>
      <c r="D689" s="81">
        <v>15</v>
      </c>
      <c r="E689" s="76">
        <v>20</v>
      </c>
      <c r="F689" s="173">
        <f t="shared" si="59"/>
        <v>35</v>
      </c>
    </row>
    <row r="690" spans="3:11" ht="16.5" x14ac:dyDescent="0.15">
      <c r="C690" s="80" t="s">
        <v>8966</v>
      </c>
      <c r="D690" s="81">
        <v>18</v>
      </c>
      <c r="E690" s="76">
        <v>27</v>
      </c>
      <c r="F690" s="173">
        <f t="shared" si="59"/>
        <v>45</v>
      </c>
    </row>
    <row r="691" spans="3:11" ht="16.5" x14ac:dyDescent="0.15">
      <c r="C691" s="87" t="s">
        <v>9364</v>
      </c>
      <c r="D691" s="81">
        <v>16</v>
      </c>
      <c r="E691" s="76">
        <v>22</v>
      </c>
      <c r="F691" s="173">
        <f t="shared" si="59"/>
        <v>38</v>
      </c>
    </row>
    <row r="692" spans="3:11" ht="16.5" x14ac:dyDescent="0.15">
      <c r="C692" s="80" t="s">
        <v>8990</v>
      </c>
      <c r="D692" s="81">
        <v>25</v>
      </c>
      <c r="E692" s="76">
        <v>13</v>
      </c>
      <c r="F692" s="173">
        <f t="shared" si="59"/>
        <v>38</v>
      </c>
    </row>
    <row r="693" spans="3:11" ht="17.25" thickBot="1" x14ac:dyDescent="0.2">
      <c r="C693" s="80" t="s">
        <v>19306</v>
      </c>
      <c r="D693" s="82">
        <v>8</v>
      </c>
      <c r="E693" s="82">
        <v>21</v>
      </c>
      <c r="F693" s="173">
        <f t="shared" si="59"/>
        <v>29</v>
      </c>
    </row>
    <row r="694" spans="3:11" ht="18" thickBot="1" x14ac:dyDescent="0.4">
      <c r="C694" s="83" t="s">
        <v>19291</v>
      </c>
      <c r="D694" s="84">
        <f>SUM(D685:D693)</f>
        <v>141</v>
      </c>
      <c r="E694" s="84">
        <f>SUM(E685:E693)</f>
        <v>178</v>
      </c>
      <c r="F694" s="174">
        <f>SUM(F685:F693)</f>
        <v>319</v>
      </c>
      <c r="H694" s="91" t="s">
        <v>19289</v>
      </c>
      <c r="I694" s="91" t="s">
        <v>19290</v>
      </c>
      <c r="J694" s="91" t="s">
        <v>19291</v>
      </c>
    </row>
    <row r="695" spans="3:11" ht="17.25" x14ac:dyDescent="0.35">
      <c r="C695" s="75" t="s">
        <v>19295</v>
      </c>
      <c r="D695" s="76">
        <v>8</v>
      </c>
      <c r="E695" s="76">
        <v>32</v>
      </c>
      <c r="F695" s="173">
        <f t="shared" ref="F695:F702" si="60">+E695+D695</f>
        <v>40</v>
      </c>
      <c r="H695" s="92">
        <f>+D650+D662+D674</f>
        <v>644</v>
      </c>
      <c r="I695" s="92">
        <f>+E650+E662+E674</f>
        <v>648</v>
      </c>
      <c r="J695" s="92">
        <f>+H695+I695</f>
        <v>1292</v>
      </c>
      <c r="K695" s="91" t="s">
        <v>19296</v>
      </c>
    </row>
    <row r="696" spans="3:11" ht="17.25" x14ac:dyDescent="0.35">
      <c r="C696" s="80" t="s">
        <v>9739</v>
      </c>
      <c r="D696" s="81">
        <v>26</v>
      </c>
      <c r="E696" s="76">
        <v>14</v>
      </c>
      <c r="F696" s="173">
        <f t="shared" si="60"/>
        <v>40</v>
      </c>
      <c r="H696" s="92">
        <f>+D684+D694+D703</f>
        <v>415</v>
      </c>
      <c r="I696" s="92">
        <f>+E684+E694+E703</f>
        <v>529</v>
      </c>
      <c r="J696" s="92">
        <f>+H696+I696</f>
        <v>944</v>
      </c>
      <c r="K696" s="91" t="s">
        <v>19297</v>
      </c>
    </row>
    <row r="697" spans="3:11" ht="17.25" x14ac:dyDescent="0.35">
      <c r="C697" s="80" t="s">
        <v>8974</v>
      </c>
      <c r="D697" s="81">
        <v>16</v>
      </c>
      <c r="E697" s="76">
        <v>23</v>
      </c>
      <c r="F697" s="173">
        <f t="shared" si="60"/>
        <v>39</v>
      </c>
      <c r="H697" s="92">
        <f>SUM(H695:H696)</f>
        <v>1059</v>
      </c>
      <c r="I697" s="92">
        <f>SUM(I695:I696)</f>
        <v>1177</v>
      </c>
      <c r="J697" s="92">
        <f>SUM(J695:J696)</f>
        <v>2236</v>
      </c>
      <c r="K697" s="91" t="s">
        <v>19298</v>
      </c>
    </row>
    <row r="698" spans="3:11" ht="16.5" x14ac:dyDescent="0.15">
      <c r="C698" s="80" t="s">
        <v>8969</v>
      </c>
      <c r="D698" s="81">
        <v>13</v>
      </c>
      <c r="E698" s="76">
        <v>26</v>
      </c>
      <c r="F698" s="173">
        <f t="shared" si="60"/>
        <v>39</v>
      </c>
    </row>
    <row r="699" spans="3:11" ht="16.5" x14ac:dyDescent="0.15">
      <c r="C699" s="80" t="s">
        <v>8989</v>
      </c>
      <c r="D699" s="81">
        <v>15</v>
      </c>
      <c r="E699" s="76">
        <v>23</v>
      </c>
      <c r="F699" s="173">
        <f t="shared" si="60"/>
        <v>38</v>
      </c>
    </row>
    <row r="700" spans="3:11" ht="16.5" x14ac:dyDescent="0.15">
      <c r="C700" s="80" t="s">
        <v>8972</v>
      </c>
      <c r="D700" s="81">
        <v>17</v>
      </c>
      <c r="E700" s="76">
        <v>16</v>
      </c>
      <c r="F700" s="173">
        <f t="shared" si="60"/>
        <v>33</v>
      </c>
    </row>
    <row r="701" spans="3:11" ht="16.5" x14ac:dyDescent="0.15">
      <c r="C701" s="80" t="s">
        <v>19299</v>
      </c>
      <c r="D701" s="81">
        <v>1</v>
      </c>
      <c r="E701" s="76">
        <v>16</v>
      </c>
      <c r="F701" s="173">
        <f t="shared" si="60"/>
        <v>17</v>
      </c>
    </row>
    <row r="702" spans="3:11" ht="17.25" thickBot="1" x14ac:dyDescent="0.2">
      <c r="C702" s="80" t="s">
        <v>9374</v>
      </c>
      <c r="D702" s="90">
        <v>20</v>
      </c>
      <c r="E702" s="76">
        <v>13</v>
      </c>
      <c r="F702" s="173">
        <f t="shared" si="60"/>
        <v>33</v>
      </c>
    </row>
    <row r="703" spans="3:11" ht="18" thickBot="1" x14ac:dyDescent="0.4">
      <c r="C703" s="83" t="s">
        <v>19291</v>
      </c>
      <c r="D703" s="84">
        <f>SUM(D695:D702)</f>
        <v>116</v>
      </c>
      <c r="E703" s="84">
        <f>SUM(E695:E702)</f>
        <v>163</v>
      </c>
      <c r="F703" s="174">
        <f>SUM(F695:F702)</f>
        <v>279</v>
      </c>
      <c r="H703" s="74"/>
      <c r="I703" s="69" t="s">
        <v>19321</v>
      </c>
      <c r="J703" s="69"/>
    </row>
    <row r="704" spans="3:11" ht="22.5" thickBot="1" x14ac:dyDescent="0.5">
      <c r="C704" s="96" t="s">
        <v>19302</v>
      </c>
      <c r="D704" s="97">
        <f>+D650+D662+D674+D684+D694+D703</f>
        <v>1059</v>
      </c>
      <c r="E704" s="97">
        <f>+E650+E662+E674+E684+E694+E703</f>
        <v>1177</v>
      </c>
      <c r="F704" s="208">
        <f>SUM(D704:E704)</f>
        <v>2236</v>
      </c>
      <c r="H704" s="99" t="s">
        <v>19303</v>
      </c>
      <c r="I704" s="69"/>
      <c r="J704" s="69"/>
    </row>
    <row r="707" spans="1:8" ht="15" x14ac:dyDescent="0.15">
      <c r="A707" s="65" t="s">
        <v>19315</v>
      </c>
      <c r="B707" s="66"/>
      <c r="C707" s="67"/>
      <c r="D707" s="67"/>
      <c r="E707" s="67"/>
      <c r="F707" s="66"/>
      <c r="G707" s="66"/>
      <c r="H707" s="66"/>
    </row>
    <row r="708" spans="1:8" ht="15" thickBot="1" x14ac:dyDescent="0.2"/>
    <row r="709" spans="1:8" ht="15" thickBot="1" x14ac:dyDescent="0.2">
      <c r="C709" s="70" t="s">
        <v>16910</v>
      </c>
      <c r="D709" s="71" t="s">
        <v>19289</v>
      </c>
      <c r="E709" s="71" t="s">
        <v>19290</v>
      </c>
      <c r="F709" s="172" t="s">
        <v>19291</v>
      </c>
    </row>
    <row r="710" spans="1:8" ht="16.5" x14ac:dyDescent="0.15">
      <c r="C710" s="75" t="s">
        <v>8353</v>
      </c>
      <c r="D710" s="76">
        <v>29</v>
      </c>
      <c r="E710" s="76">
        <v>7</v>
      </c>
      <c r="F710" s="173">
        <f t="shared" ref="F710:F720" si="61">+E710+D710</f>
        <v>36</v>
      </c>
    </row>
    <row r="711" spans="1:8" ht="16.5" x14ac:dyDescent="0.15">
      <c r="C711" s="80" t="s">
        <v>8355</v>
      </c>
      <c r="D711" s="81">
        <v>19</v>
      </c>
      <c r="E711" s="76">
        <v>18</v>
      </c>
      <c r="F711" s="173">
        <f t="shared" si="61"/>
        <v>37</v>
      </c>
      <c r="H711" s="246"/>
    </row>
    <row r="712" spans="1:8" ht="16.5" x14ac:dyDescent="0.15">
      <c r="C712" s="80" t="s">
        <v>8357</v>
      </c>
      <c r="D712" s="81">
        <v>23</v>
      </c>
      <c r="E712" s="76">
        <v>17</v>
      </c>
      <c r="F712" s="173">
        <f t="shared" si="61"/>
        <v>40</v>
      </c>
    </row>
    <row r="713" spans="1:8" ht="16.5" x14ac:dyDescent="0.15">
      <c r="C713" s="80" t="s">
        <v>8367</v>
      </c>
      <c r="D713" s="81">
        <v>17</v>
      </c>
      <c r="E713" s="76">
        <v>22</v>
      </c>
      <c r="F713" s="173">
        <f t="shared" si="61"/>
        <v>39</v>
      </c>
    </row>
    <row r="714" spans="1:8" ht="16.5" x14ac:dyDescent="0.15">
      <c r="C714" s="80" t="s">
        <v>8363</v>
      </c>
      <c r="D714" s="81">
        <v>17</v>
      </c>
      <c r="E714" s="76">
        <v>22</v>
      </c>
      <c r="F714" s="173">
        <f t="shared" si="61"/>
        <v>39</v>
      </c>
    </row>
    <row r="715" spans="1:8" ht="16.5" x14ac:dyDescent="0.15">
      <c r="C715" s="80" t="s">
        <v>8359</v>
      </c>
      <c r="D715" s="81">
        <v>14</v>
      </c>
      <c r="E715" s="76">
        <v>26</v>
      </c>
      <c r="F715" s="173">
        <f t="shared" si="61"/>
        <v>40</v>
      </c>
    </row>
    <row r="716" spans="1:8" ht="16.5" x14ac:dyDescent="0.15">
      <c r="C716" s="80" t="s">
        <v>8370</v>
      </c>
      <c r="D716" s="81">
        <v>16</v>
      </c>
      <c r="E716" s="76">
        <v>24</v>
      </c>
      <c r="F716" s="173">
        <f t="shared" si="61"/>
        <v>40</v>
      </c>
    </row>
    <row r="717" spans="1:8" ht="16.5" x14ac:dyDescent="0.15">
      <c r="C717" s="80" t="s">
        <v>8685</v>
      </c>
      <c r="D717" s="81">
        <v>20</v>
      </c>
      <c r="E717" s="76">
        <v>19</v>
      </c>
      <c r="F717" s="173">
        <f t="shared" si="61"/>
        <v>39</v>
      </c>
    </row>
    <row r="718" spans="1:8" ht="16.5" x14ac:dyDescent="0.15">
      <c r="C718" s="80" t="s">
        <v>8731</v>
      </c>
      <c r="D718" s="81">
        <v>7</v>
      </c>
      <c r="E718" s="76">
        <v>33</v>
      </c>
      <c r="F718" s="173">
        <f t="shared" si="61"/>
        <v>40</v>
      </c>
    </row>
    <row r="719" spans="1:8" ht="16.5" x14ac:dyDescent="0.15">
      <c r="C719" s="80" t="s">
        <v>8779</v>
      </c>
      <c r="D719" s="81">
        <v>14</v>
      </c>
      <c r="E719" s="76">
        <v>13</v>
      </c>
      <c r="F719" s="173">
        <f t="shared" si="61"/>
        <v>27</v>
      </c>
    </row>
    <row r="720" spans="1:8" ht="17.25" thickBot="1" x14ac:dyDescent="0.2">
      <c r="C720" s="80" t="s">
        <v>8823</v>
      </c>
      <c r="D720" s="82">
        <v>16</v>
      </c>
      <c r="E720" s="76">
        <v>16</v>
      </c>
      <c r="F720" s="173">
        <f t="shared" si="61"/>
        <v>32</v>
      </c>
    </row>
    <row r="721" spans="3:8" ht="17.25" thickBot="1" x14ac:dyDescent="0.2">
      <c r="C721" s="83" t="s">
        <v>19291</v>
      </c>
      <c r="D721" s="84">
        <f>SUM(D710:D720)</f>
        <v>192</v>
      </c>
      <c r="E721" s="84">
        <f>SUM(E710:E720)</f>
        <v>217</v>
      </c>
      <c r="F721" s="174">
        <f>SUM(F710:F720)</f>
        <v>409</v>
      </c>
    </row>
    <row r="722" spans="3:8" ht="16.5" x14ac:dyDescent="0.15">
      <c r="C722" s="75" t="s">
        <v>9334</v>
      </c>
      <c r="D722" s="76">
        <v>31</v>
      </c>
      <c r="E722" s="76">
        <v>12</v>
      </c>
      <c r="F722" s="173">
        <f t="shared" ref="F722:F732" si="62">+E722+D722</f>
        <v>43</v>
      </c>
    </row>
    <row r="723" spans="3:8" ht="16.5" x14ac:dyDescent="0.15">
      <c r="C723" s="80" t="s">
        <v>8356</v>
      </c>
      <c r="D723" s="81">
        <v>32</v>
      </c>
      <c r="E723" s="76">
        <v>15</v>
      </c>
      <c r="F723" s="173">
        <f t="shared" si="62"/>
        <v>47</v>
      </c>
      <c r="H723" s="246"/>
    </row>
    <row r="724" spans="3:8" ht="16.5" x14ac:dyDescent="0.15">
      <c r="C724" s="80" t="s">
        <v>8358</v>
      </c>
      <c r="D724" s="81">
        <v>28</v>
      </c>
      <c r="E724" s="76">
        <v>17</v>
      </c>
      <c r="F724" s="173">
        <f t="shared" si="62"/>
        <v>45</v>
      </c>
    </row>
    <row r="725" spans="3:8" ht="16.5" x14ac:dyDescent="0.15">
      <c r="C725" s="80" t="s">
        <v>8351</v>
      </c>
      <c r="D725" s="81">
        <v>27</v>
      </c>
      <c r="E725" s="76">
        <v>17</v>
      </c>
      <c r="F725" s="173">
        <f t="shared" si="62"/>
        <v>44</v>
      </c>
    </row>
    <row r="726" spans="3:8" ht="16.5" x14ac:dyDescent="0.15">
      <c r="C726" s="80" t="s">
        <v>9343</v>
      </c>
      <c r="D726" s="81">
        <v>23</v>
      </c>
      <c r="E726" s="76">
        <v>19</v>
      </c>
      <c r="F726" s="173">
        <f t="shared" si="62"/>
        <v>42</v>
      </c>
    </row>
    <row r="727" spans="3:8" ht="16.5" x14ac:dyDescent="0.15">
      <c r="C727" s="80" t="s">
        <v>8364</v>
      </c>
      <c r="D727" s="81">
        <v>16</v>
      </c>
      <c r="E727" s="76">
        <v>28</v>
      </c>
      <c r="F727" s="173">
        <f t="shared" si="62"/>
        <v>44</v>
      </c>
    </row>
    <row r="728" spans="3:8" ht="16.5" x14ac:dyDescent="0.15">
      <c r="C728" s="80" t="s">
        <v>8952</v>
      </c>
      <c r="D728" s="81">
        <v>19</v>
      </c>
      <c r="E728" s="76">
        <v>27</v>
      </c>
      <c r="F728" s="173">
        <f t="shared" si="62"/>
        <v>46</v>
      </c>
    </row>
    <row r="729" spans="3:8" ht="16.5" x14ac:dyDescent="0.15">
      <c r="C729" s="80" t="s">
        <v>8954</v>
      </c>
      <c r="D729" s="81">
        <v>17</v>
      </c>
      <c r="E729" s="76">
        <v>26</v>
      </c>
      <c r="F729" s="173">
        <f t="shared" si="62"/>
        <v>43</v>
      </c>
    </row>
    <row r="730" spans="3:8" ht="16.5" x14ac:dyDescent="0.15">
      <c r="C730" s="80" t="s">
        <v>8360</v>
      </c>
      <c r="D730" s="81">
        <v>17</v>
      </c>
      <c r="E730" s="76">
        <v>27</v>
      </c>
      <c r="F730" s="173">
        <f t="shared" si="62"/>
        <v>44</v>
      </c>
    </row>
    <row r="731" spans="3:8" ht="16.5" x14ac:dyDescent="0.15">
      <c r="C731" s="87" t="s">
        <v>8362</v>
      </c>
      <c r="D731" s="81">
        <v>2</v>
      </c>
      <c r="E731" s="76">
        <v>6</v>
      </c>
      <c r="F731" s="173">
        <f t="shared" si="62"/>
        <v>8</v>
      </c>
    </row>
    <row r="732" spans="3:8" ht="17.25" thickBot="1" x14ac:dyDescent="0.2">
      <c r="C732" s="87" t="s">
        <v>9778</v>
      </c>
      <c r="D732" s="82">
        <v>15</v>
      </c>
      <c r="E732" s="76">
        <v>21</v>
      </c>
      <c r="F732" s="173">
        <f t="shared" si="62"/>
        <v>36</v>
      </c>
    </row>
    <row r="733" spans="3:8" ht="17.25" thickBot="1" x14ac:dyDescent="0.2">
      <c r="C733" s="83" t="s">
        <v>19291</v>
      </c>
      <c r="D733" s="84">
        <f>SUM(D722:D732)</f>
        <v>227</v>
      </c>
      <c r="E733" s="84">
        <f>SUM(E722:E732)</f>
        <v>215</v>
      </c>
      <c r="F733" s="174">
        <f>SUM(F722:F732)</f>
        <v>442</v>
      </c>
    </row>
    <row r="734" spans="3:8" ht="16.5" x14ac:dyDescent="0.15">
      <c r="C734" s="75" t="s">
        <v>8354</v>
      </c>
      <c r="D734" s="76">
        <v>28</v>
      </c>
      <c r="E734" s="76">
        <v>11</v>
      </c>
      <c r="F734" s="173">
        <f t="shared" ref="F734:F744" si="63">+E734+D734</f>
        <v>39</v>
      </c>
    </row>
    <row r="735" spans="3:8" ht="16.5" x14ac:dyDescent="0.15">
      <c r="C735" s="80" t="s">
        <v>9713</v>
      </c>
      <c r="D735" s="81">
        <v>25</v>
      </c>
      <c r="E735" s="76">
        <v>13</v>
      </c>
      <c r="F735" s="173">
        <f t="shared" si="63"/>
        <v>38</v>
      </c>
    </row>
    <row r="736" spans="3:8" ht="16.5" x14ac:dyDescent="0.15">
      <c r="C736" s="80" t="s">
        <v>8988</v>
      </c>
      <c r="D736" s="81">
        <v>25</v>
      </c>
      <c r="E736" s="76">
        <v>13</v>
      </c>
      <c r="F736" s="173">
        <f t="shared" si="63"/>
        <v>38</v>
      </c>
    </row>
    <row r="737" spans="3:6" ht="16.5" x14ac:dyDescent="0.15">
      <c r="C737" s="80" t="s">
        <v>8956</v>
      </c>
      <c r="D737" s="81">
        <v>16</v>
      </c>
      <c r="E737" s="76">
        <v>22</v>
      </c>
      <c r="F737" s="173">
        <f t="shared" si="63"/>
        <v>38</v>
      </c>
    </row>
    <row r="738" spans="3:6" ht="16.5" x14ac:dyDescent="0.15">
      <c r="C738" s="80" t="s">
        <v>9717</v>
      </c>
      <c r="D738" s="81">
        <v>22</v>
      </c>
      <c r="E738" s="76">
        <v>23</v>
      </c>
      <c r="F738" s="173">
        <f t="shared" si="63"/>
        <v>45</v>
      </c>
    </row>
    <row r="739" spans="3:6" ht="16.5" x14ac:dyDescent="0.15">
      <c r="C739" s="80" t="s">
        <v>8365</v>
      </c>
      <c r="D739" s="81">
        <v>19</v>
      </c>
      <c r="E739" s="76">
        <v>23</v>
      </c>
      <c r="F739" s="173">
        <f t="shared" si="63"/>
        <v>42</v>
      </c>
    </row>
    <row r="740" spans="3:6" ht="16.5" x14ac:dyDescent="0.15">
      <c r="C740" s="80" t="s">
        <v>9354</v>
      </c>
      <c r="D740" s="81">
        <v>20</v>
      </c>
      <c r="E740" s="76">
        <v>22</v>
      </c>
      <c r="F740" s="173">
        <f t="shared" si="63"/>
        <v>42</v>
      </c>
    </row>
    <row r="741" spans="3:6" ht="16.5" x14ac:dyDescent="0.15">
      <c r="C741" s="80" t="s">
        <v>8958</v>
      </c>
      <c r="D741" s="81">
        <v>21</v>
      </c>
      <c r="E741" s="76">
        <v>20</v>
      </c>
      <c r="F741" s="173">
        <f t="shared" si="63"/>
        <v>41</v>
      </c>
    </row>
    <row r="742" spans="3:6" ht="16.5" x14ac:dyDescent="0.15">
      <c r="C742" s="80" t="s">
        <v>9357</v>
      </c>
      <c r="D742" s="81">
        <v>17</v>
      </c>
      <c r="E742" s="76">
        <v>24</v>
      </c>
      <c r="F742" s="173">
        <f t="shared" si="63"/>
        <v>41</v>
      </c>
    </row>
    <row r="743" spans="3:6" ht="16.5" x14ac:dyDescent="0.15">
      <c r="C743" s="80" t="s">
        <v>8368</v>
      </c>
      <c r="D743" s="81">
        <v>17</v>
      </c>
      <c r="E743" s="76">
        <v>24</v>
      </c>
      <c r="F743" s="173">
        <f t="shared" si="63"/>
        <v>41</v>
      </c>
    </row>
    <row r="744" spans="3:6" ht="17.25" thickBot="1" x14ac:dyDescent="0.2">
      <c r="C744" s="89" t="s">
        <v>19292</v>
      </c>
      <c r="D744" s="82">
        <v>13</v>
      </c>
      <c r="E744" s="76">
        <v>21</v>
      </c>
      <c r="F744" s="173">
        <f t="shared" si="63"/>
        <v>34</v>
      </c>
    </row>
    <row r="745" spans="3:6" ht="17.25" thickBot="1" x14ac:dyDescent="0.2">
      <c r="C745" s="83" t="s">
        <v>19291</v>
      </c>
      <c r="D745" s="84">
        <f>SUM(D734:D744)</f>
        <v>223</v>
      </c>
      <c r="E745" s="84">
        <f>SUM(E734:E744)</f>
        <v>216</v>
      </c>
      <c r="F745" s="174">
        <f>SUM(F734:F744)</f>
        <v>439</v>
      </c>
    </row>
    <row r="746" spans="3:6" ht="16.5" x14ac:dyDescent="0.15">
      <c r="C746" s="75" t="s">
        <v>19293</v>
      </c>
      <c r="D746" s="76">
        <v>9</v>
      </c>
      <c r="E746" s="76">
        <v>31</v>
      </c>
      <c r="F746" s="173">
        <f t="shared" ref="F746:F754" si="64">+E746+D746</f>
        <v>40</v>
      </c>
    </row>
    <row r="747" spans="3:6" ht="16.5" x14ac:dyDescent="0.15">
      <c r="C747" s="80" t="s">
        <v>8361</v>
      </c>
      <c r="D747" s="81">
        <v>17</v>
      </c>
      <c r="E747" s="76">
        <v>20</v>
      </c>
      <c r="F747" s="173">
        <f t="shared" si="64"/>
        <v>37</v>
      </c>
    </row>
    <row r="748" spans="3:6" ht="16.5" x14ac:dyDescent="0.15">
      <c r="C748" s="80" t="s">
        <v>8825</v>
      </c>
      <c r="D748" s="81">
        <v>15</v>
      </c>
      <c r="E748" s="76">
        <v>25</v>
      </c>
      <c r="F748" s="173">
        <f t="shared" si="64"/>
        <v>40</v>
      </c>
    </row>
    <row r="749" spans="3:6" ht="16.5" x14ac:dyDescent="0.15">
      <c r="C749" s="80" t="s">
        <v>8374</v>
      </c>
      <c r="D749" s="81">
        <v>17</v>
      </c>
      <c r="E749" s="76">
        <v>23</v>
      </c>
      <c r="F749" s="173">
        <f t="shared" si="64"/>
        <v>40</v>
      </c>
    </row>
    <row r="750" spans="3:6" ht="16.5" x14ac:dyDescent="0.15">
      <c r="C750" s="80" t="s">
        <v>8859</v>
      </c>
      <c r="D750" s="81">
        <v>25</v>
      </c>
      <c r="E750" s="76">
        <v>12</v>
      </c>
      <c r="F750" s="173">
        <f t="shared" si="64"/>
        <v>37</v>
      </c>
    </row>
    <row r="751" spans="3:6" ht="16.5" x14ac:dyDescent="0.15">
      <c r="C751" s="80" t="s">
        <v>8350</v>
      </c>
      <c r="D751" s="81">
        <v>14</v>
      </c>
      <c r="E751" s="76">
        <v>22</v>
      </c>
      <c r="F751" s="173">
        <f t="shared" si="64"/>
        <v>36</v>
      </c>
    </row>
    <row r="752" spans="3:6" ht="16.5" x14ac:dyDescent="0.15">
      <c r="C752" s="80" t="s">
        <v>8908</v>
      </c>
      <c r="D752" s="81">
        <v>11</v>
      </c>
      <c r="E752" s="76">
        <v>28</v>
      </c>
      <c r="F752" s="173">
        <f t="shared" si="64"/>
        <v>39</v>
      </c>
    </row>
    <row r="753" spans="3:11" ht="16.5" x14ac:dyDescent="0.15">
      <c r="C753" s="80" t="s">
        <v>8936</v>
      </c>
      <c r="D753" s="81">
        <v>22</v>
      </c>
      <c r="E753" s="76">
        <v>18</v>
      </c>
      <c r="F753" s="173">
        <f t="shared" si="64"/>
        <v>40</v>
      </c>
    </row>
    <row r="754" spans="3:11" ht="17.25" thickBot="1" x14ac:dyDescent="0.2">
      <c r="C754" s="80" t="s">
        <v>19294</v>
      </c>
      <c r="D754" s="82">
        <v>28</v>
      </c>
      <c r="E754" s="82">
        <v>9</v>
      </c>
      <c r="F754" s="173">
        <f t="shared" si="64"/>
        <v>37</v>
      </c>
    </row>
    <row r="755" spans="3:11" ht="17.25" thickBot="1" x14ac:dyDescent="0.2">
      <c r="C755" s="83" t="s">
        <v>19291</v>
      </c>
      <c r="D755" s="84">
        <f>SUM(D746:D754)</f>
        <v>158</v>
      </c>
      <c r="E755" s="84">
        <f>SUM(E746:E754)</f>
        <v>188</v>
      </c>
      <c r="F755" s="174">
        <f>SUM(F746:F754)</f>
        <v>346</v>
      </c>
    </row>
    <row r="756" spans="3:11" ht="16.5" x14ac:dyDescent="0.15">
      <c r="C756" s="75" t="s">
        <v>8962</v>
      </c>
      <c r="D756" s="76">
        <v>16</v>
      </c>
      <c r="E756" s="76">
        <v>20</v>
      </c>
      <c r="F756" s="173">
        <f t="shared" ref="F756:F764" si="65">+E756+D756</f>
        <v>36</v>
      </c>
    </row>
    <row r="757" spans="3:11" ht="16.5" x14ac:dyDescent="0.15">
      <c r="C757" s="80" t="s">
        <v>9788</v>
      </c>
      <c r="D757" s="81">
        <v>13</v>
      </c>
      <c r="E757" s="76">
        <v>21</v>
      </c>
      <c r="F757" s="173">
        <f t="shared" si="65"/>
        <v>34</v>
      </c>
    </row>
    <row r="758" spans="3:11" ht="16.5" x14ac:dyDescent="0.15">
      <c r="C758" s="80" t="s">
        <v>8375</v>
      </c>
      <c r="D758" s="81">
        <v>12</v>
      </c>
      <c r="E758" s="76">
        <v>17</v>
      </c>
      <c r="F758" s="173">
        <f t="shared" si="65"/>
        <v>29</v>
      </c>
    </row>
    <row r="759" spans="3:11" ht="16.5" x14ac:dyDescent="0.15">
      <c r="C759" s="80" t="s">
        <v>8369</v>
      </c>
      <c r="D759" s="81">
        <v>18</v>
      </c>
      <c r="E759" s="76">
        <v>17</v>
      </c>
      <c r="F759" s="173">
        <f t="shared" si="65"/>
        <v>35</v>
      </c>
    </row>
    <row r="760" spans="3:11" ht="16.5" x14ac:dyDescent="0.15">
      <c r="C760" s="80" t="s">
        <v>8371</v>
      </c>
      <c r="D760" s="81">
        <v>15</v>
      </c>
      <c r="E760" s="76">
        <v>20</v>
      </c>
      <c r="F760" s="173">
        <f t="shared" si="65"/>
        <v>35</v>
      </c>
    </row>
    <row r="761" spans="3:11" ht="16.5" x14ac:dyDescent="0.15">
      <c r="C761" s="80" t="s">
        <v>8966</v>
      </c>
      <c r="D761" s="81">
        <v>18</v>
      </c>
      <c r="E761" s="76">
        <v>27</v>
      </c>
      <c r="F761" s="173">
        <f t="shared" si="65"/>
        <v>45</v>
      </c>
    </row>
    <row r="762" spans="3:11" ht="16.5" x14ac:dyDescent="0.15">
      <c r="C762" s="87" t="s">
        <v>9364</v>
      </c>
      <c r="D762" s="81">
        <v>16</v>
      </c>
      <c r="E762" s="76">
        <v>22</v>
      </c>
      <c r="F762" s="173">
        <f t="shared" si="65"/>
        <v>38</v>
      </c>
    </row>
    <row r="763" spans="3:11" ht="16.5" x14ac:dyDescent="0.15">
      <c r="C763" s="80" t="s">
        <v>8990</v>
      </c>
      <c r="D763" s="81">
        <v>25</v>
      </c>
      <c r="E763" s="76">
        <v>13</v>
      </c>
      <c r="F763" s="173">
        <f t="shared" si="65"/>
        <v>38</v>
      </c>
    </row>
    <row r="764" spans="3:11" ht="17.25" thickBot="1" x14ac:dyDescent="0.2">
      <c r="C764" s="80" t="s">
        <v>19306</v>
      </c>
      <c r="D764" s="82">
        <v>8</v>
      </c>
      <c r="E764" s="82">
        <v>21</v>
      </c>
      <c r="F764" s="173">
        <f t="shared" si="65"/>
        <v>29</v>
      </c>
    </row>
    <row r="765" spans="3:11" ht="18" thickBot="1" x14ac:dyDescent="0.4">
      <c r="C765" s="83" t="s">
        <v>19291</v>
      </c>
      <c r="D765" s="84">
        <f>SUM(D756:D764)</f>
        <v>141</v>
      </c>
      <c r="E765" s="84">
        <f>SUM(E756:E764)</f>
        <v>178</v>
      </c>
      <c r="F765" s="174">
        <f>SUM(F756:F764)</f>
        <v>319</v>
      </c>
      <c r="H765" s="91" t="s">
        <v>19289</v>
      </c>
      <c r="I765" s="91" t="s">
        <v>19290</v>
      </c>
      <c r="J765" s="91" t="s">
        <v>19291</v>
      </c>
    </row>
    <row r="766" spans="3:11" ht="17.25" x14ac:dyDescent="0.35">
      <c r="C766" s="75" t="s">
        <v>19295</v>
      </c>
      <c r="D766" s="76">
        <v>8</v>
      </c>
      <c r="E766" s="76">
        <v>32</v>
      </c>
      <c r="F766" s="173">
        <f t="shared" ref="F766:F773" si="66">+E766+D766</f>
        <v>40</v>
      </c>
      <c r="H766" s="92">
        <f>+D721+D733+D745</f>
        <v>642</v>
      </c>
      <c r="I766" s="92">
        <f>+E721+E733+E745</f>
        <v>648</v>
      </c>
      <c r="J766" s="92">
        <f>+H766+I766</f>
        <v>1290</v>
      </c>
      <c r="K766" s="91" t="s">
        <v>19296</v>
      </c>
    </row>
    <row r="767" spans="3:11" ht="17.25" x14ac:dyDescent="0.35">
      <c r="C767" s="80" t="s">
        <v>9739</v>
      </c>
      <c r="D767" s="81">
        <v>26</v>
      </c>
      <c r="E767" s="76">
        <v>14</v>
      </c>
      <c r="F767" s="173">
        <f t="shared" si="66"/>
        <v>40</v>
      </c>
      <c r="H767" s="92">
        <f>+D755+D765+D774</f>
        <v>415</v>
      </c>
      <c r="I767" s="92">
        <f>+E755+E765+E774</f>
        <v>529</v>
      </c>
      <c r="J767" s="92">
        <f>+H767+I767</f>
        <v>944</v>
      </c>
      <c r="K767" s="91" t="s">
        <v>19297</v>
      </c>
    </row>
    <row r="768" spans="3:11" ht="17.25" x14ac:dyDescent="0.35">
      <c r="C768" s="80" t="s">
        <v>8974</v>
      </c>
      <c r="D768" s="81">
        <v>16</v>
      </c>
      <c r="E768" s="76">
        <v>23</v>
      </c>
      <c r="F768" s="173">
        <f t="shared" si="66"/>
        <v>39</v>
      </c>
      <c r="H768" s="92">
        <f>SUM(H766:H767)</f>
        <v>1057</v>
      </c>
      <c r="I768" s="92">
        <f>SUM(I766:I767)</f>
        <v>1177</v>
      </c>
      <c r="J768" s="92">
        <f>SUM(J766:J767)</f>
        <v>2234</v>
      </c>
      <c r="K768" s="91" t="s">
        <v>19298</v>
      </c>
    </row>
    <row r="769" spans="1:24" ht="16.5" x14ac:dyDescent="0.15">
      <c r="C769" s="80" t="s">
        <v>8969</v>
      </c>
      <c r="D769" s="81">
        <v>13</v>
      </c>
      <c r="E769" s="76">
        <v>26</v>
      </c>
      <c r="F769" s="173">
        <f t="shared" si="66"/>
        <v>39</v>
      </c>
    </row>
    <row r="770" spans="1:24" ht="16.5" x14ac:dyDescent="0.15">
      <c r="C770" s="80" t="s">
        <v>8989</v>
      </c>
      <c r="D770" s="81">
        <v>15</v>
      </c>
      <c r="E770" s="76">
        <v>23</v>
      </c>
      <c r="F770" s="173">
        <f t="shared" si="66"/>
        <v>38</v>
      </c>
    </row>
    <row r="771" spans="1:24" ht="16.5" x14ac:dyDescent="0.15">
      <c r="C771" s="80" t="s">
        <v>8972</v>
      </c>
      <c r="D771" s="81">
        <v>17</v>
      </c>
      <c r="E771" s="76">
        <v>16</v>
      </c>
      <c r="F771" s="173">
        <f t="shared" si="66"/>
        <v>33</v>
      </c>
    </row>
    <row r="772" spans="1:24" ht="16.5" x14ac:dyDescent="0.15">
      <c r="C772" s="80" t="s">
        <v>19299</v>
      </c>
      <c r="D772" s="81">
        <v>1</v>
      </c>
      <c r="E772" s="76">
        <v>16</v>
      </c>
      <c r="F772" s="173">
        <f t="shared" si="66"/>
        <v>17</v>
      </c>
    </row>
    <row r="773" spans="1:24" ht="17.25" thickBot="1" x14ac:dyDescent="0.2">
      <c r="C773" s="80" t="s">
        <v>9374</v>
      </c>
      <c r="D773" s="90">
        <v>20</v>
      </c>
      <c r="E773" s="76">
        <v>13</v>
      </c>
      <c r="F773" s="173">
        <f t="shared" si="66"/>
        <v>33</v>
      </c>
    </row>
    <row r="774" spans="1:24" ht="18" thickBot="1" x14ac:dyDescent="0.4">
      <c r="C774" s="83" t="s">
        <v>19291</v>
      </c>
      <c r="D774" s="84">
        <f>SUM(D766:D773)</f>
        <v>116</v>
      </c>
      <c r="E774" s="84">
        <f>SUM(E766:E773)</f>
        <v>163</v>
      </c>
      <c r="F774" s="174">
        <f>SUM(F766:F773)</f>
        <v>279</v>
      </c>
      <c r="H774" s="74"/>
      <c r="I774" s="69" t="s">
        <v>19322</v>
      </c>
      <c r="J774" s="69"/>
    </row>
    <row r="775" spans="1:24" ht="22.5" thickBot="1" x14ac:dyDescent="0.5">
      <c r="C775" s="96" t="s">
        <v>19302</v>
      </c>
      <c r="D775" s="97">
        <f>+D721+D733+D745+D755+D765+D774</f>
        <v>1057</v>
      </c>
      <c r="E775" s="97">
        <f>+E721+E733+E745+E755+E765+E774</f>
        <v>1177</v>
      </c>
      <c r="F775" s="208">
        <f>SUM(D775:E775)</f>
        <v>2234</v>
      </c>
      <c r="H775" s="99" t="s">
        <v>19303</v>
      </c>
      <c r="I775" s="69"/>
      <c r="J775" s="69"/>
    </row>
    <row r="778" spans="1:24" ht="15" x14ac:dyDescent="0.15">
      <c r="A778" s="65" t="s">
        <v>19315</v>
      </c>
      <c r="B778" s="66"/>
      <c r="C778" s="67"/>
      <c r="D778" s="67"/>
      <c r="E778" s="67"/>
      <c r="F778" s="66"/>
      <c r="G778" s="66"/>
      <c r="H778" s="66"/>
    </row>
    <row r="779" spans="1:24" ht="15" thickBot="1" x14ac:dyDescent="0.2"/>
    <row r="780" spans="1:24" ht="15" thickBot="1" x14ac:dyDescent="0.2">
      <c r="C780" s="70" t="s">
        <v>16910</v>
      </c>
      <c r="D780" s="71" t="s">
        <v>19289</v>
      </c>
      <c r="E780" s="71" t="s">
        <v>19290</v>
      </c>
      <c r="F780" s="172" t="s">
        <v>19291</v>
      </c>
      <c r="K780" s="70" t="s">
        <v>16910</v>
      </c>
      <c r="L780" s="71" t="s">
        <v>19289</v>
      </c>
      <c r="M780" s="71" t="s">
        <v>19290</v>
      </c>
      <c r="N780" s="172" t="s">
        <v>19291</v>
      </c>
      <c r="P780" s="70" t="s">
        <v>16910</v>
      </c>
      <c r="Q780" s="71" t="s">
        <v>19289</v>
      </c>
      <c r="R780" s="71" t="s">
        <v>19290</v>
      </c>
      <c r="S780" s="172" t="s">
        <v>19291</v>
      </c>
      <c r="U780" s="70" t="s">
        <v>16910</v>
      </c>
      <c r="V780" s="71" t="s">
        <v>19289</v>
      </c>
      <c r="W780" s="71" t="s">
        <v>19290</v>
      </c>
      <c r="X780" s="172" t="s">
        <v>19291</v>
      </c>
    </row>
    <row r="781" spans="1:24" ht="16.5" x14ac:dyDescent="0.15">
      <c r="C781" s="75" t="s">
        <v>8353</v>
      </c>
      <c r="D781" s="76">
        <v>29</v>
      </c>
      <c r="E781" s="76">
        <v>7</v>
      </c>
      <c r="F781" s="173">
        <f t="shared" ref="F781:F791" si="67">+E781+D781</f>
        <v>36</v>
      </c>
      <c r="K781" s="75" t="s">
        <v>8353</v>
      </c>
      <c r="L781" s="76">
        <v>29</v>
      </c>
      <c r="M781" s="76">
        <v>7</v>
      </c>
      <c r="N781" s="173">
        <f t="shared" ref="N781:N791" si="68">+M781+L781</f>
        <v>36</v>
      </c>
      <c r="P781" s="75" t="s">
        <v>8354</v>
      </c>
      <c r="Q781" s="76">
        <v>25</v>
      </c>
      <c r="R781" s="76">
        <v>11</v>
      </c>
      <c r="S781" s="173">
        <f t="shared" ref="S781:S791" si="69">+R781+Q781</f>
        <v>36</v>
      </c>
      <c r="U781" s="75" t="s">
        <v>8962</v>
      </c>
      <c r="V781" s="76">
        <v>16</v>
      </c>
      <c r="W781" s="76">
        <v>20</v>
      </c>
      <c r="X781" s="173">
        <v>36</v>
      </c>
    </row>
    <row r="782" spans="1:24" ht="16.5" x14ac:dyDescent="0.15">
      <c r="C782" s="80" t="s">
        <v>8355</v>
      </c>
      <c r="D782" s="81">
        <v>17</v>
      </c>
      <c r="E782" s="76">
        <v>17</v>
      </c>
      <c r="F782" s="173">
        <f t="shared" si="67"/>
        <v>34</v>
      </c>
      <c r="H782" s="246"/>
      <c r="K782" s="80" t="s">
        <v>8355</v>
      </c>
      <c r="L782" s="81">
        <v>17</v>
      </c>
      <c r="M782" s="76">
        <v>17</v>
      </c>
      <c r="N782" s="173">
        <f t="shared" si="68"/>
        <v>34</v>
      </c>
      <c r="P782" s="80" t="s">
        <v>9713</v>
      </c>
      <c r="Q782" s="81">
        <v>25</v>
      </c>
      <c r="R782" s="76">
        <v>13</v>
      </c>
      <c r="S782" s="173">
        <f t="shared" si="69"/>
        <v>38</v>
      </c>
      <c r="U782" s="80" t="s">
        <v>9788</v>
      </c>
      <c r="V782" s="81">
        <v>12</v>
      </c>
      <c r="W782" s="76">
        <v>21</v>
      </c>
      <c r="X782" s="173">
        <v>33</v>
      </c>
    </row>
    <row r="783" spans="1:24" ht="16.5" x14ac:dyDescent="0.15">
      <c r="C783" s="80" t="s">
        <v>8357</v>
      </c>
      <c r="D783" s="81">
        <v>23</v>
      </c>
      <c r="E783" s="76">
        <v>17</v>
      </c>
      <c r="F783" s="173">
        <f t="shared" si="67"/>
        <v>40</v>
      </c>
      <c r="K783" s="80" t="s">
        <v>8357</v>
      </c>
      <c r="L783" s="81">
        <v>23</v>
      </c>
      <c r="M783" s="76">
        <v>17</v>
      </c>
      <c r="N783" s="173">
        <f t="shared" si="68"/>
        <v>40</v>
      </c>
      <c r="P783" s="80" t="s">
        <v>8988</v>
      </c>
      <c r="Q783" s="81">
        <v>25</v>
      </c>
      <c r="R783" s="76">
        <v>13</v>
      </c>
      <c r="S783" s="173">
        <f t="shared" si="69"/>
        <v>38</v>
      </c>
      <c r="U783" s="80" t="s">
        <v>8375</v>
      </c>
      <c r="V783" s="81">
        <v>12</v>
      </c>
      <c r="W783" s="76">
        <v>17</v>
      </c>
      <c r="X783" s="173">
        <v>29</v>
      </c>
    </row>
    <row r="784" spans="1:24" ht="16.5" x14ac:dyDescent="0.15">
      <c r="C784" s="80" t="s">
        <v>8367</v>
      </c>
      <c r="D784" s="81">
        <v>17</v>
      </c>
      <c r="E784" s="76">
        <v>22</v>
      </c>
      <c r="F784" s="173">
        <f t="shared" si="67"/>
        <v>39</v>
      </c>
      <c r="K784" s="80" t="s">
        <v>8367</v>
      </c>
      <c r="L784" s="81">
        <v>17</v>
      </c>
      <c r="M784" s="76">
        <v>22</v>
      </c>
      <c r="N784" s="173">
        <f t="shared" si="68"/>
        <v>39</v>
      </c>
      <c r="P784" s="80" t="s">
        <v>8956</v>
      </c>
      <c r="Q784" s="81">
        <v>16</v>
      </c>
      <c r="R784" s="76">
        <v>20</v>
      </c>
      <c r="S784" s="173">
        <f t="shared" si="69"/>
        <v>36</v>
      </c>
      <c r="U784" s="80" t="s">
        <v>8369</v>
      </c>
      <c r="V784" s="81">
        <v>18</v>
      </c>
      <c r="W784" s="76">
        <v>17</v>
      </c>
      <c r="X784" s="173">
        <v>35</v>
      </c>
    </row>
    <row r="785" spans="3:24" ht="16.5" x14ac:dyDescent="0.15">
      <c r="C785" s="80" t="s">
        <v>8363</v>
      </c>
      <c r="D785" s="81">
        <v>17</v>
      </c>
      <c r="E785" s="76">
        <v>22</v>
      </c>
      <c r="F785" s="173">
        <f t="shared" si="67"/>
        <v>39</v>
      </c>
      <c r="K785" s="80" t="s">
        <v>8363</v>
      </c>
      <c r="L785" s="81">
        <v>17</v>
      </c>
      <c r="M785" s="76">
        <v>22</v>
      </c>
      <c r="N785" s="173">
        <f t="shared" si="68"/>
        <v>39</v>
      </c>
      <c r="P785" s="80" t="s">
        <v>9717</v>
      </c>
      <c r="Q785" s="81">
        <v>22</v>
      </c>
      <c r="R785" s="76">
        <v>23</v>
      </c>
      <c r="S785" s="173">
        <f t="shared" si="69"/>
        <v>45</v>
      </c>
      <c r="U785" s="80" t="s">
        <v>8371</v>
      </c>
      <c r="V785" s="81">
        <v>14</v>
      </c>
      <c r="W785" s="76">
        <v>20</v>
      </c>
      <c r="X785" s="173">
        <v>34</v>
      </c>
    </row>
    <row r="786" spans="3:24" ht="16.5" x14ac:dyDescent="0.15">
      <c r="C786" s="80" t="s">
        <v>8359</v>
      </c>
      <c r="D786" s="81">
        <v>14</v>
      </c>
      <c r="E786" s="76">
        <v>26</v>
      </c>
      <c r="F786" s="173">
        <f t="shared" si="67"/>
        <v>40</v>
      </c>
      <c r="K786" s="80" t="s">
        <v>8359</v>
      </c>
      <c r="L786" s="81">
        <v>14</v>
      </c>
      <c r="M786" s="76">
        <v>26</v>
      </c>
      <c r="N786" s="173">
        <f t="shared" si="68"/>
        <v>40</v>
      </c>
      <c r="P786" s="80" t="s">
        <v>8365</v>
      </c>
      <c r="Q786" s="81">
        <v>19</v>
      </c>
      <c r="R786" s="76">
        <v>23</v>
      </c>
      <c r="S786" s="173">
        <f t="shared" si="69"/>
        <v>42</v>
      </c>
      <c r="U786" s="80" t="s">
        <v>8966</v>
      </c>
      <c r="V786" s="81">
        <v>18</v>
      </c>
      <c r="W786" s="76">
        <v>27</v>
      </c>
      <c r="X786" s="173">
        <v>45</v>
      </c>
    </row>
    <row r="787" spans="3:24" ht="16.5" x14ac:dyDescent="0.15">
      <c r="C787" s="80" t="s">
        <v>8370</v>
      </c>
      <c r="D787" s="81">
        <v>16</v>
      </c>
      <c r="E787" s="76">
        <v>23</v>
      </c>
      <c r="F787" s="173">
        <f t="shared" si="67"/>
        <v>39</v>
      </c>
      <c r="K787" s="80" t="s">
        <v>8370</v>
      </c>
      <c r="L787" s="81">
        <v>16</v>
      </c>
      <c r="M787" s="76">
        <v>23</v>
      </c>
      <c r="N787" s="173">
        <f t="shared" si="68"/>
        <v>39</v>
      </c>
      <c r="P787" s="80" t="s">
        <v>9354</v>
      </c>
      <c r="Q787" s="81">
        <v>20</v>
      </c>
      <c r="R787" s="76">
        <v>22</v>
      </c>
      <c r="S787" s="173">
        <f t="shared" si="69"/>
        <v>42</v>
      </c>
      <c r="U787" s="87" t="s">
        <v>9364</v>
      </c>
      <c r="V787" s="81">
        <v>16</v>
      </c>
      <c r="W787" s="76">
        <v>20</v>
      </c>
      <c r="X787" s="173">
        <v>36</v>
      </c>
    </row>
    <row r="788" spans="3:24" ht="16.5" x14ac:dyDescent="0.15">
      <c r="C788" s="80" t="s">
        <v>8685</v>
      </c>
      <c r="D788" s="81">
        <v>20</v>
      </c>
      <c r="E788" s="76">
        <v>19</v>
      </c>
      <c r="F788" s="173">
        <f t="shared" si="67"/>
        <v>39</v>
      </c>
      <c r="K788" s="80" t="s">
        <v>8685</v>
      </c>
      <c r="L788" s="81">
        <v>20</v>
      </c>
      <c r="M788" s="76">
        <v>19</v>
      </c>
      <c r="N788" s="173">
        <f t="shared" si="68"/>
        <v>39</v>
      </c>
      <c r="P788" s="80" t="s">
        <v>8958</v>
      </c>
      <c r="Q788" s="81">
        <v>21</v>
      </c>
      <c r="R788" s="76">
        <v>20</v>
      </c>
      <c r="S788" s="173">
        <f t="shared" si="69"/>
        <v>41</v>
      </c>
      <c r="U788" s="80" t="s">
        <v>8990</v>
      </c>
      <c r="V788" s="81">
        <v>24</v>
      </c>
      <c r="W788" s="76">
        <v>13</v>
      </c>
      <c r="X788" s="173">
        <v>37</v>
      </c>
    </row>
    <row r="789" spans="3:24" ht="17.25" thickBot="1" x14ac:dyDescent="0.2">
      <c r="C789" s="80" t="s">
        <v>8731</v>
      </c>
      <c r="D789" s="81">
        <v>7</v>
      </c>
      <c r="E789" s="76">
        <v>33</v>
      </c>
      <c r="F789" s="173">
        <f t="shared" si="67"/>
        <v>40</v>
      </c>
      <c r="K789" s="80" t="s">
        <v>8731</v>
      </c>
      <c r="L789" s="81">
        <v>7</v>
      </c>
      <c r="M789" s="76">
        <v>33</v>
      </c>
      <c r="N789" s="173">
        <f t="shared" si="68"/>
        <v>40</v>
      </c>
      <c r="P789" s="80" t="s">
        <v>9357</v>
      </c>
      <c r="Q789" s="81">
        <v>17</v>
      </c>
      <c r="R789" s="76">
        <v>24</v>
      </c>
      <c r="S789" s="173">
        <f t="shared" si="69"/>
        <v>41</v>
      </c>
      <c r="U789" s="80" t="s">
        <v>19306</v>
      </c>
      <c r="V789" s="82">
        <v>8</v>
      </c>
      <c r="W789" s="82">
        <v>21</v>
      </c>
      <c r="X789" s="173">
        <v>29</v>
      </c>
    </row>
    <row r="790" spans="3:24" ht="17.25" thickBot="1" x14ac:dyDescent="0.2">
      <c r="C790" s="80" t="s">
        <v>8779</v>
      </c>
      <c r="D790" s="81">
        <v>14</v>
      </c>
      <c r="E790" s="76">
        <v>13</v>
      </c>
      <c r="F790" s="173">
        <f t="shared" si="67"/>
        <v>27</v>
      </c>
      <c r="K790" s="80" t="s">
        <v>8779</v>
      </c>
      <c r="L790" s="81">
        <v>14</v>
      </c>
      <c r="M790" s="76">
        <v>13</v>
      </c>
      <c r="N790" s="173">
        <f t="shared" si="68"/>
        <v>27</v>
      </c>
      <c r="P790" s="80" t="s">
        <v>8368</v>
      </c>
      <c r="Q790" s="81">
        <v>17</v>
      </c>
      <c r="R790" s="76">
        <v>24</v>
      </c>
      <c r="S790" s="173">
        <f t="shared" si="69"/>
        <v>41</v>
      </c>
      <c r="U790" s="83" t="s">
        <v>19291</v>
      </c>
      <c r="V790" s="84">
        <v>138</v>
      </c>
      <c r="W790" s="84">
        <v>176</v>
      </c>
      <c r="X790" s="174">
        <v>314</v>
      </c>
    </row>
    <row r="791" spans="3:24" ht="17.25" thickBot="1" x14ac:dyDescent="0.2">
      <c r="C791" s="80" t="s">
        <v>8823</v>
      </c>
      <c r="D791" s="82">
        <v>16</v>
      </c>
      <c r="E791" s="76">
        <v>16</v>
      </c>
      <c r="F791" s="173">
        <f t="shared" si="67"/>
        <v>32</v>
      </c>
      <c r="K791" s="80" t="s">
        <v>8823</v>
      </c>
      <c r="L791" s="82">
        <v>16</v>
      </c>
      <c r="M791" s="76">
        <v>16</v>
      </c>
      <c r="N791" s="173">
        <f t="shared" si="68"/>
        <v>32</v>
      </c>
      <c r="P791" s="89" t="s">
        <v>19292</v>
      </c>
      <c r="Q791" s="82">
        <v>13</v>
      </c>
      <c r="R791" s="76">
        <v>21</v>
      </c>
      <c r="S791" s="173">
        <f t="shared" si="69"/>
        <v>34</v>
      </c>
      <c r="U791" s="75" t="s">
        <v>19295</v>
      </c>
      <c r="V791" s="76">
        <v>8</v>
      </c>
      <c r="W791" s="76">
        <v>32</v>
      </c>
      <c r="X791" s="173">
        <v>40</v>
      </c>
    </row>
    <row r="792" spans="3:24" ht="17.25" thickBot="1" x14ac:dyDescent="0.2">
      <c r="C792" s="83" t="s">
        <v>19291</v>
      </c>
      <c r="D792" s="84">
        <f>SUM(D781:D791)</f>
        <v>190</v>
      </c>
      <c r="E792" s="84">
        <f>SUM(E781:E791)</f>
        <v>215</v>
      </c>
      <c r="F792" s="174">
        <f>SUM(F781:F791)</f>
        <v>405</v>
      </c>
      <c r="K792" s="83" t="s">
        <v>19291</v>
      </c>
      <c r="L792" s="84">
        <f>SUM(L781:L791)</f>
        <v>190</v>
      </c>
      <c r="M792" s="84">
        <f>SUM(M781:M791)</f>
        <v>215</v>
      </c>
      <c r="N792" s="174">
        <f>SUM(N781:N791)</f>
        <v>405</v>
      </c>
      <c r="P792" s="83" t="s">
        <v>19291</v>
      </c>
      <c r="Q792" s="84">
        <f>SUM(Q781:Q791)</f>
        <v>220</v>
      </c>
      <c r="R792" s="84">
        <f>SUM(R781:R791)</f>
        <v>214</v>
      </c>
      <c r="S792" s="174">
        <f>SUM(S781:S791)</f>
        <v>434</v>
      </c>
      <c r="U792" s="80" t="s">
        <v>9739</v>
      </c>
      <c r="V792" s="81">
        <v>26</v>
      </c>
      <c r="W792" s="76">
        <v>14</v>
      </c>
      <c r="X792" s="173">
        <v>40</v>
      </c>
    </row>
    <row r="793" spans="3:24" ht="16.5" x14ac:dyDescent="0.15">
      <c r="C793" s="75" t="s">
        <v>9334</v>
      </c>
      <c r="D793" s="76">
        <v>30</v>
      </c>
      <c r="E793" s="76">
        <v>12</v>
      </c>
      <c r="F793" s="173">
        <f t="shared" ref="F793:F803" si="70">+E793+D793</f>
        <v>42</v>
      </c>
      <c r="K793" s="75" t="s">
        <v>9334</v>
      </c>
      <c r="L793" s="76">
        <v>30</v>
      </c>
      <c r="M793" s="76">
        <v>12</v>
      </c>
      <c r="N793" s="173">
        <f t="shared" ref="N793:N803" si="71">+M793+L793</f>
        <v>42</v>
      </c>
      <c r="P793" s="75" t="s">
        <v>19293</v>
      </c>
      <c r="Q793" s="76">
        <v>9</v>
      </c>
      <c r="R793" s="76">
        <v>31</v>
      </c>
      <c r="S793" s="173">
        <f t="shared" ref="S793:S801" si="72">+R793+Q793</f>
        <v>40</v>
      </c>
      <c r="U793" s="80" t="s">
        <v>8974</v>
      </c>
      <c r="V793" s="81">
        <v>16</v>
      </c>
      <c r="W793" s="76">
        <v>22</v>
      </c>
      <c r="X793" s="173">
        <v>38</v>
      </c>
    </row>
    <row r="794" spans="3:24" ht="16.5" x14ac:dyDescent="0.15">
      <c r="C794" s="80" t="s">
        <v>8356</v>
      </c>
      <c r="D794" s="81">
        <v>31</v>
      </c>
      <c r="E794" s="76">
        <v>15</v>
      </c>
      <c r="F794" s="173">
        <f t="shared" si="70"/>
        <v>46</v>
      </c>
      <c r="H794" s="246"/>
      <c r="K794" s="80" t="s">
        <v>8356</v>
      </c>
      <c r="L794" s="81">
        <v>31</v>
      </c>
      <c r="M794" s="76">
        <v>15</v>
      </c>
      <c r="N794" s="173">
        <f t="shared" si="71"/>
        <v>46</v>
      </c>
      <c r="P794" s="80" t="s">
        <v>8361</v>
      </c>
      <c r="Q794" s="81">
        <v>17</v>
      </c>
      <c r="R794" s="76">
        <v>20</v>
      </c>
      <c r="S794" s="173">
        <f t="shared" si="72"/>
        <v>37</v>
      </c>
      <c r="U794" s="80" t="s">
        <v>8969</v>
      </c>
      <c r="V794" s="81">
        <v>13</v>
      </c>
      <c r="W794" s="76">
        <v>26</v>
      </c>
      <c r="X794" s="173">
        <v>39</v>
      </c>
    </row>
    <row r="795" spans="3:24" ht="16.5" x14ac:dyDescent="0.15">
      <c r="C795" s="80" t="s">
        <v>8358</v>
      </c>
      <c r="D795" s="81">
        <v>27</v>
      </c>
      <c r="E795" s="76">
        <v>17</v>
      </c>
      <c r="F795" s="173">
        <f t="shared" si="70"/>
        <v>44</v>
      </c>
      <c r="K795" s="80" t="s">
        <v>8358</v>
      </c>
      <c r="L795" s="81">
        <v>27</v>
      </c>
      <c r="M795" s="76">
        <v>17</v>
      </c>
      <c r="N795" s="173">
        <f t="shared" si="71"/>
        <v>44</v>
      </c>
      <c r="P795" s="80" t="s">
        <v>8825</v>
      </c>
      <c r="Q795" s="81">
        <v>15</v>
      </c>
      <c r="R795" s="76">
        <v>25</v>
      </c>
      <c r="S795" s="173">
        <f t="shared" si="72"/>
        <v>40</v>
      </c>
      <c r="U795" s="80" t="s">
        <v>8989</v>
      </c>
      <c r="V795" s="81">
        <v>15</v>
      </c>
      <c r="W795" s="76">
        <v>23</v>
      </c>
      <c r="X795" s="173">
        <v>38</v>
      </c>
    </row>
    <row r="796" spans="3:24" ht="16.5" x14ac:dyDescent="0.15">
      <c r="C796" s="80" t="s">
        <v>8351</v>
      </c>
      <c r="D796" s="81">
        <v>27</v>
      </c>
      <c r="E796" s="76">
        <v>17</v>
      </c>
      <c r="F796" s="173">
        <f t="shared" si="70"/>
        <v>44</v>
      </c>
      <c r="K796" s="80" t="s">
        <v>8351</v>
      </c>
      <c r="L796" s="81">
        <v>27</v>
      </c>
      <c r="M796" s="76">
        <v>17</v>
      </c>
      <c r="N796" s="173">
        <f t="shared" si="71"/>
        <v>44</v>
      </c>
      <c r="P796" s="80" t="s">
        <v>8374</v>
      </c>
      <c r="Q796" s="81">
        <v>17</v>
      </c>
      <c r="R796" s="76">
        <v>23</v>
      </c>
      <c r="S796" s="173">
        <f t="shared" si="72"/>
        <v>40</v>
      </c>
      <c r="U796" s="80" t="s">
        <v>8972</v>
      </c>
      <c r="V796" s="81">
        <v>16</v>
      </c>
      <c r="W796" s="76">
        <v>16</v>
      </c>
      <c r="X796" s="173">
        <v>32</v>
      </c>
    </row>
    <row r="797" spans="3:24" ht="16.5" x14ac:dyDescent="0.15">
      <c r="C797" s="80" t="s">
        <v>9343</v>
      </c>
      <c r="D797" s="81">
        <v>23</v>
      </c>
      <c r="E797" s="76">
        <v>19</v>
      </c>
      <c r="F797" s="173">
        <f t="shared" si="70"/>
        <v>42</v>
      </c>
      <c r="K797" s="80" t="s">
        <v>9343</v>
      </c>
      <c r="L797" s="81">
        <v>23</v>
      </c>
      <c r="M797" s="76">
        <v>19</v>
      </c>
      <c r="N797" s="173">
        <f t="shared" si="71"/>
        <v>42</v>
      </c>
      <c r="P797" s="80" t="s">
        <v>8859</v>
      </c>
      <c r="Q797" s="81">
        <v>25</v>
      </c>
      <c r="R797" s="76">
        <v>12</v>
      </c>
      <c r="S797" s="173">
        <f t="shared" si="72"/>
        <v>37</v>
      </c>
      <c r="U797" s="80" t="s">
        <v>19299</v>
      </c>
      <c r="V797" s="81">
        <v>1</v>
      </c>
      <c r="W797" s="76">
        <v>15</v>
      </c>
      <c r="X797" s="173">
        <v>16</v>
      </c>
    </row>
    <row r="798" spans="3:24" ht="17.25" thickBot="1" x14ac:dyDescent="0.2">
      <c r="C798" s="80" t="s">
        <v>8364</v>
      </c>
      <c r="D798" s="81">
        <v>15</v>
      </c>
      <c r="E798" s="76">
        <v>28</v>
      </c>
      <c r="F798" s="173">
        <f t="shared" si="70"/>
        <v>43</v>
      </c>
      <c r="K798" s="80" t="s">
        <v>8364</v>
      </c>
      <c r="L798" s="81">
        <v>15</v>
      </c>
      <c r="M798" s="76">
        <v>28</v>
      </c>
      <c r="N798" s="173">
        <f t="shared" si="71"/>
        <v>43</v>
      </c>
      <c r="P798" s="80" t="s">
        <v>8350</v>
      </c>
      <c r="Q798" s="81">
        <v>14</v>
      </c>
      <c r="R798" s="76">
        <v>21</v>
      </c>
      <c r="S798" s="173">
        <f t="shared" si="72"/>
        <v>35</v>
      </c>
      <c r="U798" s="80" t="s">
        <v>9374</v>
      </c>
      <c r="V798" s="90">
        <v>20</v>
      </c>
      <c r="W798" s="76">
        <v>13</v>
      </c>
      <c r="X798" s="173">
        <v>33</v>
      </c>
    </row>
    <row r="799" spans="3:24" ht="17.25" thickBot="1" x14ac:dyDescent="0.2">
      <c r="C799" s="80" t="s">
        <v>8952</v>
      </c>
      <c r="D799" s="81">
        <v>19</v>
      </c>
      <c r="E799" s="76">
        <v>27</v>
      </c>
      <c r="F799" s="173">
        <f t="shared" si="70"/>
        <v>46</v>
      </c>
      <c r="K799" s="80" t="s">
        <v>8952</v>
      </c>
      <c r="L799" s="81">
        <v>19</v>
      </c>
      <c r="M799" s="76">
        <v>27</v>
      </c>
      <c r="N799" s="173">
        <f t="shared" si="71"/>
        <v>46</v>
      </c>
      <c r="P799" s="80" t="s">
        <v>8908</v>
      </c>
      <c r="Q799" s="81">
        <v>11</v>
      </c>
      <c r="R799" s="76">
        <v>27</v>
      </c>
      <c r="S799" s="173">
        <f t="shared" si="72"/>
        <v>38</v>
      </c>
      <c r="U799" s="83" t="s">
        <v>19291</v>
      </c>
      <c r="V799" s="84">
        <v>115</v>
      </c>
      <c r="W799" s="84">
        <v>161</v>
      </c>
      <c r="X799" s="174">
        <v>276</v>
      </c>
    </row>
    <row r="800" spans="3:24" ht="22.5" thickBot="1" x14ac:dyDescent="0.2">
      <c r="C800" s="80" t="s">
        <v>8954</v>
      </c>
      <c r="D800" s="81">
        <v>17</v>
      </c>
      <c r="E800" s="76">
        <v>26</v>
      </c>
      <c r="F800" s="173">
        <f t="shared" si="70"/>
        <v>43</v>
      </c>
      <c r="K800" s="80" t="s">
        <v>8954</v>
      </c>
      <c r="L800" s="81">
        <v>17</v>
      </c>
      <c r="M800" s="76">
        <v>26</v>
      </c>
      <c r="N800" s="173">
        <f t="shared" si="71"/>
        <v>43</v>
      </c>
      <c r="P800" s="80" t="s">
        <v>8936</v>
      </c>
      <c r="Q800" s="81">
        <v>22</v>
      </c>
      <c r="R800" s="76">
        <v>18</v>
      </c>
      <c r="S800" s="173">
        <f t="shared" si="72"/>
        <v>40</v>
      </c>
      <c r="U800" s="96" t="s">
        <v>19302</v>
      </c>
      <c r="V800" s="97">
        <v>1044</v>
      </c>
      <c r="W800" s="97">
        <v>1167</v>
      </c>
      <c r="X800" s="208">
        <v>2211</v>
      </c>
    </row>
    <row r="801" spans="3:19" ht="17.25" thickBot="1" x14ac:dyDescent="0.2">
      <c r="C801" s="80" t="s">
        <v>8360</v>
      </c>
      <c r="D801" s="81">
        <v>17</v>
      </c>
      <c r="E801" s="76">
        <v>27</v>
      </c>
      <c r="F801" s="173">
        <f t="shared" si="70"/>
        <v>44</v>
      </c>
      <c r="K801" s="80" t="s">
        <v>8360</v>
      </c>
      <c r="L801" s="81">
        <v>17</v>
      </c>
      <c r="M801" s="76">
        <v>27</v>
      </c>
      <c r="N801" s="173">
        <f t="shared" si="71"/>
        <v>44</v>
      </c>
      <c r="P801" s="80" t="s">
        <v>19294</v>
      </c>
      <c r="Q801" s="82">
        <v>28</v>
      </c>
      <c r="R801" s="82">
        <v>9</v>
      </c>
      <c r="S801" s="173">
        <f t="shared" si="72"/>
        <v>37</v>
      </c>
    </row>
    <row r="802" spans="3:19" ht="17.25" thickBot="1" x14ac:dyDescent="0.2">
      <c r="C802" s="87" t="s">
        <v>8362</v>
      </c>
      <c r="D802" s="81">
        <v>2</v>
      </c>
      <c r="E802" s="76">
        <v>6</v>
      </c>
      <c r="F802" s="173">
        <f t="shared" si="70"/>
        <v>8</v>
      </c>
      <c r="K802" s="87" t="s">
        <v>8362</v>
      </c>
      <c r="L802" s="81">
        <v>2</v>
      </c>
      <c r="M802" s="76">
        <v>6</v>
      </c>
      <c r="N802" s="173">
        <f t="shared" si="71"/>
        <v>8</v>
      </c>
      <c r="P802" s="83" t="s">
        <v>19291</v>
      </c>
      <c r="Q802" s="84">
        <f>SUM(Q793:Q801)</f>
        <v>158</v>
      </c>
      <c r="R802" s="84">
        <f>SUM(R793:R801)</f>
        <v>186</v>
      </c>
      <c r="S802" s="174">
        <f>SUM(S793:S801)</f>
        <v>344</v>
      </c>
    </row>
    <row r="803" spans="3:19" ht="17.25" thickBot="1" x14ac:dyDescent="0.2">
      <c r="C803" s="87" t="s">
        <v>9778</v>
      </c>
      <c r="D803" s="82">
        <v>15</v>
      </c>
      <c r="E803" s="76">
        <v>21</v>
      </c>
      <c r="F803" s="173">
        <f t="shared" si="70"/>
        <v>36</v>
      </c>
      <c r="K803" s="87" t="s">
        <v>9778</v>
      </c>
      <c r="L803" s="82">
        <v>15</v>
      </c>
      <c r="M803" s="76">
        <v>21</v>
      </c>
      <c r="N803" s="173">
        <f t="shared" si="71"/>
        <v>36</v>
      </c>
    </row>
    <row r="804" spans="3:19" ht="17.25" thickBot="1" x14ac:dyDescent="0.2">
      <c r="C804" s="83" t="s">
        <v>19291</v>
      </c>
      <c r="D804" s="84">
        <f>SUM(D793:D803)</f>
        <v>223</v>
      </c>
      <c r="E804" s="84">
        <f>SUM(E793:E803)</f>
        <v>215</v>
      </c>
      <c r="F804" s="174">
        <f>SUM(F793:F803)</f>
        <v>438</v>
      </c>
      <c r="K804" s="83" t="s">
        <v>19291</v>
      </c>
      <c r="L804" s="84">
        <f>SUM(L793:L803)</f>
        <v>223</v>
      </c>
      <c r="M804" s="84">
        <f>SUM(M793:M803)</f>
        <v>215</v>
      </c>
      <c r="N804" s="174">
        <f>SUM(N793:N803)</f>
        <v>438</v>
      </c>
    </row>
    <row r="805" spans="3:19" ht="16.5" x14ac:dyDescent="0.15">
      <c r="C805" s="75" t="s">
        <v>8354</v>
      </c>
      <c r="D805" s="76">
        <v>26</v>
      </c>
      <c r="E805" s="76">
        <v>11</v>
      </c>
      <c r="F805" s="173">
        <f t="shared" ref="F805:F815" si="73">+E805+D805</f>
        <v>37</v>
      </c>
    </row>
    <row r="806" spans="3:19" ht="16.5" x14ac:dyDescent="0.15">
      <c r="C806" s="80" t="s">
        <v>9713</v>
      </c>
      <c r="D806" s="81">
        <v>25</v>
      </c>
      <c r="E806" s="76">
        <v>13</v>
      </c>
      <c r="F806" s="173">
        <f t="shared" si="73"/>
        <v>38</v>
      </c>
    </row>
    <row r="807" spans="3:19" ht="16.5" x14ac:dyDescent="0.15">
      <c r="C807" s="80" t="s">
        <v>8988</v>
      </c>
      <c r="D807" s="81">
        <v>25</v>
      </c>
      <c r="E807" s="76">
        <v>13</v>
      </c>
      <c r="F807" s="173">
        <f t="shared" si="73"/>
        <v>38</v>
      </c>
    </row>
    <row r="808" spans="3:19" ht="16.5" x14ac:dyDescent="0.15">
      <c r="C808" s="80" t="s">
        <v>8956</v>
      </c>
      <c r="D808" s="81">
        <v>16</v>
      </c>
      <c r="E808" s="76">
        <v>20</v>
      </c>
      <c r="F808" s="173">
        <f t="shared" si="73"/>
        <v>36</v>
      </c>
    </row>
    <row r="809" spans="3:19" ht="16.5" x14ac:dyDescent="0.15">
      <c r="C809" s="80" t="s">
        <v>9717</v>
      </c>
      <c r="D809" s="81">
        <v>22</v>
      </c>
      <c r="E809" s="76">
        <v>23</v>
      </c>
      <c r="F809" s="173">
        <f t="shared" si="73"/>
        <v>45</v>
      </c>
    </row>
    <row r="810" spans="3:19" ht="16.5" x14ac:dyDescent="0.15">
      <c r="C810" s="80" t="s">
        <v>8365</v>
      </c>
      <c r="D810" s="81">
        <v>19</v>
      </c>
      <c r="E810" s="76">
        <v>23</v>
      </c>
      <c r="F810" s="173">
        <f t="shared" si="73"/>
        <v>42</v>
      </c>
    </row>
    <row r="811" spans="3:19" ht="16.5" x14ac:dyDescent="0.15">
      <c r="C811" s="80" t="s">
        <v>9354</v>
      </c>
      <c r="D811" s="81">
        <v>20</v>
      </c>
      <c r="E811" s="76">
        <v>22</v>
      </c>
      <c r="F811" s="173">
        <f t="shared" si="73"/>
        <v>42</v>
      </c>
    </row>
    <row r="812" spans="3:19" ht="16.5" x14ac:dyDescent="0.15">
      <c r="C812" s="80" t="s">
        <v>8958</v>
      </c>
      <c r="D812" s="81">
        <v>21</v>
      </c>
      <c r="E812" s="76">
        <v>20</v>
      </c>
      <c r="F812" s="173">
        <f t="shared" si="73"/>
        <v>41</v>
      </c>
    </row>
    <row r="813" spans="3:19" ht="16.5" x14ac:dyDescent="0.15">
      <c r="C813" s="80" t="s">
        <v>9357</v>
      </c>
      <c r="D813" s="81">
        <v>17</v>
      </c>
      <c r="E813" s="76">
        <v>24</v>
      </c>
      <c r="F813" s="173">
        <f t="shared" si="73"/>
        <v>41</v>
      </c>
    </row>
    <row r="814" spans="3:19" ht="16.5" x14ac:dyDescent="0.15">
      <c r="C814" s="80" t="s">
        <v>8368</v>
      </c>
      <c r="D814" s="81">
        <v>17</v>
      </c>
      <c r="E814" s="76">
        <v>24</v>
      </c>
      <c r="F814" s="173">
        <f t="shared" si="73"/>
        <v>41</v>
      </c>
    </row>
    <row r="815" spans="3:19" ht="17.25" thickBot="1" x14ac:dyDescent="0.2">
      <c r="C815" s="89" t="s">
        <v>19292</v>
      </c>
      <c r="D815" s="82">
        <v>13</v>
      </c>
      <c r="E815" s="76">
        <v>21</v>
      </c>
      <c r="F815" s="173">
        <f t="shared" si="73"/>
        <v>34</v>
      </c>
    </row>
    <row r="816" spans="3:19" ht="17.25" thickBot="1" x14ac:dyDescent="0.2">
      <c r="C816" s="83" t="s">
        <v>19291</v>
      </c>
      <c r="D816" s="84">
        <f>SUM(D805:D815)</f>
        <v>221</v>
      </c>
      <c r="E816" s="84">
        <f>SUM(E805:E815)</f>
        <v>214</v>
      </c>
      <c r="F816" s="174">
        <f>SUM(F805:F815)</f>
        <v>435</v>
      </c>
    </row>
    <row r="817" spans="3:11" ht="16.5" x14ac:dyDescent="0.15">
      <c r="C817" s="75" t="s">
        <v>19293</v>
      </c>
      <c r="D817" s="76">
        <v>9</v>
      </c>
      <c r="E817" s="76">
        <v>31</v>
      </c>
      <c r="F817" s="173">
        <f t="shared" ref="F817:F825" si="74">+E817+D817</f>
        <v>40</v>
      </c>
      <c r="K817" s="246"/>
    </row>
    <row r="818" spans="3:11" ht="16.5" x14ac:dyDescent="0.15">
      <c r="C818" s="80" t="s">
        <v>8361</v>
      </c>
      <c r="D818" s="81">
        <v>17</v>
      </c>
      <c r="E818" s="76">
        <v>20</v>
      </c>
      <c r="F818" s="173">
        <f t="shared" si="74"/>
        <v>37</v>
      </c>
    </row>
    <row r="819" spans="3:11" ht="16.5" x14ac:dyDescent="0.15">
      <c r="C819" s="80" t="s">
        <v>8825</v>
      </c>
      <c r="D819" s="81">
        <v>15</v>
      </c>
      <c r="E819" s="76">
        <v>25</v>
      </c>
      <c r="F819" s="173">
        <f t="shared" si="74"/>
        <v>40</v>
      </c>
    </row>
    <row r="820" spans="3:11" ht="16.5" x14ac:dyDescent="0.15">
      <c r="C820" s="80" t="s">
        <v>8374</v>
      </c>
      <c r="D820" s="81">
        <v>17</v>
      </c>
      <c r="E820" s="76">
        <v>23</v>
      </c>
      <c r="F820" s="173">
        <f t="shared" si="74"/>
        <v>40</v>
      </c>
    </row>
    <row r="821" spans="3:11" ht="16.5" x14ac:dyDescent="0.15">
      <c r="C821" s="80" t="s">
        <v>8859</v>
      </c>
      <c r="D821" s="81">
        <v>25</v>
      </c>
      <c r="E821" s="76">
        <v>12</v>
      </c>
      <c r="F821" s="173">
        <f t="shared" si="74"/>
        <v>37</v>
      </c>
    </row>
    <row r="822" spans="3:11" ht="16.5" x14ac:dyDescent="0.15">
      <c r="C822" s="80" t="s">
        <v>8350</v>
      </c>
      <c r="D822" s="81">
        <v>14</v>
      </c>
      <c r="E822" s="76">
        <v>21</v>
      </c>
      <c r="F822" s="173">
        <f t="shared" si="74"/>
        <v>35</v>
      </c>
    </row>
    <row r="823" spans="3:11" ht="16.5" x14ac:dyDescent="0.15">
      <c r="C823" s="80" t="s">
        <v>8908</v>
      </c>
      <c r="D823" s="81">
        <v>11</v>
      </c>
      <c r="E823" s="76">
        <v>27</v>
      </c>
      <c r="F823" s="173">
        <f t="shared" si="74"/>
        <v>38</v>
      </c>
    </row>
    <row r="824" spans="3:11" ht="16.5" x14ac:dyDescent="0.15">
      <c r="C824" s="80" t="s">
        <v>8936</v>
      </c>
      <c r="D824" s="81">
        <v>22</v>
      </c>
      <c r="E824" s="76">
        <v>18</v>
      </c>
      <c r="F824" s="173">
        <f t="shared" si="74"/>
        <v>40</v>
      </c>
    </row>
    <row r="825" spans="3:11" ht="17.25" thickBot="1" x14ac:dyDescent="0.2">
      <c r="C825" s="80" t="s">
        <v>19294</v>
      </c>
      <c r="D825" s="82">
        <v>28</v>
      </c>
      <c r="E825" s="82">
        <v>9</v>
      </c>
      <c r="F825" s="173">
        <f t="shared" si="74"/>
        <v>37</v>
      </c>
    </row>
    <row r="826" spans="3:11" ht="17.25" thickBot="1" x14ac:dyDescent="0.2">
      <c r="C826" s="83" t="s">
        <v>19291</v>
      </c>
      <c r="D826" s="84">
        <f>SUM(D817:D825)</f>
        <v>158</v>
      </c>
      <c r="E826" s="84">
        <f>SUM(E817:E825)</f>
        <v>186</v>
      </c>
      <c r="F826" s="174">
        <f>SUM(F817:F825)</f>
        <v>344</v>
      </c>
    </row>
    <row r="827" spans="3:11" ht="16.5" x14ac:dyDescent="0.15">
      <c r="C827" s="75" t="s">
        <v>8962</v>
      </c>
      <c r="D827" s="76">
        <v>16</v>
      </c>
      <c r="E827" s="76">
        <v>20</v>
      </c>
      <c r="F827" s="173">
        <f t="shared" ref="F827:F835" si="75">+E827+D827</f>
        <v>36</v>
      </c>
    </row>
    <row r="828" spans="3:11" ht="16.5" x14ac:dyDescent="0.15">
      <c r="C828" s="80" t="s">
        <v>9788</v>
      </c>
      <c r="D828" s="81">
        <v>12</v>
      </c>
      <c r="E828" s="76">
        <v>21</v>
      </c>
      <c r="F828" s="173">
        <f t="shared" si="75"/>
        <v>33</v>
      </c>
    </row>
    <row r="829" spans="3:11" ht="16.5" x14ac:dyDescent="0.15">
      <c r="C829" s="80" t="s">
        <v>8375</v>
      </c>
      <c r="D829" s="81">
        <v>12</v>
      </c>
      <c r="E829" s="76">
        <v>17</v>
      </c>
      <c r="F829" s="173">
        <f t="shared" si="75"/>
        <v>29</v>
      </c>
    </row>
    <row r="830" spans="3:11" ht="16.5" x14ac:dyDescent="0.15">
      <c r="C830" s="80" t="s">
        <v>8369</v>
      </c>
      <c r="D830" s="81">
        <v>18</v>
      </c>
      <c r="E830" s="76">
        <v>17</v>
      </c>
      <c r="F830" s="173">
        <f t="shared" si="75"/>
        <v>35</v>
      </c>
    </row>
    <row r="831" spans="3:11" ht="16.5" x14ac:dyDescent="0.15">
      <c r="C831" s="80" t="s">
        <v>8371</v>
      </c>
      <c r="D831" s="81">
        <v>14</v>
      </c>
      <c r="E831" s="76">
        <v>20</v>
      </c>
      <c r="F831" s="173">
        <f t="shared" si="75"/>
        <v>34</v>
      </c>
    </row>
    <row r="832" spans="3:11" ht="16.5" x14ac:dyDescent="0.15">
      <c r="C832" s="80" t="s">
        <v>8966</v>
      </c>
      <c r="D832" s="81">
        <v>18</v>
      </c>
      <c r="E832" s="76">
        <v>27</v>
      </c>
      <c r="F832" s="173">
        <f t="shared" si="75"/>
        <v>45</v>
      </c>
    </row>
    <row r="833" spans="3:11" ht="16.5" x14ac:dyDescent="0.15">
      <c r="C833" s="87" t="s">
        <v>9364</v>
      </c>
      <c r="D833" s="81">
        <v>16</v>
      </c>
      <c r="E833" s="76">
        <v>20</v>
      </c>
      <c r="F833" s="173">
        <f t="shared" si="75"/>
        <v>36</v>
      </c>
    </row>
    <row r="834" spans="3:11" ht="16.5" x14ac:dyDescent="0.15">
      <c r="C834" s="80" t="s">
        <v>8990</v>
      </c>
      <c r="D834" s="81">
        <v>24</v>
      </c>
      <c r="E834" s="76">
        <v>13</v>
      </c>
      <c r="F834" s="173">
        <f t="shared" si="75"/>
        <v>37</v>
      </c>
    </row>
    <row r="835" spans="3:11" ht="17.25" thickBot="1" x14ac:dyDescent="0.2">
      <c r="C835" s="80" t="s">
        <v>19306</v>
      </c>
      <c r="D835" s="82">
        <v>8</v>
      </c>
      <c r="E835" s="82">
        <v>21</v>
      </c>
      <c r="F835" s="173">
        <f t="shared" si="75"/>
        <v>29</v>
      </c>
    </row>
    <row r="836" spans="3:11" ht="18" thickBot="1" x14ac:dyDescent="0.4">
      <c r="C836" s="83" t="s">
        <v>19291</v>
      </c>
      <c r="D836" s="84">
        <f>SUM(D827:D835)</f>
        <v>138</v>
      </c>
      <c r="E836" s="84">
        <f>SUM(E827:E835)</f>
        <v>176</v>
      </c>
      <c r="F836" s="174">
        <f>SUM(F827:F835)</f>
        <v>314</v>
      </c>
      <c r="H836" s="91" t="s">
        <v>19289</v>
      </c>
      <c r="I836" s="91" t="s">
        <v>19290</v>
      </c>
      <c r="J836" s="91" t="s">
        <v>19291</v>
      </c>
    </row>
    <row r="837" spans="3:11" ht="17.25" x14ac:dyDescent="0.35">
      <c r="C837" s="75" t="s">
        <v>19295</v>
      </c>
      <c r="D837" s="76">
        <v>8</v>
      </c>
      <c r="E837" s="76">
        <v>32</v>
      </c>
      <c r="F837" s="173">
        <f t="shared" ref="F837:F844" si="76">+E837+D837</f>
        <v>40</v>
      </c>
      <c r="H837" s="92">
        <f>+D792+D804+D816</f>
        <v>634</v>
      </c>
      <c r="I837" s="92">
        <f>+E792+E804+E816</f>
        <v>644</v>
      </c>
      <c r="J837" s="92">
        <f>+H837+I837</f>
        <v>1278</v>
      </c>
      <c r="K837" s="91" t="s">
        <v>19296</v>
      </c>
    </row>
    <row r="838" spans="3:11" ht="17.25" x14ac:dyDescent="0.35">
      <c r="C838" s="80" t="s">
        <v>9739</v>
      </c>
      <c r="D838" s="81">
        <v>26</v>
      </c>
      <c r="E838" s="76">
        <v>14</v>
      </c>
      <c r="F838" s="173">
        <f t="shared" si="76"/>
        <v>40</v>
      </c>
      <c r="H838" s="92">
        <f>+D826+D836+D845</f>
        <v>411</v>
      </c>
      <c r="I838" s="92">
        <f>+E826+E836+E845</f>
        <v>523</v>
      </c>
      <c r="J838" s="92">
        <f>+H838+I838</f>
        <v>934</v>
      </c>
      <c r="K838" s="91" t="s">
        <v>19297</v>
      </c>
    </row>
    <row r="839" spans="3:11" ht="17.25" x14ac:dyDescent="0.35">
      <c r="C839" s="80" t="s">
        <v>8974</v>
      </c>
      <c r="D839" s="81">
        <v>16</v>
      </c>
      <c r="E839" s="76">
        <v>22</v>
      </c>
      <c r="F839" s="173">
        <f t="shared" si="76"/>
        <v>38</v>
      </c>
      <c r="H839" s="92">
        <f>SUM(H837:H838)</f>
        <v>1045</v>
      </c>
      <c r="I839" s="92">
        <f>SUM(I837:I838)</f>
        <v>1167</v>
      </c>
      <c r="J839" s="92">
        <f>SUM(J837:J838)</f>
        <v>2212</v>
      </c>
      <c r="K839" s="91" t="s">
        <v>19298</v>
      </c>
    </row>
    <row r="840" spans="3:11" ht="16.5" x14ac:dyDescent="0.15">
      <c r="C840" s="80" t="s">
        <v>8969</v>
      </c>
      <c r="D840" s="81">
        <v>13</v>
      </c>
      <c r="E840" s="76">
        <v>26</v>
      </c>
      <c r="F840" s="173">
        <f t="shared" si="76"/>
        <v>39</v>
      </c>
    </row>
    <row r="841" spans="3:11" ht="16.5" x14ac:dyDescent="0.15">
      <c r="C841" s="80" t="s">
        <v>8989</v>
      </c>
      <c r="D841" s="81">
        <v>15</v>
      </c>
      <c r="E841" s="76">
        <v>23</v>
      </c>
      <c r="F841" s="173">
        <f t="shared" si="76"/>
        <v>38</v>
      </c>
    </row>
    <row r="842" spans="3:11" ht="16.5" x14ac:dyDescent="0.15">
      <c r="C842" s="80" t="s">
        <v>8972</v>
      </c>
      <c r="D842" s="81">
        <v>16</v>
      </c>
      <c r="E842" s="76">
        <v>16</v>
      </c>
      <c r="F842" s="173">
        <f t="shared" si="76"/>
        <v>32</v>
      </c>
    </row>
    <row r="843" spans="3:11" ht="16.5" x14ac:dyDescent="0.15">
      <c r="C843" s="80" t="s">
        <v>19299</v>
      </c>
      <c r="D843" s="81">
        <v>1</v>
      </c>
      <c r="E843" s="76">
        <v>15</v>
      </c>
      <c r="F843" s="173">
        <f t="shared" si="76"/>
        <v>16</v>
      </c>
    </row>
    <row r="844" spans="3:11" ht="17.25" thickBot="1" x14ac:dyDescent="0.2">
      <c r="C844" s="80" t="s">
        <v>9374</v>
      </c>
      <c r="D844" s="90">
        <v>20</v>
      </c>
      <c r="E844" s="76">
        <v>13</v>
      </c>
      <c r="F844" s="173">
        <f t="shared" si="76"/>
        <v>33</v>
      </c>
    </row>
    <row r="845" spans="3:11" ht="18" thickBot="1" x14ac:dyDescent="0.4">
      <c r="C845" s="83" t="s">
        <v>19291</v>
      </c>
      <c r="D845" s="84">
        <f>SUM(D837:D844)</f>
        <v>115</v>
      </c>
      <c r="E845" s="84">
        <f>SUM(E837:E844)</f>
        <v>161</v>
      </c>
      <c r="F845" s="174">
        <f>SUM(F837:F844)</f>
        <v>276</v>
      </c>
      <c r="H845" s="74"/>
      <c r="I845" s="69" t="s">
        <v>19323</v>
      </c>
      <c r="J845" s="69"/>
    </row>
    <row r="846" spans="3:11" ht="22.5" thickBot="1" x14ac:dyDescent="0.5">
      <c r="C846" s="96" t="s">
        <v>19302</v>
      </c>
      <c r="D846" s="97">
        <f>+D792+D804+D816+D826+D836+D845</f>
        <v>1045</v>
      </c>
      <c r="E846" s="97">
        <f>+E792+E804+E816+E826+E836+E845</f>
        <v>1167</v>
      </c>
      <c r="F846" s="208">
        <f>SUM(D846:E846)</f>
        <v>2212</v>
      </c>
      <c r="H846" s="99" t="s">
        <v>19303</v>
      </c>
      <c r="I846" s="69"/>
      <c r="J846" s="69"/>
    </row>
    <row r="849" spans="1:11" ht="15" x14ac:dyDescent="0.15">
      <c r="A849" s="65" t="s">
        <v>19324</v>
      </c>
      <c r="B849" s="66"/>
      <c r="C849" s="67"/>
      <c r="D849" s="67"/>
      <c r="E849" s="67"/>
      <c r="F849" s="66"/>
      <c r="G849" s="66"/>
      <c r="H849" s="66"/>
    </row>
    <row r="850" spans="1:11" ht="15" thickBot="1" x14ac:dyDescent="0.2"/>
    <row r="851" spans="1:11" ht="15" thickBot="1" x14ac:dyDescent="0.2">
      <c r="C851" s="70" t="s">
        <v>16910</v>
      </c>
      <c r="D851" s="71" t="s">
        <v>19289</v>
      </c>
      <c r="E851" s="71" t="s">
        <v>19290</v>
      </c>
      <c r="F851" s="172" t="s">
        <v>19291</v>
      </c>
      <c r="K851" s="807"/>
    </row>
    <row r="852" spans="1:11" ht="16.5" x14ac:dyDescent="0.15">
      <c r="C852" s="75" t="s">
        <v>8353</v>
      </c>
      <c r="D852" s="76">
        <v>23</v>
      </c>
      <c r="E852" s="76">
        <v>19</v>
      </c>
      <c r="F852" s="173">
        <f t="shared" ref="F852:F863" si="77">+E852+D852</f>
        <v>42</v>
      </c>
      <c r="K852" s="169"/>
    </row>
    <row r="853" spans="1:11" ht="16.5" x14ac:dyDescent="0.15">
      <c r="C853" s="80" t="s">
        <v>8355</v>
      </c>
      <c r="D853" s="81">
        <v>29</v>
      </c>
      <c r="E853" s="76">
        <v>13</v>
      </c>
      <c r="F853" s="173">
        <f t="shared" si="77"/>
        <v>42</v>
      </c>
      <c r="H853" s="246"/>
      <c r="K853" s="169"/>
    </row>
    <row r="854" spans="1:11" ht="16.5" x14ac:dyDescent="0.15">
      <c r="C854" s="80" t="s">
        <v>8357</v>
      </c>
      <c r="D854" s="81">
        <v>23</v>
      </c>
      <c r="E854" s="76">
        <v>19</v>
      </c>
      <c r="F854" s="173">
        <f t="shared" si="77"/>
        <v>42</v>
      </c>
      <c r="K854" s="169"/>
    </row>
    <row r="855" spans="1:11" ht="16.5" x14ac:dyDescent="0.15">
      <c r="C855" s="80" t="s">
        <v>8367</v>
      </c>
      <c r="D855" s="81">
        <v>22</v>
      </c>
      <c r="E855" s="76">
        <v>20</v>
      </c>
      <c r="F855" s="173">
        <f t="shared" si="77"/>
        <v>42</v>
      </c>
      <c r="K855" s="169"/>
    </row>
    <row r="856" spans="1:11" ht="16.5" x14ac:dyDescent="0.15">
      <c r="C856" s="80" t="s">
        <v>8363</v>
      </c>
      <c r="D856" s="81">
        <v>24</v>
      </c>
      <c r="E856" s="76">
        <v>18</v>
      </c>
      <c r="F856" s="173">
        <f t="shared" si="77"/>
        <v>42</v>
      </c>
      <c r="K856" s="169"/>
    </row>
    <row r="857" spans="1:11" ht="16.5" x14ac:dyDescent="0.15">
      <c r="C857" s="80" t="s">
        <v>8359</v>
      </c>
      <c r="D857" s="81">
        <v>22</v>
      </c>
      <c r="E857" s="76">
        <v>19</v>
      </c>
      <c r="F857" s="173">
        <f t="shared" si="77"/>
        <v>41</v>
      </c>
      <c r="K857" s="169"/>
    </row>
    <row r="858" spans="1:11" ht="16.5" x14ac:dyDescent="0.15">
      <c r="C858" s="80" t="s">
        <v>8370</v>
      </c>
      <c r="D858" s="81">
        <v>17</v>
      </c>
      <c r="E858" s="76">
        <v>25</v>
      </c>
      <c r="F858" s="173">
        <f t="shared" si="77"/>
        <v>42</v>
      </c>
      <c r="K858" s="169"/>
    </row>
    <row r="859" spans="1:11" ht="16.5" x14ac:dyDescent="0.15">
      <c r="C859" s="80" t="s">
        <v>8685</v>
      </c>
      <c r="D859" s="81">
        <v>18</v>
      </c>
      <c r="E859" s="76">
        <v>24</v>
      </c>
      <c r="F859" s="173">
        <f t="shared" si="77"/>
        <v>42</v>
      </c>
      <c r="K859" s="169"/>
    </row>
    <row r="860" spans="1:11" ht="16.5" x14ac:dyDescent="0.15">
      <c r="C860" s="80" t="s">
        <v>8731</v>
      </c>
      <c r="D860" s="81">
        <v>19</v>
      </c>
      <c r="E860" s="76">
        <v>23</v>
      </c>
      <c r="F860" s="173">
        <f t="shared" si="77"/>
        <v>42</v>
      </c>
      <c r="K860" s="169"/>
    </row>
    <row r="861" spans="1:11" ht="16.5" x14ac:dyDescent="0.15">
      <c r="C861" s="80" t="s">
        <v>8779</v>
      </c>
      <c r="D861" s="81">
        <v>17</v>
      </c>
      <c r="E861" s="76">
        <v>23</v>
      </c>
      <c r="F861" s="173">
        <f t="shared" si="77"/>
        <v>40</v>
      </c>
      <c r="K861" s="169"/>
    </row>
    <row r="862" spans="1:11" ht="16.5" x14ac:dyDescent="0.15">
      <c r="C862" s="80" t="s">
        <v>8823</v>
      </c>
      <c r="D862" s="81">
        <v>14</v>
      </c>
      <c r="E862" s="81">
        <v>20</v>
      </c>
      <c r="F862" s="173">
        <f t="shared" si="77"/>
        <v>34</v>
      </c>
      <c r="K862" s="169"/>
    </row>
    <row r="863" spans="1:11" ht="17.25" thickBot="1" x14ac:dyDescent="0.2">
      <c r="C863" s="87" t="s">
        <v>8366</v>
      </c>
      <c r="D863" s="90">
        <v>5</v>
      </c>
      <c r="E863" s="90">
        <v>13</v>
      </c>
      <c r="F863" s="253">
        <f t="shared" si="77"/>
        <v>18</v>
      </c>
      <c r="K863" s="169"/>
    </row>
    <row r="864" spans="1:11" ht="17.25" thickBot="1" x14ac:dyDescent="0.2">
      <c r="C864" s="83" t="s">
        <v>19291</v>
      </c>
      <c r="D864" s="84">
        <f>SUM(D852:D863)</f>
        <v>233</v>
      </c>
      <c r="E864" s="84">
        <f>SUM(E852:E863)</f>
        <v>236</v>
      </c>
      <c r="F864" s="84">
        <f>SUM(F852:F863)</f>
        <v>469</v>
      </c>
      <c r="K864" s="808"/>
    </row>
    <row r="865" spans="3:11" ht="16.5" x14ac:dyDescent="0.15">
      <c r="C865" s="75" t="s">
        <v>9334</v>
      </c>
      <c r="D865" s="76">
        <v>29</v>
      </c>
      <c r="E865" s="76">
        <v>7</v>
      </c>
      <c r="F865" s="173">
        <f t="shared" ref="F865:F875" si="78">+E865+D865</f>
        <v>36</v>
      </c>
      <c r="K865" s="169"/>
    </row>
    <row r="866" spans="3:11" ht="16.5" x14ac:dyDescent="0.15">
      <c r="C866" s="80" t="s">
        <v>8356</v>
      </c>
      <c r="D866" s="81">
        <v>16</v>
      </c>
      <c r="E866" s="76">
        <v>17</v>
      </c>
      <c r="F866" s="173">
        <f t="shared" si="78"/>
        <v>33</v>
      </c>
      <c r="H866" s="246"/>
      <c r="K866" s="169"/>
    </row>
    <row r="867" spans="3:11" ht="16.5" x14ac:dyDescent="0.15">
      <c r="C867" s="80" t="s">
        <v>8358</v>
      </c>
      <c r="D867" s="81">
        <v>23</v>
      </c>
      <c r="E867" s="76">
        <v>18</v>
      </c>
      <c r="F867" s="173">
        <f t="shared" si="78"/>
        <v>41</v>
      </c>
      <c r="K867" s="169"/>
    </row>
    <row r="868" spans="3:11" ht="16.5" x14ac:dyDescent="0.15">
      <c r="C868" s="80" t="s">
        <v>8351</v>
      </c>
      <c r="D868" s="81">
        <v>17</v>
      </c>
      <c r="E868" s="76">
        <v>22</v>
      </c>
      <c r="F868" s="173">
        <f t="shared" si="78"/>
        <v>39</v>
      </c>
      <c r="K868" s="169"/>
    </row>
    <row r="869" spans="3:11" ht="16.5" x14ac:dyDescent="0.15">
      <c r="C869" s="80" t="s">
        <v>9343</v>
      </c>
      <c r="D869" s="81">
        <v>16</v>
      </c>
      <c r="E869" s="76">
        <v>22</v>
      </c>
      <c r="F869" s="173">
        <f t="shared" si="78"/>
        <v>38</v>
      </c>
      <c r="K869" s="169"/>
    </row>
    <row r="870" spans="3:11" ht="16.5" x14ac:dyDescent="0.15">
      <c r="C870" s="80" t="s">
        <v>8364</v>
      </c>
      <c r="D870" s="81">
        <v>13</v>
      </c>
      <c r="E870" s="76">
        <v>26</v>
      </c>
      <c r="F870" s="173">
        <f t="shared" si="78"/>
        <v>39</v>
      </c>
      <c r="J870" s="246"/>
      <c r="K870" s="169"/>
    </row>
    <row r="871" spans="3:11" ht="16.5" x14ac:dyDescent="0.15">
      <c r="C871" s="80" t="s">
        <v>8952</v>
      </c>
      <c r="D871" s="81">
        <v>15</v>
      </c>
      <c r="E871" s="76">
        <v>23</v>
      </c>
      <c r="F871" s="173">
        <f t="shared" si="78"/>
        <v>38</v>
      </c>
      <c r="K871" s="169"/>
    </row>
    <row r="872" spans="3:11" ht="16.5" x14ac:dyDescent="0.15">
      <c r="C872" s="80" t="s">
        <v>8954</v>
      </c>
      <c r="D872" s="81">
        <v>20</v>
      </c>
      <c r="E872" s="76">
        <v>19</v>
      </c>
      <c r="F872" s="173">
        <f t="shared" si="78"/>
        <v>39</v>
      </c>
      <c r="J872" s="246"/>
      <c r="K872" s="169"/>
    </row>
    <row r="873" spans="3:11" ht="16.5" x14ac:dyDescent="0.15">
      <c r="C873" s="80" t="s">
        <v>8360</v>
      </c>
      <c r="D873" s="81">
        <v>7</v>
      </c>
      <c r="E873" s="76">
        <v>33</v>
      </c>
      <c r="F873" s="173">
        <f t="shared" si="78"/>
        <v>40</v>
      </c>
      <c r="K873" s="169"/>
    </row>
    <row r="874" spans="3:11" ht="16.5" x14ac:dyDescent="0.15">
      <c r="C874" s="87" t="s">
        <v>8362</v>
      </c>
      <c r="D874" s="81">
        <v>14</v>
      </c>
      <c r="E874" s="76">
        <v>13</v>
      </c>
      <c r="F874" s="173">
        <f t="shared" si="78"/>
        <v>27</v>
      </c>
      <c r="K874" s="169"/>
    </row>
    <row r="875" spans="3:11" ht="17.25" thickBot="1" x14ac:dyDescent="0.2">
      <c r="C875" s="87" t="s">
        <v>9778</v>
      </c>
      <c r="D875" s="82">
        <v>16</v>
      </c>
      <c r="E875" s="76">
        <v>16</v>
      </c>
      <c r="F875" s="173">
        <f t="shared" si="78"/>
        <v>32</v>
      </c>
      <c r="K875" s="169"/>
    </row>
    <row r="876" spans="3:11" ht="17.25" thickBot="1" x14ac:dyDescent="0.2">
      <c r="C876" s="83" t="s">
        <v>19291</v>
      </c>
      <c r="D876" s="84">
        <f>SUM(D865:D875)</f>
        <v>186</v>
      </c>
      <c r="E876" s="84">
        <f>SUM(E865:E875)</f>
        <v>216</v>
      </c>
      <c r="F876" s="174">
        <f>SUM(F865:F875)</f>
        <v>402</v>
      </c>
      <c r="K876" s="808"/>
    </row>
    <row r="877" spans="3:11" ht="16.5" x14ac:dyDescent="0.15">
      <c r="C877" s="75" t="s">
        <v>8354</v>
      </c>
      <c r="D877" s="76">
        <v>28</v>
      </c>
      <c r="E877" s="76">
        <v>11</v>
      </c>
      <c r="F877" s="173">
        <f t="shared" ref="F877:F887" si="79">+E877+D877</f>
        <v>39</v>
      </c>
    </row>
    <row r="878" spans="3:11" ht="16.5" x14ac:dyDescent="0.15">
      <c r="C878" s="80" t="s">
        <v>9713</v>
      </c>
      <c r="D878" s="81">
        <v>28</v>
      </c>
      <c r="E878" s="76">
        <v>15</v>
      </c>
      <c r="F878" s="173">
        <f t="shared" si="79"/>
        <v>43</v>
      </c>
    </row>
    <row r="879" spans="3:11" ht="16.5" x14ac:dyDescent="0.15">
      <c r="C879" s="80" t="s">
        <v>8988</v>
      </c>
      <c r="D879" s="81">
        <v>26</v>
      </c>
      <c r="E879" s="76">
        <v>15</v>
      </c>
      <c r="F879" s="173">
        <f t="shared" si="79"/>
        <v>41</v>
      </c>
    </row>
    <row r="880" spans="3:11" ht="16.5" x14ac:dyDescent="0.15">
      <c r="C880" s="80" t="s">
        <v>8956</v>
      </c>
      <c r="D880" s="81">
        <v>26</v>
      </c>
      <c r="E880" s="76">
        <v>16</v>
      </c>
      <c r="F880" s="173">
        <f t="shared" si="79"/>
        <v>42</v>
      </c>
    </row>
    <row r="881" spans="3:11" ht="16.5" x14ac:dyDescent="0.15">
      <c r="C881" s="80" t="s">
        <v>9717</v>
      </c>
      <c r="D881" s="81">
        <v>2</v>
      </c>
      <c r="E881" s="76">
        <v>19</v>
      </c>
      <c r="F881" s="173">
        <f t="shared" si="79"/>
        <v>21</v>
      </c>
    </row>
    <row r="882" spans="3:11" ht="16.5" x14ac:dyDescent="0.15">
      <c r="C882" s="80" t="s">
        <v>8365</v>
      </c>
      <c r="D882" s="81">
        <v>15</v>
      </c>
      <c r="E882" s="76">
        <v>28</v>
      </c>
      <c r="F882" s="173">
        <f t="shared" si="79"/>
        <v>43</v>
      </c>
    </row>
    <row r="883" spans="3:11" ht="16.5" x14ac:dyDescent="0.15">
      <c r="C883" s="80" t="s">
        <v>9354</v>
      </c>
      <c r="D883" s="81">
        <v>18</v>
      </c>
      <c r="E883" s="76">
        <v>27</v>
      </c>
      <c r="F883" s="173">
        <f t="shared" si="79"/>
        <v>45</v>
      </c>
    </row>
    <row r="884" spans="3:11" ht="16.5" x14ac:dyDescent="0.15">
      <c r="C884" s="80" t="s">
        <v>8958</v>
      </c>
      <c r="D884" s="81">
        <v>17</v>
      </c>
      <c r="E884" s="76">
        <v>26</v>
      </c>
      <c r="F884" s="173">
        <f t="shared" si="79"/>
        <v>43</v>
      </c>
    </row>
    <row r="885" spans="3:11" ht="16.5" x14ac:dyDescent="0.15">
      <c r="C885" s="80" t="s">
        <v>9357</v>
      </c>
      <c r="D885" s="81">
        <v>17</v>
      </c>
      <c r="E885" s="76">
        <v>27</v>
      </c>
      <c r="F885" s="173">
        <f t="shared" si="79"/>
        <v>44</v>
      </c>
    </row>
    <row r="886" spans="3:11" ht="16.5" x14ac:dyDescent="0.15">
      <c r="C886" s="80" t="s">
        <v>8368</v>
      </c>
      <c r="D886" s="81">
        <v>2</v>
      </c>
      <c r="E886" s="76">
        <v>6</v>
      </c>
      <c r="F886" s="173">
        <f t="shared" si="79"/>
        <v>8</v>
      </c>
    </row>
    <row r="887" spans="3:11" ht="17.25" thickBot="1" x14ac:dyDescent="0.2">
      <c r="C887" s="89" t="s">
        <v>19292</v>
      </c>
      <c r="D887" s="82">
        <v>15</v>
      </c>
      <c r="E887" s="76">
        <v>21</v>
      </c>
      <c r="F887" s="173">
        <f t="shared" si="79"/>
        <v>36</v>
      </c>
    </row>
    <row r="888" spans="3:11" ht="17.25" thickBot="1" x14ac:dyDescent="0.2">
      <c r="C888" s="83" t="s">
        <v>19291</v>
      </c>
      <c r="D888" s="255">
        <f>SUM(D877:D887)</f>
        <v>194</v>
      </c>
      <c r="E888" s="255">
        <f>SUM(E877:E887)</f>
        <v>211</v>
      </c>
      <c r="F888" s="174">
        <f>SUM(F877:F887)</f>
        <v>405</v>
      </c>
    </row>
    <row r="889" spans="3:11" ht="16.5" x14ac:dyDescent="0.15">
      <c r="C889" s="75" t="s">
        <v>19293</v>
      </c>
      <c r="D889" s="81">
        <v>13</v>
      </c>
      <c r="E889" s="81">
        <v>23</v>
      </c>
      <c r="F889" s="173">
        <f t="shared" ref="F889:F898" si="80">+E889+D889</f>
        <v>36</v>
      </c>
      <c r="K889" s="246"/>
    </row>
    <row r="890" spans="3:11" ht="16.5" x14ac:dyDescent="0.15">
      <c r="C890" s="80" t="s">
        <v>8361</v>
      </c>
      <c r="D890" s="81">
        <v>10</v>
      </c>
      <c r="E890" s="81">
        <v>20</v>
      </c>
      <c r="F890" s="173">
        <f t="shared" si="80"/>
        <v>30</v>
      </c>
    </row>
    <row r="891" spans="3:11" ht="16.5" x14ac:dyDescent="0.15">
      <c r="C891" s="80" t="s">
        <v>8825</v>
      </c>
      <c r="D891" s="81">
        <v>18</v>
      </c>
      <c r="E891" s="81">
        <v>12</v>
      </c>
      <c r="F891" s="173">
        <f t="shared" si="80"/>
        <v>30</v>
      </c>
    </row>
    <row r="892" spans="3:11" ht="16.5" x14ac:dyDescent="0.15">
      <c r="C892" s="80" t="s">
        <v>8374</v>
      </c>
      <c r="D892" s="81">
        <v>11</v>
      </c>
      <c r="E892" s="81">
        <v>19</v>
      </c>
      <c r="F892" s="173">
        <f t="shared" si="80"/>
        <v>30</v>
      </c>
    </row>
    <row r="893" spans="3:11" ht="16.5" x14ac:dyDescent="0.15">
      <c r="C893" s="80" t="s">
        <v>8859</v>
      </c>
      <c r="D893" s="81">
        <v>13</v>
      </c>
      <c r="E893" s="81">
        <v>16</v>
      </c>
      <c r="F893" s="173">
        <f t="shared" si="80"/>
        <v>29</v>
      </c>
    </row>
    <row r="894" spans="3:11" ht="16.5" x14ac:dyDescent="0.15">
      <c r="C894" s="80" t="s">
        <v>8350</v>
      </c>
      <c r="D894" s="81">
        <v>17</v>
      </c>
      <c r="E894" s="81">
        <v>28</v>
      </c>
      <c r="F894" s="173">
        <f t="shared" si="80"/>
        <v>45</v>
      </c>
    </row>
    <row r="895" spans="3:11" ht="16.5" x14ac:dyDescent="0.15">
      <c r="C895" s="80" t="s">
        <v>8908</v>
      </c>
      <c r="D895" s="81">
        <v>24</v>
      </c>
      <c r="E895" s="81">
        <v>21</v>
      </c>
      <c r="F895" s="173">
        <f t="shared" si="80"/>
        <v>45</v>
      </c>
    </row>
    <row r="896" spans="3:11" ht="16.5" x14ac:dyDescent="0.15">
      <c r="C896" s="80" t="s">
        <v>8936</v>
      </c>
      <c r="D896" s="81">
        <v>18</v>
      </c>
      <c r="E896" s="81">
        <v>27</v>
      </c>
      <c r="F896" s="173">
        <f t="shared" si="80"/>
        <v>45</v>
      </c>
    </row>
    <row r="897" spans="3:11" ht="16.5" x14ac:dyDescent="0.15">
      <c r="C897" s="80" t="s">
        <v>19294</v>
      </c>
      <c r="D897" s="81">
        <v>16</v>
      </c>
      <c r="E897" s="81">
        <v>29</v>
      </c>
      <c r="F897" s="173">
        <f t="shared" si="80"/>
        <v>45</v>
      </c>
    </row>
    <row r="898" spans="3:11" ht="17.25" thickBot="1" x14ac:dyDescent="0.2">
      <c r="C898" s="80" t="s">
        <v>19325</v>
      </c>
      <c r="D898" s="81">
        <v>28</v>
      </c>
      <c r="E898" s="81">
        <v>17</v>
      </c>
      <c r="F898" s="173">
        <f t="shared" si="80"/>
        <v>45</v>
      </c>
    </row>
    <row r="899" spans="3:11" ht="17.25" thickBot="1" x14ac:dyDescent="0.2">
      <c r="C899" s="83" t="s">
        <v>19291</v>
      </c>
      <c r="D899" s="254">
        <f>SUM(D889:D898)</f>
        <v>168</v>
      </c>
      <c r="E899" s="254">
        <f>SUM(E889:E898)</f>
        <v>212</v>
      </c>
      <c r="F899" s="84">
        <f>SUM(F889:F898)</f>
        <v>380</v>
      </c>
    </row>
    <row r="900" spans="3:11" ht="16.5" x14ac:dyDescent="0.15">
      <c r="C900" s="75" t="s">
        <v>8962</v>
      </c>
      <c r="D900" s="76">
        <v>9</v>
      </c>
      <c r="E900" s="76">
        <v>31</v>
      </c>
      <c r="F900" s="173">
        <f t="shared" ref="F900:F908" si="81">+E900+D900</f>
        <v>40</v>
      </c>
    </row>
    <row r="901" spans="3:11" ht="16.5" x14ac:dyDescent="0.15">
      <c r="C901" s="80" t="s">
        <v>9788</v>
      </c>
      <c r="D901" s="81">
        <v>17</v>
      </c>
      <c r="E901" s="76">
        <v>20</v>
      </c>
      <c r="F901" s="173">
        <f t="shared" si="81"/>
        <v>37</v>
      </c>
    </row>
    <row r="902" spans="3:11" ht="16.5" x14ac:dyDescent="0.15">
      <c r="C902" s="80" t="s">
        <v>8375</v>
      </c>
      <c r="D902" s="81">
        <v>14</v>
      </c>
      <c r="E902" s="76">
        <v>20</v>
      </c>
      <c r="F902" s="173">
        <f t="shared" si="81"/>
        <v>34</v>
      </c>
    </row>
    <row r="903" spans="3:11" ht="16.5" x14ac:dyDescent="0.15">
      <c r="C903" s="80" t="s">
        <v>8369</v>
      </c>
      <c r="D903" s="81">
        <v>17</v>
      </c>
      <c r="E903" s="76">
        <v>23</v>
      </c>
      <c r="F903" s="173">
        <f t="shared" si="81"/>
        <v>40</v>
      </c>
    </row>
    <row r="904" spans="3:11" ht="16.5" x14ac:dyDescent="0.15">
      <c r="C904" s="80" t="s">
        <v>8371</v>
      </c>
      <c r="D904" s="81">
        <v>25</v>
      </c>
      <c r="E904" s="76">
        <v>9</v>
      </c>
      <c r="F904" s="173">
        <f t="shared" si="81"/>
        <v>34</v>
      </c>
    </row>
    <row r="905" spans="3:11" ht="16.5" x14ac:dyDescent="0.15">
      <c r="C905" s="80" t="s">
        <v>8966</v>
      </c>
      <c r="D905" s="81">
        <v>12</v>
      </c>
      <c r="E905" s="76">
        <v>21</v>
      </c>
      <c r="F905" s="173">
        <f t="shared" si="81"/>
        <v>33</v>
      </c>
    </row>
    <row r="906" spans="3:11" ht="16.5" x14ac:dyDescent="0.15">
      <c r="C906" s="87" t="s">
        <v>9364</v>
      </c>
      <c r="D906" s="81">
        <v>11</v>
      </c>
      <c r="E906" s="76">
        <v>27</v>
      </c>
      <c r="F906" s="173">
        <f t="shared" si="81"/>
        <v>38</v>
      </c>
    </row>
    <row r="907" spans="3:11" ht="16.5" x14ac:dyDescent="0.15">
      <c r="C907" s="80" t="s">
        <v>8990</v>
      </c>
      <c r="D907" s="81">
        <v>22</v>
      </c>
      <c r="E907" s="76">
        <v>18</v>
      </c>
      <c r="F907" s="173">
        <f t="shared" si="81"/>
        <v>40</v>
      </c>
    </row>
    <row r="908" spans="3:11" ht="17.25" thickBot="1" x14ac:dyDescent="0.2">
      <c r="C908" s="80" t="s">
        <v>19306</v>
      </c>
      <c r="D908" s="82">
        <v>26</v>
      </c>
      <c r="E908" s="82">
        <v>9</v>
      </c>
      <c r="F908" s="173">
        <f t="shared" si="81"/>
        <v>35</v>
      </c>
    </row>
    <row r="909" spans="3:11" ht="18" thickBot="1" x14ac:dyDescent="0.4">
      <c r="C909" s="83" t="s">
        <v>19291</v>
      </c>
      <c r="D909" s="84">
        <f>SUM(D900:D908)</f>
        <v>153</v>
      </c>
      <c r="E909" s="84">
        <f>SUM(E900:E908)</f>
        <v>178</v>
      </c>
      <c r="F909" s="174">
        <f>SUM(F900:F908)</f>
        <v>331</v>
      </c>
      <c r="H909" s="91" t="s">
        <v>19289</v>
      </c>
      <c r="I909" s="91" t="s">
        <v>19290</v>
      </c>
      <c r="J909" s="91" t="s">
        <v>19291</v>
      </c>
    </row>
    <row r="910" spans="3:11" ht="17.25" x14ac:dyDescent="0.35">
      <c r="C910" s="75" t="s">
        <v>19295</v>
      </c>
      <c r="D910" s="76">
        <v>16</v>
      </c>
      <c r="E910" s="76">
        <v>20</v>
      </c>
      <c r="F910" s="173">
        <f t="shared" ref="F910:F918" si="82">+E910+D910</f>
        <v>36</v>
      </c>
      <c r="H910" s="92">
        <f>+D864+D876+D888</f>
        <v>613</v>
      </c>
      <c r="I910" s="92">
        <f>+E864+E876+E888</f>
        <v>663</v>
      </c>
      <c r="J910" s="92">
        <f>+H910+I910</f>
        <v>1276</v>
      </c>
      <c r="K910" s="91" t="s">
        <v>19296</v>
      </c>
    </row>
    <row r="911" spans="3:11" ht="17.25" x14ac:dyDescent="0.35">
      <c r="C911" s="80" t="s">
        <v>9739</v>
      </c>
      <c r="D911" s="81">
        <v>11</v>
      </c>
      <c r="E911" s="76">
        <v>20</v>
      </c>
      <c r="F911" s="173">
        <f t="shared" si="82"/>
        <v>31</v>
      </c>
      <c r="H911" s="92">
        <f>+D899+D909+D919</f>
        <v>459</v>
      </c>
      <c r="I911" s="92">
        <f>+E899+E909+E919</f>
        <v>563</v>
      </c>
      <c r="J911" s="92">
        <f>+H911+I911</f>
        <v>1022</v>
      </c>
      <c r="K911" s="91" t="s">
        <v>19297</v>
      </c>
    </row>
    <row r="912" spans="3:11" ht="17.25" x14ac:dyDescent="0.35">
      <c r="C912" s="80" t="s">
        <v>8974</v>
      </c>
      <c r="D912" s="81">
        <v>13</v>
      </c>
      <c r="E912" s="76">
        <v>17</v>
      </c>
      <c r="F912" s="173">
        <f t="shared" si="82"/>
        <v>30</v>
      </c>
      <c r="H912" s="92">
        <f>SUM(H910:H911)</f>
        <v>1072</v>
      </c>
      <c r="I912" s="92">
        <f>SUM(I910:I911)</f>
        <v>1226</v>
      </c>
      <c r="J912" s="92">
        <f>SUM(J910:J911)</f>
        <v>2298</v>
      </c>
      <c r="K912" s="91" t="s">
        <v>19298</v>
      </c>
    </row>
    <row r="913" spans="1:11" ht="16.5" x14ac:dyDescent="0.15">
      <c r="C913" s="80" t="s">
        <v>8969</v>
      </c>
      <c r="D913" s="81">
        <v>18</v>
      </c>
      <c r="E913" s="76">
        <v>17</v>
      </c>
      <c r="F913" s="173">
        <f t="shared" si="82"/>
        <v>35</v>
      </c>
    </row>
    <row r="914" spans="1:11" ht="16.5" x14ac:dyDescent="0.15">
      <c r="C914" s="80" t="s">
        <v>8989</v>
      </c>
      <c r="D914" s="81">
        <v>14</v>
      </c>
      <c r="E914" s="76">
        <v>20</v>
      </c>
      <c r="F914" s="173">
        <f t="shared" si="82"/>
        <v>34</v>
      </c>
    </row>
    <row r="915" spans="1:11" ht="16.5" x14ac:dyDescent="0.15">
      <c r="C915" s="80" t="s">
        <v>8972</v>
      </c>
      <c r="D915" s="81">
        <v>18</v>
      </c>
      <c r="E915" s="76">
        <v>27</v>
      </c>
      <c r="F915" s="173">
        <f t="shared" si="82"/>
        <v>45</v>
      </c>
    </row>
    <row r="916" spans="1:11" ht="16.5" x14ac:dyDescent="0.15">
      <c r="C916" s="80" t="s">
        <v>19299</v>
      </c>
      <c r="D916" s="81">
        <v>16</v>
      </c>
      <c r="E916" s="76">
        <v>20</v>
      </c>
      <c r="F916" s="173">
        <f t="shared" si="82"/>
        <v>36</v>
      </c>
    </row>
    <row r="917" spans="1:11" ht="16.5" x14ac:dyDescent="0.15">
      <c r="C917" s="80" t="s">
        <v>9374</v>
      </c>
      <c r="D917" s="81">
        <v>24</v>
      </c>
      <c r="E917" s="76">
        <v>13</v>
      </c>
      <c r="F917" s="173">
        <f t="shared" si="82"/>
        <v>37</v>
      </c>
    </row>
    <row r="918" spans="1:11" ht="17.25" thickBot="1" x14ac:dyDescent="0.2">
      <c r="C918" s="87" t="s">
        <v>19326</v>
      </c>
      <c r="D918" s="90">
        <v>8</v>
      </c>
      <c r="E918" s="82">
        <v>19</v>
      </c>
      <c r="F918" s="253">
        <f t="shared" si="82"/>
        <v>27</v>
      </c>
    </row>
    <row r="919" spans="1:11" ht="18" thickBot="1" x14ac:dyDescent="0.4">
      <c r="C919" s="83" t="s">
        <v>19291</v>
      </c>
      <c r="D919" s="84">
        <f>SUM(D910:D918)</f>
        <v>138</v>
      </c>
      <c r="E919" s="84">
        <f>SUM(E910:E918)</f>
        <v>173</v>
      </c>
      <c r="F919" s="174">
        <f>SUM(F910:F918)</f>
        <v>311</v>
      </c>
      <c r="H919" s="74"/>
      <c r="I919" s="69" t="s">
        <v>19327</v>
      </c>
      <c r="J919" s="69"/>
    </row>
    <row r="920" spans="1:11" ht="22.5" thickBot="1" x14ac:dyDescent="0.5">
      <c r="C920" s="96" t="s">
        <v>19302</v>
      </c>
      <c r="D920" s="97">
        <f>+D919+D909+D899+D888+D876+D864</f>
        <v>1072</v>
      </c>
      <c r="E920" s="97">
        <f>+E919+E909+E899+E888+E876+E864</f>
        <v>1226</v>
      </c>
      <c r="F920" s="97">
        <f>+F919+F909+F899+F888+F876+F864</f>
        <v>2298</v>
      </c>
      <c r="H920" s="99" t="s">
        <v>19303</v>
      </c>
      <c r="I920" s="69"/>
      <c r="J920" s="69"/>
    </row>
    <row r="923" spans="1:11" ht="15" x14ac:dyDescent="0.15">
      <c r="A923" s="65" t="s">
        <v>19324</v>
      </c>
      <c r="B923" s="66"/>
      <c r="C923" s="67"/>
      <c r="D923" s="67"/>
      <c r="E923" s="67"/>
      <c r="F923" s="66"/>
      <c r="G923" s="66"/>
      <c r="H923" s="66"/>
    </row>
    <row r="924" spans="1:11" ht="15" thickBot="1" x14ac:dyDescent="0.2"/>
    <row r="925" spans="1:11" ht="15" thickBot="1" x14ac:dyDescent="0.2">
      <c r="C925" s="70" t="s">
        <v>16910</v>
      </c>
      <c r="D925" s="71" t="s">
        <v>19289</v>
      </c>
      <c r="E925" s="71" t="s">
        <v>19290</v>
      </c>
      <c r="F925" s="172" t="s">
        <v>19291</v>
      </c>
      <c r="K925" s="807"/>
    </row>
    <row r="926" spans="1:11" ht="16.5" x14ac:dyDescent="0.15">
      <c r="C926" s="75" t="s">
        <v>8353</v>
      </c>
      <c r="D926" s="76">
        <v>22</v>
      </c>
      <c r="E926" s="76">
        <v>19</v>
      </c>
      <c r="F926" s="173">
        <f t="shared" ref="F926:F937" si="83">+E926+D926</f>
        <v>41</v>
      </c>
      <c r="K926" s="169"/>
    </row>
    <row r="927" spans="1:11" ht="16.5" x14ac:dyDescent="0.15">
      <c r="C927" s="80" t="s">
        <v>8355</v>
      </c>
      <c r="D927" s="81">
        <v>29</v>
      </c>
      <c r="E927" s="76">
        <v>13</v>
      </c>
      <c r="F927" s="173">
        <f t="shared" si="83"/>
        <v>42</v>
      </c>
      <c r="H927" s="246"/>
      <c r="K927" s="169"/>
    </row>
    <row r="928" spans="1:11" ht="16.5" x14ac:dyDescent="0.15">
      <c r="C928" s="80" t="s">
        <v>8357</v>
      </c>
      <c r="D928" s="81">
        <v>23</v>
      </c>
      <c r="E928" s="76">
        <v>19</v>
      </c>
      <c r="F928" s="173">
        <f t="shared" si="83"/>
        <v>42</v>
      </c>
      <c r="K928" s="169"/>
    </row>
    <row r="929" spans="3:11" ht="16.5" x14ac:dyDescent="0.15">
      <c r="C929" s="80" t="s">
        <v>8367</v>
      </c>
      <c r="D929" s="81">
        <v>22</v>
      </c>
      <c r="E929" s="76">
        <v>20</v>
      </c>
      <c r="F929" s="173">
        <f t="shared" si="83"/>
        <v>42</v>
      </c>
      <c r="K929" s="169"/>
    </row>
    <row r="930" spans="3:11" ht="16.5" x14ac:dyDescent="0.15">
      <c r="C930" s="80" t="s">
        <v>8363</v>
      </c>
      <c r="D930" s="81">
        <v>24</v>
      </c>
      <c r="E930" s="76">
        <v>19</v>
      </c>
      <c r="F930" s="173">
        <f t="shared" si="83"/>
        <v>43</v>
      </c>
      <c r="K930" s="169"/>
    </row>
    <row r="931" spans="3:11" ht="16.5" x14ac:dyDescent="0.15">
      <c r="C931" s="80" t="s">
        <v>8359</v>
      </c>
      <c r="D931" s="81">
        <v>22</v>
      </c>
      <c r="E931" s="76">
        <v>19</v>
      </c>
      <c r="F931" s="173">
        <f t="shared" si="83"/>
        <v>41</v>
      </c>
      <c r="K931" s="169"/>
    </row>
    <row r="932" spans="3:11" ht="16.5" x14ac:dyDescent="0.15">
      <c r="C932" s="80" t="s">
        <v>8370</v>
      </c>
      <c r="D932" s="81">
        <v>17</v>
      </c>
      <c r="E932" s="76">
        <v>25</v>
      </c>
      <c r="F932" s="173">
        <f t="shared" si="83"/>
        <v>42</v>
      </c>
      <c r="K932" s="169"/>
    </row>
    <row r="933" spans="3:11" ht="16.5" x14ac:dyDescent="0.15">
      <c r="C933" s="80" t="s">
        <v>8685</v>
      </c>
      <c r="D933" s="81">
        <v>18</v>
      </c>
      <c r="E933" s="76">
        <v>24</v>
      </c>
      <c r="F933" s="173">
        <f t="shared" si="83"/>
        <v>42</v>
      </c>
      <c r="K933" s="169"/>
    </row>
    <row r="934" spans="3:11" ht="16.5" x14ac:dyDescent="0.15">
      <c r="C934" s="80" t="s">
        <v>8731</v>
      </c>
      <c r="D934" s="81">
        <v>19</v>
      </c>
      <c r="E934" s="76">
        <v>23</v>
      </c>
      <c r="F934" s="173">
        <f t="shared" si="83"/>
        <v>42</v>
      </c>
      <c r="K934" s="169"/>
    </row>
    <row r="935" spans="3:11" ht="16.5" x14ac:dyDescent="0.15">
      <c r="C935" s="80" t="s">
        <v>8779</v>
      </c>
      <c r="D935" s="81">
        <v>17</v>
      </c>
      <c r="E935" s="76">
        <v>23</v>
      </c>
      <c r="F935" s="173">
        <f t="shared" si="83"/>
        <v>40</v>
      </c>
      <c r="K935" s="169"/>
    </row>
    <row r="936" spans="3:11" ht="16.5" x14ac:dyDescent="0.15">
      <c r="C936" s="80" t="s">
        <v>8823</v>
      </c>
      <c r="D936" s="81">
        <v>14</v>
      </c>
      <c r="E936" s="81">
        <v>20</v>
      </c>
      <c r="F936" s="173">
        <f t="shared" si="83"/>
        <v>34</v>
      </c>
      <c r="K936" s="169"/>
    </row>
    <row r="937" spans="3:11" ht="17.25" thickBot="1" x14ac:dyDescent="0.2">
      <c r="C937" s="87" t="s">
        <v>8366</v>
      </c>
      <c r="D937" s="90">
        <v>5</v>
      </c>
      <c r="E937" s="90">
        <v>13</v>
      </c>
      <c r="F937" s="253">
        <f t="shared" si="83"/>
        <v>18</v>
      </c>
      <c r="K937" s="169"/>
    </row>
    <row r="938" spans="3:11" ht="17.25" thickBot="1" x14ac:dyDescent="0.2">
      <c r="C938" s="83" t="s">
        <v>19291</v>
      </c>
      <c r="D938" s="84">
        <f>SUM(D926:D937)</f>
        <v>232</v>
      </c>
      <c r="E938" s="84">
        <f>SUM(E926:E937)</f>
        <v>237</v>
      </c>
      <c r="F938" s="84">
        <f>SUM(F926:F937)</f>
        <v>469</v>
      </c>
      <c r="K938" s="808"/>
    </row>
    <row r="939" spans="3:11" ht="16.5" x14ac:dyDescent="0.15">
      <c r="C939" s="75" t="s">
        <v>9334</v>
      </c>
      <c r="D939" s="76">
        <v>29</v>
      </c>
      <c r="E939" s="76">
        <v>7</v>
      </c>
      <c r="F939" s="173">
        <f t="shared" ref="F939:F949" si="84">+E939+D939</f>
        <v>36</v>
      </c>
      <c r="K939" s="169"/>
    </row>
    <row r="940" spans="3:11" ht="16.5" x14ac:dyDescent="0.15">
      <c r="C940" s="80" t="s">
        <v>8356</v>
      </c>
      <c r="D940" s="81">
        <v>18</v>
      </c>
      <c r="E940" s="76">
        <v>17</v>
      </c>
      <c r="F940" s="173">
        <f t="shared" si="84"/>
        <v>35</v>
      </c>
      <c r="H940" s="246"/>
      <c r="K940" s="169"/>
    </row>
    <row r="941" spans="3:11" ht="16.5" x14ac:dyDescent="0.15">
      <c r="C941" s="80" t="s">
        <v>8358</v>
      </c>
      <c r="D941" s="81">
        <v>23</v>
      </c>
      <c r="E941" s="76">
        <v>18</v>
      </c>
      <c r="F941" s="173">
        <f t="shared" si="84"/>
        <v>41</v>
      </c>
      <c r="K941" s="169"/>
    </row>
    <row r="942" spans="3:11" ht="16.5" x14ac:dyDescent="0.15">
      <c r="C942" s="80" t="s">
        <v>8351</v>
      </c>
      <c r="D942" s="81">
        <v>17</v>
      </c>
      <c r="E942" s="76">
        <v>22</v>
      </c>
      <c r="F942" s="173">
        <f t="shared" si="84"/>
        <v>39</v>
      </c>
      <c r="K942" s="169"/>
    </row>
    <row r="943" spans="3:11" ht="16.5" x14ac:dyDescent="0.15">
      <c r="C943" s="80" t="s">
        <v>9343</v>
      </c>
      <c r="D943" s="81">
        <v>16</v>
      </c>
      <c r="E943" s="76">
        <v>22</v>
      </c>
      <c r="F943" s="173">
        <f t="shared" si="84"/>
        <v>38</v>
      </c>
      <c r="K943" s="169"/>
    </row>
    <row r="944" spans="3:11" ht="16.5" x14ac:dyDescent="0.15">
      <c r="C944" s="80" t="s">
        <v>8364</v>
      </c>
      <c r="D944" s="81">
        <v>12</v>
      </c>
      <c r="E944" s="76">
        <v>26</v>
      </c>
      <c r="F944" s="173">
        <f t="shared" si="84"/>
        <v>38</v>
      </c>
      <c r="J944" s="246"/>
      <c r="K944" s="169"/>
    </row>
    <row r="945" spans="3:11" ht="16.5" x14ac:dyDescent="0.15">
      <c r="C945" s="80" t="s">
        <v>8952</v>
      </c>
      <c r="D945" s="81">
        <v>15</v>
      </c>
      <c r="E945" s="76">
        <v>23</v>
      </c>
      <c r="F945" s="173">
        <f t="shared" si="84"/>
        <v>38</v>
      </c>
      <c r="K945" s="169"/>
    </row>
    <row r="946" spans="3:11" ht="16.5" x14ac:dyDescent="0.15">
      <c r="C946" s="80" t="s">
        <v>8954</v>
      </c>
      <c r="D946" s="81">
        <v>20</v>
      </c>
      <c r="E946" s="76">
        <v>19</v>
      </c>
      <c r="F946" s="173">
        <f t="shared" si="84"/>
        <v>39</v>
      </c>
      <c r="J946" s="246"/>
      <c r="K946" s="169"/>
    </row>
    <row r="947" spans="3:11" ht="16.5" x14ac:dyDescent="0.15">
      <c r="C947" s="80" t="s">
        <v>8360</v>
      </c>
      <c r="D947" s="81">
        <v>7</v>
      </c>
      <c r="E947" s="76">
        <v>33</v>
      </c>
      <c r="F947" s="173">
        <f t="shared" si="84"/>
        <v>40</v>
      </c>
      <c r="K947" s="169"/>
    </row>
    <row r="948" spans="3:11" ht="16.5" x14ac:dyDescent="0.15">
      <c r="C948" s="87" t="s">
        <v>8362</v>
      </c>
      <c r="D948" s="81">
        <v>14</v>
      </c>
      <c r="E948" s="76">
        <v>13</v>
      </c>
      <c r="F948" s="173">
        <f t="shared" si="84"/>
        <v>27</v>
      </c>
      <c r="K948" s="169"/>
    </row>
    <row r="949" spans="3:11" ht="17.25" thickBot="1" x14ac:dyDescent="0.2">
      <c r="C949" s="87" t="s">
        <v>9778</v>
      </c>
      <c r="D949" s="82">
        <v>16</v>
      </c>
      <c r="E949" s="76">
        <v>16</v>
      </c>
      <c r="F949" s="173">
        <f t="shared" si="84"/>
        <v>32</v>
      </c>
      <c r="K949" s="169"/>
    </row>
    <row r="950" spans="3:11" ht="17.25" thickBot="1" x14ac:dyDescent="0.2">
      <c r="C950" s="83" t="s">
        <v>19291</v>
      </c>
      <c r="D950" s="84">
        <f>SUM(D939:D949)</f>
        <v>187</v>
      </c>
      <c r="E950" s="84">
        <f>SUM(E939:E949)</f>
        <v>216</v>
      </c>
      <c r="F950" s="174">
        <f>SUM(F939:F949)</f>
        <v>403</v>
      </c>
      <c r="K950" s="808"/>
    </row>
    <row r="951" spans="3:11" ht="16.5" x14ac:dyDescent="0.15">
      <c r="C951" s="75" t="s">
        <v>8354</v>
      </c>
      <c r="D951" s="76">
        <v>28</v>
      </c>
      <c r="E951" s="76">
        <v>11</v>
      </c>
      <c r="F951" s="173">
        <f t="shared" ref="F951:F961" si="85">+E951+D951</f>
        <v>39</v>
      </c>
    </row>
    <row r="952" spans="3:11" ht="16.5" x14ac:dyDescent="0.15">
      <c r="C952" s="80" t="s">
        <v>9713</v>
      </c>
      <c r="D952" s="81">
        <v>28</v>
      </c>
      <c r="E952" s="76">
        <v>15</v>
      </c>
      <c r="F952" s="173">
        <f t="shared" si="85"/>
        <v>43</v>
      </c>
    </row>
    <row r="953" spans="3:11" ht="16.5" x14ac:dyDescent="0.15">
      <c r="C953" s="80" t="s">
        <v>8988</v>
      </c>
      <c r="D953" s="81">
        <v>26</v>
      </c>
      <c r="E953" s="76">
        <v>15</v>
      </c>
      <c r="F953" s="173">
        <f t="shared" si="85"/>
        <v>41</v>
      </c>
    </row>
    <row r="954" spans="3:11" ht="16.5" x14ac:dyDescent="0.15">
      <c r="C954" s="80" t="s">
        <v>8956</v>
      </c>
      <c r="D954" s="81">
        <v>26</v>
      </c>
      <c r="E954" s="76">
        <v>16</v>
      </c>
      <c r="F954" s="173">
        <f t="shared" si="85"/>
        <v>42</v>
      </c>
    </row>
    <row r="955" spans="3:11" ht="16.5" x14ac:dyDescent="0.15">
      <c r="C955" s="80" t="s">
        <v>9717</v>
      </c>
      <c r="D955" s="81">
        <v>22</v>
      </c>
      <c r="E955" s="76">
        <v>19</v>
      </c>
      <c r="F955" s="173">
        <f t="shared" si="85"/>
        <v>41</v>
      </c>
    </row>
    <row r="956" spans="3:11" ht="16.5" x14ac:dyDescent="0.15">
      <c r="C956" s="80" t="s">
        <v>8365</v>
      </c>
      <c r="D956" s="81">
        <v>13</v>
      </c>
      <c r="E956" s="76">
        <v>28</v>
      </c>
      <c r="F956" s="173">
        <f t="shared" si="85"/>
        <v>41</v>
      </c>
    </row>
    <row r="957" spans="3:11" ht="16.5" x14ac:dyDescent="0.15">
      <c r="C957" s="80" t="s">
        <v>9354</v>
      </c>
      <c r="D957" s="81">
        <v>18</v>
      </c>
      <c r="E957" s="76">
        <v>27</v>
      </c>
      <c r="F957" s="173">
        <f t="shared" si="85"/>
        <v>45</v>
      </c>
    </row>
    <row r="958" spans="3:11" ht="16.5" x14ac:dyDescent="0.15">
      <c r="C958" s="80" t="s">
        <v>8958</v>
      </c>
      <c r="D958" s="81">
        <v>17</v>
      </c>
      <c r="E958" s="76">
        <v>26</v>
      </c>
      <c r="F958" s="173">
        <f t="shared" si="85"/>
        <v>43</v>
      </c>
    </row>
    <row r="959" spans="3:11" ht="16.5" x14ac:dyDescent="0.15">
      <c r="C959" s="80" t="s">
        <v>9357</v>
      </c>
      <c r="D959" s="81">
        <v>17</v>
      </c>
      <c r="E959" s="76">
        <v>27</v>
      </c>
      <c r="F959" s="173">
        <f t="shared" si="85"/>
        <v>44</v>
      </c>
    </row>
    <row r="960" spans="3:11" ht="16.5" x14ac:dyDescent="0.15">
      <c r="C960" s="80" t="s">
        <v>8368</v>
      </c>
      <c r="D960" s="81">
        <v>2</v>
      </c>
      <c r="E960" s="76">
        <v>6</v>
      </c>
      <c r="F960" s="173">
        <f t="shared" si="85"/>
        <v>8</v>
      </c>
    </row>
    <row r="961" spans="3:11" ht="17.25" thickBot="1" x14ac:dyDescent="0.2">
      <c r="C961" s="89" t="s">
        <v>19292</v>
      </c>
      <c r="D961" s="82">
        <v>15</v>
      </c>
      <c r="E961" s="76">
        <v>21</v>
      </c>
      <c r="F961" s="173">
        <f t="shared" si="85"/>
        <v>36</v>
      </c>
    </row>
    <row r="962" spans="3:11" ht="17.25" thickBot="1" x14ac:dyDescent="0.2">
      <c r="C962" s="83" t="s">
        <v>19291</v>
      </c>
      <c r="D962" s="255">
        <f>SUM(D951:D961)</f>
        <v>212</v>
      </c>
      <c r="E962" s="255">
        <f>SUM(E951:E961)</f>
        <v>211</v>
      </c>
      <c r="F962" s="174">
        <f>SUM(F951:F961)</f>
        <v>423</v>
      </c>
    </row>
    <row r="963" spans="3:11" ht="16.5" x14ac:dyDescent="0.15">
      <c r="C963" s="75" t="s">
        <v>19293</v>
      </c>
      <c r="D963" s="81">
        <v>14</v>
      </c>
      <c r="E963" s="81">
        <v>23</v>
      </c>
      <c r="F963" s="173">
        <f t="shared" ref="F963:F972" si="86">+E963+D963</f>
        <v>37</v>
      </c>
      <c r="K963" s="246"/>
    </row>
    <row r="964" spans="3:11" ht="16.5" x14ac:dyDescent="0.15">
      <c r="C964" s="80" t="s">
        <v>8361</v>
      </c>
      <c r="D964" s="81">
        <v>10</v>
      </c>
      <c r="E964" s="81">
        <v>19</v>
      </c>
      <c r="F964" s="173">
        <f t="shared" si="86"/>
        <v>29</v>
      </c>
    </row>
    <row r="965" spans="3:11" ht="16.5" x14ac:dyDescent="0.15">
      <c r="C965" s="80" t="s">
        <v>8825</v>
      </c>
      <c r="D965" s="81">
        <v>18</v>
      </c>
      <c r="E965" s="81">
        <v>12</v>
      </c>
      <c r="F965" s="173">
        <f t="shared" si="86"/>
        <v>30</v>
      </c>
    </row>
    <row r="966" spans="3:11" ht="16.5" x14ac:dyDescent="0.15">
      <c r="C966" s="80" t="s">
        <v>8374</v>
      </c>
      <c r="D966" s="81">
        <v>11</v>
      </c>
      <c r="E966" s="81">
        <v>19</v>
      </c>
      <c r="F966" s="173">
        <f t="shared" si="86"/>
        <v>30</v>
      </c>
    </row>
    <row r="967" spans="3:11" ht="16.5" x14ac:dyDescent="0.15">
      <c r="C967" s="80" t="s">
        <v>8859</v>
      </c>
      <c r="D967" s="81">
        <v>13</v>
      </c>
      <c r="E967" s="81">
        <v>16</v>
      </c>
      <c r="F967" s="173">
        <f t="shared" si="86"/>
        <v>29</v>
      </c>
    </row>
    <row r="968" spans="3:11" ht="16.5" x14ac:dyDescent="0.15">
      <c r="C968" s="80" t="s">
        <v>8350</v>
      </c>
      <c r="D968" s="81">
        <v>17</v>
      </c>
      <c r="E968" s="81">
        <v>28</v>
      </c>
      <c r="F968" s="173">
        <f t="shared" si="86"/>
        <v>45</v>
      </c>
    </row>
    <row r="969" spans="3:11" ht="16.5" x14ac:dyDescent="0.15">
      <c r="C969" s="80" t="s">
        <v>8908</v>
      </c>
      <c r="D969" s="81">
        <v>24</v>
      </c>
      <c r="E969" s="81">
        <v>21</v>
      </c>
      <c r="F969" s="173">
        <f t="shared" si="86"/>
        <v>45</v>
      </c>
    </row>
    <row r="970" spans="3:11" ht="16.5" x14ac:dyDescent="0.15">
      <c r="C970" s="80" t="s">
        <v>8936</v>
      </c>
      <c r="D970" s="81">
        <v>18</v>
      </c>
      <c r="E970" s="81">
        <v>27</v>
      </c>
      <c r="F970" s="173">
        <f t="shared" si="86"/>
        <v>45</v>
      </c>
    </row>
    <row r="971" spans="3:11" ht="16.5" x14ac:dyDescent="0.15">
      <c r="C971" s="80" t="s">
        <v>19294</v>
      </c>
      <c r="D971" s="81">
        <v>16</v>
      </c>
      <c r="E971" s="81">
        <v>29</v>
      </c>
      <c r="F971" s="173">
        <f t="shared" si="86"/>
        <v>45</v>
      </c>
    </row>
    <row r="972" spans="3:11" ht="17.25" thickBot="1" x14ac:dyDescent="0.2">
      <c r="C972" s="80" t="s">
        <v>19325</v>
      </c>
      <c r="D972" s="81">
        <v>28</v>
      </c>
      <c r="E972" s="81">
        <v>17</v>
      </c>
      <c r="F972" s="173">
        <f t="shared" si="86"/>
        <v>45</v>
      </c>
    </row>
    <row r="973" spans="3:11" ht="17.25" thickBot="1" x14ac:dyDescent="0.2">
      <c r="C973" s="83" t="s">
        <v>19291</v>
      </c>
      <c r="D973" s="254">
        <f>SUM(D963:D972)</f>
        <v>169</v>
      </c>
      <c r="E973" s="254">
        <f>SUM(E963:E972)</f>
        <v>211</v>
      </c>
      <c r="F973" s="84">
        <f>SUM(F963:F972)</f>
        <v>380</v>
      </c>
    </row>
    <row r="974" spans="3:11" ht="16.5" x14ac:dyDescent="0.15">
      <c r="C974" s="75" t="s">
        <v>8962</v>
      </c>
      <c r="D974" s="76">
        <v>9</v>
      </c>
      <c r="E974" s="76">
        <v>30</v>
      </c>
      <c r="F974" s="173">
        <f t="shared" ref="F974:F982" si="87">+E974+D974</f>
        <v>39</v>
      </c>
    </row>
    <row r="975" spans="3:11" ht="16.5" x14ac:dyDescent="0.15">
      <c r="C975" s="80" t="s">
        <v>9788</v>
      </c>
      <c r="D975" s="81">
        <v>17</v>
      </c>
      <c r="E975" s="76">
        <v>20</v>
      </c>
      <c r="F975" s="173">
        <f t="shared" si="87"/>
        <v>37</v>
      </c>
    </row>
    <row r="976" spans="3:11" ht="16.5" x14ac:dyDescent="0.15">
      <c r="C976" s="80" t="s">
        <v>8375</v>
      </c>
      <c r="D976" s="81">
        <v>14</v>
      </c>
      <c r="E976" s="76">
        <v>24</v>
      </c>
      <c r="F976" s="173">
        <f t="shared" si="87"/>
        <v>38</v>
      </c>
    </row>
    <row r="977" spans="3:11" ht="16.5" x14ac:dyDescent="0.15">
      <c r="C977" s="80" t="s">
        <v>8369</v>
      </c>
      <c r="D977" s="81">
        <v>17</v>
      </c>
      <c r="E977" s="76">
        <v>23</v>
      </c>
      <c r="F977" s="173">
        <f t="shared" si="87"/>
        <v>40</v>
      </c>
    </row>
    <row r="978" spans="3:11" ht="16.5" x14ac:dyDescent="0.15">
      <c r="C978" s="80" t="s">
        <v>8371</v>
      </c>
      <c r="D978" s="81">
        <v>26</v>
      </c>
      <c r="E978" s="76">
        <v>9</v>
      </c>
      <c r="F978" s="173">
        <f t="shared" si="87"/>
        <v>35</v>
      </c>
    </row>
    <row r="979" spans="3:11" ht="16.5" x14ac:dyDescent="0.15">
      <c r="C979" s="80" t="s">
        <v>8966</v>
      </c>
      <c r="D979" s="81">
        <v>12</v>
      </c>
      <c r="E979" s="76">
        <v>21</v>
      </c>
      <c r="F979" s="173">
        <f t="shared" si="87"/>
        <v>33</v>
      </c>
    </row>
    <row r="980" spans="3:11" ht="16.5" x14ac:dyDescent="0.15">
      <c r="C980" s="87" t="s">
        <v>9364</v>
      </c>
      <c r="D980" s="81">
        <v>11</v>
      </c>
      <c r="E980" s="76">
        <v>27</v>
      </c>
      <c r="F980" s="173">
        <f t="shared" si="87"/>
        <v>38</v>
      </c>
    </row>
    <row r="981" spans="3:11" ht="16.5" x14ac:dyDescent="0.15">
      <c r="C981" s="80" t="s">
        <v>8990</v>
      </c>
      <c r="D981" s="81">
        <v>22</v>
      </c>
      <c r="E981" s="76">
        <v>18</v>
      </c>
      <c r="F981" s="173">
        <f t="shared" si="87"/>
        <v>40</v>
      </c>
    </row>
    <row r="982" spans="3:11" ht="17.25" thickBot="1" x14ac:dyDescent="0.2">
      <c r="C982" s="80" t="s">
        <v>19306</v>
      </c>
      <c r="D982" s="82">
        <v>26</v>
      </c>
      <c r="E982" s="82">
        <v>9</v>
      </c>
      <c r="F982" s="173">
        <f t="shared" si="87"/>
        <v>35</v>
      </c>
    </row>
    <row r="983" spans="3:11" ht="18" thickBot="1" x14ac:dyDescent="0.4">
      <c r="C983" s="83" t="s">
        <v>19291</v>
      </c>
      <c r="D983" s="84">
        <f>SUM(D974:D982)</f>
        <v>154</v>
      </c>
      <c r="E983" s="84">
        <f>SUM(E974:E982)</f>
        <v>181</v>
      </c>
      <c r="F983" s="174">
        <f>SUM(F974:F982)</f>
        <v>335</v>
      </c>
      <c r="H983" s="91" t="s">
        <v>19289</v>
      </c>
      <c r="I983" s="91" t="s">
        <v>19290</v>
      </c>
      <c r="J983" s="91" t="s">
        <v>19291</v>
      </c>
    </row>
    <row r="984" spans="3:11" ht="17.25" x14ac:dyDescent="0.35">
      <c r="C984" s="75" t="s">
        <v>19295</v>
      </c>
      <c r="D984" s="76">
        <v>16</v>
      </c>
      <c r="E984" s="76">
        <v>20</v>
      </c>
      <c r="F984" s="173">
        <f t="shared" ref="F984:F992" si="88">+E984+D984</f>
        <v>36</v>
      </c>
      <c r="H984" s="92">
        <f>+D938+D950+D962</f>
        <v>631</v>
      </c>
      <c r="I984" s="92">
        <f>+E938+E950+E962</f>
        <v>664</v>
      </c>
      <c r="J984" s="92">
        <f>+H984+I984</f>
        <v>1295</v>
      </c>
      <c r="K984" s="91" t="s">
        <v>19296</v>
      </c>
    </row>
    <row r="985" spans="3:11" ht="17.25" x14ac:dyDescent="0.35">
      <c r="C985" s="80" t="s">
        <v>9739</v>
      </c>
      <c r="D985" s="81">
        <v>11</v>
      </c>
      <c r="E985" s="76">
        <v>20</v>
      </c>
      <c r="F985" s="173">
        <f t="shared" si="88"/>
        <v>31</v>
      </c>
      <c r="H985" s="92">
        <f>+D973+D983+D993</f>
        <v>461</v>
      </c>
      <c r="I985" s="92">
        <f>+E973+E983+E993</f>
        <v>565</v>
      </c>
      <c r="J985" s="92">
        <f>+H985+I985</f>
        <v>1026</v>
      </c>
      <c r="K985" s="91" t="s">
        <v>19297</v>
      </c>
    </row>
    <row r="986" spans="3:11" ht="17.25" x14ac:dyDescent="0.35">
      <c r="C986" s="80" t="s">
        <v>8974</v>
      </c>
      <c r="D986" s="81">
        <v>13</v>
      </c>
      <c r="E986" s="76">
        <v>17</v>
      </c>
      <c r="F986" s="173">
        <f t="shared" si="88"/>
        <v>30</v>
      </c>
      <c r="H986" s="92">
        <f>SUM(H984:H985)</f>
        <v>1092</v>
      </c>
      <c r="I986" s="92">
        <f>SUM(I984:I985)</f>
        <v>1229</v>
      </c>
      <c r="J986" s="92">
        <f>SUM(J984:J985)</f>
        <v>2321</v>
      </c>
      <c r="K986" s="91" t="s">
        <v>19298</v>
      </c>
    </row>
    <row r="987" spans="3:11" ht="16.5" x14ac:dyDescent="0.15">
      <c r="C987" s="80" t="s">
        <v>8969</v>
      </c>
      <c r="D987" s="81">
        <v>18</v>
      </c>
      <c r="E987" s="76">
        <v>17</v>
      </c>
      <c r="F987" s="173">
        <f t="shared" si="88"/>
        <v>35</v>
      </c>
    </row>
    <row r="988" spans="3:11" ht="16.5" x14ac:dyDescent="0.15">
      <c r="C988" s="80" t="s">
        <v>8989</v>
      </c>
      <c r="D988" s="81">
        <v>14</v>
      </c>
      <c r="E988" s="76">
        <v>20</v>
      </c>
      <c r="F988" s="173">
        <f t="shared" si="88"/>
        <v>34</v>
      </c>
    </row>
    <row r="989" spans="3:11" ht="16.5" x14ac:dyDescent="0.15">
      <c r="C989" s="80" t="s">
        <v>8972</v>
      </c>
      <c r="D989" s="81">
        <v>18</v>
      </c>
      <c r="E989" s="76">
        <v>27</v>
      </c>
      <c r="F989" s="173">
        <f t="shared" si="88"/>
        <v>45</v>
      </c>
    </row>
    <row r="990" spans="3:11" ht="16.5" x14ac:dyDescent="0.15">
      <c r="C990" s="80" t="s">
        <v>19299</v>
      </c>
      <c r="D990" s="81">
        <v>16</v>
      </c>
      <c r="E990" s="76">
        <v>20</v>
      </c>
      <c r="F990" s="173">
        <f t="shared" si="88"/>
        <v>36</v>
      </c>
    </row>
    <row r="991" spans="3:11" ht="16.5" x14ac:dyDescent="0.15">
      <c r="C991" s="80" t="s">
        <v>9374</v>
      </c>
      <c r="D991" s="81">
        <v>25</v>
      </c>
      <c r="E991" s="76">
        <v>13</v>
      </c>
      <c r="F991" s="173">
        <f t="shared" si="88"/>
        <v>38</v>
      </c>
    </row>
    <row r="992" spans="3:11" ht="17.25" thickBot="1" x14ac:dyDescent="0.2">
      <c r="C992" s="87" t="s">
        <v>19326</v>
      </c>
      <c r="D992" s="90">
        <v>7</v>
      </c>
      <c r="E992" s="82">
        <v>19</v>
      </c>
      <c r="F992" s="253">
        <f t="shared" si="88"/>
        <v>26</v>
      </c>
    </row>
    <row r="993" spans="1:11" ht="18" thickBot="1" x14ac:dyDescent="0.4">
      <c r="C993" s="83" t="s">
        <v>19291</v>
      </c>
      <c r="D993" s="84">
        <f>SUM(D984:D992)</f>
        <v>138</v>
      </c>
      <c r="E993" s="84">
        <f>SUM(E984:E992)</f>
        <v>173</v>
      </c>
      <c r="F993" s="174">
        <f>SUM(F984:F992)</f>
        <v>311</v>
      </c>
      <c r="H993" s="74"/>
      <c r="I993" s="69" t="s">
        <v>19328</v>
      </c>
      <c r="J993" s="69"/>
    </row>
    <row r="994" spans="1:11" ht="22.5" thickBot="1" x14ac:dyDescent="0.5">
      <c r="C994" s="96" t="s">
        <v>19302</v>
      </c>
      <c r="D994" s="97">
        <f>+D993+D983+D973+D962+D950+D938</f>
        <v>1092</v>
      </c>
      <c r="E994" s="97">
        <f>+E993+E983+E973+E962+E950+E938</f>
        <v>1229</v>
      </c>
      <c r="F994" s="97">
        <f>+F993+F983+F973+F962+F950+F938</f>
        <v>2321</v>
      </c>
      <c r="H994" s="99" t="s">
        <v>19303</v>
      </c>
      <c r="I994" s="69"/>
      <c r="J994" s="69"/>
    </row>
    <row r="996" spans="1:11" ht="15" x14ac:dyDescent="0.15">
      <c r="A996" s="65" t="s">
        <v>19324</v>
      </c>
      <c r="B996" s="66"/>
      <c r="C996" s="67"/>
      <c r="D996" s="67"/>
      <c r="E996" s="67"/>
      <c r="F996" s="66"/>
      <c r="G996" s="66"/>
      <c r="H996" s="66"/>
    </row>
    <row r="997" spans="1:11" ht="15" thickBot="1" x14ac:dyDescent="0.2"/>
    <row r="998" spans="1:11" ht="15" thickBot="1" x14ac:dyDescent="0.2">
      <c r="C998" s="70" t="s">
        <v>16910</v>
      </c>
      <c r="D998" s="71" t="s">
        <v>19289</v>
      </c>
      <c r="E998" s="71" t="s">
        <v>19290</v>
      </c>
      <c r="F998" s="172" t="s">
        <v>19291</v>
      </c>
      <c r="K998" s="807"/>
    </row>
    <row r="999" spans="1:11" ht="16.5" x14ac:dyDescent="0.15">
      <c r="C999" s="75" t="s">
        <v>8353</v>
      </c>
      <c r="D999" s="76">
        <v>22</v>
      </c>
      <c r="E999" s="76">
        <v>19</v>
      </c>
      <c r="F999" s="173">
        <f t="shared" ref="F999:F1010" si="89">+E999+D999</f>
        <v>41</v>
      </c>
      <c r="K999" s="169"/>
    </row>
    <row r="1000" spans="1:11" ht="16.5" x14ac:dyDescent="0.15">
      <c r="C1000" s="80" t="s">
        <v>8355</v>
      </c>
      <c r="D1000" s="81">
        <v>29</v>
      </c>
      <c r="E1000" s="76">
        <v>13</v>
      </c>
      <c r="F1000" s="173">
        <f t="shared" si="89"/>
        <v>42</v>
      </c>
      <c r="H1000" s="246"/>
      <c r="K1000" s="169"/>
    </row>
    <row r="1001" spans="1:11" ht="16.5" x14ac:dyDescent="0.15">
      <c r="C1001" s="80" t="s">
        <v>8357</v>
      </c>
      <c r="D1001" s="81">
        <v>23</v>
      </c>
      <c r="E1001" s="76">
        <v>19</v>
      </c>
      <c r="F1001" s="173">
        <f t="shared" si="89"/>
        <v>42</v>
      </c>
      <c r="K1001" s="169"/>
    </row>
    <row r="1002" spans="1:11" ht="16.5" x14ac:dyDescent="0.15">
      <c r="C1002" s="80" t="s">
        <v>8367</v>
      </c>
      <c r="D1002" s="81">
        <v>22</v>
      </c>
      <c r="E1002" s="76">
        <v>20</v>
      </c>
      <c r="F1002" s="173">
        <f t="shared" si="89"/>
        <v>42</v>
      </c>
      <c r="K1002" s="169"/>
    </row>
    <row r="1003" spans="1:11" ht="16.5" x14ac:dyDescent="0.15">
      <c r="C1003" s="80" t="s">
        <v>8363</v>
      </c>
      <c r="D1003" s="81">
        <v>24</v>
      </c>
      <c r="E1003" s="76">
        <v>19</v>
      </c>
      <c r="F1003" s="173">
        <f t="shared" si="89"/>
        <v>43</v>
      </c>
      <c r="K1003" s="169"/>
    </row>
    <row r="1004" spans="1:11" ht="16.5" x14ac:dyDescent="0.15">
      <c r="C1004" s="80" t="s">
        <v>8359</v>
      </c>
      <c r="D1004" s="81">
        <v>22</v>
      </c>
      <c r="E1004" s="76">
        <v>19</v>
      </c>
      <c r="F1004" s="173">
        <f t="shared" si="89"/>
        <v>41</v>
      </c>
      <c r="K1004" s="169"/>
    </row>
    <row r="1005" spans="1:11" ht="16.5" x14ac:dyDescent="0.15">
      <c r="C1005" s="80" t="s">
        <v>8370</v>
      </c>
      <c r="D1005" s="81">
        <v>16</v>
      </c>
      <c r="E1005" s="76">
        <v>25</v>
      </c>
      <c r="F1005" s="173">
        <f t="shared" si="89"/>
        <v>41</v>
      </c>
      <c r="K1005" s="169"/>
    </row>
    <row r="1006" spans="1:11" ht="16.5" x14ac:dyDescent="0.15">
      <c r="C1006" s="80" t="s">
        <v>8685</v>
      </c>
      <c r="D1006" s="81">
        <v>17</v>
      </c>
      <c r="E1006" s="76">
        <v>24</v>
      </c>
      <c r="F1006" s="173">
        <f t="shared" si="89"/>
        <v>41</v>
      </c>
      <c r="K1006" s="169"/>
    </row>
    <row r="1007" spans="1:11" ht="16.5" x14ac:dyDescent="0.15">
      <c r="C1007" s="80" t="s">
        <v>8731</v>
      </c>
      <c r="D1007" s="81">
        <v>19</v>
      </c>
      <c r="E1007" s="76">
        <v>23</v>
      </c>
      <c r="F1007" s="173">
        <f t="shared" si="89"/>
        <v>42</v>
      </c>
      <c r="K1007" s="169"/>
    </row>
    <row r="1008" spans="1:11" ht="16.5" x14ac:dyDescent="0.15">
      <c r="C1008" s="80" t="s">
        <v>8779</v>
      </c>
      <c r="D1008" s="81">
        <v>17</v>
      </c>
      <c r="E1008" s="76">
        <v>23</v>
      </c>
      <c r="F1008" s="173">
        <f t="shared" si="89"/>
        <v>40</v>
      </c>
      <c r="K1008" s="169"/>
    </row>
    <row r="1009" spans="3:11" ht="16.5" x14ac:dyDescent="0.15">
      <c r="C1009" s="80" t="s">
        <v>8823</v>
      </c>
      <c r="D1009" s="81">
        <v>13</v>
      </c>
      <c r="E1009" s="81">
        <v>20</v>
      </c>
      <c r="F1009" s="173">
        <f t="shared" si="89"/>
        <v>33</v>
      </c>
      <c r="K1009" s="169"/>
    </row>
    <row r="1010" spans="3:11" ht="17.25" thickBot="1" x14ac:dyDescent="0.2">
      <c r="C1010" s="87" t="s">
        <v>8366</v>
      </c>
      <c r="D1010" s="90">
        <v>5</v>
      </c>
      <c r="E1010" s="90">
        <v>13</v>
      </c>
      <c r="F1010" s="253">
        <f t="shared" si="89"/>
        <v>18</v>
      </c>
      <c r="K1010" s="169"/>
    </row>
    <row r="1011" spans="3:11" ht="17.25" thickBot="1" x14ac:dyDescent="0.2">
      <c r="C1011" s="83" t="s">
        <v>19291</v>
      </c>
      <c r="D1011" s="84">
        <f>SUM(D999:D1010)</f>
        <v>229</v>
      </c>
      <c r="E1011" s="84">
        <f>SUM(E999:E1010)</f>
        <v>237</v>
      </c>
      <c r="F1011" s="84">
        <f>SUM(F999:F1010)</f>
        <v>466</v>
      </c>
      <c r="K1011" s="808"/>
    </row>
    <row r="1012" spans="3:11" ht="16.5" x14ac:dyDescent="0.15">
      <c r="C1012" s="75" t="s">
        <v>9334</v>
      </c>
      <c r="D1012" s="76">
        <v>29</v>
      </c>
      <c r="E1012" s="76">
        <v>7</v>
      </c>
      <c r="F1012" s="173">
        <f t="shared" ref="F1012:F1022" si="90">+E1012+D1012</f>
        <v>36</v>
      </c>
      <c r="K1012" s="169"/>
    </row>
    <row r="1013" spans="3:11" ht="16.5" x14ac:dyDescent="0.15">
      <c r="C1013" s="80" t="s">
        <v>8356</v>
      </c>
      <c r="D1013" s="81">
        <v>21</v>
      </c>
      <c r="E1013" s="76">
        <v>17</v>
      </c>
      <c r="F1013" s="173">
        <f t="shared" si="90"/>
        <v>38</v>
      </c>
      <c r="H1013" s="246"/>
      <c r="K1013" s="169"/>
    </row>
    <row r="1014" spans="3:11" ht="16.5" x14ac:dyDescent="0.15">
      <c r="C1014" s="80" t="s">
        <v>8358</v>
      </c>
      <c r="D1014" s="81">
        <v>23</v>
      </c>
      <c r="E1014" s="76">
        <v>18</v>
      </c>
      <c r="F1014" s="173">
        <f t="shared" si="90"/>
        <v>41</v>
      </c>
      <c r="K1014" s="169"/>
    </row>
    <row r="1015" spans="3:11" ht="16.5" x14ac:dyDescent="0.15">
      <c r="C1015" s="80" t="s">
        <v>8351</v>
      </c>
      <c r="D1015" s="81">
        <v>17</v>
      </c>
      <c r="E1015" s="76">
        <v>22</v>
      </c>
      <c r="F1015" s="173">
        <f t="shared" si="90"/>
        <v>39</v>
      </c>
      <c r="K1015" s="169"/>
    </row>
    <row r="1016" spans="3:11" ht="16.5" x14ac:dyDescent="0.15">
      <c r="C1016" s="80" t="s">
        <v>9343</v>
      </c>
      <c r="D1016" s="81">
        <v>16</v>
      </c>
      <c r="E1016" s="76">
        <v>22</v>
      </c>
      <c r="F1016" s="173">
        <f t="shared" si="90"/>
        <v>38</v>
      </c>
      <c r="K1016" s="169"/>
    </row>
    <row r="1017" spans="3:11" ht="16.5" x14ac:dyDescent="0.15">
      <c r="C1017" s="80" t="s">
        <v>8364</v>
      </c>
      <c r="D1017" s="81">
        <v>12</v>
      </c>
      <c r="E1017" s="76">
        <v>26</v>
      </c>
      <c r="F1017" s="173">
        <f t="shared" si="90"/>
        <v>38</v>
      </c>
      <c r="J1017" s="246"/>
      <c r="K1017" s="169"/>
    </row>
    <row r="1018" spans="3:11" ht="16.5" x14ac:dyDescent="0.15">
      <c r="C1018" s="80" t="s">
        <v>8952</v>
      </c>
      <c r="D1018" s="81">
        <v>15</v>
      </c>
      <c r="E1018" s="76">
        <v>23</v>
      </c>
      <c r="F1018" s="173">
        <f t="shared" si="90"/>
        <v>38</v>
      </c>
      <c r="K1018" s="169"/>
    </row>
    <row r="1019" spans="3:11" ht="16.5" x14ac:dyDescent="0.15">
      <c r="C1019" s="80" t="s">
        <v>8954</v>
      </c>
      <c r="D1019" s="81">
        <v>20</v>
      </c>
      <c r="E1019" s="76">
        <v>19</v>
      </c>
      <c r="F1019" s="173">
        <f t="shared" si="90"/>
        <v>39</v>
      </c>
      <c r="J1019" s="246"/>
      <c r="K1019" s="169"/>
    </row>
    <row r="1020" spans="3:11" ht="16.5" x14ac:dyDescent="0.15">
      <c r="C1020" s="80" t="s">
        <v>8360</v>
      </c>
      <c r="D1020" s="81">
        <v>7</v>
      </c>
      <c r="E1020" s="76">
        <v>33</v>
      </c>
      <c r="F1020" s="173">
        <f t="shared" si="90"/>
        <v>40</v>
      </c>
      <c r="K1020" s="169"/>
    </row>
    <row r="1021" spans="3:11" ht="16.5" x14ac:dyDescent="0.15">
      <c r="C1021" s="87" t="s">
        <v>8362</v>
      </c>
      <c r="D1021" s="81">
        <v>14</v>
      </c>
      <c r="E1021" s="76">
        <v>13</v>
      </c>
      <c r="F1021" s="173">
        <f t="shared" si="90"/>
        <v>27</v>
      </c>
      <c r="K1021" s="169"/>
    </row>
    <row r="1022" spans="3:11" ht="17.25" thickBot="1" x14ac:dyDescent="0.2">
      <c r="C1022" s="87" t="s">
        <v>9778</v>
      </c>
      <c r="D1022" s="82">
        <v>16</v>
      </c>
      <c r="E1022" s="76">
        <v>16</v>
      </c>
      <c r="F1022" s="173">
        <f t="shared" si="90"/>
        <v>32</v>
      </c>
      <c r="K1022" s="169"/>
    </row>
    <row r="1023" spans="3:11" ht="17.25" thickBot="1" x14ac:dyDescent="0.2">
      <c r="C1023" s="83" t="s">
        <v>19291</v>
      </c>
      <c r="D1023" s="84">
        <f>SUM(D1012:D1022)</f>
        <v>190</v>
      </c>
      <c r="E1023" s="84">
        <f>SUM(E1012:E1022)</f>
        <v>216</v>
      </c>
      <c r="F1023" s="174">
        <f>SUM(F1012:F1022)</f>
        <v>406</v>
      </c>
      <c r="K1023" s="808"/>
    </row>
    <row r="1024" spans="3:11" ht="16.5" x14ac:dyDescent="0.15">
      <c r="C1024" s="75" t="s">
        <v>8354</v>
      </c>
      <c r="D1024" s="76">
        <v>29</v>
      </c>
      <c r="E1024" s="76">
        <v>11</v>
      </c>
      <c r="F1024" s="173">
        <f t="shared" ref="F1024:F1034" si="91">+E1024+D1024</f>
        <v>40</v>
      </c>
    </row>
    <row r="1025" spans="3:11" ht="16.5" x14ac:dyDescent="0.15">
      <c r="C1025" s="80" t="s">
        <v>9713</v>
      </c>
      <c r="D1025" s="81">
        <v>28</v>
      </c>
      <c r="E1025" s="76">
        <v>15</v>
      </c>
      <c r="F1025" s="173">
        <f t="shared" si="91"/>
        <v>43</v>
      </c>
    </row>
    <row r="1026" spans="3:11" ht="16.5" x14ac:dyDescent="0.15">
      <c r="C1026" s="80" t="s">
        <v>8988</v>
      </c>
      <c r="D1026" s="81">
        <v>26</v>
      </c>
      <c r="E1026" s="76">
        <v>15</v>
      </c>
      <c r="F1026" s="173">
        <f t="shared" si="91"/>
        <v>41</v>
      </c>
    </row>
    <row r="1027" spans="3:11" ht="16.5" x14ac:dyDescent="0.15">
      <c r="C1027" s="80" t="s">
        <v>8956</v>
      </c>
      <c r="D1027" s="81">
        <v>25</v>
      </c>
      <c r="E1027" s="76">
        <v>16</v>
      </c>
      <c r="F1027" s="173">
        <f t="shared" si="91"/>
        <v>41</v>
      </c>
    </row>
    <row r="1028" spans="3:11" ht="16.5" x14ac:dyDescent="0.15">
      <c r="C1028" s="80" t="s">
        <v>9717</v>
      </c>
      <c r="D1028" s="81">
        <v>22</v>
      </c>
      <c r="E1028" s="76">
        <v>19</v>
      </c>
      <c r="F1028" s="173">
        <f t="shared" si="91"/>
        <v>41</v>
      </c>
    </row>
    <row r="1029" spans="3:11" ht="16.5" x14ac:dyDescent="0.15">
      <c r="C1029" s="80" t="s">
        <v>8365</v>
      </c>
      <c r="D1029" s="81">
        <v>15</v>
      </c>
      <c r="E1029" s="76">
        <v>28</v>
      </c>
      <c r="F1029" s="173">
        <f t="shared" si="91"/>
        <v>43</v>
      </c>
    </row>
    <row r="1030" spans="3:11" ht="16.5" x14ac:dyDescent="0.15">
      <c r="C1030" s="80" t="s">
        <v>9354</v>
      </c>
      <c r="D1030" s="81">
        <v>17</v>
      </c>
      <c r="E1030" s="76">
        <v>27</v>
      </c>
      <c r="F1030" s="173">
        <f t="shared" si="91"/>
        <v>44</v>
      </c>
    </row>
    <row r="1031" spans="3:11" ht="16.5" x14ac:dyDescent="0.15">
      <c r="C1031" s="80" t="s">
        <v>8958</v>
      </c>
      <c r="D1031" s="81">
        <v>17</v>
      </c>
      <c r="E1031" s="76">
        <v>26</v>
      </c>
      <c r="F1031" s="173">
        <f t="shared" si="91"/>
        <v>43</v>
      </c>
    </row>
    <row r="1032" spans="3:11" ht="16.5" x14ac:dyDescent="0.15">
      <c r="C1032" s="80" t="s">
        <v>9357</v>
      </c>
      <c r="D1032" s="81">
        <v>17</v>
      </c>
      <c r="E1032" s="76">
        <v>27</v>
      </c>
      <c r="F1032" s="173">
        <f t="shared" si="91"/>
        <v>44</v>
      </c>
    </row>
    <row r="1033" spans="3:11" ht="16.5" x14ac:dyDescent="0.15">
      <c r="C1033" s="80" t="s">
        <v>8368</v>
      </c>
      <c r="D1033" s="81">
        <v>2</v>
      </c>
      <c r="E1033" s="76">
        <v>6</v>
      </c>
      <c r="F1033" s="173">
        <f t="shared" si="91"/>
        <v>8</v>
      </c>
    </row>
    <row r="1034" spans="3:11" ht="17.25" thickBot="1" x14ac:dyDescent="0.2">
      <c r="C1034" s="89" t="s">
        <v>19292</v>
      </c>
      <c r="D1034" s="82">
        <v>15</v>
      </c>
      <c r="E1034" s="76">
        <v>20</v>
      </c>
      <c r="F1034" s="173">
        <f t="shared" si="91"/>
        <v>35</v>
      </c>
    </row>
    <row r="1035" spans="3:11" ht="17.25" thickBot="1" x14ac:dyDescent="0.2">
      <c r="C1035" s="83" t="s">
        <v>19291</v>
      </c>
      <c r="D1035" s="255">
        <f>SUM(D1024:D1034)</f>
        <v>213</v>
      </c>
      <c r="E1035" s="255">
        <f>SUM(E1024:E1034)</f>
        <v>210</v>
      </c>
      <c r="F1035" s="174">
        <f>SUM(F1024:F1034)</f>
        <v>423</v>
      </c>
    </row>
    <row r="1036" spans="3:11" ht="16.5" x14ac:dyDescent="0.15">
      <c r="C1036" s="75" t="s">
        <v>19293</v>
      </c>
      <c r="D1036" s="81">
        <v>14</v>
      </c>
      <c r="E1036" s="81">
        <v>22</v>
      </c>
      <c r="F1036" s="173">
        <f t="shared" ref="F1036:F1045" si="92">+E1036+D1036</f>
        <v>36</v>
      </c>
      <c r="K1036" s="246"/>
    </row>
    <row r="1037" spans="3:11" ht="16.5" x14ac:dyDescent="0.15">
      <c r="C1037" s="80" t="s">
        <v>8361</v>
      </c>
      <c r="D1037" s="81">
        <v>10</v>
      </c>
      <c r="E1037" s="81">
        <v>19</v>
      </c>
      <c r="F1037" s="173">
        <f t="shared" si="92"/>
        <v>29</v>
      </c>
    </row>
    <row r="1038" spans="3:11" ht="16.5" x14ac:dyDescent="0.15">
      <c r="C1038" s="80" t="s">
        <v>8825</v>
      </c>
      <c r="D1038" s="81">
        <v>17</v>
      </c>
      <c r="E1038" s="81">
        <v>12</v>
      </c>
      <c r="F1038" s="173">
        <f t="shared" si="92"/>
        <v>29</v>
      </c>
    </row>
    <row r="1039" spans="3:11" ht="16.5" x14ac:dyDescent="0.15">
      <c r="C1039" s="80" t="s">
        <v>8374</v>
      </c>
      <c r="D1039" s="81">
        <v>11</v>
      </c>
      <c r="E1039" s="81">
        <v>20</v>
      </c>
      <c r="F1039" s="173">
        <f t="shared" si="92"/>
        <v>31</v>
      </c>
    </row>
    <row r="1040" spans="3:11" ht="16.5" x14ac:dyDescent="0.15">
      <c r="C1040" s="80" t="s">
        <v>8859</v>
      </c>
      <c r="D1040" s="81">
        <v>13</v>
      </c>
      <c r="E1040" s="81">
        <v>18</v>
      </c>
      <c r="F1040" s="173">
        <f t="shared" si="92"/>
        <v>31</v>
      </c>
    </row>
    <row r="1041" spans="3:10" ht="16.5" x14ac:dyDescent="0.15">
      <c r="C1041" s="80" t="s">
        <v>8350</v>
      </c>
      <c r="D1041" s="81">
        <v>17</v>
      </c>
      <c r="E1041" s="81">
        <v>28</v>
      </c>
      <c r="F1041" s="173">
        <f t="shared" si="92"/>
        <v>45</v>
      </c>
    </row>
    <row r="1042" spans="3:10" ht="16.5" x14ac:dyDescent="0.15">
      <c r="C1042" s="80" t="s">
        <v>8908</v>
      </c>
      <c r="D1042" s="81">
        <v>24</v>
      </c>
      <c r="E1042" s="81">
        <v>21</v>
      </c>
      <c r="F1042" s="173">
        <f t="shared" si="92"/>
        <v>45</v>
      </c>
    </row>
    <row r="1043" spans="3:10" ht="16.5" x14ac:dyDescent="0.15">
      <c r="C1043" s="80" t="s">
        <v>8936</v>
      </c>
      <c r="D1043" s="81">
        <v>18</v>
      </c>
      <c r="E1043" s="81">
        <v>27</v>
      </c>
      <c r="F1043" s="173">
        <f t="shared" si="92"/>
        <v>45</v>
      </c>
    </row>
    <row r="1044" spans="3:10" ht="16.5" x14ac:dyDescent="0.15">
      <c r="C1044" s="80" t="s">
        <v>19294</v>
      </c>
      <c r="D1044" s="81">
        <v>16</v>
      </c>
      <c r="E1044" s="81">
        <v>29</v>
      </c>
      <c r="F1044" s="173">
        <f t="shared" si="92"/>
        <v>45</v>
      </c>
    </row>
    <row r="1045" spans="3:10" ht="17.25" thickBot="1" x14ac:dyDescent="0.2">
      <c r="C1045" s="80" t="s">
        <v>19325</v>
      </c>
      <c r="D1045" s="81">
        <v>28</v>
      </c>
      <c r="E1045" s="81">
        <v>17</v>
      </c>
      <c r="F1045" s="173">
        <f t="shared" si="92"/>
        <v>45</v>
      </c>
    </row>
    <row r="1046" spans="3:10" ht="17.25" thickBot="1" x14ac:dyDescent="0.2">
      <c r="C1046" s="83" t="s">
        <v>19291</v>
      </c>
      <c r="D1046" s="254">
        <f>SUM(D1036:D1045)</f>
        <v>168</v>
      </c>
      <c r="E1046" s="254">
        <f>SUM(E1036:E1045)</f>
        <v>213</v>
      </c>
      <c r="F1046" s="84">
        <f>SUM(F1036:F1045)</f>
        <v>381</v>
      </c>
    </row>
    <row r="1047" spans="3:10" ht="16.5" x14ac:dyDescent="0.15">
      <c r="C1047" s="75" t="s">
        <v>8962</v>
      </c>
      <c r="D1047" s="76">
        <v>9</v>
      </c>
      <c r="E1047" s="76">
        <v>30</v>
      </c>
      <c r="F1047" s="173">
        <f t="shared" ref="F1047:F1055" si="93">+E1047+D1047</f>
        <v>39</v>
      </c>
    </row>
    <row r="1048" spans="3:10" ht="16.5" x14ac:dyDescent="0.15">
      <c r="C1048" s="80" t="s">
        <v>9788</v>
      </c>
      <c r="D1048" s="81">
        <v>17</v>
      </c>
      <c r="E1048" s="76">
        <v>20</v>
      </c>
      <c r="F1048" s="173">
        <f t="shared" si="93"/>
        <v>37</v>
      </c>
    </row>
    <row r="1049" spans="3:10" ht="16.5" x14ac:dyDescent="0.15">
      <c r="C1049" s="80" t="s">
        <v>8375</v>
      </c>
      <c r="D1049" s="81">
        <v>14</v>
      </c>
      <c r="E1049" s="76">
        <v>24</v>
      </c>
      <c r="F1049" s="173">
        <f t="shared" si="93"/>
        <v>38</v>
      </c>
    </row>
    <row r="1050" spans="3:10" ht="16.5" x14ac:dyDescent="0.15">
      <c r="C1050" s="80" t="s">
        <v>8369</v>
      </c>
      <c r="D1050" s="81">
        <v>17</v>
      </c>
      <c r="E1050" s="76">
        <v>23</v>
      </c>
      <c r="F1050" s="173">
        <f t="shared" si="93"/>
        <v>40</v>
      </c>
    </row>
    <row r="1051" spans="3:10" ht="16.5" x14ac:dyDescent="0.15">
      <c r="C1051" s="80" t="s">
        <v>8371</v>
      </c>
      <c r="D1051" s="81">
        <v>26</v>
      </c>
      <c r="E1051" s="76">
        <v>9</v>
      </c>
      <c r="F1051" s="173">
        <f t="shared" si="93"/>
        <v>35</v>
      </c>
    </row>
    <row r="1052" spans="3:10" ht="16.5" x14ac:dyDescent="0.15">
      <c r="C1052" s="80" t="s">
        <v>8966</v>
      </c>
      <c r="D1052" s="81">
        <v>13</v>
      </c>
      <c r="E1052" s="76">
        <v>21</v>
      </c>
      <c r="F1052" s="173">
        <f t="shared" si="93"/>
        <v>34</v>
      </c>
    </row>
    <row r="1053" spans="3:10" ht="16.5" x14ac:dyDescent="0.15">
      <c r="C1053" s="87" t="s">
        <v>9364</v>
      </c>
      <c r="D1053" s="81">
        <v>11</v>
      </c>
      <c r="E1053" s="76">
        <v>27</v>
      </c>
      <c r="F1053" s="173">
        <f t="shared" si="93"/>
        <v>38</v>
      </c>
    </row>
    <row r="1054" spans="3:10" ht="16.5" x14ac:dyDescent="0.15">
      <c r="C1054" s="80" t="s">
        <v>8990</v>
      </c>
      <c r="D1054" s="81">
        <v>22</v>
      </c>
      <c r="E1054" s="76">
        <v>18</v>
      </c>
      <c r="F1054" s="173">
        <f t="shared" si="93"/>
        <v>40</v>
      </c>
    </row>
    <row r="1055" spans="3:10" ht="17.25" thickBot="1" x14ac:dyDescent="0.2">
      <c r="C1055" s="80" t="s">
        <v>19306</v>
      </c>
      <c r="D1055" s="82">
        <v>26</v>
      </c>
      <c r="E1055" s="82">
        <v>9</v>
      </c>
      <c r="F1055" s="173">
        <f t="shared" si="93"/>
        <v>35</v>
      </c>
    </row>
    <row r="1056" spans="3:10" ht="18" thickBot="1" x14ac:dyDescent="0.4">
      <c r="C1056" s="83" t="s">
        <v>19291</v>
      </c>
      <c r="D1056" s="84">
        <f>SUM(D1047:D1055)</f>
        <v>155</v>
      </c>
      <c r="E1056" s="84">
        <f>SUM(E1047:E1055)</f>
        <v>181</v>
      </c>
      <c r="F1056" s="174">
        <f>SUM(F1047:F1055)</f>
        <v>336</v>
      </c>
      <c r="H1056" s="91" t="s">
        <v>19289</v>
      </c>
      <c r="I1056" s="91" t="s">
        <v>19290</v>
      </c>
      <c r="J1056" s="91" t="s">
        <v>19291</v>
      </c>
    </row>
    <row r="1057" spans="1:11" ht="17.25" x14ac:dyDescent="0.35">
      <c r="C1057" s="75" t="s">
        <v>19295</v>
      </c>
      <c r="D1057" s="76">
        <v>16</v>
      </c>
      <c r="E1057" s="76">
        <v>20</v>
      </c>
      <c r="F1057" s="173">
        <f t="shared" ref="F1057:F1065" si="94">+E1057+D1057</f>
        <v>36</v>
      </c>
      <c r="H1057" s="92">
        <f>+D1011+D1023+D1035</f>
        <v>632</v>
      </c>
      <c r="I1057" s="92">
        <f>+E1011+E1023+E1035</f>
        <v>663</v>
      </c>
      <c r="J1057" s="92">
        <f>+H1057+I1057</f>
        <v>1295</v>
      </c>
      <c r="K1057" s="91" t="s">
        <v>19296</v>
      </c>
    </row>
    <row r="1058" spans="1:11" ht="17.25" x14ac:dyDescent="0.35">
      <c r="C1058" s="80" t="s">
        <v>9739</v>
      </c>
      <c r="D1058" s="81">
        <v>11</v>
      </c>
      <c r="E1058" s="76">
        <v>20</v>
      </c>
      <c r="F1058" s="173">
        <f t="shared" si="94"/>
        <v>31</v>
      </c>
      <c r="H1058" s="92">
        <f>+D1046+D1056+D1066</f>
        <v>461</v>
      </c>
      <c r="I1058" s="92">
        <f>+E1046+E1056+E1066</f>
        <v>567</v>
      </c>
      <c r="J1058" s="92">
        <f>+H1058+I1058</f>
        <v>1028</v>
      </c>
      <c r="K1058" s="91" t="s">
        <v>19297</v>
      </c>
    </row>
    <row r="1059" spans="1:11" ht="17.25" x14ac:dyDescent="0.35">
      <c r="C1059" s="80" t="s">
        <v>8974</v>
      </c>
      <c r="D1059" s="81">
        <v>13</v>
      </c>
      <c r="E1059" s="76">
        <v>17</v>
      </c>
      <c r="F1059" s="173">
        <f t="shared" si="94"/>
        <v>30</v>
      </c>
      <c r="H1059" s="92">
        <f>SUM(H1057:H1058)</f>
        <v>1093</v>
      </c>
      <c r="I1059" s="92">
        <f>SUM(I1057:I1058)</f>
        <v>1230</v>
      </c>
      <c r="J1059" s="92">
        <f>SUM(J1057:J1058)</f>
        <v>2323</v>
      </c>
      <c r="K1059" s="91" t="s">
        <v>19298</v>
      </c>
    </row>
    <row r="1060" spans="1:11" ht="16.5" x14ac:dyDescent="0.15">
      <c r="C1060" s="80" t="s">
        <v>8969</v>
      </c>
      <c r="D1060" s="81">
        <v>18</v>
      </c>
      <c r="E1060" s="76">
        <v>17</v>
      </c>
      <c r="F1060" s="173">
        <f t="shared" si="94"/>
        <v>35</v>
      </c>
    </row>
    <row r="1061" spans="1:11" ht="16.5" x14ac:dyDescent="0.15">
      <c r="C1061" s="80" t="s">
        <v>8989</v>
      </c>
      <c r="D1061" s="81">
        <v>14</v>
      </c>
      <c r="E1061" s="76">
        <v>20</v>
      </c>
      <c r="F1061" s="173">
        <f t="shared" si="94"/>
        <v>34</v>
      </c>
    </row>
    <row r="1062" spans="1:11" ht="16.5" x14ac:dyDescent="0.15">
      <c r="C1062" s="80" t="s">
        <v>8972</v>
      </c>
      <c r="D1062" s="81">
        <v>18</v>
      </c>
      <c r="E1062" s="76">
        <v>27</v>
      </c>
      <c r="F1062" s="173">
        <f t="shared" si="94"/>
        <v>45</v>
      </c>
    </row>
    <row r="1063" spans="1:11" ht="16.5" x14ac:dyDescent="0.15">
      <c r="C1063" s="80" t="s">
        <v>19299</v>
      </c>
      <c r="D1063" s="81">
        <v>16</v>
      </c>
      <c r="E1063" s="76">
        <v>20</v>
      </c>
      <c r="F1063" s="173">
        <f t="shared" si="94"/>
        <v>36</v>
      </c>
    </row>
    <row r="1064" spans="1:11" ht="16.5" x14ac:dyDescent="0.15">
      <c r="C1064" s="80" t="s">
        <v>9374</v>
      </c>
      <c r="D1064" s="81">
        <v>25</v>
      </c>
      <c r="E1064" s="76">
        <v>13</v>
      </c>
      <c r="F1064" s="173">
        <f t="shared" si="94"/>
        <v>38</v>
      </c>
    </row>
    <row r="1065" spans="1:11" ht="17.25" thickBot="1" x14ac:dyDescent="0.2">
      <c r="C1065" s="87" t="s">
        <v>19326</v>
      </c>
      <c r="D1065" s="90">
        <v>7</v>
      </c>
      <c r="E1065" s="82">
        <v>19</v>
      </c>
      <c r="F1065" s="253">
        <f t="shared" si="94"/>
        <v>26</v>
      </c>
    </row>
    <row r="1066" spans="1:11" ht="18" thickBot="1" x14ac:dyDescent="0.4">
      <c r="C1066" s="83" t="s">
        <v>19291</v>
      </c>
      <c r="D1066" s="84">
        <f>SUM(D1057:D1065)</f>
        <v>138</v>
      </c>
      <c r="E1066" s="84">
        <f>SUM(E1057:E1065)</f>
        <v>173</v>
      </c>
      <c r="F1066" s="174">
        <f>SUM(F1057:F1065)</f>
        <v>311</v>
      </c>
      <c r="H1066" s="74"/>
      <c r="I1066" s="69" t="s">
        <v>19329</v>
      </c>
      <c r="J1066" s="69"/>
    </row>
    <row r="1067" spans="1:11" ht="22.5" thickBot="1" x14ac:dyDescent="0.5">
      <c r="C1067" s="96" t="s">
        <v>19302</v>
      </c>
      <c r="D1067" s="97">
        <f>+D1066+D1056+D1046+D1035+D1023+D1011</f>
        <v>1093</v>
      </c>
      <c r="E1067" s="97">
        <f>+E1066+E1056+E1046+E1035+E1023+E1011</f>
        <v>1230</v>
      </c>
      <c r="F1067" s="97">
        <f>+F1066+F1056+F1046+F1035+F1023+F1011</f>
        <v>2323</v>
      </c>
      <c r="H1067" s="99" t="s">
        <v>19303</v>
      </c>
      <c r="I1067" s="69"/>
      <c r="J1067" s="69"/>
    </row>
    <row r="1070" spans="1:11" ht="15" x14ac:dyDescent="0.15">
      <c r="A1070" s="65" t="s">
        <v>19324</v>
      </c>
      <c r="B1070" s="66"/>
      <c r="C1070" s="67"/>
      <c r="D1070" s="67"/>
      <c r="E1070" s="67"/>
      <c r="F1070" s="66"/>
      <c r="G1070" s="66"/>
      <c r="H1070" s="66"/>
    </row>
    <row r="1071" spans="1:11" ht="15" thickBot="1" x14ac:dyDescent="0.2"/>
    <row r="1072" spans="1:11" ht="15" thickBot="1" x14ac:dyDescent="0.2">
      <c r="C1072" s="70" t="s">
        <v>16910</v>
      </c>
      <c r="D1072" s="71" t="s">
        <v>19289</v>
      </c>
      <c r="E1072" s="71" t="s">
        <v>19290</v>
      </c>
      <c r="F1072" s="172" t="s">
        <v>19291</v>
      </c>
      <c r="K1072" s="807"/>
    </row>
    <row r="1073" spans="3:11" ht="16.5" x14ac:dyDescent="0.15">
      <c r="C1073" s="75" t="s">
        <v>8353</v>
      </c>
      <c r="D1073" s="76">
        <v>22</v>
      </c>
      <c r="E1073" s="76">
        <v>19</v>
      </c>
      <c r="F1073" s="173">
        <f t="shared" ref="F1073:F1084" si="95">+E1073+D1073</f>
        <v>41</v>
      </c>
      <c r="K1073" s="169"/>
    </row>
    <row r="1074" spans="3:11" ht="16.5" x14ac:dyDescent="0.15">
      <c r="C1074" s="80" t="s">
        <v>8355</v>
      </c>
      <c r="D1074" s="81">
        <v>29</v>
      </c>
      <c r="E1074" s="76">
        <v>13</v>
      </c>
      <c r="F1074" s="173">
        <f t="shared" si="95"/>
        <v>42</v>
      </c>
      <c r="H1074" s="246"/>
      <c r="K1074" s="169"/>
    </row>
    <row r="1075" spans="3:11" ht="16.5" x14ac:dyDescent="0.15">
      <c r="C1075" s="80" t="s">
        <v>8357</v>
      </c>
      <c r="D1075" s="81">
        <v>23</v>
      </c>
      <c r="E1075" s="76">
        <v>19</v>
      </c>
      <c r="F1075" s="173">
        <f t="shared" si="95"/>
        <v>42</v>
      </c>
      <c r="K1075" s="169"/>
    </row>
    <row r="1076" spans="3:11" ht="16.5" x14ac:dyDescent="0.15">
      <c r="C1076" s="80" t="s">
        <v>8367</v>
      </c>
      <c r="D1076" s="81">
        <v>22</v>
      </c>
      <c r="E1076" s="76">
        <v>20</v>
      </c>
      <c r="F1076" s="173">
        <f t="shared" si="95"/>
        <v>42</v>
      </c>
      <c r="K1076" s="169"/>
    </row>
    <row r="1077" spans="3:11" ht="16.5" x14ac:dyDescent="0.15">
      <c r="C1077" s="80" t="s">
        <v>8363</v>
      </c>
      <c r="D1077" s="81">
        <v>24</v>
      </c>
      <c r="E1077" s="76">
        <v>18</v>
      </c>
      <c r="F1077" s="173">
        <f t="shared" si="95"/>
        <v>42</v>
      </c>
      <c r="K1077" s="169"/>
    </row>
    <row r="1078" spans="3:11" ht="16.5" x14ac:dyDescent="0.15">
      <c r="C1078" s="80" t="s">
        <v>8359</v>
      </c>
      <c r="D1078" s="81">
        <v>22</v>
      </c>
      <c r="E1078" s="76">
        <v>19</v>
      </c>
      <c r="F1078" s="173">
        <f t="shared" si="95"/>
        <v>41</v>
      </c>
      <c r="K1078" s="169"/>
    </row>
    <row r="1079" spans="3:11" ht="16.5" x14ac:dyDescent="0.15">
      <c r="C1079" s="80" t="s">
        <v>8370</v>
      </c>
      <c r="D1079" s="81">
        <v>16</v>
      </c>
      <c r="E1079" s="76">
        <v>25</v>
      </c>
      <c r="F1079" s="173">
        <f t="shared" si="95"/>
        <v>41</v>
      </c>
      <c r="K1079" s="169"/>
    </row>
    <row r="1080" spans="3:11" ht="16.5" x14ac:dyDescent="0.15">
      <c r="C1080" s="80" t="s">
        <v>8685</v>
      </c>
      <c r="D1080" s="81">
        <v>17</v>
      </c>
      <c r="E1080" s="76">
        <v>24</v>
      </c>
      <c r="F1080" s="173">
        <f t="shared" si="95"/>
        <v>41</v>
      </c>
      <c r="K1080" s="169"/>
    </row>
    <row r="1081" spans="3:11" ht="16.5" x14ac:dyDescent="0.15">
      <c r="C1081" s="80" t="s">
        <v>8731</v>
      </c>
      <c r="D1081" s="81">
        <v>19</v>
      </c>
      <c r="E1081" s="76">
        <v>23</v>
      </c>
      <c r="F1081" s="173">
        <f t="shared" si="95"/>
        <v>42</v>
      </c>
      <c r="K1081" s="169"/>
    </row>
    <row r="1082" spans="3:11" ht="16.5" x14ac:dyDescent="0.15">
      <c r="C1082" s="80" t="s">
        <v>8779</v>
      </c>
      <c r="D1082" s="81">
        <v>17</v>
      </c>
      <c r="E1082" s="76">
        <v>23</v>
      </c>
      <c r="F1082" s="173">
        <f t="shared" si="95"/>
        <v>40</v>
      </c>
      <c r="K1082" s="169"/>
    </row>
    <row r="1083" spans="3:11" ht="16.5" x14ac:dyDescent="0.15">
      <c r="C1083" s="80" t="s">
        <v>8823</v>
      </c>
      <c r="D1083" s="81">
        <v>13</v>
      </c>
      <c r="E1083" s="81">
        <v>20</v>
      </c>
      <c r="F1083" s="173">
        <f t="shared" si="95"/>
        <v>33</v>
      </c>
      <c r="K1083" s="169"/>
    </row>
    <row r="1084" spans="3:11" ht="17.25" thickBot="1" x14ac:dyDescent="0.2">
      <c r="C1084" s="87" t="s">
        <v>8366</v>
      </c>
      <c r="D1084" s="90">
        <v>5</v>
      </c>
      <c r="E1084" s="90">
        <v>13</v>
      </c>
      <c r="F1084" s="253">
        <f t="shared" si="95"/>
        <v>18</v>
      </c>
      <c r="K1084" s="169"/>
    </row>
    <row r="1085" spans="3:11" ht="17.25" thickBot="1" x14ac:dyDescent="0.2">
      <c r="C1085" s="83" t="s">
        <v>19291</v>
      </c>
      <c r="D1085" s="84">
        <f>SUM(D1073:D1084)</f>
        <v>229</v>
      </c>
      <c r="E1085" s="84">
        <f>SUM(E1073:E1084)</f>
        <v>236</v>
      </c>
      <c r="F1085" s="84">
        <f>SUM(F1073:F1084)</f>
        <v>465</v>
      </c>
      <c r="K1085" s="808"/>
    </row>
    <row r="1086" spans="3:11" ht="16.5" x14ac:dyDescent="0.15">
      <c r="C1086" s="75" t="s">
        <v>9334</v>
      </c>
      <c r="D1086" s="76">
        <v>29</v>
      </c>
      <c r="E1086" s="76">
        <v>7</v>
      </c>
      <c r="F1086" s="173">
        <f t="shared" ref="F1086:F1096" si="96">+E1086+D1086</f>
        <v>36</v>
      </c>
      <c r="K1086" s="169"/>
    </row>
    <row r="1087" spans="3:11" ht="16.5" x14ac:dyDescent="0.15">
      <c r="C1087" s="80" t="s">
        <v>8356</v>
      </c>
      <c r="D1087" s="81">
        <v>20</v>
      </c>
      <c r="E1087" s="76">
        <v>17</v>
      </c>
      <c r="F1087" s="173">
        <f t="shared" si="96"/>
        <v>37</v>
      </c>
      <c r="H1087" s="246"/>
      <c r="K1087" s="169"/>
    </row>
    <row r="1088" spans="3:11" ht="16.5" x14ac:dyDescent="0.15">
      <c r="C1088" s="80" t="s">
        <v>8358</v>
      </c>
      <c r="D1088" s="81">
        <v>23</v>
      </c>
      <c r="E1088" s="76">
        <v>18</v>
      </c>
      <c r="F1088" s="173">
        <f t="shared" si="96"/>
        <v>41</v>
      </c>
      <c r="K1088" s="169"/>
    </row>
    <row r="1089" spans="3:11" ht="16.5" x14ac:dyDescent="0.15">
      <c r="C1089" s="80" t="s">
        <v>8351</v>
      </c>
      <c r="D1089" s="81">
        <v>17</v>
      </c>
      <c r="E1089" s="76">
        <v>22</v>
      </c>
      <c r="F1089" s="173">
        <f t="shared" si="96"/>
        <v>39</v>
      </c>
      <c r="K1089" s="169"/>
    </row>
    <row r="1090" spans="3:11" ht="16.5" x14ac:dyDescent="0.15">
      <c r="C1090" s="80" t="s">
        <v>9343</v>
      </c>
      <c r="D1090" s="81">
        <v>16</v>
      </c>
      <c r="E1090" s="76">
        <v>22</v>
      </c>
      <c r="F1090" s="173">
        <f t="shared" si="96"/>
        <v>38</v>
      </c>
      <c r="K1090" s="169"/>
    </row>
    <row r="1091" spans="3:11" ht="16.5" x14ac:dyDescent="0.15">
      <c r="C1091" s="80" t="s">
        <v>8364</v>
      </c>
      <c r="D1091" s="81">
        <v>12</v>
      </c>
      <c r="E1091" s="76">
        <v>26</v>
      </c>
      <c r="F1091" s="173">
        <f t="shared" si="96"/>
        <v>38</v>
      </c>
      <c r="J1091" s="246"/>
      <c r="K1091" s="169"/>
    </row>
    <row r="1092" spans="3:11" ht="16.5" x14ac:dyDescent="0.15">
      <c r="C1092" s="80" t="s">
        <v>8952</v>
      </c>
      <c r="D1092" s="81">
        <v>15</v>
      </c>
      <c r="E1092" s="76">
        <v>23</v>
      </c>
      <c r="F1092" s="173">
        <f t="shared" si="96"/>
        <v>38</v>
      </c>
      <c r="K1092" s="169"/>
    </row>
    <row r="1093" spans="3:11" ht="16.5" x14ac:dyDescent="0.15">
      <c r="C1093" s="80" t="s">
        <v>8954</v>
      </c>
      <c r="D1093" s="81">
        <v>20</v>
      </c>
      <c r="E1093" s="76">
        <v>19</v>
      </c>
      <c r="F1093" s="173">
        <f t="shared" si="96"/>
        <v>39</v>
      </c>
      <c r="J1093" s="246"/>
      <c r="K1093" s="169"/>
    </row>
    <row r="1094" spans="3:11" ht="16.5" x14ac:dyDescent="0.15">
      <c r="C1094" s="80" t="s">
        <v>8360</v>
      </c>
      <c r="D1094" s="81">
        <v>7</v>
      </c>
      <c r="E1094" s="76">
        <v>33</v>
      </c>
      <c r="F1094" s="173">
        <f t="shared" si="96"/>
        <v>40</v>
      </c>
      <c r="K1094" s="169"/>
    </row>
    <row r="1095" spans="3:11" ht="16.5" x14ac:dyDescent="0.15">
      <c r="C1095" s="87" t="s">
        <v>8362</v>
      </c>
      <c r="D1095" s="81">
        <v>14</v>
      </c>
      <c r="E1095" s="76">
        <v>13</v>
      </c>
      <c r="F1095" s="173">
        <f t="shared" si="96"/>
        <v>27</v>
      </c>
      <c r="K1095" s="169"/>
    </row>
    <row r="1096" spans="3:11" ht="17.25" thickBot="1" x14ac:dyDescent="0.2">
      <c r="C1096" s="87" t="s">
        <v>9778</v>
      </c>
      <c r="D1096" s="82">
        <v>16</v>
      </c>
      <c r="E1096" s="76">
        <v>16</v>
      </c>
      <c r="F1096" s="173">
        <f t="shared" si="96"/>
        <v>32</v>
      </c>
      <c r="K1096" s="169"/>
    </row>
    <row r="1097" spans="3:11" ht="17.25" thickBot="1" x14ac:dyDescent="0.2">
      <c r="C1097" s="83" t="s">
        <v>19291</v>
      </c>
      <c r="D1097" s="84">
        <f>SUM(D1086:D1096)</f>
        <v>189</v>
      </c>
      <c r="E1097" s="84">
        <f>SUM(E1086:E1096)</f>
        <v>216</v>
      </c>
      <c r="F1097" s="174">
        <f>SUM(F1086:F1096)</f>
        <v>405</v>
      </c>
      <c r="K1097" s="808"/>
    </row>
    <row r="1098" spans="3:11" ht="16.5" x14ac:dyDescent="0.15">
      <c r="C1098" s="75" t="s">
        <v>8354</v>
      </c>
      <c r="D1098" s="76">
        <v>29</v>
      </c>
      <c r="E1098" s="76">
        <v>11</v>
      </c>
      <c r="F1098" s="173">
        <f t="shared" ref="F1098:F1108" si="97">+E1098+D1098</f>
        <v>40</v>
      </c>
    </row>
    <row r="1099" spans="3:11" ht="16.5" x14ac:dyDescent="0.15">
      <c r="C1099" s="80" t="s">
        <v>9713</v>
      </c>
      <c r="D1099" s="81">
        <v>28</v>
      </c>
      <c r="E1099" s="76">
        <v>15</v>
      </c>
      <c r="F1099" s="173">
        <f t="shared" si="97"/>
        <v>43</v>
      </c>
    </row>
    <row r="1100" spans="3:11" ht="16.5" x14ac:dyDescent="0.15">
      <c r="C1100" s="80" t="s">
        <v>8988</v>
      </c>
      <c r="D1100" s="81">
        <v>26</v>
      </c>
      <c r="E1100" s="76">
        <v>15</v>
      </c>
      <c r="F1100" s="173">
        <f t="shared" si="97"/>
        <v>41</v>
      </c>
    </row>
    <row r="1101" spans="3:11" ht="16.5" x14ac:dyDescent="0.15">
      <c r="C1101" s="80" t="s">
        <v>8956</v>
      </c>
      <c r="D1101" s="81">
        <v>25</v>
      </c>
      <c r="E1101" s="76">
        <v>16</v>
      </c>
      <c r="F1101" s="173">
        <f t="shared" si="97"/>
        <v>41</v>
      </c>
    </row>
    <row r="1102" spans="3:11" ht="16.5" x14ac:dyDescent="0.15">
      <c r="C1102" s="80" t="s">
        <v>9717</v>
      </c>
      <c r="D1102" s="81">
        <v>22</v>
      </c>
      <c r="E1102" s="76">
        <v>19</v>
      </c>
      <c r="F1102" s="173">
        <f t="shared" si="97"/>
        <v>41</v>
      </c>
    </row>
    <row r="1103" spans="3:11" ht="16.5" x14ac:dyDescent="0.15">
      <c r="C1103" s="80" t="s">
        <v>8365</v>
      </c>
      <c r="D1103" s="81">
        <v>14</v>
      </c>
      <c r="E1103" s="76">
        <v>28</v>
      </c>
      <c r="F1103" s="173">
        <f t="shared" si="97"/>
        <v>42</v>
      </c>
    </row>
    <row r="1104" spans="3:11" ht="16.5" x14ac:dyDescent="0.15">
      <c r="C1104" s="80" t="s">
        <v>9354</v>
      </c>
      <c r="D1104" s="81">
        <v>17</v>
      </c>
      <c r="E1104" s="76">
        <v>27</v>
      </c>
      <c r="F1104" s="173">
        <f t="shared" si="97"/>
        <v>44</v>
      </c>
    </row>
    <row r="1105" spans="3:11" ht="16.5" x14ac:dyDescent="0.15">
      <c r="C1105" s="80" t="s">
        <v>8958</v>
      </c>
      <c r="D1105" s="81">
        <v>17</v>
      </c>
      <c r="E1105" s="76">
        <v>26</v>
      </c>
      <c r="F1105" s="173">
        <f t="shared" si="97"/>
        <v>43</v>
      </c>
    </row>
    <row r="1106" spans="3:11" ht="16.5" x14ac:dyDescent="0.15">
      <c r="C1106" s="80" t="s">
        <v>9357</v>
      </c>
      <c r="D1106" s="81">
        <v>17</v>
      </c>
      <c r="E1106" s="76">
        <v>27</v>
      </c>
      <c r="F1106" s="173">
        <f t="shared" si="97"/>
        <v>44</v>
      </c>
    </row>
    <row r="1107" spans="3:11" ht="16.5" x14ac:dyDescent="0.15">
      <c r="C1107" s="80" t="s">
        <v>8368</v>
      </c>
      <c r="D1107" s="81">
        <v>2</v>
      </c>
      <c r="E1107" s="76">
        <v>6</v>
      </c>
      <c r="F1107" s="173">
        <f t="shared" si="97"/>
        <v>8</v>
      </c>
    </row>
    <row r="1108" spans="3:11" ht="17.25" thickBot="1" x14ac:dyDescent="0.2">
      <c r="C1108" s="89" t="s">
        <v>19292</v>
      </c>
      <c r="D1108" s="82">
        <v>15</v>
      </c>
      <c r="E1108" s="76">
        <v>20</v>
      </c>
      <c r="F1108" s="173">
        <f t="shared" si="97"/>
        <v>35</v>
      </c>
    </row>
    <row r="1109" spans="3:11" ht="17.25" thickBot="1" x14ac:dyDescent="0.2">
      <c r="C1109" s="83" t="s">
        <v>19291</v>
      </c>
      <c r="D1109" s="255">
        <f>SUM(D1098:D1108)</f>
        <v>212</v>
      </c>
      <c r="E1109" s="255">
        <f>SUM(E1098:E1108)</f>
        <v>210</v>
      </c>
      <c r="F1109" s="174">
        <f>SUM(F1098:F1108)</f>
        <v>422</v>
      </c>
    </row>
    <row r="1110" spans="3:11" ht="16.5" x14ac:dyDescent="0.15">
      <c r="C1110" s="75" t="s">
        <v>19293</v>
      </c>
      <c r="D1110" s="81">
        <v>14</v>
      </c>
      <c r="E1110" s="81">
        <v>22</v>
      </c>
      <c r="F1110" s="173">
        <f t="shared" ref="F1110:F1119" si="98">+E1110+D1110</f>
        <v>36</v>
      </c>
      <c r="K1110" s="246"/>
    </row>
    <row r="1111" spans="3:11" ht="16.5" x14ac:dyDescent="0.15">
      <c r="C1111" s="80" t="s">
        <v>8361</v>
      </c>
      <c r="D1111" s="81">
        <v>10</v>
      </c>
      <c r="E1111" s="81">
        <v>19</v>
      </c>
      <c r="F1111" s="173">
        <f t="shared" si="98"/>
        <v>29</v>
      </c>
    </row>
    <row r="1112" spans="3:11" ht="16.5" x14ac:dyDescent="0.15">
      <c r="C1112" s="80" t="s">
        <v>8825</v>
      </c>
      <c r="D1112" s="81">
        <v>17</v>
      </c>
      <c r="E1112" s="81">
        <v>12</v>
      </c>
      <c r="F1112" s="173">
        <f t="shared" si="98"/>
        <v>29</v>
      </c>
      <c r="H1112" s="246"/>
    </row>
    <row r="1113" spans="3:11" ht="16.5" x14ac:dyDescent="0.15">
      <c r="C1113" s="80" t="s">
        <v>8374</v>
      </c>
      <c r="D1113" s="81">
        <v>11</v>
      </c>
      <c r="E1113" s="81">
        <v>20</v>
      </c>
      <c r="F1113" s="173">
        <f t="shared" si="98"/>
        <v>31</v>
      </c>
    </row>
    <row r="1114" spans="3:11" ht="16.5" x14ac:dyDescent="0.15">
      <c r="C1114" s="80" t="s">
        <v>8859</v>
      </c>
      <c r="D1114" s="81">
        <v>13</v>
      </c>
      <c r="E1114" s="81">
        <v>18</v>
      </c>
      <c r="F1114" s="173">
        <f t="shared" si="98"/>
        <v>31</v>
      </c>
    </row>
    <row r="1115" spans="3:11" ht="16.5" x14ac:dyDescent="0.15">
      <c r="C1115" s="80" t="s">
        <v>8350</v>
      </c>
      <c r="D1115" s="81">
        <v>17</v>
      </c>
      <c r="E1115" s="81">
        <v>28</v>
      </c>
      <c r="F1115" s="173">
        <f t="shared" si="98"/>
        <v>45</v>
      </c>
    </row>
    <row r="1116" spans="3:11" ht="16.5" x14ac:dyDescent="0.15">
      <c r="C1116" s="80" t="s">
        <v>8908</v>
      </c>
      <c r="D1116" s="81">
        <v>24</v>
      </c>
      <c r="E1116" s="81">
        <v>21</v>
      </c>
      <c r="F1116" s="173">
        <f t="shared" si="98"/>
        <v>45</v>
      </c>
    </row>
    <row r="1117" spans="3:11" ht="16.5" x14ac:dyDescent="0.15">
      <c r="C1117" s="80" t="s">
        <v>8936</v>
      </c>
      <c r="D1117" s="81">
        <v>18</v>
      </c>
      <c r="E1117" s="81">
        <v>27</v>
      </c>
      <c r="F1117" s="173">
        <f t="shared" si="98"/>
        <v>45</v>
      </c>
    </row>
    <row r="1118" spans="3:11" ht="16.5" x14ac:dyDescent="0.15">
      <c r="C1118" s="80" t="s">
        <v>19294</v>
      </c>
      <c r="D1118" s="81">
        <v>16</v>
      </c>
      <c r="E1118" s="81">
        <v>29</v>
      </c>
      <c r="F1118" s="173">
        <f t="shared" si="98"/>
        <v>45</v>
      </c>
    </row>
    <row r="1119" spans="3:11" ht="17.25" thickBot="1" x14ac:dyDescent="0.2">
      <c r="C1119" s="80" t="s">
        <v>19325</v>
      </c>
      <c r="D1119" s="81">
        <v>28</v>
      </c>
      <c r="E1119" s="81">
        <v>17</v>
      </c>
      <c r="F1119" s="173">
        <f t="shared" si="98"/>
        <v>45</v>
      </c>
    </row>
    <row r="1120" spans="3:11" ht="17.25" thickBot="1" x14ac:dyDescent="0.2">
      <c r="C1120" s="83" t="s">
        <v>19291</v>
      </c>
      <c r="D1120" s="254">
        <f>SUM(D1110:D1119)</f>
        <v>168</v>
      </c>
      <c r="E1120" s="254">
        <f>SUM(E1110:E1119)</f>
        <v>213</v>
      </c>
      <c r="F1120" s="84">
        <f>SUM(F1110:F1119)</f>
        <v>381</v>
      </c>
    </row>
    <row r="1121" spans="3:11" ht="16.5" x14ac:dyDescent="0.15">
      <c r="C1121" s="75" t="s">
        <v>8962</v>
      </c>
      <c r="D1121" s="76">
        <v>9</v>
      </c>
      <c r="E1121" s="76">
        <v>30</v>
      </c>
      <c r="F1121" s="173">
        <f t="shared" ref="F1121:F1129" si="99">+E1121+D1121</f>
        <v>39</v>
      </c>
    </row>
    <row r="1122" spans="3:11" ht="16.5" x14ac:dyDescent="0.15">
      <c r="C1122" s="80" t="s">
        <v>9788</v>
      </c>
      <c r="D1122" s="81">
        <v>17</v>
      </c>
      <c r="E1122" s="76">
        <v>20</v>
      </c>
      <c r="F1122" s="173">
        <f t="shared" si="99"/>
        <v>37</v>
      </c>
    </row>
    <row r="1123" spans="3:11" ht="16.5" x14ac:dyDescent="0.15">
      <c r="C1123" s="80" t="s">
        <v>8375</v>
      </c>
      <c r="D1123" s="81">
        <v>14</v>
      </c>
      <c r="E1123" s="76">
        <v>24</v>
      </c>
      <c r="F1123" s="173">
        <f t="shared" si="99"/>
        <v>38</v>
      </c>
    </row>
    <row r="1124" spans="3:11" ht="16.5" x14ac:dyDescent="0.15">
      <c r="C1124" s="80" t="s">
        <v>8369</v>
      </c>
      <c r="D1124" s="81">
        <v>17</v>
      </c>
      <c r="E1124" s="76">
        <v>23</v>
      </c>
      <c r="F1124" s="173">
        <f t="shared" si="99"/>
        <v>40</v>
      </c>
    </row>
    <row r="1125" spans="3:11" ht="16.5" x14ac:dyDescent="0.15">
      <c r="C1125" s="80" t="s">
        <v>8371</v>
      </c>
      <c r="D1125" s="81">
        <v>26</v>
      </c>
      <c r="E1125" s="76">
        <v>9</v>
      </c>
      <c r="F1125" s="173">
        <f t="shared" si="99"/>
        <v>35</v>
      </c>
    </row>
    <row r="1126" spans="3:11" ht="16.5" x14ac:dyDescent="0.15">
      <c r="C1126" s="80" t="s">
        <v>8966</v>
      </c>
      <c r="D1126" s="81">
        <v>13</v>
      </c>
      <c r="E1126" s="76">
        <v>21</v>
      </c>
      <c r="F1126" s="173">
        <f t="shared" si="99"/>
        <v>34</v>
      </c>
    </row>
    <row r="1127" spans="3:11" ht="16.5" x14ac:dyDescent="0.15">
      <c r="C1127" s="87" t="s">
        <v>9364</v>
      </c>
      <c r="D1127" s="81">
        <v>11</v>
      </c>
      <c r="E1127" s="76">
        <v>27</v>
      </c>
      <c r="F1127" s="173">
        <f t="shared" si="99"/>
        <v>38</v>
      </c>
    </row>
    <row r="1128" spans="3:11" ht="16.5" x14ac:dyDescent="0.15">
      <c r="C1128" s="80" t="s">
        <v>8990</v>
      </c>
      <c r="D1128" s="81">
        <v>21</v>
      </c>
      <c r="E1128" s="76">
        <v>18</v>
      </c>
      <c r="F1128" s="173">
        <f t="shared" si="99"/>
        <v>39</v>
      </c>
    </row>
    <row r="1129" spans="3:11" ht="17.25" thickBot="1" x14ac:dyDescent="0.2">
      <c r="C1129" s="80" t="s">
        <v>19306</v>
      </c>
      <c r="D1129" s="82">
        <v>26</v>
      </c>
      <c r="E1129" s="82">
        <v>9</v>
      </c>
      <c r="F1129" s="173">
        <f t="shared" si="99"/>
        <v>35</v>
      </c>
    </row>
    <row r="1130" spans="3:11" ht="18" thickBot="1" x14ac:dyDescent="0.4">
      <c r="C1130" s="83" t="s">
        <v>19291</v>
      </c>
      <c r="D1130" s="84">
        <f>SUM(D1121:D1129)</f>
        <v>154</v>
      </c>
      <c r="E1130" s="84">
        <f>SUM(E1121:E1129)</f>
        <v>181</v>
      </c>
      <c r="F1130" s="174">
        <f>SUM(F1121:F1129)</f>
        <v>335</v>
      </c>
      <c r="H1130" s="91" t="s">
        <v>19289</v>
      </c>
      <c r="I1130" s="91" t="s">
        <v>19290</v>
      </c>
      <c r="J1130" s="91" t="s">
        <v>19291</v>
      </c>
    </row>
    <row r="1131" spans="3:11" ht="17.25" x14ac:dyDescent="0.35">
      <c r="C1131" s="75" t="s">
        <v>19295</v>
      </c>
      <c r="D1131" s="76">
        <v>16</v>
      </c>
      <c r="E1131" s="76">
        <v>20</v>
      </c>
      <c r="F1131" s="173">
        <f t="shared" ref="F1131:F1139" si="100">+E1131+D1131</f>
        <v>36</v>
      </c>
      <c r="H1131" s="92">
        <f>+D1085+D1097+D1109</f>
        <v>630</v>
      </c>
      <c r="I1131" s="92">
        <f>+E1085+E1097+E1109</f>
        <v>662</v>
      </c>
      <c r="J1131" s="92">
        <f>+H1131+I1131</f>
        <v>1292</v>
      </c>
      <c r="K1131" s="91" t="s">
        <v>19296</v>
      </c>
    </row>
    <row r="1132" spans="3:11" ht="17.25" x14ac:dyDescent="0.35">
      <c r="C1132" s="80" t="s">
        <v>9739</v>
      </c>
      <c r="D1132" s="81">
        <v>11</v>
      </c>
      <c r="E1132" s="76">
        <v>20</v>
      </c>
      <c r="F1132" s="173">
        <f t="shared" si="100"/>
        <v>31</v>
      </c>
      <c r="H1132" s="92">
        <f>+D1120+D1130+D1140</f>
        <v>460</v>
      </c>
      <c r="I1132" s="92">
        <f>+E1120+E1130+E1140</f>
        <v>567</v>
      </c>
      <c r="J1132" s="92">
        <f>+H1132+I1132</f>
        <v>1027</v>
      </c>
      <c r="K1132" s="91" t="s">
        <v>19297</v>
      </c>
    </row>
    <row r="1133" spans="3:11" ht="17.25" x14ac:dyDescent="0.35">
      <c r="C1133" s="80" t="s">
        <v>8974</v>
      </c>
      <c r="D1133" s="81">
        <v>13</v>
      </c>
      <c r="E1133" s="76">
        <v>17</v>
      </c>
      <c r="F1133" s="173">
        <f t="shared" si="100"/>
        <v>30</v>
      </c>
      <c r="H1133" s="92">
        <f>SUM(H1131:H1132)</f>
        <v>1090</v>
      </c>
      <c r="I1133" s="92">
        <f>SUM(I1131:I1132)</f>
        <v>1229</v>
      </c>
      <c r="J1133" s="92">
        <f>SUM(J1131:J1132)</f>
        <v>2319</v>
      </c>
      <c r="K1133" s="91" t="s">
        <v>19298</v>
      </c>
    </row>
    <row r="1134" spans="3:11" ht="16.5" x14ac:dyDescent="0.15">
      <c r="C1134" s="80" t="s">
        <v>8969</v>
      </c>
      <c r="D1134" s="81">
        <v>18</v>
      </c>
      <c r="E1134" s="76">
        <v>17</v>
      </c>
      <c r="F1134" s="173">
        <f t="shared" si="100"/>
        <v>35</v>
      </c>
    </row>
    <row r="1135" spans="3:11" ht="16.5" x14ac:dyDescent="0.15">
      <c r="C1135" s="80" t="s">
        <v>8989</v>
      </c>
      <c r="D1135" s="81">
        <v>14</v>
      </c>
      <c r="E1135" s="76">
        <v>20</v>
      </c>
      <c r="F1135" s="173">
        <f t="shared" si="100"/>
        <v>34</v>
      </c>
    </row>
    <row r="1136" spans="3:11" ht="16.5" x14ac:dyDescent="0.15">
      <c r="C1136" s="80" t="s">
        <v>8972</v>
      </c>
      <c r="D1136" s="81">
        <v>18</v>
      </c>
      <c r="E1136" s="76">
        <v>27</v>
      </c>
      <c r="F1136" s="173">
        <f t="shared" si="100"/>
        <v>45</v>
      </c>
    </row>
    <row r="1137" spans="1:11" ht="16.5" x14ac:dyDescent="0.15">
      <c r="C1137" s="80" t="s">
        <v>19299</v>
      </c>
      <c r="D1137" s="81">
        <v>16</v>
      </c>
      <c r="E1137" s="76">
        <v>20</v>
      </c>
      <c r="F1137" s="173">
        <f t="shared" si="100"/>
        <v>36</v>
      </c>
    </row>
    <row r="1138" spans="1:11" ht="16.5" x14ac:dyDescent="0.15">
      <c r="C1138" s="80" t="s">
        <v>9374</v>
      </c>
      <c r="D1138" s="81">
        <v>25</v>
      </c>
      <c r="E1138" s="76">
        <v>13</v>
      </c>
      <c r="F1138" s="173">
        <f t="shared" si="100"/>
        <v>38</v>
      </c>
    </row>
    <row r="1139" spans="1:11" ht="17.25" thickBot="1" x14ac:dyDescent="0.2">
      <c r="C1139" s="87" t="s">
        <v>19326</v>
      </c>
      <c r="D1139" s="90">
        <v>7</v>
      </c>
      <c r="E1139" s="82">
        <v>19</v>
      </c>
      <c r="F1139" s="253">
        <f t="shared" si="100"/>
        <v>26</v>
      </c>
    </row>
    <row r="1140" spans="1:11" ht="18" thickBot="1" x14ac:dyDescent="0.4">
      <c r="C1140" s="83" t="s">
        <v>19291</v>
      </c>
      <c r="D1140" s="84">
        <f>SUM(D1131:D1139)</f>
        <v>138</v>
      </c>
      <c r="E1140" s="84">
        <f>SUM(E1131:E1139)</f>
        <v>173</v>
      </c>
      <c r="F1140" s="174">
        <f>SUM(F1131:F1139)</f>
        <v>311</v>
      </c>
      <c r="H1140" s="74"/>
      <c r="I1140" s="69" t="s">
        <v>19330</v>
      </c>
      <c r="J1140" s="69"/>
    </row>
    <row r="1141" spans="1:11" ht="22.5" thickBot="1" x14ac:dyDescent="0.5">
      <c r="C1141" s="96" t="s">
        <v>19302</v>
      </c>
      <c r="D1141" s="97">
        <f>+D1140+D1130+D1120+D1109+D1097+D1085</f>
        <v>1090</v>
      </c>
      <c r="E1141" s="97">
        <f>+E1140+E1130+E1120+E1109+E1097+E1085</f>
        <v>1229</v>
      </c>
      <c r="F1141" s="97">
        <f>+F1140+F1130+F1120+F1109+F1097+F1085</f>
        <v>2319</v>
      </c>
      <c r="H1141" s="99" t="s">
        <v>19303</v>
      </c>
      <c r="I1141" s="69"/>
      <c r="J1141" s="69"/>
    </row>
    <row r="1144" spans="1:11" ht="15" x14ac:dyDescent="0.15">
      <c r="A1144" s="65" t="s">
        <v>19324</v>
      </c>
      <c r="B1144" s="66"/>
      <c r="C1144" s="67"/>
      <c r="D1144" s="67"/>
      <c r="E1144" s="67"/>
      <c r="F1144" s="66"/>
      <c r="G1144" s="66"/>
      <c r="H1144" s="66"/>
    </row>
    <row r="1145" spans="1:11" ht="15" thickBot="1" x14ac:dyDescent="0.2"/>
    <row r="1146" spans="1:11" ht="15" thickBot="1" x14ac:dyDescent="0.2">
      <c r="C1146" s="70" t="s">
        <v>16910</v>
      </c>
      <c r="D1146" s="71" t="s">
        <v>19289</v>
      </c>
      <c r="E1146" s="71" t="s">
        <v>19290</v>
      </c>
      <c r="F1146" s="172" t="s">
        <v>19291</v>
      </c>
      <c r="K1146" s="807"/>
    </row>
    <row r="1147" spans="1:11" ht="16.5" x14ac:dyDescent="0.15">
      <c r="C1147" s="75" t="s">
        <v>8353</v>
      </c>
      <c r="D1147" s="76">
        <v>22</v>
      </c>
      <c r="E1147" s="76">
        <v>19</v>
      </c>
      <c r="F1147" s="173">
        <f t="shared" ref="F1147:F1158" si="101">+E1147+D1147</f>
        <v>41</v>
      </c>
      <c r="K1147" s="169"/>
    </row>
    <row r="1148" spans="1:11" ht="16.5" x14ac:dyDescent="0.15">
      <c r="C1148" s="80" t="s">
        <v>8355</v>
      </c>
      <c r="D1148" s="81">
        <v>28</v>
      </c>
      <c r="E1148" s="76">
        <v>13</v>
      </c>
      <c r="F1148" s="173">
        <f t="shared" si="101"/>
        <v>41</v>
      </c>
      <c r="H1148" s="246"/>
      <c r="K1148" s="169"/>
    </row>
    <row r="1149" spans="1:11" ht="16.5" x14ac:dyDescent="0.15">
      <c r="C1149" s="80" t="s">
        <v>8357</v>
      </c>
      <c r="D1149" s="81">
        <v>23</v>
      </c>
      <c r="E1149" s="76">
        <v>19</v>
      </c>
      <c r="F1149" s="173">
        <f t="shared" si="101"/>
        <v>42</v>
      </c>
      <c r="K1149" s="169"/>
    </row>
    <row r="1150" spans="1:11" ht="16.5" x14ac:dyDescent="0.15">
      <c r="C1150" s="80" t="s">
        <v>8367</v>
      </c>
      <c r="D1150" s="81">
        <v>21</v>
      </c>
      <c r="E1150" s="76">
        <v>20</v>
      </c>
      <c r="F1150" s="173">
        <f t="shared" si="101"/>
        <v>41</v>
      </c>
      <c r="K1150" s="169"/>
    </row>
    <row r="1151" spans="1:11" ht="16.5" x14ac:dyDescent="0.15">
      <c r="C1151" s="80" t="s">
        <v>8363</v>
      </c>
      <c r="D1151" s="81">
        <v>24</v>
      </c>
      <c r="E1151" s="76">
        <v>18</v>
      </c>
      <c r="F1151" s="173">
        <f t="shared" si="101"/>
        <v>42</v>
      </c>
      <c r="K1151" s="169"/>
    </row>
    <row r="1152" spans="1:11" ht="16.5" x14ac:dyDescent="0.15">
      <c r="C1152" s="80" t="s">
        <v>8359</v>
      </c>
      <c r="D1152" s="81">
        <v>22</v>
      </c>
      <c r="E1152" s="76">
        <v>19</v>
      </c>
      <c r="F1152" s="173">
        <f t="shared" si="101"/>
        <v>41</v>
      </c>
      <c r="K1152" s="169"/>
    </row>
    <row r="1153" spans="3:11" ht="16.5" x14ac:dyDescent="0.15">
      <c r="C1153" s="80" t="s">
        <v>8370</v>
      </c>
      <c r="D1153" s="81">
        <v>16</v>
      </c>
      <c r="E1153" s="76">
        <v>24</v>
      </c>
      <c r="F1153" s="173">
        <f t="shared" si="101"/>
        <v>40</v>
      </c>
      <c r="K1153" s="169"/>
    </row>
    <row r="1154" spans="3:11" ht="16.5" x14ac:dyDescent="0.15">
      <c r="C1154" s="80" t="s">
        <v>8685</v>
      </c>
      <c r="D1154" s="81">
        <v>18</v>
      </c>
      <c r="E1154" s="76">
        <v>24</v>
      </c>
      <c r="F1154" s="173">
        <f t="shared" si="101"/>
        <v>42</v>
      </c>
      <c r="K1154" s="169"/>
    </row>
    <row r="1155" spans="3:11" ht="16.5" x14ac:dyDescent="0.15">
      <c r="C1155" s="80" t="s">
        <v>8731</v>
      </c>
      <c r="D1155" s="81">
        <v>19</v>
      </c>
      <c r="E1155" s="76">
        <v>23</v>
      </c>
      <c r="F1155" s="173">
        <f t="shared" si="101"/>
        <v>42</v>
      </c>
      <c r="K1155" s="169"/>
    </row>
    <row r="1156" spans="3:11" ht="16.5" x14ac:dyDescent="0.15">
      <c r="C1156" s="80" t="s">
        <v>8779</v>
      </c>
      <c r="D1156" s="81">
        <v>17</v>
      </c>
      <c r="E1156" s="76">
        <v>23</v>
      </c>
      <c r="F1156" s="173">
        <f t="shared" si="101"/>
        <v>40</v>
      </c>
      <c r="K1156" s="169"/>
    </row>
    <row r="1157" spans="3:11" ht="16.5" x14ac:dyDescent="0.15">
      <c r="C1157" s="80" t="s">
        <v>8823</v>
      </c>
      <c r="D1157" s="81">
        <v>13</v>
      </c>
      <c r="E1157" s="81">
        <v>20</v>
      </c>
      <c r="F1157" s="173">
        <f t="shared" si="101"/>
        <v>33</v>
      </c>
      <c r="K1157" s="169"/>
    </row>
    <row r="1158" spans="3:11" ht="17.25" thickBot="1" x14ac:dyDescent="0.2">
      <c r="C1158" s="87" t="s">
        <v>8366</v>
      </c>
      <c r="D1158" s="90">
        <v>5</v>
      </c>
      <c r="E1158" s="90">
        <v>13</v>
      </c>
      <c r="F1158" s="253">
        <f t="shared" si="101"/>
        <v>18</v>
      </c>
      <c r="K1158" s="169"/>
    </row>
    <row r="1159" spans="3:11" ht="17.25" thickBot="1" x14ac:dyDescent="0.2">
      <c r="C1159" s="83" t="s">
        <v>19291</v>
      </c>
      <c r="D1159" s="84">
        <f>SUM(D1147:D1158)</f>
        <v>228</v>
      </c>
      <c r="E1159" s="84">
        <f>SUM(E1147:E1158)</f>
        <v>235</v>
      </c>
      <c r="F1159" s="84">
        <f>SUM(F1147:F1158)</f>
        <v>463</v>
      </c>
      <c r="K1159" s="808"/>
    </row>
    <row r="1160" spans="3:11" ht="16.5" x14ac:dyDescent="0.15">
      <c r="C1160" s="75" t="s">
        <v>9334</v>
      </c>
      <c r="D1160" s="76">
        <v>29</v>
      </c>
      <c r="E1160" s="76">
        <v>7</v>
      </c>
      <c r="F1160" s="173">
        <f t="shared" ref="F1160:F1170" si="102">+E1160+D1160</f>
        <v>36</v>
      </c>
      <c r="K1160" s="169"/>
    </row>
    <row r="1161" spans="3:11" ht="16.5" x14ac:dyDescent="0.15">
      <c r="C1161" s="80" t="s">
        <v>8356</v>
      </c>
      <c r="D1161" s="81">
        <v>20</v>
      </c>
      <c r="E1161" s="76">
        <v>17</v>
      </c>
      <c r="F1161" s="173">
        <f t="shared" si="102"/>
        <v>37</v>
      </c>
      <c r="H1161" s="246"/>
      <c r="K1161" s="169"/>
    </row>
    <row r="1162" spans="3:11" ht="16.5" x14ac:dyDescent="0.15">
      <c r="C1162" s="80" t="s">
        <v>8358</v>
      </c>
      <c r="D1162" s="81">
        <v>23</v>
      </c>
      <c r="E1162" s="76">
        <v>18</v>
      </c>
      <c r="F1162" s="173">
        <f t="shared" si="102"/>
        <v>41</v>
      </c>
      <c r="K1162" s="169"/>
    </row>
    <row r="1163" spans="3:11" ht="16.5" x14ac:dyDescent="0.15">
      <c r="C1163" s="80" t="s">
        <v>8351</v>
      </c>
      <c r="D1163" s="81">
        <v>16</v>
      </c>
      <c r="E1163" s="76">
        <v>22</v>
      </c>
      <c r="F1163" s="173">
        <f t="shared" si="102"/>
        <v>38</v>
      </c>
      <c r="K1163" s="169"/>
    </row>
    <row r="1164" spans="3:11" ht="16.5" x14ac:dyDescent="0.15">
      <c r="C1164" s="80" t="s">
        <v>9343</v>
      </c>
      <c r="D1164" s="81">
        <v>16</v>
      </c>
      <c r="E1164" s="76">
        <v>22</v>
      </c>
      <c r="F1164" s="173">
        <f t="shared" si="102"/>
        <v>38</v>
      </c>
      <c r="K1164" s="169"/>
    </row>
    <row r="1165" spans="3:11" ht="16.5" x14ac:dyDescent="0.15">
      <c r="C1165" s="80" t="s">
        <v>8364</v>
      </c>
      <c r="D1165" s="81">
        <v>12</v>
      </c>
      <c r="E1165" s="76">
        <v>26</v>
      </c>
      <c r="F1165" s="173">
        <f t="shared" si="102"/>
        <v>38</v>
      </c>
      <c r="J1165" s="246"/>
      <c r="K1165" s="169"/>
    </row>
    <row r="1166" spans="3:11" ht="16.5" x14ac:dyDescent="0.15">
      <c r="C1166" s="80" t="s">
        <v>8952</v>
      </c>
      <c r="D1166" s="81">
        <v>15</v>
      </c>
      <c r="E1166" s="76">
        <v>23</v>
      </c>
      <c r="F1166" s="173">
        <f t="shared" si="102"/>
        <v>38</v>
      </c>
      <c r="K1166" s="169"/>
    </row>
    <row r="1167" spans="3:11" ht="16.5" x14ac:dyDescent="0.15">
      <c r="C1167" s="80" t="s">
        <v>8954</v>
      </c>
      <c r="D1167" s="81">
        <v>20</v>
      </c>
      <c r="E1167" s="76">
        <v>19</v>
      </c>
      <c r="F1167" s="173">
        <f t="shared" si="102"/>
        <v>39</v>
      </c>
      <c r="J1167" s="246"/>
      <c r="K1167" s="169"/>
    </row>
    <row r="1168" spans="3:11" ht="16.5" x14ac:dyDescent="0.15">
      <c r="C1168" s="80" t="s">
        <v>8360</v>
      </c>
      <c r="D1168" s="81">
        <v>7</v>
      </c>
      <c r="E1168" s="76">
        <v>33</v>
      </c>
      <c r="F1168" s="173">
        <f t="shared" si="102"/>
        <v>40</v>
      </c>
      <c r="K1168" s="169"/>
    </row>
    <row r="1169" spans="3:11" ht="16.5" x14ac:dyDescent="0.15">
      <c r="C1169" s="87" t="s">
        <v>8362</v>
      </c>
      <c r="D1169" s="81">
        <v>14</v>
      </c>
      <c r="E1169" s="76">
        <v>13</v>
      </c>
      <c r="F1169" s="173">
        <f t="shared" si="102"/>
        <v>27</v>
      </c>
      <c r="K1169" s="169"/>
    </row>
    <row r="1170" spans="3:11" ht="17.25" thickBot="1" x14ac:dyDescent="0.2">
      <c r="C1170" s="87" t="s">
        <v>9778</v>
      </c>
      <c r="D1170" s="82">
        <v>16</v>
      </c>
      <c r="E1170" s="76">
        <v>16</v>
      </c>
      <c r="F1170" s="173">
        <f t="shared" si="102"/>
        <v>32</v>
      </c>
      <c r="K1170" s="169"/>
    </row>
    <row r="1171" spans="3:11" ht="17.25" thickBot="1" x14ac:dyDescent="0.2">
      <c r="C1171" s="83" t="s">
        <v>19291</v>
      </c>
      <c r="D1171" s="84">
        <f>SUM(D1160:D1170)</f>
        <v>188</v>
      </c>
      <c r="E1171" s="84">
        <f>SUM(E1160:E1170)</f>
        <v>216</v>
      </c>
      <c r="F1171" s="174">
        <f>SUM(F1160:F1170)</f>
        <v>404</v>
      </c>
      <c r="K1171" s="808"/>
    </row>
    <row r="1172" spans="3:11" ht="15" thickBot="1" x14ac:dyDescent="0.2">
      <c r="C1172" s="70" t="s">
        <v>16910</v>
      </c>
      <c r="D1172" s="71" t="s">
        <v>19289</v>
      </c>
      <c r="E1172" s="71" t="s">
        <v>19290</v>
      </c>
      <c r="F1172" s="172" t="s">
        <v>19291</v>
      </c>
      <c r="K1172" s="807"/>
    </row>
    <row r="1173" spans="3:11" ht="16.5" x14ac:dyDescent="0.15">
      <c r="C1173" s="75" t="s">
        <v>8354</v>
      </c>
      <c r="D1173" s="76">
        <v>29</v>
      </c>
      <c r="E1173" s="76">
        <v>11</v>
      </c>
      <c r="F1173" s="173">
        <f t="shared" ref="F1173:F1183" si="103">+E1173+D1173</f>
        <v>40</v>
      </c>
    </row>
    <row r="1174" spans="3:11" ht="16.5" x14ac:dyDescent="0.15">
      <c r="C1174" s="80" t="s">
        <v>9713</v>
      </c>
      <c r="D1174" s="81">
        <v>28</v>
      </c>
      <c r="E1174" s="76">
        <v>15</v>
      </c>
      <c r="F1174" s="173">
        <f t="shared" si="103"/>
        <v>43</v>
      </c>
    </row>
    <row r="1175" spans="3:11" ht="16.5" x14ac:dyDescent="0.15">
      <c r="C1175" s="80" t="s">
        <v>8988</v>
      </c>
      <c r="D1175" s="81">
        <v>26</v>
      </c>
      <c r="E1175" s="76">
        <v>15</v>
      </c>
      <c r="F1175" s="173">
        <f t="shared" si="103"/>
        <v>41</v>
      </c>
    </row>
    <row r="1176" spans="3:11" ht="16.5" x14ac:dyDescent="0.15">
      <c r="C1176" s="80" t="s">
        <v>8956</v>
      </c>
      <c r="D1176" s="81">
        <v>23</v>
      </c>
      <c r="E1176" s="76">
        <v>16</v>
      </c>
      <c r="F1176" s="173">
        <f t="shared" si="103"/>
        <v>39</v>
      </c>
    </row>
    <row r="1177" spans="3:11" ht="16.5" x14ac:dyDescent="0.15">
      <c r="C1177" s="80" t="s">
        <v>9717</v>
      </c>
      <c r="D1177" s="81">
        <v>22</v>
      </c>
      <c r="E1177" s="76">
        <v>19</v>
      </c>
      <c r="F1177" s="173">
        <f t="shared" si="103"/>
        <v>41</v>
      </c>
    </row>
    <row r="1178" spans="3:11" ht="16.5" x14ac:dyDescent="0.15">
      <c r="C1178" s="80" t="s">
        <v>8365</v>
      </c>
      <c r="D1178" s="81">
        <v>14</v>
      </c>
      <c r="E1178" s="76">
        <v>28</v>
      </c>
      <c r="F1178" s="173">
        <f t="shared" si="103"/>
        <v>42</v>
      </c>
    </row>
    <row r="1179" spans="3:11" ht="16.5" x14ac:dyDescent="0.15">
      <c r="C1179" s="80" t="s">
        <v>9354</v>
      </c>
      <c r="D1179" s="81">
        <v>16</v>
      </c>
      <c r="E1179" s="76">
        <v>26</v>
      </c>
      <c r="F1179" s="173">
        <f t="shared" si="103"/>
        <v>42</v>
      </c>
    </row>
    <row r="1180" spans="3:11" ht="16.5" x14ac:dyDescent="0.15">
      <c r="C1180" s="80" t="s">
        <v>8958</v>
      </c>
      <c r="D1180" s="81">
        <v>17</v>
      </c>
      <c r="E1180" s="76">
        <v>26</v>
      </c>
      <c r="F1180" s="173">
        <f t="shared" si="103"/>
        <v>43</v>
      </c>
    </row>
    <row r="1181" spans="3:11" ht="16.5" x14ac:dyDescent="0.15">
      <c r="C1181" s="80" t="s">
        <v>9357</v>
      </c>
      <c r="D1181" s="81">
        <v>17</v>
      </c>
      <c r="E1181" s="76">
        <v>27</v>
      </c>
      <c r="F1181" s="173">
        <f t="shared" si="103"/>
        <v>44</v>
      </c>
    </row>
    <row r="1182" spans="3:11" ht="16.5" x14ac:dyDescent="0.15">
      <c r="C1182" s="80" t="s">
        <v>8368</v>
      </c>
      <c r="D1182" s="81">
        <v>2</v>
      </c>
      <c r="E1182" s="76">
        <v>6</v>
      </c>
      <c r="F1182" s="173">
        <f t="shared" si="103"/>
        <v>8</v>
      </c>
    </row>
    <row r="1183" spans="3:11" ht="17.25" thickBot="1" x14ac:dyDescent="0.2">
      <c r="C1183" s="89" t="s">
        <v>19292</v>
      </c>
      <c r="D1183" s="82">
        <v>15</v>
      </c>
      <c r="E1183" s="76">
        <v>20</v>
      </c>
      <c r="F1183" s="173">
        <f t="shared" si="103"/>
        <v>35</v>
      </c>
    </row>
    <row r="1184" spans="3:11" ht="17.25" thickBot="1" x14ac:dyDescent="0.2">
      <c r="C1184" s="83" t="s">
        <v>19291</v>
      </c>
      <c r="D1184" s="255">
        <f>SUM(D1173:D1183)</f>
        <v>209</v>
      </c>
      <c r="E1184" s="255">
        <f>SUM(E1173:E1183)</f>
        <v>209</v>
      </c>
      <c r="F1184" s="174">
        <f>SUM(F1173:F1183)</f>
        <v>418</v>
      </c>
    </row>
    <row r="1185" spans="3:8" ht="16.5" x14ac:dyDescent="0.15">
      <c r="C1185" s="75" t="s">
        <v>19293</v>
      </c>
      <c r="D1185" s="81">
        <v>14</v>
      </c>
      <c r="E1185" s="81">
        <v>22</v>
      </c>
      <c r="F1185" s="173">
        <f t="shared" ref="F1185:F1194" si="104">+E1185+D1185</f>
        <v>36</v>
      </c>
    </row>
    <row r="1186" spans="3:8" ht="16.5" x14ac:dyDescent="0.15">
      <c r="C1186" s="80" t="s">
        <v>8361</v>
      </c>
      <c r="D1186" s="81">
        <v>10</v>
      </c>
      <c r="E1186" s="81">
        <v>19</v>
      </c>
      <c r="F1186" s="173">
        <f t="shared" si="104"/>
        <v>29</v>
      </c>
    </row>
    <row r="1187" spans="3:8" ht="16.5" x14ac:dyDescent="0.15">
      <c r="C1187" s="80" t="s">
        <v>8825</v>
      </c>
      <c r="D1187" s="81">
        <v>17</v>
      </c>
      <c r="E1187" s="81">
        <v>12</v>
      </c>
      <c r="F1187" s="173">
        <f t="shared" si="104"/>
        <v>29</v>
      </c>
      <c r="H1187" s="246"/>
    </row>
    <row r="1188" spans="3:8" ht="16.5" x14ac:dyDescent="0.15">
      <c r="C1188" s="80" t="s">
        <v>8374</v>
      </c>
      <c r="D1188" s="81">
        <v>11</v>
      </c>
      <c r="E1188" s="81">
        <v>20</v>
      </c>
      <c r="F1188" s="173">
        <f t="shared" si="104"/>
        <v>31</v>
      </c>
    </row>
    <row r="1189" spans="3:8" ht="16.5" x14ac:dyDescent="0.15">
      <c r="C1189" s="80" t="s">
        <v>8859</v>
      </c>
      <c r="D1189" s="81">
        <v>13</v>
      </c>
      <c r="E1189" s="81">
        <v>16</v>
      </c>
      <c r="F1189" s="173">
        <f t="shared" si="104"/>
        <v>29</v>
      </c>
    </row>
    <row r="1190" spans="3:8" ht="16.5" x14ac:dyDescent="0.15">
      <c r="C1190" s="80" t="s">
        <v>8350</v>
      </c>
      <c r="D1190" s="81">
        <v>17</v>
      </c>
      <c r="E1190" s="81">
        <v>28</v>
      </c>
      <c r="F1190" s="173">
        <f t="shared" si="104"/>
        <v>45</v>
      </c>
    </row>
    <row r="1191" spans="3:8" ht="16.5" x14ac:dyDescent="0.15">
      <c r="C1191" s="80" t="s">
        <v>8908</v>
      </c>
      <c r="D1191" s="81">
        <v>24</v>
      </c>
      <c r="E1191" s="81">
        <v>21</v>
      </c>
      <c r="F1191" s="173">
        <f t="shared" si="104"/>
        <v>45</v>
      </c>
    </row>
    <row r="1192" spans="3:8" ht="16.5" x14ac:dyDescent="0.15">
      <c r="C1192" s="80" t="s">
        <v>8936</v>
      </c>
      <c r="D1192" s="81">
        <v>18</v>
      </c>
      <c r="E1192" s="81">
        <v>27</v>
      </c>
      <c r="F1192" s="173">
        <f t="shared" si="104"/>
        <v>45</v>
      </c>
    </row>
    <row r="1193" spans="3:8" ht="16.5" x14ac:dyDescent="0.15">
      <c r="C1193" s="80" t="s">
        <v>19294</v>
      </c>
      <c r="D1193" s="81">
        <v>16</v>
      </c>
      <c r="E1193" s="81">
        <v>29</v>
      </c>
      <c r="F1193" s="173">
        <f t="shared" si="104"/>
        <v>45</v>
      </c>
    </row>
    <row r="1194" spans="3:8" ht="17.25" thickBot="1" x14ac:dyDescent="0.2">
      <c r="C1194" s="80" t="s">
        <v>19325</v>
      </c>
      <c r="D1194" s="81">
        <v>28</v>
      </c>
      <c r="E1194" s="81">
        <v>17</v>
      </c>
      <c r="F1194" s="173">
        <f t="shared" si="104"/>
        <v>45</v>
      </c>
    </row>
    <row r="1195" spans="3:8" ht="17.25" thickBot="1" x14ac:dyDescent="0.2">
      <c r="C1195" s="83" t="s">
        <v>19291</v>
      </c>
      <c r="D1195" s="254">
        <f>SUM(D1185:D1194)</f>
        <v>168</v>
      </c>
      <c r="E1195" s="254">
        <f>SUM(E1185:E1194)</f>
        <v>211</v>
      </c>
      <c r="F1195" s="84">
        <f>SUM(F1185:F1194)</f>
        <v>379</v>
      </c>
    </row>
    <row r="1196" spans="3:8" ht="15" thickBot="1" x14ac:dyDescent="0.2">
      <c r="C1196" s="70" t="s">
        <v>16910</v>
      </c>
      <c r="D1196" s="71" t="s">
        <v>19289</v>
      </c>
      <c r="E1196" s="71" t="s">
        <v>19290</v>
      </c>
      <c r="F1196" s="172" t="s">
        <v>19291</v>
      </c>
    </row>
    <row r="1197" spans="3:8" ht="16.5" x14ac:dyDescent="0.15">
      <c r="C1197" s="75" t="s">
        <v>8962</v>
      </c>
      <c r="D1197" s="76">
        <v>9</v>
      </c>
      <c r="E1197" s="76">
        <v>30</v>
      </c>
      <c r="F1197" s="173">
        <f t="shared" ref="F1197:F1205" si="105">+E1197+D1197</f>
        <v>39</v>
      </c>
    </row>
    <row r="1198" spans="3:8" ht="16.5" x14ac:dyDescent="0.15">
      <c r="C1198" s="80" t="s">
        <v>9788</v>
      </c>
      <c r="D1198" s="81">
        <v>17</v>
      </c>
      <c r="E1198" s="76">
        <v>20</v>
      </c>
      <c r="F1198" s="173">
        <f t="shared" si="105"/>
        <v>37</v>
      </c>
    </row>
    <row r="1199" spans="3:8" ht="16.5" x14ac:dyDescent="0.15">
      <c r="C1199" s="80" t="s">
        <v>8375</v>
      </c>
      <c r="D1199" s="81">
        <v>14</v>
      </c>
      <c r="E1199" s="76">
        <v>24</v>
      </c>
      <c r="F1199" s="173">
        <f t="shared" si="105"/>
        <v>38</v>
      </c>
    </row>
    <row r="1200" spans="3:8" ht="16.5" x14ac:dyDescent="0.15">
      <c r="C1200" s="80" t="s">
        <v>8369</v>
      </c>
      <c r="D1200" s="81">
        <v>17</v>
      </c>
      <c r="E1200" s="76">
        <v>23</v>
      </c>
      <c r="F1200" s="173">
        <f t="shared" si="105"/>
        <v>40</v>
      </c>
    </row>
    <row r="1201" spans="3:11" ht="16.5" x14ac:dyDescent="0.15">
      <c r="C1201" s="80" t="s">
        <v>8371</v>
      </c>
      <c r="D1201" s="81">
        <v>26</v>
      </c>
      <c r="E1201" s="76">
        <v>9</v>
      </c>
      <c r="F1201" s="173">
        <f t="shared" si="105"/>
        <v>35</v>
      </c>
    </row>
    <row r="1202" spans="3:11" ht="16.5" x14ac:dyDescent="0.15">
      <c r="C1202" s="80" t="s">
        <v>8966</v>
      </c>
      <c r="D1202" s="81">
        <v>13</v>
      </c>
      <c r="E1202" s="76">
        <v>21</v>
      </c>
      <c r="F1202" s="173">
        <f t="shared" si="105"/>
        <v>34</v>
      </c>
    </row>
    <row r="1203" spans="3:11" ht="16.5" x14ac:dyDescent="0.15">
      <c r="C1203" s="87" t="s">
        <v>9364</v>
      </c>
      <c r="D1203" s="81">
        <v>10</v>
      </c>
      <c r="E1203" s="76">
        <v>27</v>
      </c>
      <c r="F1203" s="173">
        <f t="shared" si="105"/>
        <v>37</v>
      </c>
    </row>
    <row r="1204" spans="3:11" ht="16.5" x14ac:dyDescent="0.15">
      <c r="C1204" s="80" t="s">
        <v>8990</v>
      </c>
      <c r="D1204" s="81">
        <v>21</v>
      </c>
      <c r="E1204" s="76">
        <v>18</v>
      </c>
      <c r="F1204" s="173">
        <f t="shared" si="105"/>
        <v>39</v>
      </c>
    </row>
    <row r="1205" spans="3:11" ht="17.25" thickBot="1" x14ac:dyDescent="0.2">
      <c r="C1205" s="80" t="s">
        <v>19306</v>
      </c>
      <c r="D1205" s="82">
        <v>26</v>
      </c>
      <c r="E1205" s="82">
        <v>8</v>
      </c>
      <c r="F1205" s="173">
        <f t="shared" si="105"/>
        <v>34</v>
      </c>
    </row>
    <row r="1206" spans="3:11" ht="18" thickBot="1" x14ac:dyDescent="0.4">
      <c r="C1206" s="83" t="s">
        <v>19291</v>
      </c>
      <c r="D1206" s="84">
        <f>SUM(D1197:D1205)</f>
        <v>153</v>
      </c>
      <c r="E1206" s="84">
        <f>SUM(E1197:E1205)</f>
        <v>180</v>
      </c>
      <c r="F1206" s="174">
        <f>SUM(F1197:F1205)</f>
        <v>333</v>
      </c>
      <c r="H1206" s="91" t="s">
        <v>19289</v>
      </c>
      <c r="I1206" s="91" t="s">
        <v>19290</v>
      </c>
      <c r="J1206" s="91" t="s">
        <v>19291</v>
      </c>
    </row>
    <row r="1207" spans="3:11" ht="17.25" x14ac:dyDescent="0.35">
      <c r="C1207" s="75" t="s">
        <v>19295</v>
      </c>
      <c r="D1207" s="76">
        <v>16</v>
      </c>
      <c r="E1207" s="76">
        <v>20</v>
      </c>
      <c r="F1207" s="173">
        <f t="shared" ref="F1207:F1215" si="106">+E1207+D1207</f>
        <v>36</v>
      </c>
      <c r="H1207" s="92">
        <f>+D1159+D1171+D1184</f>
        <v>625</v>
      </c>
      <c r="I1207" s="92">
        <f>+E1159+E1171+E1184</f>
        <v>660</v>
      </c>
      <c r="J1207" s="92">
        <f>+H1207+I1207</f>
        <v>1285</v>
      </c>
      <c r="K1207" s="91" t="s">
        <v>19296</v>
      </c>
    </row>
    <row r="1208" spans="3:11" ht="17.25" x14ac:dyDescent="0.35">
      <c r="C1208" s="80" t="s">
        <v>9739</v>
      </c>
      <c r="D1208" s="81">
        <v>11</v>
      </c>
      <c r="E1208" s="76">
        <v>20</v>
      </c>
      <c r="F1208" s="173">
        <f t="shared" si="106"/>
        <v>31</v>
      </c>
      <c r="H1208" s="92">
        <f>+D1195+D1206+D1216</f>
        <v>458</v>
      </c>
      <c r="I1208" s="92">
        <f>+E1195+E1206+E1216</f>
        <v>563</v>
      </c>
      <c r="J1208" s="92">
        <f>+H1208+I1208</f>
        <v>1021</v>
      </c>
      <c r="K1208" s="91" t="s">
        <v>19297</v>
      </c>
    </row>
    <row r="1209" spans="3:11" ht="17.25" x14ac:dyDescent="0.35">
      <c r="C1209" s="80" t="s">
        <v>8974</v>
      </c>
      <c r="D1209" s="81">
        <v>13</v>
      </c>
      <c r="E1209" s="76">
        <v>17</v>
      </c>
      <c r="F1209" s="173">
        <f t="shared" si="106"/>
        <v>30</v>
      </c>
      <c r="H1209" s="92">
        <f>SUM(H1207:H1208)</f>
        <v>1083</v>
      </c>
      <c r="I1209" s="92">
        <f>SUM(I1207:I1208)</f>
        <v>1223</v>
      </c>
      <c r="J1209" s="92">
        <f>SUM(J1207:J1208)</f>
        <v>2306</v>
      </c>
      <c r="K1209" s="91" t="s">
        <v>19298</v>
      </c>
    </row>
    <row r="1210" spans="3:11" ht="16.5" x14ac:dyDescent="0.15">
      <c r="C1210" s="80" t="s">
        <v>8969</v>
      </c>
      <c r="D1210" s="81">
        <v>18</v>
      </c>
      <c r="E1210" s="76">
        <v>17</v>
      </c>
      <c r="F1210" s="173">
        <f t="shared" si="106"/>
        <v>35</v>
      </c>
    </row>
    <row r="1211" spans="3:11" ht="16.5" x14ac:dyDescent="0.15">
      <c r="C1211" s="80" t="s">
        <v>8989</v>
      </c>
      <c r="D1211" s="81">
        <v>14</v>
      </c>
      <c r="E1211" s="76">
        <v>20</v>
      </c>
      <c r="F1211" s="173">
        <f t="shared" si="106"/>
        <v>34</v>
      </c>
    </row>
    <row r="1212" spans="3:11" ht="16.5" x14ac:dyDescent="0.15">
      <c r="C1212" s="80" t="s">
        <v>8972</v>
      </c>
      <c r="D1212" s="81">
        <v>18</v>
      </c>
      <c r="E1212" s="76">
        <v>27</v>
      </c>
      <c r="F1212" s="173">
        <f t="shared" si="106"/>
        <v>45</v>
      </c>
    </row>
    <row r="1213" spans="3:11" ht="16.5" x14ac:dyDescent="0.15">
      <c r="C1213" s="80" t="s">
        <v>19299</v>
      </c>
      <c r="D1213" s="81">
        <v>16</v>
      </c>
      <c r="E1213" s="76">
        <v>20</v>
      </c>
      <c r="F1213" s="173">
        <f t="shared" si="106"/>
        <v>36</v>
      </c>
    </row>
    <row r="1214" spans="3:11" ht="16.5" x14ac:dyDescent="0.15">
      <c r="C1214" s="80" t="s">
        <v>9374</v>
      </c>
      <c r="D1214" s="81">
        <v>24</v>
      </c>
      <c r="E1214" s="76">
        <v>12</v>
      </c>
      <c r="F1214" s="173">
        <f t="shared" si="106"/>
        <v>36</v>
      </c>
    </row>
    <row r="1215" spans="3:11" ht="17.25" thickBot="1" x14ac:dyDescent="0.2">
      <c r="C1215" s="87" t="s">
        <v>19326</v>
      </c>
      <c r="D1215" s="90">
        <v>7</v>
      </c>
      <c r="E1215" s="82">
        <v>19</v>
      </c>
      <c r="F1215" s="253">
        <f t="shared" si="106"/>
        <v>26</v>
      </c>
    </row>
    <row r="1216" spans="3:11" ht="18" thickBot="1" x14ac:dyDescent="0.4">
      <c r="C1216" s="83" t="s">
        <v>19291</v>
      </c>
      <c r="D1216" s="84">
        <f>SUM(D1207:D1215)</f>
        <v>137</v>
      </c>
      <c r="E1216" s="84">
        <f>SUM(E1207:E1215)</f>
        <v>172</v>
      </c>
      <c r="F1216" s="174">
        <f>SUM(F1207:F1215)</f>
        <v>309</v>
      </c>
      <c r="H1216" s="74"/>
      <c r="I1216" s="69" t="s">
        <v>19331</v>
      </c>
      <c r="J1216" s="69"/>
    </row>
    <row r="1217" spans="1:11" ht="22.5" thickBot="1" x14ac:dyDescent="0.5">
      <c r="C1217" s="96" t="s">
        <v>19302</v>
      </c>
      <c r="D1217" s="97">
        <f>+D1216+D1206+D1195+D1184+D1171+D1159</f>
        <v>1083</v>
      </c>
      <c r="E1217" s="97">
        <f>+E1216+E1206+E1195+E1184+E1171+E1159</f>
        <v>1223</v>
      </c>
      <c r="F1217" s="97">
        <f>+F1216+F1206+F1195+F1184+F1171+F1159</f>
        <v>2306</v>
      </c>
      <c r="H1217" s="99" t="s">
        <v>19303</v>
      </c>
      <c r="I1217" s="69"/>
      <c r="J1217" s="69"/>
    </row>
    <row r="1219" spans="1:11" ht="15" x14ac:dyDescent="0.15">
      <c r="A1219" s="65" t="s">
        <v>19324</v>
      </c>
      <c r="B1219" s="66"/>
      <c r="C1219" s="67"/>
      <c r="D1219" s="67"/>
      <c r="E1219" s="67"/>
      <c r="F1219" s="66"/>
      <c r="G1219" s="66"/>
      <c r="H1219" s="66"/>
    </row>
    <row r="1220" spans="1:11" ht="15" thickBot="1" x14ac:dyDescent="0.2"/>
    <row r="1221" spans="1:11" ht="15" thickBot="1" x14ac:dyDescent="0.2">
      <c r="C1221" s="70" t="s">
        <v>16910</v>
      </c>
      <c r="D1221" s="71" t="s">
        <v>19289</v>
      </c>
      <c r="E1221" s="71" t="s">
        <v>19290</v>
      </c>
      <c r="F1221" s="172" t="s">
        <v>19291</v>
      </c>
      <c r="K1221" s="807"/>
    </row>
    <row r="1222" spans="1:11" ht="16.5" x14ac:dyDescent="0.15">
      <c r="C1222" s="75" t="s">
        <v>8353</v>
      </c>
      <c r="D1222" s="76">
        <v>21</v>
      </c>
      <c r="E1222" s="76">
        <f t="shared" ref="E1222:E1233" si="107">+F1222-D1222</f>
        <v>19</v>
      </c>
      <c r="F1222" s="173">
        <v>40</v>
      </c>
      <c r="K1222" s="169"/>
    </row>
    <row r="1223" spans="1:11" ht="16.5" x14ac:dyDescent="0.15">
      <c r="C1223" s="80" t="s">
        <v>8355</v>
      </c>
      <c r="D1223" s="81">
        <v>28</v>
      </c>
      <c r="E1223" s="76">
        <f t="shared" si="107"/>
        <v>13</v>
      </c>
      <c r="F1223" s="173">
        <v>41</v>
      </c>
      <c r="H1223" s="246"/>
      <c r="K1223" s="169"/>
    </row>
    <row r="1224" spans="1:11" ht="16.5" x14ac:dyDescent="0.15">
      <c r="C1224" s="80" t="s">
        <v>8357</v>
      </c>
      <c r="D1224" s="81">
        <v>23</v>
      </c>
      <c r="E1224" s="76">
        <f t="shared" si="107"/>
        <v>19</v>
      </c>
      <c r="F1224" s="173">
        <v>42</v>
      </c>
      <c r="K1224" s="169"/>
    </row>
    <row r="1225" spans="1:11" ht="16.5" x14ac:dyDescent="0.15">
      <c r="C1225" s="80" t="s">
        <v>8367</v>
      </c>
      <c r="D1225" s="81">
        <v>21</v>
      </c>
      <c r="E1225" s="76">
        <f t="shared" si="107"/>
        <v>20</v>
      </c>
      <c r="F1225" s="173">
        <v>41</v>
      </c>
      <c r="K1225" s="169"/>
    </row>
    <row r="1226" spans="1:11" ht="16.5" x14ac:dyDescent="0.15">
      <c r="C1226" s="80" t="s">
        <v>8363</v>
      </c>
      <c r="D1226" s="81">
        <v>22</v>
      </c>
      <c r="E1226" s="76">
        <f t="shared" si="107"/>
        <v>18</v>
      </c>
      <c r="F1226" s="173">
        <v>40</v>
      </c>
      <c r="K1226" s="169"/>
    </row>
    <row r="1227" spans="1:11" ht="16.5" x14ac:dyDescent="0.15">
      <c r="C1227" s="80" t="s">
        <v>8359</v>
      </c>
      <c r="D1227" s="81">
        <v>22</v>
      </c>
      <c r="E1227" s="76">
        <f t="shared" si="107"/>
        <v>19</v>
      </c>
      <c r="F1227" s="173">
        <v>41</v>
      </c>
      <c r="K1227" s="169"/>
    </row>
    <row r="1228" spans="1:11" ht="16.5" x14ac:dyDescent="0.15">
      <c r="C1228" s="80" t="s">
        <v>8370</v>
      </c>
      <c r="D1228" s="81">
        <v>16</v>
      </c>
      <c r="E1228" s="76">
        <f t="shared" si="107"/>
        <v>24</v>
      </c>
      <c r="F1228" s="173">
        <v>40</v>
      </c>
      <c r="K1228" s="169"/>
    </row>
    <row r="1229" spans="1:11" ht="16.5" x14ac:dyDescent="0.15">
      <c r="C1229" s="80" t="s">
        <v>8685</v>
      </c>
      <c r="D1229" s="81">
        <v>16</v>
      </c>
      <c r="E1229" s="76">
        <f t="shared" si="107"/>
        <v>23</v>
      </c>
      <c r="F1229" s="173">
        <v>39</v>
      </c>
      <c r="K1229" s="169"/>
    </row>
    <row r="1230" spans="1:11" ht="16.5" x14ac:dyDescent="0.15">
      <c r="C1230" s="80" t="s">
        <v>8731</v>
      </c>
      <c r="D1230" s="81">
        <v>18</v>
      </c>
      <c r="E1230" s="76">
        <f t="shared" si="107"/>
        <v>23</v>
      </c>
      <c r="F1230" s="173">
        <v>41</v>
      </c>
      <c r="K1230" s="169"/>
    </row>
    <row r="1231" spans="1:11" ht="16.5" x14ac:dyDescent="0.15">
      <c r="C1231" s="80" t="s">
        <v>8779</v>
      </c>
      <c r="D1231" s="81">
        <v>17</v>
      </c>
      <c r="E1231" s="76">
        <f t="shared" si="107"/>
        <v>23</v>
      </c>
      <c r="F1231" s="173">
        <v>40</v>
      </c>
      <c r="K1231" s="169"/>
    </row>
    <row r="1232" spans="1:11" ht="16.5" x14ac:dyDescent="0.15">
      <c r="C1232" s="80" t="s">
        <v>8823</v>
      </c>
      <c r="D1232" s="81">
        <v>13</v>
      </c>
      <c r="E1232" s="76">
        <f t="shared" si="107"/>
        <v>20</v>
      </c>
      <c r="F1232" s="173">
        <v>33</v>
      </c>
      <c r="K1232" s="169"/>
    </row>
    <row r="1233" spans="3:11" ht="17.25" thickBot="1" x14ac:dyDescent="0.2">
      <c r="C1233" s="87" t="s">
        <v>8366</v>
      </c>
      <c r="D1233" s="90">
        <v>5</v>
      </c>
      <c r="E1233" s="76">
        <f t="shared" si="107"/>
        <v>13</v>
      </c>
      <c r="F1233" s="253">
        <v>18</v>
      </c>
      <c r="K1233" s="169"/>
    </row>
    <row r="1234" spans="3:11" ht="17.25" thickBot="1" x14ac:dyDescent="0.2">
      <c r="C1234" s="83" t="s">
        <v>19291</v>
      </c>
      <c r="D1234" s="84">
        <f>SUM(D1222:D1233)</f>
        <v>222</v>
      </c>
      <c r="E1234" s="84">
        <f>SUM(E1222:E1233)</f>
        <v>234</v>
      </c>
      <c r="F1234" s="84">
        <f>SUM(F1222:F1233)</f>
        <v>456</v>
      </c>
      <c r="K1234" s="808"/>
    </row>
    <row r="1235" spans="3:11" ht="16.5" x14ac:dyDescent="0.15">
      <c r="C1235" s="75" t="s">
        <v>9334</v>
      </c>
      <c r="D1235" s="76">
        <v>29</v>
      </c>
      <c r="E1235" s="76">
        <f t="shared" ref="E1235:E1245" si="108">+F1235-D1235</f>
        <v>7</v>
      </c>
      <c r="F1235" s="173">
        <v>36</v>
      </c>
      <c r="K1235" s="169"/>
    </row>
    <row r="1236" spans="3:11" ht="16.5" x14ac:dyDescent="0.15">
      <c r="C1236" s="80" t="s">
        <v>8356</v>
      </c>
      <c r="D1236" s="81">
        <v>19</v>
      </c>
      <c r="E1236" s="76">
        <f t="shared" si="108"/>
        <v>16</v>
      </c>
      <c r="F1236" s="173">
        <v>35</v>
      </c>
      <c r="H1236" s="246"/>
      <c r="K1236" s="169"/>
    </row>
    <row r="1237" spans="3:11" ht="16.5" x14ac:dyDescent="0.15">
      <c r="C1237" s="80" t="s">
        <v>8358</v>
      </c>
      <c r="D1237" s="81">
        <v>23</v>
      </c>
      <c r="E1237" s="76">
        <f t="shared" si="108"/>
        <v>17</v>
      </c>
      <c r="F1237" s="173">
        <v>40</v>
      </c>
      <c r="K1237" s="169"/>
    </row>
    <row r="1238" spans="3:11" ht="16.5" x14ac:dyDescent="0.15">
      <c r="C1238" s="80" t="s">
        <v>8351</v>
      </c>
      <c r="D1238" s="81">
        <v>16</v>
      </c>
      <c r="E1238" s="76">
        <f t="shared" si="108"/>
        <v>22</v>
      </c>
      <c r="F1238" s="173">
        <v>38</v>
      </c>
      <c r="K1238" s="169"/>
    </row>
    <row r="1239" spans="3:11" ht="16.5" x14ac:dyDescent="0.15">
      <c r="C1239" s="80" t="s">
        <v>9343</v>
      </c>
      <c r="D1239" s="81">
        <v>16</v>
      </c>
      <c r="E1239" s="76">
        <f t="shared" si="108"/>
        <v>22</v>
      </c>
      <c r="F1239" s="173">
        <v>38</v>
      </c>
      <c r="K1239" s="169"/>
    </row>
    <row r="1240" spans="3:11" ht="16.5" x14ac:dyDescent="0.15">
      <c r="C1240" s="80" t="s">
        <v>8364</v>
      </c>
      <c r="D1240" s="81">
        <v>12</v>
      </c>
      <c r="E1240" s="76">
        <f t="shared" si="108"/>
        <v>26</v>
      </c>
      <c r="F1240" s="173">
        <v>38</v>
      </c>
      <c r="J1240" s="246"/>
      <c r="K1240" s="169"/>
    </row>
    <row r="1241" spans="3:11" ht="16.5" x14ac:dyDescent="0.15">
      <c r="C1241" s="80" t="s">
        <v>8952</v>
      </c>
      <c r="D1241" s="81">
        <v>15</v>
      </c>
      <c r="E1241" s="76">
        <f t="shared" si="108"/>
        <v>23</v>
      </c>
      <c r="F1241" s="173">
        <v>38</v>
      </c>
      <c r="K1241" s="169"/>
    </row>
    <row r="1242" spans="3:11" ht="16.5" x14ac:dyDescent="0.15">
      <c r="C1242" s="80" t="s">
        <v>8954</v>
      </c>
      <c r="D1242" s="81">
        <v>20</v>
      </c>
      <c r="E1242" s="76">
        <f t="shared" si="108"/>
        <v>19</v>
      </c>
      <c r="F1242" s="173">
        <v>39</v>
      </c>
      <c r="J1242" s="246"/>
      <c r="K1242" s="169"/>
    </row>
    <row r="1243" spans="3:11" ht="16.5" x14ac:dyDescent="0.15">
      <c r="C1243" s="80" t="s">
        <v>8360</v>
      </c>
      <c r="D1243" s="81">
        <v>7</v>
      </c>
      <c r="E1243" s="76">
        <f t="shared" si="108"/>
        <v>33</v>
      </c>
      <c r="F1243" s="173">
        <v>40</v>
      </c>
      <c r="K1243" s="169"/>
    </row>
    <row r="1244" spans="3:11" ht="16.5" x14ac:dyDescent="0.15">
      <c r="C1244" s="87" t="s">
        <v>8362</v>
      </c>
      <c r="D1244" s="81">
        <v>14</v>
      </c>
      <c r="E1244" s="76">
        <f t="shared" si="108"/>
        <v>13</v>
      </c>
      <c r="F1244" s="173">
        <v>27</v>
      </c>
      <c r="K1244" s="169"/>
    </row>
    <row r="1245" spans="3:11" ht="17.25" thickBot="1" x14ac:dyDescent="0.2">
      <c r="C1245" s="87" t="s">
        <v>9778</v>
      </c>
      <c r="D1245" s="82">
        <v>16</v>
      </c>
      <c r="E1245" s="76">
        <f t="shared" si="108"/>
        <v>16</v>
      </c>
      <c r="F1245" s="173">
        <v>32</v>
      </c>
      <c r="K1245" s="169"/>
    </row>
    <row r="1246" spans="3:11" ht="17.25" thickBot="1" x14ac:dyDescent="0.2">
      <c r="C1246" s="83" t="s">
        <v>19291</v>
      </c>
      <c r="D1246" s="84">
        <f>SUM(D1235:D1245)</f>
        <v>187</v>
      </c>
      <c r="E1246" s="84">
        <f>SUM(E1235:E1245)</f>
        <v>214</v>
      </c>
      <c r="F1246" s="174">
        <f>SUM(F1235:F1245)</f>
        <v>401</v>
      </c>
      <c r="K1246" s="808"/>
    </row>
    <row r="1247" spans="3:11" ht="15" thickBot="1" x14ac:dyDescent="0.2">
      <c r="C1247" s="70" t="s">
        <v>16910</v>
      </c>
      <c r="D1247" s="71" t="s">
        <v>19289</v>
      </c>
      <c r="E1247" s="71" t="s">
        <v>19290</v>
      </c>
      <c r="F1247" s="172" t="s">
        <v>19291</v>
      </c>
      <c r="K1247" s="807"/>
    </row>
    <row r="1248" spans="3:11" ht="16.5" x14ac:dyDescent="0.15">
      <c r="C1248" s="75" t="s">
        <v>8354</v>
      </c>
      <c r="D1248" s="76">
        <v>28</v>
      </c>
      <c r="E1248" s="76">
        <f t="shared" ref="E1248:E1258" si="109">+F1248-D1248</f>
        <v>11</v>
      </c>
      <c r="F1248" s="173">
        <v>39</v>
      </c>
    </row>
    <row r="1249" spans="3:8" ht="16.5" x14ac:dyDescent="0.15">
      <c r="C1249" s="80" t="s">
        <v>9713</v>
      </c>
      <c r="D1249" s="81">
        <v>28</v>
      </c>
      <c r="E1249" s="76">
        <f t="shared" si="109"/>
        <v>15</v>
      </c>
      <c r="F1249" s="173">
        <v>43</v>
      </c>
    </row>
    <row r="1250" spans="3:8" ht="16.5" x14ac:dyDescent="0.15">
      <c r="C1250" s="80" t="s">
        <v>8988</v>
      </c>
      <c r="D1250" s="81">
        <v>25</v>
      </c>
      <c r="E1250" s="76">
        <f t="shared" si="109"/>
        <v>15</v>
      </c>
      <c r="F1250" s="173">
        <v>40</v>
      </c>
    </row>
    <row r="1251" spans="3:8" ht="16.5" x14ac:dyDescent="0.15">
      <c r="C1251" s="80" t="s">
        <v>8956</v>
      </c>
      <c r="D1251" s="81">
        <v>23</v>
      </c>
      <c r="E1251" s="76">
        <f t="shared" si="109"/>
        <v>16</v>
      </c>
      <c r="F1251" s="173">
        <v>39</v>
      </c>
    </row>
    <row r="1252" spans="3:8" ht="16.5" x14ac:dyDescent="0.15">
      <c r="C1252" s="80" t="s">
        <v>9717</v>
      </c>
      <c r="D1252" s="81">
        <v>22</v>
      </c>
      <c r="E1252" s="76">
        <f t="shared" si="109"/>
        <v>19</v>
      </c>
      <c r="F1252" s="173">
        <v>41</v>
      </c>
    </row>
    <row r="1253" spans="3:8" ht="16.5" x14ac:dyDescent="0.15">
      <c r="C1253" s="80" t="s">
        <v>8365</v>
      </c>
      <c r="D1253" s="81">
        <v>14</v>
      </c>
      <c r="E1253" s="76">
        <f t="shared" si="109"/>
        <v>27</v>
      </c>
      <c r="F1253" s="173">
        <v>41</v>
      </c>
    </row>
    <row r="1254" spans="3:8" ht="16.5" x14ac:dyDescent="0.15">
      <c r="C1254" s="80" t="s">
        <v>9354</v>
      </c>
      <c r="D1254" s="81">
        <v>15</v>
      </c>
      <c r="E1254" s="76">
        <f t="shared" si="109"/>
        <v>26</v>
      </c>
      <c r="F1254" s="173">
        <v>41</v>
      </c>
    </row>
    <row r="1255" spans="3:8" ht="16.5" x14ac:dyDescent="0.15">
      <c r="C1255" s="80" t="s">
        <v>8958</v>
      </c>
      <c r="D1255" s="81">
        <v>17</v>
      </c>
      <c r="E1255" s="76">
        <f t="shared" si="109"/>
        <v>26</v>
      </c>
      <c r="F1255" s="173">
        <v>43</v>
      </c>
    </row>
    <row r="1256" spans="3:8" ht="16.5" x14ac:dyDescent="0.15">
      <c r="C1256" s="80" t="s">
        <v>9357</v>
      </c>
      <c r="D1256" s="81">
        <v>17</v>
      </c>
      <c r="E1256" s="76">
        <f t="shared" si="109"/>
        <v>27</v>
      </c>
      <c r="F1256" s="173">
        <v>44</v>
      </c>
    </row>
    <row r="1257" spans="3:8" ht="16.5" x14ac:dyDescent="0.15">
      <c r="C1257" s="80" t="s">
        <v>8368</v>
      </c>
      <c r="D1257" s="81">
        <v>2</v>
      </c>
      <c r="E1257" s="76">
        <f t="shared" si="109"/>
        <v>6</v>
      </c>
      <c r="F1257" s="173">
        <v>8</v>
      </c>
    </row>
    <row r="1258" spans="3:8" ht="17.25" thickBot="1" x14ac:dyDescent="0.2">
      <c r="C1258" s="89" t="s">
        <v>19292</v>
      </c>
      <c r="D1258" s="82">
        <v>15</v>
      </c>
      <c r="E1258" s="76">
        <f t="shared" si="109"/>
        <v>20</v>
      </c>
      <c r="F1258" s="173">
        <v>35</v>
      </c>
    </row>
    <row r="1259" spans="3:8" ht="17.25" thickBot="1" x14ac:dyDescent="0.2">
      <c r="C1259" s="83" t="s">
        <v>19291</v>
      </c>
      <c r="D1259" s="255">
        <f>SUM(D1248:D1258)</f>
        <v>206</v>
      </c>
      <c r="E1259" s="255">
        <f>SUM(E1248:E1258)</f>
        <v>208</v>
      </c>
      <c r="F1259" s="174">
        <f>SUM(F1248:F1258)</f>
        <v>414</v>
      </c>
    </row>
    <row r="1260" spans="3:8" ht="16.5" x14ac:dyDescent="0.15">
      <c r="C1260" s="75" t="s">
        <v>19293</v>
      </c>
      <c r="D1260" s="81">
        <v>14</v>
      </c>
      <c r="E1260" s="76">
        <f t="shared" ref="E1260:E1269" si="110">+F1260-D1260</f>
        <v>21</v>
      </c>
      <c r="F1260" s="173">
        <v>35</v>
      </c>
    </row>
    <row r="1261" spans="3:8" ht="16.5" x14ac:dyDescent="0.15">
      <c r="C1261" s="80" t="s">
        <v>8361</v>
      </c>
      <c r="D1261" s="81">
        <v>10</v>
      </c>
      <c r="E1261" s="76">
        <f t="shared" si="110"/>
        <v>19</v>
      </c>
      <c r="F1261" s="173">
        <v>29</v>
      </c>
    </row>
    <row r="1262" spans="3:8" ht="16.5" x14ac:dyDescent="0.15">
      <c r="C1262" s="80" t="s">
        <v>8825</v>
      </c>
      <c r="D1262" s="81">
        <v>17</v>
      </c>
      <c r="E1262" s="76">
        <f t="shared" si="110"/>
        <v>12</v>
      </c>
      <c r="F1262" s="173">
        <v>29</v>
      </c>
      <c r="H1262" s="246"/>
    </row>
    <row r="1263" spans="3:8" ht="16.5" x14ac:dyDescent="0.15">
      <c r="C1263" s="80" t="s">
        <v>8374</v>
      </c>
      <c r="D1263" s="81">
        <v>9</v>
      </c>
      <c r="E1263" s="76">
        <f t="shared" si="110"/>
        <v>18</v>
      </c>
      <c r="F1263" s="173">
        <v>27</v>
      </c>
    </row>
    <row r="1264" spans="3:8" ht="16.5" x14ac:dyDescent="0.15">
      <c r="C1264" s="80" t="s">
        <v>8859</v>
      </c>
      <c r="D1264" s="81">
        <v>12</v>
      </c>
      <c r="E1264" s="76">
        <f t="shared" si="110"/>
        <v>14</v>
      </c>
      <c r="F1264" s="173">
        <v>26</v>
      </c>
    </row>
    <row r="1265" spans="3:6" ht="16.5" x14ac:dyDescent="0.15">
      <c r="C1265" s="80" t="s">
        <v>8350</v>
      </c>
      <c r="D1265" s="81">
        <v>17</v>
      </c>
      <c r="E1265" s="76">
        <f t="shared" si="110"/>
        <v>28</v>
      </c>
      <c r="F1265" s="173">
        <v>45</v>
      </c>
    </row>
    <row r="1266" spans="3:6" ht="16.5" x14ac:dyDescent="0.15">
      <c r="C1266" s="80" t="s">
        <v>8908</v>
      </c>
      <c r="D1266" s="81">
        <v>24</v>
      </c>
      <c r="E1266" s="76">
        <f t="shared" si="110"/>
        <v>21</v>
      </c>
      <c r="F1266" s="173">
        <v>45</v>
      </c>
    </row>
    <row r="1267" spans="3:6" ht="16.5" x14ac:dyDescent="0.15">
      <c r="C1267" s="80" t="s">
        <v>8936</v>
      </c>
      <c r="D1267" s="81">
        <v>17</v>
      </c>
      <c r="E1267" s="76">
        <f t="shared" si="110"/>
        <v>26</v>
      </c>
      <c r="F1267" s="173">
        <v>43</v>
      </c>
    </row>
    <row r="1268" spans="3:6" ht="16.5" x14ac:dyDescent="0.15">
      <c r="C1268" s="80" t="s">
        <v>19294</v>
      </c>
      <c r="D1268" s="81">
        <v>16</v>
      </c>
      <c r="E1268" s="76">
        <f t="shared" si="110"/>
        <v>29</v>
      </c>
      <c r="F1268" s="173">
        <v>45</v>
      </c>
    </row>
    <row r="1269" spans="3:6" ht="17.25" thickBot="1" x14ac:dyDescent="0.2">
      <c r="C1269" s="80" t="s">
        <v>19325</v>
      </c>
      <c r="D1269" s="81">
        <v>27</v>
      </c>
      <c r="E1269" s="76">
        <f t="shared" si="110"/>
        <v>17</v>
      </c>
      <c r="F1269" s="173">
        <v>44</v>
      </c>
    </row>
    <row r="1270" spans="3:6" ht="17.25" thickBot="1" x14ac:dyDescent="0.2">
      <c r="C1270" s="83" t="s">
        <v>19291</v>
      </c>
      <c r="D1270" s="254">
        <f>SUM(D1260:D1269)</f>
        <v>163</v>
      </c>
      <c r="E1270" s="254">
        <f>SUM(E1260:E1269)</f>
        <v>205</v>
      </c>
      <c r="F1270" s="84">
        <f>SUM(F1260:F1269)</f>
        <v>368</v>
      </c>
    </row>
    <row r="1271" spans="3:6" ht="15" thickBot="1" x14ac:dyDescent="0.2">
      <c r="C1271" s="70" t="s">
        <v>16910</v>
      </c>
      <c r="D1271" s="71" t="s">
        <v>19289</v>
      </c>
      <c r="E1271" s="71" t="s">
        <v>19290</v>
      </c>
      <c r="F1271" s="172" t="s">
        <v>19291</v>
      </c>
    </row>
    <row r="1272" spans="3:6" ht="16.5" x14ac:dyDescent="0.15">
      <c r="C1272" s="75" t="s">
        <v>8962</v>
      </c>
      <c r="D1272" s="76">
        <v>9</v>
      </c>
      <c r="E1272" s="76">
        <f t="shared" ref="E1272:E1280" si="111">+F1272-D1272</f>
        <v>30</v>
      </c>
      <c r="F1272" s="173">
        <v>39</v>
      </c>
    </row>
    <row r="1273" spans="3:6" ht="16.5" x14ac:dyDescent="0.15">
      <c r="C1273" s="80" t="s">
        <v>9788</v>
      </c>
      <c r="D1273" s="81">
        <v>17</v>
      </c>
      <c r="E1273" s="76">
        <f t="shared" si="111"/>
        <v>20</v>
      </c>
      <c r="F1273" s="173">
        <v>37</v>
      </c>
    </row>
    <row r="1274" spans="3:6" ht="16.5" x14ac:dyDescent="0.15">
      <c r="C1274" s="80" t="s">
        <v>8375</v>
      </c>
      <c r="D1274" s="81">
        <v>14</v>
      </c>
      <c r="E1274" s="76">
        <f t="shared" si="111"/>
        <v>24</v>
      </c>
      <c r="F1274" s="173">
        <v>38</v>
      </c>
    </row>
    <row r="1275" spans="3:6" ht="16.5" x14ac:dyDescent="0.15">
      <c r="C1275" s="80" t="s">
        <v>8369</v>
      </c>
      <c r="D1275" s="81">
        <v>17</v>
      </c>
      <c r="E1275" s="76">
        <f t="shared" si="111"/>
        <v>23</v>
      </c>
      <c r="F1275" s="173">
        <v>40</v>
      </c>
    </row>
    <row r="1276" spans="3:6" ht="16.5" x14ac:dyDescent="0.15">
      <c r="C1276" s="80" t="s">
        <v>8371</v>
      </c>
      <c r="D1276" s="81">
        <v>26</v>
      </c>
      <c r="E1276" s="76">
        <f t="shared" si="111"/>
        <v>9</v>
      </c>
      <c r="F1276" s="173">
        <v>35</v>
      </c>
    </row>
    <row r="1277" spans="3:6" ht="16.5" x14ac:dyDescent="0.15">
      <c r="C1277" s="80" t="s">
        <v>8966</v>
      </c>
      <c r="D1277" s="81">
        <v>12</v>
      </c>
      <c r="E1277" s="76">
        <f t="shared" si="111"/>
        <v>21</v>
      </c>
      <c r="F1277" s="173">
        <v>33</v>
      </c>
    </row>
    <row r="1278" spans="3:6" ht="16.5" x14ac:dyDescent="0.15">
      <c r="C1278" s="87" t="s">
        <v>9364</v>
      </c>
      <c r="D1278" s="81">
        <v>10</v>
      </c>
      <c r="E1278" s="76">
        <f t="shared" si="111"/>
        <v>26</v>
      </c>
      <c r="F1278" s="173">
        <v>36</v>
      </c>
    </row>
    <row r="1279" spans="3:6" ht="16.5" x14ac:dyDescent="0.15">
      <c r="C1279" s="80" t="s">
        <v>8990</v>
      </c>
      <c r="D1279" s="81">
        <v>22</v>
      </c>
      <c r="E1279" s="76">
        <f t="shared" si="111"/>
        <v>17</v>
      </c>
      <c r="F1279" s="173">
        <v>39</v>
      </c>
    </row>
    <row r="1280" spans="3:6" ht="17.25" thickBot="1" x14ac:dyDescent="0.2">
      <c r="C1280" s="80" t="s">
        <v>19306</v>
      </c>
      <c r="D1280" s="82">
        <v>24</v>
      </c>
      <c r="E1280" s="76">
        <f t="shared" si="111"/>
        <v>8</v>
      </c>
      <c r="F1280" s="173">
        <v>32</v>
      </c>
    </row>
    <row r="1281" spans="1:11" ht="18" thickBot="1" x14ac:dyDescent="0.4">
      <c r="C1281" s="83" t="s">
        <v>19291</v>
      </c>
      <c r="D1281" s="84">
        <f>SUM(D1272:D1280)</f>
        <v>151</v>
      </c>
      <c r="E1281" s="84">
        <f>SUM(E1272:E1280)</f>
        <v>178</v>
      </c>
      <c r="F1281" s="174">
        <f>SUM(F1272:F1280)</f>
        <v>329</v>
      </c>
      <c r="H1281" s="91" t="s">
        <v>19289</v>
      </c>
      <c r="I1281" s="91" t="s">
        <v>19290</v>
      </c>
      <c r="J1281" s="91" t="s">
        <v>19291</v>
      </c>
    </row>
    <row r="1282" spans="1:11" ht="17.25" x14ac:dyDescent="0.35">
      <c r="C1282" s="75" t="s">
        <v>19295</v>
      </c>
      <c r="D1282" s="76">
        <v>16</v>
      </c>
      <c r="E1282" s="76">
        <f t="shared" ref="E1282:E1290" si="112">+F1282-D1282</f>
        <v>20</v>
      </c>
      <c r="F1282" s="173">
        <v>36</v>
      </c>
      <c r="H1282" s="92">
        <f>+D1234+D1246+D1259</f>
        <v>615</v>
      </c>
      <c r="I1282" s="92">
        <f>+E1234+E1246+E1259</f>
        <v>656</v>
      </c>
      <c r="J1282" s="92">
        <f>+H1282+I1282</f>
        <v>1271</v>
      </c>
      <c r="K1282" s="91" t="s">
        <v>19296</v>
      </c>
    </row>
    <row r="1283" spans="1:11" ht="17.25" x14ac:dyDescent="0.35">
      <c r="C1283" s="80" t="s">
        <v>9739</v>
      </c>
      <c r="D1283" s="81">
        <v>11</v>
      </c>
      <c r="E1283" s="76">
        <f t="shared" si="112"/>
        <v>20</v>
      </c>
      <c r="F1283" s="173">
        <v>31</v>
      </c>
      <c r="H1283" s="92">
        <f>+D1270+D1281+D1291</f>
        <v>450</v>
      </c>
      <c r="I1283" s="92">
        <f>+E1270+E1281+E1291</f>
        <v>554</v>
      </c>
      <c r="J1283" s="92">
        <f>+H1283+I1283</f>
        <v>1004</v>
      </c>
      <c r="K1283" s="91" t="s">
        <v>19297</v>
      </c>
    </row>
    <row r="1284" spans="1:11" ht="17.25" x14ac:dyDescent="0.35">
      <c r="C1284" s="80" t="s">
        <v>8974</v>
      </c>
      <c r="D1284" s="81">
        <v>13</v>
      </c>
      <c r="E1284" s="76">
        <f t="shared" si="112"/>
        <v>17</v>
      </c>
      <c r="F1284" s="173">
        <v>30</v>
      </c>
      <c r="H1284" s="92">
        <f>SUM(H1282:H1283)</f>
        <v>1065</v>
      </c>
      <c r="I1284" s="92">
        <f>SUM(I1282:I1283)</f>
        <v>1210</v>
      </c>
      <c r="J1284" s="92">
        <f>SUM(J1282:J1283)</f>
        <v>2275</v>
      </c>
      <c r="K1284" s="91" t="s">
        <v>19298</v>
      </c>
    </row>
    <row r="1285" spans="1:11" ht="16.5" x14ac:dyDescent="0.15">
      <c r="C1285" s="80" t="s">
        <v>8969</v>
      </c>
      <c r="D1285" s="81">
        <v>18</v>
      </c>
      <c r="E1285" s="76">
        <f t="shared" si="112"/>
        <v>17</v>
      </c>
      <c r="F1285" s="173">
        <v>35</v>
      </c>
    </row>
    <row r="1286" spans="1:11" ht="16.5" x14ac:dyDescent="0.15">
      <c r="C1286" s="80" t="s">
        <v>8989</v>
      </c>
      <c r="D1286" s="81">
        <v>14</v>
      </c>
      <c r="E1286" s="76">
        <f t="shared" si="112"/>
        <v>20</v>
      </c>
      <c r="F1286" s="173">
        <v>34</v>
      </c>
    </row>
    <row r="1287" spans="1:11" ht="16.5" x14ac:dyDescent="0.15">
      <c r="C1287" s="80" t="s">
        <v>8972</v>
      </c>
      <c r="D1287" s="81">
        <v>18</v>
      </c>
      <c r="E1287" s="76">
        <f t="shared" si="112"/>
        <v>26</v>
      </c>
      <c r="F1287" s="173">
        <v>44</v>
      </c>
    </row>
    <row r="1288" spans="1:11" ht="16.5" x14ac:dyDescent="0.15">
      <c r="C1288" s="80" t="s">
        <v>19299</v>
      </c>
      <c r="D1288" s="81">
        <v>14</v>
      </c>
      <c r="E1288" s="76">
        <f t="shared" si="112"/>
        <v>20</v>
      </c>
      <c r="F1288" s="173">
        <v>34</v>
      </c>
    </row>
    <row r="1289" spans="1:11" ht="16.5" x14ac:dyDescent="0.15">
      <c r="C1289" s="80" t="s">
        <v>9374</v>
      </c>
      <c r="D1289" s="81">
        <v>25</v>
      </c>
      <c r="E1289" s="76">
        <f t="shared" si="112"/>
        <v>12</v>
      </c>
      <c r="F1289" s="173">
        <v>37</v>
      </c>
    </row>
    <row r="1290" spans="1:11" ht="17.25" thickBot="1" x14ac:dyDescent="0.2">
      <c r="C1290" s="87" t="s">
        <v>19326</v>
      </c>
      <c r="D1290" s="90">
        <v>7</v>
      </c>
      <c r="E1290" s="76">
        <f t="shared" si="112"/>
        <v>19</v>
      </c>
      <c r="F1290" s="253">
        <v>26</v>
      </c>
    </row>
    <row r="1291" spans="1:11" ht="18" thickBot="1" x14ac:dyDescent="0.4">
      <c r="C1291" s="83" t="s">
        <v>19291</v>
      </c>
      <c r="D1291" s="84">
        <f>SUM(D1282:D1290)</f>
        <v>136</v>
      </c>
      <c r="E1291" s="84">
        <f>SUM(E1282:E1290)</f>
        <v>171</v>
      </c>
      <c r="F1291" s="174">
        <f>SUM(F1282:F1290)</f>
        <v>307</v>
      </c>
      <c r="H1291" s="74"/>
      <c r="I1291" s="69" t="s">
        <v>19332</v>
      </c>
      <c r="J1291" s="69"/>
    </row>
    <row r="1292" spans="1:11" ht="22.5" thickBot="1" x14ac:dyDescent="0.5">
      <c r="C1292" s="96" t="s">
        <v>19302</v>
      </c>
      <c r="D1292" s="97">
        <f>+D1291+D1281+D1270+D1259+D1246+D1234</f>
        <v>1065</v>
      </c>
      <c r="E1292" s="97">
        <f>+E1291+E1281+E1270+E1259+E1246+E1234</f>
        <v>1210</v>
      </c>
      <c r="F1292" s="97">
        <f>+F1291+F1281+F1270+F1259+F1246+F1234</f>
        <v>2275</v>
      </c>
      <c r="H1292" s="99" t="s">
        <v>19303</v>
      </c>
      <c r="I1292" s="69"/>
      <c r="J1292" s="69"/>
    </row>
    <row r="1294" spans="1:11" ht="15" x14ac:dyDescent="0.15">
      <c r="A1294" s="65" t="s">
        <v>19333</v>
      </c>
      <c r="B1294" s="66"/>
      <c r="C1294" s="67"/>
      <c r="D1294" s="67"/>
      <c r="E1294" s="67"/>
      <c r="F1294" s="66"/>
      <c r="G1294" s="66"/>
      <c r="H1294" s="66"/>
    </row>
    <row r="1295" spans="1:11" ht="15" thickBot="1" x14ac:dyDescent="0.2"/>
    <row r="1296" spans="1:11" ht="15" thickBot="1" x14ac:dyDescent="0.2">
      <c r="C1296" s="70" t="s">
        <v>16910</v>
      </c>
      <c r="D1296" s="71" t="s">
        <v>19289</v>
      </c>
      <c r="E1296" s="71" t="s">
        <v>19290</v>
      </c>
      <c r="F1296" s="172" t="s">
        <v>19291</v>
      </c>
      <c r="K1296" s="807"/>
    </row>
    <row r="1297" spans="3:11" ht="16.5" x14ac:dyDescent="0.15">
      <c r="C1297" s="75" t="s">
        <v>8353</v>
      </c>
      <c r="D1297" s="76">
        <v>22</v>
      </c>
      <c r="E1297" s="76">
        <v>20</v>
      </c>
      <c r="F1297" s="173">
        <f t="shared" ref="F1297:F1308" si="113">+D1297+E1297</f>
        <v>42</v>
      </c>
      <c r="K1297" s="169"/>
    </row>
    <row r="1298" spans="3:11" ht="16.5" x14ac:dyDescent="0.15">
      <c r="C1298" s="80" t="s">
        <v>8355</v>
      </c>
      <c r="D1298" s="81">
        <v>22</v>
      </c>
      <c r="E1298" s="76">
        <v>20</v>
      </c>
      <c r="F1298" s="173">
        <f t="shared" si="113"/>
        <v>42</v>
      </c>
      <c r="H1298" s="246"/>
      <c r="K1298" s="169"/>
    </row>
    <row r="1299" spans="3:11" ht="16.5" x14ac:dyDescent="0.15">
      <c r="C1299" s="80" t="s">
        <v>8357</v>
      </c>
      <c r="D1299" s="81">
        <v>20</v>
      </c>
      <c r="E1299" s="76">
        <v>22</v>
      </c>
      <c r="F1299" s="173">
        <f t="shared" si="113"/>
        <v>42</v>
      </c>
      <c r="K1299" s="169"/>
    </row>
    <row r="1300" spans="3:11" ht="16.5" x14ac:dyDescent="0.15">
      <c r="C1300" s="80" t="s">
        <v>8367</v>
      </c>
      <c r="D1300" s="81">
        <v>18</v>
      </c>
      <c r="E1300" s="76">
        <v>24</v>
      </c>
      <c r="F1300" s="173">
        <f t="shared" si="113"/>
        <v>42</v>
      </c>
      <c r="K1300" s="169"/>
    </row>
    <row r="1301" spans="3:11" ht="16.5" x14ac:dyDescent="0.15">
      <c r="C1301" s="80" t="s">
        <v>8363</v>
      </c>
      <c r="D1301" s="81">
        <v>19</v>
      </c>
      <c r="E1301" s="76">
        <v>23</v>
      </c>
      <c r="F1301" s="173">
        <f t="shared" si="113"/>
        <v>42</v>
      </c>
      <c r="K1301" s="169"/>
    </row>
    <row r="1302" spans="3:11" ht="16.5" x14ac:dyDescent="0.15">
      <c r="C1302" s="80" t="s">
        <v>8359</v>
      </c>
      <c r="D1302" s="81">
        <v>14</v>
      </c>
      <c r="E1302" s="76">
        <v>27</v>
      </c>
      <c r="F1302" s="173">
        <f t="shared" si="113"/>
        <v>41</v>
      </c>
      <c r="K1302" s="169"/>
    </row>
    <row r="1303" spans="3:11" ht="16.5" x14ac:dyDescent="0.15">
      <c r="C1303" s="80" t="s">
        <v>8370</v>
      </c>
      <c r="D1303" s="81">
        <v>17</v>
      </c>
      <c r="E1303" s="76">
        <v>23</v>
      </c>
      <c r="F1303" s="173">
        <f t="shared" si="113"/>
        <v>40</v>
      </c>
      <c r="K1303" s="169"/>
    </row>
    <row r="1304" spans="3:11" ht="16.5" x14ac:dyDescent="0.15">
      <c r="C1304" s="80" t="s">
        <v>8685</v>
      </c>
      <c r="D1304" s="81">
        <v>17</v>
      </c>
      <c r="E1304" s="76">
        <v>24</v>
      </c>
      <c r="F1304" s="173">
        <f t="shared" si="113"/>
        <v>41</v>
      </c>
      <c r="K1304" s="169"/>
    </row>
    <row r="1305" spans="3:11" ht="16.5" x14ac:dyDescent="0.15">
      <c r="C1305" s="80" t="s">
        <v>8731</v>
      </c>
      <c r="D1305" s="81">
        <v>16</v>
      </c>
      <c r="E1305" s="76">
        <v>25</v>
      </c>
      <c r="F1305" s="173">
        <f t="shared" si="113"/>
        <v>41</v>
      </c>
      <c r="K1305" s="169"/>
    </row>
    <row r="1306" spans="3:11" ht="16.5" x14ac:dyDescent="0.15">
      <c r="C1306" s="80" t="s">
        <v>8779</v>
      </c>
      <c r="D1306" s="81">
        <v>17</v>
      </c>
      <c r="E1306" s="76">
        <v>25</v>
      </c>
      <c r="F1306" s="173">
        <f t="shared" si="113"/>
        <v>42</v>
      </c>
      <c r="K1306" s="169"/>
    </row>
    <row r="1307" spans="3:11" ht="16.5" x14ac:dyDescent="0.15">
      <c r="C1307" s="80" t="s">
        <v>8823</v>
      </c>
      <c r="D1307" s="81">
        <v>18</v>
      </c>
      <c r="E1307" s="76">
        <v>14</v>
      </c>
      <c r="F1307" s="173">
        <f t="shared" si="113"/>
        <v>32</v>
      </c>
      <c r="K1307" s="169"/>
    </row>
    <row r="1308" spans="3:11" ht="17.25" thickBot="1" x14ac:dyDescent="0.2">
      <c r="C1308" s="87" t="s">
        <v>8366</v>
      </c>
      <c r="D1308" s="90">
        <v>12</v>
      </c>
      <c r="E1308" s="76">
        <v>11</v>
      </c>
      <c r="F1308" s="173">
        <f t="shared" si="113"/>
        <v>23</v>
      </c>
      <c r="K1308" s="169"/>
    </row>
    <row r="1309" spans="3:11" ht="17.25" thickBot="1" x14ac:dyDescent="0.2">
      <c r="C1309" s="83" t="s">
        <v>19291</v>
      </c>
      <c r="D1309" s="84">
        <f>SUM(D1297:D1308)</f>
        <v>212</v>
      </c>
      <c r="E1309" s="84">
        <f>SUM(E1297:E1308)</f>
        <v>258</v>
      </c>
      <c r="F1309" s="84">
        <f>SUM(F1297:F1308)</f>
        <v>470</v>
      </c>
      <c r="K1309" s="808"/>
    </row>
    <row r="1310" spans="3:11" ht="16.5" x14ac:dyDescent="0.15">
      <c r="C1310" s="75" t="s">
        <v>9334</v>
      </c>
      <c r="D1310" s="76">
        <v>22</v>
      </c>
      <c r="E1310" s="76">
        <v>18</v>
      </c>
      <c r="F1310" s="173">
        <f t="shared" ref="F1310:F1321" si="114">+D1310+E1310</f>
        <v>40</v>
      </c>
      <c r="K1310" s="169"/>
    </row>
    <row r="1311" spans="3:11" ht="16.5" x14ac:dyDescent="0.15">
      <c r="C1311" s="80" t="s">
        <v>8356</v>
      </c>
      <c r="D1311" s="81">
        <v>31</v>
      </c>
      <c r="E1311" s="76">
        <v>13</v>
      </c>
      <c r="F1311" s="173">
        <f t="shared" si="114"/>
        <v>44</v>
      </c>
      <c r="H1311" s="246"/>
      <c r="K1311" s="169"/>
    </row>
    <row r="1312" spans="3:11" ht="16.5" x14ac:dyDescent="0.15">
      <c r="C1312" s="80" t="s">
        <v>8358</v>
      </c>
      <c r="D1312" s="81">
        <v>22</v>
      </c>
      <c r="E1312" s="76">
        <v>20</v>
      </c>
      <c r="F1312" s="173">
        <f t="shared" si="114"/>
        <v>42</v>
      </c>
      <c r="K1312" s="169"/>
    </row>
    <row r="1313" spans="3:11" ht="16.5" x14ac:dyDescent="0.15">
      <c r="C1313" s="80" t="s">
        <v>8351</v>
      </c>
      <c r="D1313" s="81">
        <v>21</v>
      </c>
      <c r="E1313" s="76">
        <v>19</v>
      </c>
      <c r="F1313" s="173">
        <f t="shared" si="114"/>
        <v>40</v>
      </c>
      <c r="K1313" s="169"/>
    </row>
    <row r="1314" spans="3:11" ht="16.5" x14ac:dyDescent="0.15">
      <c r="C1314" s="80" t="s">
        <v>9343</v>
      </c>
      <c r="D1314" s="81">
        <v>22</v>
      </c>
      <c r="E1314" s="76">
        <v>18</v>
      </c>
      <c r="F1314" s="173">
        <f t="shared" si="114"/>
        <v>40</v>
      </c>
      <c r="K1314" s="169"/>
    </row>
    <row r="1315" spans="3:11" ht="16.5" x14ac:dyDescent="0.15">
      <c r="C1315" s="80" t="s">
        <v>8364</v>
      </c>
      <c r="D1315" s="81">
        <v>21</v>
      </c>
      <c r="E1315" s="76">
        <v>19</v>
      </c>
      <c r="F1315" s="173">
        <f t="shared" si="114"/>
        <v>40</v>
      </c>
      <c r="J1315" s="246"/>
      <c r="K1315" s="169"/>
    </row>
    <row r="1316" spans="3:11" ht="16.5" x14ac:dyDescent="0.15">
      <c r="C1316" s="80" t="s">
        <v>8952</v>
      </c>
      <c r="D1316" s="81">
        <v>15</v>
      </c>
      <c r="E1316" s="76">
        <v>25</v>
      </c>
      <c r="F1316" s="173">
        <f t="shared" si="114"/>
        <v>40</v>
      </c>
      <c r="K1316" s="169"/>
    </row>
    <row r="1317" spans="3:11" ht="16.5" x14ac:dyDescent="0.15">
      <c r="C1317" s="80" t="s">
        <v>8954</v>
      </c>
      <c r="D1317" s="81">
        <v>15</v>
      </c>
      <c r="E1317" s="76">
        <v>24</v>
      </c>
      <c r="F1317" s="173">
        <f t="shared" si="114"/>
        <v>39</v>
      </c>
      <c r="J1317" s="246"/>
      <c r="K1317" s="169"/>
    </row>
    <row r="1318" spans="3:11" ht="16.5" x14ac:dyDescent="0.15">
      <c r="C1318" s="80" t="s">
        <v>8360</v>
      </c>
      <c r="D1318" s="81">
        <v>17</v>
      </c>
      <c r="E1318" s="76">
        <v>23</v>
      </c>
      <c r="F1318" s="173">
        <f t="shared" si="114"/>
        <v>40</v>
      </c>
      <c r="K1318" s="169"/>
    </row>
    <row r="1319" spans="3:11" ht="16.5" x14ac:dyDescent="0.15">
      <c r="C1319" s="87" t="s">
        <v>8362</v>
      </c>
      <c r="D1319" s="81">
        <v>17</v>
      </c>
      <c r="E1319" s="76">
        <v>22</v>
      </c>
      <c r="F1319" s="173">
        <f t="shared" si="114"/>
        <v>39</v>
      </c>
      <c r="K1319" s="169"/>
    </row>
    <row r="1320" spans="3:11" ht="16.5" x14ac:dyDescent="0.15">
      <c r="C1320" s="80" t="s">
        <v>9778</v>
      </c>
      <c r="D1320" s="81">
        <v>13</v>
      </c>
      <c r="E1320" s="76">
        <v>19</v>
      </c>
      <c r="F1320" s="173">
        <f t="shared" si="114"/>
        <v>32</v>
      </c>
      <c r="K1320" s="169"/>
    </row>
    <row r="1321" spans="3:11" ht="17.25" thickBot="1" x14ac:dyDescent="0.2">
      <c r="C1321" s="89" t="s">
        <v>9711</v>
      </c>
      <c r="D1321" s="90">
        <v>5</v>
      </c>
      <c r="E1321" s="76">
        <v>12</v>
      </c>
      <c r="F1321" s="253">
        <f t="shared" si="114"/>
        <v>17</v>
      </c>
      <c r="K1321" s="169"/>
    </row>
    <row r="1322" spans="3:11" ht="17.25" thickBot="1" x14ac:dyDescent="0.2">
      <c r="C1322" s="296" t="s">
        <v>19291</v>
      </c>
      <c r="D1322" s="295">
        <f>SUM(D1310:D1321)</f>
        <v>221</v>
      </c>
      <c r="E1322" s="84">
        <f>SUM(E1310:E1321)</f>
        <v>232</v>
      </c>
      <c r="F1322" s="174">
        <f>SUM(F1310:F1321)</f>
        <v>453</v>
      </c>
      <c r="K1322" s="808"/>
    </row>
    <row r="1323" spans="3:11" ht="16.5" x14ac:dyDescent="0.15">
      <c r="C1323" s="75" t="s">
        <v>8354</v>
      </c>
      <c r="D1323" s="76">
        <v>30</v>
      </c>
      <c r="E1323" s="76">
        <v>7</v>
      </c>
      <c r="F1323" s="173">
        <f t="shared" ref="F1323:F1333" si="115">+D1323+E1323</f>
        <v>37</v>
      </c>
    </row>
    <row r="1324" spans="3:11" ht="16.5" x14ac:dyDescent="0.15">
      <c r="C1324" s="80" t="s">
        <v>9713</v>
      </c>
      <c r="D1324" s="81">
        <v>18</v>
      </c>
      <c r="E1324" s="76">
        <v>17</v>
      </c>
      <c r="F1324" s="173">
        <f t="shared" si="115"/>
        <v>35</v>
      </c>
    </row>
    <row r="1325" spans="3:11" ht="16.5" x14ac:dyDescent="0.15">
      <c r="C1325" s="80" t="s">
        <v>8988</v>
      </c>
      <c r="D1325" s="81">
        <v>22</v>
      </c>
      <c r="E1325" s="76">
        <v>19</v>
      </c>
      <c r="F1325" s="173">
        <f t="shared" si="115"/>
        <v>41</v>
      </c>
    </row>
    <row r="1326" spans="3:11" ht="16.5" x14ac:dyDescent="0.15">
      <c r="C1326" s="80" t="s">
        <v>8956</v>
      </c>
      <c r="D1326" s="81">
        <v>19</v>
      </c>
      <c r="E1326" s="76">
        <v>22</v>
      </c>
      <c r="F1326" s="173">
        <f t="shared" si="115"/>
        <v>41</v>
      </c>
    </row>
    <row r="1327" spans="3:11" ht="16.5" x14ac:dyDescent="0.15">
      <c r="C1327" s="80" t="s">
        <v>9717</v>
      </c>
      <c r="D1327" s="81">
        <v>17</v>
      </c>
      <c r="E1327" s="76">
        <v>21</v>
      </c>
      <c r="F1327" s="173">
        <f t="shared" si="115"/>
        <v>38</v>
      </c>
    </row>
    <row r="1328" spans="3:11" ht="16.5" x14ac:dyDescent="0.15">
      <c r="C1328" s="80" t="s">
        <v>8365</v>
      </c>
      <c r="D1328" s="81">
        <v>15</v>
      </c>
      <c r="E1328" s="76">
        <v>25</v>
      </c>
      <c r="F1328" s="173">
        <f t="shared" si="115"/>
        <v>40</v>
      </c>
    </row>
    <row r="1329" spans="3:8" ht="16.5" x14ac:dyDescent="0.15">
      <c r="C1329" s="80" t="s">
        <v>9354</v>
      </c>
      <c r="D1329" s="81">
        <v>17</v>
      </c>
      <c r="E1329" s="76">
        <v>23</v>
      </c>
      <c r="F1329" s="173">
        <f t="shared" si="115"/>
        <v>40</v>
      </c>
    </row>
    <row r="1330" spans="3:8" ht="16.5" x14ac:dyDescent="0.15">
      <c r="C1330" s="80" t="s">
        <v>8958</v>
      </c>
      <c r="D1330" s="81">
        <v>20</v>
      </c>
      <c r="E1330" s="76">
        <v>22</v>
      </c>
      <c r="F1330" s="173">
        <f t="shared" si="115"/>
        <v>42</v>
      </c>
    </row>
    <row r="1331" spans="3:8" ht="16.5" x14ac:dyDescent="0.15">
      <c r="C1331" s="80" t="s">
        <v>9357</v>
      </c>
      <c r="D1331" s="81">
        <v>7</v>
      </c>
      <c r="E1331" s="76">
        <v>33</v>
      </c>
      <c r="F1331" s="173">
        <f t="shared" si="115"/>
        <v>40</v>
      </c>
    </row>
    <row r="1332" spans="3:8" ht="16.5" x14ac:dyDescent="0.15">
      <c r="C1332" s="80" t="s">
        <v>8368</v>
      </c>
      <c r="D1332" s="81">
        <v>15</v>
      </c>
      <c r="E1332" s="76">
        <v>13</v>
      </c>
      <c r="F1332" s="173">
        <f t="shared" si="115"/>
        <v>28</v>
      </c>
    </row>
    <row r="1333" spans="3:8" ht="17.25" thickBot="1" x14ac:dyDescent="0.2">
      <c r="C1333" s="89" t="s">
        <v>19292</v>
      </c>
      <c r="D1333" s="82">
        <v>16</v>
      </c>
      <c r="E1333" s="76">
        <v>16</v>
      </c>
      <c r="F1333" s="173">
        <f t="shared" si="115"/>
        <v>32</v>
      </c>
    </row>
    <row r="1334" spans="3:8" ht="17.25" thickBot="1" x14ac:dyDescent="0.2">
      <c r="C1334" s="83" t="s">
        <v>19291</v>
      </c>
      <c r="D1334" s="84">
        <f>SUM(D1323:D1333)</f>
        <v>196</v>
      </c>
      <c r="E1334" s="84">
        <f>SUM(E1323:E1333)</f>
        <v>218</v>
      </c>
      <c r="F1334" s="174">
        <f>SUM(F1323:F1333)</f>
        <v>414</v>
      </c>
    </row>
    <row r="1335" spans="3:8" ht="16.5" x14ac:dyDescent="0.15">
      <c r="C1335" s="75" t="s">
        <v>19293</v>
      </c>
      <c r="D1335" s="76">
        <v>15</v>
      </c>
      <c r="E1335" s="76">
        <v>10</v>
      </c>
      <c r="F1335" s="173">
        <f t="shared" ref="F1335:F1344" si="116">+D1335+E1335</f>
        <v>25</v>
      </c>
    </row>
    <row r="1336" spans="3:8" ht="16.5" x14ac:dyDescent="0.15">
      <c r="C1336" s="80" t="s">
        <v>8361</v>
      </c>
      <c r="D1336" s="81">
        <v>9</v>
      </c>
      <c r="E1336" s="76">
        <v>35</v>
      </c>
      <c r="F1336" s="173">
        <f t="shared" si="116"/>
        <v>44</v>
      </c>
    </row>
    <row r="1337" spans="3:8" ht="16.5" x14ac:dyDescent="0.15">
      <c r="C1337" s="80" t="s">
        <v>8825</v>
      </c>
      <c r="D1337" s="81">
        <v>13</v>
      </c>
      <c r="E1337" s="76">
        <v>32</v>
      </c>
      <c r="F1337" s="173">
        <f t="shared" si="116"/>
        <v>45</v>
      </c>
      <c r="H1337" s="246"/>
    </row>
    <row r="1338" spans="3:8" ht="16.5" x14ac:dyDescent="0.15">
      <c r="C1338" s="80" t="s">
        <v>8374</v>
      </c>
      <c r="D1338" s="81">
        <v>13</v>
      </c>
      <c r="E1338" s="76">
        <v>32</v>
      </c>
      <c r="F1338" s="173">
        <f t="shared" si="116"/>
        <v>45</v>
      </c>
    </row>
    <row r="1339" spans="3:8" ht="16.5" x14ac:dyDescent="0.15">
      <c r="C1339" s="80" t="s">
        <v>8859</v>
      </c>
      <c r="D1339" s="81">
        <v>27</v>
      </c>
      <c r="E1339" s="76">
        <v>18</v>
      </c>
      <c r="F1339" s="173">
        <f t="shared" si="116"/>
        <v>45</v>
      </c>
    </row>
    <row r="1340" spans="3:8" ht="16.5" x14ac:dyDescent="0.15">
      <c r="C1340" s="80" t="s">
        <v>8350</v>
      </c>
      <c r="D1340" s="81">
        <v>24</v>
      </c>
      <c r="E1340" s="76">
        <v>21</v>
      </c>
      <c r="F1340" s="173">
        <f t="shared" si="116"/>
        <v>45</v>
      </c>
    </row>
    <row r="1341" spans="3:8" ht="16.5" x14ac:dyDescent="0.15">
      <c r="C1341" s="80" t="s">
        <v>8908</v>
      </c>
      <c r="D1341" s="81">
        <v>24</v>
      </c>
      <c r="E1341" s="76">
        <v>21</v>
      </c>
      <c r="F1341" s="173">
        <f t="shared" si="116"/>
        <v>45</v>
      </c>
    </row>
    <row r="1342" spans="3:8" ht="16.5" x14ac:dyDescent="0.15">
      <c r="C1342" s="80" t="s">
        <v>8936</v>
      </c>
      <c r="D1342" s="81">
        <v>9</v>
      </c>
      <c r="E1342" s="76">
        <v>36</v>
      </c>
      <c r="F1342" s="173">
        <f t="shared" si="116"/>
        <v>45</v>
      </c>
    </row>
    <row r="1343" spans="3:8" ht="16.5" x14ac:dyDescent="0.15">
      <c r="C1343" s="80" t="s">
        <v>19294</v>
      </c>
      <c r="D1343" s="81">
        <v>13</v>
      </c>
      <c r="E1343" s="76">
        <v>32</v>
      </c>
      <c r="F1343" s="173">
        <f t="shared" si="116"/>
        <v>45</v>
      </c>
    </row>
    <row r="1344" spans="3:8" ht="17.25" thickBot="1" x14ac:dyDescent="0.2">
      <c r="C1344" s="87" t="s">
        <v>19325</v>
      </c>
      <c r="D1344" s="90">
        <v>32</v>
      </c>
      <c r="E1344" s="82">
        <v>13</v>
      </c>
      <c r="F1344" s="173">
        <f t="shared" si="116"/>
        <v>45</v>
      </c>
    </row>
    <row r="1345" spans="3:11" ht="17.25" thickBot="1" x14ac:dyDescent="0.2">
      <c r="C1345" s="83" t="s">
        <v>19291</v>
      </c>
      <c r="D1345" s="84">
        <f>SUM(D1335:D1344)</f>
        <v>179</v>
      </c>
      <c r="E1345" s="174">
        <f>SUM(E1335:E1344)</f>
        <v>250</v>
      </c>
      <c r="F1345" s="295">
        <f>SUM(F1335:F1344)</f>
        <v>429</v>
      </c>
    </row>
    <row r="1346" spans="3:11" ht="16.5" x14ac:dyDescent="0.15">
      <c r="C1346" s="75" t="s">
        <v>8962</v>
      </c>
      <c r="D1346" s="81">
        <v>14</v>
      </c>
      <c r="E1346" s="76">
        <v>21</v>
      </c>
      <c r="F1346" s="173">
        <f t="shared" ref="F1346:F1355" si="117">+D1346+E1346</f>
        <v>35</v>
      </c>
    </row>
    <row r="1347" spans="3:11" ht="16.5" x14ac:dyDescent="0.15">
      <c r="C1347" s="80" t="s">
        <v>9788</v>
      </c>
      <c r="D1347" s="81">
        <v>10</v>
      </c>
      <c r="E1347" s="76">
        <v>19</v>
      </c>
      <c r="F1347" s="173">
        <f t="shared" si="117"/>
        <v>29</v>
      </c>
    </row>
    <row r="1348" spans="3:11" ht="16.5" x14ac:dyDescent="0.15">
      <c r="C1348" s="80" t="s">
        <v>8375</v>
      </c>
      <c r="D1348" s="81">
        <v>16</v>
      </c>
      <c r="E1348" s="76">
        <v>13</v>
      </c>
      <c r="F1348" s="173">
        <f t="shared" si="117"/>
        <v>29</v>
      </c>
    </row>
    <row r="1349" spans="3:11" ht="16.5" x14ac:dyDescent="0.15">
      <c r="C1349" s="80" t="s">
        <v>8369</v>
      </c>
      <c r="D1349" s="81">
        <v>11</v>
      </c>
      <c r="E1349" s="76">
        <v>20</v>
      </c>
      <c r="F1349" s="173">
        <f t="shared" si="117"/>
        <v>31</v>
      </c>
    </row>
    <row r="1350" spans="3:11" ht="16.5" x14ac:dyDescent="0.15">
      <c r="C1350" s="80" t="s">
        <v>8371</v>
      </c>
      <c r="D1350" s="81">
        <v>13</v>
      </c>
      <c r="E1350" s="76">
        <v>14</v>
      </c>
      <c r="F1350" s="173">
        <f t="shared" si="117"/>
        <v>27</v>
      </c>
    </row>
    <row r="1351" spans="3:11" ht="16.5" x14ac:dyDescent="0.15">
      <c r="C1351" s="80" t="s">
        <v>8966</v>
      </c>
      <c r="D1351" s="81">
        <v>16</v>
      </c>
      <c r="E1351" s="76">
        <v>28</v>
      </c>
      <c r="F1351" s="173">
        <f t="shared" si="117"/>
        <v>44</v>
      </c>
    </row>
    <row r="1352" spans="3:11" ht="16.5" x14ac:dyDescent="0.15">
      <c r="C1352" s="87" t="s">
        <v>9364</v>
      </c>
      <c r="D1352" s="81">
        <v>21</v>
      </c>
      <c r="E1352" s="76">
        <v>22</v>
      </c>
      <c r="F1352" s="173">
        <f t="shared" si="117"/>
        <v>43</v>
      </c>
    </row>
    <row r="1353" spans="3:11" ht="16.5" x14ac:dyDescent="0.15">
      <c r="C1353" s="80" t="s">
        <v>8990</v>
      </c>
      <c r="D1353" s="81">
        <v>17</v>
      </c>
      <c r="E1353" s="76">
        <v>26</v>
      </c>
      <c r="F1353" s="173">
        <f t="shared" si="117"/>
        <v>43</v>
      </c>
    </row>
    <row r="1354" spans="3:11" ht="16.5" x14ac:dyDescent="0.15">
      <c r="C1354" s="80" t="s">
        <v>19306</v>
      </c>
      <c r="D1354" s="81">
        <v>15</v>
      </c>
      <c r="E1354" s="76">
        <v>30</v>
      </c>
      <c r="F1354" s="173">
        <f t="shared" si="117"/>
        <v>45</v>
      </c>
    </row>
    <row r="1355" spans="3:11" ht="17.25" thickBot="1" x14ac:dyDescent="0.2">
      <c r="C1355" s="89" t="s">
        <v>9367</v>
      </c>
      <c r="D1355" s="81">
        <v>24</v>
      </c>
      <c r="E1355" s="76">
        <v>17</v>
      </c>
      <c r="F1355" s="173">
        <f t="shared" si="117"/>
        <v>41</v>
      </c>
    </row>
    <row r="1356" spans="3:11" ht="18" thickBot="1" x14ac:dyDescent="0.4">
      <c r="C1356" s="83" t="s">
        <v>19291</v>
      </c>
      <c r="D1356" s="84">
        <f>SUM(D1346:D1355)</f>
        <v>157</v>
      </c>
      <c r="E1356" s="84">
        <f>SUM(E1346:E1355)</f>
        <v>210</v>
      </c>
      <c r="F1356" s="174">
        <f>SUM(F1346:F1355)</f>
        <v>367</v>
      </c>
      <c r="H1356" s="91" t="s">
        <v>19289</v>
      </c>
      <c r="I1356" s="91" t="s">
        <v>19290</v>
      </c>
      <c r="J1356" s="91" t="s">
        <v>19291</v>
      </c>
    </row>
    <row r="1357" spans="3:11" ht="17.25" x14ac:dyDescent="0.35">
      <c r="C1357" s="75" t="s">
        <v>19295</v>
      </c>
      <c r="D1357" s="76">
        <v>9</v>
      </c>
      <c r="E1357" s="76">
        <v>29</v>
      </c>
      <c r="F1357" s="173">
        <f t="shared" ref="F1357:F1365" si="118">+D1357+E1357</f>
        <v>38</v>
      </c>
      <c r="H1357" s="92">
        <f>+D1309+D1322+D1334</f>
        <v>629</v>
      </c>
      <c r="I1357" s="92">
        <f>+E1309+E1322+E1334</f>
        <v>708</v>
      </c>
      <c r="J1357" s="92">
        <f>+H1357+I1357</f>
        <v>1337</v>
      </c>
      <c r="K1357" s="91" t="s">
        <v>19296</v>
      </c>
    </row>
    <row r="1358" spans="3:11" ht="17.25" x14ac:dyDescent="0.35">
      <c r="C1358" s="80" t="s">
        <v>9739</v>
      </c>
      <c r="D1358" s="81">
        <v>17</v>
      </c>
      <c r="E1358" s="76">
        <v>20</v>
      </c>
      <c r="F1358" s="173">
        <f t="shared" si="118"/>
        <v>37</v>
      </c>
      <c r="H1358" s="92">
        <f>+D1345+D1356+D1366</f>
        <v>486</v>
      </c>
      <c r="I1358" s="92">
        <f>+E1345+E1356+E1366</f>
        <v>639</v>
      </c>
      <c r="J1358" s="92">
        <f>+H1358+I1358</f>
        <v>1125</v>
      </c>
      <c r="K1358" s="91" t="s">
        <v>19297</v>
      </c>
    </row>
    <row r="1359" spans="3:11" ht="17.25" x14ac:dyDescent="0.35">
      <c r="C1359" s="80" t="s">
        <v>8974</v>
      </c>
      <c r="D1359" s="81">
        <v>14</v>
      </c>
      <c r="E1359" s="76">
        <v>25</v>
      </c>
      <c r="F1359" s="173">
        <f t="shared" si="118"/>
        <v>39</v>
      </c>
      <c r="H1359" s="92">
        <f>SUM(H1357:H1358)</f>
        <v>1115</v>
      </c>
      <c r="I1359" s="92">
        <f>SUM(I1357:I1358)</f>
        <v>1347</v>
      </c>
      <c r="J1359" s="92">
        <f>SUM(J1357:J1358)</f>
        <v>2462</v>
      </c>
      <c r="K1359" s="91" t="s">
        <v>19298</v>
      </c>
    </row>
    <row r="1360" spans="3:11" ht="16.5" x14ac:dyDescent="0.15">
      <c r="C1360" s="80" t="s">
        <v>8969</v>
      </c>
      <c r="D1360" s="81">
        <v>17</v>
      </c>
      <c r="E1360" s="76">
        <v>23</v>
      </c>
      <c r="F1360" s="173">
        <f t="shared" si="118"/>
        <v>40</v>
      </c>
    </row>
    <row r="1361" spans="1:11" ht="16.5" x14ac:dyDescent="0.15">
      <c r="C1361" s="80" t="s">
        <v>8989</v>
      </c>
      <c r="D1361" s="81">
        <v>25</v>
      </c>
      <c r="E1361" s="76">
        <v>9</v>
      </c>
      <c r="F1361" s="173">
        <f t="shared" si="118"/>
        <v>34</v>
      </c>
    </row>
    <row r="1362" spans="1:11" ht="16.5" x14ac:dyDescent="0.15">
      <c r="C1362" s="80" t="s">
        <v>8972</v>
      </c>
      <c r="D1362" s="81">
        <v>12</v>
      </c>
      <c r="E1362" s="76">
        <v>21</v>
      </c>
      <c r="F1362" s="173">
        <f t="shared" si="118"/>
        <v>33</v>
      </c>
    </row>
    <row r="1363" spans="1:11" ht="16.5" x14ac:dyDescent="0.15">
      <c r="C1363" s="80" t="s">
        <v>19299</v>
      </c>
      <c r="D1363" s="81">
        <v>10</v>
      </c>
      <c r="E1363" s="76">
        <v>26</v>
      </c>
      <c r="F1363" s="173">
        <f t="shared" si="118"/>
        <v>36</v>
      </c>
    </row>
    <row r="1364" spans="1:11" ht="16.5" x14ac:dyDescent="0.15">
      <c r="C1364" s="80" t="s">
        <v>9374</v>
      </c>
      <c r="D1364" s="81">
        <v>22</v>
      </c>
      <c r="E1364" s="76">
        <v>18</v>
      </c>
      <c r="F1364" s="173">
        <f t="shared" si="118"/>
        <v>40</v>
      </c>
    </row>
    <row r="1365" spans="1:11" ht="17.25" thickBot="1" x14ac:dyDescent="0.2">
      <c r="C1365" s="87" t="s">
        <v>19326</v>
      </c>
      <c r="D1365" s="82">
        <v>24</v>
      </c>
      <c r="E1365" s="76">
        <v>8</v>
      </c>
      <c r="F1365" s="173">
        <f t="shared" si="118"/>
        <v>32</v>
      </c>
    </row>
    <row r="1366" spans="1:11" ht="18" thickBot="1" x14ac:dyDescent="0.4">
      <c r="C1366" s="83" t="s">
        <v>19291</v>
      </c>
      <c r="D1366" s="84">
        <f>SUM(D1357:D1365)</f>
        <v>150</v>
      </c>
      <c r="E1366" s="84">
        <f>SUM(E1357:E1365)</f>
        <v>179</v>
      </c>
      <c r="F1366" s="174">
        <f>SUM(F1357:F1365)</f>
        <v>329</v>
      </c>
      <c r="H1366" s="74"/>
      <c r="I1366" s="69" t="s">
        <v>19334</v>
      </c>
      <c r="J1366" s="69"/>
    </row>
    <row r="1367" spans="1:11" ht="22.5" thickBot="1" x14ac:dyDescent="0.5">
      <c r="C1367" s="96" t="s">
        <v>19302</v>
      </c>
      <c r="D1367" s="97">
        <f>+D1366+D1356+D1345+D1334+D1322+D1309</f>
        <v>1115</v>
      </c>
      <c r="E1367" s="97">
        <f>+E1366+E1356+E1345+E1334+E1322+E1309</f>
        <v>1347</v>
      </c>
      <c r="F1367" s="97">
        <f>+F1366+F1356+F1345+F1334+F1322+F1309</f>
        <v>2462</v>
      </c>
      <c r="H1367" s="99" t="s">
        <v>19303</v>
      </c>
      <c r="I1367" s="69"/>
      <c r="J1367" s="69"/>
    </row>
    <row r="1370" spans="1:11" ht="15" x14ac:dyDescent="0.15">
      <c r="A1370" s="65" t="s">
        <v>19333</v>
      </c>
      <c r="B1370" s="66"/>
      <c r="C1370" s="67"/>
      <c r="D1370" s="67"/>
      <c r="E1370" s="67"/>
      <c r="F1370" s="66"/>
      <c r="G1370" s="66"/>
      <c r="H1370" s="66"/>
    </row>
    <row r="1371" spans="1:11" ht="15" thickBot="1" x14ac:dyDescent="0.2"/>
    <row r="1372" spans="1:11" ht="15" thickBot="1" x14ac:dyDescent="0.2">
      <c r="C1372" s="70" t="s">
        <v>16910</v>
      </c>
      <c r="D1372" s="71" t="s">
        <v>19289</v>
      </c>
      <c r="E1372" s="71" t="s">
        <v>19290</v>
      </c>
      <c r="F1372" s="172" t="s">
        <v>19291</v>
      </c>
      <c r="K1372" s="807"/>
    </row>
    <row r="1373" spans="1:11" ht="16.5" x14ac:dyDescent="0.15">
      <c r="C1373" s="75" t="s">
        <v>8353</v>
      </c>
      <c r="D1373" s="76">
        <v>22</v>
      </c>
      <c r="E1373" s="76">
        <v>20</v>
      </c>
      <c r="F1373" s="173">
        <f t="shared" ref="F1373:F1384" si="119">+D1373+E1373</f>
        <v>42</v>
      </c>
      <c r="K1373" s="169"/>
    </row>
    <row r="1374" spans="1:11" ht="16.5" x14ac:dyDescent="0.15">
      <c r="C1374" s="80" t="s">
        <v>8355</v>
      </c>
      <c r="D1374" s="81">
        <v>21</v>
      </c>
      <c r="E1374" s="76">
        <v>20</v>
      </c>
      <c r="F1374" s="173">
        <f t="shared" si="119"/>
        <v>41</v>
      </c>
      <c r="H1374" s="246"/>
      <c r="K1374" s="169"/>
    </row>
    <row r="1375" spans="1:11" ht="16.5" x14ac:dyDescent="0.15">
      <c r="C1375" s="80" t="s">
        <v>8357</v>
      </c>
      <c r="D1375" s="81">
        <v>20</v>
      </c>
      <c r="E1375" s="76">
        <v>21</v>
      </c>
      <c r="F1375" s="173">
        <f t="shared" si="119"/>
        <v>41</v>
      </c>
      <c r="K1375" s="169"/>
    </row>
    <row r="1376" spans="1:11" ht="16.5" x14ac:dyDescent="0.15">
      <c r="C1376" s="80" t="s">
        <v>8367</v>
      </c>
      <c r="D1376" s="81">
        <v>18</v>
      </c>
      <c r="E1376" s="76">
        <v>24</v>
      </c>
      <c r="F1376" s="173">
        <f t="shared" si="119"/>
        <v>42</v>
      </c>
      <c r="K1376" s="169"/>
    </row>
    <row r="1377" spans="3:11" ht="16.5" x14ac:dyDescent="0.15">
      <c r="C1377" s="80" t="s">
        <v>8363</v>
      </c>
      <c r="D1377" s="81">
        <v>18</v>
      </c>
      <c r="E1377" s="76">
        <v>23</v>
      </c>
      <c r="F1377" s="173">
        <f t="shared" si="119"/>
        <v>41</v>
      </c>
      <c r="K1377" s="169"/>
    </row>
    <row r="1378" spans="3:11" ht="16.5" x14ac:dyDescent="0.15">
      <c r="C1378" s="80" t="s">
        <v>8359</v>
      </c>
      <c r="D1378" s="81">
        <v>15</v>
      </c>
      <c r="E1378" s="76">
        <v>27</v>
      </c>
      <c r="F1378" s="173">
        <f t="shared" si="119"/>
        <v>42</v>
      </c>
      <c r="K1378" s="169"/>
    </row>
    <row r="1379" spans="3:11" ht="16.5" x14ac:dyDescent="0.15">
      <c r="C1379" s="80" t="s">
        <v>8370</v>
      </c>
      <c r="D1379" s="81">
        <v>17</v>
      </c>
      <c r="E1379" s="76">
        <v>24</v>
      </c>
      <c r="F1379" s="173">
        <f t="shared" si="119"/>
        <v>41</v>
      </c>
      <c r="K1379" s="169"/>
    </row>
    <row r="1380" spans="3:11" ht="16.5" x14ac:dyDescent="0.15">
      <c r="C1380" s="80" t="s">
        <v>8685</v>
      </c>
      <c r="D1380" s="81">
        <v>17</v>
      </c>
      <c r="E1380" s="76">
        <v>24</v>
      </c>
      <c r="F1380" s="173">
        <f t="shared" si="119"/>
        <v>41</v>
      </c>
      <c r="K1380" s="169"/>
    </row>
    <row r="1381" spans="3:11" ht="16.5" x14ac:dyDescent="0.15">
      <c r="C1381" s="80" t="s">
        <v>8731</v>
      </c>
      <c r="D1381" s="81">
        <v>16</v>
      </c>
      <c r="E1381" s="76">
        <v>25</v>
      </c>
      <c r="F1381" s="173">
        <f t="shared" si="119"/>
        <v>41</v>
      </c>
      <c r="K1381" s="169"/>
    </row>
    <row r="1382" spans="3:11" ht="16.5" x14ac:dyDescent="0.15">
      <c r="C1382" s="80" t="s">
        <v>8779</v>
      </c>
      <c r="D1382" s="81">
        <v>17</v>
      </c>
      <c r="E1382" s="76">
        <v>25</v>
      </c>
      <c r="F1382" s="173">
        <f t="shared" si="119"/>
        <v>42</v>
      </c>
      <c r="K1382" s="169"/>
    </row>
    <row r="1383" spans="3:11" ht="16.5" x14ac:dyDescent="0.15">
      <c r="C1383" s="80" t="s">
        <v>8823</v>
      </c>
      <c r="D1383" s="81">
        <v>18</v>
      </c>
      <c r="E1383" s="76">
        <v>14</v>
      </c>
      <c r="F1383" s="173">
        <f t="shared" si="119"/>
        <v>32</v>
      </c>
      <c r="K1383" s="169"/>
    </row>
    <row r="1384" spans="3:11" ht="17.25" thickBot="1" x14ac:dyDescent="0.2">
      <c r="C1384" s="87" t="s">
        <v>8366</v>
      </c>
      <c r="D1384" s="90">
        <v>13</v>
      </c>
      <c r="E1384" s="76">
        <v>10</v>
      </c>
      <c r="F1384" s="173">
        <f t="shared" si="119"/>
        <v>23</v>
      </c>
      <c r="K1384" s="169"/>
    </row>
    <row r="1385" spans="3:11" ht="17.25" thickBot="1" x14ac:dyDescent="0.2">
      <c r="C1385" s="83" t="s">
        <v>19291</v>
      </c>
      <c r="D1385" s="84">
        <f>SUM(D1373:D1384)</f>
        <v>212</v>
      </c>
      <c r="E1385" s="84">
        <f>SUM(E1373:E1384)</f>
        <v>257</v>
      </c>
      <c r="F1385" s="84">
        <f>SUM(F1373:F1384)</f>
        <v>469</v>
      </c>
      <c r="K1385" s="808"/>
    </row>
    <row r="1386" spans="3:11" ht="16.5" x14ac:dyDescent="0.15">
      <c r="C1386" s="75" t="s">
        <v>9334</v>
      </c>
      <c r="D1386" s="76">
        <v>22</v>
      </c>
      <c r="E1386" s="76">
        <v>18</v>
      </c>
      <c r="F1386" s="173">
        <f t="shared" ref="F1386:F1397" si="120">+D1386+E1386</f>
        <v>40</v>
      </c>
      <c r="K1386" s="169"/>
    </row>
    <row r="1387" spans="3:11" ht="16.5" x14ac:dyDescent="0.15">
      <c r="C1387" s="80" t="s">
        <v>8356</v>
      </c>
      <c r="D1387" s="81">
        <v>31</v>
      </c>
      <c r="E1387" s="76">
        <v>13</v>
      </c>
      <c r="F1387" s="173">
        <f t="shared" si="120"/>
        <v>44</v>
      </c>
      <c r="H1387" s="246"/>
      <c r="K1387" s="169"/>
    </row>
    <row r="1388" spans="3:11" ht="16.5" x14ac:dyDescent="0.15">
      <c r="C1388" s="80" t="s">
        <v>8358</v>
      </c>
      <c r="D1388" s="81">
        <v>22</v>
      </c>
      <c r="E1388" s="76">
        <v>20</v>
      </c>
      <c r="F1388" s="173">
        <f t="shared" si="120"/>
        <v>42</v>
      </c>
      <c r="K1388" s="169"/>
    </row>
    <row r="1389" spans="3:11" ht="16.5" x14ac:dyDescent="0.15">
      <c r="C1389" s="80" t="s">
        <v>8351</v>
      </c>
      <c r="D1389" s="81">
        <v>21</v>
      </c>
      <c r="E1389" s="76">
        <v>19</v>
      </c>
      <c r="F1389" s="173">
        <f t="shared" si="120"/>
        <v>40</v>
      </c>
      <c r="K1389" s="169"/>
    </row>
    <row r="1390" spans="3:11" ht="16.5" x14ac:dyDescent="0.15">
      <c r="C1390" s="80" t="s">
        <v>9343</v>
      </c>
      <c r="D1390" s="81">
        <v>22</v>
      </c>
      <c r="E1390" s="76">
        <v>18</v>
      </c>
      <c r="F1390" s="173">
        <f t="shared" si="120"/>
        <v>40</v>
      </c>
      <c r="K1390" s="169"/>
    </row>
    <row r="1391" spans="3:11" ht="16.5" x14ac:dyDescent="0.15">
      <c r="C1391" s="80" t="s">
        <v>8364</v>
      </c>
      <c r="D1391" s="81">
        <v>21</v>
      </c>
      <c r="E1391" s="76">
        <v>19</v>
      </c>
      <c r="F1391" s="173">
        <f t="shared" si="120"/>
        <v>40</v>
      </c>
      <c r="J1391" s="246"/>
      <c r="K1391" s="169"/>
    </row>
    <row r="1392" spans="3:11" ht="16.5" x14ac:dyDescent="0.15">
      <c r="C1392" s="80" t="s">
        <v>8952</v>
      </c>
      <c r="D1392" s="81">
        <v>16</v>
      </c>
      <c r="E1392" s="76">
        <v>25</v>
      </c>
      <c r="F1392" s="173">
        <f t="shared" si="120"/>
        <v>41</v>
      </c>
      <c r="K1392" s="169"/>
    </row>
    <row r="1393" spans="3:11" ht="16.5" x14ac:dyDescent="0.15">
      <c r="C1393" s="80" t="s">
        <v>8954</v>
      </c>
      <c r="D1393" s="81">
        <v>15</v>
      </c>
      <c r="E1393" s="76">
        <v>24</v>
      </c>
      <c r="F1393" s="173">
        <f t="shared" si="120"/>
        <v>39</v>
      </c>
      <c r="J1393" s="246"/>
      <c r="K1393" s="169"/>
    </row>
    <row r="1394" spans="3:11" ht="16.5" x14ac:dyDescent="0.15">
      <c r="C1394" s="80" t="s">
        <v>8360</v>
      </c>
      <c r="D1394" s="81">
        <v>17</v>
      </c>
      <c r="E1394" s="76">
        <v>23</v>
      </c>
      <c r="F1394" s="173">
        <f t="shared" si="120"/>
        <v>40</v>
      </c>
      <c r="K1394" s="169"/>
    </row>
    <row r="1395" spans="3:11" ht="16.5" x14ac:dyDescent="0.15">
      <c r="C1395" s="87" t="s">
        <v>8362</v>
      </c>
      <c r="D1395" s="81">
        <v>17</v>
      </c>
      <c r="E1395" s="76">
        <v>22</v>
      </c>
      <c r="F1395" s="173">
        <f t="shared" si="120"/>
        <v>39</v>
      </c>
      <c r="K1395" s="169"/>
    </row>
    <row r="1396" spans="3:11" ht="16.5" x14ac:dyDescent="0.15">
      <c r="C1396" s="80" t="s">
        <v>9778</v>
      </c>
      <c r="D1396" s="81">
        <v>12</v>
      </c>
      <c r="E1396" s="76">
        <v>19</v>
      </c>
      <c r="F1396" s="173">
        <f t="shared" si="120"/>
        <v>31</v>
      </c>
      <c r="K1396" s="169"/>
    </row>
    <row r="1397" spans="3:11" ht="17.25" thickBot="1" x14ac:dyDescent="0.2">
      <c r="C1397" s="89" t="s">
        <v>9711</v>
      </c>
      <c r="D1397" s="90">
        <v>5</v>
      </c>
      <c r="E1397" s="76">
        <v>12</v>
      </c>
      <c r="F1397" s="253">
        <f t="shared" si="120"/>
        <v>17</v>
      </c>
      <c r="K1397" s="169"/>
    </row>
    <row r="1398" spans="3:11" ht="17.25" thickBot="1" x14ac:dyDescent="0.2">
      <c r="C1398" s="296" t="s">
        <v>19291</v>
      </c>
      <c r="D1398" s="295">
        <f>SUM(D1386:D1397)</f>
        <v>221</v>
      </c>
      <c r="E1398" s="84">
        <f>SUM(E1386:E1397)</f>
        <v>232</v>
      </c>
      <c r="F1398" s="174">
        <f>SUM(F1386:F1397)</f>
        <v>453</v>
      </c>
      <c r="K1398" s="808"/>
    </row>
    <row r="1399" spans="3:11" ht="16.5" x14ac:dyDescent="0.15">
      <c r="C1399" s="75" t="s">
        <v>8354</v>
      </c>
      <c r="D1399" s="76">
        <v>30</v>
      </c>
      <c r="E1399" s="76">
        <v>7</v>
      </c>
      <c r="F1399" s="173">
        <f t="shared" ref="F1399:F1409" si="121">+D1399+E1399</f>
        <v>37</v>
      </c>
    </row>
    <row r="1400" spans="3:11" ht="16.5" x14ac:dyDescent="0.15">
      <c r="C1400" s="80" t="s">
        <v>9713</v>
      </c>
      <c r="D1400" s="81">
        <v>18</v>
      </c>
      <c r="E1400" s="76">
        <v>17</v>
      </c>
      <c r="F1400" s="173">
        <f t="shared" si="121"/>
        <v>35</v>
      </c>
    </row>
    <row r="1401" spans="3:11" ht="16.5" x14ac:dyDescent="0.15">
      <c r="C1401" s="80" t="s">
        <v>8988</v>
      </c>
      <c r="D1401" s="81">
        <v>21</v>
      </c>
      <c r="E1401" s="76">
        <v>18</v>
      </c>
      <c r="F1401" s="173">
        <f t="shared" si="121"/>
        <v>39</v>
      </c>
    </row>
    <row r="1402" spans="3:11" ht="16.5" x14ac:dyDescent="0.15">
      <c r="C1402" s="80" t="s">
        <v>8956</v>
      </c>
      <c r="D1402" s="81">
        <v>19</v>
      </c>
      <c r="E1402" s="76">
        <v>22</v>
      </c>
      <c r="F1402" s="173">
        <f t="shared" si="121"/>
        <v>41</v>
      </c>
    </row>
    <row r="1403" spans="3:11" ht="16.5" x14ac:dyDescent="0.15">
      <c r="C1403" s="80" t="s">
        <v>9717</v>
      </c>
      <c r="D1403" s="81">
        <v>17</v>
      </c>
      <c r="E1403" s="76">
        <v>20</v>
      </c>
      <c r="F1403" s="173">
        <f t="shared" si="121"/>
        <v>37</v>
      </c>
    </row>
    <row r="1404" spans="3:11" ht="16.5" x14ac:dyDescent="0.15">
      <c r="C1404" s="80" t="s">
        <v>8365</v>
      </c>
      <c r="D1404" s="81">
        <v>15</v>
      </c>
      <c r="E1404" s="76">
        <v>25</v>
      </c>
      <c r="F1404" s="173">
        <f t="shared" si="121"/>
        <v>40</v>
      </c>
    </row>
    <row r="1405" spans="3:11" ht="16.5" x14ac:dyDescent="0.15">
      <c r="C1405" s="80" t="s">
        <v>9354</v>
      </c>
      <c r="D1405" s="81">
        <v>17</v>
      </c>
      <c r="E1405" s="76">
        <v>23</v>
      </c>
      <c r="F1405" s="173">
        <f t="shared" si="121"/>
        <v>40</v>
      </c>
    </row>
    <row r="1406" spans="3:11" ht="16.5" x14ac:dyDescent="0.15">
      <c r="C1406" s="80" t="s">
        <v>8958</v>
      </c>
      <c r="D1406" s="81">
        <v>20</v>
      </c>
      <c r="E1406" s="76">
        <v>22</v>
      </c>
      <c r="F1406" s="173">
        <f t="shared" si="121"/>
        <v>42</v>
      </c>
    </row>
    <row r="1407" spans="3:11" ht="16.5" x14ac:dyDescent="0.15">
      <c r="C1407" s="80" t="s">
        <v>9357</v>
      </c>
      <c r="D1407" s="81">
        <v>7</v>
      </c>
      <c r="E1407" s="76">
        <v>33</v>
      </c>
      <c r="F1407" s="173">
        <f t="shared" si="121"/>
        <v>40</v>
      </c>
    </row>
    <row r="1408" spans="3:11" ht="16.5" x14ac:dyDescent="0.15">
      <c r="C1408" s="80" t="s">
        <v>8368</v>
      </c>
      <c r="D1408" s="81">
        <v>15</v>
      </c>
      <c r="E1408" s="76">
        <v>13</v>
      </c>
      <c r="F1408" s="173">
        <f t="shared" si="121"/>
        <v>28</v>
      </c>
    </row>
    <row r="1409" spans="3:8" ht="17.25" thickBot="1" x14ac:dyDescent="0.2">
      <c r="C1409" s="89" t="s">
        <v>19292</v>
      </c>
      <c r="D1409" s="82">
        <v>16</v>
      </c>
      <c r="E1409" s="76">
        <v>16</v>
      </c>
      <c r="F1409" s="173">
        <f t="shared" si="121"/>
        <v>32</v>
      </c>
    </row>
    <row r="1410" spans="3:8" ht="17.25" thickBot="1" x14ac:dyDescent="0.2">
      <c r="C1410" s="83" t="s">
        <v>19291</v>
      </c>
      <c r="D1410" s="84">
        <f>SUM(D1399:D1409)</f>
        <v>195</v>
      </c>
      <c r="E1410" s="84">
        <f>SUM(E1399:E1409)</f>
        <v>216</v>
      </c>
      <c r="F1410" s="174">
        <f>SUM(F1399:F1409)</f>
        <v>411</v>
      </c>
    </row>
    <row r="1411" spans="3:8" ht="16.5" x14ac:dyDescent="0.15">
      <c r="C1411" s="75" t="s">
        <v>19293</v>
      </c>
      <c r="D1411" s="76">
        <v>16</v>
      </c>
      <c r="E1411" s="76">
        <v>10</v>
      </c>
      <c r="F1411" s="173">
        <f t="shared" ref="F1411:F1420" si="122">+D1411+E1411</f>
        <v>26</v>
      </c>
    </row>
    <row r="1412" spans="3:8" ht="16.5" x14ac:dyDescent="0.15">
      <c r="C1412" s="80" t="s">
        <v>8361</v>
      </c>
      <c r="D1412" s="81">
        <v>9</v>
      </c>
      <c r="E1412" s="76">
        <v>36</v>
      </c>
      <c r="F1412" s="173">
        <f t="shared" si="122"/>
        <v>45</v>
      </c>
    </row>
    <row r="1413" spans="3:8" ht="16.5" x14ac:dyDescent="0.15">
      <c r="C1413" s="80" t="s">
        <v>8825</v>
      </c>
      <c r="D1413" s="81">
        <v>13</v>
      </c>
      <c r="E1413" s="76">
        <v>32</v>
      </c>
      <c r="F1413" s="173">
        <f t="shared" si="122"/>
        <v>45</v>
      </c>
      <c r="H1413" s="246"/>
    </row>
    <row r="1414" spans="3:8" ht="16.5" x14ac:dyDescent="0.15">
      <c r="C1414" s="80" t="s">
        <v>8374</v>
      </c>
      <c r="D1414" s="81">
        <v>14</v>
      </c>
      <c r="E1414" s="76">
        <v>31</v>
      </c>
      <c r="F1414" s="173">
        <f t="shared" si="122"/>
        <v>45</v>
      </c>
    </row>
    <row r="1415" spans="3:8" ht="16.5" x14ac:dyDescent="0.15">
      <c r="C1415" s="80" t="s">
        <v>8859</v>
      </c>
      <c r="D1415" s="81">
        <v>27</v>
      </c>
      <c r="E1415" s="76">
        <v>18</v>
      </c>
      <c r="F1415" s="173">
        <f t="shared" si="122"/>
        <v>45</v>
      </c>
    </row>
    <row r="1416" spans="3:8" ht="16.5" x14ac:dyDescent="0.15">
      <c r="C1416" s="80" t="s">
        <v>8350</v>
      </c>
      <c r="D1416" s="81">
        <v>24</v>
      </c>
      <c r="E1416" s="76">
        <v>21</v>
      </c>
      <c r="F1416" s="173">
        <f t="shared" si="122"/>
        <v>45</v>
      </c>
    </row>
    <row r="1417" spans="3:8" ht="16.5" x14ac:dyDescent="0.15">
      <c r="C1417" s="80" t="s">
        <v>8908</v>
      </c>
      <c r="D1417" s="81">
        <v>24</v>
      </c>
      <c r="E1417" s="76">
        <v>21</v>
      </c>
      <c r="F1417" s="173">
        <f t="shared" si="122"/>
        <v>45</v>
      </c>
    </row>
    <row r="1418" spans="3:8" ht="16.5" x14ac:dyDescent="0.15">
      <c r="C1418" s="80" t="s">
        <v>8936</v>
      </c>
      <c r="D1418" s="81">
        <v>9</v>
      </c>
      <c r="E1418" s="76">
        <v>36</v>
      </c>
      <c r="F1418" s="173">
        <f t="shared" si="122"/>
        <v>45</v>
      </c>
    </row>
    <row r="1419" spans="3:8" ht="16.5" x14ac:dyDescent="0.15">
      <c r="C1419" s="80" t="s">
        <v>19294</v>
      </c>
      <c r="D1419" s="81">
        <v>13</v>
      </c>
      <c r="E1419" s="76">
        <v>31</v>
      </c>
      <c r="F1419" s="173">
        <f t="shared" si="122"/>
        <v>44</v>
      </c>
    </row>
    <row r="1420" spans="3:8" ht="17.25" thickBot="1" x14ac:dyDescent="0.2">
      <c r="C1420" s="87" t="s">
        <v>19325</v>
      </c>
      <c r="D1420" s="90">
        <v>32</v>
      </c>
      <c r="E1420" s="82">
        <v>13</v>
      </c>
      <c r="F1420" s="173">
        <f t="shared" si="122"/>
        <v>45</v>
      </c>
    </row>
    <row r="1421" spans="3:8" ht="17.25" thickBot="1" x14ac:dyDescent="0.2">
      <c r="C1421" s="83" t="s">
        <v>19291</v>
      </c>
      <c r="D1421" s="84">
        <f>SUM(D1411:D1420)</f>
        <v>181</v>
      </c>
      <c r="E1421" s="174">
        <f>SUM(E1411:E1420)</f>
        <v>249</v>
      </c>
      <c r="F1421" s="295">
        <f>SUM(F1411:F1420)</f>
        <v>430</v>
      </c>
    </row>
    <row r="1422" spans="3:8" ht="16.5" x14ac:dyDescent="0.15">
      <c r="C1422" s="75" t="s">
        <v>8962</v>
      </c>
      <c r="D1422" s="81">
        <v>14</v>
      </c>
      <c r="E1422" s="76">
        <v>21</v>
      </c>
      <c r="F1422" s="173">
        <f t="shared" ref="F1422:F1431" si="123">+D1422+E1422</f>
        <v>35</v>
      </c>
    </row>
    <row r="1423" spans="3:8" ht="16.5" x14ac:dyDescent="0.15">
      <c r="C1423" s="80" t="s">
        <v>9788</v>
      </c>
      <c r="D1423" s="81">
        <v>10</v>
      </c>
      <c r="E1423" s="76">
        <v>19</v>
      </c>
      <c r="F1423" s="173">
        <f t="shared" si="123"/>
        <v>29</v>
      </c>
    </row>
    <row r="1424" spans="3:8" ht="16.5" x14ac:dyDescent="0.15">
      <c r="C1424" s="80" t="s">
        <v>8375</v>
      </c>
      <c r="D1424" s="81">
        <v>16</v>
      </c>
      <c r="E1424" s="76">
        <v>13</v>
      </c>
      <c r="F1424" s="173">
        <f t="shared" si="123"/>
        <v>29</v>
      </c>
    </row>
    <row r="1425" spans="3:11" ht="16.5" x14ac:dyDescent="0.15">
      <c r="C1425" s="80" t="s">
        <v>8369</v>
      </c>
      <c r="D1425" s="81">
        <v>11</v>
      </c>
      <c r="E1425" s="76">
        <v>20</v>
      </c>
      <c r="F1425" s="173">
        <f t="shared" si="123"/>
        <v>31</v>
      </c>
    </row>
    <row r="1426" spans="3:11" ht="16.5" x14ac:dyDescent="0.15">
      <c r="C1426" s="80" t="s">
        <v>8371</v>
      </c>
      <c r="D1426" s="81">
        <v>11</v>
      </c>
      <c r="E1426" s="76">
        <v>14</v>
      </c>
      <c r="F1426" s="173">
        <f t="shared" si="123"/>
        <v>25</v>
      </c>
    </row>
    <row r="1427" spans="3:11" ht="16.5" x14ac:dyDescent="0.15">
      <c r="C1427" s="80" t="s">
        <v>8966</v>
      </c>
      <c r="D1427" s="81">
        <v>16</v>
      </c>
      <c r="E1427" s="76">
        <v>28</v>
      </c>
      <c r="F1427" s="173">
        <f t="shared" si="123"/>
        <v>44</v>
      </c>
    </row>
    <row r="1428" spans="3:11" ht="16.5" x14ac:dyDescent="0.15">
      <c r="C1428" s="87" t="s">
        <v>9364</v>
      </c>
      <c r="D1428" s="81">
        <v>22</v>
      </c>
      <c r="E1428" s="76">
        <v>21</v>
      </c>
      <c r="F1428" s="173">
        <f t="shared" si="123"/>
        <v>43</v>
      </c>
    </row>
    <row r="1429" spans="3:11" ht="16.5" x14ac:dyDescent="0.15">
      <c r="C1429" s="80" t="s">
        <v>8990</v>
      </c>
      <c r="D1429" s="81">
        <v>17</v>
      </c>
      <c r="E1429" s="76">
        <v>26</v>
      </c>
      <c r="F1429" s="173">
        <f t="shared" si="123"/>
        <v>43</v>
      </c>
    </row>
    <row r="1430" spans="3:11" ht="16.5" x14ac:dyDescent="0.15">
      <c r="C1430" s="80" t="s">
        <v>19306</v>
      </c>
      <c r="D1430" s="81">
        <v>13</v>
      </c>
      <c r="E1430" s="76">
        <v>30</v>
      </c>
      <c r="F1430" s="173">
        <f t="shared" si="123"/>
        <v>43</v>
      </c>
    </row>
    <row r="1431" spans="3:11" ht="17.25" thickBot="1" x14ac:dyDescent="0.2">
      <c r="C1431" s="89" t="s">
        <v>9367</v>
      </c>
      <c r="D1431" s="81">
        <v>24</v>
      </c>
      <c r="E1431" s="76">
        <v>17</v>
      </c>
      <c r="F1431" s="173">
        <f t="shared" si="123"/>
        <v>41</v>
      </c>
    </row>
    <row r="1432" spans="3:11" ht="18" thickBot="1" x14ac:dyDescent="0.4">
      <c r="C1432" s="83" t="s">
        <v>19291</v>
      </c>
      <c r="D1432" s="84">
        <f>SUM(D1422:D1431)</f>
        <v>154</v>
      </c>
      <c r="E1432" s="84">
        <f>SUM(E1422:E1431)</f>
        <v>209</v>
      </c>
      <c r="F1432" s="174">
        <f>SUM(F1422:F1431)</f>
        <v>363</v>
      </c>
      <c r="H1432" s="91" t="s">
        <v>19289</v>
      </c>
      <c r="I1432" s="91" t="s">
        <v>19290</v>
      </c>
      <c r="J1432" s="91" t="s">
        <v>19291</v>
      </c>
    </row>
    <row r="1433" spans="3:11" ht="17.25" x14ac:dyDescent="0.35">
      <c r="C1433" s="75" t="s">
        <v>19295</v>
      </c>
      <c r="D1433" s="76">
        <v>9</v>
      </c>
      <c r="E1433" s="76">
        <v>29</v>
      </c>
      <c r="F1433" s="173">
        <f t="shared" ref="F1433:F1441" si="124">+D1433+E1433</f>
        <v>38</v>
      </c>
      <c r="H1433" s="92">
        <f>+D1385+D1398+D1410</f>
        <v>628</v>
      </c>
      <c r="I1433" s="92">
        <f>+E1385+E1398+E1410</f>
        <v>705</v>
      </c>
      <c r="J1433" s="92">
        <f>+H1433+I1433</f>
        <v>1333</v>
      </c>
      <c r="K1433" s="91" t="s">
        <v>19296</v>
      </c>
    </row>
    <row r="1434" spans="3:11" ht="17.25" x14ac:dyDescent="0.35">
      <c r="C1434" s="80" t="s">
        <v>9739</v>
      </c>
      <c r="D1434" s="81">
        <v>17</v>
      </c>
      <c r="E1434" s="76">
        <v>20</v>
      </c>
      <c r="F1434" s="173">
        <f t="shared" si="124"/>
        <v>37</v>
      </c>
      <c r="H1434" s="92">
        <f>+D1421+D1432+D1442</f>
        <v>485</v>
      </c>
      <c r="I1434" s="92">
        <f>+E1421+E1432+E1442</f>
        <v>633</v>
      </c>
      <c r="J1434" s="92">
        <f>+H1434+I1434</f>
        <v>1118</v>
      </c>
      <c r="K1434" s="91" t="s">
        <v>19297</v>
      </c>
    </row>
    <row r="1435" spans="3:11" ht="17.25" x14ac:dyDescent="0.35">
      <c r="C1435" s="80" t="s">
        <v>8974</v>
      </c>
      <c r="D1435" s="81">
        <v>14</v>
      </c>
      <c r="E1435" s="76">
        <v>25</v>
      </c>
      <c r="F1435" s="173">
        <f t="shared" si="124"/>
        <v>39</v>
      </c>
      <c r="H1435" s="92">
        <f>SUM(H1433:H1434)</f>
        <v>1113</v>
      </c>
      <c r="I1435" s="92">
        <f>SUM(I1433:I1434)</f>
        <v>1338</v>
      </c>
      <c r="J1435" s="92">
        <f>SUM(J1433:J1434)</f>
        <v>2451</v>
      </c>
      <c r="K1435" s="91" t="s">
        <v>19298</v>
      </c>
    </row>
    <row r="1436" spans="3:11" ht="16.5" x14ac:dyDescent="0.15">
      <c r="C1436" s="80" t="s">
        <v>8969</v>
      </c>
      <c r="D1436" s="81">
        <v>17</v>
      </c>
      <c r="E1436" s="76">
        <v>23</v>
      </c>
      <c r="F1436" s="173">
        <f t="shared" si="124"/>
        <v>40</v>
      </c>
    </row>
    <row r="1437" spans="3:11" ht="16.5" x14ac:dyDescent="0.15">
      <c r="C1437" s="80" t="s">
        <v>8989</v>
      </c>
      <c r="D1437" s="81">
        <v>25</v>
      </c>
      <c r="E1437" s="76">
        <v>9</v>
      </c>
      <c r="F1437" s="173">
        <f t="shared" si="124"/>
        <v>34</v>
      </c>
    </row>
    <row r="1438" spans="3:11" ht="16.5" x14ac:dyDescent="0.15">
      <c r="C1438" s="80" t="s">
        <v>8972</v>
      </c>
      <c r="D1438" s="81">
        <v>12</v>
      </c>
      <c r="E1438" s="76">
        <v>20</v>
      </c>
      <c r="F1438" s="173">
        <f t="shared" si="124"/>
        <v>32</v>
      </c>
    </row>
    <row r="1439" spans="3:11" ht="16.5" x14ac:dyDescent="0.15">
      <c r="C1439" s="80" t="s">
        <v>19299</v>
      </c>
      <c r="D1439" s="81">
        <v>10</v>
      </c>
      <c r="E1439" s="76">
        <v>26</v>
      </c>
      <c r="F1439" s="173">
        <f t="shared" si="124"/>
        <v>36</v>
      </c>
    </row>
    <row r="1440" spans="3:11" ht="16.5" x14ac:dyDescent="0.15">
      <c r="C1440" s="80" t="s">
        <v>9374</v>
      </c>
      <c r="D1440" s="81">
        <v>22</v>
      </c>
      <c r="E1440" s="76">
        <v>18</v>
      </c>
      <c r="F1440" s="173">
        <f t="shared" si="124"/>
        <v>40</v>
      </c>
    </row>
    <row r="1441" spans="1:12" ht="17.25" thickBot="1" x14ac:dyDescent="0.2">
      <c r="C1441" s="87" t="s">
        <v>19326</v>
      </c>
      <c r="D1441" s="82">
        <v>24</v>
      </c>
      <c r="E1441" s="76">
        <v>5</v>
      </c>
      <c r="F1441" s="173">
        <f t="shared" si="124"/>
        <v>29</v>
      </c>
    </row>
    <row r="1442" spans="1:12" ht="18" thickBot="1" x14ac:dyDescent="0.4">
      <c r="C1442" s="83" t="s">
        <v>19291</v>
      </c>
      <c r="D1442" s="84">
        <f>SUM(D1433:D1441)</f>
        <v>150</v>
      </c>
      <c r="E1442" s="84">
        <f>SUM(E1433:E1441)</f>
        <v>175</v>
      </c>
      <c r="F1442" s="174">
        <f>SUM(F1433:F1441)</f>
        <v>325</v>
      </c>
      <c r="H1442" s="74"/>
      <c r="I1442" s="69" t="s">
        <v>19335</v>
      </c>
      <c r="J1442" s="69"/>
      <c r="K1442" t="s">
        <v>19336</v>
      </c>
    </row>
    <row r="1443" spans="1:12" ht="22.5" thickBot="1" x14ac:dyDescent="0.5">
      <c r="C1443" s="96" t="s">
        <v>19302</v>
      </c>
      <c r="D1443" s="97">
        <f>+D1442+D1432+D1421+D1410+D1398+D1385</f>
        <v>1113</v>
      </c>
      <c r="E1443" s="97">
        <f>+E1442+E1432+E1421+E1410+E1398+E1385</f>
        <v>1338</v>
      </c>
      <c r="F1443" s="97">
        <f>+F1442+F1432+F1421+F1410+F1398+F1385</f>
        <v>2451</v>
      </c>
      <c r="H1443" s="99" t="s">
        <v>19303</v>
      </c>
      <c r="I1443" s="69"/>
      <c r="J1443" s="69"/>
    </row>
    <row r="1445" spans="1:12" ht="15" x14ac:dyDescent="0.15">
      <c r="A1445" s="65" t="s">
        <v>19333</v>
      </c>
      <c r="B1445" s="66"/>
      <c r="C1445" s="67"/>
      <c r="D1445" s="67"/>
      <c r="E1445" s="67"/>
      <c r="F1445" s="66"/>
      <c r="G1445" s="66"/>
      <c r="H1445" s="66"/>
    </row>
    <row r="1446" spans="1:12" ht="15" thickBot="1" x14ac:dyDescent="0.2"/>
    <row r="1447" spans="1:12" ht="15" thickBot="1" x14ac:dyDescent="0.2">
      <c r="C1447" s="70" t="s">
        <v>16910</v>
      </c>
      <c r="D1447" s="71" t="s">
        <v>19289</v>
      </c>
      <c r="E1447" s="71" t="s">
        <v>19290</v>
      </c>
      <c r="F1447" s="172" t="s">
        <v>19291</v>
      </c>
      <c r="K1447" s="807"/>
    </row>
    <row r="1448" spans="1:12" ht="16.5" x14ac:dyDescent="0.15">
      <c r="C1448" s="75" t="s">
        <v>8353</v>
      </c>
      <c r="D1448" s="76">
        <v>22</v>
      </c>
      <c r="E1448" s="76">
        <v>20</v>
      </c>
      <c r="F1448" s="173">
        <f t="shared" ref="F1448:F1459" si="125">+D1448+E1448</f>
        <v>42</v>
      </c>
      <c r="K1448" s="169"/>
    </row>
    <row r="1449" spans="1:12" ht="16.5" x14ac:dyDescent="0.15">
      <c r="C1449" s="80" t="s">
        <v>8355</v>
      </c>
      <c r="D1449" s="81">
        <v>21</v>
      </c>
      <c r="E1449" s="76">
        <v>20</v>
      </c>
      <c r="F1449" s="173">
        <f t="shared" si="125"/>
        <v>41</v>
      </c>
      <c r="H1449" s="246"/>
      <c r="K1449" s="169"/>
    </row>
    <row r="1450" spans="1:12" ht="16.5" x14ac:dyDescent="0.15">
      <c r="C1450" s="80" t="s">
        <v>8357</v>
      </c>
      <c r="D1450" s="81">
        <v>20</v>
      </c>
      <c r="E1450" s="76">
        <v>21</v>
      </c>
      <c r="F1450" s="173">
        <f t="shared" si="125"/>
        <v>41</v>
      </c>
      <c r="K1450" s="169"/>
    </row>
    <row r="1451" spans="1:12" ht="16.5" x14ac:dyDescent="0.15">
      <c r="C1451" s="80" t="s">
        <v>8367</v>
      </c>
      <c r="D1451" s="81">
        <v>18</v>
      </c>
      <c r="E1451" s="76">
        <v>24</v>
      </c>
      <c r="F1451" s="173">
        <f t="shared" si="125"/>
        <v>42</v>
      </c>
      <c r="K1451" s="169"/>
    </row>
    <row r="1452" spans="1:12" ht="16.5" x14ac:dyDescent="0.15">
      <c r="C1452" s="80" t="s">
        <v>8363</v>
      </c>
      <c r="D1452" s="81">
        <v>18</v>
      </c>
      <c r="E1452" s="76">
        <v>22</v>
      </c>
      <c r="F1452" s="173">
        <f t="shared" si="125"/>
        <v>40</v>
      </c>
      <c r="K1452" s="169"/>
    </row>
    <row r="1453" spans="1:12" ht="16.5" x14ac:dyDescent="0.15">
      <c r="C1453" s="80" t="s">
        <v>8359</v>
      </c>
      <c r="D1453" s="81">
        <v>15</v>
      </c>
      <c r="E1453" s="76">
        <v>27</v>
      </c>
      <c r="F1453" s="173">
        <f t="shared" si="125"/>
        <v>42</v>
      </c>
      <c r="K1453" s="809"/>
      <c r="L1453" s="246"/>
    </row>
    <row r="1454" spans="1:12" ht="16.5" x14ac:dyDescent="0.15">
      <c r="C1454" s="80" t="s">
        <v>8370</v>
      </c>
      <c r="D1454" s="81">
        <v>17</v>
      </c>
      <c r="E1454" s="76">
        <v>24</v>
      </c>
      <c r="F1454" s="173">
        <f t="shared" si="125"/>
        <v>41</v>
      </c>
      <c r="K1454" s="169"/>
    </row>
    <row r="1455" spans="1:12" ht="16.5" x14ac:dyDescent="0.15">
      <c r="C1455" s="80" t="s">
        <v>8685</v>
      </c>
      <c r="D1455" s="81">
        <v>17</v>
      </c>
      <c r="E1455" s="76">
        <v>24</v>
      </c>
      <c r="F1455" s="173">
        <f t="shared" si="125"/>
        <v>41</v>
      </c>
      <c r="K1455" s="169"/>
    </row>
    <row r="1456" spans="1:12" ht="16.5" x14ac:dyDescent="0.15">
      <c r="C1456" s="80" t="s">
        <v>8731</v>
      </c>
      <c r="D1456" s="81">
        <v>16</v>
      </c>
      <c r="E1456" s="76">
        <v>25</v>
      </c>
      <c r="F1456" s="173">
        <f t="shared" si="125"/>
        <v>41</v>
      </c>
      <c r="J1456" s="246"/>
      <c r="K1456" s="169"/>
    </row>
    <row r="1457" spans="3:11" ht="16.5" x14ac:dyDescent="0.15">
      <c r="C1457" s="80" t="s">
        <v>8779</v>
      </c>
      <c r="D1457" s="81">
        <v>17</v>
      </c>
      <c r="E1457" s="76">
        <v>25</v>
      </c>
      <c r="F1457" s="173">
        <f t="shared" si="125"/>
        <v>42</v>
      </c>
      <c r="K1457" s="169"/>
    </row>
    <row r="1458" spans="3:11" ht="16.5" x14ac:dyDescent="0.15">
      <c r="C1458" s="80" t="s">
        <v>8823</v>
      </c>
      <c r="D1458" s="81">
        <v>18</v>
      </c>
      <c r="E1458" s="76">
        <v>14</v>
      </c>
      <c r="F1458" s="173">
        <f t="shared" si="125"/>
        <v>32</v>
      </c>
      <c r="K1458" s="169"/>
    </row>
    <row r="1459" spans="3:11" ht="17.25" thickBot="1" x14ac:dyDescent="0.2">
      <c r="C1459" s="87" t="s">
        <v>8366</v>
      </c>
      <c r="D1459" s="90">
        <v>13</v>
      </c>
      <c r="E1459" s="76">
        <v>10</v>
      </c>
      <c r="F1459" s="173">
        <f t="shared" si="125"/>
        <v>23</v>
      </c>
      <c r="K1459" s="169"/>
    </row>
    <row r="1460" spans="3:11" ht="17.25" thickBot="1" x14ac:dyDescent="0.2">
      <c r="C1460" s="83" t="s">
        <v>19291</v>
      </c>
      <c r="D1460" s="84">
        <f>SUM(D1448:D1459)</f>
        <v>212</v>
      </c>
      <c r="E1460" s="84">
        <f>SUM(E1448:E1459)</f>
        <v>256</v>
      </c>
      <c r="F1460" s="84">
        <f>SUM(F1448:F1459)</f>
        <v>468</v>
      </c>
      <c r="K1460" s="808"/>
    </row>
    <row r="1461" spans="3:11" ht="16.5" x14ac:dyDescent="0.15">
      <c r="C1461" s="75" t="s">
        <v>9334</v>
      </c>
      <c r="D1461" s="76">
        <v>21</v>
      </c>
      <c r="E1461" s="76">
        <v>18</v>
      </c>
      <c r="F1461" s="173">
        <f t="shared" ref="F1461:F1472" si="126">+D1461+E1461</f>
        <v>39</v>
      </c>
      <c r="K1461" s="169"/>
    </row>
    <row r="1462" spans="3:11" ht="16.5" x14ac:dyDescent="0.15">
      <c r="C1462" s="80" t="s">
        <v>8356</v>
      </c>
      <c r="D1462" s="81">
        <v>31</v>
      </c>
      <c r="E1462" s="76">
        <v>13</v>
      </c>
      <c r="F1462" s="173">
        <f t="shared" si="126"/>
        <v>44</v>
      </c>
      <c r="H1462" s="246"/>
      <c r="K1462" s="169"/>
    </row>
    <row r="1463" spans="3:11" ht="16.5" x14ac:dyDescent="0.15">
      <c r="C1463" s="80" t="s">
        <v>8358</v>
      </c>
      <c r="D1463" s="81">
        <v>22</v>
      </c>
      <c r="E1463" s="76">
        <v>20</v>
      </c>
      <c r="F1463" s="173">
        <f t="shared" si="126"/>
        <v>42</v>
      </c>
      <c r="K1463" s="169"/>
    </row>
    <row r="1464" spans="3:11" ht="16.5" x14ac:dyDescent="0.15">
      <c r="C1464" s="80" t="s">
        <v>8351</v>
      </c>
      <c r="D1464" s="81">
        <v>20</v>
      </c>
      <c r="E1464" s="76">
        <v>19</v>
      </c>
      <c r="F1464" s="173">
        <f t="shared" si="126"/>
        <v>39</v>
      </c>
      <c r="K1464" s="169"/>
    </row>
    <row r="1465" spans="3:11" ht="16.5" x14ac:dyDescent="0.15">
      <c r="C1465" s="80" t="s">
        <v>9343</v>
      </c>
      <c r="D1465" s="81">
        <v>22</v>
      </c>
      <c r="E1465" s="76">
        <v>18</v>
      </c>
      <c r="F1465" s="173">
        <f t="shared" si="126"/>
        <v>40</v>
      </c>
      <c r="K1465" s="169"/>
    </row>
    <row r="1466" spans="3:11" ht="16.5" x14ac:dyDescent="0.15">
      <c r="C1466" s="80" t="s">
        <v>8364</v>
      </c>
      <c r="D1466" s="81">
        <v>19</v>
      </c>
      <c r="E1466" s="76">
        <v>19</v>
      </c>
      <c r="F1466" s="173">
        <f t="shared" si="126"/>
        <v>38</v>
      </c>
      <c r="J1466" s="246"/>
      <c r="K1466" s="169"/>
    </row>
    <row r="1467" spans="3:11" ht="16.5" x14ac:dyDescent="0.15">
      <c r="C1467" s="80" t="s">
        <v>8952</v>
      </c>
      <c r="D1467" s="81">
        <v>16</v>
      </c>
      <c r="E1467" s="76">
        <v>25</v>
      </c>
      <c r="F1467" s="173">
        <f t="shared" si="126"/>
        <v>41</v>
      </c>
      <c r="K1467" s="169"/>
    </row>
    <row r="1468" spans="3:11" ht="16.5" x14ac:dyDescent="0.15">
      <c r="C1468" s="80" t="s">
        <v>8954</v>
      </c>
      <c r="D1468" s="81">
        <v>15</v>
      </c>
      <c r="E1468" s="76">
        <v>24</v>
      </c>
      <c r="F1468" s="173">
        <f t="shared" si="126"/>
        <v>39</v>
      </c>
      <c r="J1468" s="246"/>
      <c r="K1468" s="169"/>
    </row>
    <row r="1469" spans="3:11" ht="16.5" x14ac:dyDescent="0.15">
      <c r="C1469" s="80" t="s">
        <v>8360</v>
      </c>
      <c r="D1469" s="81">
        <v>17</v>
      </c>
      <c r="E1469" s="76">
        <v>23</v>
      </c>
      <c r="F1469" s="173">
        <f t="shared" si="126"/>
        <v>40</v>
      </c>
      <c r="K1469" s="169"/>
    </row>
    <row r="1470" spans="3:11" ht="16.5" x14ac:dyDescent="0.15">
      <c r="C1470" s="87" t="s">
        <v>8362</v>
      </c>
      <c r="D1470" s="81">
        <v>17</v>
      </c>
      <c r="E1470" s="76">
        <v>22</v>
      </c>
      <c r="F1470" s="173">
        <f t="shared" si="126"/>
        <v>39</v>
      </c>
      <c r="K1470" s="169"/>
    </row>
    <row r="1471" spans="3:11" ht="16.5" x14ac:dyDescent="0.15">
      <c r="C1471" s="80" t="s">
        <v>9778</v>
      </c>
      <c r="D1471" s="81">
        <v>12</v>
      </c>
      <c r="E1471" s="76">
        <v>19</v>
      </c>
      <c r="F1471" s="173">
        <f t="shared" si="126"/>
        <v>31</v>
      </c>
      <c r="K1471" s="169"/>
    </row>
    <row r="1472" spans="3:11" ht="17.25" thickBot="1" x14ac:dyDescent="0.2">
      <c r="C1472" s="89" t="s">
        <v>9711</v>
      </c>
      <c r="D1472" s="90">
        <v>5</v>
      </c>
      <c r="E1472" s="76">
        <v>12</v>
      </c>
      <c r="F1472" s="253">
        <f t="shared" si="126"/>
        <v>17</v>
      </c>
      <c r="K1472" s="169"/>
    </row>
    <row r="1473" spans="3:11" ht="17.25" thickBot="1" x14ac:dyDescent="0.2">
      <c r="C1473" s="296" t="s">
        <v>19291</v>
      </c>
      <c r="D1473" s="295">
        <f>SUM(D1461:D1472)</f>
        <v>217</v>
      </c>
      <c r="E1473" s="84">
        <f>SUM(E1461:E1472)</f>
        <v>232</v>
      </c>
      <c r="F1473" s="174">
        <f>SUM(F1461:F1472)</f>
        <v>449</v>
      </c>
      <c r="K1473" s="808"/>
    </row>
    <row r="1474" spans="3:11" ht="16.5" x14ac:dyDescent="0.15">
      <c r="C1474" s="75" t="s">
        <v>8354</v>
      </c>
      <c r="D1474" s="76">
        <v>30</v>
      </c>
      <c r="E1474" s="76">
        <v>7</v>
      </c>
      <c r="F1474" s="173">
        <f t="shared" ref="F1474:F1484" si="127">+D1474+E1474</f>
        <v>37</v>
      </c>
    </row>
    <row r="1475" spans="3:11" ht="16.5" x14ac:dyDescent="0.15">
      <c r="C1475" s="80" t="s">
        <v>9713</v>
      </c>
      <c r="D1475" s="81">
        <v>18</v>
      </c>
      <c r="E1475" s="76">
        <v>17</v>
      </c>
      <c r="F1475" s="173">
        <f t="shared" si="127"/>
        <v>35</v>
      </c>
    </row>
    <row r="1476" spans="3:11" ht="16.5" x14ac:dyDescent="0.15">
      <c r="C1476" s="80" t="s">
        <v>8988</v>
      </c>
      <c r="D1476" s="81">
        <v>21</v>
      </c>
      <c r="E1476" s="76">
        <v>18</v>
      </c>
      <c r="F1476" s="173">
        <f t="shared" si="127"/>
        <v>39</v>
      </c>
    </row>
    <row r="1477" spans="3:11" ht="16.5" x14ac:dyDescent="0.15">
      <c r="C1477" s="80" t="s">
        <v>8956</v>
      </c>
      <c r="D1477" s="81">
        <v>19</v>
      </c>
      <c r="E1477" s="76">
        <v>22</v>
      </c>
      <c r="F1477" s="173">
        <f t="shared" si="127"/>
        <v>41</v>
      </c>
    </row>
    <row r="1478" spans="3:11" ht="16.5" x14ac:dyDescent="0.15">
      <c r="C1478" s="80" t="s">
        <v>9717</v>
      </c>
      <c r="D1478" s="81">
        <v>17</v>
      </c>
      <c r="E1478" s="76">
        <v>20</v>
      </c>
      <c r="F1478" s="173">
        <f t="shared" si="127"/>
        <v>37</v>
      </c>
    </row>
    <row r="1479" spans="3:11" ht="16.5" x14ac:dyDescent="0.15">
      <c r="C1479" s="80" t="s">
        <v>8365</v>
      </c>
      <c r="D1479" s="81">
        <v>15</v>
      </c>
      <c r="E1479" s="76">
        <v>25</v>
      </c>
      <c r="F1479" s="173">
        <f t="shared" si="127"/>
        <v>40</v>
      </c>
    </row>
    <row r="1480" spans="3:11" ht="16.5" x14ac:dyDescent="0.15">
      <c r="C1480" s="80" t="s">
        <v>9354</v>
      </c>
      <c r="D1480" s="81">
        <v>16</v>
      </c>
      <c r="E1480" s="76">
        <v>23</v>
      </c>
      <c r="F1480" s="173">
        <f t="shared" si="127"/>
        <v>39</v>
      </c>
    </row>
    <row r="1481" spans="3:11" ht="16.5" x14ac:dyDescent="0.15">
      <c r="C1481" s="80" t="s">
        <v>8958</v>
      </c>
      <c r="D1481" s="81">
        <v>20</v>
      </c>
      <c r="E1481" s="76">
        <v>22</v>
      </c>
      <c r="F1481" s="173">
        <f t="shared" si="127"/>
        <v>42</v>
      </c>
    </row>
    <row r="1482" spans="3:11" ht="16.5" x14ac:dyDescent="0.15">
      <c r="C1482" s="80" t="s">
        <v>9357</v>
      </c>
      <c r="D1482" s="81">
        <v>7</v>
      </c>
      <c r="E1482" s="76">
        <v>33</v>
      </c>
      <c r="F1482" s="173">
        <f t="shared" si="127"/>
        <v>40</v>
      </c>
    </row>
    <row r="1483" spans="3:11" ht="16.5" x14ac:dyDescent="0.15">
      <c r="C1483" s="80" t="s">
        <v>8368</v>
      </c>
      <c r="D1483" s="81">
        <v>15</v>
      </c>
      <c r="E1483" s="76">
        <v>13</v>
      </c>
      <c r="F1483" s="173">
        <f t="shared" si="127"/>
        <v>28</v>
      </c>
    </row>
    <row r="1484" spans="3:11" ht="17.25" thickBot="1" x14ac:dyDescent="0.2">
      <c r="C1484" s="89" t="s">
        <v>19292</v>
      </c>
      <c r="D1484" s="82">
        <v>16</v>
      </c>
      <c r="E1484" s="76">
        <v>16</v>
      </c>
      <c r="F1484" s="173">
        <f t="shared" si="127"/>
        <v>32</v>
      </c>
    </row>
    <row r="1485" spans="3:11" ht="17.25" thickBot="1" x14ac:dyDescent="0.2">
      <c r="C1485" s="83" t="s">
        <v>19291</v>
      </c>
      <c r="D1485" s="84">
        <f>SUM(D1474:D1484)</f>
        <v>194</v>
      </c>
      <c r="E1485" s="84">
        <f>SUM(E1474:E1484)</f>
        <v>216</v>
      </c>
      <c r="F1485" s="174">
        <f>SUM(F1474:F1484)</f>
        <v>410</v>
      </c>
    </row>
    <row r="1486" spans="3:11" ht="16.5" x14ac:dyDescent="0.15">
      <c r="C1486" s="75" t="s">
        <v>19293</v>
      </c>
      <c r="D1486" s="76">
        <v>16</v>
      </c>
      <c r="E1486" s="76">
        <v>11</v>
      </c>
      <c r="F1486" s="173">
        <f t="shared" ref="F1486:F1495" si="128">+D1486+E1486</f>
        <v>27</v>
      </c>
    </row>
    <row r="1487" spans="3:11" ht="16.5" x14ac:dyDescent="0.15">
      <c r="C1487" s="80" t="s">
        <v>8361</v>
      </c>
      <c r="D1487" s="81">
        <v>9</v>
      </c>
      <c r="E1487" s="76">
        <v>36</v>
      </c>
      <c r="F1487" s="173">
        <f t="shared" si="128"/>
        <v>45</v>
      </c>
    </row>
    <row r="1488" spans="3:11" ht="16.5" x14ac:dyDescent="0.15">
      <c r="C1488" s="80" t="s">
        <v>8825</v>
      </c>
      <c r="D1488" s="81">
        <v>13</v>
      </c>
      <c r="E1488" s="76">
        <v>32</v>
      </c>
      <c r="F1488" s="173">
        <f t="shared" si="128"/>
        <v>45</v>
      </c>
      <c r="H1488" s="246"/>
    </row>
    <row r="1489" spans="3:14" ht="16.5" x14ac:dyDescent="0.15">
      <c r="C1489" s="80" t="s">
        <v>8374</v>
      </c>
      <c r="D1489" s="81">
        <v>14</v>
      </c>
      <c r="E1489" s="76">
        <v>31</v>
      </c>
      <c r="F1489" s="173">
        <f t="shared" si="128"/>
        <v>45</v>
      </c>
    </row>
    <row r="1490" spans="3:14" ht="16.5" x14ac:dyDescent="0.15">
      <c r="C1490" s="80" t="s">
        <v>8859</v>
      </c>
      <c r="D1490" s="81">
        <v>27</v>
      </c>
      <c r="E1490" s="76">
        <v>17</v>
      </c>
      <c r="F1490" s="173">
        <f t="shared" si="128"/>
        <v>44</v>
      </c>
    </row>
    <row r="1491" spans="3:14" ht="16.5" x14ac:dyDescent="0.15">
      <c r="C1491" s="80" t="s">
        <v>8350</v>
      </c>
      <c r="D1491" s="81">
        <v>24</v>
      </c>
      <c r="E1491" s="76">
        <v>21</v>
      </c>
      <c r="F1491" s="173">
        <f t="shared" si="128"/>
        <v>45</v>
      </c>
    </row>
    <row r="1492" spans="3:14" ht="16.5" x14ac:dyDescent="0.15">
      <c r="C1492" s="80" t="s">
        <v>8908</v>
      </c>
      <c r="D1492" s="81">
        <v>24</v>
      </c>
      <c r="E1492" s="76">
        <v>21</v>
      </c>
      <c r="F1492" s="173">
        <f t="shared" si="128"/>
        <v>45</v>
      </c>
    </row>
    <row r="1493" spans="3:14" ht="16.5" x14ac:dyDescent="0.15">
      <c r="C1493" s="80" t="s">
        <v>8936</v>
      </c>
      <c r="D1493" s="81">
        <v>9</v>
      </c>
      <c r="E1493" s="76">
        <v>35</v>
      </c>
      <c r="F1493" s="173">
        <f t="shared" si="128"/>
        <v>44</v>
      </c>
    </row>
    <row r="1494" spans="3:14" ht="16.5" x14ac:dyDescent="0.15">
      <c r="C1494" s="80" t="s">
        <v>19294</v>
      </c>
      <c r="D1494" s="81">
        <v>13</v>
      </c>
      <c r="E1494" s="76">
        <v>31</v>
      </c>
      <c r="F1494" s="173">
        <f t="shared" si="128"/>
        <v>44</v>
      </c>
    </row>
    <row r="1495" spans="3:14" ht="17.25" thickBot="1" x14ac:dyDescent="0.2">
      <c r="C1495" s="87" t="s">
        <v>19325</v>
      </c>
      <c r="D1495" s="90">
        <v>32</v>
      </c>
      <c r="E1495" s="82">
        <v>13</v>
      </c>
      <c r="F1495" s="173">
        <f t="shared" si="128"/>
        <v>45</v>
      </c>
    </row>
    <row r="1496" spans="3:14" ht="17.25" thickBot="1" x14ac:dyDescent="0.2">
      <c r="C1496" s="83" t="s">
        <v>19291</v>
      </c>
      <c r="D1496" s="84">
        <f>SUM(D1486:D1495)</f>
        <v>181</v>
      </c>
      <c r="E1496" s="174">
        <f>SUM(E1486:E1495)</f>
        <v>248</v>
      </c>
      <c r="F1496" s="295">
        <f>SUM(F1486:F1495)</f>
        <v>429</v>
      </c>
      <c r="N1496" s="246"/>
    </row>
    <row r="1497" spans="3:14" ht="16.5" x14ac:dyDescent="0.15">
      <c r="C1497" s="75" t="s">
        <v>8962</v>
      </c>
      <c r="D1497" s="81">
        <v>14</v>
      </c>
      <c r="E1497" s="76">
        <v>21</v>
      </c>
      <c r="F1497" s="173">
        <f t="shared" ref="F1497:F1506" si="129">+D1497+E1497</f>
        <v>35</v>
      </c>
    </row>
    <row r="1498" spans="3:14" ht="16.5" x14ac:dyDescent="0.15">
      <c r="C1498" s="80" t="s">
        <v>9788</v>
      </c>
      <c r="D1498" s="81">
        <v>10</v>
      </c>
      <c r="E1498" s="76">
        <v>19</v>
      </c>
      <c r="F1498" s="173">
        <f t="shared" si="129"/>
        <v>29</v>
      </c>
    </row>
    <row r="1499" spans="3:14" ht="16.5" x14ac:dyDescent="0.15">
      <c r="C1499" s="80" t="s">
        <v>8375</v>
      </c>
      <c r="D1499" s="81">
        <v>16</v>
      </c>
      <c r="E1499" s="76">
        <v>13</v>
      </c>
      <c r="F1499" s="173">
        <f t="shared" si="129"/>
        <v>29</v>
      </c>
    </row>
    <row r="1500" spans="3:14" ht="16.5" x14ac:dyDescent="0.15">
      <c r="C1500" s="80" t="s">
        <v>8369</v>
      </c>
      <c r="D1500" s="81">
        <v>11</v>
      </c>
      <c r="E1500" s="76">
        <v>20</v>
      </c>
      <c r="F1500" s="173">
        <f t="shared" si="129"/>
        <v>31</v>
      </c>
    </row>
    <row r="1501" spans="3:14" ht="16.5" x14ac:dyDescent="0.15">
      <c r="C1501" s="80" t="s">
        <v>8371</v>
      </c>
      <c r="D1501" s="81">
        <v>11</v>
      </c>
      <c r="E1501" s="76">
        <v>14</v>
      </c>
      <c r="F1501" s="173">
        <f t="shared" si="129"/>
        <v>25</v>
      </c>
    </row>
    <row r="1502" spans="3:14" ht="16.5" x14ac:dyDescent="0.15">
      <c r="C1502" s="80" t="s">
        <v>8966</v>
      </c>
      <c r="D1502" s="81">
        <v>16</v>
      </c>
      <c r="E1502" s="76">
        <v>28</v>
      </c>
      <c r="F1502" s="173">
        <f t="shared" si="129"/>
        <v>44</v>
      </c>
    </row>
    <row r="1503" spans="3:14" ht="16.5" x14ac:dyDescent="0.15">
      <c r="C1503" s="87" t="s">
        <v>9364</v>
      </c>
      <c r="D1503" s="81">
        <v>22</v>
      </c>
      <c r="E1503" s="76">
        <v>21</v>
      </c>
      <c r="F1503" s="173">
        <f t="shared" si="129"/>
        <v>43</v>
      </c>
    </row>
    <row r="1504" spans="3:14" ht="16.5" x14ac:dyDescent="0.15">
      <c r="C1504" s="80" t="s">
        <v>8990</v>
      </c>
      <c r="D1504" s="81">
        <v>17</v>
      </c>
      <c r="E1504" s="76">
        <v>26</v>
      </c>
      <c r="F1504" s="173">
        <f t="shared" si="129"/>
        <v>43</v>
      </c>
    </row>
    <row r="1505" spans="3:12" ht="16.5" x14ac:dyDescent="0.15">
      <c r="C1505" s="80" t="s">
        <v>19306</v>
      </c>
      <c r="D1505" s="81">
        <v>13</v>
      </c>
      <c r="E1505" s="76">
        <v>30</v>
      </c>
      <c r="F1505" s="173">
        <f t="shared" si="129"/>
        <v>43</v>
      </c>
    </row>
    <row r="1506" spans="3:12" ht="17.25" thickBot="1" x14ac:dyDescent="0.2">
      <c r="C1506" s="89" t="s">
        <v>9367</v>
      </c>
      <c r="D1506" s="81">
        <v>24</v>
      </c>
      <c r="E1506" s="76">
        <v>17</v>
      </c>
      <c r="F1506" s="173">
        <f t="shared" si="129"/>
        <v>41</v>
      </c>
    </row>
    <row r="1507" spans="3:12" ht="18" thickBot="1" x14ac:dyDescent="0.4">
      <c r="C1507" s="83" t="s">
        <v>19291</v>
      </c>
      <c r="D1507" s="84">
        <f>SUM(D1497:D1506)</f>
        <v>154</v>
      </c>
      <c r="E1507" s="84">
        <f>SUM(E1497:E1506)</f>
        <v>209</v>
      </c>
      <c r="F1507" s="174">
        <f>SUM(F1497:F1506)</f>
        <v>363</v>
      </c>
      <c r="H1507" s="91" t="s">
        <v>19289</v>
      </c>
      <c r="I1507" s="91" t="s">
        <v>19290</v>
      </c>
      <c r="J1507" s="91" t="s">
        <v>19291</v>
      </c>
    </row>
    <row r="1508" spans="3:12" ht="17.25" x14ac:dyDescent="0.35">
      <c r="C1508" s="75" t="s">
        <v>19295</v>
      </c>
      <c r="D1508" s="76">
        <v>9</v>
      </c>
      <c r="E1508" s="76">
        <v>29</v>
      </c>
      <c r="F1508" s="173">
        <f t="shared" ref="F1508:F1516" si="130">+D1508+E1508</f>
        <v>38</v>
      </c>
      <c r="H1508" s="92">
        <f>+D1460+D1473+D1485</f>
        <v>623</v>
      </c>
      <c r="I1508" s="92">
        <f>+E1460+E1473+E1485</f>
        <v>704</v>
      </c>
      <c r="J1508" s="92">
        <f>+H1508+I1508</f>
        <v>1327</v>
      </c>
      <c r="K1508" s="91" t="s">
        <v>19296</v>
      </c>
    </row>
    <row r="1509" spans="3:12" ht="17.25" x14ac:dyDescent="0.35">
      <c r="C1509" s="80" t="s">
        <v>9739</v>
      </c>
      <c r="D1509" s="81">
        <v>17</v>
      </c>
      <c r="E1509" s="76">
        <v>20</v>
      </c>
      <c r="F1509" s="173">
        <f t="shared" si="130"/>
        <v>37</v>
      </c>
      <c r="H1509" s="92">
        <f>+D1496+D1507+D1517</f>
        <v>485</v>
      </c>
      <c r="I1509" s="92">
        <f>+E1496+E1507+E1517</f>
        <v>632</v>
      </c>
      <c r="J1509" s="92">
        <f>+H1509+I1509</f>
        <v>1117</v>
      </c>
      <c r="K1509" s="91" t="s">
        <v>19297</v>
      </c>
    </row>
    <row r="1510" spans="3:12" ht="17.25" x14ac:dyDescent="0.35">
      <c r="C1510" s="80" t="s">
        <v>8974</v>
      </c>
      <c r="D1510" s="81">
        <v>14</v>
      </c>
      <c r="E1510" s="76">
        <v>25</v>
      </c>
      <c r="F1510" s="173">
        <f t="shared" si="130"/>
        <v>39</v>
      </c>
      <c r="H1510" s="92">
        <f>SUM(H1508:H1509)</f>
        <v>1108</v>
      </c>
      <c r="I1510" s="92">
        <f>SUM(I1508:I1509)</f>
        <v>1336</v>
      </c>
      <c r="J1510" s="92">
        <f>SUM(J1508:J1509)</f>
        <v>2444</v>
      </c>
      <c r="K1510" s="91" t="s">
        <v>19298</v>
      </c>
    </row>
    <row r="1511" spans="3:12" ht="16.5" x14ac:dyDescent="0.15">
      <c r="C1511" s="80" t="s">
        <v>8969</v>
      </c>
      <c r="D1511" s="81">
        <v>17</v>
      </c>
      <c r="E1511" s="76">
        <v>23</v>
      </c>
      <c r="F1511" s="173">
        <f t="shared" si="130"/>
        <v>40</v>
      </c>
      <c r="L1511" s="246">
        <f>325-29+16</f>
        <v>312</v>
      </c>
    </row>
    <row r="1512" spans="3:12" ht="16.5" x14ac:dyDescent="0.15">
      <c r="C1512" s="80" t="s">
        <v>8989</v>
      </c>
      <c r="D1512" s="81">
        <v>25</v>
      </c>
      <c r="E1512" s="76">
        <v>9</v>
      </c>
      <c r="F1512" s="173">
        <f t="shared" si="130"/>
        <v>34</v>
      </c>
    </row>
    <row r="1513" spans="3:12" ht="16.5" x14ac:dyDescent="0.15">
      <c r="C1513" s="80" t="s">
        <v>8972</v>
      </c>
      <c r="D1513" s="81">
        <v>12</v>
      </c>
      <c r="E1513" s="76">
        <v>20</v>
      </c>
      <c r="F1513" s="173">
        <f t="shared" si="130"/>
        <v>32</v>
      </c>
    </row>
    <row r="1514" spans="3:12" ht="16.5" x14ac:dyDescent="0.15">
      <c r="C1514" s="80" t="s">
        <v>19299</v>
      </c>
      <c r="D1514" s="81">
        <v>10</v>
      </c>
      <c r="E1514" s="76">
        <v>26</v>
      </c>
      <c r="F1514" s="173">
        <f t="shared" si="130"/>
        <v>36</v>
      </c>
    </row>
    <row r="1515" spans="3:12" ht="16.5" x14ac:dyDescent="0.15">
      <c r="C1515" s="80" t="s">
        <v>9374</v>
      </c>
      <c r="D1515" s="81">
        <v>22</v>
      </c>
      <c r="E1515" s="76">
        <v>18</v>
      </c>
      <c r="F1515" s="173">
        <f t="shared" si="130"/>
        <v>40</v>
      </c>
    </row>
    <row r="1516" spans="3:12" ht="17.25" thickBot="1" x14ac:dyDescent="0.2">
      <c r="C1516" s="87" t="s">
        <v>19326</v>
      </c>
      <c r="D1516" s="82">
        <v>24</v>
      </c>
      <c r="E1516" s="76">
        <v>5</v>
      </c>
      <c r="F1516" s="173">
        <f t="shared" si="130"/>
        <v>29</v>
      </c>
    </row>
    <row r="1517" spans="3:12" ht="18" thickBot="1" x14ac:dyDescent="0.4">
      <c r="C1517" s="83" t="s">
        <v>19291</v>
      </c>
      <c r="D1517" s="84">
        <f>SUM(D1508:D1516)</f>
        <v>150</v>
      </c>
      <c r="E1517" s="84">
        <f>SUM(E1508:E1516)</f>
        <v>175</v>
      </c>
      <c r="F1517" s="174">
        <f>SUM(F1508:F1516)</f>
        <v>325</v>
      </c>
      <c r="H1517" s="74"/>
      <c r="I1517" s="69" t="s">
        <v>19337</v>
      </c>
      <c r="J1517" s="69"/>
    </row>
    <row r="1518" spans="3:12" ht="22.5" thickBot="1" x14ac:dyDescent="0.5">
      <c r="C1518" s="96" t="s">
        <v>19302</v>
      </c>
      <c r="D1518" s="97">
        <f>+D1517+D1507+D1496+D1485+D1473+D1460</f>
        <v>1108</v>
      </c>
      <c r="E1518" s="97">
        <f>+E1517+E1507+E1496+E1485+E1473+E1460</f>
        <v>1336</v>
      </c>
      <c r="F1518" s="97">
        <f>+F1517+F1507+F1496+F1485+F1473+F1460</f>
        <v>2444</v>
      </c>
      <c r="H1518" s="99" t="s">
        <v>19303</v>
      </c>
      <c r="I1518" s="69"/>
      <c r="J1518" s="69"/>
    </row>
    <row r="1529" spans="1:11" ht="15" x14ac:dyDescent="0.15">
      <c r="A1529" s="65" t="s">
        <v>19333</v>
      </c>
      <c r="B1529" s="66"/>
      <c r="C1529" s="67"/>
      <c r="D1529" s="67"/>
      <c r="E1529" s="67"/>
      <c r="F1529" s="66"/>
      <c r="G1529" s="66"/>
      <c r="H1529" s="66"/>
    </row>
    <row r="1530" spans="1:11" ht="15" thickBot="1" x14ac:dyDescent="0.2"/>
    <row r="1531" spans="1:11" ht="15" thickBot="1" x14ac:dyDescent="0.2">
      <c r="C1531" s="70" t="s">
        <v>16910</v>
      </c>
      <c r="D1531" s="71" t="s">
        <v>19289</v>
      </c>
      <c r="E1531" s="71" t="s">
        <v>19290</v>
      </c>
      <c r="F1531" s="172" t="s">
        <v>19291</v>
      </c>
      <c r="K1531" s="807"/>
    </row>
    <row r="1532" spans="1:11" ht="16.5" x14ac:dyDescent="0.15">
      <c r="C1532" s="75" t="s">
        <v>8353</v>
      </c>
      <c r="D1532" s="76">
        <v>22</v>
      </c>
      <c r="E1532" s="76">
        <v>20</v>
      </c>
      <c r="F1532" s="173">
        <f t="shared" ref="F1532:F1543" si="131">+D1532+E1532</f>
        <v>42</v>
      </c>
      <c r="K1532" s="169"/>
    </row>
    <row r="1533" spans="1:11" ht="16.5" x14ac:dyDescent="0.15">
      <c r="C1533" s="80" t="s">
        <v>8355</v>
      </c>
      <c r="D1533" s="81">
        <v>21</v>
      </c>
      <c r="E1533" s="76">
        <v>20</v>
      </c>
      <c r="F1533" s="173">
        <f t="shared" si="131"/>
        <v>41</v>
      </c>
      <c r="H1533" s="246"/>
      <c r="K1533" s="169"/>
    </row>
    <row r="1534" spans="1:11" ht="16.5" x14ac:dyDescent="0.15">
      <c r="C1534" s="80" t="s">
        <v>8357</v>
      </c>
      <c r="D1534" s="81">
        <v>20</v>
      </c>
      <c r="E1534" s="76">
        <v>21</v>
      </c>
      <c r="F1534" s="173">
        <f t="shared" si="131"/>
        <v>41</v>
      </c>
      <c r="K1534" s="169"/>
    </row>
    <row r="1535" spans="1:11" ht="16.5" x14ac:dyDescent="0.15">
      <c r="C1535" s="80" t="s">
        <v>8367</v>
      </c>
      <c r="D1535" s="81">
        <v>18</v>
      </c>
      <c r="E1535" s="76">
        <v>24</v>
      </c>
      <c r="F1535" s="173">
        <f t="shared" si="131"/>
        <v>42</v>
      </c>
      <c r="K1535" s="169"/>
    </row>
    <row r="1536" spans="1:11" ht="16.5" x14ac:dyDescent="0.15">
      <c r="C1536" s="80" t="s">
        <v>8363</v>
      </c>
      <c r="D1536" s="81">
        <v>18</v>
      </c>
      <c r="E1536" s="76">
        <v>22</v>
      </c>
      <c r="F1536" s="173">
        <f t="shared" si="131"/>
        <v>40</v>
      </c>
      <c r="K1536" s="169"/>
    </row>
    <row r="1537" spans="3:11" ht="16.5" x14ac:dyDescent="0.15">
      <c r="C1537" s="80" t="s">
        <v>8359</v>
      </c>
      <c r="D1537" s="81">
        <v>15</v>
      </c>
      <c r="E1537" s="76">
        <v>27</v>
      </c>
      <c r="F1537" s="173">
        <f t="shared" si="131"/>
        <v>42</v>
      </c>
      <c r="K1537" s="809"/>
    </row>
    <row r="1538" spans="3:11" ht="16.5" x14ac:dyDescent="0.15">
      <c r="C1538" s="80" t="s">
        <v>8370</v>
      </c>
      <c r="D1538" s="81">
        <v>17</v>
      </c>
      <c r="E1538" s="76">
        <v>24</v>
      </c>
      <c r="F1538" s="173">
        <f t="shared" si="131"/>
        <v>41</v>
      </c>
      <c r="K1538" s="169"/>
    </row>
    <row r="1539" spans="3:11" ht="16.5" x14ac:dyDescent="0.15">
      <c r="C1539" s="80" t="s">
        <v>8685</v>
      </c>
      <c r="D1539" s="81">
        <v>17</v>
      </c>
      <c r="E1539" s="76">
        <v>24</v>
      </c>
      <c r="F1539" s="173">
        <f t="shared" si="131"/>
        <v>41</v>
      </c>
      <c r="K1539" s="169"/>
    </row>
    <row r="1540" spans="3:11" ht="16.5" x14ac:dyDescent="0.15">
      <c r="C1540" s="80" t="s">
        <v>8731</v>
      </c>
      <c r="D1540" s="81">
        <v>16</v>
      </c>
      <c r="E1540" s="76">
        <v>25</v>
      </c>
      <c r="F1540" s="173">
        <f t="shared" si="131"/>
        <v>41</v>
      </c>
      <c r="J1540" s="246"/>
      <c r="K1540" s="169"/>
    </row>
    <row r="1541" spans="3:11" ht="16.5" x14ac:dyDescent="0.15">
      <c r="C1541" s="80" t="s">
        <v>8779</v>
      </c>
      <c r="D1541" s="81">
        <v>17</v>
      </c>
      <c r="E1541" s="76">
        <v>25</v>
      </c>
      <c r="F1541" s="173">
        <f t="shared" si="131"/>
        <v>42</v>
      </c>
      <c r="K1541" s="169"/>
    </row>
    <row r="1542" spans="3:11" ht="16.5" x14ac:dyDescent="0.15">
      <c r="C1542" s="80" t="s">
        <v>8823</v>
      </c>
      <c r="D1542" s="81">
        <v>18</v>
      </c>
      <c r="E1542" s="76">
        <v>14</v>
      </c>
      <c r="F1542" s="173">
        <f t="shared" si="131"/>
        <v>32</v>
      </c>
      <c r="K1542" s="169"/>
    </row>
    <row r="1543" spans="3:11" ht="17.25" thickBot="1" x14ac:dyDescent="0.2">
      <c r="C1543" s="87" t="s">
        <v>8366</v>
      </c>
      <c r="D1543" s="90">
        <v>13</v>
      </c>
      <c r="E1543" s="76">
        <v>10</v>
      </c>
      <c r="F1543" s="173">
        <f t="shared" si="131"/>
        <v>23</v>
      </c>
      <c r="K1543" s="169"/>
    </row>
    <row r="1544" spans="3:11" ht="17.25" thickBot="1" x14ac:dyDescent="0.2">
      <c r="C1544" s="83" t="s">
        <v>19291</v>
      </c>
      <c r="D1544" s="84">
        <f>SUM(D1532:D1543)</f>
        <v>212</v>
      </c>
      <c r="E1544" s="84">
        <f>SUM(E1532:E1543)</f>
        <v>256</v>
      </c>
      <c r="F1544" s="84">
        <f>SUM(F1532:F1543)</f>
        <v>468</v>
      </c>
      <c r="K1544" s="808"/>
    </row>
    <row r="1545" spans="3:11" ht="16.5" x14ac:dyDescent="0.15">
      <c r="C1545" s="75" t="s">
        <v>9334</v>
      </c>
      <c r="D1545" s="76">
        <v>21</v>
      </c>
      <c r="E1545" s="76">
        <v>18</v>
      </c>
      <c r="F1545" s="173">
        <f t="shared" ref="F1545:F1556" si="132">+D1545+E1545</f>
        <v>39</v>
      </c>
      <c r="K1545" s="169"/>
    </row>
    <row r="1546" spans="3:11" ht="16.5" x14ac:dyDescent="0.15">
      <c r="C1546" s="80" t="s">
        <v>8356</v>
      </c>
      <c r="D1546" s="81">
        <v>31</v>
      </c>
      <c r="E1546" s="76">
        <v>13</v>
      </c>
      <c r="F1546" s="173">
        <f t="shared" si="132"/>
        <v>44</v>
      </c>
      <c r="H1546" s="246"/>
      <c r="K1546" s="169"/>
    </row>
    <row r="1547" spans="3:11" ht="16.5" x14ac:dyDescent="0.15">
      <c r="C1547" s="80" t="s">
        <v>8358</v>
      </c>
      <c r="D1547" s="81">
        <v>22</v>
      </c>
      <c r="E1547" s="76">
        <v>20</v>
      </c>
      <c r="F1547" s="173">
        <f t="shared" si="132"/>
        <v>42</v>
      </c>
      <c r="K1547" s="169"/>
    </row>
    <row r="1548" spans="3:11" ht="16.5" x14ac:dyDescent="0.15">
      <c r="C1548" s="80" t="s">
        <v>8351</v>
      </c>
      <c r="D1548" s="81">
        <v>20</v>
      </c>
      <c r="E1548" s="76">
        <v>19</v>
      </c>
      <c r="F1548" s="173">
        <f t="shared" si="132"/>
        <v>39</v>
      </c>
      <c r="K1548" s="169"/>
    </row>
    <row r="1549" spans="3:11" ht="16.5" x14ac:dyDescent="0.15">
      <c r="C1549" s="80" t="s">
        <v>9343</v>
      </c>
      <c r="D1549" s="81">
        <v>22</v>
      </c>
      <c r="E1549" s="76">
        <v>18</v>
      </c>
      <c r="F1549" s="173">
        <f t="shared" si="132"/>
        <v>40</v>
      </c>
      <c r="K1549" s="169"/>
    </row>
    <row r="1550" spans="3:11" ht="16.5" x14ac:dyDescent="0.15">
      <c r="C1550" s="80" t="s">
        <v>8364</v>
      </c>
      <c r="D1550" s="81">
        <v>19</v>
      </c>
      <c r="E1550" s="76">
        <v>19</v>
      </c>
      <c r="F1550" s="173">
        <f t="shared" si="132"/>
        <v>38</v>
      </c>
      <c r="J1550" s="246"/>
      <c r="K1550" s="169"/>
    </row>
    <row r="1551" spans="3:11" ht="16.5" x14ac:dyDescent="0.15">
      <c r="C1551" s="80" t="s">
        <v>8952</v>
      </c>
      <c r="D1551" s="81">
        <v>16</v>
      </c>
      <c r="E1551" s="76">
        <v>25</v>
      </c>
      <c r="F1551" s="173">
        <f t="shared" si="132"/>
        <v>41</v>
      </c>
      <c r="K1551" s="169"/>
    </row>
    <row r="1552" spans="3:11" ht="16.5" x14ac:dyDescent="0.15">
      <c r="C1552" s="80" t="s">
        <v>8954</v>
      </c>
      <c r="D1552" s="81">
        <v>15</v>
      </c>
      <c r="E1552" s="76">
        <v>24</v>
      </c>
      <c r="F1552" s="173">
        <f t="shared" si="132"/>
        <v>39</v>
      </c>
      <c r="J1552" s="246"/>
      <c r="K1552" s="169"/>
    </row>
    <row r="1553" spans="3:11" ht="16.5" x14ac:dyDescent="0.15">
      <c r="C1553" s="80" t="s">
        <v>8360</v>
      </c>
      <c r="D1553" s="81">
        <v>17</v>
      </c>
      <c r="E1553" s="76">
        <v>23</v>
      </c>
      <c r="F1553" s="173">
        <f t="shared" si="132"/>
        <v>40</v>
      </c>
      <c r="K1553" s="169"/>
    </row>
    <row r="1554" spans="3:11" ht="16.5" x14ac:dyDescent="0.15">
      <c r="C1554" s="87" t="s">
        <v>8362</v>
      </c>
      <c r="D1554" s="81">
        <v>17</v>
      </c>
      <c r="E1554" s="76">
        <v>22</v>
      </c>
      <c r="F1554" s="173">
        <f t="shared" si="132"/>
        <v>39</v>
      </c>
      <c r="K1554" s="169"/>
    </row>
    <row r="1555" spans="3:11" ht="16.5" x14ac:dyDescent="0.15">
      <c r="C1555" s="80" t="s">
        <v>9778</v>
      </c>
      <c r="D1555" s="81">
        <v>12</v>
      </c>
      <c r="E1555" s="76">
        <v>19</v>
      </c>
      <c r="F1555" s="173">
        <f t="shared" si="132"/>
        <v>31</v>
      </c>
      <c r="K1555" s="169"/>
    </row>
    <row r="1556" spans="3:11" ht="17.25" thickBot="1" x14ac:dyDescent="0.2">
      <c r="C1556" s="89" t="s">
        <v>9711</v>
      </c>
      <c r="D1556" s="90">
        <v>5</v>
      </c>
      <c r="E1556" s="76">
        <v>12</v>
      </c>
      <c r="F1556" s="253">
        <f t="shared" si="132"/>
        <v>17</v>
      </c>
      <c r="K1556" s="169"/>
    </row>
    <row r="1557" spans="3:11" ht="17.25" thickBot="1" x14ac:dyDescent="0.2">
      <c r="C1557" s="296" t="s">
        <v>19291</v>
      </c>
      <c r="D1557" s="295">
        <f>SUM(D1545:D1556)</f>
        <v>217</v>
      </c>
      <c r="E1557" s="84">
        <f>SUM(E1545:E1556)</f>
        <v>232</v>
      </c>
      <c r="F1557" s="174">
        <f>SUM(F1545:F1556)</f>
        <v>449</v>
      </c>
      <c r="K1557" s="808"/>
    </row>
    <row r="1558" spans="3:11" ht="16.5" x14ac:dyDescent="0.15">
      <c r="C1558" s="75" t="s">
        <v>8354</v>
      </c>
      <c r="D1558" s="76">
        <v>30</v>
      </c>
      <c r="E1558" s="76">
        <v>7</v>
      </c>
      <c r="F1558" s="173">
        <f t="shared" ref="F1558:F1568" si="133">+D1558+E1558</f>
        <v>37</v>
      </c>
    </row>
    <row r="1559" spans="3:11" ht="16.5" x14ac:dyDescent="0.15">
      <c r="C1559" s="80" t="s">
        <v>9713</v>
      </c>
      <c r="D1559" s="81">
        <v>18</v>
      </c>
      <c r="E1559" s="76">
        <v>17</v>
      </c>
      <c r="F1559" s="173">
        <f t="shared" si="133"/>
        <v>35</v>
      </c>
    </row>
    <row r="1560" spans="3:11" ht="16.5" x14ac:dyDescent="0.15">
      <c r="C1560" s="80" t="s">
        <v>8988</v>
      </c>
      <c r="D1560" s="81">
        <v>21</v>
      </c>
      <c r="E1560" s="76">
        <v>18</v>
      </c>
      <c r="F1560" s="173">
        <f t="shared" si="133"/>
        <v>39</v>
      </c>
    </row>
    <row r="1561" spans="3:11" ht="16.5" x14ac:dyDescent="0.15">
      <c r="C1561" s="80" t="s">
        <v>8956</v>
      </c>
      <c r="D1561" s="81">
        <v>19</v>
      </c>
      <c r="E1561" s="76">
        <v>22</v>
      </c>
      <c r="F1561" s="173">
        <f t="shared" si="133"/>
        <v>41</v>
      </c>
    </row>
    <row r="1562" spans="3:11" ht="16.5" x14ac:dyDescent="0.15">
      <c r="C1562" s="80" t="s">
        <v>9717</v>
      </c>
      <c r="D1562" s="81">
        <v>17</v>
      </c>
      <c r="E1562" s="76">
        <v>20</v>
      </c>
      <c r="F1562" s="173">
        <f t="shared" si="133"/>
        <v>37</v>
      </c>
    </row>
    <row r="1563" spans="3:11" ht="16.5" x14ac:dyDescent="0.15">
      <c r="C1563" s="80" t="s">
        <v>8365</v>
      </c>
      <c r="D1563" s="81">
        <v>15</v>
      </c>
      <c r="E1563" s="76">
        <v>25</v>
      </c>
      <c r="F1563" s="173">
        <f t="shared" si="133"/>
        <v>40</v>
      </c>
    </row>
    <row r="1564" spans="3:11" ht="16.5" x14ac:dyDescent="0.15">
      <c r="C1564" s="80" t="s">
        <v>9354</v>
      </c>
      <c r="D1564" s="81">
        <v>16</v>
      </c>
      <c r="E1564" s="76">
        <v>23</v>
      </c>
      <c r="F1564" s="173">
        <f t="shared" si="133"/>
        <v>39</v>
      </c>
    </row>
    <row r="1565" spans="3:11" ht="16.5" x14ac:dyDescent="0.15">
      <c r="C1565" s="80" t="s">
        <v>8958</v>
      </c>
      <c r="D1565" s="81">
        <v>20</v>
      </c>
      <c r="E1565" s="76">
        <v>22</v>
      </c>
      <c r="F1565" s="173">
        <f t="shared" si="133"/>
        <v>42</v>
      </c>
    </row>
    <row r="1566" spans="3:11" ht="16.5" x14ac:dyDescent="0.15">
      <c r="C1566" s="80" t="s">
        <v>9357</v>
      </c>
      <c r="D1566" s="81">
        <v>7</v>
      </c>
      <c r="E1566" s="76">
        <v>33</v>
      </c>
      <c r="F1566" s="173">
        <f t="shared" si="133"/>
        <v>40</v>
      </c>
    </row>
    <row r="1567" spans="3:11" ht="16.5" x14ac:dyDescent="0.15">
      <c r="C1567" s="80" t="s">
        <v>8368</v>
      </c>
      <c r="D1567" s="81">
        <v>15</v>
      </c>
      <c r="E1567" s="76">
        <v>13</v>
      </c>
      <c r="F1567" s="173">
        <f t="shared" si="133"/>
        <v>28</v>
      </c>
    </row>
    <row r="1568" spans="3:11" ht="17.25" thickBot="1" x14ac:dyDescent="0.2">
      <c r="C1568" s="89" t="s">
        <v>19292</v>
      </c>
      <c r="D1568" s="82">
        <v>16</v>
      </c>
      <c r="E1568" s="76">
        <v>16</v>
      </c>
      <c r="F1568" s="173">
        <f t="shared" si="133"/>
        <v>32</v>
      </c>
    </row>
    <row r="1569" spans="3:8" ht="17.25" thickBot="1" x14ac:dyDescent="0.2">
      <c r="C1569" s="83" t="s">
        <v>19291</v>
      </c>
      <c r="D1569" s="84">
        <f>SUM(D1558:D1568)</f>
        <v>194</v>
      </c>
      <c r="E1569" s="84">
        <f>SUM(E1558:E1568)</f>
        <v>216</v>
      </c>
      <c r="F1569" s="174">
        <f>SUM(F1558:F1568)</f>
        <v>410</v>
      </c>
    </row>
    <row r="1570" spans="3:8" ht="16.5" x14ac:dyDescent="0.15">
      <c r="C1570" s="75" t="s">
        <v>19293</v>
      </c>
      <c r="D1570" s="76">
        <v>16</v>
      </c>
      <c r="E1570" s="76">
        <v>11</v>
      </c>
      <c r="F1570" s="173">
        <f t="shared" ref="F1570:F1579" si="134">+D1570+E1570</f>
        <v>27</v>
      </c>
    </row>
    <row r="1571" spans="3:8" ht="16.5" x14ac:dyDescent="0.15">
      <c r="C1571" s="80" t="s">
        <v>8361</v>
      </c>
      <c r="D1571" s="81">
        <v>9</v>
      </c>
      <c r="E1571" s="76">
        <v>36</v>
      </c>
      <c r="F1571" s="173">
        <f t="shared" si="134"/>
        <v>45</v>
      </c>
    </row>
    <row r="1572" spans="3:8" ht="16.5" x14ac:dyDescent="0.15">
      <c r="C1572" s="80" t="s">
        <v>8825</v>
      </c>
      <c r="D1572" s="81">
        <v>12</v>
      </c>
      <c r="E1572" s="76">
        <v>32</v>
      </c>
      <c r="F1572" s="173">
        <f t="shared" si="134"/>
        <v>44</v>
      </c>
      <c r="H1572" s="246"/>
    </row>
    <row r="1573" spans="3:8" ht="16.5" x14ac:dyDescent="0.15">
      <c r="C1573" s="80" t="s">
        <v>8374</v>
      </c>
      <c r="D1573" s="81">
        <v>14</v>
      </c>
      <c r="E1573" s="76">
        <v>31</v>
      </c>
      <c r="F1573" s="173">
        <f t="shared" si="134"/>
        <v>45</v>
      </c>
    </row>
    <row r="1574" spans="3:8" ht="16.5" x14ac:dyDescent="0.15">
      <c r="C1574" s="80" t="s">
        <v>8859</v>
      </c>
      <c r="D1574" s="81">
        <v>27</v>
      </c>
      <c r="E1574" s="76">
        <v>17</v>
      </c>
      <c r="F1574" s="173">
        <f t="shared" si="134"/>
        <v>44</v>
      </c>
    </row>
    <row r="1575" spans="3:8" ht="16.5" x14ac:dyDescent="0.15">
      <c r="C1575" s="80" t="s">
        <v>8350</v>
      </c>
      <c r="D1575" s="81">
        <v>24</v>
      </c>
      <c r="E1575" s="76">
        <v>21</v>
      </c>
      <c r="F1575" s="173">
        <f t="shared" si="134"/>
        <v>45</v>
      </c>
    </row>
    <row r="1576" spans="3:8" ht="16.5" x14ac:dyDescent="0.15">
      <c r="C1576" s="80" t="s">
        <v>8908</v>
      </c>
      <c r="D1576" s="81">
        <v>24</v>
      </c>
      <c r="E1576" s="76">
        <v>21</v>
      </c>
      <c r="F1576" s="173">
        <f t="shared" si="134"/>
        <v>45</v>
      </c>
    </row>
    <row r="1577" spans="3:8" ht="16.5" x14ac:dyDescent="0.15">
      <c r="C1577" s="80" t="s">
        <v>8936</v>
      </c>
      <c r="D1577" s="81">
        <v>9</v>
      </c>
      <c r="E1577" s="76">
        <v>35</v>
      </c>
      <c r="F1577" s="173">
        <f t="shared" si="134"/>
        <v>44</v>
      </c>
    </row>
    <row r="1578" spans="3:8" ht="16.5" x14ac:dyDescent="0.15">
      <c r="C1578" s="80" t="s">
        <v>19294</v>
      </c>
      <c r="D1578" s="81">
        <v>13</v>
      </c>
      <c r="E1578" s="76">
        <v>31</v>
      </c>
      <c r="F1578" s="173">
        <f t="shared" si="134"/>
        <v>44</v>
      </c>
    </row>
    <row r="1579" spans="3:8" ht="17.25" thickBot="1" x14ac:dyDescent="0.2">
      <c r="C1579" s="87" t="s">
        <v>19325</v>
      </c>
      <c r="D1579" s="90">
        <v>32</v>
      </c>
      <c r="E1579" s="82">
        <v>13</v>
      </c>
      <c r="F1579" s="173">
        <f t="shared" si="134"/>
        <v>45</v>
      </c>
    </row>
    <row r="1580" spans="3:8" ht="17.25" thickBot="1" x14ac:dyDescent="0.2">
      <c r="C1580" s="83" t="s">
        <v>19291</v>
      </c>
      <c r="D1580" s="84">
        <f>SUM(D1570:D1579)</f>
        <v>180</v>
      </c>
      <c r="E1580" s="174">
        <f>SUM(E1570:E1579)</f>
        <v>248</v>
      </c>
      <c r="F1580" s="295">
        <f>SUM(F1570:F1579)</f>
        <v>428</v>
      </c>
    </row>
    <row r="1581" spans="3:8" ht="16.5" x14ac:dyDescent="0.15">
      <c r="C1581" s="75" t="s">
        <v>8962</v>
      </c>
      <c r="D1581" s="81">
        <v>14</v>
      </c>
      <c r="E1581" s="76">
        <v>21</v>
      </c>
      <c r="F1581" s="173">
        <f t="shared" ref="F1581:F1590" si="135">+D1581+E1581</f>
        <v>35</v>
      </c>
    </row>
    <row r="1582" spans="3:8" ht="16.5" x14ac:dyDescent="0.15">
      <c r="C1582" s="80" t="s">
        <v>9788</v>
      </c>
      <c r="D1582" s="81">
        <v>10</v>
      </c>
      <c r="E1582" s="76">
        <v>19</v>
      </c>
      <c r="F1582" s="173">
        <f t="shared" si="135"/>
        <v>29</v>
      </c>
    </row>
    <row r="1583" spans="3:8" ht="16.5" x14ac:dyDescent="0.15">
      <c r="C1583" s="80" t="s">
        <v>8375</v>
      </c>
      <c r="D1583" s="81">
        <v>16</v>
      </c>
      <c r="E1583" s="76">
        <v>13</v>
      </c>
      <c r="F1583" s="173">
        <f t="shared" si="135"/>
        <v>29</v>
      </c>
    </row>
    <row r="1584" spans="3:8" ht="16.5" x14ac:dyDescent="0.15">
      <c r="C1584" s="80" t="s">
        <v>8369</v>
      </c>
      <c r="D1584" s="81">
        <v>11</v>
      </c>
      <c r="E1584" s="76">
        <v>20</v>
      </c>
      <c r="F1584" s="173">
        <f t="shared" si="135"/>
        <v>31</v>
      </c>
    </row>
    <row r="1585" spans="3:11" ht="16.5" x14ac:dyDescent="0.15">
      <c r="C1585" s="80" t="s">
        <v>8371</v>
      </c>
      <c r="D1585" s="81">
        <v>11</v>
      </c>
      <c r="E1585" s="76">
        <v>14</v>
      </c>
      <c r="F1585" s="173">
        <f t="shared" si="135"/>
        <v>25</v>
      </c>
    </row>
    <row r="1586" spans="3:11" ht="16.5" x14ac:dyDescent="0.15">
      <c r="C1586" s="80" t="s">
        <v>8966</v>
      </c>
      <c r="D1586" s="81">
        <v>16</v>
      </c>
      <c r="E1586" s="76">
        <v>28</v>
      </c>
      <c r="F1586" s="173">
        <f t="shared" si="135"/>
        <v>44</v>
      </c>
    </row>
    <row r="1587" spans="3:11" ht="16.5" x14ac:dyDescent="0.15">
      <c r="C1587" s="87" t="s">
        <v>9364</v>
      </c>
      <c r="D1587" s="81">
        <v>22</v>
      </c>
      <c r="E1587" s="76">
        <v>21</v>
      </c>
      <c r="F1587" s="173">
        <f t="shared" si="135"/>
        <v>43</v>
      </c>
    </row>
    <row r="1588" spans="3:11" ht="16.5" x14ac:dyDescent="0.15">
      <c r="C1588" s="80" t="s">
        <v>8990</v>
      </c>
      <c r="D1588" s="81">
        <v>17</v>
      </c>
      <c r="E1588" s="76">
        <v>26</v>
      </c>
      <c r="F1588" s="173">
        <f t="shared" si="135"/>
        <v>43</v>
      </c>
    </row>
    <row r="1589" spans="3:11" ht="16.5" x14ac:dyDescent="0.15">
      <c r="C1589" s="80" t="s">
        <v>19306</v>
      </c>
      <c r="D1589" s="81">
        <v>13</v>
      </c>
      <c r="E1589" s="76">
        <v>30</v>
      </c>
      <c r="F1589" s="173">
        <f t="shared" si="135"/>
        <v>43</v>
      </c>
    </row>
    <row r="1590" spans="3:11" ht="17.25" thickBot="1" x14ac:dyDescent="0.2">
      <c r="C1590" s="89" t="s">
        <v>9367</v>
      </c>
      <c r="D1590" s="81">
        <v>24</v>
      </c>
      <c r="E1590" s="76">
        <v>17</v>
      </c>
      <c r="F1590" s="173">
        <f t="shared" si="135"/>
        <v>41</v>
      </c>
    </row>
    <row r="1591" spans="3:11" ht="18" thickBot="1" x14ac:dyDescent="0.4">
      <c r="C1591" s="83" t="s">
        <v>19291</v>
      </c>
      <c r="D1591" s="84">
        <f>SUM(D1581:D1590)</f>
        <v>154</v>
      </c>
      <c r="E1591" s="84">
        <f>SUM(E1581:E1590)</f>
        <v>209</v>
      </c>
      <c r="F1591" s="174">
        <f>SUM(F1581:F1590)</f>
        <v>363</v>
      </c>
      <c r="H1591" s="91" t="s">
        <v>19289</v>
      </c>
      <c r="I1591" s="91" t="s">
        <v>19290</v>
      </c>
      <c r="J1591" s="91" t="s">
        <v>19291</v>
      </c>
    </row>
    <row r="1592" spans="3:11" ht="17.25" x14ac:dyDescent="0.35">
      <c r="C1592" s="75" t="s">
        <v>19295</v>
      </c>
      <c r="D1592" s="76">
        <v>9</v>
      </c>
      <c r="E1592" s="76">
        <v>29</v>
      </c>
      <c r="F1592" s="173">
        <f t="shared" ref="F1592:F1600" si="136">+D1592+E1592</f>
        <v>38</v>
      </c>
      <c r="H1592" s="92">
        <f>+D1544+D1557+D1569</f>
        <v>623</v>
      </c>
      <c r="I1592" s="92">
        <f>+E1544+E1557+E1569</f>
        <v>704</v>
      </c>
      <c r="J1592" s="92">
        <f>+H1592+I1592</f>
        <v>1327</v>
      </c>
      <c r="K1592" s="91" t="s">
        <v>19296</v>
      </c>
    </row>
    <row r="1593" spans="3:11" ht="17.25" x14ac:dyDescent="0.35">
      <c r="C1593" s="80" t="s">
        <v>9739</v>
      </c>
      <c r="D1593" s="81">
        <v>17</v>
      </c>
      <c r="E1593" s="76">
        <v>20</v>
      </c>
      <c r="F1593" s="173">
        <f t="shared" si="136"/>
        <v>37</v>
      </c>
      <c r="H1593" s="92">
        <f>+D1580+D1591+D1601</f>
        <v>483</v>
      </c>
      <c r="I1593" s="92">
        <f>+E1580+E1591+E1601</f>
        <v>631</v>
      </c>
      <c r="J1593" s="92">
        <f>+H1593+I1593</f>
        <v>1114</v>
      </c>
      <c r="K1593" s="91" t="s">
        <v>19297</v>
      </c>
    </row>
    <row r="1594" spans="3:11" ht="17.25" x14ac:dyDescent="0.35">
      <c r="C1594" s="80" t="s">
        <v>8974</v>
      </c>
      <c r="D1594" s="81">
        <v>14</v>
      </c>
      <c r="E1594" s="76">
        <v>25</v>
      </c>
      <c r="F1594" s="173">
        <f t="shared" si="136"/>
        <v>39</v>
      </c>
      <c r="H1594" s="92">
        <f>SUM(H1592:H1593)</f>
        <v>1106</v>
      </c>
      <c r="I1594" s="92">
        <f>SUM(I1592:I1593)</f>
        <v>1335</v>
      </c>
      <c r="J1594" s="92">
        <f>SUM(J1592:J1593)</f>
        <v>2441</v>
      </c>
      <c r="K1594" s="91" t="s">
        <v>19298</v>
      </c>
    </row>
    <row r="1595" spans="3:11" ht="16.5" x14ac:dyDescent="0.15">
      <c r="C1595" s="80" t="s">
        <v>8969</v>
      </c>
      <c r="D1595" s="81">
        <v>17</v>
      </c>
      <c r="E1595" s="76">
        <v>23</v>
      </c>
      <c r="F1595" s="173">
        <f t="shared" si="136"/>
        <v>40</v>
      </c>
    </row>
    <row r="1596" spans="3:11" ht="16.5" x14ac:dyDescent="0.15">
      <c r="C1596" s="80" t="s">
        <v>8989</v>
      </c>
      <c r="D1596" s="81">
        <v>25</v>
      </c>
      <c r="E1596" s="76">
        <v>9</v>
      </c>
      <c r="F1596" s="173">
        <f t="shared" si="136"/>
        <v>34</v>
      </c>
    </row>
    <row r="1597" spans="3:11" ht="16.5" x14ac:dyDescent="0.15">
      <c r="C1597" s="80" t="s">
        <v>8972</v>
      </c>
      <c r="D1597" s="81">
        <v>12</v>
      </c>
      <c r="E1597" s="76">
        <v>20</v>
      </c>
      <c r="F1597" s="173">
        <f t="shared" si="136"/>
        <v>32</v>
      </c>
    </row>
    <row r="1598" spans="3:11" ht="16.5" x14ac:dyDescent="0.15">
      <c r="C1598" s="80" t="s">
        <v>19299</v>
      </c>
      <c r="D1598" s="81">
        <v>10</v>
      </c>
      <c r="E1598" s="76">
        <v>26</v>
      </c>
      <c r="F1598" s="173">
        <f t="shared" si="136"/>
        <v>36</v>
      </c>
    </row>
    <row r="1599" spans="3:11" ht="16.5" x14ac:dyDescent="0.15">
      <c r="C1599" s="80" t="s">
        <v>9374</v>
      </c>
      <c r="D1599" s="81">
        <v>21</v>
      </c>
      <c r="E1599" s="76">
        <v>17</v>
      </c>
      <c r="F1599" s="173">
        <f t="shared" si="136"/>
        <v>38</v>
      </c>
    </row>
    <row r="1600" spans="3:11" ht="17.25" thickBot="1" x14ac:dyDescent="0.2">
      <c r="C1600" s="87" t="s">
        <v>19326</v>
      </c>
      <c r="D1600" s="82">
        <v>24</v>
      </c>
      <c r="E1600" s="76">
        <v>5</v>
      </c>
      <c r="F1600" s="173">
        <f t="shared" si="136"/>
        <v>29</v>
      </c>
    </row>
    <row r="1601" spans="1:11" ht="18" thickBot="1" x14ac:dyDescent="0.4">
      <c r="C1601" s="83" t="s">
        <v>19291</v>
      </c>
      <c r="D1601" s="84">
        <f>SUM(D1592:D1600)</f>
        <v>149</v>
      </c>
      <c r="E1601" s="84">
        <f>SUM(E1592:E1600)</f>
        <v>174</v>
      </c>
      <c r="F1601" s="174">
        <f>SUM(F1592:F1600)</f>
        <v>323</v>
      </c>
      <c r="H1601" s="74"/>
      <c r="I1601" s="69" t="s">
        <v>19338</v>
      </c>
      <c r="J1601" s="69"/>
    </row>
    <row r="1602" spans="1:11" ht="22.5" thickBot="1" x14ac:dyDescent="0.5">
      <c r="C1602" s="96" t="s">
        <v>19302</v>
      </c>
      <c r="D1602" s="97">
        <f>+D1601+D1591+D1580+D1569+D1557+D1544</f>
        <v>1106</v>
      </c>
      <c r="E1602" s="97">
        <f>+E1601+E1591+E1580+E1569+E1557+E1544</f>
        <v>1335</v>
      </c>
      <c r="F1602" s="97">
        <f>+F1601+F1591+F1580+F1569+F1557+F1544</f>
        <v>2441</v>
      </c>
      <c r="H1602" s="99" t="s">
        <v>19303</v>
      </c>
      <c r="I1602" s="69"/>
      <c r="J1602" s="69"/>
    </row>
    <row r="1607" spans="1:11" ht="15" x14ac:dyDescent="0.15">
      <c r="A1607" s="65" t="s">
        <v>19333</v>
      </c>
      <c r="B1607" s="66"/>
      <c r="C1607" s="67"/>
      <c r="D1607" s="67"/>
      <c r="E1607" s="67"/>
      <c r="F1607" s="66"/>
      <c r="G1607" s="66"/>
      <c r="H1607" s="66"/>
    </row>
    <row r="1608" spans="1:11" ht="15" thickBot="1" x14ac:dyDescent="0.2"/>
    <row r="1609" spans="1:11" ht="15" thickBot="1" x14ac:dyDescent="0.2">
      <c r="C1609" s="70" t="s">
        <v>16910</v>
      </c>
      <c r="D1609" s="71" t="s">
        <v>19289</v>
      </c>
      <c r="E1609" s="71" t="s">
        <v>19290</v>
      </c>
      <c r="F1609" s="172" t="s">
        <v>19291</v>
      </c>
      <c r="K1609" s="807"/>
    </row>
    <row r="1610" spans="1:11" ht="16.5" x14ac:dyDescent="0.15">
      <c r="C1610" s="75" t="s">
        <v>8353</v>
      </c>
      <c r="D1610" s="76">
        <v>22</v>
      </c>
      <c r="E1610" s="76">
        <v>20</v>
      </c>
      <c r="F1610" s="173">
        <f t="shared" ref="F1610:F1621" si="137">+D1610+E1610</f>
        <v>42</v>
      </c>
      <c r="K1610" s="169"/>
    </row>
    <row r="1611" spans="1:11" ht="16.5" x14ac:dyDescent="0.15">
      <c r="C1611" s="80" t="s">
        <v>8355</v>
      </c>
      <c r="D1611" s="81">
        <v>21</v>
      </c>
      <c r="E1611" s="76">
        <v>21</v>
      </c>
      <c r="F1611" s="173">
        <f t="shared" si="137"/>
        <v>42</v>
      </c>
      <c r="H1611" s="246"/>
      <c r="K1611" s="169"/>
    </row>
    <row r="1612" spans="1:11" ht="16.5" x14ac:dyDescent="0.15">
      <c r="C1612" s="80" t="s">
        <v>8357</v>
      </c>
      <c r="D1612" s="81">
        <v>20</v>
      </c>
      <c r="E1612" s="76">
        <v>21</v>
      </c>
      <c r="F1612" s="173">
        <f t="shared" si="137"/>
        <v>41</v>
      </c>
      <c r="K1612" s="169"/>
    </row>
    <row r="1613" spans="1:11" ht="16.5" x14ac:dyDescent="0.15">
      <c r="C1613" s="80" t="s">
        <v>8367</v>
      </c>
      <c r="D1613" s="81">
        <v>18</v>
      </c>
      <c r="E1613" s="76">
        <v>24</v>
      </c>
      <c r="F1613" s="173">
        <f t="shared" si="137"/>
        <v>42</v>
      </c>
      <c r="K1613" s="169"/>
    </row>
    <row r="1614" spans="1:11" ht="16.5" x14ac:dyDescent="0.15">
      <c r="C1614" s="80" t="s">
        <v>8363</v>
      </c>
      <c r="D1614" s="81">
        <v>18</v>
      </c>
      <c r="E1614" s="76">
        <v>22</v>
      </c>
      <c r="F1614" s="173">
        <f t="shared" si="137"/>
        <v>40</v>
      </c>
      <c r="K1614" s="169"/>
    </row>
    <row r="1615" spans="1:11" ht="16.5" x14ac:dyDescent="0.15">
      <c r="C1615" s="80" t="s">
        <v>8359</v>
      </c>
      <c r="D1615" s="81">
        <v>15</v>
      </c>
      <c r="E1615" s="76">
        <v>27</v>
      </c>
      <c r="F1615" s="173">
        <f t="shared" si="137"/>
        <v>42</v>
      </c>
      <c r="K1615" s="809"/>
    </row>
    <row r="1616" spans="1:11" ht="16.5" x14ac:dyDescent="0.15">
      <c r="C1616" s="80" t="s">
        <v>8370</v>
      </c>
      <c r="D1616" s="81">
        <v>17</v>
      </c>
      <c r="E1616" s="76">
        <v>25</v>
      </c>
      <c r="F1616" s="173">
        <f t="shared" si="137"/>
        <v>42</v>
      </c>
      <c r="K1616" s="169"/>
    </row>
    <row r="1617" spans="3:11" ht="16.5" x14ac:dyDescent="0.15">
      <c r="C1617" s="80" t="s">
        <v>8685</v>
      </c>
      <c r="D1617" s="81">
        <v>17</v>
      </c>
      <c r="E1617" s="76">
        <v>24</v>
      </c>
      <c r="F1617" s="173">
        <f t="shared" si="137"/>
        <v>41</v>
      </c>
      <c r="K1617" s="169"/>
    </row>
    <row r="1618" spans="3:11" ht="16.5" x14ac:dyDescent="0.15">
      <c r="C1618" s="80" t="s">
        <v>8731</v>
      </c>
      <c r="D1618" s="81">
        <v>16</v>
      </c>
      <c r="E1618" s="76">
        <v>25</v>
      </c>
      <c r="F1618" s="173">
        <f t="shared" si="137"/>
        <v>41</v>
      </c>
      <c r="J1618" s="246"/>
      <c r="K1618" s="169"/>
    </row>
    <row r="1619" spans="3:11" ht="16.5" x14ac:dyDescent="0.15">
      <c r="C1619" s="80" t="s">
        <v>8779</v>
      </c>
      <c r="D1619" s="81">
        <v>17</v>
      </c>
      <c r="E1619" s="76">
        <v>25</v>
      </c>
      <c r="F1619" s="173">
        <f t="shared" si="137"/>
        <v>42</v>
      </c>
      <c r="K1619" s="169"/>
    </row>
    <row r="1620" spans="3:11" ht="16.5" x14ac:dyDescent="0.15">
      <c r="C1620" s="80" t="s">
        <v>8823</v>
      </c>
      <c r="D1620" s="81">
        <v>18</v>
      </c>
      <c r="E1620" s="76">
        <v>14</v>
      </c>
      <c r="F1620" s="173">
        <f t="shared" si="137"/>
        <v>32</v>
      </c>
      <c r="K1620" s="169"/>
    </row>
    <row r="1621" spans="3:11" ht="17.25" thickBot="1" x14ac:dyDescent="0.2">
      <c r="C1621" s="87" t="s">
        <v>8366</v>
      </c>
      <c r="D1621" s="90">
        <v>13</v>
      </c>
      <c r="E1621" s="76">
        <v>9</v>
      </c>
      <c r="F1621" s="173">
        <f t="shared" si="137"/>
        <v>22</v>
      </c>
      <c r="K1621" s="169"/>
    </row>
    <row r="1622" spans="3:11" ht="17.25" thickBot="1" x14ac:dyDescent="0.2">
      <c r="C1622" s="83" t="s">
        <v>19291</v>
      </c>
      <c r="D1622" s="84">
        <f>SUM(D1610:D1621)</f>
        <v>212</v>
      </c>
      <c r="E1622" s="84">
        <f>SUM(E1610:E1621)</f>
        <v>257</v>
      </c>
      <c r="F1622" s="84">
        <f>SUM(F1610:F1621)</f>
        <v>469</v>
      </c>
      <c r="K1622" s="808"/>
    </row>
    <row r="1623" spans="3:11" ht="16.5" x14ac:dyDescent="0.15">
      <c r="C1623" s="75" t="s">
        <v>9334</v>
      </c>
      <c r="D1623" s="76">
        <v>21</v>
      </c>
      <c r="E1623" s="76">
        <v>17</v>
      </c>
      <c r="F1623" s="173">
        <f t="shared" ref="F1623:F1634" si="138">+D1623+E1623</f>
        <v>38</v>
      </c>
      <c r="K1623" s="169"/>
    </row>
    <row r="1624" spans="3:11" ht="16.5" x14ac:dyDescent="0.15">
      <c r="C1624" s="80" t="s">
        <v>8356</v>
      </c>
      <c r="D1624" s="81">
        <v>31</v>
      </c>
      <c r="E1624" s="76">
        <v>13</v>
      </c>
      <c r="F1624" s="173">
        <f t="shared" si="138"/>
        <v>44</v>
      </c>
      <c r="H1624" s="246"/>
      <c r="K1624" s="169"/>
    </row>
    <row r="1625" spans="3:11" ht="16.5" x14ac:dyDescent="0.15">
      <c r="C1625" s="80" t="s">
        <v>8358</v>
      </c>
      <c r="D1625" s="81">
        <v>21</v>
      </c>
      <c r="E1625" s="76">
        <v>20</v>
      </c>
      <c r="F1625" s="173">
        <f t="shared" si="138"/>
        <v>41</v>
      </c>
      <c r="K1625" s="169"/>
    </row>
    <row r="1626" spans="3:11" ht="16.5" x14ac:dyDescent="0.15">
      <c r="C1626" s="80" t="s">
        <v>8351</v>
      </c>
      <c r="D1626" s="81">
        <v>20</v>
      </c>
      <c r="E1626" s="76">
        <v>19</v>
      </c>
      <c r="F1626" s="173">
        <f t="shared" si="138"/>
        <v>39</v>
      </c>
      <c r="K1626" s="169"/>
    </row>
    <row r="1627" spans="3:11" ht="16.5" x14ac:dyDescent="0.15">
      <c r="C1627" s="80" t="s">
        <v>9343</v>
      </c>
      <c r="D1627" s="81">
        <v>22</v>
      </c>
      <c r="E1627" s="76">
        <v>17</v>
      </c>
      <c r="F1627" s="173">
        <f t="shared" si="138"/>
        <v>39</v>
      </c>
      <c r="K1627" s="169"/>
    </row>
    <row r="1628" spans="3:11" ht="16.5" x14ac:dyDescent="0.15">
      <c r="C1628" s="80" t="s">
        <v>8364</v>
      </c>
      <c r="D1628" s="81">
        <v>19</v>
      </c>
      <c r="E1628" s="76">
        <v>18</v>
      </c>
      <c r="F1628" s="173">
        <f t="shared" si="138"/>
        <v>37</v>
      </c>
      <c r="J1628" s="246"/>
      <c r="K1628" s="169"/>
    </row>
    <row r="1629" spans="3:11" ht="16.5" x14ac:dyDescent="0.15">
      <c r="C1629" s="80" t="s">
        <v>8952</v>
      </c>
      <c r="D1629" s="81">
        <v>16</v>
      </c>
      <c r="E1629" s="76">
        <v>25</v>
      </c>
      <c r="F1629" s="173">
        <f t="shared" si="138"/>
        <v>41</v>
      </c>
      <c r="K1629" s="169"/>
    </row>
    <row r="1630" spans="3:11" ht="16.5" x14ac:dyDescent="0.15">
      <c r="C1630" s="80" t="s">
        <v>8954</v>
      </c>
      <c r="D1630" s="81">
        <v>16</v>
      </c>
      <c r="E1630" s="76">
        <v>24</v>
      </c>
      <c r="F1630" s="173">
        <f t="shared" si="138"/>
        <v>40</v>
      </c>
      <c r="J1630" s="246"/>
      <c r="K1630" s="169"/>
    </row>
    <row r="1631" spans="3:11" ht="16.5" x14ac:dyDescent="0.15">
      <c r="C1631" s="80" t="s">
        <v>8360</v>
      </c>
      <c r="D1631" s="81">
        <v>16</v>
      </c>
      <c r="E1631" s="76">
        <v>22</v>
      </c>
      <c r="F1631" s="173">
        <f t="shared" si="138"/>
        <v>38</v>
      </c>
      <c r="K1631" s="169"/>
    </row>
    <row r="1632" spans="3:11" ht="16.5" x14ac:dyDescent="0.15">
      <c r="C1632" s="87" t="s">
        <v>8362</v>
      </c>
      <c r="D1632" s="81">
        <v>17</v>
      </c>
      <c r="E1632" s="76">
        <v>22</v>
      </c>
      <c r="F1632" s="173">
        <f t="shared" si="138"/>
        <v>39</v>
      </c>
      <c r="K1632" s="169"/>
    </row>
    <row r="1633" spans="3:11" ht="16.5" x14ac:dyDescent="0.15">
      <c r="C1633" s="80" t="s">
        <v>9778</v>
      </c>
      <c r="D1633" s="81">
        <v>12</v>
      </c>
      <c r="E1633" s="76">
        <v>19</v>
      </c>
      <c r="F1633" s="173">
        <f t="shared" si="138"/>
        <v>31</v>
      </c>
      <c r="K1633" s="169"/>
    </row>
    <row r="1634" spans="3:11" ht="17.25" thickBot="1" x14ac:dyDescent="0.2">
      <c r="C1634" s="89" t="s">
        <v>9711</v>
      </c>
      <c r="D1634" s="90">
        <v>5</v>
      </c>
      <c r="E1634" s="76">
        <v>11</v>
      </c>
      <c r="F1634" s="253">
        <f t="shared" si="138"/>
        <v>16</v>
      </c>
      <c r="K1634" s="169"/>
    </row>
    <row r="1635" spans="3:11" ht="17.25" thickBot="1" x14ac:dyDescent="0.2">
      <c r="C1635" s="296" t="s">
        <v>19291</v>
      </c>
      <c r="D1635" s="295">
        <f>SUM(D1623:D1634)</f>
        <v>216</v>
      </c>
      <c r="E1635" s="84">
        <f>SUM(E1623:E1634)</f>
        <v>227</v>
      </c>
      <c r="F1635" s="174">
        <f>SUM(F1623:F1634)</f>
        <v>443</v>
      </c>
      <c r="K1635" s="808"/>
    </row>
    <row r="1636" spans="3:11" ht="16.5" x14ac:dyDescent="0.15">
      <c r="C1636" s="75" t="s">
        <v>8354</v>
      </c>
      <c r="D1636" s="76">
        <v>29</v>
      </c>
      <c r="E1636" s="76">
        <v>7</v>
      </c>
      <c r="F1636" s="173">
        <f t="shared" ref="F1636:F1646" si="139">+D1636+E1636</f>
        <v>36</v>
      </c>
    </row>
    <row r="1637" spans="3:11" ht="16.5" x14ac:dyDescent="0.15">
      <c r="C1637" s="80" t="s">
        <v>9713</v>
      </c>
      <c r="D1637" s="81">
        <v>17</v>
      </c>
      <c r="E1637" s="76">
        <v>16</v>
      </c>
      <c r="F1637" s="173">
        <f t="shared" si="139"/>
        <v>33</v>
      </c>
    </row>
    <row r="1638" spans="3:11" ht="16.5" x14ac:dyDescent="0.15">
      <c r="C1638" s="80" t="s">
        <v>8988</v>
      </c>
      <c r="D1638" s="81">
        <v>21</v>
      </c>
      <c r="E1638" s="76">
        <v>18</v>
      </c>
      <c r="F1638" s="173">
        <f t="shared" si="139"/>
        <v>39</v>
      </c>
    </row>
    <row r="1639" spans="3:11" ht="16.5" x14ac:dyDescent="0.15">
      <c r="C1639" s="80" t="s">
        <v>8956</v>
      </c>
      <c r="D1639" s="81">
        <v>19</v>
      </c>
      <c r="E1639" s="76">
        <v>21</v>
      </c>
      <c r="F1639" s="173">
        <f t="shared" si="139"/>
        <v>40</v>
      </c>
    </row>
    <row r="1640" spans="3:11" ht="16.5" x14ac:dyDescent="0.15">
      <c r="C1640" s="80" t="s">
        <v>9717</v>
      </c>
      <c r="D1640" s="81">
        <v>17</v>
      </c>
      <c r="E1640" s="76">
        <v>20</v>
      </c>
      <c r="F1640" s="173">
        <f t="shared" si="139"/>
        <v>37</v>
      </c>
    </row>
    <row r="1641" spans="3:11" ht="16.5" x14ac:dyDescent="0.15">
      <c r="C1641" s="80" t="s">
        <v>8365</v>
      </c>
      <c r="D1641" s="81">
        <v>15</v>
      </c>
      <c r="E1641" s="76">
        <v>25</v>
      </c>
      <c r="F1641" s="173">
        <f t="shared" si="139"/>
        <v>40</v>
      </c>
    </row>
    <row r="1642" spans="3:11" ht="16.5" x14ac:dyDescent="0.15">
      <c r="C1642" s="80" t="s">
        <v>9354</v>
      </c>
      <c r="D1642" s="81">
        <v>16</v>
      </c>
      <c r="E1642" s="76">
        <v>23</v>
      </c>
      <c r="F1642" s="173">
        <f t="shared" si="139"/>
        <v>39</v>
      </c>
    </row>
    <row r="1643" spans="3:11" ht="16.5" x14ac:dyDescent="0.15">
      <c r="C1643" s="80" t="s">
        <v>8958</v>
      </c>
      <c r="D1643" s="81">
        <v>19</v>
      </c>
      <c r="E1643" s="76">
        <v>22</v>
      </c>
      <c r="F1643" s="173">
        <f t="shared" si="139"/>
        <v>41</v>
      </c>
    </row>
    <row r="1644" spans="3:11" ht="16.5" x14ac:dyDescent="0.15">
      <c r="C1644" s="80" t="s">
        <v>9357</v>
      </c>
      <c r="D1644" s="81">
        <v>7</v>
      </c>
      <c r="E1644" s="76">
        <v>33</v>
      </c>
      <c r="F1644" s="173">
        <f t="shared" si="139"/>
        <v>40</v>
      </c>
    </row>
    <row r="1645" spans="3:11" ht="16.5" x14ac:dyDescent="0.15">
      <c r="C1645" s="80" t="s">
        <v>8368</v>
      </c>
      <c r="D1645" s="81">
        <v>15</v>
      </c>
      <c r="E1645" s="76">
        <v>13</v>
      </c>
      <c r="F1645" s="173">
        <f t="shared" si="139"/>
        <v>28</v>
      </c>
    </row>
    <row r="1646" spans="3:11" ht="17.25" thickBot="1" x14ac:dyDescent="0.2">
      <c r="C1646" s="89" t="s">
        <v>19292</v>
      </c>
      <c r="D1646" s="82">
        <v>16</v>
      </c>
      <c r="E1646" s="76">
        <v>16</v>
      </c>
      <c r="F1646" s="173">
        <f t="shared" si="139"/>
        <v>32</v>
      </c>
    </row>
    <row r="1647" spans="3:11" ht="17.25" thickBot="1" x14ac:dyDescent="0.2">
      <c r="C1647" s="83" t="s">
        <v>19291</v>
      </c>
      <c r="D1647" s="84">
        <f>SUM(D1636:D1646)</f>
        <v>191</v>
      </c>
      <c r="E1647" s="84">
        <f>SUM(E1636:E1646)</f>
        <v>214</v>
      </c>
      <c r="F1647" s="174">
        <f>SUM(F1636:F1646)</f>
        <v>405</v>
      </c>
    </row>
    <row r="1648" spans="3:11" ht="16.5" x14ac:dyDescent="0.15">
      <c r="C1648" s="75" t="s">
        <v>19293</v>
      </c>
      <c r="D1648" s="76">
        <v>15</v>
      </c>
      <c r="E1648" s="76">
        <v>11</v>
      </c>
      <c r="F1648" s="173">
        <f t="shared" ref="F1648:F1657" si="140">+D1648+E1648</f>
        <v>26</v>
      </c>
    </row>
    <row r="1649" spans="3:8" ht="16.5" x14ac:dyDescent="0.15">
      <c r="C1649" s="80" t="s">
        <v>8361</v>
      </c>
      <c r="D1649" s="81">
        <v>9</v>
      </c>
      <c r="E1649" s="76">
        <v>36</v>
      </c>
      <c r="F1649" s="173">
        <f t="shared" si="140"/>
        <v>45</v>
      </c>
    </row>
    <row r="1650" spans="3:8" ht="16.5" x14ac:dyDescent="0.15">
      <c r="C1650" s="80" t="s">
        <v>8825</v>
      </c>
      <c r="D1650" s="81">
        <v>12</v>
      </c>
      <c r="E1650" s="76">
        <v>33</v>
      </c>
      <c r="F1650" s="173">
        <f t="shared" si="140"/>
        <v>45</v>
      </c>
      <c r="H1650" s="246"/>
    </row>
    <row r="1651" spans="3:8" ht="16.5" x14ac:dyDescent="0.15">
      <c r="C1651" s="80" t="s">
        <v>8374</v>
      </c>
      <c r="D1651" s="81">
        <v>14</v>
      </c>
      <c r="E1651" s="76">
        <v>30</v>
      </c>
      <c r="F1651" s="173">
        <f t="shared" si="140"/>
        <v>44</v>
      </c>
    </row>
    <row r="1652" spans="3:8" ht="16.5" x14ac:dyDescent="0.15">
      <c r="C1652" s="80" t="s">
        <v>8859</v>
      </c>
      <c r="D1652" s="81">
        <v>26</v>
      </c>
      <c r="E1652" s="76">
        <v>17</v>
      </c>
      <c r="F1652" s="173">
        <f t="shared" si="140"/>
        <v>43</v>
      </c>
    </row>
    <row r="1653" spans="3:8" ht="16.5" x14ac:dyDescent="0.15">
      <c r="C1653" s="80" t="s">
        <v>8350</v>
      </c>
      <c r="D1653" s="81">
        <v>24</v>
      </c>
      <c r="E1653" s="76">
        <v>20</v>
      </c>
      <c r="F1653" s="173">
        <f t="shared" si="140"/>
        <v>44</v>
      </c>
    </row>
    <row r="1654" spans="3:8" ht="16.5" x14ac:dyDescent="0.15">
      <c r="C1654" s="80" t="s">
        <v>8908</v>
      </c>
      <c r="D1654" s="81">
        <v>24</v>
      </c>
      <c r="E1654" s="76">
        <v>21</v>
      </c>
      <c r="F1654" s="173">
        <f t="shared" si="140"/>
        <v>45</v>
      </c>
    </row>
    <row r="1655" spans="3:8" ht="16.5" x14ac:dyDescent="0.15">
      <c r="C1655" s="80" t="s">
        <v>8936</v>
      </c>
      <c r="D1655" s="81">
        <v>9</v>
      </c>
      <c r="E1655" s="76">
        <v>36</v>
      </c>
      <c r="F1655" s="173">
        <f t="shared" si="140"/>
        <v>45</v>
      </c>
    </row>
    <row r="1656" spans="3:8" ht="16.5" x14ac:dyDescent="0.15">
      <c r="C1656" s="80" t="s">
        <v>19294</v>
      </c>
      <c r="D1656" s="81">
        <v>13</v>
      </c>
      <c r="E1656" s="76">
        <v>30</v>
      </c>
      <c r="F1656" s="173">
        <f t="shared" si="140"/>
        <v>43</v>
      </c>
    </row>
    <row r="1657" spans="3:8" ht="17.25" thickBot="1" x14ac:dyDescent="0.2">
      <c r="C1657" s="87" t="s">
        <v>19325</v>
      </c>
      <c r="D1657" s="90">
        <v>31</v>
      </c>
      <c r="E1657" s="82">
        <v>12</v>
      </c>
      <c r="F1657" s="173">
        <f t="shared" si="140"/>
        <v>43</v>
      </c>
    </row>
    <row r="1658" spans="3:8" ht="17.25" thickBot="1" x14ac:dyDescent="0.2">
      <c r="C1658" s="83" t="s">
        <v>19291</v>
      </c>
      <c r="D1658" s="84">
        <f>SUM(D1648:D1657)</f>
        <v>177</v>
      </c>
      <c r="E1658" s="174">
        <f>SUM(E1648:E1657)</f>
        <v>246</v>
      </c>
      <c r="F1658" s="295">
        <f>SUM(F1648:F1657)</f>
        <v>423</v>
      </c>
    </row>
    <row r="1659" spans="3:8" ht="16.5" x14ac:dyDescent="0.15">
      <c r="C1659" s="75" t="s">
        <v>8962</v>
      </c>
      <c r="D1659" s="81">
        <v>14</v>
      </c>
      <c r="E1659" s="76">
        <v>21</v>
      </c>
      <c r="F1659" s="173">
        <f t="shared" ref="F1659:F1668" si="141">+D1659+E1659</f>
        <v>35</v>
      </c>
    </row>
    <row r="1660" spans="3:8" ht="16.5" x14ac:dyDescent="0.15">
      <c r="C1660" s="80" t="s">
        <v>9788</v>
      </c>
      <c r="D1660" s="81">
        <v>10</v>
      </c>
      <c r="E1660" s="76">
        <v>19</v>
      </c>
      <c r="F1660" s="173">
        <f t="shared" si="141"/>
        <v>29</v>
      </c>
    </row>
    <row r="1661" spans="3:8" ht="16.5" x14ac:dyDescent="0.15">
      <c r="C1661" s="80" t="s">
        <v>8375</v>
      </c>
      <c r="D1661" s="81">
        <v>16</v>
      </c>
      <c r="E1661" s="76">
        <v>13</v>
      </c>
      <c r="F1661" s="173">
        <f t="shared" si="141"/>
        <v>29</v>
      </c>
    </row>
    <row r="1662" spans="3:8" ht="16.5" x14ac:dyDescent="0.15">
      <c r="C1662" s="80" t="s">
        <v>8369</v>
      </c>
      <c r="D1662" s="81">
        <v>11</v>
      </c>
      <c r="E1662" s="76">
        <v>19</v>
      </c>
      <c r="F1662" s="173">
        <f t="shared" si="141"/>
        <v>30</v>
      </c>
    </row>
    <row r="1663" spans="3:8" ht="16.5" x14ac:dyDescent="0.15">
      <c r="C1663" s="80" t="s">
        <v>8371</v>
      </c>
      <c r="D1663" s="81">
        <v>11</v>
      </c>
      <c r="E1663" s="76">
        <v>14</v>
      </c>
      <c r="F1663" s="173">
        <f t="shared" si="141"/>
        <v>25</v>
      </c>
    </row>
    <row r="1664" spans="3:8" ht="16.5" x14ac:dyDescent="0.15">
      <c r="C1664" s="80" t="s">
        <v>8966</v>
      </c>
      <c r="D1664" s="81">
        <v>16</v>
      </c>
      <c r="E1664" s="76">
        <v>28</v>
      </c>
      <c r="F1664" s="173">
        <f t="shared" si="141"/>
        <v>44</v>
      </c>
    </row>
    <row r="1665" spans="3:11" ht="16.5" x14ac:dyDescent="0.15">
      <c r="C1665" s="87" t="s">
        <v>9364</v>
      </c>
      <c r="D1665" s="81">
        <v>23</v>
      </c>
      <c r="E1665" s="76">
        <v>21</v>
      </c>
      <c r="F1665" s="173">
        <f t="shared" si="141"/>
        <v>44</v>
      </c>
    </row>
    <row r="1666" spans="3:11" ht="16.5" x14ac:dyDescent="0.15">
      <c r="C1666" s="80" t="s">
        <v>8990</v>
      </c>
      <c r="D1666" s="81">
        <v>17</v>
      </c>
      <c r="E1666" s="76">
        <v>26</v>
      </c>
      <c r="F1666" s="173">
        <f t="shared" si="141"/>
        <v>43</v>
      </c>
    </row>
    <row r="1667" spans="3:11" ht="16.5" x14ac:dyDescent="0.15">
      <c r="C1667" s="80" t="s">
        <v>19306</v>
      </c>
      <c r="D1667" s="81">
        <v>13</v>
      </c>
      <c r="E1667" s="76">
        <v>30</v>
      </c>
      <c r="F1667" s="173">
        <f t="shared" si="141"/>
        <v>43</v>
      </c>
    </row>
    <row r="1668" spans="3:11" ht="17.25" thickBot="1" x14ac:dyDescent="0.2">
      <c r="C1668" s="89" t="s">
        <v>9367</v>
      </c>
      <c r="D1668" s="81">
        <v>24</v>
      </c>
      <c r="E1668" s="76">
        <v>17</v>
      </c>
      <c r="F1668" s="173">
        <f t="shared" si="141"/>
        <v>41</v>
      </c>
    </row>
    <row r="1669" spans="3:11" ht="18" thickBot="1" x14ac:dyDescent="0.4">
      <c r="C1669" s="83" t="s">
        <v>19291</v>
      </c>
      <c r="D1669" s="84">
        <f>SUM(D1659:D1668)</f>
        <v>155</v>
      </c>
      <c r="E1669" s="84">
        <f>SUM(E1659:E1668)</f>
        <v>208</v>
      </c>
      <c r="F1669" s="174">
        <f>SUM(F1659:F1668)</f>
        <v>363</v>
      </c>
      <c r="H1669" s="91" t="s">
        <v>19289</v>
      </c>
      <c r="I1669" s="91" t="s">
        <v>19290</v>
      </c>
      <c r="J1669" s="91" t="s">
        <v>19291</v>
      </c>
    </row>
    <row r="1670" spans="3:11" ht="17.25" x14ac:dyDescent="0.35">
      <c r="C1670" s="75" t="s">
        <v>19295</v>
      </c>
      <c r="D1670" s="76">
        <v>9</v>
      </c>
      <c r="E1670" s="76">
        <v>29</v>
      </c>
      <c r="F1670" s="173">
        <f t="shared" ref="F1670:F1678" si="142">+D1670+E1670</f>
        <v>38</v>
      </c>
      <c r="H1670" s="92">
        <f>+D1622+D1635+D1647</f>
        <v>619</v>
      </c>
      <c r="I1670" s="92">
        <f>+E1622+E1635+E1647</f>
        <v>698</v>
      </c>
      <c r="J1670" s="92">
        <f>+H1670+I1670</f>
        <v>1317</v>
      </c>
      <c r="K1670" s="91" t="s">
        <v>19296</v>
      </c>
    </row>
    <row r="1671" spans="3:11" ht="17.25" x14ac:dyDescent="0.35">
      <c r="C1671" s="80" t="s">
        <v>9739</v>
      </c>
      <c r="D1671" s="81">
        <v>17</v>
      </c>
      <c r="E1671" s="76">
        <v>20</v>
      </c>
      <c r="F1671" s="173">
        <f t="shared" si="142"/>
        <v>37</v>
      </c>
      <c r="H1671" s="92">
        <f>+D1658+D1669+D1679</f>
        <v>481</v>
      </c>
      <c r="I1671" s="92">
        <f>+E1658+E1669+E1679</f>
        <v>629</v>
      </c>
      <c r="J1671" s="92">
        <f>+H1671+I1671</f>
        <v>1110</v>
      </c>
      <c r="K1671" s="91" t="s">
        <v>19297</v>
      </c>
    </row>
    <row r="1672" spans="3:11" ht="17.25" x14ac:dyDescent="0.35">
      <c r="C1672" s="80" t="s">
        <v>8974</v>
      </c>
      <c r="D1672" s="81">
        <v>14</v>
      </c>
      <c r="E1672" s="76">
        <v>25</v>
      </c>
      <c r="F1672" s="173">
        <f t="shared" si="142"/>
        <v>39</v>
      </c>
      <c r="H1672" s="92">
        <f>SUM(H1670:H1671)</f>
        <v>1100</v>
      </c>
      <c r="I1672" s="92">
        <f>SUM(I1670:I1671)</f>
        <v>1327</v>
      </c>
      <c r="J1672" s="92">
        <f>SUM(J1670:J1671)</f>
        <v>2427</v>
      </c>
      <c r="K1672" s="91" t="s">
        <v>19298</v>
      </c>
    </row>
    <row r="1673" spans="3:11" ht="16.5" x14ac:dyDescent="0.15">
      <c r="C1673" s="80" t="s">
        <v>8969</v>
      </c>
      <c r="D1673" s="81">
        <v>17</v>
      </c>
      <c r="E1673" s="76">
        <v>23</v>
      </c>
      <c r="F1673" s="173">
        <f t="shared" si="142"/>
        <v>40</v>
      </c>
    </row>
    <row r="1674" spans="3:11" ht="16.5" x14ac:dyDescent="0.15">
      <c r="C1674" s="80" t="s">
        <v>8989</v>
      </c>
      <c r="D1674" s="81">
        <v>25</v>
      </c>
      <c r="E1674" s="76">
        <v>9</v>
      </c>
      <c r="F1674" s="173">
        <f t="shared" si="142"/>
        <v>34</v>
      </c>
    </row>
    <row r="1675" spans="3:11" ht="16.5" x14ac:dyDescent="0.15">
      <c r="C1675" s="80" t="s">
        <v>8972</v>
      </c>
      <c r="D1675" s="81">
        <v>12</v>
      </c>
      <c r="E1675" s="76">
        <v>21</v>
      </c>
      <c r="F1675" s="173">
        <f t="shared" si="142"/>
        <v>33</v>
      </c>
    </row>
    <row r="1676" spans="3:11" ht="16.5" x14ac:dyDescent="0.15">
      <c r="C1676" s="80" t="s">
        <v>19299</v>
      </c>
      <c r="D1676" s="81">
        <v>10</v>
      </c>
      <c r="E1676" s="76">
        <v>26</v>
      </c>
      <c r="F1676" s="173">
        <f t="shared" si="142"/>
        <v>36</v>
      </c>
    </row>
    <row r="1677" spans="3:11" ht="16.5" x14ac:dyDescent="0.15">
      <c r="C1677" s="80" t="s">
        <v>9374</v>
      </c>
      <c r="D1677" s="81">
        <v>21</v>
      </c>
      <c r="E1677" s="76">
        <v>17</v>
      </c>
      <c r="F1677" s="173">
        <f t="shared" si="142"/>
        <v>38</v>
      </c>
    </row>
    <row r="1678" spans="3:11" ht="17.25" thickBot="1" x14ac:dyDescent="0.2">
      <c r="C1678" s="87" t="s">
        <v>19326</v>
      </c>
      <c r="D1678" s="82">
        <v>24</v>
      </c>
      <c r="E1678" s="76">
        <v>5</v>
      </c>
      <c r="F1678" s="173">
        <f t="shared" si="142"/>
        <v>29</v>
      </c>
    </row>
    <row r="1679" spans="3:11" ht="18" thickBot="1" x14ac:dyDescent="0.4">
      <c r="C1679" s="83" t="s">
        <v>19291</v>
      </c>
      <c r="D1679" s="84">
        <f>SUM(D1670:D1678)</f>
        <v>149</v>
      </c>
      <c r="E1679" s="84">
        <f>SUM(E1670:E1678)</f>
        <v>175</v>
      </c>
      <c r="F1679" s="174">
        <f>SUM(F1670:F1678)</f>
        <v>324</v>
      </c>
      <c r="H1679" s="74"/>
      <c r="I1679" s="69" t="s">
        <v>19339</v>
      </c>
      <c r="J1679" s="69"/>
    </row>
    <row r="1680" spans="3:11" ht="22.5" thickBot="1" x14ac:dyDescent="0.5">
      <c r="C1680" s="96" t="s">
        <v>19302</v>
      </c>
      <c r="D1680" s="97">
        <f>+D1679+D1669+D1658+D1647+D1635+D1622</f>
        <v>1100</v>
      </c>
      <c r="E1680" s="97">
        <f>+E1679+E1669+E1658+E1647+E1635+E1622</f>
        <v>1327</v>
      </c>
      <c r="F1680" s="97">
        <f>+F1679+F1669+F1658+F1647+F1635+F1622</f>
        <v>2427</v>
      </c>
      <c r="H1680" s="99" t="s">
        <v>19303</v>
      </c>
      <c r="I1680" s="69"/>
      <c r="J1680" s="69"/>
    </row>
    <row r="1685" spans="1:11" ht="15" x14ac:dyDescent="0.15">
      <c r="A1685" s="65" t="s">
        <v>19333</v>
      </c>
      <c r="B1685" s="66"/>
      <c r="C1685" s="67"/>
      <c r="D1685" s="67"/>
      <c r="E1685" s="67"/>
      <c r="F1685" s="66"/>
      <c r="G1685" s="66"/>
      <c r="H1685" s="66"/>
    </row>
    <row r="1686" spans="1:11" ht="15" thickBot="1" x14ac:dyDescent="0.2"/>
    <row r="1687" spans="1:11" ht="15" thickBot="1" x14ac:dyDescent="0.2">
      <c r="C1687" s="70" t="s">
        <v>16910</v>
      </c>
      <c r="D1687" s="71" t="s">
        <v>19289</v>
      </c>
      <c r="E1687" s="71" t="s">
        <v>19290</v>
      </c>
      <c r="F1687" s="172" t="s">
        <v>19291</v>
      </c>
      <c r="K1687" s="807"/>
    </row>
    <row r="1688" spans="1:11" ht="16.5" x14ac:dyDescent="0.15">
      <c r="C1688" s="75" t="s">
        <v>8353</v>
      </c>
      <c r="D1688" s="76">
        <v>22</v>
      </c>
      <c r="E1688" s="76">
        <v>20</v>
      </c>
      <c r="F1688" s="173">
        <f t="shared" ref="F1688:F1699" si="143">+D1688+E1688</f>
        <v>42</v>
      </c>
      <c r="K1688" s="169"/>
    </row>
    <row r="1689" spans="1:11" ht="16.5" x14ac:dyDescent="0.15">
      <c r="C1689" s="80" t="s">
        <v>8355</v>
      </c>
      <c r="D1689" s="81">
        <v>21</v>
      </c>
      <c r="E1689" s="76">
        <v>21</v>
      </c>
      <c r="F1689" s="173">
        <f t="shared" si="143"/>
        <v>42</v>
      </c>
      <c r="H1689" s="246"/>
      <c r="K1689" s="169"/>
    </row>
    <row r="1690" spans="1:11" ht="16.5" x14ac:dyDescent="0.15">
      <c r="C1690" s="80" t="s">
        <v>8357</v>
      </c>
      <c r="D1690" s="81">
        <v>20</v>
      </c>
      <c r="E1690" s="76">
        <v>21</v>
      </c>
      <c r="F1690" s="173">
        <f t="shared" si="143"/>
        <v>41</v>
      </c>
      <c r="K1690" s="169"/>
    </row>
    <row r="1691" spans="1:11" ht="16.5" x14ac:dyDescent="0.15">
      <c r="C1691" s="80" t="s">
        <v>8367</v>
      </c>
      <c r="D1691" s="81">
        <v>18</v>
      </c>
      <c r="E1691" s="76">
        <v>24</v>
      </c>
      <c r="F1691" s="173">
        <f t="shared" si="143"/>
        <v>42</v>
      </c>
      <c r="K1691" s="169"/>
    </row>
    <row r="1692" spans="1:11" ht="16.5" x14ac:dyDescent="0.15">
      <c r="C1692" s="80" t="s">
        <v>8363</v>
      </c>
      <c r="D1692" s="81">
        <v>18</v>
      </c>
      <c r="E1692" s="76">
        <v>22</v>
      </c>
      <c r="F1692" s="173">
        <f t="shared" si="143"/>
        <v>40</v>
      </c>
      <c r="K1692" s="169"/>
    </row>
    <row r="1693" spans="1:11" ht="16.5" x14ac:dyDescent="0.15">
      <c r="C1693" s="80" t="s">
        <v>8359</v>
      </c>
      <c r="D1693" s="81">
        <v>15</v>
      </c>
      <c r="E1693" s="76">
        <v>27</v>
      </c>
      <c r="F1693" s="173">
        <f t="shared" si="143"/>
        <v>42</v>
      </c>
      <c r="K1693" s="809"/>
    </row>
    <row r="1694" spans="1:11" ht="16.5" x14ac:dyDescent="0.15">
      <c r="C1694" s="80" t="s">
        <v>8370</v>
      </c>
      <c r="D1694" s="81">
        <v>17</v>
      </c>
      <c r="E1694" s="76">
        <v>25</v>
      </c>
      <c r="F1694" s="173">
        <f t="shared" si="143"/>
        <v>42</v>
      </c>
      <c r="K1694" s="169"/>
    </row>
    <row r="1695" spans="1:11" ht="16.5" x14ac:dyDescent="0.15">
      <c r="C1695" s="80" t="s">
        <v>8685</v>
      </c>
      <c r="D1695" s="81">
        <v>17</v>
      </c>
      <c r="E1695" s="76">
        <v>24</v>
      </c>
      <c r="F1695" s="173">
        <f t="shared" si="143"/>
        <v>41</v>
      </c>
      <c r="K1695" s="169"/>
    </row>
    <row r="1696" spans="1:11" ht="16.5" x14ac:dyDescent="0.15">
      <c r="C1696" s="80" t="s">
        <v>8731</v>
      </c>
      <c r="D1696" s="81">
        <v>16</v>
      </c>
      <c r="E1696" s="76">
        <v>25</v>
      </c>
      <c r="F1696" s="173">
        <f t="shared" si="143"/>
        <v>41</v>
      </c>
      <c r="J1696" s="246"/>
      <c r="K1696" s="169"/>
    </row>
    <row r="1697" spans="3:11" ht="16.5" x14ac:dyDescent="0.15">
      <c r="C1697" s="80" t="s">
        <v>8779</v>
      </c>
      <c r="D1697" s="81">
        <v>17</v>
      </c>
      <c r="E1697" s="76">
        <v>25</v>
      </c>
      <c r="F1697" s="173">
        <f t="shared" si="143"/>
        <v>42</v>
      </c>
      <c r="K1697" s="169"/>
    </row>
    <row r="1698" spans="3:11" ht="16.5" x14ac:dyDescent="0.15">
      <c r="C1698" s="80" t="s">
        <v>8823</v>
      </c>
      <c r="D1698" s="81">
        <v>17</v>
      </c>
      <c r="E1698" s="76">
        <v>14</v>
      </c>
      <c r="F1698" s="173">
        <f t="shared" si="143"/>
        <v>31</v>
      </c>
      <c r="K1698" s="169"/>
    </row>
    <row r="1699" spans="3:11" ht="17.25" thickBot="1" x14ac:dyDescent="0.2">
      <c r="C1699" s="87" t="s">
        <v>8366</v>
      </c>
      <c r="D1699" s="90">
        <v>13</v>
      </c>
      <c r="E1699" s="76">
        <v>9</v>
      </c>
      <c r="F1699" s="173">
        <f t="shared" si="143"/>
        <v>22</v>
      </c>
      <c r="K1699" s="169"/>
    </row>
    <row r="1700" spans="3:11" ht="17.25" thickBot="1" x14ac:dyDescent="0.2">
      <c r="C1700" s="83" t="s">
        <v>19291</v>
      </c>
      <c r="D1700" s="84">
        <f>SUM(D1688:D1699)</f>
        <v>211</v>
      </c>
      <c r="E1700" s="84">
        <f>SUM(E1688:E1699)</f>
        <v>257</v>
      </c>
      <c r="F1700" s="84">
        <f>SUM(F1688:F1699)</f>
        <v>468</v>
      </c>
      <c r="K1700" s="808"/>
    </row>
    <row r="1701" spans="3:11" ht="16.5" x14ac:dyDescent="0.15">
      <c r="C1701" s="75" t="s">
        <v>9334</v>
      </c>
      <c r="D1701" s="76">
        <v>21</v>
      </c>
      <c r="E1701" s="76">
        <v>17</v>
      </c>
      <c r="F1701" s="173">
        <f t="shared" ref="F1701:F1712" si="144">+D1701+E1701</f>
        <v>38</v>
      </c>
      <c r="K1701" s="169"/>
    </row>
    <row r="1702" spans="3:11" ht="16.5" x14ac:dyDescent="0.15">
      <c r="C1702" s="80" t="s">
        <v>8356</v>
      </c>
      <c r="D1702" s="81">
        <v>31</v>
      </c>
      <c r="E1702" s="76">
        <v>13</v>
      </c>
      <c r="F1702" s="173">
        <f t="shared" si="144"/>
        <v>44</v>
      </c>
      <c r="H1702" s="246"/>
      <c r="K1702" s="169"/>
    </row>
    <row r="1703" spans="3:11" ht="16.5" x14ac:dyDescent="0.15">
      <c r="C1703" s="80" t="s">
        <v>8358</v>
      </c>
      <c r="D1703" s="81">
        <v>21</v>
      </c>
      <c r="E1703" s="76">
        <v>20</v>
      </c>
      <c r="F1703" s="173">
        <f t="shared" si="144"/>
        <v>41</v>
      </c>
      <c r="K1703" s="169"/>
    </row>
    <row r="1704" spans="3:11" ht="16.5" x14ac:dyDescent="0.15">
      <c r="C1704" s="80" t="s">
        <v>8351</v>
      </c>
      <c r="D1704" s="81">
        <v>20</v>
      </c>
      <c r="E1704" s="76">
        <v>19</v>
      </c>
      <c r="F1704" s="173">
        <f t="shared" si="144"/>
        <v>39</v>
      </c>
      <c r="K1704" s="169"/>
    </row>
    <row r="1705" spans="3:11" ht="16.5" x14ac:dyDescent="0.15">
      <c r="C1705" s="80" t="s">
        <v>9343</v>
      </c>
      <c r="D1705" s="81">
        <v>21</v>
      </c>
      <c r="E1705" s="76">
        <v>17</v>
      </c>
      <c r="F1705" s="173">
        <f t="shared" si="144"/>
        <v>38</v>
      </c>
      <c r="K1705" s="169"/>
    </row>
    <row r="1706" spans="3:11" ht="16.5" x14ac:dyDescent="0.15">
      <c r="C1706" s="80" t="s">
        <v>8364</v>
      </c>
      <c r="D1706" s="81">
        <v>19</v>
      </c>
      <c r="E1706" s="76">
        <v>18</v>
      </c>
      <c r="F1706" s="173">
        <f t="shared" si="144"/>
        <v>37</v>
      </c>
      <c r="J1706" s="246"/>
      <c r="K1706" s="169"/>
    </row>
    <row r="1707" spans="3:11" ht="16.5" x14ac:dyDescent="0.15">
      <c r="C1707" s="80" t="s">
        <v>8952</v>
      </c>
      <c r="D1707" s="81">
        <v>16</v>
      </c>
      <c r="E1707" s="76">
        <v>25</v>
      </c>
      <c r="F1707" s="173">
        <f t="shared" si="144"/>
        <v>41</v>
      </c>
      <c r="K1707" s="169"/>
    </row>
    <row r="1708" spans="3:11" ht="16.5" x14ac:dyDescent="0.15">
      <c r="C1708" s="80" t="s">
        <v>8954</v>
      </c>
      <c r="D1708" s="81">
        <v>15</v>
      </c>
      <c r="E1708" s="76">
        <v>24</v>
      </c>
      <c r="F1708" s="173">
        <f t="shared" si="144"/>
        <v>39</v>
      </c>
      <c r="J1708" s="246"/>
      <c r="K1708" s="169"/>
    </row>
    <row r="1709" spans="3:11" ht="16.5" x14ac:dyDescent="0.15">
      <c r="C1709" s="80" t="s">
        <v>8360</v>
      </c>
      <c r="D1709" s="81">
        <v>16</v>
      </c>
      <c r="E1709" s="76">
        <v>21</v>
      </c>
      <c r="F1709" s="173">
        <f t="shared" si="144"/>
        <v>37</v>
      </c>
      <c r="K1709" s="169"/>
    </row>
    <row r="1710" spans="3:11" ht="16.5" x14ac:dyDescent="0.15">
      <c r="C1710" s="87" t="s">
        <v>8362</v>
      </c>
      <c r="D1710" s="81">
        <v>17</v>
      </c>
      <c r="E1710" s="76">
        <v>22</v>
      </c>
      <c r="F1710" s="173">
        <f t="shared" si="144"/>
        <v>39</v>
      </c>
      <c r="K1710" s="169"/>
    </row>
    <row r="1711" spans="3:11" ht="16.5" x14ac:dyDescent="0.15">
      <c r="C1711" s="80" t="s">
        <v>9778</v>
      </c>
      <c r="D1711" s="81">
        <v>12</v>
      </c>
      <c r="E1711" s="76">
        <v>19</v>
      </c>
      <c r="F1711" s="173">
        <f t="shared" si="144"/>
        <v>31</v>
      </c>
      <c r="K1711" s="169"/>
    </row>
    <row r="1712" spans="3:11" ht="17.25" thickBot="1" x14ac:dyDescent="0.2">
      <c r="C1712" s="89" t="s">
        <v>9711</v>
      </c>
      <c r="D1712" s="90">
        <v>5</v>
      </c>
      <c r="E1712" s="76">
        <v>11</v>
      </c>
      <c r="F1712" s="253">
        <f t="shared" si="144"/>
        <v>16</v>
      </c>
      <c r="K1712" s="169"/>
    </row>
    <row r="1713" spans="3:11" ht="17.25" thickBot="1" x14ac:dyDescent="0.2">
      <c r="C1713" s="296" t="s">
        <v>19291</v>
      </c>
      <c r="D1713" s="295">
        <f>SUM(D1701:D1712)</f>
        <v>214</v>
      </c>
      <c r="E1713" s="84">
        <f>SUM(E1701:E1712)</f>
        <v>226</v>
      </c>
      <c r="F1713" s="174">
        <f>SUM(F1701:F1712)</f>
        <v>440</v>
      </c>
      <c r="K1713" s="808"/>
    </row>
    <row r="1714" spans="3:11" ht="16.5" x14ac:dyDescent="0.15">
      <c r="C1714" s="75" t="s">
        <v>8354</v>
      </c>
      <c r="D1714" s="76">
        <v>28</v>
      </c>
      <c r="E1714" s="76">
        <v>7</v>
      </c>
      <c r="F1714" s="173">
        <f t="shared" ref="F1714:F1724" si="145">+D1714+E1714</f>
        <v>35</v>
      </c>
    </row>
    <row r="1715" spans="3:11" ht="16.5" x14ac:dyDescent="0.15">
      <c r="C1715" s="80" t="s">
        <v>9713</v>
      </c>
      <c r="D1715" s="81">
        <v>17</v>
      </c>
      <c r="E1715" s="76">
        <v>16</v>
      </c>
      <c r="F1715" s="173">
        <f t="shared" si="145"/>
        <v>33</v>
      </c>
    </row>
    <row r="1716" spans="3:11" ht="16.5" x14ac:dyDescent="0.15">
      <c r="C1716" s="80" t="s">
        <v>8988</v>
      </c>
      <c r="D1716" s="81">
        <v>21</v>
      </c>
      <c r="E1716" s="76">
        <v>18</v>
      </c>
      <c r="F1716" s="173">
        <f t="shared" si="145"/>
        <v>39</v>
      </c>
    </row>
    <row r="1717" spans="3:11" ht="16.5" x14ac:dyDescent="0.15">
      <c r="C1717" s="80" t="s">
        <v>8956</v>
      </c>
      <c r="D1717" s="81">
        <v>19</v>
      </c>
      <c r="E1717" s="76">
        <v>21</v>
      </c>
      <c r="F1717" s="173">
        <f t="shared" si="145"/>
        <v>40</v>
      </c>
    </row>
    <row r="1718" spans="3:11" ht="16.5" x14ac:dyDescent="0.15">
      <c r="C1718" s="80" t="s">
        <v>9717</v>
      </c>
      <c r="D1718" s="81">
        <v>17</v>
      </c>
      <c r="E1718" s="76">
        <v>20</v>
      </c>
      <c r="F1718" s="173">
        <f t="shared" si="145"/>
        <v>37</v>
      </c>
    </row>
    <row r="1719" spans="3:11" ht="16.5" x14ac:dyDescent="0.15">
      <c r="C1719" s="80" t="s">
        <v>8365</v>
      </c>
      <c r="D1719" s="81">
        <v>15</v>
      </c>
      <c r="E1719" s="76">
        <v>25</v>
      </c>
      <c r="F1719" s="173">
        <f t="shared" si="145"/>
        <v>40</v>
      </c>
    </row>
    <row r="1720" spans="3:11" ht="16.5" x14ac:dyDescent="0.15">
      <c r="C1720" s="80" t="s">
        <v>9354</v>
      </c>
      <c r="D1720" s="81">
        <v>16</v>
      </c>
      <c r="E1720" s="76">
        <v>23</v>
      </c>
      <c r="F1720" s="173">
        <f t="shared" si="145"/>
        <v>39</v>
      </c>
    </row>
    <row r="1721" spans="3:11" ht="16.5" x14ac:dyDescent="0.15">
      <c r="C1721" s="80" t="s">
        <v>8958</v>
      </c>
      <c r="D1721" s="81">
        <v>19</v>
      </c>
      <c r="E1721" s="76">
        <v>22</v>
      </c>
      <c r="F1721" s="173">
        <f t="shared" si="145"/>
        <v>41</v>
      </c>
    </row>
    <row r="1722" spans="3:11" ht="16.5" x14ac:dyDescent="0.15">
      <c r="C1722" s="80" t="s">
        <v>9357</v>
      </c>
      <c r="D1722" s="81">
        <v>7</v>
      </c>
      <c r="E1722" s="76">
        <v>33</v>
      </c>
      <c r="F1722" s="173">
        <f t="shared" si="145"/>
        <v>40</v>
      </c>
    </row>
    <row r="1723" spans="3:11" ht="16.5" x14ac:dyDescent="0.15">
      <c r="C1723" s="80" t="s">
        <v>8368</v>
      </c>
      <c r="D1723" s="81">
        <v>15</v>
      </c>
      <c r="E1723" s="76">
        <v>13</v>
      </c>
      <c r="F1723" s="173">
        <f t="shared" si="145"/>
        <v>28</v>
      </c>
    </row>
    <row r="1724" spans="3:11" ht="17.25" thickBot="1" x14ac:dyDescent="0.2">
      <c r="C1724" s="89" t="s">
        <v>19292</v>
      </c>
      <c r="D1724" s="82">
        <v>16</v>
      </c>
      <c r="E1724" s="76">
        <v>16</v>
      </c>
      <c r="F1724" s="173">
        <f t="shared" si="145"/>
        <v>32</v>
      </c>
    </row>
    <row r="1725" spans="3:11" ht="17.25" thickBot="1" x14ac:dyDescent="0.2">
      <c r="C1725" s="83" t="s">
        <v>19291</v>
      </c>
      <c r="D1725" s="84">
        <f>SUM(D1714:D1724)</f>
        <v>190</v>
      </c>
      <c r="E1725" s="84">
        <f>SUM(E1714:E1724)</f>
        <v>214</v>
      </c>
      <c r="F1725" s="174">
        <f>SUM(F1714:F1724)</f>
        <v>404</v>
      </c>
    </row>
    <row r="1726" spans="3:11" ht="16.5" x14ac:dyDescent="0.15">
      <c r="C1726" s="75" t="s">
        <v>19293</v>
      </c>
      <c r="D1726" s="76">
        <v>15</v>
      </c>
      <c r="E1726" s="76">
        <v>11</v>
      </c>
      <c r="F1726" s="173">
        <f t="shared" ref="F1726:F1735" si="146">+D1726+E1726</f>
        <v>26</v>
      </c>
    </row>
    <row r="1727" spans="3:11" ht="16.5" x14ac:dyDescent="0.15">
      <c r="C1727" s="80" t="s">
        <v>8361</v>
      </c>
      <c r="D1727" s="81">
        <v>9</v>
      </c>
      <c r="E1727" s="76">
        <v>36</v>
      </c>
      <c r="F1727" s="173">
        <f t="shared" si="146"/>
        <v>45</v>
      </c>
    </row>
    <row r="1728" spans="3:11" ht="16.5" x14ac:dyDescent="0.15">
      <c r="C1728" s="80" t="s">
        <v>8825</v>
      </c>
      <c r="D1728" s="81">
        <v>12</v>
      </c>
      <c r="E1728" s="76">
        <v>33</v>
      </c>
      <c r="F1728" s="173">
        <f t="shared" si="146"/>
        <v>45</v>
      </c>
      <c r="H1728" s="246"/>
    </row>
    <row r="1729" spans="3:6" ht="16.5" x14ac:dyDescent="0.15">
      <c r="C1729" s="80" t="s">
        <v>8374</v>
      </c>
      <c r="D1729" s="81">
        <v>14</v>
      </c>
      <c r="E1729" s="76">
        <v>30</v>
      </c>
      <c r="F1729" s="173">
        <f t="shared" si="146"/>
        <v>44</v>
      </c>
    </row>
    <row r="1730" spans="3:6" ht="16.5" x14ac:dyDescent="0.15">
      <c r="C1730" s="80" t="s">
        <v>8859</v>
      </c>
      <c r="D1730" s="81">
        <v>26</v>
      </c>
      <c r="E1730" s="76">
        <v>17</v>
      </c>
      <c r="F1730" s="173">
        <f t="shared" si="146"/>
        <v>43</v>
      </c>
    </row>
    <row r="1731" spans="3:6" ht="16.5" x14ac:dyDescent="0.15">
      <c r="C1731" s="80" t="s">
        <v>8350</v>
      </c>
      <c r="D1731" s="81">
        <v>24</v>
      </c>
      <c r="E1731" s="76">
        <v>20</v>
      </c>
      <c r="F1731" s="173">
        <f t="shared" si="146"/>
        <v>44</v>
      </c>
    </row>
    <row r="1732" spans="3:6" ht="16.5" x14ac:dyDescent="0.15">
      <c r="C1732" s="80" t="s">
        <v>8908</v>
      </c>
      <c r="D1732" s="81">
        <v>23</v>
      </c>
      <c r="E1732" s="76">
        <v>22</v>
      </c>
      <c r="F1732" s="173">
        <f t="shared" si="146"/>
        <v>45</v>
      </c>
    </row>
    <row r="1733" spans="3:6" ht="16.5" x14ac:dyDescent="0.15">
      <c r="C1733" s="80" t="s">
        <v>8936</v>
      </c>
      <c r="D1733" s="81">
        <v>9</v>
      </c>
      <c r="E1733" s="76">
        <v>36</v>
      </c>
      <c r="F1733" s="173">
        <f t="shared" si="146"/>
        <v>45</v>
      </c>
    </row>
    <row r="1734" spans="3:6" ht="16.5" x14ac:dyDescent="0.15">
      <c r="C1734" s="80" t="s">
        <v>19294</v>
      </c>
      <c r="D1734" s="81">
        <v>13</v>
      </c>
      <c r="E1734" s="76">
        <v>30</v>
      </c>
      <c r="F1734" s="173">
        <f t="shared" si="146"/>
        <v>43</v>
      </c>
    </row>
    <row r="1735" spans="3:6" ht="17.25" thickBot="1" x14ac:dyDescent="0.2">
      <c r="C1735" s="87" t="s">
        <v>19325</v>
      </c>
      <c r="D1735" s="90">
        <v>31</v>
      </c>
      <c r="E1735" s="82">
        <v>12</v>
      </c>
      <c r="F1735" s="173">
        <f t="shared" si="146"/>
        <v>43</v>
      </c>
    </row>
    <row r="1736" spans="3:6" ht="17.25" thickBot="1" x14ac:dyDescent="0.2">
      <c r="C1736" s="83" t="s">
        <v>19291</v>
      </c>
      <c r="D1736" s="84">
        <f>SUM(D1726:D1735)</f>
        <v>176</v>
      </c>
      <c r="E1736" s="174">
        <f>SUM(E1726:E1735)</f>
        <v>247</v>
      </c>
      <c r="F1736" s="295">
        <f>SUM(F1726:F1735)</f>
        <v>423</v>
      </c>
    </row>
    <row r="1737" spans="3:6" ht="16.5" x14ac:dyDescent="0.15">
      <c r="C1737" s="75" t="s">
        <v>8962</v>
      </c>
      <c r="D1737" s="81">
        <v>14</v>
      </c>
      <c r="E1737" s="76">
        <v>20</v>
      </c>
      <c r="F1737" s="173">
        <f t="shared" ref="F1737:F1746" si="147">+D1737+E1737</f>
        <v>34</v>
      </c>
    </row>
    <row r="1738" spans="3:6" ht="16.5" x14ac:dyDescent="0.15">
      <c r="C1738" s="80" t="s">
        <v>9788</v>
      </c>
      <c r="D1738" s="81">
        <v>10</v>
      </c>
      <c r="E1738" s="76">
        <v>19</v>
      </c>
      <c r="F1738" s="173">
        <f t="shared" si="147"/>
        <v>29</v>
      </c>
    </row>
    <row r="1739" spans="3:6" ht="16.5" x14ac:dyDescent="0.15">
      <c r="C1739" s="80" t="s">
        <v>8375</v>
      </c>
      <c r="D1739" s="81">
        <v>16</v>
      </c>
      <c r="E1739" s="76">
        <v>12</v>
      </c>
      <c r="F1739" s="173">
        <f t="shared" si="147"/>
        <v>28</v>
      </c>
    </row>
    <row r="1740" spans="3:6" ht="16.5" x14ac:dyDescent="0.15">
      <c r="C1740" s="80" t="s">
        <v>8369</v>
      </c>
      <c r="D1740" s="81">
        <v>11</v>
      </c>
      <c r="E1740" s="76">
        <v>18</v>
      </c>
      <c r="F1740" s="173">
        <f t="shared" si="147"/>
        <v>29</v>
      </c>
    </row>
    <row r="1741" spans="3:6" ht="16.5" x14ac:dyDescent="0.15">
      <c r="C1741" s="80" t="s">
        <v>8371</v>
      </c>
      <c r="D1741" s="81">
        <v>11</v>
      </c>
      <c r="E1741" s="76">
        <v>14</v>
      </c>
      <c r="F1741" s="173">
        <f t="shared" si="147"/>
        <v>25</v>
      </c>
    </row>
    <row r="1742" spans="3:6" ht="16.5" x14ac:dyDescent="0.15">
      <c r="C1742" s="80" t="s">
        <v>8966</v>
      </c>
      <c r="D1742" s="81">
        <v>16</v>
      </c>
      <c r="E1742" s="76">
        <v>28</v>
      </c>
      <c r="F1742" s="173">
        <f t="shared" si="147"/>
        <v>44</v>
      </c>
    </row>
    <row r="1743" spans="3:6" ht="16.5" x14ac:dyDescent="0.15">
      <c r="C1743" s="87" t="s">
        <v>9364</v>
      </c>
      <c r="D1743" s="81">
        <v>23</v>
      </c>
      <c r="E1743" s="76">
        <v>21</v>
      </c>
      <c r="F1743" s="173">
        <f t="shared" si="147"/>
        <v>44</v>
      </c>
    </row>
    <row r="1744" spans="3:6" ht="16.5" x14ac:dyDescent="0.15">
      <c r="C1744" s="80" t="s">
        <v>8990</v>
      </c>
      <c r="D1744" s="81">
        <v>17</v>
      </c>
      <c r="E1744" s="76">
        <v>26</v>
      </c>
      <c r="F1744" s="173">
        <f t="shared" si="147"/>
        <v>43</v>
      </c>
    </row>
    <row r="1745" spans="3:11" ht="16.5" x14ac:dyDescent="0.15">
      <c r="C1745" s="80" t="s">
        <v>19306</v>
      </c>
      <c r="D1745" s="81">
        <v>13</v>
      </c>
      <c r="E1745" s="76">
        <v>30</v>
      </c>
      <c r="F1745" s="173">
        <f t="shared" si="147"/>
        <v>43</v>
      </c>
    </row>
    <row r="1746" spans="3:11" ht="17.25" thickBot="1" x14ac:dyDescent="0.2">
      <c r="C1746" s="89" t="s">
        <v>9367</v>
      </c>
      <c r="D1746" s="81">
        <v>24</v>
      </c>
      <c r="E1746" s="76">
        <v>17</v>
      </c>
      <c r="F1746" s="173">
        <f t="shared" si="147"/>
        <v>41</v>
      </c>
    </row>
    <row r="1747" spans="3:11" ht="18" thickBot="1" x14ac:dyDescent="0.4">
      <c r="C1747" s="83" t="s">
        <v>19291</v>
      </c>
      <c r="D1747" s="84">
        <f>SUM(D1737:D1746)</f>
        <v>155</v>
      </c>
      <c r="E1747" s="84">
        <f>SUM(E1737:E1746)</f>
        <v>205</v>
      </c>
      <c r="F1747" s="174">
        <f>SUM(F1737:F1746)</f>
        <v>360</v>
      </c>
      <c r="H1747" s="91" t="s">
        <v>19289</v>
      </c>
      <c r="I1747" s="91" t="s">
        <v>19290</v>
      </c>
      <c r="J1747" s="91" t="s">
        <v>19291</v>
      </c>
    </row>
    <row r="1748" spans="3:11" ht="17.25" x14ac:dyDescent="0.35">
      <c r="C1748" s="75" t="s">
        <v>19295</v>
      </c>
      <c r="D1748" s="76">
        <v>9</v>
      </c>
      <c r="E1748" s="76">
        <v>29</v>
      </c>
      <c r="F1748" s="173">
        <f t="shared" ref="F1748:F1756" si="148">+D1748+E1748</f>
        <v>38</v>
      </c>
      <c r="H1748" s="92">
        <f>+D1700+D1713+D1725</f>
        <v>615</v>
      </c>
      <c r="I1748" s="92">
        <f>+E1700+E1713+E1725</f>
        <v>697</v>
      </c>
      <c r="J1748" s="92">
        <f>+H1748+I1748</f>
        <v>1312</v>
      </c>
      <c r="K1748" s="91" t="s">
        <v>19296</v>
      </c>
    </row>
    <row r="1749" spans="3:11" ht="17.25" x14ac:dyDescent="0.35">
      <c r="C1749" s="80" t="s">
        <v>9739</v>
      </c>
      <c r="D1749" s="81">
        <v>17</v>
      </c>
      <c r="E1749" s="76">
        <v>20</v>
      </c>
      <c r="F1749" s="173">
        <f t="shared" si="148"/>
        <v>37</v>
      </c>
      <c r="H1749" s="92">
        <f>+D1736+D1747+D1757</f>
        <v>480</v>
      </c>
      <c r="I1749" s="92">
        <f>+E1736+E1747+E1757</f>
        <v>626</v>
      </c>
      <c r="J1749" s="92">
        <f>+H1749+I1749</f>
        <v>1106</v>
      </c>
      <c r="K1749" s="91" t="s">
        <v>19297</v>
      </c>
    </row>
    <row r="1750" spans="3:11" ht="17.25" x14ac:dyDescent="0.35">
      <c r="C1750" s="80" t="s">
        <v>8974</v>
      </c>
      <c r="D1750" s="81">
        <v>14</v>
      </c>
      <c r="E1750" s="76">
        <v>25</v>
      </c>
      <c r="F1750" s="173">
        <f t="shared" si="148"/>
        <v>39</v>
      </c>
      <c r="H1750" s="92">
        <f>SUM(H1748:H1749)</f>
        <v>1095</v>
      </c>
      <c r="I1750" s="92">
        <f>SUM(I1748:I1749)</f>
        <v>1323</v>
      </c>
      <c r="J1750" s="92">
        <f>SUM(J1748:J1749)</f>
        <v>2418</v>
      </c>
      <c r="K1750" s="91" t="s">
        <v>19298</v>
      </c>
    </row>
    <row r="1751" spans="3:11" ht="16.5" x14ac:dyDescent="0.15">
      <c r="C1751" s="80" t="s">
        <v>8969</v>
      </c>
      <c r="D1751" s="81">
        <v>17</v>
      </c>
      <c r="E1751" s="76">
        <v>23</v>
      </c>
      <c r="F1751" s="173">
        <f t="shared" si="148"/>
        <v>40</v>
      </c>
    </row>
    <row r="1752" spans="3:11" ht="16.5" x14ac:dyDescent="0.15">
      <c r="C1752" s="80" t="s">
        <v>8989</v>
      </c>
      <c r="D1752" s="81">
        <v>25</v>
      </c>
      <c r="E1752" s="76">
        <v>9</v>
      </c>
      <c r="F1752" s="173">
        <f t="shared" si="148"/>
        <v>34</v>
      </c>
    </row>
    <row r="1753" spans="3:11" ht="16.5" x14ac:dyDescent="0.15">
      <c r="C1753" s="80" t="s">
        <v>8972</v>
      </c>
      <c r="D1753" s="81">
        <v>12</v>
      </c>
      <c r="E1753" s="76">
        <v>20</v>
      </c>
      <c r="F1753" s="173">
        <f t="shared" si="148"/>
        <v>32</v>
      </c>
    </row>
    <row r="1754" spans="3:11" ht="16.5" x14ac:dyDescent="0.15">
      <c r="C1754" s="80" t="s">
        <v>19299</v>
      </c>
      <c r="D1754" s="81">
        <v>10</v>
      </c>
      <c r="E1754" s="76">
        <v>26</v>
      </c>
      <c r="F1754" s="173">
        <f t="shared" si="148"/>
        <v>36</v>
      </c>
    </row>
    <row r="1755" spans="3:11" ht="16.5" x14ac:dyDescent="0.15">
      <c r="C1755" s="80" t="s">
        <v>9374</v>
      </c>
      <c r="D1755" s="81">
        <v>21</v>
      </c>
      <c r="E1755" s="76">
        <v>17</v>
      </c>
      <c r="F1755" s="173">
        <f t="shared" si="148"/>
        <v>38</v>
      </c>
    </row>
    <row r="1756" spans="3:11" ht="17.25" thickBot="1" x14ac:dyDescent="0.2">
      <c r="C1756" s="87" t="s">
        <v>19326</v>
      </c>
      <c r="D1756" s="82">
        <v>24</v>
      </c>
      <c r="E1756" s="76">
        <v>5</v>
      </c>
      <c r="F1756" s="173">
        <f t="shared" si="148"/>
        <v>29</v>
      </c>
    </row>
    <row r="1757" spans="3:11" ht="18" thickBot="1" x14ac:dyDescent="0.4">
      <c r="C1757" s="83" t="s">
        <v>19291</v>
      </c>
      <c r="D1757" s="84">
        <f>SUM(D1748:D1756)</f>
        <v>149</v>
      </c>
      <c r="E1757" s="84">
        <f>SUM(E1748:E1756)</f>
        <v>174</v>
      </c>
      <c r="F1757" s="174">
        <f>SUM(F1748:F1756)</f>
        <v>323</v>
      </c>
      <c r="H1757" s="74"/>
      <c r="I1757" s="69" t="s">
        <v>19340</v>
      </c>
      <c r="J1757" s="69"/>
    </row>
    <row r="1758" spans="3:11" ht="22.5" thickBot="1" x14ac:dyDescent="0.5">
      <c r="C1758" s="96" t="s">
        <v>19302</v>
      </c>
      <c r="D1758" s="97">
        <f>+D1757+D1747+D1736+D1725+D1713+D1700</f>
        <v>1095</v>
      </c>
      <c r="E1758" s="97">
        <f>+E1757+E1747+E1736+E1725+E1713+E1700</f>
        <v>1323</v>
      </c>
      <c r="F1758" s="97">
        <f>+F1757+F1747+F1736+F1725+F1713+F1700</f>
        <v>2418</v>
      </c>
      <c r="H1758" s="99" t="s">
        <v>19303</v>
      </c>
      <c r="I1758" s="69"/>
      <c r="J1758" s="69"/>
    </row>
    <row r="1761" spans="1:11" ht="15" x14ac:dyDescent="0.15">
      <c r="A1761" s="1292" t="s">
        <v>19341</v>
      </c>
      <c r="B1761" s="1292"/>
      <c r="C1761" s="1292"/>
      <c r="D1761" s="1292"/>
      <c r="E1761" s="1292"/>
      <c r="F1761" s="1292"/>
      <c r="G1761" s="1292"/>
      <c r="H1761" s="1292"/>
      <c r="I1761" s="1292"/>
      <c r="J1761" s="1292"/>
    </row>
    <row r="1762" spans="1:11" ht="15" thickBot="1" x14ac:dyDescent="0.2"/>
    <row r="1763" spans="1:11" ht="15" thickBot="1" x14ac:dyDescent="0.2">
      <c r="C1763" s="70" t="s">
        <v>16910</v>
      </c>
      <c r="D1763" s="71" t="s">
        <v>19289</v>
      </c>
      <c r="E1763" s="71" t="s">
        <v>19290</v>
      </c>
      <c r="F1763" s="172" t="s">
        <v>19291</v>
      </c>
      <c r="G1763" s="359" t="s">
        <v>16910</v>
      </c>
      <c r="H1763" s="360" t="s">
        <v>19289</v>
      </c>
      <c r="I1763" s="360" t="s">
        <v>19290</v>
      </c>
      <c r="J1763" s="361" t="s">
        <v>19291</v>
      </c>
      <c r="K1763" s="807"/>
    </row>
    <row r="1764" spans="1:11" ht="17.25" x14ac:dyDescent="0.35">
      <c r="C1764" s="75" t="s">
        <v>8353</v>
      </c>
      <c r="D1764" s="76">
        <v>20</v>
      </c>
      <c r="E1764" s="76">
        <v>23</v>
      </c>
      <c r="F1764" s="77">
        <f t="shared" ref="F1764:F1775" si="149">+D1764+E1764</f>
        <v>43</v>
      </c>
      <c r="G1764" s="362" t="s">
        <v>19293</v>
      </c>
      <c r="H1764" s="362">
        <v>23</v>
      </c>
      <c r="I1764" s="362">
        <v>10</v>
      </c>
      <c r="J1764" s="362">
        <v>33</v>
      </c>
      <c r="K1764" s="169"/>
    </row>
    <row r="1765" spans="1:11" ht="17.25" x14ac:dyDescent="0.35">
      <c r="C1765" s="80" t="s">
        <v>8355</v>
      </c>
      <c r="D1765" s="81">
        <v>17</v>
      </c>
      <c r="E1765" s="76">
        <v>26</v>
      </c>
      <c r="F1765" s="77">
        <f t="shared" si="149"/>
        <v>43</v>
      </c>
      <c r="G1765" s="362" t="s">
        <v>8361</v>
      </c>
      <c r="H1765" s="363">
        <v>10</v>
      </c>
      <c r="I1765" s="362">
        <v>33</v>
      </c>
      <c r="J1765" s="362">
        <v>43</v>
      </c>
      <c r="K1765" s="169"/>
    </row>
    <row r="1766" spans="1:11" ht="17.25" x14ac:dyDescent="0.35">
      <c r="C1766" s="80" t="s">
        <v>8357</v>
      </c>
      <c r="D1766" s="81">
        <v>17</v>
      </c>
      <c r="E1766" s="76">
        <v>26</v>
      </c>
      <c r="F1766" s="77">
        <f t="shared" si="149"/>
        <v>43</v>
      </c>
      <c r="G1766" s="362" t="s">
        <v>8825</v>
      </c>
      <c r="H1766" s="362">
        <v>27</v>
      </c>
      <c r="I1766" s="362">
        <v>15</v>
      </c>
      <c r="J1766" s="362">
        <v>42</v>
      </c>
      <c r="K1766" s="169"/>
    </row>
    <row r="1767" spans="1:11" ht="17.25" x14ac:dyDescent="0.35">
      <c r="C1767" s="80" t="s">
        <v>8367</v>
      </c>
      <c r="D1767" s="81">
        <v>18</v>
      </c>
      <c r="E1767" s="76">
        <v>25</v>
      </c>
      <c r="F1767" s="77">
        <f t="shared" si="149"/>
        <v>43</v>
      </c>
      <c r="G1767" s="362" t="s">
        <v>8374</v>
      </c>
      <c r="H1767" s="362">
        <v>24</v>
      </c>
      <c r="I1767" s="362">
        <v>19</v>
      </c>
      <c r="J1767" s="362">
        <v>43</v>
      </c>
      <c r="K1767" s="169"/>
    </row>
    <row r="1768" spans="1:11" ht="17.25" x14ac:dyDescent="0.35">
      <c r="C1768" s="80" t="s">
        <v>8363</v>
      </c>
      <c r="D1768" s="81">
        <v>20</v>
      </c>
      <c r="E1768" s="76">
        <v>24</v>
      </c>
      <c r="F1768" s="77">
        <f t="shared" si="149"/>
        <v>44</v>
      </c>
      <c r="G1768" s="362" t="s">
        <v>8859</v>
      </c>
      <c r="H1768" s="362">
        <v>14</v>
      </c>
      <c r="I1768" s="362">
        <v>30</v>
      </c>
      <c r="J1768" s="362">
        <v>44</v>
      </c>
      <c r="K1768" s="169"/>
    </row>
    <row r="1769" spans="1:11" ht="17.25" x14ac:dyDescent="0.35">
      <c r="C1769" s="80" t="s">
        <v>8359</v>
      </c>
      <c r="D1769" s="81">
        <v>21</v>
      </c>
      <c r="E1769" s="76">
        <v>22</v>
      </c>
      <c r="F1769" s="77">
        <f t="shared" si="149"/>
        <v>43</v>
      </c>
      <c r="G1769" s="362" t="s">
        <v>8350</v>
      </c>
      <c r="H1769" s="362">
        <v>26</v>
      </c>
      <c r="I1769" s="362">
        <v>18</v>
      </c>
      <c r="J1769" s="362">
        <v>44</v>
      </c>
      <c r="K1769" s="809"/>
    </row>
    <row r="1770" spans="1:11" ht="17.25" x14ac:dyDescent="0.35">
      <c r="C1770" s="80" t="s">
        <v>8370</v>
      </c>
      <c r="D1770" s="81">
        <v>19</v>
      </c>
      <c r="E1770" s="76">
        <v>23</v>
      </c>
      <c r="F1770" s="77">
        <f t="shared" si="149"/>
        <v>42</v>
      </c>
      <c r="G1770" s="362" t="s">
        <v>8908</v>
      </c>
      <c r="H1770" s="362">
        <v>19</v>
      </c>
      <c r="I1770" s="362">
        <v>25</v>
      </c>
      <c r="J1770" s="362">
        <v>44</v>
      </c>
      <c r="K1770" s="169"/>
    </row>
    <row r="1771" spans="1:11" ht="17.25" x14ac:dyDescent="0.35">
      <c r="C1771" s="80" t="s">
        <v>8685</v>
      </c>
      <c r="D1771" s="81">
        <v>21</v>
      </c>
      <c r="E1771" s="76">
        <v>23</v>
      </c>
      <c r="F1771" s="77">
        <f t="shared" si="149"/>
        <v>44</v>
      </c>
      <c r="G1771" s="362" t="s">
        <v>8936</v>
      </c>
      <c r="H1771" s="362">
        <v>15</v>
      </c>
      <c r="I1771" s="362">
        <v>29</v>
      </c>
      <c r="J1771" s="362">
        <v>44</v>
      </c>
      <c r="K1771" s="169"/>
    </row>
    <row r="1772" spans="1:11" ht="17.25" x14ac:dyDescent="0.35">
      <c r="C1772" s="80" t="s">
        <v>8731</v>
      </c>
      <c r="D1772" s="81">
        <v>20</v>
      </c>
      <c r="E1772" s="76">
        <v>23</v>
      </c>
      <c r="F1772" s="77">
        <f t="shared" si="149"/>
        <v>43</v>
      </c>
      <c r="G1772" s="362" t="s">
        <v>19294</v>
      </c>
      <c r="H1772" s="362">
        <v>14</v>
      </c>
      <c r="I1772" s="362">
        <v>30</v>
      </c>
      <c r="J1772" s="363">
        <v>44</v>
      </c>
      <c r="K1772" s="169"/>
    </row>
    <row r="1773" spans="1:11" ht="18" thickBot="1" x14ac:dyDescent="0.4">
      <c r="C1773" s="80" t="s">
        <v>8779</v>
      </c>
      <c r="D1773" s="81">
        <v>21</v>
      </c>
      <c r="E1773" s="76">
        <v>23</v>
      </c>
      <c r="F1773" s="77">
        <f t="shared" si="149"/>
        <v>44</v>
      </c>
      <c r="G1773" s="364" t="s">
        <v>19325</v>
      </c>
      <c r="H1773" s="364">
        <v>21</v>
      </c>
      <c r="I1773" s="364">
        <v>23</v>
      </c>
      <c r="J1773" s="364">
        <v>44</v>
      </c>
      <c r="K1773" s="169"/>
    </row>
    <row r="1774" spans="1:11" ht="18" thickBot="1" x14ac:dyDescent="0.4">
      <c r="C1774" s="80" t="s">
        <v>8823</v>
      </c>
      <c r="D1774" s="81">
        <v>16</v>
      </c>
      <c r="E1774" s="76">
        <v>18</v>
      </c>
      <c r="F1774" s="77">
        <f t="shared" si="149"/>
        <v>34</v>
      </c>
      <c r="G1774" s="366" t="s">
        <v>19291</v>
      </c>
      <c r="H1774" s="367">
        <v>193</v>
      </c>
      <c r="I1774" s="367">
        <v>232</v>
      </c>
      <c r="J1774" s="368">
        <v>425</v>
      </c>
      <c r="K1774" s="169"/>
    </row>
    <row r="1775" spans="1:11" ht="18" thickBot="1" x14ac:dyDescent="0.4">
      <c r="C1775" s="87" t="s">
        <v>8366</v>
      </c>
      <c r="D1775" s="90">
        <v>11</v>
      </c>
      <c r="E1775" s="76">
        <v>15</v>
      </c>
      <c r="F1775" s="77">
        <f t="shared" si="149"/>
        <v>26</v>
      </c>
      <c r="G1775" s="365" t="s">
        <v>8962</v>
      </c>
      <c r="H1775" s="365">
        <v>15</v>
      </c>
      <c r="I1775" s="365">
        <v>10</v>
      </c>
      <c r="J1775" s="365">
        <v>25</v>
      </c>
      <c r="K1775" s="169"/>
    </row>
    <row r="1776" spans="1:11" ht="18" thickBot="1" x14ac:dyDescent="0.4">
      <c r="C1776" s="83" t="s">
        <v>19291</v>
      </c>
      <c r="D1776" s="84">
        <f>SUM(D1764:D1775)</f>
        <v>221</v>
      </c>
      <c r="E1776" s="84">
        <f>SUM(E1764:E1775)</f>
        <v>271</v>
      </c>
      <c r="F1776" s="85">
        <f>SUM(F1764:F1775)</f>
        <v>492</v>
      </c>
      <c r="G1776" s="362" t="s">
        <v>9788</v>
      </c>
      <c r="H1776" s="362">
        <v>9</v>
      </c>
      <c r="I1776" s="362">
        <v>36</v>
      </c>
      <c r="J1776" s="362">
        <v>45</v>
      </c>
      <c r="K1776" s="808"/>
    </row>
    <row r="1777" spans="3:11" ht="17.25" x14ac:dyDescent="0.35">
      <c r="C1777" s="75" t="s">
        <v>9334</v>
      </c>
      <c r="D1777" s="76">
        <v>22</v>
      </c>
      <c r="E1777" s="76">
        <v>21</v>
      </c>
      <c r="F1777" s="77">
        <f t="shared" ref="F1777:F1788" si="150">+D1777+E1777</f>
        <v>43</v>
      </c>
      <c r="G1777" s="362" t="s">
        <v>8375</v>
      </c>
      <c r="H1777" s="362">
        <v>12</v>
      </c>
      <c r="I1777" s="362">
        <v>34</v>
      </c>
      <c r="J1777" s="362">
        <v>46</v>
      </c>
      <c r="K1777" s="169"/>
    </row>
    <row r="1778" spans="3:11" ht="17.25" x14ac:dyDescent="0.35">
      <c r="C1778" s="80" t="s">
        <v>8356</v>
      </c>
      <c r="D1778" s="81">
        <v>23</v>
      </c>
      <c r="E1778" s="76">
        <v>21</v>
      </c>
      <c r="F1778" s="77">
        <f t="shared" si="150"/>
        <v>44</v>
      </c>
      <c r="G1778" s="362" t="s">
        <v>8369</v>
      </c>
      <c r="H1778" s="363">
        <v>13</v>
      </c>
      <c r="I1778" s="362">
        <v>30</v>
      </c>
      <c r="J1778" s="362">
        <v>43</v>
      </c>
      <c r="K1778" s="169"/>
    </row>
    <row r="1779" spans="3:11" ht="17.25" x14ac:dyDescent="0.35">
      <c r="C1779" s="80" t="s">
        <v>8358</v>
      </c>
      <c r="D1779" s="81">
        <v>18</v>
      </c>
      <c r="E1779" s="76">
        <v>22</v>
      </c>
      <c r="F1779" s="77">
        <f t="shared" si="150"/>
        <v>40</v>
      </c>
      <c r="G1779" s="362" t="s">
        <v>8371</v>
      </c>
      <c r="H1779" s="362">
        <v>26</v>
      </c>
      <c r="I1779" s="362">
        <v>19</v>
      </c>
      <c r="J1779" s="362">
        <v>45</v>
      </c>
      <c r="K1779" s="169"/>
    </row>
    <row r="1780" spans="3:11" ht="17.25" x14ac:dyDescent="0.35">
      <c r="C1780" s="80" t="s">
        <v>8351</v>
      </c>
      <c r="D1780" s="81">
        <v>19</v>
      </c>
      <c r="E1780" s="76">
        <v>24</v>
      </c>
      <c r="F1780" s="77">
        <f t="shared" si="150"/>
        <v>43</v>
      </c>
      <c r="G1780" s="362" t="s">
        <v>8966</v>
      </c>
      <c r="H1780" s="362">
        <v>25</v>
      </c>
      <c r="I1780" s="362">
        <v>20</v>
      </c>
      <c r="J1780" s="362">
        <v>45</v>
      </c>
      <c r="K1780" s="169"/>
    </row>
    <row r="1781" spans="3:11" ht="17.25" x14ac:dyDescent="0.35">
      <c r="C1781" s="80" t="s">
        <v>9343</v>
      </c>
      <c r="D1781" s="81">
        <v>17</v>
      </c>
      <c r="E1781" s="76">
        <v>21</v>
      </c>
      <c r="F1781" s="77">
        <f t="shared" si="150"/>
        <v>38</v>
      </c>
      <c r="G1781" s="362" t="s">
        <v>9364</v>
      </c>
      <c r="H1781" s="362">
        <v>23</v>
      </c>
      <c r="I1781" s="362">
        <v>20</v>
      </c>
      <c r="J1781" s="362">
        <v>43</v>
      </c>
      <c r="K1781" s="169"/>
    </row>
    <row r="1782" spans="3:11" ht="17.25" x14ac:dyDescent="0.35">
      <c r="C1782" s="80" t="s">
        <v>8364</v>
      </c>
      <c r="D1782" s="81">
        <v>14</v>
      </c>
      <c r="E1782" s="76">
        <v>26</v>
      </c>
      <c r="F1782" s="77">
        <f t="shared" si="150"/>
        <v>40</v>
      </c>
      <c r="G1782" s="362" t="s">
        <v>8990</v>
      </c>
      <c r="H1782" s="362">
        <v>10</v>
      </c>
      <c r="I1782" s="362">
        <v>36</v>
      </c>
      <c r="J1782" s="363">
        <v>46</v>
      </c>
      <c r="K1782" s="169"/>
    </row>
    <row r="1783" spans="3:11" ht="17.25" x14ac:dyDescent="0.35">
      <c r="C1783" s="80" t="s">
        <v>8952</v>
      </c>
      <c r="D1783" s="81">
        <v>17</v>
      </c>
      <c r="E1783" s="76">
        <v>26</v>
      </c>
      <c r="F1783" s="77">
        <f t="shared" si="150"/>
        <v>43</v>
      </c>
      <c r="G1783" s="362" t="s">
        <v>19306</v>
      </c>
      <c r="H1783" s="362">
        <v>13</v>
      </c>
      <c r="I1783" s="362">
        <v>30</v>
      </c>
      <c r="J1783" s="362">
        <v>43</v>
      </c>
      <c r="K1783" s="169"/>
    </row>
    <row r="1784" spans="3:11" ht="18" thickBot="1" x14ac:dyDescent="0.4">
      <c r="C1784" s="80" t="s">
        <v>8954</v>
      </c>
      <c r="D1784" s="81">
        <v>16</v>
      </c>
      <c r="E1784" s="76">
        <v>26</v>
      </c>
      <c r="F1784" s="77">
        <f t="shared" si="150"/>
        <v>42</v>
      </c>
      <c r="G1784" s="364" t="s">
        <v>9367</v>
      </c>
      <c r="H1784" s="364">
        <v>34</v>
      </c>
      <c r="I1784" s="364">
        <v>13</v>
      </c>
      <c r="J1784" s="369">
        <v>47</v>
      </c>
      <c r="K1784" s="169"/>
    </row>
    <row r="1785" spans="3:11" ht="18" thickBot="1" x14ac:dyDescent="0.4">
      <c r="C1785" s="80" t="s">
        <v>8360</v>
      </c>
      <c r="D1785" s="81">
        <v>17</v>
      </c>
      <c r="E1785" s="76">
        <v>24</v>
      </c>
      <c r="F1785" s="77">
        <f t="shared" si="150"/>
        <v>41</v>
      </c>
      <c r="G1785" s="366" t="s">
        <v>19291</v>
      </c>
      <c r="H1785" s="367">
        <v>180</v>
      </c>
      <c r="I1785" s="367">
        <v>248</v>
      </c>
      <c r="J1785" s="368">
        <v>428</v>
      </c>
      <c r="K1785" s="169"/>
    </row>
    <row r="1786" spans="3:11" ht="17.25" x14ac:dyDescent="0.35">
      <c r="C1786" s="87" t="s">
        <v>8362</v>
      </c>
      <c r="D1786" s="81">
        <v>15</v>
      </c>
      <c r="E1786" s="76">
        <v>24</v>
      </c>
      <c r="F1786" s="77">
        <f t="shared" si="150"/>
        <v>39</v>
      </c>
      <c r="G1786" s="365" t="s">
        <v>19295</v>
      </c>
      <c r="H1786" s="365">
        <v>14</v>
      </c>
      <c r="I1786" s="365">
        <v>20</v>
      </c>
      <c r="J1786" s="365">
        <v>34</v>
      </c>
      <c r="K1786" s="169"/>
    </row>
    <row r="1787" spans="3:11" ht="17.25" x14ac:dyDescent="0.35">
      <c r="C1787" s="80" t="s">
        <v>9778</v>
      </c>
      <c r="D1787" s="81">
        <v>16</v>
      </c>
      <c r="E1787" s="76">
        <v>14</v>
      </c>
      <c r="F1787" s="77">
        <f t="shared" si="150"/>
        <v>30</v>
      </c>
      <c r="G1787" s="362" t="s">
        <v>9739</v>
      </c>
      <c r="H1787" s="362">
        <v>10</v>
      </c>
      <c r="I1787" s="362">
        <v>19</v>
      </c>
      <c r="J1787" s="362">
        <v>29</v>
      </c>
      <c r="K1787" s="169"/>
    </row>
    <row r="1788" spans="3:11" ht="18" thickBot="1" x14ac:dyDescent="0.4">
      <c r="C1788" s="89" t="s">
        <v>9711</v>
      </c>
      <c r="D1788" s="90">
        <v>11</v>
      </c>
      <c r="E1788" s="76">
        <v>9</v>
      </c>
      <c r="F1788" s="77">
        <f t="shared" si="150"/>
        <v>20</v>
      </c>
      <c r="G1788" s="362" t="s">
        <v>8974</v>
      </c>
      <c r="H1788" s="362">
        <v>16</v>
      </c>
      <c r="I1788" s="362">
        <v>13</v>
      </c>
      <c r="J1788" s="362">
        <v>29</v>
      </c>
      <c r="K1788" s="169"/>
    </row>
    <row r="1789" spans="3:11" ht="18" thickBot="1" x14ac:dyDescent="0.4">
      <c r="C1789" s="296" t="s">
        <v>19291</v>
      </c>
      <c r="D1789" s="295">
        <f>SUM(D1777:D1788)</f>
        <v>205</v>
      </c>
      <c r="E1789" s="84">
        <f>SUM(E1777:E1788)</f>
        <v>258</v>
      </c>
      <c r="F1789" s="85">
        <f>SUM(F1777:F1788)</f>
        <v>463</v>
      </c>
      <c r="G1789" s="362" t="s">
        <v>8969</v>
      </c>
      <c r="H1789" s="362">
        <v>11</v>
      </c>
      <c r="I1789" s="362">
        <v>18</v>
      </c>
      <c r="J1789" s="362">
        <v>29</v>
      </c>
      <c r="K1789" s="808"/>
    </row>
    <row r="1790" spans="3:11" ht="17.25" x14ac:dyDescent="0.35">
      <c r="C1790" s="75" t="s">
        <v>8354</v>
      </c>
      <c r="D1790" s="76">
        <v>21</v>
      </c>
      <c r="E1790" s="76">
        <v>18</v>
      </c>
      <c r="F1790" s="77">
        <f t="shared" ref="F1790:F1801" si="151">+D1790+E1790</f>
        <v>39</v>
      </c>
      <c r="G1790" s="362" t="s">
        <v>8989</v>
      </c>
      <c r="H1790" s="362">
        <v>12</v>
      </c>
      <c r="I1790" s="362">
        <v>13</v>
      </c>
      <c r="J1790" s="362">
        <v>25</v>
      </c>
    </row>
    <row r="1791" spans="3:11" ht="17.25" x14ac:dyDescent="0.35">
      <c r="C1791" s="80" t="s">
        <v>9713</v>
      </c>
      <c r="D1791" s="81">
        <v>31</v>
      </c>
      <c r="E1791" s="76">
        <v>13</v>
      </c>
      <c r="F1791" s="77">
        <f t="shared" si="151"/>
        <v>44</v>
      </c>
      <c r="G1791" s="362" t="s">
        <v>8972</v>
      </c>
      <c r="H1791" s="362">
        <v>15</v>
      </c>
      <c r="I1791" s="362">
        <v>27</v>
      </c>
      <c r="J1791" s="362">
        <v>42</v>
      </c>
    </row>
    <row r="1792" spans="3:11" ht="17.25" x14ac:dyDescent="0.35">
      <c r="C1792" s="80" t="s">
        <v>8988</v>
      </c>
      <c r="D1792" s="81">
        <v>23</v>
      </c>
      <c r="E1792" s="76">
        <v>20</v>
      </c>
      <c r="F1792" s="77">
        <f t="shared" si="151"/>
        <v>43</v>
      </c>
      <c r="G1792" s="362" t="s">
        <v>19299</v>
      </c>
      <c r="H1792" s="362">
        <v>23</v>
      </c>
      <c r="I1792" s="362">
        <v>20</v>
      </c>
      <c r="J1792" s="362">
        <v>43</v>
      </c>
    </row>
    <row r="1793" spans="3:13" ht="17.25" x14ac:dyDescent="0.35">
      <c r="C1793" s="75" t="s">
        <v>8956</v>
      </c>
      <c r="D1793" s="81">
        <v>20</v>
      </c>
      <c r="E1793" s="76">
        <v>19</v>
      </c>
      <c r="F1793" s="77">
        <f t="shared" si="151"/>
        <v>39</v>
      </c>
      <c r="G1793" s="362" t="s">
        <v>9374</v>
      </c>
      <c r="H1793" s="362">
        <v>17</v>
      </c>
      <c r="I1793" s="362">
        <v>26</v>
      </c>
      <c r="J1793" s="362">
        <v>43</v>
      </c>
    </row>
    <row r="1794" spans="3:13" ht="17.25" x14ac:dyDescent="0.35">
      <c r="C1794" s="80" t="s">
        <v>9717</v>
      </c>
      <c r="D1794" s="81">
        <v>21</v>
      </c>
      <c r="E1794" s="76">
        <v>17</v>
      </c>
      <c r="F1794" s="77">
        <f t="shared" si="151"/>
        <v>38</v>
      </c>
      <c r="G1794" s="362" t="s">
        <v>19326</v>
      </c>
      <c r="H1794" s="362">
        <v>13</v>
      </c>
      <c r="I1794" s="362">
        <v>30</v>
      </c>
      <c r="J1794" s="362">
        <v>43</v>
      </c>
    </row>
    <row r="1795" spans="3:13" ht="18" thickBot="1" x14ac:dyDescent="0.4">
      <c r="C1795" s="80" t="s">
        <v>8365</v>
      </c>
      <c r="D1795" s="81">
        <v>19</v>
      </c>
      <c r="E1795" s="76">
        <v>19</v>
      </c>
      <c r="F1795" s="77">
        <f t="shared" si="151"/>
        <v>38</v>
      </c>
      <c r="G1795" s="364" t="s">
        <v>19342</v>
      </c>
      <c r="H1795" s="364">
        <v>23</v>
      </c>
      <c r="I1795" s="364">
        <v>17</v>
      </c>
      <c r="J1795" s="364">
        <v>40</v>
      </c>
      <c r="M1795" t="s">
        <v>9436</v>
      </c>
    </row>
    <row r="1796" spans="3:13" ht="18" thickBot="1" x14ac:dyDescent="0.4">
      <c r="C1796" s="75" t="s">
        <v>9354</v>
      </c>
      <c r="D1796" s="81">
        <v>13</v>
      </c>
      <c r="E1796" s="76">
        <v>25</v>
      </c>
      <c r="F1796" s="77">
        <f t="shared" si="151"/>
        <v>38</v>
      </c>
      <c r="G1796" s="366" t="s">
        <v>19291</v>
      </c>
      <c r="H1796" s="367">
        <v>154</v>
      </c>
      <c r="I1796" s="367">
        <v>203</v>
      </c>
      <c r="J1796" s="368">
        <v>357</v>
      </c>
    </row>
    <row r="1797" spans="3:13" ht="18" thickBot="1" x14ac:dyDescent="0.4">
      <c r="C1797" s="80" t="s">
        <v>8958</v>
      </c>
      <c r="D1797" s="81">
        <v>15</v>
      </c>
      <c r="E1797" s="76">
        <v>25</v>
      </c>
      <c r="F1797" s="77">
        <f t="shared" si="151"/>
        <v>40</v>
      </c>
      <c r="G1797" s="370" t="s">
        <v>19302</v>
      </c>
      <c r="H1797" s="371">
        <v>1166</v>
      </c>
      <c r="I1797" s="371">
        <v>1442</v>
      </c>
      <c r="J1797" s="372">
        <v>2608</v>
      </c>
    </row>
    <row r="1798" spans="3:13" ht="17.25" x14ac:dyDescent="0.35">
      <c r="C1798" s="80" t="s">
        <v>9357</v>
      </c>
      <c r="D1798" s="81">
        <v>16</v>
      </c>
      <c r="E1798" s="76">
        <v>22</v>
      </c>
      <c r="F1798" s="173">
        <f t="shared" si="151"/>
        <v>38</v>
      </c>
      <c r="G1798" s="91" t="s">
        <v>19289</v>
      </c>
      <c r="H1798" s="91" t="s">
        <v>19290</v>
      </c>
      <c r="I1798" s="91" t="s">
        <v>19291</v>
      </c>
    </row>
    <row r="1799" spans="3:13" ht="17.25" x14ac:dyDescent="0.35">
      <c r="C1799" s="75" t="s">
        <v>8368</v>
      </c>
      <c r="D1799" s="81">
        <v>17</v>
      </c>
      <c r="E1799" s="76">
        <v>22</v>
      </c>
      <c r="F1799" s="173">
        <f t="shared" si="151"/>
        <v>39</v>
      </c>
      <c r="G1799" s="92">
        <v>639</v>
      </c>
      <c r="H1799" s="92">
        <v>759</v>
      </c>
      <c r="I1799" s="92">
        <v>1398</v>
      </c>
      <c r="J1799" s="91" t="s">
        <v>19296</v>
      </c>
    </row>
    <row r="1800" spans="3:13" ht="17.25" x14ac:dyDescent="0.35">
      <c r="C1800" s="80" t="s">
        <v>19292</v>
      </c>
      <c r="D1800" s="81">
        <v>12</v>
      </c>
      <c r="E1800" s="76">
        <v>19</v>
      </c>
      <c r="F1800" s="173">
        <f t="shared" si="151"/>
        <v>31</v>
      </c>
      <c r="G1800" s="92">
        <v>527</v>
      </c>
      <c r="H1800" s="92">
        <v>683</v>
      </c>
      <c r="I1800" s="92">
        <v>1210</v>
      </c>
      <c r="J1800" s="91" t="s">
        <v>19297</v>
      </c>
    </row>
    <row r="1801" spans="3:13" ht="18" thickBot="1" x14ac:dyDescent="0.4">
      <c r="C1801" s="80" t="s">
        <v>19343</v>
      </c>
      <c r="D1801" s="90">
        <v>5</v>
      </c>
      <c r="E1801" s="76">
        <v>11</v>
      </c>
      <c r="F1801" s="253">
        <f t="shared" si="151"/>
        <v>16</v>
      </c>
      <c r="G1801" s="92">
        <v>1166</v>
      </c>
      <c r="H1801" s="92">
        <v>1442</v>
      </c>
      <c r="I1801" s="92">
        <v>2608</v>
      </c>
      <c r="J1801" s="91" t="s">
        <v>19298</v>
      </c>
    </row>
    <row r="1802" spans="3:13" ht="17.25" thickBot="1" x14ac:dyDescent="0.2">
      <c r="C1802" s="83" t="s">
        <v>19291</v>
      </c>
      <c r="D1802" s="84">
        <f>SUM(D1790:D1801)</f>
        <v>213</v>
      </c>
      <c r="E1802" s="84">
        <f>SUM(E1790:E1801)</f>
        <v>230</v>
      </c>
      <c r="F1802" s="84">
        <f>SUM(F1790:F1801)</f>
        <v>443</v>
      </c>
    </row>
    <row r="1803" spans="3:13" ht="16.5" x14ac:dyDescent="0.15">
      <c r="C1803" s="75" t="s">
        <v>19293</v>
      </c>
      <c r="D1803" s="76">
        <v>23</v>
      </c>
      <c r="E1803" s="76">
        <v>10</v>
      </c>
      <c r="F1803" s="173">
        <f t="shared" ref="F1803:F1812" si="152">+D1803+E1803</f>
        <v>33</v>
      </c>
    </row>
    <row r="1804" spans="3:13" ht="16.5" x14ac:dyDescent="0.15">
      <c r="C1804" s="80" t="s">
        <v>8361</v>
      </c>
      <c r="D1804" s="81">
        <v>10</v>
      </c>
      <c r="E1804" s="76">
        <v>33</v>
      </c>
      <c r="F1804" s="173">
        <f t="shared" si="152"/>
        <v>43</v>
      </c>
    </row>
    <row r="1805" spans="3:13" ht="16.5" x14ac:dyDescent="0.15">
      <c r="C1805" s="80" t="s">
        <v>8825</v>
      </c>
      <c r="D1805" s="81">
        <v>27</v>
      </c>
      <c r="E1805" s="76">
        <v>15</v>
      </c>
      <c r="F1805" s="173">
        <f t="shared" si="152"/>
        <v>42</v>
      </c>
      <c r="H1805" s="246"/>
    </row>
    <row r="1806" spans="3:13" ht="16.5" x14ac:dyDescent="0.15">
      <c r="C1806" s="80" t="s">
        <v>8374</v>
      </c>
      <c r="D1806" s="81">
        <v>24</v>
      </c>
      <c r="E1806" s="76">
        <v>19</v>
      </c>
      <c r="F1806" s="173">
        <f t="shared" si="152"/>
        <v>43</v>
      </c>
    </row>
    <row r="1807" spans="3:13" ht="16.5" x14ac:dyDescent="0.15">
      <c r="C1807" s="80" t="s">
        <v>8859</v>
      </c>
      <c r="D1807" s="81">
        <v>14</v>
      </c>
      <c r="E1807" s="76">
        <v>30</v>
      </c>
      <c r="F1807" s="173">
        <f t="shared" si="152"/>
        <v>44</v>
      </c>
    </row>
    <row r="1808" spans="3:13" ht="16.5" x14ac:dyDescent="0.15">
      <c r="C1808" s="80" t="s">
        <v>8350</v>
      </c>
      <c r="D1808" s="81">
        <v>26</v>
      </c>
      <c r="E1808" s="76">
        <v>18</v>
      </c>
      <c r="F1808" s="173">
        <f t="shared" si="152"/>
        <v>44</v>
      </c>
    </row>
    <row r="1809" spans="3:9" ht="16.5" x14ac:dyDescent="0.15">
      <c r="C1809" s="80" t="s">
        <v>8908</v>
      </c>
      <c r="D1809" s="81">
        <v>19</v>
      </c>
      <c r="E1809" s="76">
        <v>25</v>
      </c>
      <c r="F1809" s="173">
        <f t="shared" si="152"/>
        <v>44</v>
      </c>
    </row>
    <row r="1810" spans="3:9" ht="16.5" x14ac:dyDescent="0.15">
      <c r="C1810" s="80" t="s">
        <v>8936</v>
      </c>
      <c r="D1810" s="81">
        <v>15</v>
      </c>
      <c r="E1810" s="76">
        <v>29</v>
      </c>
      <c r="F1810" s="173">
        <f t="shared" si="152"/>
        <v>44</v>
      </c>
    </row>
    <row r="1811" spans="3:9" ht="16.5" x14ac:dyDescent="0.15">
      <c r="C1811" s="80" t="s">
        <v>19294</v>
      </c>
      <c r="D1811" s="81">
        <v>14</v>
      </c>
      <c r="E1811" s="76">
        <v>30</v>
      </c>
      <c r="F1811" s="173">
        <f t="shared" si="152"/>
        <v>44</v>
      </c>
    </row>
    <row r="1812" spans="3:9" ht="17.25" thickBot="1" x14ac:dyDescent="0.2">
      <c r="C1812" s="87" t="s">
        <v>19325</v>
      </c>
      <c r="D1812" s="90">
        <v>21</v>
      </c>
      <c r="E1812" s="82">
        <v>23</v>
      </c>
      <c r="F1812" s="173">
        <f t="shared" si="152"/>
        <v>44</v>
      </c>
    </row>
    <row r="1813" spans="3:9" ht="17.25" thickBot="1" x14ac:dyDescent="0.2">
      <c r="C1813" s="83" t="s">
        <v>19291</v>
      </c>
      <c r="D1813" s="84">
        <f>SUM(D1803:D1812)</f>
        <v>193</v>
      </c>
      <c r="E1813" s="174">
        <f>SUM(E1803:E1812)</f>
        <v>232</v>
      </c>
      <c r="F1813" s="174">
        <f>SUM(F1803:F1812)</f>
        <v>425</v>
      </c>
    </row>
    <row r="1814" spans="3:9" ht="16.5" x14ac:dyDescent="0.15">
      <c r="C1814" s="75" t="s">
        <v>8962</v>
      </c>
      <c r="D1814" s="76">
        <v>15</v>
      </c>
      <c r="E1814" s="76">
        <v>10</v>
      </c>
      <c r="F1814" s="173">
        <f t="shared" ref="F1814:F1823" si="153">+D1814+E1814</f>
        <v>25</v>
      </c>
    </row>
    <row r="1815" spans="3:9" ht="16.5" x14ac:dyDescent="0.15">
      <c r="C1815" s="80" t="s">
        <v>9788</v>
      </c>
      <c r="D1815" s="81">
        <v>9</v>
      </c>
      <c r="E1815" s="76">
        <v>36</v>
      </c>
      <c r="F1815" s="173">
        <f t="shared" si="153"/>
        <v>45</v>
      </c>
    </row>
    <row r="1816" spans="3:9" ht="16.5" x14ac:dyDescent="0.15">
      <c r="C1816" s="80" t="s">
        <v>8375</v>
      </c>
      <c r="D1816" s="81">
        <v>12</v>
      </c>
      <c r="E1816" s="76">
        <v>34</v>
      </c>
      <c r="F1816" s="173">
        <f t="shared" si="153"/>
        <v>46</v>
      </c>
    </row>
    <row r="1817" spans="3:9" ht="16.5" x14ac:dyDescent="0.15">
      <c r="C1817" s="80" t="s">
        <v>8369</v>
      </c>
      <c r="D1817" s="81">
        <v>13</v>
      </c>
      <c r="E1817" s="76">
        <v>30</v>
      </c>
      <c r="F1817" s="173">
        <f t="shared" si="153"/>
        <v>43</v>
      </c>
    </row>
    <row r="1818" spans="3:9" ht="16.5" x14ac:dyDescent="0.15">
      <c r="C1818" s="80" t="s">
        <v>8371</v>
      </c>
      <c r="D1818" s="81">
        <v>26</v>
      </c>
      <c r="E1818" s="76">
        <v>19</v>
      </c>
      <c r="F1818" s="173">
        <f t="shared" si="153"/>
        <v>45</v>
      </c>
    </row>
    <row r="1819" spans="3:9" ht="16.5" x14ac:dyDescent="0.15">
      <c r="C1819" s="80" t="s">
        <v>8966</v>
      </c>
      <c r="D1819" s="81">
        <v>25</v>
      </c>
      <c r="E1819" s="76">
        <v>20</v>
      </c>
      <c r="F1819" s="173">
        <f t="shared" si="153"/>
        <v>45</v>
      </c>
    </row>
    <row r="1820" spans="3:9" ht="16.5" x14ac:dyDescent="0.15">
      <c r="C1820" s="87" t="s">
        <v>9364</v>
      </c>
      <c r="D1820" s="81">
        <v>23</v>
      </c>
      <c r="E1820" s="76">
        <v>20</v>
      </c>
      <c r="F1820" s="173">
        <f t="shared" si="153"/>
        <v>43</v>
      </c>
    </row>
    <row r="1821" spans="3:9" ht="16.5" x14ac:dyDescent="0.15">
      <c r="C1821" s="80" t="s">
        <v>8990</v>
      </c>
      <c r="D1821" s="81">
        <v>10</v>
      </c>
      <c r="E1821" s="76">
        <v>36</v>
      </c>
      <c r="F1821" s="173">
        <f t="shared" si="153"/>
        <v>46</v>
      </c>
    </row>
    <row r="1822" spans="3:9" ht="16.5" x14ac:dyDescent="0.15">
      <c r="C1822" s="80" t="s">
        <v>19306</v>
      </c>
      <c r="D1822" s="81">
        <v>13</v>
      </c>
      <c r="E1822" s="76">
        <v>30</v>
      </c>
      <c r="F1822" s="173">
        <f t="shared" si="153"/>
        <v>43</v>
      </c>
    </row>
    <row r="1823" spans="3:9" ht="17.25" thickBot="1" x14ac:dyDescent="0.2">
      <c r="C1823" s="89" t="s">
        <v>9367</v>
      </c>
      <c r="D1823" s="90">
        <v>34</v>
      </c>
      <c r="E1823" s="82">
        <v>13</v>
      </c>
      <c r="F1823" s="173">
        <f t="shared" si="153"/>
        <v>47</v>
      </c>
    </row>
    <row r="1824" spans="3:9" ht="18" thickBot="1" x14ac:dyDescent="0.4">
      <c r="C1824" s="83" t="s">
        <v>19291</v>
      </c>
      <c r="D1824" s="84">
        <f>SUM(D1814:D1823)</f>
        <v>180</v>
      </c>
      <c r="E1824" s="84">
        <f>SUM(E1814:E1823)</f>
        <v>248</v>
      </c>
      <c r="F1824" s="84">
        <f>SUM(F1814:F1823)</f>
        <v>428</v>
      </c>
      <c r="G1824" s="91" t="s">
        <v>19289</v>
      </c>
      <c r="H1824" s="91" t="s">
        <v>19290</v>
      </c>
      <c r="I1824" s="91" t="s">
        <v>19291</v>
      </c>
    </row>
    <row r="1825" spans="1:10" ht="17.25" x14ac:dyDescent="0.35">
      <c r="C1825" s="75" t="s">
        <v>19295</v>
      </c>
      <c r="D1825" s="81">
        <v>14</v>
      </c>
      <c r="E1825" s="76">
        <v>20</v>
      </c>
      <c r="F1825" s="173">
        <f t="shared" ref="F1825:F1834" si="154">+D1825+E1825</f>
        <v>34</v>
      </c>
      <c r="G1825" s="92">
        <f>+D1776+D1789+D1802</f>
        <v>639</v>
      </c>
      <c r="H1825" s="92">
        <f>+E1776+E1789+E1802</f>
        <v>759</v>
      </c>
      <c r="I1825" s="92">
        <f>+G1825+H1825</f>
        <v>1398</v>
      </c>
      <c r="J1825" s="91" t="s">
        <v>19296</v>
      </c>
    </row>
    <row r="1826" spans="1:10" ht="17.25" x14ac:dyDescent="0.35">
      <c r="C1826" s="80" t="s">
        <v>9739</v>
      </c>
      <c r="D1826" s="81">
        <v>10</v>
      </c>
      <c r="E1826" s="76">
        <v>19</v>
      </c>
      <c r="F1826" s="173">
        <f t="shared" si="154"/>
        <v>29</v>
      </c>
      <c r="G1826" s="92">
        <f>+D1813+D1824+D1835</f>
        <v>527</v>
      </c>
      <c r="H1826" s="92">
        <f>+E1813+E1824+E1835</f>
        <v>683</v>
      </c>
      <c r="I1826" s="92">
        <f>+G1826+H1826</f>
        <v>1210</v>
      </c>
      <c r="J1826" s="91" t="s">
        <v>19297</v>
      </c>
    </row>
    <row r="1827" spans="1:10" ht="17.25" x14ac:dyDescent="0.35">
      <c r="C1827" s="80" t="s">
        <v>8974</v>
      </c>
      <c r="D1827" s="81">
        <v>16</v>
      </c>
      <c r="E1827" s="76">
        <v>13</v>
      </c>
      <c r="F1827" s="173">
        <f t="shared" si="154"/>
        <v>29</v>
      </c>
      <c r="G1827" s="92">
        <f>SUM(G1825:G1826)</f>
        <v>1166</v>
      </c>
      <c r="H1827" s="92">
        <f>SUM(H1825:H1826)</f>
        <v>1442</v>
      </c>
      <c r="I1827" s="92">
        <f>SUM(I1825:I1826)</f>
        <v>2608</v>
      </c>
      <c r="J1827" s="91" t="s">
        <v>19298</v>
      </c>
    </row>
    <row r="1828" spans="1:10" ht="16.5" x14ac:dyDescent="0.15">
      <c r="C1828" s="80" t="s">
        <v>8969</v>
      </c>
      <c r="D1828" s="81">
        <v>11</v>
      </c>
      <c r="E1828" s="76">
        <v>18</v>
      </c>
      <c r="F1828" s="173">
        <f t="shared" si="154"/>
        <v>29</v>
      </c>
    </row>
    <row r="1829" spans="1:10" ht="16.5" x14ac:dyDescent="0.15">
      <c r="C1829" s="80" t="s">
        <v>8989</v>
      </c>
      <c r="D1829" s="81">
        <v>12</v>
      </c>
      <c r="E1829" s="76">
        <v>13</v>
      </c>
      <c r="F1829" s="173">
        <f t="shared" si="154"/>
        <v>25</v>
      </c>
    </row>
    <row r="1830" spans="1:10" ht="16.5" x14ac:dyDescent="0.15">
      <c r="C1830" s="80" t="s">
        <v>8972</v>
      </c>
      <c r="D1830" s="81">
        <v>15</v>
      </c>
      <c r="E1830" s="76">
        <v>27</v>
      </c>
      <c r="F1830" s="173">
        <f t="shared" si="154"/>
        <v>42</v>
      </c>
    </row>
    <row r="1831" spans="1:10" ht="16.5" x14ac:dyDescent="0.15">
      <c r="C1831" s="80" t="s">
        <v>19299</v>
      </c>
      <c r="D1831" s="81">
        <v>23</v>
      </c>
      <c r="E1831" s="76">
        <v>20</v>
      </c>
      <c r="F1831" s="173">
        <f t="shared" si="154"/>
        <v>43</v>
      </c>
    </row>
    <row r="1832" spans="1:10" ht="16.5" x14ac:dyDescent="0.15">
      <c r="C1832" s="75" t="s">
        <v>9374</v>
      </c>
      <c r="D1832" s="81">
        <v>17</v>
      </c>
      <c r="E1832" s="76">
        <v>26</v>
      </c>
      <c r="F1832" s="173">
        <f t="shared" si="154"/>
        <v>43</v>
      </c>
    </row>
    <row r="1833" spans="1:10" ht="16.5" x14ac:dyDescent="0.15">
      <c r="C1833" s="80" t="s">
        <v>19326</v>
      </c>
      <c r="D1833" s="81">
        <v>13</v>
      </c>
      <c r="E1833" s="76">
        <v>30</v>
      </c>
      <c r="F1833" s="173">
        <f t="shared" si="154"/>
        <v>43</v>
      </c>
    </row>
    <row r="1834" spans="1:10" ht="17.25" thickBot="1" x14ac:dyDescent="0.2">
      <c r="C1834" s="80" t="s">
        <v>19342</v>
      </c>
      <c r="D1834" s="81">
        <v>23</v>
      </c>
      <c r="E1834" s="76">
        <v>17</v>
      </c>
      <c r="F1834" s="173">
        <f t="shared" si="154"/>
        <v>40</v>
      </c>
    </row>
    <row r="1835" spans="1:10" ht="18" thickBot="1" x14ac:dyDescent="0.4">
      <c r="C1835" s="83" t="s">
        <v>19291</v>
      </c>
      <c r="D1835" s="84">
        <f>SUM(D1825:D1834)</f>
        <v>154</v>
      </c>
      <c r="E1835" s="84">
        <f>SUM(E1825:E1834)</f>
        <v>203</v>
      </c>
      <c r="F1835" s="84">
        <f>SUM(F1825:F1834)</f>
        <v>357</v>
      </c>
      <c r="H1835" s="74"/>
      <c r="I1835" s="69" t="s">
        <v>19344</v>
      </c>
      <c r="J1835" s="69"/>
    </row>
    <row r="1836" spans="1:10" ht="22.5" thickBot="1" x14ac:dyDescent="0.5">
      <c r="C1836" s="96" t="s">
        <v>19302</v>
      </c>
      <c r="D1836" s="97">
        <f>+D1776+D1789+D1802+D1813+D1824+D1835</f>
        <v>1166</v>
      </c>
      <c r="E1836" s="97">
        <f>+E1776+E1789+E1802+E1813+E1824+E1835</f>
        <v>1442</v>
      </c>
      <c r="F1836" s="97">
        <f>+D1836+E1836</f>
        <v>2608</v>
      </c>
      <c r="H1836" s="864" t="s">
        <v>19345</v>
      </c>
      <c r="I1836" s="865"/>
      <c r="J1836" s="69"/>
    </row>
    <row r="1840" spans="1:10" ht="15.75" thickBot="1" x14ac:dyDescent="0.2">
      <c r="A1840" s="1292" t="s">
        <v>19341</v>
      </c>
      <c r="B1840" s="1292"/>
      <c r="C1840" s="1292"/>
      <c r="D1840" s="1292"/>
      <c r="E1840" s="1292"/>
      <c r="F1840" s="1292"/>
      <c r="G1840" s="1292"/>
      <c r="H1840" s="1292"/>
      <c r="I1840" s="1292"/>
      <c r="J1840" s="1292"/>
    </row>
    <row r="1841" spans="2:10" ht="15" thickBot="1" x14ac:dyDescent="0.2">
      <c r="B1841" s="270"/>
      <c r="C1841" s="376" t="s">
        <v>16910</v>
      </c>
      <c r="D1841" s="377" t="s">
        <v>19289</v>
      </c>
      <c r="E1841" s="377" t="s">
        <v>19290</v>
      </c>
      <c r="F1841" s="378" t="s">
        <v>19291</v>
      </c>
      <c r="G1841" s="429" t="s">
        <v>16910</v>
      </c>
      <c r="H1841" s="430" t="s">
        <v>19289</v>
      </c>
      <c r="I1841" s="430" t="s">
        <v>19290</v>
      </c>
      <c r="J1841" s="431" t="s">
        <v>19291</v>
      </c>
    </row>
    <row r="1842" spans="2:10" ht="17.25" x14ac:dyDescent="0.35">
      <c r="B1842" s="270"/>
      <c r="C1842" s="75" t="s">
        <v>8353</v>
      </c>
      <c r="D1842" s="76">
        <v>19</v>
      </c>
      <c r="E1842" s="76">
        <v>23</v>
      </c>
      <c r="F1842" s="77">
        <f t="shared" ref="F1842:F1853" si="155">+D1842+E1842</f>
        <v>42</v>
      </c>
      <c r="G1842" s="810" t="s">
        <v>19293</v>
      </c>
      <c r="H1842" s="810">
        <v>23</v>
      </c>
      <c r="I1842" s="810">
        <v>9</v>
      </c>
      <c r="J1842" s="810">
        <v>32</v>
      </c>
    </row>
    <row r="1843" spans="2:10" ht="17.25" x14ac:dyDescent="0.35">
      <c r="B1843" s="270"/>
      <c r="C1843" s="80" t="s">
        <v>8355</v>
      </c>
      <c r="D1843" s="81">
        <v>16</v>
      </c>
      <c r="E1843" s="76">
        <v>26</v>
      </c>
      <c r="F1843" s="77">
        <f t="shared" si="155"/>
        <v>42</v>
      </c>
      <c r="G1843" s="810" t="s">
        <v>8361</v>
      </c>
      <c r="H1843" s="811">
        <v>10</v>
      </c>
      <c r="I1843" s="810">
        <v>33</v>
      </c>
      <c r="J1843" s="810">
        <v>43</v>
      </c>
    </row>
    <row r="1844" spans="2:10" ht="17.25" x14ac:dyDescent="0.35">
      <c r="B1844" s="270"/>
      <c r="C1844" s="80" t="s">
        <v>8357</v>
      </c>
      <c r="D1844" s="81">
        <v>17</v>
      </c>
      <c r="E1844" s="76">
        <v>26</v>
      </c>
      <c r="F1844" s="77">
        <f t="shared" si="155"/>
        <v>43</v>
      </c>
      <c r="G1844" s="810" t="s">
        <v>8825</v>
      </c>
      <c r="H1844" s="810">
        <v>27</v>
      </c>
      <c r="I1844" s="810">
        <v>16</v>
      </c>
      <c r="J1844" s="810">
        <v>43</v>
      </c>
    </row>
    <row r="1845" spans="2:10" ht="17.25" x14ac:dyDescent="0.35">
      <c r="B1845" s="270"/>
      <c r="C1845" s="80" t="s">
        <v>8367</v>
      </c>
      <c r="D1845" s="81">
        <v>17</v>
      </c>
      <c r="E1845" s="76">
        <v>25</v>
      </c>
      <c r="F1845" s="77">
        <f t="shared" si="155"/>
        <v>42</v>
      </c>
      <c r="G1845" s="810" t="s">
        <v>8374</v>
      </c>
      <c r="H1845" s="810">
        <v>23</v>
      </c>
      <c r="I1845" s="810">
        <v>19</v>
      </c>
      <c r="J1845" s="810">
        <v>42</v>
      </c>
    </row>
    <row r="1846" spans="2:10" ht="17.25" x14ac:dyDescent="0.35">
      <c r="B1846" s="270"/>
      <c r="C1846" s="80" t="s">
        <v>8363</v>
      </c>
      <c r="D1846" s="81">
        <v>20</v>
      </c>
      <c r="E1846" s="76">
        <v>24</v>
      </c>
      <c r="F1846" s="77">
        <f t="shared" si="155"/>
        <v>44</v>
      </c>
      <c r="G1846" s="810" t="s">
        <v>8859</v>
      </c>
      <c r="H1846" s="810">
        <v>14</v>
      </c>
      <c r="I1846" s="810">
        <v>31</v>
      </c>
      <c r="J1846" s="810">
        <v>45</v>
      </c>
    </row>
    <row r="1847" spans="2:10" ht="17.25" x14ac:dyDescent="0.35">
      <c r="B1847" s="270"/>
      <c r="C1847" s="80" t="s">
        <v>8359</v>
      </c>
      <c r="D1847" s="81">
        <v>21</v>
      </c>
      <c r="E1847" s="76">
        <v>21</v>
      </c>
      <c r="F1847" s="77">
        <f t="shared" si="155"/>
        <v>42</v>
      </c>
      <c r="G1847" s="810" t="s">
        <v>8350</v>
      </c>
      <c r="H1847" s="810">
        <v>26</v>
      </c>
      <c r="I1847" s="810">
        <v>18</v>
      </c>
      <c r="J1847" s="810">
        <v>44</v>
      </c>
    </row>
    <row r="1848" spans="2:10" ht="17.25" x14ac:dyDescent="0.35">
      <c r="B1848" s="270"/>
      <c r="C1848" s="80" t="s">
        <v>8370</v>
      </c>
      <c r="D1848" s="81">
        <v>19</v>
      </c>
      <c r="E1848" s="76">
        <v>23</v>
      </c>
      <c r="F1848" s="77">
        <f t="shared" si="155"/>
        <v>42</v>
      </c>
      <c r="G1848" s="810" t="s">
        <v>8908</v>
      </c>
      <c r="H1848" s="810">
        <v>19</v>
      </c>
      <c r="I1848" s="810">
        <v>24</v>
      </c>
      <c r="J1848" s="810">
        <v>43</v>
      </c>
    </row>
    <row r="1849" spans="2:10" ht="17.25" x14ac:dyDescent="0.35">
      <c r="B1849" s="270"/>
      <c r="C1849" s="80" t="s">
        <v>8685</v>
      </c>
      <c r="D1849" s="81">
        <v>21</v>
      </c>
      <c r="E1849" s="76">
        <v>23</v>
      </c>
      <c r="F1849" s="77">
        <f t="shared" si="155"/>
        <v>44</v>
      </c>
      <c r="G1849" s="810" t="s">
        <v>8936</v>
      </c>
      <c r="H1849" s="810">
        <v>15</v>
      </c>
      <c r="I1849" s="810">
        <v>29</v>
      </c>
      <c r="J1849" s="810">
        <v>44</v>
      </c>
    </row>
    <row r="1850" spans="2:10" ht="17.25" x14ac:dyDescent="0.35">
      <c r="B1850" s="270"/>
      <c r="C1850" s="80" t="s">
        <v>8731</v>
      </c>
      <c r="D1850" s="81">
        <v>20</v>
      </c>
      <c r="E1850" s="76">
        <v>23</v>
      </c>
      <c r="F1850" s="77">
        <f t="shared" si="155"/>
        <v>43</v>
      </c>
      <c r="G1850" s="810" t="s">
        <v>19294</v>
      </c>
      <c r="H1850" s="810">
        <v>14</v>
      </c>
      <c r="I1850" s="810">
        <v>30</v>
      </c>
      <c r="J1850" s="811">
        <v>44</v>
      </c>
    </row>
    <row r="1851" spans="2:10" ht="18" thickBot="1" x14ac:dyDescent="0.4">
      <c r="B1851" s="270"/>
      <c r="C1851" s="80" t="s">
        <v>8779</v>
      </c>
      <c r="D1851" s="81">
        <v>21</v>
      </c>
      <c r="E1851" s="76">
        <v>23</v>
      </c>
      <c r="F1851" s="77">
        <f t="shared" si="155"/>
        <v>44</v>
      </c>
      <c r="G1851" s="812" t="s">
        <v>19325</v>
      </c>
      <c r="H1851" s="812">
        <v>21</v>
      </c>
      <c r="I1851" s="812">
        <v>23</v>
      </c>
      <c r="J1851" s="812">
        <v>44</v>
      </c>
    </row>
    <row r="1852" spans="2:10" ht="18" thickBot="1" x14ac:dyDescent="0.4">
      <c r="B1852" s="270"/>
      <c r="C1852" s="80" t="s">
        <v>8823</v>
      </c>
      <c r="D1852" s="81">
        <v>16</v>
      </c>
      <c r="E1852" s="76">
        <v>18</v>
      </c>
      <c r="F1852" s="77">
        <f t="shared" si="155"/>
        <v>34</v>
      </c>
      <c r="G1852" s="813" t="s">
        <v>19291</v>
      </c>
      <c r="H1852" s="814">
        <v>192</v>
      </c>
      <c r="I1852" s="814">
        <v>232</v>
      </c>
      <c r="J1852" s="815">
        <v>424</v>
      </c>
    </row>
    <row r="1853" spans="2:10" ht="18" thickBot="1" x14ac:dyDescent="0.4">
      <c r="B1853" s="270"/>
      <c r="C1853" s="87" t="s">
        <v>8366</v>
      </c>
      <c r="D1853" s="90">
        <v>11</v>
      </c>
      <c r="E1853" s="76">
        <v>15</v>
      </c>
      <c r="F1853" s="77">
        <f t="shared" si="155"/>
        <v>26</v>
      </c>
      <c r="G1853" s="816" t="s">
        <v>8962</v>
      </c>
      <c r="H1853" s="816">
        <v>14</v>
      </c>
      <c r="I1853" s="816">
        <v>10</v>
      </c>
      <c r="J1853" s="816">
        <v>24</v>
      </c>
    </row>
    <row r="1854" spans="2:10" ht="18" thickBot="1" x14ac:dyDescent="0.4">
      <c r="B1854" s="270"/>
      <c r="C1854" s="379" t="s">
        <v>19291</v>
      </c>
      <c r="D1854" s="380">
        <f>SUM(D1842:D1853)</f>
        <v>218</v>
      </c>
      <c r="E1854" s="380">
        <f>SUM(E1842:E1853)</f>
        <v>270</v>
      </c>
      <c r="F1854" s="381">
        <f>SUM(F1842:F1853)</f>
        <v>488</v>
      </c>
      <c r="G1854" s="810" t="s">
        <v>9788</v>
      </c>
      <c r="H1854" s="810">
        <v>9</v>
      </c>
      <c r="I1854" s="810">
        <v>36</v>
      </c>
      <c r="J1854" s="810">
        <v>45</v>
      </c>
    </row>
    <row r="1855" spans="2:10" ht="17.25" x14ac:dyDescent="0.35">
      <c r="B1855" s="270"/>
      <c r="C1855" s="75" t="s">
        <v>9334</v>
      </c>
      <c r="D1855" s="76">
        <v>19</v>
      </c>
      <c r="E1855" s="76">
        <v>21</v>
      </c>
      <c r="F1855" s="77">
        <f t="shared" ref="F1855:F1866" si="156">+D1855+E1855</f>
        <v>40</v>
      </c>
      <c r="G1855" s="810" t="s">
        <v>8375</v>
      </c>
      <c r="H1855" s="810">
        <v>12</v>
      </c>
      <c r="I1855" s="810">
        <v>34</v>
      </c>
      <c r="J1855" s="810">
        <v>46</v>
      </c>
    </row>
    <row r="1856" spans="2:10" ht="17.25" x14ac:dyDescent="0.35">
      <c r="B1856" s="270"/>
      <c r="C1856" s="80" t="s">
        <v>8356</v>
      </c>
      <c r="D1856" s="81">
        <v>23</v>
      </c>
      <c r="E1856" s="76">
        <v>20</v>
      </c>
      <c r="F1856" s="77">
        <f t="shared" si="156"/>
        <v>43</v>
      </c>
      <c r="G1856" s="810" t="s">
        <v>8369</v>
      </c>
      <c r="H1856" s="811">
        <v>13</v>
      </c>
      <c r="I1856" s="810">
        <v>30</v>
      </c>
      <c r="J1856" s="810">
        <v>43</v>
      </c>
    </row>
    <row r="1857" spans="2:10" ht="17.25" x14ac:dyDescent="0.35">
      <c r="B1857" s="270"/>
      <c r="C1857" s="80" t="s">
        <v>8358</v>
      </c>
      <c r="D1857" s="81">
        <v>18</v>
      </c>
      <c r="E1857" s="76">
        <v>22</v>
      </c>
      <c r="F1857" s="77">
        <f t="shared" si="156"/>
        <v>40</v>
      </c>
      <c r="G1857" s="810" t="s">
        <v>8371</v>
      </c>
      <c r="H1857" s="810">
        <v>26</v>
      </c>
      <c r="I1857" s="810">
        <v>19</v>
      </c>
      <c r="J1857" s="810">
        <v>45</v>
      </c>
    </row>
    <row r="1858" spans="2:10" ht="17.25" x14ac:dyDescent="0.35">
      <c r="B1858" s="270"/>
      <c r="C1858" s="80" t="s">
        <v>8351</v>
      </c>
      <c r="D1858" s="81">
        <v>19</v>
      </c>
      <c r="E1858" s="76">
        <v>24</v>
      </c>
      <c r="F1858" s="77">
        <f t="shared" si="156"/>
        <v>43</v>
      </c>
      <c r="G1858" s="810" t="s">
        <v>8966</v>
      </c>
      <c r="H1858" s="810">
        <v>25</v>
      </c>
      <c r="I1858" s="810">
        <v>20</v>
      </c>
      <c r="J1858" s="810">
        <v>45</v>
      </c>
    </row>
    <row r="1859" spans="2:10" ht="17.25" x14ac:dyDescent="0.35">
      <c r="B1859" s="270"/>
      <c r="C1859" s="80" t="s">
        <v>9343</v>
      </c>
      <c r="D1859" s="81">
        <v>17</v>
      </c>
      <c r="E1859" s="76">
        <v>21</v>
      </c>
      <c r="F1859" s="77">
        <f t="shared" si="156"/>
        <v>38</v>
      </c>
      <c r="G1859" s="810" t="s">
        <v>9364</v>
      </c>
      <c r="H1859" s="810">
        <v>23</v>
      </c>
      <c r="I1859" s="810">
        <v>20</v>
      </c>
      <c r="J1859" s="810">
        <v>43</v>
      </c>
    </row>
    <row r="1860" spans="2:10" ht="17.25" x14ac:dyDescent="0.35">
      <c r="B1860" s="270"/>
      <c r="C1860" s="80" t="s">
        <v>8364</v>
      </c>
      <c r="D1860" s="81">
        <v>14</v>
      </c>
      <c r="E1860" s="76">
        <v>25</v>
      </c>
      <c r="F1860" s="77">
        <f t="shared" si="156"/>
        <v>39</v>
      </c>
      <c r="G1860" s="810" t="s">
        <v>8990</v>
      </c>
      <c r="H1860" s="810">
        <v>10</v>
      </c>
      <c r="I1860" s="810">
        <v>36</v>
      </c>
      <c r="J1860" s="811">
        <v>46</v>
      </c>
    </row>
    <row r="1861" spans="2:10" ht="17.25" x14ac:dyDescent="0.35">
      <c r="B1861" s="270"/>
      <c r="C1861" s="80" t="s">
        <v>8952</v>
      </c>
      <c r="D1861" s="81">
        <v>17</v>
      </c>
      <c r="E1861" s="76">
        <v>26</v>
      </c>
      <c r="F1861" s="77">
        <f t="shared" si="156"/>
        <v>43</v>
      </c>
      <c r="G1861" s="810" t="s">
        <v>19306</v>
      </c>
      <c r="H1861" s="810">
        <v>13</v>
      </c>
      <c r="I1861" s="810">
        <v>30</v>
      </c>
      <c r="J1861" s="810">
        <v>43</v>
      </c>
    </row>
    <row r="1862" spans="2:10" ht="18" thickBot="1" x14ac:dyDescent="0.4">
      <c r="B1862" s="270"/>
      <c r="C1862" s="80" t="s">
        <v>8954</v>
      </c>
      <c r="D1862" s="81">
        <v>16</v>
      </c>
      <c r="E1862" s="76">
        <v>26</v>
      </c>
      <c r="F1862" s="77">
        <f t="shared" si="156"/>
        <v>42</v>
      </c>
      <c r="G1862" s="812" t="s">
        <v>9367</v>
      </c>
      <c r="H1862" s="812">
        <v>34</v>
      </c>
      <c r="I1862" s="812">
        <v>13</v>
      </c>
      <c r="J1862" s="817">
        <v>47</v>
      </c>
    </row>
    <row r="1863" spans="2:10" ht="18" thickBot="1" x14ac:dyDescent="0.4">
      <c r="B1863" s="270"/>
      <c r="C1863" s="80" t="s">
        <v>8360</v>
      </c>
      <c r="D1863" s="81">
        <v>17</v>
      </c>
      <c r="E1863" s="76">
        <v>24</v>
      </c>
      <c r="F1863" s="77">
        <f t="shared" si="156"/>
        <v>41</v>
      </c>
      <c r="G1863" s="813" t="s">
        <v>19291</v>
      </c>
      <c r="H1863" s="814">
        <v>179</v>
      </c>
      <c r="I1863" s="814">
        <v>248</v>
      </c>
      <c r="J1863" s="815">
        <v>427</v>
      </c>
    </row>
    <row r="1864" spans="2:10" ht="17.25" x14ac:dyDescent="0.35">
      <c r="B1864" s="270"/>
      <c r="C1864" s="87" t="s">
        <v>8362</v>
      </c>
      <c r="D1864" s="81">
        <v>15</v>
      </c>
      <c r="E1864" s="76">
        <v>24</v>
      </c>
      <c r="F1864" s="77">
        <f t="shared" si="156"/>
        <v>39</v>
      </c>
      <c r="G1864" s="816" t="s">
        <v>19295</v>
      </c>
      <c r="H1864" s="816">
        <v>14</v>
      </c>
      <c r="I1864" s="816">
        <v>20</v>
      </c>
      <c r="J1864" s="816">
        <v>34</v>
      </c>
    </row>
    <row r="1865" spans="2:10" ht="17.25" x14ac:dyDescent="0.35">
      <c r="B1865" s="270"/>
      <c r="C1865" s="80" t="s">
        <v>9778</v>
      </c>
      <c r="D1865" s="81">
        <v>16</v>
      </c>
      <c r="E1865" s="76">
        <v>15</v>
      </c>
      <c r="F1865" s="77">
        <f t="shared" si="156"/>
        <v>31</v>
      </c>
      <c r="G1865" s="810" t="s">
        <v>9739</v>
      </c>
      <c r="H1865" s="810">
        <v>10</v>
      </c>
      <c r="I1865" s="810">
        <v>19</v>
      </c>
      <c r="J1865" s="810">
        <v>29</v>
      </c>
    </row>
    <row r="1866" spans="2:10" ht="18" thickBot="1" x14ac:dyDescent="0.4">
      <c r="B1866" s="270"/>
      <c r="C1866" s="89" t="s">
        <v>9711</v>
      </c>
      <c r="D1866" s="90">
        <v>11</v>
      </c>
      <c r="E1866" s="76">
        <v>9</v>
      </c>
      <c r="F1866" s="77">
        <f t="shared" si="156"/>
        <v>20</v>
      </c>
      <c r="G1866" s="810" t="s">
        <v>8974</v>
      </c>
      <c r="H1866" s="810">
        <v>16</v>
      </c>
      <c r="I1866" s="810">
        <v>13</v>
      </c>
      <c r="J1866" s="810">
        <v>29</v>
      </c>
    </row>
    <row r="1867" spans="2:10" ht="18" thickBot="1" x14ac:dyDescent="0.4">
      <c r="B1867" s="270"/>
      <c r="C1867" s="382" t="s">
        <v>19291</v>
      </c>
      <c r="D1867" s="383">
        <f>SUM(D1855:D1866)</f>
        <v>202</v>
      </c>
      <c r="E1867" s="380">
        <f>SUM(E1855:E1866)</f>
        <v>257</v>
      </c>
      <c r="F1867" s="381">
        <f>SUM(F1855:F1866)</f>
        <v>459</v>
      </c>
      <c r="G1867" s="810" t="s">
        <v>8969</v>
      </c>
      <c r="H1867" s="810">
        <v>11</v>
      </c>
      <c r="I1867" s="810">
        <v>18</v>
      </c>
      <c r="J1867" s="810">
        <v>29</v>
      </c>
    </row>
    <row r="1868" spans="2:10" ht="17.25" x14ac:dyDescent="0.35">
      <c r="B1868" s="270"/>
      <c r="C1868" s="75" t="s">
        <v>8354</v>
      </c>
      <c r="D1868" s="76">
        <v>21</v>
      </c>
      <c r="E1868" s="76">
        <v>18</v>
      </c>
      <c r="F1868" s="77">
        <f t="shared" ref="F1868:F1879" si="157">+D1868+E1868</f>
        <v>39</v>
      </c>
      <c r="G1868" s="810" t="s">
        <v>8989</v>
      </c>
      <c r="H1868" s="810">
        <v>12</v>
      </c>
      <c r="I1868" s="810">
        <v>13</v>
      </c>
      <c r="J1868" s="810">
        <v>25</v>
      </c>
    </row>
    <row r="1869" spans="2:10" ht="17.25" x14ac:dyDescent="0.35">
      <c r="B1869" s="270"/>
      <c r="C1869" s="80" t="s">
        <v>9713</v>
      </c>
      <c r="D1869" s="81">
        <v>30</v>
      </c>
      <c r="E1869" s="76">
        <v>13</v>
      </c>
      <c r="F1869" s="77">
        <f t="shared" si="157"/>
        <v>43</v>
      </c>
      <c r="G1869" s="810" t="s">
        <v>8972</v>
      </c>
      <c r="H1869" s="810">
        <v>14</v>
      </c>
      <c r="I1869" s="810">
        <v>27</v>
      </c>
      <c r="J1869" s="810">
        <v>41</v>
      </c>
    </row>
    <row r="1870" spans="2:10" ht="17.25" x14ac:dyDescent="0.35">
      <c r="B1870" s="270"/>
      <c r="C1870" s="80" t="s">
        <v>8988</v>
      </c>
      <c r="D1870" s="81">
        <v>21</v>
      </c>
      <c r="E1870" s="76">
        <v>19</v>
      </c>
      <c r="F1870" s="77">
        <f t="shared" si="157"/>
        <v>40</v>
      </c>
      <c r="G1870" s="810" t="s">
        <v>19299</v>
      </c>
      <c r="H1870" s="810">
        <v>23</v>
      </c>
      <c r="I1870" s="810">
        <v>20</v>
      </c>
      <c r="J1870" s="810">
        <v>43</v>
      </c>
    </row>
    <row r="1871" spans="2:10" ht="17.25" x14ac:dyDescent="0.35">
      <c r="B1871" s="270"/>
      <c r="C1871" s="75" t="s">
        <v>8956</v>
      </c>
      <c r="D1871" s="81">
        <v>20</v>
      </c>
      <c r="E1871" s="76">
        <v>19</v>
      </c>
      <c r="F1871" s="77">
        <f t="shared" si="157"/>
        <v>39</v>
      </c>
      <c r="G1871" s="810" t="s">
        <v>9374</v>
      </c>
      <c r="H1871" s="810">
        <v>17</v>
      </c>
      <c r="I1871" s="810">
        <v>26</v>
      </c>
      <c r="J1871" s="810">
        <v>43</v>
      </c>
    </row>
    <row r="1872" spans="2:10" ht="17.25" x14ac:dyDescent="0.35">
      <c r="B1872" s="270"/>
      <c r="C1872" s="80" t="s">
        <v>9717</v>
      </c>
      <c r="D1872" s="81">
        <v>21</v>
      </c>
      <c r="E1872" s="76">
        <v>16</v>
      </c>
      <c r="F1872" s="77">
        <f t="shared" si="157"/>
        <v>37</v>
      </c>
      <c r="G1872" s="810" t="s">
        <v>19326</v>
      </c>
      <c r="H1872" s="810">
        <v>13</v>
      </c>
      <c r="I1872" s="810">
        <v>29</v>
      </c>
      <c r="J1872" s="810">
        <v>42</v>
      </c>
    </row>
    <row r="1873" spans="2:10" ht="18" thickBot="1" x14ac:dyDescent="0.4">
      <c r="B1873" s="270"/>
      <c r="C1873" s="80" t="s">
        <v>8365</v>
      </c>
      <c r="D1873" s="81">
        <v>19</v>
      </c>
      <c r="E1873" s="76">
        <v>19</v>
      </c>
      <c r="F1873" s="77">
        <f t="shared" si="157"/>
        <v>38</v>
      </c>
      <c r="G1873" s="812" t="s">
        <v>19342</v>
      </c>
      <c r="H1873" s="812">
        <v>23</v>
      </c>
      <c r="I1873" s="812">
        <v>17</v>
      </c>
      <c r="J1873" s="812">
        <v>40</v>
      </c>
    </row>
    <row r="1874" spans="2:10" ht="18" thickBot="1" x14ac:dyDescent="0.4">
      <c r="B1874" s="270"/>
      <c r="C1874" s="75" t="s">
        <v>9354</v>
      </c>
      <c r="D1874" s="81">
        <v>13</v>
      </c>
      <c r="E1874" s="76">
        <v>25</v>
      </c>
      <c r="F1874" s="77">
        <f t="shared" si="157"/>
        <v>38</v>
      </c>
      <c r="G1874" s="813" t="s">
        <v>19291</v>
      </c>
      <c r="H1874" s="814">
        <v>153</v>
      </c>
      <c r="I1874" s="814">
        <v>202</v>
      </c>
      <c r="J1874" s="815">
        <v>355</v>
      </c>
    </row>
    <row r="1875" spans="2:10" ht="18" thickBot="1" x14ac:dyDescent="0.4">
      <c r="B1875" s="270"/>
      <c r="C1875" s="80" t="s">
        <v>8958</v>
      </c>
      <c r="D1875" s="81">
        <v>15</v>
      </c>
      <c r="E1875" s="76">
        <v>25</v>
      </c>
      <c r="F1875" s="77">
        <f t="shared" si="157"/>
        <v>40</v>
      </c>
      <c r="G1875" s="818" t="s">
        <v>19302</v>
      </c>
      <c r="H1875" s="819">
        <v>1154</v>
      </c>
      <c r="I1875" s="819">
        <v>1437</v>
      </c>
      <c r="J1875" s="820">
        <v>2591</v>
      </c>
    </row>
    <row r="1876" spans="2:10" ht="17.25" x14ac:dyDescent="0.35">
      <c r="B1876" s="270"/>
      <c r="C1876" s="80" t="s">
        <v>9357</v>
      </c>
      <c r="D1876" s="81">
        <v>16</v>
      </c>
      <c r="E1876" s="76">
        <v>22</v>
      </c>
      <c r="F1876" s="173">
        <f t="shared" si="157"/>
        <v>38</v>
      </c>
      <c r="G1876" s="432" t="s">
        <v>19289</v>
      </c>
      <c r="H1876" s="432" t="s">
        <v>19290</v>
      </c>
      <c r="I1876" s="432" t="s">
        <v>19291</v>
      </c>
      <c r="J1876" s="270"/>
    </row>
    <row r="1877" spans="2:10" ht="17.25" x14ac:dyDescent="0.35">
      <c r="B1877" s="270"/>
      <c r="C1877" s="75" t="s">
        <v>8368</v>
      </c>
      <c r="D1877" s="81">
        <v>17</v>
      </c>
      <c r="E1877" s="76">
        <v>22</v>
      </c>
      <c r="F1877" s="173">
        <f t="shared" si="157"/>
        <v>39</v>
      </c>
      <c r="G1877" s="433">
        <v>630</v>
      </c>
      <c r="H1877" s="433">
        <v>755</v>
      </c>
      <c r="I1877" s="433">
        <v>1385</v>
      </c>
      <c r="J1877" s="432" t="s">
        <v>19296</v>
      </c>
    </row>
    <row r="1878" spans="2:10" ht="17.25" x14ac:dyDescent="0.35">
      <c r="B1878" s="270"/>
      <c r="C1878" s="80" t="s">
        <v>19292</v>
      </c>
      <c r="D1878" s="81">
        <v>12</v>
      </c>
      <c r="E1878" s="76">
        <v>19</v>
      </c>
      <c r="F1878" s="173">
        <f t="shared" si="157"/>
        <v>31</v>
      </c>
      <c r="G1878" s="433">
        <v>524</v>
      </c>
      <c r="H1878" s="433">
        <v>682</v>
      </c>
      <c r="I1878" s="433">
        <v>1206</v>
      </c>
      <c r="J1878" s="432" t="s">
        <v>19297</v>
      </c>
    </row>
    <row r="1879" spans="2:10" ht="18" thickBot="1" x14ac:dyDescent="0.4">
      <c r="B1879" s="270"/>
      <c r="C1879" s="80" t="s">
        <v>19343</v>
      </c>
      <c r="D1879" s="90">
        <v>5</v>
      </c>
      <c r="E1879" s="76">
        <v>11</v>
      </c>
      <c r="F1879" s="253">
        <f t="shared" si="157"/>
        <v>16</v>
      </c>
      <c r="G1879" s="433">
        <v>1154</v>
      </c>
      <c r="H1879" s="433">
        <v>1437</v>
      </c>
      <c r="I1879" s="433">
        <v>2591</v>
      </c>
      <c r="J1879" s="432" t="s">
        <v>19298</v>
      </c>
    </row>
    <row r="1880" spans="2:10" ht="18" thickBot="1" x14ac:dyDescent="0.4">
      <c r="C1880" s="83" t="s">
        <v>19291</v>
      </c>
      <c r="D1880" s="84">
        <f>SUM(D1868:D1879)</f>
        <v>210</v>
      </c>
      <c r="E1880" s="84">
        <f>SUM(E1868:E1879)</f>
        <v>228</v>
      </c>
      <c r="F1880" s="84">
        <f>SUM(F1868:F1879)</f>
        <v>438</v>
      </c>
      <c r="G1880" s="821"/>
      <c r="H1880" s="822" t="s">
        <v>19346</v>
      </c>
      <c r="I1880" s="444"/>
      <c r="J1880" s="444"/>
    </row>
    <row r="1881" spans="2:10" ht="16.5" x14ac:dyDescent="0.15">
      <c r="C1881" s="75" t="s">
        <v>19293</v>
      </c>
      <c r="D1881" s="76">
        <v>23</v>
      </c>
      <c r="E1881" s="76">
        <v>9</v>
      </c>
      <c r="F1881" s="173">
        <f t="shared" ref="F1881:F1890" si="158">+D1881+E1881</f>
        <v>32</v>
      </c>
      <c r="G1881" s="444"/>
      <c r="H1881" s="444"/>
      <c r="I1881" s="444"/>
      <c r="J1881" s="444"/>
    </row>
    <row r="1882" spans="2:10" ht="16.5" x14ac:dyDescent="0.15">
      <c r="C1882" s="80" t="s">
        <v>8361</v>
      </c>
      <c r="D1882" s="81">
        <v>10</v>
      </c>
      <c r="E1882" s="76">
        <v>33</v>
      </c>
      <c r="F1882" s="173">
        <f t="shared" si="158"/>
        <v>43</v>
      </c>
      <c r="G1882" s="444"/>
      <c r="H1882" s="444"/>
      <c r="I1882" s="444"/>
      <c r="J1882" s="444"/>
    </row>
    <row r="1883" spans="2:10" ht="16.5" x14ac:dyDescent="0.15">
      <c r="C1883" s="80" t="s">
        <v>8825</v>
      </c>
      <c r="D1883" s="81">
        <v>27</v>
      </c>
      <c r="E1883" s="76">
        <v>16</v>
      </c>
      <c r="F1883" s="173">
        <f t="shared" si="158"/>
        <v>43</v>
      </c>
      <c r="G1883" s="444"/>
      <c r="H1883" s="445"/>
      <c r="I1883" s="444"/>
      <c r="J1883" s="444"/>
    </row>
    <row r="1884" spans="2:10" ht="16.5" x14ac:dyDescent="0.15">
      <c r="C1884" s="80" t="s">
        <v>8374</v>
      </c>
      <c r="D1884" s="81">
        <v>23</v>
      </c>
      <c r="E1884" s="76">
        <v>19</v>
      </c>
      <c r="F1884" s="173">
        <f t="shared" si="158"/>
        <v>42</v>
      </c>
      <c r="G1884" s="444"/>
      <c r="H1884" s="444"/>
      <c r="I1884" s="444"/>
      <c r="J1884" s="444"/>
    </row>
    <row r="1885" spans="2:10" ht="16.5" x14ac:dyDescent="0.15">
      <c r="C1885" s="80" t="s">
        <v>8859</v>
      </c>
      <c r="D1885" s="81">
        <v>14</v>
      </c>
      <c r="E1885" s="76">
        <v>31</v>
      </c>
      <c r="F1885" s="173">
        <f t="shared" si="158"/>
        <v>45</v>
      </c>
      <c r="G1885" s="444"/>
      <c r="H1885" s="444"/>
      <c r="I1885" s="444"/>
      <c r="J1885" s="444"/>
    </row>
    <row r="1886" spans="2:10" ht="16.5" x14ac:dyDescent="0.15">
      <c r="C1886" s="80" t="s">
        <v>8350</v>
      </c>
      <c r="D1886" s="81">
        <v>26</v>
      </c>
      <c r="E1886" s="76">
        <v>18</v>
      </c>
      <c r="F1886" s="173">
        <f t="shared" si="158"/>
        <v>44</v>
      </c>
      <c r="G1886" s="444"/>
      <c r="H1886" s="444"/>
      <c r="I1886" s="444"/>
      <c r="J1886" s="444"/>
    </row>
    <row r="1887" spans="2:10" ht="16.5" x14ac:dyDescent="0.15">
      <c r="C1887" s="80" t="s">
        <v>8908</v>
      </c>
      <c r="D1887" s="81">
        <v>19</v>
      </c>
      <c r="E1887" s="76">
        <v>24</v>
      </c>
      <c r="F1887" s="173">
        <f t="shared" si="158"/>
        <v>43</v>
      </c>
      <c r="G1887" s="444"/>
      <c r="H1887" s="444"/>
      <c r="I1887" s="444"/>
      <c r="J1887" s="444"/>
    </row>
    <row r="1888" spans="2:10" ht="16.5" x14ac:dyDescent="0.15">
      <c r="C1888" s="80" t="s">
        <v>8936</v>
      </c>
      <c r="D1888" s="81">
        <v>15</v>
      </c>
      <c r="E1888" s="76">
        <v>29</v>
      </c>
      <c r="F1888" s="173">
        <f t="shared" si="158"/>
        <v>44</v>
      </c>
      <c r="G1888" s="444"/>
      <c r="H1888" s="444"/>
      <c r="I1888" s="444"/>
      <c r="J1888" s="444"/>
    </row>
    <row r="1889" spans="3:10" ht="16.5" x14ac:dyDescent="0.15">
      <c r="C1889" s="80" t="s">
        <v>19294</v>
      </c>
      <c r="D1889" s="81">
        <v>14</v>
      </c>
      <c r="E1889" s="76">
        <v>30</v>
      </c>
      <c r="F1889" s="173">
        <f t="shared" si="158"/>
        <v>44</v>
      </c>
    </row>
    <row r="1890" spans="3:10" ht="17.25" thickBot="1" x14ac:dyDescent="0.2">
      <c r="C1890" s="87" t="s">
        <v>19325</v>
      </c>
      <c r="D1890" s="90">
        <v>21</v>
      </c>
      <c r="E1890" s="82">
        <v>23</v>
      </c>
      <c r="F1890" s="173">
        <f t="shared" si="158"/>
        <v>44</v>
      </c>
    </row>
    <row r="1891" spans="3:10" ht="17.25" thickBot="1" x14ac:dyDescent="0.2">
      <c r="C1891" s="83" t="s">
        <v>19291</v>
      </c>
      <c r="D1891" s="84">
        <f>SUM(D1881:D1890)</f>
        <v>192</v>
      </c>
      <c r="E1891" s="174">
        <f>SUM(E1881:E1890)</f>
        <v>232</v>
      </c>
      <c r="F1891" s="174">
        <f>SUM(F1881:F1890)</f>
        <v>424</v>
      </c>
    </row>
    <row r="1892" spans="3:10" ht="16.5" x14ac:dyDescent="0.15">
      <c r="C1892" s="75" t="s">
        <v>8962</v>
      </c>
      <c r="D1892" s="76">
        <v>14</v>
      </c>
      <c r="E1892" s="76">
        <v>10</v>
      </c>
      <c r="F1892" s="173">
        <f t="shared" ref="F1892:F1901" si="159">+D1892+E1892</f>
        <v>24</v>
      </c>
    </row>
    <row r="1893" spans="3:10" ht="16.5" x14ac:dyDescent="0.15">
      <c r="C1893" s="80" t="s">
        <v>9788</v>
      </c>
      <c r="D1893" s="81">
        <v>9</v>
      </c>
      <c r="E1893" s="76">
        <v>36</v>
      </c>
      <c r="F1893" s="173">
        <f t="shared" si="159"/>
        <v>45</v>
      </c>
    </row>
    <row r="1894" spans="3:10" ht="16.5" x14ac:dyDescent="0.15">
      <c r="C1894" s="80" t="s">
        <v>8375</v>
      </c>
      <c r="D1894" s="81">
        <v>12</v>
      </c>
      <c r="E1894" s="76">
        <v>34</v>
      </c>
      <c r="F1894" s="173">
        <f t="shared" si="159"/>
        <v>46</v>
      </c>
    </row>
    <row r="1895" spans="3:10" ht="16.5" x14ac:dyDescent="0.15">
      <c r="C1895" s="80" t="s">
        <v>8369</v>
      </c>
      <c r="D1895" s="81">
        <v>13</v>
      </c>
      <c r="E1895" s="76">
        <v>30</v>
      </c>
      <c r="F1895" s="173">
        <f t="shared" si="159"/>
        <v>43</v>
      </c>
    </row>
    <row r="1896" spans="3:10" ht="16.5" x14ac:dyDescent="0.15">
      <c r="C1896" s="80" t="s">
        <v>8371</v>
      </c>
      <c r="D1896" s="81">
        <v>26</v>
      </c>
      <c r="E1896" s="76">
        <v>19</v>
      </c>
      <c r="F1896" s="173">
        <f t="shared" si="159"/>
        <v>45</v>
      </c>
    </row>
    <row r="1897" spans="3:10" ht="16.5" x14ac:dyDescent="0.15">
      <c r="C1897" s="80" t="s">
        <v>8966</v>
      </c>
      <c r="D1897" s="81">
        <v>25</v>
      </c>
      <c r="E1897" s="76">
        <v>20</v>
      </c>
      <c r="F1897" s="173">
        <f t="shared" si="159"/>
        <v>45</v>
      </c>
    </row>
    <row r="1898" spans="3:10" ht="16.5" x14ac:dyDescent="0.15">
      <c r="C1898" s="87" t="s">
        <v>9364</v>
      </c>
      <c r="D1898" s="81">
        <v>23</v>
      </c>
      <c r="E1898" s="76">
        <v>20</v>
      </c>
      <c r="F1898" s="173">
        <f t="shared" si="159"/>
        <v>43</v>
      </c>
    </row>
    <row r="1899" spans="3:10" ht="16.5" x14ac:dyDescent="0.15">
      <c r="C1899" s="80" t="s">
        <v>8990</v>
      </c>
      <c r="D1899" s="81">
        <v>10</v>
      </c>
      <c r="E1899" s="76">
        <v>36</v>
      </c>
      <c r="F1899" s="173">
        <f t="shared" si="159"/>
        <v>46</v>
      </c>
    </row>
    <row r="1900" spans="3:10" ht="16.5" x14ac:dyDescent="0.15">
      <c r="C1900" s="80" t="s">
        <v>19306</v>
      </c>
      <c r="D1900" s="81">
        <v>13</v>
      </c>
      <c r="E1900" s="76">
        <v>30</v>
      </c>
      <c r="F1900" s="173">
        <f t="shared" si="159"/>
        <v>43</v>
      </c>
    </row>
    <row r="1901" spans="3:10" ht="17.25" thickBot="1" x14ac:dyDescent="0.2">
      <c r="C1901" s="89" t="s">
        <v>9367</v>
      </c>
      <c r="D1901" s="90">
        <v>34</v>
      </c>
      <c r="E1901" s="82">
        <v>13</v>
      </c>
      <c r="F1901" s="173">
        <f t="shared" si="159"/>
        <v>47</v>
      </c>
    </row>
    <row r="1902" spans="3:10" ht="18" thickBot="1" x14ac:dyDescent="0.4">
      <c r="C1902" s="83" t="s">
        <v>19291</v>
      </c>
      <c r="D1902" s="84">
        <f>SUM(D1892:D1901)</f>
        <v>179</v>
      </c>
      <c r="E1902" s="84">
        <f>SUM(E1892:E1901)</f>
        <v>248</v>
      </c>
      <c r="F1902" s="84">
        <f>SUM(F1892:F1901)</f>
        <v>427</v>
      </c>
      <c r="G1902" s="91" t="s">
        <v>19289</v>
      </c>
      <c r="H1902" s="91" t="s">
        <v>19290</v>
      </c>
      <c r="I1902" s="91" t="s">
        <v>19291</v>
      </c>
    </row>
    <row r="1903" spans="3:10" ht="17.25" x14ac:dyDescent="0.35">
      <c r="C1903" s="75" t="s">
        <v>19295</v>
      </c>
      <c r="D1903" s="81">
        <v>14</v>
      </c>
      <c r="E1903" s="76">
        <v>20</v>
      </c>
      <c r="F1903" s="173">
        <f t="shared" ref="F1903:F1912" si="160">+D1903+E1903</f>
        <v>34</v>
      </c>
      <c r="G1903" s="92">
        <f>+D1854+D1867+D1880</f>
        <v>630</v>
      </c>
      <c r="H1903" s="92">
        <f>+E1854+E1867+E1880</f>
        <v>755</v>
      </c>
      <c r="I1903" s="92">
        <f>+G1903+H1903</f>
        <v>1385</v>
      </c>
      <c r="J1903" s="91" t="s">
        <v>19296</v>
      </c>
    </row>
    <row r="1904" spans="3:10" ht="17.25" x14ac:dyDescent="0.35">
      <c r="C1904" s="80" t="s">
        <v>9739</v>
      </c>
      <c r="D1904" s="81">
        <v>10</v>
      </c>
      <c r="E1904" s="76">
        <v>19</v>
      </c>
      <c r="F1904" s="173">
        <f t="shared" si="160"/>
        <v>29</v>
      </c>
      <c r="G1904" s="92">
        <f>+D1891+D1902+D1913</f>
        <v>524</v>
      </c>
      <c r="H1904" s="92">
        <f>+E1891+E1902+E1913</f>
        <v>682</v>
      </c>
      <c r="I1904" s="92">
        <f>+G1904+H1904</f>
        <v>1206</v>
      </c>
      <c r="J1904" s="91" t="s">
        <v>19297</v>
      </c>
    </row>
    <row r="1905" spans="1:10" ht="17.25" x14ac:dyDescent="0.35">
      <c r="C1905" s="80" t="s">
        <v>8974</v>
      </c>
      <c r="D1905" s="81">
        <v>16</v>
      </c>
      <c r="E1905" s="76">
        <v>13</v>
      </c>
      <c r="F1905" s="173">
        <f t="shared" si="160"/>
        <v>29</v>
      </c>
      <c r="G1905" s="92">
        <f>SUM(G1903:G1904)</f>
        <v>1154</v>
      </c>
      <c r="H1905" s="92">
        <f>SUM(H1903:H1904)</f>
        <v>1437</v>
      </c>
      <c r="I1905" s="92">
        <f>SUM(I1903:I1904)</f>
        <v>2591</v>
      </c>
      <c r="J1905" s="91" t="s">
        <v>19298</v>
      </c>
    </row>
    <row r="1906" spans="1:10" ht="16.5" x14ac:dyDescent="0.15">
      <c r="C1906" s="80" t="s">
        <v>8969</v>
      </c>
      <c r="D1906" s="81">
        <v>11</v>
      </c>
      <c r="E1906" s="76">
        <v>18</v>
      </c>
      <c r="F1906" s="173">
        <f t="shared" si="160"/>
        <v>29</v>
      </c>
    </row>
    <row r="1907" spans="1:10" ht="16.5" x14ac:dyDescent="0.15">
      <c r="C1907" s="80" t="s">
        <v>8989</v>
      </c>
      <c r="D1907" s="81">
        <v>12</v>
      </c>
      <c r="E1907" s="76">
        <v>13</v>
      </c>
      <c r="F1907" s="173">
        <f t="shared" si="160"/>
        <v>25</v>
      </c>
    </row>
    <row r="1908" spans="1:10" ht="16.5" x14ac:dyDescent="0.15">
      <c r="C1908" s="80" t="s">
        <v>8972</v>
      </c>
      <c r="D1908" s="81">
        <v>14</v>
      </c>
      <c r="E1908" s="76">
        <v>27</v>
      </c>
      <c r="F1908" s="173">
        <f t="shared" si="160"/>
        <v>41</v>
      </c>
    </row>
    <row r="1909" spans="1:10" ht="16.5" x14ac:dyDescent="0.15">
      <c r="C1909" s="80" t="s">
        <v>19299</v>
      </c>
      <c r="D1909" s="81">
        <v>23</v>
      </c>
      <c r="E1909" s="76">
        <v>20</v>
      </c>
      <c r="F1909" s="173">
        <f t="shared" si="160"/>
        <v>43</v>
      </c>
    </row>
    <row r="1910" spans="1:10" ht="16.5" x14ac:dyDescent="0.15">
      <c r="C1910" s="75" t="s">
        <v>9374</v>
      </c>
      <c r="D1910" s="81">
        <v>17</v>
      </c>
      <c r="E1910" s="76">
        <v>26</v>
      </c>
      <c r="F1910" s="173">
        <f t="shared" si="160"/>
        <v>43</v>
      </c>
    </row>
    <row r="1911" spans="1:10" ht="16.5" x14ac:dyDescent="0.15">
      <c r="C1911" s="80" t="s">
        <v>19326</v>
      </c>
      <c r="D1911" s="81">
        <v>13</v>
      </c>
      <c r="E1911" s="76">
        <v>29</v>
      </c>
      <c r="F1911" s="173">
        <f t="shared" si="160"/>
        <v>42</v>
      </c>
    </row>
    <row r="1912" spans="1:10" ht="17.25" thickBot="1" x14ac:dyDescent="0.2">
      <c r="C1912" s="80" t="s">
        <v>19342</v>
      </c>
      <c r="D1912" s="81">
        <v>23</v>
      </c>
      <c r="E1912" s="76">
        <v>17</v>
      </c>
      <c r="F1912" s="173">
        <f t="shared" si="160"/>
        <v>40</v>
      </c>
    </row>
    <row r="1913" spans="1:10" ht="18" thickBot="1" x14ac:dyDescent="0.4">
      <c r="C1913" s="83" t="s">
        <v>19291</v>
      </c>
      <c r="D1913" s="84">
        <f>SUM(D1903:D1912)</f>
        <v>153</v>
      </c>
      <c r="E1913" s="84">
        <f>SUM(E1903:E1912)</f>
        <v>202</v>
      </c>
      <c r="F1913" s="84">
        <f>SUM(F1903:F1912)</f>
        <v>355</v>
      </c>
      <c r="H1913" s="74"/>
      <c r="I1913" s="69" t="s">
        <v>19346</v>
      </c>
      <c r="J1913" s="69"/>
    </row>
    <row r="1914" spans="1:10" ht="22.5" thickBot="1" x14ac:dyDescent="0.5">
      <c r="C1914" s="96" t="s">
        <v>19302</v>
      </c>
      <c r="D1914" s="97">
        <f>+D1854+D1867+D1880+D1891+D1902+D1913</f>
        <v>1154</v>
      </c>
      <c r="E1914" s="97">
        <f>+E1854+E1867+E1880+E1891+E1902+E1913</f>
        <v>1437</v>
      </c>
      <c r="F1914" s="97">
        <f>+D1914+E1914</f>
        <v>2591</v>
      </c>
      <c r="H1914" s="99" t="s">
        <v>19345</v>
      </c>
      <c r="I1914" s="69"/>
      <c r="J1914" s="69"/>
    </row>
    <row r="1920" spans="1:10" ht="15.75" thickBot="1" x14ac:dyDescent="0.2">
      <c r="A1920" s="1292" t="s">
        <v>19347</v>
      </c>
      <c r="B1920" s="1292"/>
      <c r="C1920" s="1292"/>
      <c r="D1920" s="1292"/>
      <c r="E1920" s="1292"/>
      <c r="F1920" s="1292"/>
      <c r="G1920" s="1292"/>
      <c r="H1920" s="1292"/>
      <c r="I1920" s="1292"/>
      <c r="J1920" s="1292"/>
    </row>
    <row r="1921" spans="2:10" ht="15" thickBot="1" x14ac:dyDescent="0.2">
      <c r="B1921" s="270"/>
      <c r="C1921" s="376" t="s">
        <v>16910</v>
      </c>
      <c r="D1921" s="377" t="s">
        <v>19289</v>
      </c>
      <c r="E1921" s="377" t="s">
        <v>19290</v>
      </c>
      <c r="F1921" s="378" t="s">
        <v>19291</v>
      </c>
      <c r="G1921" s="429" t="s">
        <v>16910</v>
      </c>
      <c r="H1921" s="430" t="s">
        <v>19289</v>
      </c>
      <c r="I1921" s="430" t="s">
        <v>19290</v>
      </c>
      <c r="J1921" s="431" t="s">
        <v>19291</v>
      </c>
    </row>
    <row r="1922" spans="2:10" ht="17.25" x14ac:dyDescent="0.35">
      <c r="B1922" s="270"/>
      <c r="C1922" s="75" t="s">
        <v>8353</v>
      </c>
      <c r="D1922" s="76">
        <v>17</v>
      </c>
      <c r="E1922" s="76">
        <v>18</v>
      </c>
      <c r="F1922" s="77">
        <f t="shared" ref="F1922:F1933" si="161">+D1922+E1922</f>
        <v>35</v>
      </c>
      <c r="G1922" s="432" t="s">
        <v>19293</v>
      </c>
      <c r="H1922" s="432">
        <v>17</v>
      </c>
      <c r="I1922" s="432">
        <v>16</v>
      </c>
      <c r="J1922" s="432">
        <v>33</v>
      </c>
    </row>
    <row r="1923" spans="2:10" ht="17.25" x14ac:dyDescent="0.35">
      <c r="B1923" s="270"/>
      <c r="C1923" s="80" t="s">
        <v>8355</v>
      </c>
      <c r="D1923" s="81">
        <v>16</v>
      </c>
      <c r="E1923" s="76">
        <v>18</v>
      </c>
      <c r="F1923" s="77">
        <f t="shared" si="161"/>
        <v>34</v>
      </c>
      <c r="G1923" s="432" t="s">
        <v>8361</v>
      </c>
      <c r="H1923" s="433">
        <v>19</v>
      </c>
      <c r="I1923" s="432">
        <v>23</v>
      </c>
      <c r="J1923" s="432">
        <v>42</v>
      </c>
    </row>
    <row r="1924" spans="2:10" ht="17.25" x14ac:dyDescent="0.35">
      <c r="B1924" s="270"/>
      <c r="C1924" s="80" t="s">
        <v>8357</v>
      </c>
      <c r="D1924" s="81">
        <v>15</v>
      </c>
      <c r="E1924" s="76">
        <v>19</v>
      </c>
      <c r="F1924" s="77">
        <f t="shared" si="161"/>
        <v>34</v>
      </c>
      <c r="G1924" s="432" t="s">
        <v>8825</v>
      </c>
      <c r="H1924" s="432">
        <v>12</v>
      </c>
      <c r="I1924" s="432">
        <v>30</v>
      </c>
      <c r="J1924" s="432">
        <v>42</v>
      </c>
    </row>
    <row r="1925" spans="2:10" ht="17.25" x14ac:dyDescent="0.35">
      <c r="B1925" s="270"/>
      <c r="C1925" s="80" t="s">
        <v>8367</v>
      </c>
      <c r="D1925" s="81">
        <v>15</v>
      </c>
      <c r="E1925" s="76">
        <v>20</v>
      </c>
      <c r="F1925" s="77">
        <f t="shared" si="161"/>
        <v>35</v>
      </c>
      <c r="G1925" s="432" t="s">
        <v>8374</v>
      </c>
      <c r="H1925" s="432">
        <v>11</v>
      </c>
      <c r="I1925" s="432">
        <v>31</v>
      </c>
      <c r="J1925" s="432">
        <v>42</v>
      </c>
    </row>
    <row r="1926" spans="2:10" ht="17.25" x14ac:dyDescent="0.35">
      <c r="B1926" s="270"/>
      <c r="C1926" s="80" t="s">
        <v>8363</v>
      </c>
      <c r="D1926" s="81">
        <v>14</v>
      </c>
      <c r="E1926" s="76">
        <v>20</v>
      </c>
      <c r="F1926" s="77">
        <f t="shared" si="161"/>
        <v>34</v>
      </c>
      <c r="G1926" s="432" t="s">
        <v>8859</v>
      </c>
      <c r="H1926" s="432">
        <v>17</v>
      </c>
      <c r="I1926" s="432">
        <v>25</v>
      </c>
      <c r="J1926" s="432">
        <v>42</v>
      </c>
    </row>
    <row r="1927" spans="2:10" ht="17.25" x14ac:dyDescent="0.35">
      <c r="B1927" s="270"/>
      <c r="C1927" s="80" t="s">
        <v>8359</v>
      </c>
      <c r="D1927" s="81">
        <v>15</v>
      </c>
      <c r="E1927" s="76">
        <v>19</v>
      </c>
      <c r="F1927" s="77">
        <f t="shared" si="161"/>
        <v>34</v>
      </c>
      <c r="G1927" s="432" t="s">
        <v>8350</v>
      </c>
      <c r="H1927" s="432">
        <v>15</v>
      </c>
      <c r="I1927" s="432">
        <v>27</v>
      </c>
      <c r="J1927" s="432">
        <v>42</v>
      </c>
    </row>
    <row r="1928" spans="2:10" ht="17.25" x14ac:dyDescent="0.35">
      <c r="B1928" s="270"/>
      <c r="C1928" s="80" t="s">
        <v>8370</v>
      </c>
      <c r="D1928" s="81">
        <v>15</v>
      </c>
      <c r="E1928" s="76">
        <v>19</v>
      </c>
      <c r="F1928" s="77">
        <f t="shared" si="161"/>
        <v>34</v>
      </c>
      <c r="G1928" s="432" t="s">
        <v>8908</v>
      </c>
      <c r="H1928" s="432">
        <v>5</v>
      </c>
      <c r="I1928" s="432">
        <v>37</v>
      </c>
      <c r="J1928" s="432">
        <v>42</v>
      </c>
    </row>
    <row r="1929" spans="2:10" ht="17.25" x14ac:dyDescent="0.35">
      <c r="B1929" s="270"/>
      <c r="C1929" s="80" t="s">
        <v>8685</v>
      </c>
      <c r="D1929" s="81">
        <v>16</v>
      </c>
      <c r="E1929" s="76">
        <v>18</v>
      </c>
      <c r="F1929" s="77">
        <f t="shared" si="161"/>
        <v>34</v>
      </c>
      <c r="G1929" s="432" t="s">
        <v>8936</v>
      </c>
      <c r="H1929" s="432">
        <v>9</v>
      </c>
      <c r="I1929" s="432">
        <v>33</v>
      </c>
      <c r="J1929" s="432">
        <v>42</v>
      </c>
    </row>
    <row r="1930" spans="2:10" ht="17.25" x14ac:dyDescent="0.35">
      <c r="B1930" s="270"/>
      <c r="C1930" s="80" t="s">
        <v>8731</v>
      </c>
      <c r="D1930" s="81">
        <v>16</v>
      </c>
      <c r="E1930" s="76">
        <v>18</v>
      </c>
      <c r="F1930" s="77">
        <f t="shared" si="161"/>
        <v>34</v>
      </c>
      <c r="G1930" s="432" t="s">
        <v>19294</v>
      </c>
      <c r="H1930" s="432">
        <v>25</v>
      </c>
      <c r="I1930" s="432">
        <v>17</v>
      </c>
      <c r="J1930" s="433">
        <v>42</v>
      </c>
    </row>
    <row r="1931" spans="2:10" ht="18" thickBot="1" x14ac:dyDescent="0.4">
      <c r="B1931" s="270"/>
      <c r="C1931" s="80" t="s">
        <v>8779</v>
      </c>
      <c r="D1931" s="81">
        <v>18</v>
      </c>
      <c r="E1931" s="76">
        <v>20</v>
      </c>
      <c r="F1931" s="77">
        <f t="shared" si="161"/>
        <v>38</v>
      </c>
      <c r="G1931" s="434" t="s">
        <v>19325</v>
      </c>
      <c r="H1931" s="434">
        <v>27</v>
      </c>
      <c r="I1931" s="434">
        <v>15</v>
      </c>
      <c r="J1931" s="434">
        <v>42</v>
      </c>
    </row>
    <row r="1932" spans="2:10" ht="18" thickBot="1" x14ac:dyDescent="0.4">
      <c r="B1932" s="270"/>
      <c r="C1932" s="80" t="s">
        <v>8823</v>
      </c>
      <c r="D1932" s="81">
        <v>18</v>
      </c>
      <c r="E1932" s="76">
        <v>15</v>
      </c>
      <c r="F1932" s="77">
        <f t="shared" si="161"/>
        <v>33</v>
      </c>
      <c r="G1932" s="823" t="s">
        <v>19291</v>
      </c>
      <c r="H1932" s="824">
        <v>157</v>
      </c>
      <c r="I1932" s="824">
        <v>254</v>
      </c>
      <c r="J1932" s="825">
        <v>411</v>
      </c>
    </row>
    <row r="1933" spans="2:10" ht="18" thickBot="1" x14ac:dyDescent="0.4">
      <c r="B1933" s="270"/>
      <c r="C1933" s="87" t="s">
        <v>8366</v>
      </c>
      <c r="D1933" s="90">
        <v>9</v>
      </c>
      <c r="E1933" s="76">
        <v>3</v>
      </c>
      <c r="F1933" s="77">
        <f t="shared" si="161"/>
        <v>12</v>
      </c>
      <c r="G1933" s="438" t="s">
        <v>8962</v>
      </c>
      <c r="H1933" s="438">
        <v>23</v>
      </c>
      <c r="I1933" s="438">
        <v>8</v>
      </c>
      <c r="J1933" s="438">
        <v>31</v>
      </c>
    </row>
    <row r="1934" spans="2:10" ht="18" thickBot="1" x14ac:dyDescent="0.4">
      <c r="B1934" s="270"/>
      <c r="C1934" s="379" t="s">
        <v>19291</v>
      </c>
      <c r="D1934" s="380">
        <f>SUM(D1922:D1933)</f>
        <v>184</v>
      </c>
      <c r="E1934" s="380">
        <f>SUM(E1922:E1933)</f>
        <v>207</v>
      </c>
      <c r="F1934" s="381">
        <f>SUM(F1922:F1933)</f>
        <v>391</v>
      </c>
      <c r="G1934" s="432" t="s">
        <v>9788</v>
      </c>
      <c r="H1934" s="432">
        <v>10</v>
      </c>
      <c r="I1934" s="432">
        <v>33</v>
      </c>
      <c r="J1934" s="432">
        <v>43</v>
      </c>
    </row>
    <row r="1935" spans="2:10" ht="17.25" x14ac:dyDescent="0.35">
      <c r="B1935" s="270"/>
      <c r="C1935" s="75" t="s">
        <v>9334</v>
      </c>
      <c r="D1935" s="76">
        <v>19</v>
      </c>
      <c r="E1935" s="76">
        <v>23</v>
      </c>
      <c r="F1935" s="77">
        <f t="shared" ref="F1935:F1946" si="162">+D1935+E1935</f>
        <v>42</v>
      </c>
      <c r="G1935" s="432" t="s">
        <v>8375</v>
      </c>
      <c r="H1935" s="432">
        <v>27</v>
      </c>
      <c r="I1935" s="432">
        <v>16</v>
      </c>
      <c r="J1935" s="432">
        <v>43</v>
      </c>
    </row>
    <row r="1936" spans="2:10" ht="17.25" x14ac:dyDescent="0.35">
      <c r="B1936" s="270"/>
      <c r="C1936" s="80" t="s">
        <v>8356</v>
      </c>
      <c r="D1936" s="81">
        <v>15</v>
      </c>
      <c r="E1936" s="76">
        <v>27</v>
      </c>
      <c r="F1936" s="77">
        <f t="shared" si="162"/>
        <v>42</v>
      </c>
      <c r="G1936" s="432" t="s">
        <v>8369</v>
      </c>
      <c r="H1936" s="433">
        <v>23</v>
      </c>
      <c r="I1936" s="432">
        <v>20</v>
      </c>
      <c r="J1936" s="432">
        <v>43</v>
      </c>
    </row>
    <row r="1937" spans="2:10" ht="17.25" x14ac:dyDescent="0.35">
      <c r="B1937" s="270"/>
      <c r="C1937" s="80" t="s">
        <v>8358</v>
      </c>
      <c r="D1937" s="81">
        <v>18</v>
      </c>
      <c r="E1937" s="76">
        <v>26</v>
      </c>
      <c r="F1937" s="77">
        <f t="shared" si="162"/>
        <v>44</v>
      </c>
      <c r="G1937" s="432" t="s">
        <v>8371</v>
      </c>
      <c r="H1937" s="432">
        <v>13</v>
      </c>
      <c r="I1937" s="432">
        <v>31</v>
      </c>
      <c r="J1937" s="432">
        <v>44</v>
      </c>
    </row>
    <row r="1938" spans="2:10" ht="17.25" x14ac:dyDescent="0.35">
      <c r="B1938" s="270"/>
      <c r="C1938" s="80" t="s">
        <v>8351</v>
      </c>
      <c r="D1938" s="81">
        <v>16</v>
      </c>
      <c r="E1938" s="76">
        <v>26</v>
      </c>
      <c r="F1938" s="77">
        <f t="shared" si="162"/>
        <v>42</v>
      </c>
      <c r="G1938" s="432" t="s">
        <v>8966</v>
      </c>
      <c r="H1938" s="432">
        <v>26</v>
      </c>
      <c r="I1938" s="432">
        <v>18</v>
      </c>
      <c r="J1938" s="432">
        <v>44</v>
      </c>
    </row>
    <row r="1939" spans="2:10" ht="17.25" x14ac:dyDescent="0.35">
      <c r="B1939" s="270"/>
      <c r="C1939" s="80" t="s">
        <v>9343</v>
      </c>
      <c r="D1939" s="81">
        <v>20</v>
      </c>
      <c r="E1939" s="76">
        <v>24</v>
      </c>
      <c r="F1939" s="77">
        <f t="shared" si="162"/>
        <v>44</v>
      </c>
      <c r="G1939" s="432" t="s">
        <v>9364</v>
      </c>
      <c r="H1939" s="432">
        <v>19</v>
      </c>
      <c r="I1939" s="432">
        <v>25</v>
      </c>
      <c r="J1939" s="432">
        <v>44</v>
      </c>
    </row>
    <row r="1940" spans="2:10" ht="17.25" x14ac:dyDescent="0.35">
      <c r="B1940" s="270"/>
      <c r="C1940" s="80" t="s">
        <v>8364</v>
      </c>
      <c r="D1940" s="81">
        <v>21</v>
      </c>
      <c r="E1940" s="76">
        <v>22</v>
      </c>
      <c r="F1940" s="77">
        <f t="shared" si="162"/>
        <v>43</v>
      </c>
      <c r="G1940" s="432" t="s">
        <v>8990</v>
      </c>
      <c r="H1940" s="432">
        <v>15</v>
      </c>
      <c r="I1940" s="432">
        <v>29</v>
      </c>
      <c r="J1940" s="433">
        <v>44</v>
      </c>
    </row>
    <row r="1941" spans="2:10" ht="17.25" x14ac:dyDescent="0.35">
      <c r="B1941" s="270"/>
      <c r="C1941" s="80" t="s">
        <v>8952</v>
      </c>
      <c r="D1941" s="81">
        <v>20</v>
      </c>
      <c r="E1941" s="76">
        <v>23</v>
      </c>
      <c r="F1941" s="77">
        <f t="shared" si="162"/>
        <v>43</v>
      </c>
      <c r="G1941" s="432" t="s">
        <v>19306</v>
      </c>
      <c r="H1941" s="432">
        <v>14</v>
      </c>
      <c r="I1941" s="432">
        <v>30</v>
      </c>
      <c r="J1941" s="432">
        <v>44</v>
      </c>
    </row>
    <row r="1942" spans="2:10" ht="18" thickBot="1" x14ac:dyDescent="0.4">
      <c r="B1942" s="270"/>
      <c r="C1942" s="80" t="s">
        <v>8954</v>
      </c>
      <c r="D1942" s="81">
        <v>21</v>
      </c>
      <c r="E1942" s="76">
        <v>23</v>
      </c>
      <c r="F1942" s="77">
        <f t="shared" si="162"/>
        <v>44</v>
      </c>
      <c r="G1942" s="434" t="s">
        <v>9367</v>
      </c>
      <c r="H1942" s="434">
        <v>20</v>
      </c>
      <c r="I1942" s="434">
        <v>22</v>
      </c>
      <c r="J1942" s="439">
        <v>42</v>
      </c>
    </row>
    <row r="1943" spans="2:10" ht="18" thickBot="1" x14ac:dyDescent="0.4">
      <c r="B1943" s="270"/>
      <c r="C1943" s="80" t="s">
        <v>8360</v>
      </c>
      <c r="D1943" s="81">
        <v>20</v>
      </c>
      <c r="E1943" s="76">
        <v>23</v>
      </c>
      <c r="F1943" s="77">
        <f t="shared" si="162"/>
        <v>43</v>
      </c>
      <c r="G1943" s="823" t="s">
        <v>19291</v>
      </c>
      <c r="H1943" s="824">
        <v>190</v>
      </c>
      <c r="I1943" s="824">
        <v>232</v>
      </c>
      <c r="J1943" s="825">
        <v>422</v>
      </c>
    </row>
    <row r="1944" spans="2:10" ht="17.25" x14ac:dyDescent="0.35">
      <c r="B1944" s="270"/>
      <c r="C1944" s="87" t="s">
        <v>8362</v>
      </c>
      <c r="D1944" s="81">
        <v>20</v>
      </c>
      <c r="E1944" s="76">
        <v>23</v>
      </c>
      <c r="F1944" s="77">
        <f t="shared" si="162"/>
        <v>43</v>
      </c>
      <c r="G1944" s="438" t="s">
        <v>19295</v>
      </c>
      <c r="H1944" s="438">
        <v>14</v>
      </c>
      <c r="I1944" s="438">
        <v>10</v>
      </c>
      <c r="J1944" s="438">
        <v>24</v>
      </c>
    </row>
    <row r="1945" spans="2:10" ht="17.25" x14ac:dyDescent="0.35">
      <c r="B1945" s="270"/>
      <c r="C1945" s="80" t="s">
        <v>9778</v>
      </c>
      <c r="D1945" s="81">
        <v>16</v>
      </c>
      <c r="E1945" s="76">
        <v>19</v>
      </c>
      <c r="F1945" s="77">
        <f t="shared" si="162"/>
        <v>35</v>
      </c>
      <c r="G1945" s="432" t="s">
        <v>9739</v>
      </c>
      <c r="H1945" s="432">
        <v>9</v>
      </c>
      <c r="I1945" s="432">
        <v>36</v>
      </c>
      <c r="J1945" s="432">
        <v>45</v>
      </c>
    </row>
    <row r="1946" spans="2:10" ht="18" thickBot="1" x14ac:dyDescent="0.4">
      <c r="B1946" s="270"/>
      <c r="C1946" s="89" t="s">
        <v>9711</v>
      </c>
      <c r="D1946" s="90">
        <v>11</v>
      </c>
      <c r="E1946" s="76">
        <v>15</v>
      </c>
      <c r="F1946" s="77">
        <f t="shared" si="162"/>
        <v>26</v>
      </c>
      <c r="G1946" s="432" t="s">
        <v>8974</v>
      </c>
      <c r="H1946" s="432">
        <v>11</v>
      </c>
      <c r="I1946" s="432">
        <v>34</v>
      </c>
      <c r="J1946" s="432">
        <v>45</v>
      </c>
    </row>
    <row r="1947" spans="2:10" ht="18" thickBot="1" x14ac:dyDescent="0.4">
      <c r="B1947" s="270"/>
      <c r="C1947" s="382" t="s">
        <v>19291</v>
      </c>
      <c r="D1947" s="383">
        <f>SUM(D1935:D1946)</f>
        <v>217</v>
      </c>
      <c r="E1947" s="380">
        <f>SUM(E1935:E1946)</f>
        <v>274</v>
      </c>
      <c r="F1947" s="381">
        <f>SUM(F1935:F1946)</f>
        <v>491</v>
      </c>
      <c r="G1947" s="432" t="s">
        <v>8969</v>
      </c>
      <c r="H1947" s="432">
        <v>13</v>
      </c>
      <c r="I1947" s="432">
        <v>30</v>
      </c>
      <c r="J1947" s="432">
        <v>43</v>
      </c>
    </row>
    <row r="1948" spans="2:10" ht="17.25" x14ac:dyDescent="0.35">
      <c r="B1948" s="270"/>
      <c r="C1948" s="75" t="s">
        <v>8354</v>
      </c>
      <c r="D1948" s="76">
        <v>19</v>
      </c>
      <c r="E1948" s="76">
        <v>22</v>
      </c>
      <c r="F1948" s="77">
        <f t="shared" ref="F1948:F1959" si="163">+D1948+E1948</f>
        <v>41</v>
      </c>
      <c r="G1948" s="432" t="s">
        <v>8989</v>
      </c>
      <c r="H1948" s="432">
        <v>25</v>
      </c>
      <c r="I1948" s="432">
        <v>19</v>
      </c>
      <c r="J1948" s="432">
        <v>44</v>
      </c>
    </row>
    <row r="1949" spans="2:10" ht="17.25" x14ac:dyDescent="0.35">
      <c r="B1949" s="270"/>
      <c r="C1949" s="80" t="s">
        <v>9713</v>
      </c>
      <c r="D1949" s="81">
        <v>22</v>
      </c>
      <c r="E1949" s="76">
        <v>20</v>
      </c>
      <c r="F1949" s="77">
        <f t="shared" si="163"/>
        <v>42</v>
      </c>
      <c r="G1949" s="432" t="s">
        <v>8972</v>
      </c>
      <c r="H1949" s="432">
        <v>24</v>
      </c>
      <c r="I1949" s="432">
        <v>21</v>
      </c>
      <c r="J1949" s="432">
        <v>45</v>
      </c>
    </row>
    <row r="1950" spans="2:10" ht="17.25" x14ac:dyDescent="0.35">
      <c r="B1950" s="270"/>
      <c r="C1950" s="80" t="s">
        <v>8988</v>
      </c>
      <c r="D1950" s="81">
        <v>18</v>
      </c>
      <c r="E1950" s="76">
        <v>21</v>
      </c>
      <c r="F1950" s="77">
        <f t="shared" si="163"/>
        <v>39</v>
      </c>
      <c r="G1950" s="432" t="s">
        <v>19299</v>
      </c>
      <c r="H1950" s="432">
        <v>22</v>
      </c>
      <c r="I1950" s="432">
        <v>20</v>
      </c>
      <c r="J1950" s="432">
        <v>42</v>
      </c>
    </row>
    <row r="1951" spans="2:10" ht="17.25" x14ac:dyDescent="0.35">
      <c r="B1951" s="270"/>
      <c r="C1951" s="75" t="s">
        <v>8956</v>
      </c>
      <c r="D1951" s="81">
        <v>19</v>
      </c>
      <c r="E1951" s="76">
        <v>24</v>
      </c>
      <c r="F1951" s="77">
        <f t="shared" si="163"/>
        <v>43</v>
      </c>
      <c r="G1951" s="432" t="s">
        <v>9374</v>
      </c>
      <c r="H1951" s="432">
        <v>9</v>
      </c>
      <c r="I1951" s="432">
        <v>36</v>
      </c>
      <c r="J1951" s="432">
        <v>45</v>
      </c>
    </row>
    <row r="1952" spans="2:10" ht="17.25" x14ac:dyDescent="0.35">
      <c r="B1952" s="270"/>
      <c r="C1952" s="80" t="s">
        <v>9717</v>
      </c>
      <c r="D1952" s="81">
        <v>18</v>
      </c>
      <c r="E1952" s="76">
        <v>21</v>
      </c>
      <c r="F1952" s="77">
        <f t="shared" si="163"/>
        <v>39</v>
      </c>
      <c r="G1952" s="432" t="s">
        <v>19326</v>
      </c>
      <c r="H1952" s="432">
        <v>13</v>
      </c>
      <c r="I1952" s="432">
        <v>30</v>
      </c>
      <c r="J1952" s="432">
        <v>43</v>
      </c>
    </row>
    <row r="1953" spans="2:10" ht="18" thickBot="1" x14ac:dyDescent="0.4">
      <c r="B1953" s="270"/>
      <c r="C1953" s="80" t="s">
        <v>8365</v>
      </c>
      <c r="D1953" s="81">
        <v>14</v>
      </c>
      <c r="E1953" s="76">
        <v>25</v>
      </c>
      <c r="F1953" s="77">
        <f t="shared" si="163"/>
        <v>39</v>
      </c>
      <c r="G1953" s="434" t="s">
        <v>19342</v>
      </c>
      <c r="H1953" s="434">
        <v>34</v>
      </c>
      <c r="I1953" s="434">
        <v>13</v>
      </c>
      <c r="J1953" s="434">
        <v>47</v>
      </c>
    </row>
    <row r="1954" spans="2:10" ht="18" thickBot="1" x14ac:dyDescent="0.4">
      <c r="B1954" s="270"/>
      <c r="C1954" s="75" t="s">
        <v>9354</v>
      </c>
      <c r="D1954" s="81">
        <v>17</v>
      </c>
      <c r="E1954" s="76">
        <v>26</v>
      </c>
      <c r="F1954" s="77">
        <f t="shared" si="163"/>
        <v>43</v>
      </c>
      <c r="G1954" s="823" t="s">
        <v>19291</v>
      </c>
      <c r="H1954" s="824">
        <v>174</v>
      </c>
      <c r="I1954" s="824">
        <v>249</v>
      </c>
      <c r="J1954" s="825">
        <v>423</v>
      </c>
    </row>
    <row r="1955" spans="2:10" ht="18" thickBot="1" x14ac:dyDescent="0.4">
      <c r="B1955" s="270"/>
      <c r="C1955" s="80" t="s">
        <v>8958</v>
      </c>
      <c r="D1955" s="81">
        <v>17</v>
      </c>
      <c r="E1955" s="76">
        <v>25</v>
      </c>
      <c r="F1955" s="77">
        <f t="shared" si="163"/>
        <v>42</v>
      </c>
      <c r="G1955" s="826" t="s">
        <v>19302</v>
      </c>
      <c r="H1955" s="827">
        <v>1125</v>
      </c>
      <c r="I1955" s="827">
        <v>1469</v>
      </c>
      <c r="J1955" s="828">
        <v>2594</v>
      </c>
    </row>
    <row r="1956" spans="2:10" ht="18" thickBot="1" x14ac:dyDescent="0.4">
      <c r="B1956" s="270"/>
      <c r="C1956" s="80" t="s">
        <v>9357</v>
      </c>
      <c r="D1956" s="81">
        <v>17</v>
      </c>
      <c r="E1956" s="76">
        <v>23</v>
      </c>
      <c r="F1956" s="173">
        <f t="shared" si="163"/>
        <v>40</v>
      </c>
      <c r="G1956" s="434" t="s">
        <v>19289</v>
      </c>
      <c r="H1956" s="434" t="s">
        <v>19290</v>
      </c>
      <c r="I1956" s="434" t="s">
        <v>19291</v>
      </c>
      <c r="J1956" s="270"/>
    </row>
    <row r="1957" spans="2:10" ht="17.25" x14ac:dyDescent="0.35">
      <c r="B1957" s="270"/>
      <c r="C1957" s="75" t="s">
        <v>8368</v>
      </c>
      <c r="D1957" s="81">
        <v>15</v>
      </c>
      <c r="E1957" s="76">
        <v>23</v>
      </c>
      <c r="F1957" s="173">
        <f t="shared" si="163"/>
        <v>38</v>
      </c>
      <c r="G1957" s="829">
        <v>604</v>
      </c>
      <c r="H1957" s="830">
        <v>735</v>
      </c>
      <c r="I1957" s="830">
        <v>1339</v>
      </c>
      <c r="J1957" s="831" t="s">
        <v>19296</v>
      </c>
    </row>
    <row r="1958" spans="2:10" ht="17.25" x14ac:dyDescent="0.35">
      <c r="B1958" s="270"/>
      <c r="C1958" s="80" t="s">
        <v>19292</v>
      </c>
      <c r="D1958" s="81">
        <v>16</v>
      </c>
      <c r="E1958" s="76">
        <v>15</v>
      </c>
      <c r="F1958" s="173">
        <f t="shared" si="163"/>
        <v>31</v>
      </c>
      <c r="G1958" s="832">
        <v>521</v>
      </c>
      <c r="H1958" s="433">
        <v>735</v>
      </c>
      <c r="I1958" s="433">
        <v>1256</v>
      </c>
      <c r="J1958" s="833" t="s">
        <v>19297</v>
      </c>
    </row>
    <row r="1959" spans="2:10" ht="18" thickBot="1" x14ac:dyDescent="0.4">
      <c r="B1959" s="270"/>
      <c r="C1959" s="80" t="s">
        <v>19343</v>
      </c>
      <c r="D1959" s="90">
        <v>11</v>
      </c>
      <c r="E1959" s="76">
        <v>9</v>
      </c>
      <c r="F1959" s="253">
        <f t="shared" si="163"/>
        <v>20</v>
      </c>
      <c r="G1959" s="834">
        <v>1125</v>
      </c>
      <c r="H1959" s="835">
        <v>1470</v>
      </c>
      <c r="I1959" s="835">
        <v>2595</v>
      </c>
      <c r="J1959" s="836" t="s">
        <v>19298</v>
      </c>
    </row>
    <row r="1960" spans="2:10" ht="18" thickBot="1" x14ac:dyDescent="0.4">
      <c r="C1960" s="83" t="s">
        <v>19291</v>
      </c>
      <c r="D1960" s="84">
        <f>SUM(D1948:D1959)</f>
        <v>203</v>
      </c>
      <c r="E1960" s="84">
        <f>SUM(E1948:E1959)</f>
        <v>254</v>
      </c>
      <c r="F1960" s="84">
        <f>SUM(F1948:F1959)</f>
        <v>457</v>
      </c>
      <c r="G1960" s="443"/>
      <c r="H1960" s="401" t="s">
        <v>19348</v>
      </c>
      <c r="I1960" s="444"/>
      <c r="J1960" s="444"/>
    </row>
    <row r="1961" spans="2:10" ht="16.5" x14ac:dyDescent="0.15">
      <c r="C1961" s="75" t="s">
        <v>19293</v>
      </c>
      <c r="D1961" s="76">
        <v>17</v>
      </c>
      <c r="E1961" s="76">
        <v>16</v>
      </c>
      <c r="F1961" s="173">
        <f t="shared" ref="F1961:F1970" si="164">+D1961+E1961</f>
        <v>33</v>
      </c>
      <c r="G1961" s="444"/>
      <c r="H1961" s="444"/>
      <c r="I1961" s="444"/>
      <c r="J1961" s="444"/>
    </row>
    <row r="1962" spans="2:10" ht="16.5" x14ac:dyDescent="0.15">
      <c r="C1962" s="80" t="s">
        <v>8361</v>
      </c>
      <c r="D1962" s="81">
        <v>19</v>
      </c>
      <c r="E1962" s="76">
        <v>23</v>
      </c>
      <c r="F1962" s="173">
        <f t="shared" si="164"/>
        <v>42</v>
      </c>
      <c r="G1962" s="444"/>
      <c r="H1962" s="444"/>
      <c r="I1962" s="444"/>
      <c r="J1962" s="444"/>
    </row>
    <row r="1963" spans="2:10" ht="16.5" x14ac:dyDescent="0.15">
      <c r="C1963" s="80" t="s">
        <v>8825</v>
      </c>
      <c r="D1963" s="81">
        <v>12</v>
      </c>
      <c r="E1963" s="76">
        <v>30</v>
      </c>
      <c r="F1963" s="173">
        <f t="shared" si="164"/>
        <v>42</v>
      </c>
      <c r="G1963" s="444"/>
      <c r="H1963" s="445"/>
      <c r="I1963" s="444"/>
      <c r="J1963" s="444"/>
    </row>
    <row r="1964" spans="2:10" ht="16.5" x14ac:dyDescent="0.15">
      <c r="C1964" s="80" t="s">
        <v>8374</v>
      </c>
      <c r="D1964" s="81">
        <v>11</v>
      </c>
      <c r="E1964" s="76">
        <v>31</v>
      </c>
      <c r="F1964" s="173">
        <f t="shared" si="164"/>
        <v>42</v>
      </c>
      <c r="G1964" s="444"/>
      <c r="H1964" s="444"/>
      <c r="I1964" s="444"/>
      <c r="J1964" s="444"/>
    </row>
    <row r="1965" spans="2:10" ht="16.5" x14ac:dyDescent="0.15">
      <c r="C1965" s="80" t="s">
        <v>8859</v>
      </c>
      <c r="D1965" s="81">
        <v>17</v>
      </c>
      <c r="E1965" s="76">
        <v>25</v>
      </c>
      <c r="F1965" s="173">
        <f t="shared" si="164"/>
        <v>42</v>
      </c>
      <c r="G1965" s="444"/>
      <c r="H1965" s="444"/>
      <c r="I1965" s="444"/>
      <c r="J1965" s="444"/>
    </row>
    <row r="1966" spans="2:10" ht="16.5" x14ac:dyDescent="0.15">
      <c r="C1966" s="80" t="s">
        <v>8350</v>
      </c>
      <c r="D1966" s="81">
        <v>15</v>
      </c>
      <c r="E1966" s="76">
        <v>27</v>
      </c>
      <c r="F1966" s="173">
        <f t="shared" si="164"/>
        <v>42</v>
      </c>
      <c r="G1966" s="444"/>
      <c r="H1966" s="444"/>
      <c r="I1966" s="444"/>
      <c r="J1966" s="444"/>
    </row>
    <row r="1967" spans="2:10" ht="16.5" x14ac:dyDescent="0.15">
      <c r="C1967" s="80" t="s">
        <v>8908</v>
      </c>
      <c r="D1967" s="81">
        <v>5</v>
      </c>
      <c r="E1967" s="76">
        <v>37</v>
      </c>
      <c r="F1967" s="173">
        <f t="shared" si="164"/>
        <v>42</v>
      </c>
      <c r="G1967" s="444"/>
      <c r="H1967" s="444"/>
      <c r="I1967" s="444"/>
      <c r="J1967" s="444"/>
    </row>
    <row r="1968" spans="2:10" ht="16.5" x14ac:dyDescent="0.15">
      <c r="C1968" s="80" t="s">
        <v>8936</v>
      </c>
      <c r="D1968" s="81">
        <v>9</v>
      </c>
      <c r="E1968" s="76">
        <v>33</v>
      </c>
      <c r="F1968" s="173">
        <f t="shared" si="164"/>
        <v>42</v>
      </c>
      <c r="G1968" s="444"/>
      <c r="H1968" s="444"/>
      <c r="I1968" s="444"/>
      <c r="J1968" s="444"/>
    </row>
    <row r="1969" spans="3:10" ht="16.5" x14ac:dyDescent="0.15">
      <c r="C1969" s="80" t="s">
        <v>19294</v>
      </c>
      <c r="D1969" s="81">
        <v>25</v>
      </c>
      <c r="E1969" s="76">
        <v>17</v>
      </c>
      <c r="F1969" s="173">
        <f t="shared" si="164"/>
        <v>42</v>
      </c>
    </row>
    <row r="1970" spans="3:10" ht="17.25" thickBot="1" x14ac:dyDescent="0.2">
      <c r="C1970" s="87" t="s">
        <v>19325</v>
      </c>
      <c r="D1970" s="90">
        <v>27</v>
      </c>
      <c r="E1970" s="82">
        <v>15</v>
      </c>
      <c r="F1970" s="173">
        <f t="shared" si="164"/>
        <v>42</v>
      </c>
    </row>
    <row r="1971" spans="3:10" ht="17.25" thickBot="1" x14ac:dyDescent="0.2">
      <c r="C1971" s="83" t="s">
        <v>19291</v>
      </c>
      <c r="D1971" s="84">
        <f>SUM(D1961:D1970)</f>
        <v>157</v>
      </c>
      <c r="E1971" s="174">
        <f>SUM(E1961:E1970)</f>
        <v>254</v>
      </c>
      <c r="F1971" s="174">
        <f>SUM(F1961:F1970)</f>
        <v>411</v>
      </c>
    </row>
    <row r="1972" spans="3:10" ht="16.5" x14ac:dyDescent="0.15">
      <c r="C1972" s="75" t="s">
        <v>8962</v>
      </c>
      <c r="D1972" s="76">
        <v>23</v>
      </c>
      <c r="E1972" s="76">
        <v>8</v>
      </c>
      <c r="F1972" s="173">
        <f t="shared" ref="F1972:F1981" si="165">+D1972+E1972</f>
        <v>31</v>
      </c>
    </row>
    <row r="1973" spans="3:10" ht="16.5" x14ac:dyDescent="0.15">
      <c r="C1973" s="80" t="s">
        <v>9788</v>
      </c>
      <c r="D1973" s="81">
        <v>10</v>
      </c>
      <c r="E1973" s="76">
        <v>33</v>
      </c>
      <c r="F1973" s="173">
        <f t="shared" si="165"/>
        <v>43</v>
      </c>
    </row>
    <row r="1974" spans="3:10" ht="16.5" x14ac:dyDescent="0.15">
      <c r="C1974" s="80" t="s">
        <v>8375</v>
      </c>
      <c r="D1974" s="81">
        <v>27</v>
      </c>
      <c r="E1974" s="76">
        <v>16</v>
      </c>
      <c r="F1974" s="173">
        <f t="shared" si="165"/>
        <v>43</v>
      </c>
    </row>
    <row r="1975" spans="3:10" ht="16.5" x14ac:dyDescent="0.15">
      <c r="C1975" s="80" t="s">
        <v>8369</v>
      </c>
      <c r="D1975" s="81">
        <v>23</v>
      </c>
      <c r="E1975" s="76">
        <v>20</v>
      </c>
      <c r="F1975" s="173">
        <f t="shared" si="165"/>
        <v>43</v>
      </c>
    </row>
    <row r="1976" spans="3:10" ht="16.5" x14ac:dyDescent="0.15">
      <c r="C1976" s="80" t="s">
        <v>8371</v>
      </c>
      <c r="D1976" s="81">
        <v>13</v>
      </c>
      <c r="E1976" s="76">
        <v>31</v>
      </c>
      <c r="F1976" s="173">
        <f t="shared" si="165"/>
        <v>44</v>
      </c>
    </row>
    <row r="1977" spans="3:10" ht="16.5" x14ac:dyDescent="0.15">
      <c r="C1977" s="80" t="s">
        <v>8966</v>
      </c>
      <c r="D1977" s="81">
        <v>26</v>
      </c>
      <c r="E1977" s="76">
        <v>18</v>
      </c>
      <c r="F1977" s="173">
        <f t="shared" si="165"/>
        <v>44</v>
      </c>
    </row>
    <row r="1978" spans="3:10" ht="16.5" x14ac:dyDescent="0.15">
      <c r="C1978" s="87" t="s">
        <v>9364</v>
      </c>
      <c r="D1978" s="81">
        <v>19</v>
      </c>
      <c r="E1978" s="76">
        <v>25</v>
      </c>
      <c r="F1978" s="173">
        <f t="shared" si="165"/>
        <v>44</v>
      </c>
    </row>
    <row r="1979" spans="3:10" ht="16.5" x14ac:dyDescent="0.15">
      <c r="C1979" s="80" t="s">
        <v>8990</v>
      </c>
      <c r="D1979" s="81">
        <v>15</v>
      </c>
      <c r="E1979" s="76">
        <v>29</v>
      </c>
      <c r="F1979" s="173">
        <f t="shared" si="165"/>
        <v>44</v>
      </c>
    </row>
    <row r="1980" spans="3:10" ht="16.5" x14ac:dyDescent="0.15">
      <c r="C1980" s="80" t="s">
        <v>19306</v>
      </c>
      <c r="D1980" s="81">
        <v>14</v>
      </c>
      <c r="E1980" s="76">
        <v>30</v>
      </c>
      <c r="F1980" s="173">
        <f t="shared" si="165"/>
        <v>44</v>
      </c>
    </row>
    <row r="1981" spans="3:10" ht="17.25" thickBot="1" x14ac:dyDescent="0.2">
      <c r="C1981" s="89" t="s">
        <v>9367</v>
      </c>
      <c r="D1981" s="90">
        <v>20</v>
      </c>
      <c r="E1981" s="82">
        <v>22</v>
      </c>
      <c r="F1981" s="173">
        <f t="shared" si="165"/>
        <v>42</v>
      </c>
    </row>
    <row r="1982" spans="3:10" ht="18" thickBot="1" x14ac:dyDescent="0.4">
      <c r="C1982" s="83" t="s">
        <v>19291</v>
      </c>
      <c r="D1982" s="84">
        <f>SUM(D1972:D1981)</f>
        <v>190</v>
      </c>
      <c r="E1982" s="84">
        <f>SUM(E1972:E1981)</f>
        <v>232</v>
      </c>
      <c r="F1982" s="84">
        <f>SUM(F1972:F1981)</f>
        <v>422</v>
      </c>
      <c r="G1982" s="91" t="s">
        <v>19289</v>
      </c>
      <c r="H1982" s="91" t="s">
        <v>19290</v>
      </c>
      <c r="I1982" s="91" t="s">
        <v>19291</v>
      </c>
    </row>
    <row r="1983" spans="3:10" ht="17.25" x14ac:dyDescent="0.35">
      <c r="C1983" s="75" t="s">
        <v>19295</v>
      </c>
      <c r="D1983" s="81">
        <v>14</v>
      </c>
      <c r="E1983" s="76">
        <v>10</v>
      </c>
      <c r="F1983" s="173">
        <f t="shared" ref="F1983:F1992" si="166">+D1983+E1983</f>
        <v>24</v>
      </c>
      <c r="G1983" s="92">
        <f>+D1934+D1947+D1960</f>
        <v>604</v>
      </c>
      <c r="H1983" s="92">
        <f>+E1934+E1947+E1960</f>
        <v>735</v>
      </c>
      <c r="I1983" s="92">
        <f>+G1983+H1983</f>
        <v>1339</v>
      </c>
      <c r="J1983" s="91" t="s">
        <v>19296</v>
      </c>
    </row>
    <row r="1984" spans="3:10" ht="17.25" x14ac:dyDescent="0.35">
      <c r="C1984" s="80" t="s">
        <v>9739</v>
      </c>
      <c r="D1984" s="81">
        <v>9</v>
      </c>
      <c r="E1984" s="76">
        <v>36</v>
      </c>
      <c r="F1984" s="173">
        <f t="shared" si="166"/>
        <v>45</v>
      </c>
      <c r="G1984" s="92">
        <f>+D1971+D1982+D1993</f>
        <v>521</v>
      </c>
      <c r="H1984" s="92">
        <f>+E1971+E1982+E1993</f>
        <v>735</v>
      </c>
      <c r="I1984" s="92">
        <f>+G1984+H1984</f>
        <v>1256</v>
      </c>
      <c r="J1984" s="91" t="s">
        <v>19297</v>
      </c>
    </row>
    <row r="1985" spans="1:10" ht="17.25" x14ac:dyDescent="0.35">
      <c r="C1985" s="80" t="s">
        <v>8974</v>
      </c>
      <c r="D1985" s="81">
        <v>11</v>
      </c>
      <c r="E1985" s="76">
        <v>34</v>
      </c>
      <c r="F1985" s="173">
        <f t="shared" si="166"/>
        <v>45</v>
      </c>
      <c r="G1985" s="92">
        <f>SUM(G1983:G1984)</f>
        <v>1125</v>
      </c>
      <c r="H1985" s="92">
        <f>SUM(H1983:H1984)</f>
        <v>1470</v>
      </c>
      <c r="I1985" s="92">
        <f>SUM(I1983:I1984)</f>
        <v>2595</v>
      </c>
      <c r="J1985" s="91" t="s">
        <v>19298</v>
      </c>
    </row>
    <row r="1986" spans="1:10" ht="16.5" x14ac:dyDescent="0.15">
      <c r="C1986" s="80" t="s">
        <v>8969</v>
      </c>
      <c r="D1986" s="81">
        <v>13</v>
      </c>
      <c r="E1986" s="76">
        <v>30</v>
      </c>
      <c r="F1986" s="173">
        <f t="shared" si="166"/>
        <v>43</v>
      </c>
    </row>
    <row r="1987" spans="1:10" ht="16.5" x14ac:dyDescent="0.15">
      <c r="C1987" s="80" t="s">
        <v>8989</v>
      </c>
      <c r="D1987" s="81">
        <v>25</v>
      </c>
      <c r="E1987" s="76">
        <v>19</v>
      </c>
      <c r="F1987" s="173">
        <f t="shared" si="166"/>
        <v>44</v>
      </c>
    </row>
    <row r="1988" spans="1:10" ht="16.5" x14ac:dyDescent="0.15">
      <c r="C1988" s="80" t="s">
        <v>8972</v>
      </c>
      <c r="D1988" s="81">
        <v>24</v>
      </c>
      <c r="E1988" s="76">
        <v>21</v>
      </c>
      <c r="F1988" s="173">
        <f t="shared" si="166"/>
        <v>45</v>
      </c>
    </row>
    <row r="1989" spans="1:10" ht="16.5" x14ac:dyDescent="0.15">
      <c r="C1989" s="80" t="s">
        <v>19299</v>
      </c>
      <c r="D1989" s="81">
        <v>22</v>
      </c>
      <c r="E1989" s="76">
        <v>20</v>
      </c>
      <c r="F1989" s="173">
        <f t="shared" si="166"/>
        <v>42</v>
      </c>
    </row>
    <row r="1990" spans="1:10" ht="16.5" x14ac:dyDescent="0.15">
      <c r="C1990" s="75" t="s">
        <v>9374</v>
      </c>
      <c r="D1990" s="81">
        <v>9</v>
      </c>
      <c r="E1990" s="76">
        <v>36</v>
      </c>
      <c r="F1990" s="173">
        <f t="shared" si="166"/>
        <v>45</v>
      </c>
    </row>
    <row r="1991" spans="1:10" ht="16.5" x14ac:dyDescent="0.15">
      <c r="C1991" s="80" t="s">
        <v>19326</v>
      </c>
      <c r="D1991" s="81">
        <v>13</v>
      </c>
      <c r="E1991" s="76">
        <v>30</v>
      </c>
      <c r="F1991" s="173">
        <f t="shared" si="166"/>
        <v>43</v>
      </c>
    </row>
    <row r="1992" spans="1:10" ht="17.25" thickBot="1" x14ac:dyDescent="0.2">
      <c r="C1992" s="80" t="s">
        <v>19342</v>
      </c>
      <c r="D1992" s="81">
        <v>34</v>
      </c>
      <c r="E1992" s="76">
        <v>13</v>
      </c>
      <c r="F1992" s="173">
        <f t="shared" si="166"/>
        <v>47</v>
      </c>
    </row>
    <row r="1993" spans="1:10" ht="18" thickBot="1" x14ac:dyDescent="0.4">
      <c r="C1993" s="83" t="s">
        <v>19291</v>
      </c>
      <c r="D1993" s="84">
        <f>SUM(D1983:D1992)</f>
        <v>174</v>
      </c>
      <c r="E1993" s="84">
        <f>SUM(E1983:E1992)</f>
        <v>249</v>
      </c>
      <c r="F1993" s="84">
        <f>SUM(F1983:F1992)</f>
        <v>423</v>
      </c>
      <c r="H1993" s="74"/>
      <c r="I1993" s="69" t="s">
        <v>19349</v>
      </c>
      <c r="J1993" s="69"/>
    </row>
    <row r="1994" spans="1:10" ht="22.5" thickBot="1" x14ac:dyDescent="0.5">
      <c r="C1994" s="96" t="s">
        <v>19302</v>
      </c>
      <c r="D1994" s="97">
        <f>+D1934+D1947+D1960+D1971+D1982+D1993</f>
        <v>1125</v>
      </c>
      <c r="E1994" s="97">
        <f>+E1934+E1947+E1960+E1971+E1982+E1993</f>
        <v>1470</v>
      </c>
      <c r="F1994" s="97">
        <f>+D1994+E1994</f>
        <v>2595</v>
      </c>
      <c r="H1994" s="99" t="s">
        <v>19345</v>
      </c>
      <c r="I1994" s="69"/>
      <c r="J1994" s="69"/>
    </row>
    <row r="1997" spans="1:10" ht="15.75" thickBot="1" x14ac:dyDescent="0.2">
      <c r="A1997" s="1292" t="s">
        <v>19347</v>
      </c>
      <c r="B1997" s="1292"/>
      <c r="C1997" s="1292"/>
      <c r="D1997" s="1292"/>
      <c r="E1997" s="1292"/>
      <c r="F1997" s="1292"/>
      <c r="G1997" s="1292"/>
      <c r="H1997" s="1292"/>
      <c r="I1997" s="1292"/>
      <c r="J1997" s="1292"/>
    </row>
    <row r="1998" spans="1:10" ht="15" thickBot="1" x14ac:dyDescent="0.2">
      <c r="B1998" s="270"/>
      <c r="C1998" s="376" t="s">
        <v>16910</v>
      </c>
      <c r="D1998" s="377" t="s">
        <v>19289</v>
      </c>
      <c r="E1998" s="377" t="s">
        <v>19290</v>
      </c>
      <c r="F1998" s="378" t="s">
        <v>19291</v>
      </c>
      <c r="G1998" s="429" t="s">
        <v>16910</v>
      </c>
      <c r="H1998" s="430" t="s">
        <v>19289</v>
      </c>
      <c r="I1998" s="430" t="s">
        <v>19290</v>
      </c>
      <c r="J1998" s="431" t="s">
        <v>19291</v>
      </c>
    </row>
    <row r="1999" spans="1:10" ht="17.25" x14ac:dyDescent="0.35">
      <c r="B1999" s="270"/>
      <c r="C1999" s="75" t="s">
        <v>8353</v>
      </c>
      <c r="D1999" s="76">
        <v>17</v>
      </c>
      <c r="E1999" s="76">
        <v>18</v>
      </c>
      <c r="F1999" s="77">
        <f t="shared" ref="F1999:F2010" si="167">+D1999+E1999</f>
        <v>35</v>
      </c>
      <c r="G1999" s="432" t="s">
        <v>19293</v>
      </c>
      <c r="H1999" s="432">
        <v>17</v>
      </c>
      <c r="I1999" s="432">
        <v>16</v>
      </c>
      <c r="J1999" s="432">
        <v>33</v>
      </c>
    </row>
    <row r="2000" spans="1:10" ht="17.25" x14ac:dyDescent="0.35">
      <c r="B2000" s="270"/>
      <c r="C2000" s="80" t="s">
        <v>8355</v>
      </c>
      <c r="D2000" s="81">
        <v>16</v>
      </c>
      <c r="E2000" s="76">
        <v>18</v>
      </c>
      <c r="F2000" s="77">
        <f t="shared" si="167"/>
        <v>34</v>
      </c>
      <c r="G2000" s="432" t="s">
        <v>8361</v>
      </c>
      <c r="H2000" s="433">
        <v>19</v>
      </c>
      <c r="I2000" s="432">
        <v>23</v>
      </c>
      <c r="J2000" s="432">
        <v>42</v>
      </c>
    </row>
    <row r="2001" spans="2:11" ht="17.25" x14ac:dyDescent="0.35">
      <c r="B2001" s="270"/>
      <c r="C2001" s="80" t="s">
        <v>8357</v>
      </c>
      <c r="D2001" s="81">
        <v>14</v>
      </c>
      <c r="E2001" s="76">
        <v>20</v>
      </c>
      <c r="F2001" s="77">
        <f t="shared" si="167"/>
        <v>34</v>
      </c>
      <c r="G2001" s="432" t="s">
        <v>8825</v>
      </c>
      <c r="H2001" s="432">
        <v>12</v>
      </c>
      <c r="I2001" s="432">
        <v>30</v>
      </c>
      <c r="J2001" s="432">
        <v>42</v>
      </c>
    </row>
    <row r="2002" spans="2:11" ht="17.25" x14ac:dyDescent="0.35">
      <c r="B2002" s="270"/>
      <c r="C2002" s="80" t="s">
        <v>8367</v>
      </c>
      <c r="D2002" s="81">
        <v>15</v>
      </c>
      <c r="E2002" s="76">
        <v>20</v>
      </c>
      <c r="F2002" s="77">
        <f t="shared" si="167"/>
        <v>35</v>
      </c>
      <c r="G2002" s="432" t="s">
        <v>8374</v>
      </c>
      <c r="H2002" s="432">
        <v>11</v>
      </c>
      <c r="I2002" s="432">
        <v>31</v>
      </c>
      <c r="J2002" s="432">
        <v>42</v>
      </c>
    </row>
    <row r="2003" spans="2:11" ht="17.25" x14ac:dyDescent="0.35">
      <c r="B2003" s="270"/>
      <c r="C2003" s="80" t="s">
        <v>8363</v>
      </c>
      <c r="D2003" s="81">
        <v>15</v>
      </c>
      <c r="E2003" s="76">
        <v>19</v>
      </c>
      <c r="F2003" s="77">
        <f t="shared" si="167"/>
        <v>34</v>
      </c>
      <c r="G2003" s="432" t="s">
        <v>8859</v>
      </c>
      <c r="H2003" s="432">
        <v>18</v>
      </c>
      <c r="I2003" s="432">
        <v>24</v>
      </c>
      <c r="J2003" s="432">
        <v>42</v>
      </c>
    </row>
    <row r="2004" spans="2:11" ht="17.25" x14ac:dyDescent="0.35">
      <c r="B2004" s="270"/>
      <c r="C2004" s="80" t="s">
        <v>8359</v>
      </c>
      <c r="D2004" s="81">
        <v>15</v>
      </c>
      <c r="E2004" s="76">
        <v>18</v>
      </c>
      <c r="F2004" s="77">
        <f t="shared" si="167"/>
        <v>33</v>
      </c>
      <c r="G2004" s="432" t="s">
        <v>8350</v>
      </c>
      <c r="H2004" s="432">
        <v>15</v>
      </c>
      <c r="I2004" s="432">
        <v>27</v>
      </c>
      <c r="J2004" s="432">
        <v>42</v>
      </c>
    </row>
    <row r="2005" spans="2:11" ht="17.25" x14ac:dyDescent="0.35">
      <c r="B2005" s="270"/>
      <c r="C2005" s="80" t="s">
        <v>8370</v>
      </c>
      <c r="D2005" s="81">
        <v>15</v>
      </c>
      <c r="E2005" s="76">
        <v>18</v>
      </c>
      <c r="F2005" s="77">
        <f t="shared" si="167"/>
        <v>33</v>
      </c>
      <c r="G2005" s="432" t="s">
        <v>8908</v>
      </c>
      <c r="H2005" s="432">
        <v>4</v>
      </c>
      <c r="I2005" s="432">
        <v>36</v>
      </c>
      <c r="J2005" s="432">
        <v>40</v>
      </c>
    </row>
    <row r="2006" spans="2:11" ht="17.25" x14ac:dyDescent="0.35">
      <c r="B2006" s="270"/>
      <c r="C2006" s="80" t="s">
        <v>8685</v>
      </c>
      <c r="D2006" s="81">
        <v>16</v>
      </c>
      <c r="E2006" s="76">
        <v>18</v>
      </c>
      <c r="F2006" s="77">
        <f t="shared" si="167"/>
        <v>34</v>
      </c>
      <c r="G2006" s="432" t="s">
        <v>8936</v>
      </c>
      <c r="H2006" s="432">
        <v>9</v>
      </c>
      <c r="I2006" s="432">
        <v>33</v>
      </c>
      <c r="J2006" s="432">
        <v>42</v>
      </c>
    </row>
    <row r="2007" spans="2:11" ht="17.25" x14ac:dyDescent="0.35">
      <c r="B2007" s="270"/>
      <c r="C2007" s="80" t="s">
        <v>8731</v>
      </c>
      <c r="D2007" s="81">
        <v>16</v>
      </c>
      <c r="E2007" s="76">
        <v>17</v>
      </c>
      <c r="F2007" s="77">
        <f t="shared" si="167"/>
        <v>33</v>
      </c>
      <c r="G2007" s="432" t="s">
        <v>19294</v>
      </c>
      <c r="H2007" s="432">
        <v>25</v>
      </c>
      <c r="I2007" s="432">
        <v>17</v>
      </c>
      <c r="J2007" s="433">
        <v>42</v>
      </c>
    </row>
    <row r="2008" spans="2:11" ht="18" thickBot="1" x14ac:dyDescent="0.4">
      <c r="B2008" s="270"/>
      <c r="C2008" s="80" t="s">
        <v>8779</v>
      </c>
      <c r="D2008" s="81">
        <v>18</v>
      </c>
      <c r="E2008" s="76">
        <v>20</v>
      </c>
      <c r="F2008" s="77">
        <f t="shared" si="167"/>
        <v>38</v>
      </c>
      <c r="G2008" s="434" t="s">
        <v>19325</v>
      </c>
      <c r="H2008" s="434">
        <v>27</v>
      </c>
      <c r="I2008" s="434">
        <v>15</v>
      </c>
      <c r="J2008" s="434">
        <v>42</v>
      </c>
    </row>
    <row r="2009" spans="2:11" ht="18" thickBot="1" x14ac:dyDescent="0.4">
      <c r="B2009" s="270"/>
      <c r="C2009" s="80" t="s">
        <v>8823</v>
      </c>
      <c r="D2009" s="81">
        <v>18</v>
      </c>
      <c r="E2009" s="76">
        <v>15</v>
      </c>
      <c r="F2009" s="77">
        <f t="shared" si="167"/>
        <v>33</v>
      </c>
      <c r="G2009" s="435" t="s">
        <v>19291</v>
      </c>
      <c r="H2009" s="436">
        <v>157</v>
      </c>
      <c r="I2009" s="436">
        <v>252</v>
      </c>
      <c r="J2009" s="437">
        <v>409</v>
      </c>
      <c r="K2009" s="409"/>
    </row>
    <row r="2010" spans="2:11" ht="18" thickBot="1" x14ac:dyDescent="0.4">
      <c r="B2010" s="270"/>
      <c r="C2010" s="87" t="s">
        <v>8366</v>
      </c>
      <c r="D2010" s="90">
        <v>9</v>
      </c>
      <c r="E2010" s="76">
        <v>3</v>
      </c>
      <c r="F2010" s="77">
        <f t="shared" si="167"/>
        <v>12</v>
      </c>
      <c r="G2010" s="438" t="s">
        <v>8962</v>
      </c>
      <c r="H2010" s="438">
        <v>23</v>
      </c>
      <c r="I2010" s="438">
        <v>8</v>
      </c>
      <c r="J2010" s="438">
        <v>31</v>
      </c>
    </row>
    <row r="2011" spans="2:11" ht="18" thickBot="1" x14ac:dyDescent="0.4">
      <c r="B2011" s="270"/>
      <c r="C2011" s="83" t="s">
        <v>19291</v>
      </c>
      <c r="D2011" s="84">
        <f>SUM(D1999:D2010)</f>
        <v>184</v>
      </c>
      <c r="E2011" s="84">
        <f>SUM(E1999:E2010)</f>
        <v>204</v>
      </c>
      <c r="F2011" s="85">
        <f>SUM(F1999:F2010)</f>
        <v>388</v>
      </c>
      <c r="G2011" s="432" t="s">
        <v>9788</v>
      </c>
      <c r="H2011" s="432">
        <v>10</v>
      </c>
      <c r="I2011" s="432">
        <v>33</v>
      </c>
      <c r="J2011" s="432">
        <v>43</v>
      </c>
    </row>
    <row r="2012" spans="2:11" ht="17.25" x14ac:dyDescent="0.35">
      <c r="B2012" s="270"/>
      <c r="C2012" s="75" t="s">
        <v>9334</v>
      </c>
      <c r="D2012" s="76">
        <v>17</v>
      </c>
      <c r="E2012" s="76">
        <v>23</v>
      </c>
      <c r="F2012" s="77">
        <f t="shared" ref="F2012:F2023" si="168">+D2012+E2012</f>
        <v>40</v>
      </c>
      <c r="G2012" s="432" t="s">
        <v>8375</v>
      </c>
      <c r="H2012" s="432">
        <v>27</v>
      </c>
      <c r="I2012" s="432">
        <v>16</v>
      </c>
      <c r="J2012" s="432">
        <v>43</v>
      </c>
    </row>
    <row r="2013" spans="2:11" ht="17.25" x14ac:dyDescent="0.35">
      <c r="B2013" s="270"/>
      <c r="C2013" s="80" t="s">
        <v>8356</v>
      </c>
      <c r="D2013" s="81">
        <v>14</v>
      </c>
      <c r="E2013" s="76">
        <v>28</v>
      </c>
      <c r="F2013" s="77">
        <f t="shared" si="168"/>
        <v>42</v>
      </c>
      <c r="G2013" s="432" t="s">
        <v>8369</v>
      </c>
      <c r="H2013" s="433">
        <v>23</v>
      </c>
      <c r="I2013" s="432">
        <v>20</v>
      </c>
      <c r="J2013" s="432">
        <v>43</v>
      </c>
    </row>
    <row r="2014" spans="2:11" ht="17.25" x14ac:dyDescent="0.35">
      <c r="B2014" s="270"/>
      <c r="C2014" s="80" t="s">
        <v>8358</v>
      </c>
      <c r="D2014" s="81">
        <v>18</v>
      </c>
      <c r="E2014" s="76">
        <v>26</v>
      </c>
      <c r="F2014" s="77">
        <f t="shared" si="168"/>
        <v>44</v>
      </c>
      <c r="G2014" s="432" t="s">
        <v>8371</v>
      </c>
      <c r="H2014" s="432">
        <v>14</v>
      </c>
      <c r="I2014" s="432">
        <v>30</v>
      </c>
      <c r="J2014" s="432">
        <v>44</v>
      </c>
    </row>
    <row r="2015" spans="2:11" ht="17.25" x14ac:dyDescent="0.35">
      <c r="B2015" s="270"/>
      <c r="C2015" s="80" t="s">
        <v>8351</v>
      </c>
      <c r="D2015" s="81">
        <v>16</v>
      </c>
      <c r="E2015" s="76">
        <v>26</v>
      </c>
      <c r="F2015" s="77">
        <f t="shared" si="168"/>
        <v>42</v>
      </c>
      <c r="G2015" s="432" t="s">
        <v>8966</v>
      </c>
      <c r="H2015" s="432">
        <v>26</v>
      </c>
      <c r="I2015" s="432">
        <v>18</v>
      </c>
      <c r="J2015" s="432">
        <v>44</v>
      </c>
    </row>
    <row r="2016" spans="2:11" ht="17.25" x14ac:dyDescent="0.35">
      <c r="B2016" s="270"/>
      <c r="C2016" s="80" t="s">
        <v>9343</v>
      </c>
      <c r="D2016" s="81">
        <v>17</v>
      </c>
      <c r="E2016" s="76">
        <v>24</v>
      </c>
      <c r="F2016" s="77">
        <f t="shared" si="168"/>
        <v>41</v>
      </c>
      <c r="G2016" s="432" t="s">
        <v>9364</v>
      </c>
      <c r="H2016" s="432">
        <v>19</v>
      </c>
      <c r="I2016" s="432">
        <v>25</v>
      </c>
      <c r="J2016" s="432">
        <v>44</v>
      </c>
    </row>
    <row r="2017" spans="2:15" ht="17.25" x14ac:dyDescent="0.35">
      <c r="B2017" s="270"/>
      <c r="C2017" s="80" t="s">
        <v>8364</v>
      </c>
      <c r="D2017" s="81">
        <v>21</v>
      </c>
      <c r="E2017" s="76">
        <v>22</v>
      </c>
      <c r="F2017" s="77">
        <f t="shared" si="168"/>
        <v>43</v>
      </c>
      <c r="G2017" s="432" t="s">
        <v>8990</v>
      </c>
      <c r="H2017" s="432">
        <v>15</v>
      </c>
      <c r="I2017" s="432">
        <v>29</v>
      </c>
      <c r="J2017" s="433">
        <v>44</v>
      </c>
      <c r="O2017">
        <f>388-12</f>
        <v>376</v>
      </c>
    </row>
    <row r="2018" spans="2:15" ht="17.25" x14ac:dyDescent="0.35">
      <c r="B2018" s="270"/>
      <c r="C2018" s="80" t="s">
        <v>8952</v>
      </c>
      <c r="D2018" s="81">
        <v>20</v>
      </c>
      <c r="E2018" s="76">
        <v>23</v>
      </c>
      <c r="F2018" s="77">
        <f t="shared" si="168"/>
        <v>43</v>
      </c>
      <c r="G2018" s="432" t="s">
        <v>19306</v>
      </c>
      <c r="H2018" s="432">
        <v>12</v>
      </c>
      <c r="I2018" s="432">
        <v>30</v>
      </c>
      <c r="J2018" s="432">
        <v>42</v>
      </c>
      <c r="O2018">
        <f>376+22</f>
        <v>398</v>
      </c>
    </row>
    <row r="2019" spans="2:15" ht="18" thickBot="1" x14ac:dyDescent="0.4">
      <c r="B2019" s="270"/>
      <c r="C2019" s="80" t="s">
        <v>8954</v>
      </c>
      <c r="D2019" s="81">
        <v>20</v>
      </c>
      <c r="E2019" s="76">
        <v>23</v>
      </c>
      <c r="F2019" s="77">
        <f t="shared" si="168"/>
        <v>43</v>
      </c>
      <c r="G2019" s="434" t="s">
        <v>9367</v>
      </c>
      <c r="H2019" s="434">
        <v>20</v>
      </c>
      <c r="I2019" s="434">
        <v>22</v>
      </c>
      <c r="J2019" s="439">
        <v>42</v>
      </c>
      <c r="O2019">
        <f>484+24</f>
        <v>508</v>
      </c>
    </row>
    <row r="2020" spans="2:15" ht="18" thickBot="1" x14ac:dyDescent="0.4">
      <c r="B2020" s="270"/>
      <c r="C2020" s="80" t="s">
        <v>8360</v>
      </c>
      <c r="D2020" s="81">
        <v>20</v>
      </c>
      <c r="E2020" s="76">
        <v>23</v>
      </c>
      <c r="F2020" s="77">
        <f t="shared" si="168"/>
        <v>43</v>
      </c>
      <c r="G2020" s="435" t="s">
        <v>19291</v>
      </c>
      <c r="H2020" s="436">
        <v>189</v>
      </c>
      <c r="I2020" s="436">
        <v>231</v>
      </c>
      <c r="J2020" s="437">
        <v>420</v>
      </c>
    </row>
    <row r="2021" spans="2:15" ht="17.25" x14ac:dyDescent="0.35">
      <c r="B2021" s="270"/>
      <c r="C2021" s="87" t="s">
        <v>8362</v>
      </c>
      <c r="D2021" s="81">
        <v>19</v>
      </c>
      <c r="E2021" s="76">
        <v>23</v>
      </c>
      <c r="F2021" s="77">
        <f t="shared" si="168"/>
        <v>42</v>
      </c>
      <c r="G2021" s="438" t="s">
        <v>19295</v>
      </c>
      <c r="H2021" s="438">
        <v>13</v>
      </c>
      <c r="I2021" s="438">
        <v>10</v>
      </c>
      <c r="J2021" s="438">
        <v>23</v>
      </c>
    </row>
    <row r="2022" spans="2:15" ht="17.25" x14ac:dyDescent="0.35">
      <c r="B2022" s="270"/>
      <c r="C2022" s="80" t="s">
        <v>9778</v>
      </c>
      <c r="D2022" s="81">
        <v>16</v>
      </c>
      <c r="E2022" s="76">
        <v>19</v>
      </c>
      <c r="F2022" s="77">
        <f t="shared" si="168"/>
        <v>35</v>
      </c>
      <c r="G2022" s="432" t="s">
        <v>9739</v>
      </c>
      <c r="H2022" s="432">
        <v>9</v>
      </c>
      <c r="I2022" s="432">
        <v>36</v>
      </c>
      <c r="J2022" s="432">
        <v>45</v>
      </c>
    </row>
    <row r="2023" spans="2:15" ht="18" thickBot="1" x14ac:dyDescent="0.4">
      <c r="B2023" s="270"/>
      <c r="C2023" s="89" t="s">
        <v>9711</v>
      </c>
      <c r="D2023" s="90">
        <v>11</v>
      </c>
      <c r="E2023" s="76">
        <v>15</v>
      </c>
      <c r="F2023" s="77">
        <f t="shared" si="168"/>
        <v>26</v>
      </c>
      <c r="G2023" s="432" t="s">
        <v>8974</v>
      </c>
      <c r="H2023" s="432">
        <v>11</v>
      </c>
      <c r="I2023" s="432">
        <v>34</v>
      </c>
      <c r="J2023" s="432">
        <v>45</v>
      </c>
    </row>
    <row r="2024" spans="2:15" ht="18" thickBot="1" x14ac:dyDescent="0.4">
      <c r="B2024" s="270"/>
      <c r="C2024" s="296" t="s">
        <v>19291</v>
      </c>
      <c r="D2024" s="295">
        <f>SUM(D2012:D2023)</f>
        <v>209</v>
      </c>
      <c r="E2024" s="84">
        <f>SUM(E2012:E2023)</f>
        <v>275</v>
      </c>
      <c r="F2024" s="85">
        <f>SUM(F2012:F2023)</f>
        <v>484</v>
      </c>
      <c r="G2024" s="432" t="s">
        <v>8969</v>
      </c>
      <c r="H2024" s="432">
        <v>12</v>
      </c>
      <c r="I2024" s="432">
        <v>30</v>
      </c>
      <c r="J2024" s="432">
        <v>42</v>
      </c>
    </row>
    <row r="2025" spans="2:15" ht="17.25" x14ac:dyDescent="0.35">
      <c r="B2025" s="270"/>
      <c r="C2025" s="75" t="s">
        <v>8354</v>
      </c>
      <c r="D2025" s="76">
        <v>18</v>
      </c>
      <c r="E2025" s="76">
        <v>21</v>
      </c>
      <c r="F2025" s="77">
        <f t="shared" ref="F2025:F2036" si="169">+D2025+E2025</f>
        <v>39</v>
      </c>
      <c r="G2025" s="432" t="s">
        <v>8989</v>
      </c>
      <c r="H2025" s="432">
        <v>25</v>
      </c>
      <c r="I2025" s="432">
        <v>19</v>
      </c>
      <c r="J2025" s="432">
        <v>44</v>
      </c>
    </row>
    <row r="2026" spans="2:15" ht="17.25" x14ac:dyDescent="0.35">
      <c r="B2026" s="270"/>
      <c r="C2026" s="80" t="s">
        <v>9713</v>
      </c>
      <c r="D2026" s="81">
        <v>22</v>
      </c>
      <c r="E2026" s="76">
        <v>20</v>
      </c>
      <c r="F2026" s="77">
        <f t="shared" si="169"/>
        <v>42</v>
      </c>
      <c r="G2026" s="432" t="s">
        <v>8972</v>
      </c>
      <c r="H2026" s="432">
        <v>24</v>
      </c>
      <c r="I2026" s="432">
        <v>21</v>
      </c>
      <c r="J2026" s="432">
        <v>45</v>
      </c>
    </row>
    <row r="2027" spans="2:15" ht="17.25" x14ac:dyDescent="0.35">
      <c r="B2027" s="270"/>
      <c r="C2027" s="80" t="s">
        <v>8988</v>
      </c>
      <c r="D2027" s="81">
        <v>15</v>
      </c>
      <c r="E2027" s="76">
        <v>22</v>
      </c>
      <c r="F2027" s="77">
        <f t="shared" si="169"/>
        <v>37</v>
      </c>
      <c r="G2027" s="432" t="s">
        <v>19299</v>
      </c>
      <c r="H2027" s="432">
        <v>22</v>
      </c>
      <c r="I2027" s="432">
        <v>20</v>
      </c>
      <c r="J2027" s="432">
        <v>42</v>
      </c>
    </row>
    <row r="2028" spans="2:15" ht="17.25" x14ac:dyDescent="0.35">
      <c r="B2028" s="270"/>
      <c r="C2028" s="75" t="s">
        <v>8956</v>
      </c>
      <c r="D2028" s="81">
        <v>18</v>
      </c>
      <c r="E2028" s="76">
        <v>24</v>
      </c>
      <c r="F2028" s="77">
        <f t="shared" si="169"/>
        <v>42</v>
      </c>
      <c r="G2028" s="432" t="s">
        <v>9374</v>
      </c>
      <c r="H2028" s="432">
        <v>9</v>
      </c>
      <c r="I2028" s="432">
        <v>36</v>
      </c>
      <c r="J2028" s="432">
        <v>45</v>
      </c>
    </row>
    <row r="2029" spans="2:15" ht="17.25" x14ac:dyDescent="0.35">
      <c r="B2029" s="270"/>
      <c r="C2029" s="80" t="s">
        <v>9717</v>
      </c>
      <c r="D2029" s="81">
        <v>17</v>
      </c>
      <c r="E2029" s="76">
        <v>21</v>
      </c>
      <c r="F2029" s="77">
        <f t="shared" si="169"/>
        <v>38</v>
      </c>
      <c r="G2029" s="432" t="s">
        <v>19326</v>
      </c>
      <c r="H2029" s="432">
        <v>12</v>
      </c>
      <c r="I2029" s="432">
        <v>29</v>
      </c>
      <c r="J2029" s="432">
        <v>41</v>
      </c>
    </row>
    <row r="2030" spans="2:15" ht="18" thickBot="1" x14ac:dyDescent="0.4">
      <c r="B2030" s="270"/>
      <c r="C2030" s="80" t="s">
        <v>8365</v>
      </c>
      <c r="D2030" s="81">
        <v>13</v>
      </c>
      <c r="E2030" s="76">
        <v>25</v>
      </c>
      <c r="F2030" s="77">
        <f t="shared" si="169"/>
        <v>38</v>
      </c>
      <c r="G2030" s="434" t="s">
        <v>19342</v>
      </c>
      <c r="H2030" s="434">
        <v>32</v>
      </c>
      <c r="I2030" s="434">
        <v>13</v>
      </c>
      <c r="J2030" s="434">
        <v>45</v>
      </c>
    </row>
    <row r="2031" spans="2:15" ht="18" thickBot="1" x14ac:dyDescent="0.4">
      <c r="B2031" s="270"/>
      <c r="C2031" s="75" t="s">
        <v>9354</v>
      </c>
      <c r="D2031" s="81">
        <v>16</v>
      </c>
      <c r="E2031" s="76">
        <v>25</v>
      </c>
      <c r="F2031" s="77">
        <f t="shared" si="169"/>
        <v>41</v>
      </c>
      <c r="G2031" s="435" t="s">
        <v>19291</v>
      </c>
      <c r="H2031" s="436">
        <v>169</v>
      </c>
      <c r="I2031" s="436">
        <v>248</v>
      </c>
      <c r="J2031" s="437">
        <v>417</v>
      </c>
    </row>
    <row r="2032" spans="2:15" ht="18" thickBot="1" x14ac:dyDescent="0.4">
      <c r="B2032" s="270"/>
      <c r="C2032" s="80" t="s">
        <v>8958</v>
      </c>
      <c r="D2032" s="81">
        <v>17</v>
      </c>
      <c r="E2032" s="76">
        <v>25</v>
      </c>
      <c r="F2032" s="77">
        <f t="shared" si="169"/>
        <v>42</v>
      </c>
      <c r="G2032" s="837" t="s">
        <v>19302</v>
      </c>
      <c r="H2032" s="838">
        <v>1103</v>
      </c>
      <c r="I2032" s="838">
        <v>1461</v>
      </c>
      <c r="J2032" s="839">
        <v>2564</v>
      </c>
    </row>
    <row r="2033" spans="2:15" ht="18" thickBot="1" x14ac:dyDescent="0.4">
      <c r="B2033" s="270"/>
      <c r="C2033" s="80" t="s">
        <v>9357</v>
      </c>
      <c r="D2033" s="81">
        <v>17</v>
      </c>
      <c r="E2033" s="76">
        <v>22</v>
      </c>
      <c r="F2033" s="173">
        <f t="shared" si="169"/>
        <v>39</v>
      </c>
      <c r="G2033" s="434" t="s">
        <v>19289</v>
      </c>
      <c r="H2033" s="434" t="s">
        <v>19290</v>
      </c>
      <c r="I2033" s="434" t="s">
        <v>19291</v>
      </c>
      <c r="J2033" s="270"/>
    </row>
    <row r="2034" spans="2:15" ht="17.25" x14ac:dyDescent="0.35">
      <c r="B2034" s="270"/>
      <c r="C2034" s="75" t="s">
        <v>8368</v>
      </c>
      <c r="D2034" s="81">
        <v>15</v>
      </c>
      <c r="E2034" s="76">
        <v>22</v>
      </c>
      <c r="F2034" s="173">
        <f t="shared" si="169"/>
        <v>37</v>
      </c>
      <c r="G2034" s="829">
        <v>588</v>
      </c>
      <c r="H2034" s="830">
        <v>730</v>
      </c>
      <c r="I2034" s="830">
        <v>1318</v>
      </c>
      <c r="J2034" s="831" t="s">
        <v>19296</v>
      </c>
    </row>
    <row r="2035" spans="2:15" ht="17.25" x14ac:dyDescent="0.35">
      <c r="B2035" s="270"/>
      <c r="C2035" s="80" t="s">
        <v>19292</v>
      </c>
      <c r="D2035" s="81">
        <v>16</v>
      </c>
      <c r="E2035" s="76">
        <v>15</v>
      </c>
      <c r="F2035" s="173">
        <f t="shared" si="169"/>
        <v>31</v>
      </c>
      <c r="G2035" s="832">
        <v>515</v>
      </c>
      <c r="H2035" s="433">
        <v>731</v>
      </c>
      <c r="I2035" s="433">
        <v>1246</v>
      </c>
      <c r="J2035" s="833" t="s">
        <v>19297</v>
      </c>
    </row>
    <row r="2036" spans="2:15" ht="18" thickBot="1" x14ac:dyDescent="0.4">
      <c r="B2036" s="270"/>
      <c r="C2036" s="80" t="s">
        <v>19343</v>
      </c>
      <c r="D2036" s="90">
        <v>11</v>
      </c>
      <c r="E2036" s="76">
        <v>9</v>
      </c>
      <c r="F2036" s="253">
        <f t="shared" si="169"/>
        <v>20</v>
      </c>
      <c r="G2036" s="834">
        <v>1103</v>
      </c>
      <c r="H2036" s="835">
        <v>1461</v>
      </c>
      <c r="I2036" s="835">
        <v>2564</v>
      </c>
      <c r="J2036" s="836" t="s">
        <v>19298</v>
      </c>
    </row>
    <row r="2037" spans="2:15" ht="18" thickBot="1" x14ac:dyDescent="0.4">
      <c r="C2037" s="83" t="s">
        <v>19291</v>
      </c>
      <c r="D2037" s="84">
        <f>SUM(D2025:D2036)</f>
        <v>195</v>
      </c>
      <c r="E2037" s="84">
        <f>SUM(E2025:E2036)</f>
        <v>251</v>
      </c>
      <c r="F2037" s="84">
        <f>SUM(F2025:F2036)</f>
        <v>446</v>
      </c>
      <c r="G2037" s="443"/>
      <c r="H2037" s="401" t="s">
        <v>19350</v>
      </c>
      <c r="I2037" s="444"/>
      <c r="J2037" s="444"/>
      <c r="O2037">
        <f>466+24</f>
        <v>490</v>
      </c>
    </row>
    <row r="2038" spans="2:15" ht="16.5" x14ac:dyDescent="0.15">
      <c r="C2038" s="75" t="s">
        <v>19293</v>
      </c>
      <c r="D2038" s="76">
        <v>17</v>
      </c>
      <c r="E2038" s="76">
        <v>16</v>
      </c>
      <c r="F2038" s="173">
        <f t="shared" ref="F2038:F2047" si="170">+D2038+E2038</f>
        <v>33</v>
      </c>
      <c r="G2038" s="444"/>
      <c r="H2038" s="444"/>
      <c r="I2038" s="444"/>
      <c r="J2038" s="444"/>
      <c r="O2038">
        <f>446+22</f>
        <v>468</v>
      </c>
    </row>
    <row r="2039" spans="2:15" ht="16.5" x14ac:dyDescent="0.15">
      <c r="C2039" s="80" t="s">
        <v>8361</v>
      </c>
      <c r="D2039" s="81">
        <v>19</v>
      </c>
      <c r="E2039" s="76">
        <v>23</v>
      </c>
      <c r="F2039" s="173">
        <f t="shared" si="170"/>
        <v>42</v>
      </c>
      <c r="G2039" s="444"/>
      <c r="H2039" s="444"/>
      <c r="I2039" s="444"/>
      <c r="J2039" s="444"/>
    </row>
    <row r="2040" spans="2:15" ht="16.5" x14ac:dyDescent="0.15">
      <c r="C2040" s="80" t="s">
        <v>8825</v>
      </c>
      <c r="D2040" s="81">
        <v>12</v>
      </c>
      <c r="E2040" s="76">
        <v>30</v>
      </c>
      <c r="F2040" s="173">
        <f t="shared" si="170"/>
        <v>42</v>
      </c>
      <c r="G2040" s="444"/>
      <c r="H2040" s="445"/>
      <c r="I2040" s="444"/>
      <c r="J2040" s="444"/>
    </row>
    <row r="2041" spans="2:15" ht="16.5" x14ac:dyDescent="0.15">
      <c r="C2041" s="80" t="s">
        <v>8374</v>
      </c>
      <c r="D2041" s="81">
        <v>11</v>
      </c>
      <c r="E2041" s="76">
        <v>31</v>
      </c>
      <c r="F2041" s="173">
        <f t="shared" si="170"/>
        <v>42</v>
      </c>
      <c r="G2041" s="444"/>
      <c r="H2041" s="444"/>
      <c r="I2041" s="444"/>
      <c r="J2041" s="444"/>
    </row>
    <row r="2042" spans="2:15" ht="16.5" x14ac:dyDescent="0.15">
      <c r="C2042" s="80" t="s">
        <v>8859</v>
      </c>
      <c r="D2042" s="81">
        <v>18</v>
      </c>
      <c r="E2042" s="76">
        <v>24</v>
      </c>
      <c r="F2042" s="173">
        <f t="shared" si="170"/>
        <v>42</v>
      </c>
      <c r="G2042" s="444"/>
      <c r="H2042" s="446"/>
      <c r="I2042" s="444"/>
      <c r="J2042" s="444"/>
    </row>
    <row r="2043" spans="2:15" ht="16.5" x14ac:dyDescent="0.15">
      <c r="C2043" s="80" t="s">
        <v>8350</v>
      </c>
      <c r="D2043" s="81">
        <v>15</v>
      </c>
      <c r="E2043" s="76">
        <v>27</v>
      </c>
      <c r="F2043" s="173">
        <f t="shared" si="170"/>
        <v>42</v>
      </c>
      <c r="G2043" s="444"/>
      <c r="H2043" s="444"/>
      <c r="I2043" s="444"/>
      <c r="J2043" s="444"/>
    </row>
    <row r="2044" spans="2:15" ht="16.5" x14ac:dyDescent="0.15">
      <c r="C2044" s="80" t="s">
        <v>8908</v>
      </c>
      <c r="D2044" s="81">
        <v>4</v>
      </c>
      <c r="E2044" s="76">
        <v>36</v>
      </c>
      <c r="F2044" s="173">
        <f t="shared" si="170"/>
        <v>40</v>
      </c>
      <c r="G2044" s="444"/>
      <c r="H2044" s="444"/>
      <c r="I2044" s="444"/>
      <c r="J2044" s="444"/>
    </row>
    <row r="2045" spans="2:15" ht="16.5" x14ac:dyDescent="0.15">
      <c r="C2045" s="80" t="s">
        <v>8936</v>
      </c>
      <c r="D2045" s="81">
        <v>9</v>
      </c>
      <c r="E2045" s="76">
        <v>33</v>
      </c>
      <c r="F2045" s="173">
        <f t="shared" si="170"/>
        <v>42</v>
      </c>
      <c r="G2045" s="444"/>
      <c r="H2045" s="444"/>
      <c r="I2045" s="444"/>
      <c r="J2045" s="444"/>
    </row>
    <row r="2046" spans="2:15" ht="16.5" x14ac:dyDescent="0.15">
      <c r="C2046" s="80" t="s">
        <v>19294</v>
      </c>
      <c r="D2046" s="81">
        <v>25</v>
      </c>
      <c r="E2046" s="76">
        <v>17</v>
      </c>
      <c r="F2046" s="173">
        <f t="shared" si="170"/>
        <v>42</v>
      </c>
    </row>
    <row r="2047" spans="2:15" ht="17.25" thickBot="1" x14ac:dyDescent="0.2">
      <c r="C2047" s="87" t="s">
        <v>19325</v>
      </c>
      <c r="D2047" s="90">
        <v>27</v>
      </c>
      <c r="E2047" s="82">
        <v>15</v>
      </c>
      <c r="F2047" s="173">
        <f t="shared" si="170"/>
        <v>42</v>
      </c>
    </row>
    <row r="2048" spans="2:15" ht="17.25" thickBot="1" x14ac:dyDescent="0.2">
      <c r="C2048" s="83" t="s">
        <v>19291</v>
      </c>
      <c r="D2048" s="84">
        <f>SUM(D2038:D2047)</f>
        <v>157</v>
      </c>
      <c r="E2048" s="174">
        <f>SUM(E2038:E2047)</f>
        <v>252</v>
      </c>
      <c r="F2048" s="174">
        <f>SUM(F2038:F2047)</f>
        <v>409</v>
      </c>
    </row>
    <row r="2049" spans="3:10" ht="16.5" x14ac:dyDescent="0.15">
      <c r="C2049" s="75" t="s">
        <v>8962</v>
      </c>
      <c r="D2049" s="76">
        <v>23</v>
      </c>
      <c r="E2049" s="76">
        <v>8</v>
      </c>
      <c r="F2049" s="173">
        <f t="shared" ref="F2049:F2058" si="171">+D2049+E2049</f>
        <v>31</v>
      </c>
      <c r="H2049" s="246"/>
    </row>
    <row r="2050" spans="3:10" ht="16.5" x14ac:dyDescent="0.15">
      <c r="C2050" s="80" t="s">
        <v>9788</v>
      </c>
      <c r="D2050" s="81">
        <v>10</v>
      </c>
      <c r="E2050" s="76">
        <v>33</v>
      </c>
      <c r="F2050" s="173">
        <f t="shared" si="171"/>
        <v>43</v>
      </c>
    </row>
    <row r="2051" spans="3:10" ht="16.5" x14ac:dyDescent="0.15">
      <c r="C2051" s="80" t="s">
        <v>8375</v>
      </c>
      <c r="D2051" s="81">
        <v>27</v>
      </c>
      <c r="E2051" s="76">
        <v>16</v>
      </c>
      <c r="F2051" s="173">
        <f t="shared" si="171"/>
        <v>43</v>
      </c>
    </row>
    <row r="2052" spans="3:10" ht="16.5" x14ac:dyDescent="0.15">
      <c r="C2052" s="80" t="s">
        <v>8369</v>
      </c>
      <c r="D2052" s="81">
        <v>23</v>
      </c>
      <c r="E2052" s="76">
        <v>20</v>
      </c>
      <c r="F2052" s="173">
        <f t="shared" si="171"/>
        <v>43</v>
      </c>
    </row>
    <row r="2053" spans="3:10" ht="16.5" x14ac:dyDescent="0.15">
      <c r="C2053" s="80" t="s">
        <v>8371</v>
      </c>
      <c r="D2053" s="81">
        <v>14</v>
      </c>
      <c r="E2053" s="76">
        <v>30</v>
      </c>
      <c r="F2053" s="173">
        <f t="shared" si="171"/>
        <v>44</v>
      </c>
    </row>
    <row r="2054" spans="3:10" ht="16.5" x14ac:dyDescent="0.15">
      <c r="C2054" s="80" t="s">
        <v>8966</v>
      </c>
      <c r="D2054" s="81">
        <v>26</v>
      </c>
      <c r="E2054" s="76">
        <v>18</v>
      </c>
      <c r="F2054" s="173">
        <f t="shared" si="171"/>
        <v>44</v>
      </c>
    </row>
    <row r="2055" spans="3:10" ht="16.5" x14ac:dyDescent="0.15">
      <c r="C2055" s="87" t="s">
        <v>9364</v>
      </c>
      <c r="D2055" s="81">
        <v>19</v>
      </c>
      <c r="E2055" s="76">
        <v>25</v>
      </c>
      <c r="F2055" s="173">
        <f t="shared" si="171"/>
        <v>44</v>
      </c>
    </row>
    <row r="2056" spans="3:10" ht="16.5" x14ac:dyDescent="0.15">
      <c r="C2056" s="80" t="s">
        <v>8990</v>
      </c>
      <c r="D2056" s="81">
        <v>15</v>
      </c>
      <c r="E2056" s="76">
        <v>29</v>
      </c>
      <c r="F2056" s="173">
        <f t="shared" si="171"/>
        <v>44</v>
      </c>
    </row>
    <row r="2057" spans="3:10" ht="16.5" x14ac:dyDescent="0.15">
      <c r="C2057" s="80" t="s">
        <v>19306</v>
      </c>
      <c r="D2057" s="81">
        <v>12</v>
      </c>
      <c r="E2057" s="76">
        <v>30</v>
      </c>
      <c r="F2057" s="173">
        <f t="shared" si="171"/>
        <v>42</v>
      </c>
    </row>
    <row r="2058" spans="3:10" ht="17.25" thickBot="1" x14ac:dyDescent="0.2">
      <c r="C2058" s="89" t="s">
        <v>9367</v>
      </c>
      <c r="D2058" s="90">
        <v>20</v>
      </c>
      <c r="E2058" s="82">
        <v>22</v>
      </c>
      <c r="F2058" s="173">
        <f t="shared" si="171"/>
        <v>42</v>
      </c>
    </row>
    <row r="2059" spans="3:10" ht="18" thickBot="1" x14ac:dyDescent="0.4">
      <c r="C2059" s="83" t="s">
        <v>19291</v>
      </c>
      <c r="D2059" s="84">
        <f>SUM(D2049:D2058)</f>
        <v>189</v>
      </c>
      <c r="E2059" s="84">
        <f>SUM(E2049:E2058)</f>
        <v>231</v>
      </c>
      <c r="F2059" s="84">
        <f>SUM(F2049:F2058)</f>
        <v>420</v>
      </c>
      <c r="G2059" s="91" t="s">
        <v>19289</v>
      </c>
      <c r="H2059" s="91" t="s">
        <v>19290</v>
      </c>
      <c r="I2059" s="91" t="s">
        <v>19291</v>
      </c>
    </row>
    <row r="2060" spans="3:10" ht="17.25" x14ac:dyDescent="0.35">
      <c r="C2060" s="75" t="s">
        <v>19295</v>
      </c>
      <c r="D2060" s="81">
        <v>13</v>
      </c>
      <c r="E2060" s="76">
        <v>10</v>
      </c>
      <c r="F2060" s="173">
        <f t="shared" ref="F2060:F2069" si="172">+D2060+E2060</f>
        <v>23</v>
      </c>
      <c r="G2060" s="92">
        <f>+D2011+D2024+D2037</f>
        <v>588</v>
      </c>
      <c r="H2060" s="92">
        <f>+E2011+E2024+E2037</f>
        <v>730</v>
      </c>
      <c r="I2060" s="92">
        <f>+G2060+H2060</f>
        <v>1318</v>
      </c>
      <c r="J2060" s="91" t="s">
        <v>19296</v>
      </c>
    </row>
    <row r="2061" spans="3:10" ht="17.25" x14ac:dyDescent="0.35">
      <c r="C2061" s="80" t="s">
        <v>9739</v>
      </c>
      <c r="D2061" s="81">
        <v>9</v>
      </c>
      <c r="E2061" s="76">
        <v>36</v>
      </c>
      <c r="F2061" s="173">
        <f t="shared" si="172"/>
        <v>45</v>
      </c>
      <c r="G2061" s="92">
        <f>+D2048+D2059+D2070</f>
        <v>515</v>
      </c>
      <c r="H2061" s="92">
        <f>+E2048+E2059+E2070</f>
        <v>731</v>
      </c>
      <c r="I2061" s="92">
        <f>+G2061+H2061</f>
        <v>1246</v>
      </c>
      <c r="J2061" s="91" t="s">
        <v>19297</v>
      </c>
    </row>
    <row r="2062" spans="3:10" ht="17.25" x14ac:dyDescent="0.35">
      <c r="C2062" s="80" t="s">
        <v>8974</v>
      </c>
      <c r="D2062" s="81">
        <v>11</v>
      </c>
      <c r="E2062" s="76">
        <v>34</v>
      </c>
      <c r="F2062" s="173">
        <f t="shared" si="172"/>
        <v>45</v>
      </c>
      <c r="G2062" s="92">
        <f>SUM(G2060:G2061)</f>
        <v>1103</v>
      </c>
      <c r="H2062" s="92">
        <f>SUM(H2060:H2061)</f>
        <v>1461</v>
      </c>
      <c r="I2062" s="92">
        <f>SUM(I2060:I2061)</f>
        <v>2564</v>
      </c>
      <c r="J2062" s="91" t="s">
        <v>19298</v>
      </c>
    </row>
    <row r="2063" spans="3:10" ht="16.5" x14ac:dyDescent="0.15">
      <c r="C2063" s="80" t="s">
        <v>8969</v>
      </c>
      <c r="D2063" s="81">
        <v>12</v>
      </c>
      <c r="E2063" s="76">
        <v>30</v>
      </c>
      <c r="F2063" s="173">
        <f t="shared" si="172"/>
        <v>42</v>
      </c>
    </row>
    <row r="2064" spans="3:10" ht="16.5" x14ac:dyDescent="0.15">
      <c r="C2064" s="80" t="s">
        <v>8989</v>
      </c>
      <c r="D2064" s="81">
        <v>25</v>
      </c>
      <c r="E2064" s="76">
        <v>19</v>
      </c>
      <c r="F2064" s="173">
        <f t="shared" si="172"/>
        <v>44</v>
      </c>
    </row>
    <row r="2065" spans="1:10" ht="16.5" x14ac:dyDescent="0.15">
      <c r="C2065" s="80" t="s">
        <v>8972</v>
      </c>
      <c r="D2065" s="81">
        <v>24</v>
      </c>
      <c r="E2065" s="76">
        <v>21</v>
      </c>
      <c r="F2065" s="173">
        <f t="shared" si="172"/>
        <v>45</v>
      </c>
    </row>
    <row r="2066" spans="1:10" ht="16.5" x14ac:dyDescent="0.15">
      <c r="C2066" s="80" t="s">
        <v>19299</v>
      </c>
      <c r="D2066" s="81">
        <v>22</v>
      </c>
      <c r="E2066" s="76">
        <v>20</v>
      </c>
      <c r="F2066" s="173">
        <f t="shared" si="172"/>
        <v>42</v>
      </c>
    </row>
    <row r="2067" spans="1:10" ht="16.5" x14ac:dyDescent="0.15">
      <c r="C2067" s="75" t="s">
        <v>9374</v>
      </c>
      <c r="D2067" s="81">
        <v>9</v>
      </c>
      <c r="E2067" s="76">
        <v>36</v>
      </c>
      <c r="F2067" s="173">
        <f t="shared" si="172"/>
        <v>45</v>
      </c>
    </row>
    <row r="2068" spans="1:10" ht="16.5" x14ac:dyDescent="0.15">
      <c r="C2068" s="80" t="s">
        <v>19326</v>
      </c>
      <c r="D2068" s="81">
        <v>12</v>
      </c>
      <c r="E2068" s="76">
        <v>29</v>
      </c>
      <c r="F2068" s="173">
        <f t="shared" si="172"/>
        <v>41</v>
      </c>
    </row>
    <row r="2069" spans="1:10" ht="17.25" thickBot="1" x14ac:dyDescent="0.2">
      <c r="C2069" s="80" t="s">
        <v>19342</v>
      </c>
      <c r="D2069" s="81">
        <v>32</v>
      </c>
      <c r="E2069" s="76">
        <v>13</v>
      </c>
      <c r="F2069" s="173">
        <f t="shared" si="172"/>
        <v>45</v>
      </c>
    </row>
    <row r="2070" spans="1:10" ht="18" thickBot="1" x14ac:dyDescent="0.4">
      <c r="C2070" s="83" t="s">
        <v>19291</v>
      </c>
      <c r="D2070" s="84">
        <f>SUM(D2060:D2069)</f>
        <v>169</v>
      </c>
      <c r="E2070" s="84">
        <f>SUM(E2060:E2069)</f>
        <v>248</v>
      </c>
      <c r="F2070" s="84">
        <f>SUM(F2060:F2069)</f>
        <v>417</v>
      </c>
      <c r="H2070" s="74"/>
      <c r="I2070" s="401" t="s">
        <v>19350</v>
      </c>
      <c r="J2070" s="69"/>
    </row>
    <row r="2071" spans="1:10" ht="22.5" thickBot="1" x14ac:dyDescent="0.5">
      <c r="C2071" s="96" t="s">
        <v>19302</v>
      </c>
      <c r="D2071" s="97">
        <f>+D2011+D2024+D2037+D2048+D2059+D2070</f>
        <v>1103</v>
      </c>
      <c r="E2071" s="97">
        <f>+E2011+E2024+E2037+E2048+E2059+E2070</f>
        <v>1461</v>
      </c>
      <c r="F2071" s="97">
        <f>+D2071+E2071</f>
        <v>2564</v>
      </c>
      <c r="H2071" s="864" t="s">
        <v>19345</v>
      </c>
      <c r="I2071" s="865"/>
      <c r="J2071" s="69"/>
    </row>
    <row r="2075" spans="1:10" ht="15.75" thickBot="1" x14ac:dyDescent="0.2">
      <c r="A2075" s="1292" t="s">
        <v>19347</v>
      </c>
      <c r="B2075" s="1292"/>
      <c r="C2075" s="1292"/>
      <c r="D2075" s="1292"/>
      <c r="E2075" s="1292"/>
      <c r="F2075" s="1292"/>
      <c r="G2075" s="1292"/>
      <c r="H2075" s="1292"/>
      <c r="I2075" s="1292"/>
      <c r="J2075" s="1292"/>
    </row>
    <row r="2076" spans="1:10" ht="15" thickBot="1" x14ac:dyDescent="0.2">
      <c r="B2076" s="270"/>
      <c r="C2076" s="376" t="s">
        <v>16910</v>
      </c>
      <c r="D2076" s="377" t="s">
        <v>19289</v>
      </c>
      <c r="E2076" s="377" t="s">
        <v>19290</v>
      </c>
      <c r="F2076" s="378" t="s">
        <v>19291</v>
      </c>
      <c r="G2076" s="429" t="s">
        <v>16910</v>
      </c>
      <c r="H2076" s="430" t="s">
        <v>19289</v>
      </c>
      <c r="I2076" s="430" t="s">
        <v>19290</v>
      </c>
      <c r="J2076" s="431" t="s">
        <v>19291</v>
      </c>
    </row>
    <row r="2077" spans="1:10" ht="17.25" x14ac:dyDescent="0.35">
      <c r="B2077" s="270"/>
      <c r="C2077" s="75" t="s">
        <v>8353</v>
      </c>
      <c r="D2077" s="76">
        <v>17</v>
      </c>
      <c r="E2077" s="76">
        <v>18</v>
      </c>
      <c r="F2077" s="77">
        <f t="shared" ref="F2077:F2088" si="173">+D2077+E2077</f>
        <v>35</v>
      </c>
      <c r="G2077" s="432" t="s">
        <v>19293</v>
      </c>
      <c r="H2077" s="432">
        <v>16</v>
      </c>
      <c r="I2077" s="432">
        <v>16</v>
      </c>
      <c r="J2077" s="432">
        <v>32</v>
      </c>
    </row>
    <row r="2078" spans="1:10" ht="17.25" x14ac:dyDescent="0.35">
      <c r="B2078" s="270"/>
      <c r="C2078" s="80" t="s">
        <v>8355</v>
      </c>
      <c r="D2078" s="81">
        <v>17</v>
      </c>
      <c r="E2078" s="76">
        <v>18</v>
      </c>
      <c r="F2078" s="77">
        <f t="shared" si="173"/>
        <v>35</v>
      </c>
      <c r="G2078" s="432" t="s">
        <v>8361</v>
      </c>
      <c r="H2078" s="433">
        <v>19</v>
      </c>
      <c r="I2078" s="432">
        <v>23</v>
      </c>
      <c r="J2078" s="432">
        <v>42</v>
      </c>
    </row>
    <row r="2079" spans="1:10" ht="17.25" x14ac:dyDescent="0.35">
      <c r="B2079" s="270"/>
      <c r="C2079" s="80" t="s">
        <v>8357</v>
      </c>
      <c r="D2079" s="81">
        <v>13</v>
      </c>
      <c r="E2079" s="76">
        <v>21</v>
      </c>
      <c r="F2079" s="77">
        <f t="shared" si="173"/>
        <v>34</v>
      </c>
      <c r="G2079" s="432" t="s">
        <v>8825</v>
      </c>
      <c r="H2079" s="432">
        <v>12</v>
      </c>
      <c r="I2079" s="432">
        <v>30</v>
      </c>
      <c r="J2079" s="432">
        <v>42</v>
      </c>
    </row>
    <row r="2080" spans="1:10" ht="17.25" x14ac:dyDescent="0.35">
      <c r="B2080" s="270"/>
      <c r="C2080" s="80" t="s">
        <v>8367</v>
      </c>
      <c r="D2080" s="81">
        <v>14</v>
      </c>
      <c r="E2080" s="76">
        <v>19</v>
      </c>
      <c r="F2080" s="77">
        <f t="shared" si="173"/>
        <v>33</v>
      </c>
      <c r="G2080" s="432" t="s">
        <v>8374</v>
      </c>
      <c r="H2080" s="432">
        <v>11</v>
      </c>
      <c r="I2080" s="432">
        <v>31</v>
      </c>
      <c r="J2080" s="432">
        <v>42</v>
      </c>
    </row>
    <row r="2081" spans="2:10" ht="17.25" x14ac:dyDescent="0.35">
      <c r="B2081" s="270"/>
      <c r="C2081" s="80" t="s">
        <v>8363</v>
      </c>
      <c r="D2081" s="81">
        <v>14</v>
      </c>
      <c r="E2081" s="76">
        <v>19</v>
      </c>
      <c r="F2081" s="77">
        <f t="shared" si="173"/>
        <v>33</v>
      </c>
      <c r="G2081" s="432" t="s">
        <v>8859</v>
      </c>
      <c r="H2081" s="432">
        <v>17</v>
      </c>
      <c r="I2081" s="432">
        <v>25</v>
      </c>
      <c r="J2081" s="432">
        <v>42</v>
      </c>
    </row>
    <row r="2082" spans="2:10" ht="17.25" x14ac:dyDescent="0.35">
      <c r="B2082" s="270"/>
      <c r="C2082" s="80" t="s">
        <v>8359</v>
      </c>
      <c r="D2082" s="81">
        <v>15</v>
      </c>
      <c r="E2082" s="76">
        <v>19</v>
      </c>
      <c r="F2082" s="77">
        <f t="shared" si="173"/>
        <v>34</v>
      </c>
      <c r="G2082" s="432" t="s">
        <v>8350</v>
      </c>
      <c r="H2082" s="432">
        <v>15</v>
      </c>
      <c r="I2082" s="432">
        <v>27</v>
      </c>
      <c r="J2082" s="432">
        <v>42</v>
      </c>
    </row>
    <row r="2083" spans="2:10" ht="17.25" x14ac:dyDescent="0.35">
      <c r="B2083" s="270"/>
      <c r="C2083" s="80" t="s">
        <v>8370</v>
      </c>
      <c r="D2083" s="81">
        <v>15</v>
      </c>
      <c r="E2083" s="76">
        <v>19</v>
      </c>
      <c r="F2083" s="77">
        <f t="shared" si="173"/>
        <v>34</v>
      </c>
      <c r="G2083" s="432" t="s">
        <v>8908</v>
      </c>
      <c r="H2083" s="432">
        <v>6</v>
      </c>
      <c r="I2083" s="432">
        <v>36</v>
      </c>
      <c r="J2083" s="432">
        <v>42</v>
      </c>
    </row>
    <row r="2084" spans="2:10" ht="17.25" x14ac:dyDescent="0.35">
      <c r="B2084" s="270"/>
      <c r="C2084" s="80" t="s">
        <v>8685</v>
      </c>
      <c r="D2084" s="81">
        <v>16</v>
      </c>
      <c r="E2084" s="76">
        <v>18</v>
      </c>
      <c r="F2084" s="77">
        <f t="shared" si="173"/>
        <v>34</v>
      </c>
      <c r="G2084" s="432" t="s">
        <v>8936</v>
      </c>
      <c r="H2084" s="432">
        <v>9</v>
      </c>
      <c r="I2084" s="432">
        <v>33</v>
      </c>
      <c r="J2084" s="432">
        <v>42</v>
      </c>
    </row>
    <row r="2085" spans="2:10" ht="17.25" x14ac:dyDescent="0.35">
      <c r="B2085" s="270"/>
      <c r="C2085" s="80" t="s">
        <v>8731</v>
      </c>
      <c r="D2085" s="81">
        <v>16</v>
      </c>
      <c r="E2085" s="76">
        <v>17</v>
      </c>
      <c r="F2085" s="77">
        <f t="shared" si="173"/>
        <v>33</v>
      </c>
      <c r="G2085" s="432" t="s">
        <v>19294</v>
      </c>
      <c r="H2085" s="432">
        <v>25</v>
      </c>
      <c r="I2085" s="432">
        <v>17</v>
      </c>
      <c r="J2085" s="433">
        <v>42</v>
      </c>
    </row>
    <row r="2086" spans="2:10" ht="18" thickBot="1" x14ac:dyDescent="0.4">
      <c r="B2086" s="270"/>
      <c r="C2086" s="80" t="s">
        <v>8779</v>
      </c>
      <c r="D2086" s="81">
        <v>18</v>
      </c>
      <c r="E2086" s="76">
        <v>20</v>
      </c>
      <c r="F2086" s="77">
        <f t="shared" si="173"/>
        <v>38</v>
      </c>
      <c r="G2086" s="434" t="s">
        <v>19325</v>
      </c>
      <c r="H2086" s="434">
        <v>27</v>
      </c>
      <c r="I2086" s="434">
        <v>15</v>
      </c>
      <c r="J2086" s="434">
        <v>42</v>
      </c>
    </row>
    <row r="2087" spans="2:10" ht="18" thickBot="1" x14ac:dyDescent="0.4">
      <c r="B2087" s="270"/>
      <c r="C2087" s="80" t="s">
        <v>8823</v>
      </c>
      <c r="D2087" s="81">
        <v>18</v>
      </c>
      <c r="E2087" s="76">
        <v>16</v>
      </c>
      <c r="F2087" s="77">
        <f t="shared" si="173"/>
        <v>34</v>
      </c>
      <c r="G2087" s="435" t="s">
        <v>19291</v>
      </c>
      <c r="H2087" s="436">
        <v>157</v>
      </c>
      <c r="I2087" s="436">
        <v>253</v>
      </c>
      <c r="J2087" s="437">
        <v>410</v>
      </c>
    </row>
    <row r="2088" spans="2:10" ht="18" thickBot="1" x14ac:dyDescent="0.4">
      <c r="B2088" s="270"/>
      <c r="C2088" s="87" t="s">
        <v>8366</v>
      </c>
      <c r="D2088" s="90">
        <v>9</v>
      </c>
      <c r="E2088" s="76">
        <v>3</v>
      </c>
      <c r="F2088" s="77">
        <f t="shared" si="173"/>
        <v>12</v>
      </c>
      <c r="G2088" s="438" t="s">
        <v>8962</v>
      </c>
      <c r="H2088" s="438">
        <v>23</v>
      </c>
      <c r="I2088" s="438">
        <v>8</v>
      </c>
      <c r="J2088" s="438">
        <v>31</v>
      </c>
    </row>
    <row r="2089" spans="2:10" ht="18" thickBot="1" x14ac:dyDescent="0.4">
      <c r="B2089" s="270"/>
      <c r="C2089" s="83" t="s">
        <v>19291</v>
      </c>
      <c r="D2089" s="84">
        <f>SUM(D2077:D2088)</f>
        <v>182</v>
      </c>
      <c r="E2089" s="84">
        <f>SUM(E2077:E2088)</f>
        <v>207</v>
      </c>
      <c r="F2089" s="85">
        <f>SUM(F2077:F2088)</f>
        <v>389</v>
      </c>
      <c r="G2089" s="432" t="s">
        <v>9788</v>
      </c>
      <c r="H2089" s="432">
        <v>10</v>
      </c>
      <c r="I2089" s="432">
        <v>33</v>
      </c>
      <c r="J2089" s="432">
        <v>43</v>
      </c>
    </row>
    <row r="2090" spans="2:10" ht="17.25" x14ac:dyDescent="0.35">
      <c r="B2090" s="270"/>
      <c r="C2090" s="75" t="s">
        <v>9334</v>
      </c>
      <c r="D2090" s="76">
        <v>17</v>
      </c>
      <c r="E2090" s="76">
        <v>23</v>
      </c>
      <c r="F2090" s="77">
        <f t="shared" ref="F2090:F2101" si="174">+D2090+E2090</f>
        <v>40</v>
      </c>
      <c r="G2090" s="432" t="s">
        <v>8375</v>
      </c>
      <c r="H2090" s="432">
        <v>27</v>
      </c>
      <c r="I2090" s="432">
        <v>16</v>
      </c>
      <c r="J2090" s="432">
        <v>43</v>
      </c>
    </row>
    <row r="2091" spans="2:10" ht="17.25" x14ac:dyDescent="0.35">
      <c r="B2091" s="270"/>
      <c r="C2091" s="80" t="s">
        <v>8356</v>
      </c>
      <c r="D2091" s="81">
        <v>14</v>
      </c>
      <c r="E2091" s="76">
        <v>27</v>
      </c>
      <c r="F2091" s="77">
        <f t="shared" si="174"/>
        <v>41</v>
      </c>
      <c r="G2091" s="432" t="s">
        <v>8369</v>
      </c>
      <c r="H2091" s="433">
        <v>19</v>
      </c>
      <c r="I2091" s="432">
        <v>20</v>
      </c>
      <c r="J2091" s="432">
        <v>39</v>
      </c>
    </row>
    <row r="2092" spans="2:10" ht="17.25" x14ac:dyDescent="0.35">
      <c r="B2092" s="270"/>
      <c r="C2092" s="80" t="s">
        <v>8358</v>
      </c>
      <c r="D2092" s="81">
        <v>18</v>
      </c>
      <c r="E2092" s="76">
        <v>26</v>
      </c>
      <c r="F2092" s="77">
        <f t="shared" si="174"/>
        <v>44</v>
      </c>
      <c r="G2092" s="432" t="s">
        <v>8371</v>
      </c>
      <c r="H2092" s="432">
        <v>15</v>
      </c>
      <c r="I2092" s="432">
        <v>30</v>
      </c>
      <c r="J2092" s="432">
        <v>45</v>
      </c>
    </row>
    <row r="2093" spans="2:10" ht="17.25" x14ac:dyDescent="0.35">
      <c r="B2093" s="270"/>
      <c r="C2093" s="80" t="s">
        <v>8351</v>
      </c>
      <c r="D2093" s="81">
        <v>16</v>
      </c>
      <c r="E2093" s="76">
        <v>26</v>
      </c>
      <c r="F2093" s="77">
        <f t="shared" si="174"/>
        <v>42</v>
      </c>
      <c r="G2093" s="432" t="s">
        <v>8966</v>
      </c>
      <c r="H2093" s="432">
        <v>26</v>
      </c>
      <c r="I2093" s="432">
        <v>18</v>
      </c>
      <c r="J2093" s="432">
        <v>44</v>
      </c>
    </row>
    <row r="2094" spans="2:10" ht="17.25" x14ac:dyDescent="0.35">
      <c r="B2094" s="270"/>
      <c r="C2094" s="80" t="s">
        <v>9343</v>
      </c>
      <c r="D2094" s="81">
        <v>16</v>
      </c>
      <c r="E2094" s="76">
        <v>25</v>
      </c>
      <c r="F2094" s="77">
        <f t="shared" si="174"/>
        <v>41</v>
      </c>
      <c r="G2094" s="432" t="s">
        <v>9364</v>
      </c>
      <c r="H2094" s="432">
        <v>17</v>
      </c>
      <c r="I2094" s="432">
        <v>25</v>
      </c>
      <c r="J2094" s="432">
        <v>42</v>
      </c>
    </row>
    <row r="2095" spans="2:10" ht="17.25" x14ac:dyDescent="0.35">
      <c r="B2095" s="270"/>
      <c r="C2095" s="80" t="s">
        <v>8364</v>
      </c>
      <c r="D2095" s="81">
        <v>21</v>
      </c>
      <c r="E2095" s="76">
        <v>22</v>
      </c>
      <c r="F2095" s="77">
        <f t="shared" si="174"/>
        <v>43</v>
      </c>
      <c r="G2095" s="432" t="s">
        <v>8990</v>
      </c>
      <c r="H2095" s="432">
        <v>15</v>
      </c>
      <c r="I2095" s="432">
        <v>29</v>
      </c>
      <c r="J2095" s="433">
        <v>44</v>
      </c>
    </row>
    <row r="2096" spans="2:10" ht="17.25" x14ac:dyDescent="0.35">
      <c r="B2096" s="270"/>
      <c r="C2096" s="80" t="s">
        <v>8952</v>
      </c>
      <c r="D2096" s="81">
        <v>20</v>
      </c>
      <c r="E2096" s="76">
        <v>23</v>
      </c>
      <c r="F2096" s="77">
        <f t="shared" si="174"/>
        <v>43</v>
      </c>
      <c r="G2096" s="432" t="s">
        <v>19306</v>
      </c>
      <c r="H2096" s="432">
        <v>12</v>
      </c>
      <c r="I2096" s="432">
        <v>30</v>
      </c>
      <c r="J2096" s="432">
        <v>42</v>
      </c>
    </row>
    <row r="2097" spans="2:10" ht="18" thickBot="1" x14ac:dyDescent="0.4">
      <c r="B2097" s="270"/>
      <c r="C2097" s="80" t="s">
        <v>8954</v>
      </c>
      <c r="D2097" s="81">
        <v>20</v>
      </c>
      <c r="E2097" s="76">
        <v>23</v>
      </c>
      <c r="F2097" s="77">
        <f t="shared" si="174"/>
        <v>43</v>
      </c>
      <c r="G2097" s="434" t="s">
        <v>9367</v>
      </c>
      <c r="H2097" s="434">
        <v>19</v>
      </c>
      <c r="I2097" s="434">
        <v>22</v>
      </c>
      <c r="J2097" s="439">
        <v>41</v>
      </c>
    </row>
    <row r="2098" spans="2:10" ht="18" thickBot="1" x14ac:dyDescent="0.4">
      <c r="B2098" s="270"/>
      <c r="C2098" s="80" t="s">
        <v>8360</v>
      </c>
      <c r="D2098" s="81">
        <v>20</v>
      </c>
      <c r="E2098" s="76">
        <v>23</v>
      </c>
      <c r="F2098" s="77">
        <f t="shared" si="174"/>
        <v>43</v>
      </c>
      <c r="G2098" s="435" t="s">
        <v>19291</v>
      </c>
      <c r="H2098" s="436">
        <v>183</v>
      </c>
      <c r="I2098" s="436">
        <v>231</v>
      </c>
      <c r="J2098" s="437">
        <v>414</v>
      </c>
    </row>
    <row r="2099" spans="2:10" ht="17.25" x14ac:dyDescent="0.35">
      <c r="B2099" s="270"/>
      <c r="C2099" s="87" t="s">
        <v>8362</v>
      </c>
      <c r="D2099" s="81">
        <v>19</v>
      </c>
      <c r="E2099" s="76">
        <v>23</v>
      </c>
      <c r="F2099" s="77">
        <f t="shared" si="174"/>
        <v>42</v>
      </c>
      <c r="G2099" s="438" t="s">
        <v>19295</v>
      </c>
      <c r="H2099" s="438">
        <v>13</v>
      </c>
      <c r="I2099" s="438">
        <v>10</v>
      </c>
      <c r="J2099" s="438">
        <v>23</v>
      </c>
    </row>
    <row r="2100" spans="2:10" ht="17.25" x14ac:dyDescent="0.35">
      <c r="B2100" s="270"/>
      <c r="C2100" s="80" t="s">
        <v>9778</v>
      </c>
      <c r="D2100" s="81">
        <v>16</v>
      </c>
      <c r="E2100" s="76">
        <v>19</v>
      </c>
      <c r="F2100" s="77">
        <f t="shared" si="174"/>
        <v>35</v>
      </c>
      <c r="G2100" s="432" t="s">
        <v>9739</v>
      </c>
      <c r="H2100" s="432">
        <v>9</v>
      </c>
      <c r="I2100" s="432">
        <v>36</v>
      </c>
      <c r="J2100" s="432">
        <v>45</v>
      </c>
    </row>
    <row r="2101" spans="2:10" ht="18" thickBot="1" x14ac:dyDescent="0.4">
      <c r="B2101" s="270"/>
      <c r="C2101" s="89" t="s">
        <v>9711</v>
      </c>
      <c r="D2101" s="90">
        <v>11</v>
      </c>
      <c r="E2101" s="76">
        <v>15</v>
      </c>
      <c r="F2101" s="77">
        <f t="shared" si="174"/>
        <v>26</v>
      </c>
      <c r="G2101" s="432" t="s">
        <v>8974</v>
      </c>
      <c r="H2101" s="432">
        <v>11</v>
      </c>
      <c r="I2101" s="432">
        <v>33</v>
      </c>
      <c r="J2101" s="432">
        <v>44</v>
      </c>
    </row>
    <row r="2102" spans="2:10" ht="18" thickBot="1" x14ac:dyDescent="0.4">
      <c r="B2102" s="270"/>
      <c r="C2102" s="296" t="s">
        <v>19291</v>
      </c>
      <c r="D2102" s="295">
        <f>SUM(D2090:D2101)</f>
        <v>208</v>
      </c>
      <c r="E2102" s="84">
        <f>SUM(E2090:E2101)</f>
        <v>275</v>
      </c>
      <c r="F2102" s="85">
        <f>SUM(F2090:F2101)</f>
        <v>483</v>
      </c>
      <c r="G2102" s="432" t="s">
        <v>8969</v>
      </c>
      <c r="H2102" s="432">
        <v>12</v>
      </c>
      <c r="I2102" s="432">
        <v>30</v>
      </c>
      <c r="J2102" s="432">
        <v>42</v>
      </c>
    </row>
    <row r="2103" spans="2:10" ht="17.25" x14ac:dyDescent="0.35">
      <c r="B2103" s="270"/>
      <c r="C2103" s="75" t="s">
        <v>8354</v>
      </c>
      <c r="D2103" s="76">
        <v>18</v>
      </c>
      <c r="E2103" s="76">
        <v>21</v>
      </c>
      <c r="F2103" s="77">
        <f t="shared" ref="F2103:F2114" si="175">+D2103+E2103</f>
        <v>39</v>
      </c>
      <c r="G2103" s="432" t="s">
        <v>8989</v>
      </c>
      <c r="H2103" s="432">
        <v>25</v>
      </c>
      <c r="I2103" s="432">
        <v>19</v>
      </c>
      <c r="J2103" s="432">
        <v>44</v>
      </c>
    </row>
    <row r="2104" spans="2:10" ht="17.25" x14ac:dyDescent="0.35">
      <c r="B2104" s="270"/>
      <c r="C2104" s="80" t="s">
        <v>9713</v>
      </c>
      <c r="D2104" s="81">
        <v>22</v>
      </c>
      <c r="E2104" s="76">
        <v>20</v>
      </c>
      <c r="F2104" s="77">
        <f t="shared" si="175"/>
        <v>42</v>
      </c>
      <c r="G2104" s="432" t="s">
        <v>8972</v>
      </c>
      <c r="H2104" s="432">
        <v>24</v>
      </c>
      <c r="I2104" s="432">
        <v>21</v>
      </c>
      <c r="J2104" s="432">
        <v>45</v>
      </c>
    </row>
    <row r="2105" spans="2:10" ht="17.25" x14ac:dyDescent="0.35">
      <c r="B2105" s="270"/>
      <c r="C2105" s="80" t="s">
        <v>8988</v>
      </c>
      <c r="D2105" s="81">
        <v>16</v>
      </c>
      <c r="E2105" s="76">
        <v>22</v>
      </c>
      <c r="F2105" s="77">
        <f t="shared" si="175"/>
        <v>38</v>
      </c>
      <c r="G2105" s="432" t="s">
        <v>19299</v>
      </c>
      <c r="H2105" s="432">
        <v>22</v>
      </c>
      <c r="I2105" s="432">
        <v>20</v>
      </c>
      <c r="J2105" s="432">
        <v>42</v>
      </c>
    </row>
    <row r="2106" spans="2:10" ht="17.25" x14ac:dyDescent="0.35">
      <c r="B2106" s="270"/>
      <c r="C2106" s="75" t="s">
        <v>8956</v>
      </c>
      <c r="D2106" s="81">
        <v>18</v>
      </c>
      <c r="E2106" s="76">
        <v>24</v>
      </c>
      <c r="F2106" s="77">
        <f t="shared" si="175"/>
        <v>42</v>
      </c>
      <c r="G2106" s="432" t="s">
        <v>9374</v>
      </c>
      <c r="H2106" s="432">
        <v>9</v>
      </c>
      <c r="I2106" s="432">
        <v>36</v>
      </c>
      <c r="J2106" s="432">
        <v>45</v>
      </c>
    </row>
    <row r="2107" spans="2:10" ht="17.25" x14ac:dyDescent="0.35">
      <c r="B2107" s="270"/>
      <c r="C2107" s="80" t="s">
        <v>9717</v>
      </c>
      <c r="D2107" s="81">
        <v>17</v>
      </c>
      <c r="E2107" s="76">
        <v>21</v>
      </c>
      <c r="F2107" s="77">
        <f t="shared" si="175"/>
        <v>38</v>
      </c>
      <c r="G2107" s="432" t="s">
        <v>19326</v>
      </c>
      <c r="H2107" s="432">
        <v>12</v>
      </c>
      <c r="I2107" s="432">
        <v>29</v>
      </c>
      <c r="J2107" s="432">
        <v>41</v>
      </c>
    </row>
    <row r="2108" spans="2:10" ht="18" thickBot="1" x14ac:dyDescent="0.4">
      <c r="B2108" s="270"/>
      <c r="C2108" s="80" t="s">
        <v>8365</v>
      </c>
      <c r="D2108" s="81">
        <v>14</v>
      </c>
      <c r="E2108" s="76">
        <v>24</v>
      </c>
      <c r="F2108" s="77">
        <f t="shared" si="175"/>
        <v>38</v>
      </c>
      <c r="G2108" s="434" t="s">
        <v>19342</v>
      </c>
      <c r="H2108" s="434">
        <v>32</v>
      </c>
      <c r="I2108" s="434">
        <v>13</v>
      </c>
      <c r="J2108" s="434">
        <v>45</v>
      </c>
    </row>
    <row r="2109" spans="2:10" ht="18" thickBot="1" x14ac:dyDescent="0.4">
      <c r="B2109" s="270"/>
      <c r="C2109" s="75" t="s">
        <v>9354</v>
      </c>
      <c r="D2109" s="81">
        <v>16</v>
      </c>
      <c r="E2109" s="76">
        <v>25</v>
      </c>
      <c r="F2109" s="77">
        <f t="shared" si="175"/>
        <v>41</v>
      </c>
      <c r="G2109" s="435" t="s">
        <v>19291</v>
      </c>
      <c r="H2109" s="436">
        <v>169</v>
      </c>
      <c r="I2109" s="436">
        <v>247</v>
      </c>
      <c r="J2109" s="437">
        <v>416</v>
      </c>
    </row>
    <row r="2110" spans="2:10" ht="18" thickBot="1" x14ac:dyDescent="0.4">
      <c r="B2110" s="270"/>
      <c r="C2110" s="80" t="s">
        <v>8958</v>
      </c>
      <c r="D2110" s="81">
        <v>17</v>
      </c>
      <c r="E2110" s="76">
        <v>25</v>
      </c>
      <c r="F2110" s="77">
        <f t="shared" si="175"/>
        <v>42</v>
      </c>
      <c r="G2110" s="837" t="s">
        <v>19302</v>
      </c>
      <c r="H2110" s="838">
        <v>1095</v>
      </c>
      <c r="I2110" s="838">
        <v>1463</v>
      </c>
      <c r="J2110" s="839">
        <v>2558</v>
      </c>
    </row>
    <row r="2111" spans="2:10" ht="17.25" x14ac:dyDescent="0.35">
      <c r="B2111" s="270"/>
      <c r="C2111" s="80" t="s">
        <v>9357</v>
      </c>
      <c r="D2111" s="81">
        <v>17</v>
      </c>
      <c r="E2111" s="76">
        <v>22</v>
      </c>
      <c r="F2111" s="173">
        <f t="shared" si="175"/>
        <v>39</v>
      </c>
      <c r="G2111" s="91" t="s">
        <v>19289</v>
      </c>
      <c r="H2111" s="91" t="s">
        <v>19290</v>
      </c>
      <c r="I2111" s="91" t="s">
        <v>19291</v>
      </c>
    </row>
    <row r="2112" spans="2:10" ht="17.25" x14ac:dyDescent="0.35">
      <c r="B2112" s="270"/>
      <c r="C2112" s="75" t="s">
        <v>8368</v>
      </c>
      <c r="D2112" s="81">
        <v>15</v>
      </c>
      <c r="E2112" s="76">
        <v>22</v>
      </c>
      <c r="F2112" s="173">
        <f t="shared" si="175"/>
        <v>37</v>
      </c>
      <c r="G2112" s="92">
        <v>586</v>
      </c>
      <c r="H2112" s="92">
        <v>732</v>
      </c>
      <c r="I2112" s="92">
        <v>1318</v>
      </c>
      <c r="J2112" s="91" t="s">
        <v>19296</v>
      </c>
    </row>
    <row r="2113" spans="2:10" ht="17.25" x14ac:dyDescent="0.35">
      <c r="B2113" s="270"/>
      <c r="C2113" s="80" t="s">
        <v>19292</v>
      </c>
      <c r="D2113" s="81">
        <v>16</v>
      </c>
      <c r="E2113" s="76">
        <v>15</v>
      </c>
      <c r="F2113" s="173">
        <f t="shared" si="175"/>
        <v>31</v>
      </c>
      <c r="G2113" s="92">
        <v>509</v>
      </c>
      <c r="H2113" s="92">
        <v>731</v>
      </c>
      <c r="I2113" s="92">
        <v>1240</v>
      </c>
      <c r="J2113" s="91" t="s">
        <v>19297</v>
      </c>
    </row>
    <row r="2114" spans="2:10" ht="18" thickBot="1" x14ac:dyDescent="0.4">
      <c r="B2114" s="270"/>
      <c r="C2114" s="80" t="s">
        <v>19343</v>
      </c>
      <c r="D2114" s="90">
        <v>10</v>
      </c>
      <c r="E2114" s="76">
        <v>9</v>
      </c>
      <c r="F2114" s="253">
        <f t="shared" si="175"/>
        <v>19</v>
      </c>
      <c r="G2114" s="92">
        <v>1095</v>
      </c>
      <c r="H2114" s="92">
        <v>1463</v>
      </c>
      <c r="I2114" s="92">
        <v>2558</v>
      </c>
      <c r="J2114" s="91" t="s">
        <v>19298</v>
      </c>
    </row>
    <row r="2115" spans="2:10" ht="18" thickBot="1" x14ac:dyDescent="0.4">
      <c r="C2115" s="83" t="s">
        <v>19291</v>
      </c>
      <c r="D2115" s="84">
        <f>SUM(D2103:D2114)</f>
        <v>196</v>
      </c>
      <c r="E2115" s="84">
        <f>SUM(E2103:E2114)</f>
        <v>250</v>
      </c>
      <c r="F2115" s="84">
        <f>SUM(F2103:F2114)</f>
        <v>446</v>
      </c>
      <c r="G2115" s="443"/>
      <c r="H2115" s="401" t="s">
        <v>19351</v>
      </c>
      <c r="I2115" s="444"/>
      <c r="J2115" s="444"/>
    </row>
    <row r="2116" spans="2:10" ht="16.5" x14ac:dyDescent="0.15">
      <c r="C2116" s="75" t="s">
        <v>19293</v>
      </c>
      <c r="D2116" s="76">
        <v>16</v>
      </c>
      <c r="E2116" s="76">
        <v>16</v>
      </c>
      <c r="F2116" s="173">
        <f t="shared" ref="F2116:F2125" si="176">+D2116+E2116</f>
        <v>32</v>
      </c>
      <c r="G2116" s="444"/>
      <c r="H2116" s="444"/>
      <c r="I2116" s="444"/>
      <c r="J2116" s="444"/>
    </row>
    <row r="2117" spans="2:10" ht="16.5" x14ac:dyDescent="0.15">
      <c r="C2117" s="80" t="s">
        <v>8361</v>
      </c>
      <c r="D2117" s="81">
        <v>19</v>
      </c>
      <c r="E2117" s="76">
        <v>23</v>
      </c>
      <c r="F2117" s="173">
        <f t="shared" si="176"/>
        <v>42</v>
      </c>
      <c r="G2117" s="444"/>
      <c r="H2117" s="444"/>
      <c r="I2117" s="444"/>
      <c r="J2117" s="444"/>
    </row>
    <row r="2118" spans="2:10" ht="16.5" x14ac:dyDescent="0.15">
      <c r="C2118" s="80" t="s">
        <v>8825</v>
      </c>
      <c r="D2118" s="81">
        <v>12</v>
      </c>
      <c r="E2118" s="76">
        <v>30</v>
      </c>
      <c r="F2118" s="173">
        <f t="shared" si="176"/>
        <v>42</v>
      </c>
      <c r="G2118" s="444"/>
      <c r="H2118" s="445"/>
      <c r="I2118" s="444"/>
      <c r="J2118" s="444"/>
    </row>
    <row r="2119" spans="2:10" ht="16.5" x14ac:dyDescent="0.15">
      <c r="C2119" s="80" t="s">
        <v>8374</v>
      </c>
      <c r="D2119" s="81">
        <v>11</v>
      </c>
      <c r="E2119" s="76">
        <v>31</v>
      </c>
      <c r="F2119" s="173">
        <f t="shared" si="176"/>
        <v>42</v>
      </c>
      <c r="G2119" s="444"/>
      <c r="H2119" s="444"/>
      <c r="I2119" s="444"/>
      <c r="J2119" s="444"/>
    </row>
    <row r="2120" spans="2:10" ht="16.5" x14ac:dyDescent="0.15">
      <c r="C2120" s="80" t="s">
        <v>8859</v>
      </c>
      <c r="D2120" s="81">
        <v>17</v>
      </c>
      <c r="E2120" s="76">
        <v>25</v>
      </c>
      <c r="F2120" s="173">
        <f t="shared" si="176"/>
        <v>42</v>
      </c>
      <c r="G2120" s="444"/>
      <c r="H2120" s="446"/>
      <c r="I2120" s="444"/>
      <c r="J2120" s="444"/>
    </row>
    <row r="2121" spans="2:10" ht="16.5" x14ac:dyDescent="0.15">
      <c r="C2121" s="80" t="s">
        <v>8350</v>
      </c>
      <c r="D2121" s="81">
        <v>15</v>
      </c>
      <c r="E2121" s="76">
        <v>27</v>
      </c>
      <c r="F2121" s="173">
        <f t="shared" si="176"/>
        <v>42</v>
      </c>
      <c r="G2121" s="444"/>
      <c r="H2121" s="444"/>
      <c r="I2121" s="444"/>
      <c r="J2121" s="444"/>
    </row>
    <row r="2122" spans="2:10" ht="16.5" x14ac:dyDescent="0.15">
      <c r="C2122" s="80" t="s">
        <v>8908</v>
      </c>
      <c r="D2122" s="81">
        <v>6</v>
      </c>
      <c r="E2122" s="76">
        <v>36</v>
      </c>
      <c r="F2122" s="173">
        <f t="shared" si="176"/>
        <v>42</v>
      </c>
      <c r="G2122" s="444"/>
      <c r="H2122" s="444"/>
      <c r="I2122" s="444"/>
      <c r="J2122" s="444"/>
    </row>
    <row r="2123" spans="2:10" ht="16.5" x14ac:dyDescent="0.15">
      <c r="C2123" s="80" t="s">
        <v>8936</v>
      </c>
      <c r="D2123" s="81">
        <v>9</v>
      </c>
      <c r="E2123" s="76">
        <v>33</v>
      </c>
      <c r="F2123" s="173">
        <f t="shared" si="176"/>
        <v>42</v>
      </c>
      <c r="G2123" s="444"/>
      <c r="H2123" s="444"/>
      <c r="I2123" s="444"/>
      <c r="J2123" s="444"/>
    </row>
    <row r="2124" spans="2:10" ht="16.5" x14ac:dyDescent="0.15">
      <c r="C2124" s="80" t="s">
        <v>19294</v>
      </c>
      <c r="D2124" s="81">
        <v>25</v>
      </c>
      <c r="E2124" s="76">
        <v>17</v>
      </c>
      <c r="F2124" s="173">
        <f t="shared" si="176"/>
        <v>42</v>
      </c>
    </row>
    <row r="2125" spans="2:10" ht="17.25" thickBot="1" x14ac:dyDescent="0.2">
      <c r="C2125" s="87" t="s">
        <v>19325</v>
      </c>
      <c r="D2125" s="90">
        <v>27</v>
      </c>
      <c r="E2125" s="82">
        <v>15</v>
      </c>
      <c r="F2125" s="173">
        <f t="shared" si="176"/>
        <v>42</v>
      </c>
    </row>
    <row r="2126" spans="2:10" ht="17.25" thickBot="1" x14ac:dyDescent="0.2">
      <c r="C2126" s="83" t="s">
        <v>19291</v>
      </c>
      <c r="D2126" s="84">
        <f>SUM(D2116:D2125)</f>
        <v>157</v>
      </c>
      <c r="E2126" s="174">
        <f>SUM(E2116:E2125)</f>
        <v>253</v>
      </c>
      <c r="F2126" s="174">
        <f>SUM(F2116:F2125)</f>
        <v>410</v>
      </c>
    </row>
    <row r="2127" spans="2:10" ht="16.5" x14ac:dyDescent="0.15">
      <c r="C2127" s="75" t="s">
        <v>8962</v>
      </c>
      <c r="D2127" s="76">
        <v>23</v>
      </c>
      <c r="E2127" s="76">
        <v>8</v>
      </c>
      <c r="F2127" s="173">
        <f t="shared" ref="F2127:F2136" si="177">+D2127+E2127</f>
        <v>31</v>
      </c>
      <c r="H2127" s="246"/>
    </row>
    <row r="2128" spans="2:10" ht="16.5" x14ac:dyDescent="0.15">
      <c r="C2128" s="80" t="s">
        <v>9788</v>
      </c>
      <c r="D2128" s="81">
        <v>10</v>
      </c>
      <c r="E2128" s="76">
        <v>33</v>
      </c>
      <c r="F2128" s="173">
        <f t="shared" si="177"/>
        <v>43</v>
      </c>
    </row>
    <row r="2129" spans="3:10" ht="16.5" x14ac:dyDescent="0.15">
      <c r="C2129" s="80" t="s">
        <v>8375</v>
      </c>
      <c r="D2129" s="81">
        <v>27</v>
      </c>
      <c r="E2129" s="76">
        <v>16</v>
      </c>
      <c r="F2129" s="173">
        <f t="shared" si="177"/>
        <v>43</v>
      </c>
    </row>
    <row r="2130" spans="3:10" ht="16.5" x14ac:dyDescent="0.15">
      <c r="C2130" s="80" t="s">
        <v>8369</v>
      </c>
      <c r="D2130" s="81">
        <v>19</v>
      </c>
      <c r="E2130" s="76">
        <v>20</v>
      </c>
      <c r="F2130" s="173">
        <f t="shared" si="177"/>
        <v>39</v>
      </c>
    </row>
    <row r="2131" spans="3:10" ht="16.5" x14ac:dyDescent="0.15">
      <c r="C2131" s="80" t="s">
        <v>8371</v>
      </c>
      <c r="D2131" s="81">
        <v>15</v>
      </c>
      <c r="E2131" s="76">
        <v>30</v>
      </c>
      <c r="F2131" s="173">
        <f t="shared" si="177"/>
        <v>45</v>
      </c>
    </row>
    <row r="2132" spans="3:10" ht="16.5" x14ac:dyDescent="0.15">
      <c r="C2132" s="80" t="s">
        <v>8966</v>
      </c>
      <c r="D2132" s="81">
        <v>26</v>
      </c>
      <c r="E2132" s="76">
        <v>18</v>
      </c>
      <c r="F2132" s="173">
        <f t="shared" si="177"/>
        <v>44</v>
      </c>
    </row>
    <row r="2133" spans="3:10" ht="16.5" x14ac:dyDescent="0.15">
      <c r="C2133" s="87" t="s">
        <v>9364</v>
      </c>
      <c r="D2133" s="81">
        <v>17</v>
      </c>
      <c r="E2133" s="76">
        <v>25</v>
      </c>
      <c r="F2133" s="173">
        <f t="shared" si="177"/>
        <v>42</v>
      </c>
    </row>
    <row r="2134" spans="3:10" ht="16.5" x14ac:dyDescent="0.15">
      <c r="C2134" s="80" t="s">
        <v>8990</v>
      </c>
      <c r="D2134" s="81">
        <v>15</v>
      </c>
      <c r="E2134" s="76">
        <v>29</v>
      </c>
      <c r="F2134" s="173">
        <f t="shared" si="177"/>
        <v>44</v>
      </c>
    </row>
    <row r="2135" spans="3:10" ht="16.5" x14ac:dyDescent="0.15">
      <c r="C2135" s="80" t="s">
        <v>19306</v>
      </c>
      <c r="D2135" s="81">
        <v>12</v>
      </c>
      <c r="E2135" s="76">
        <v>30</v>
      </c>
      <c r="F2135" s="173">
        <f t="shared" si="177"/>
        <v>42</v>
      </c>
    </row>
    <row r="2136" spans="3:10" ht="17.25" thickBot="1" x14ac:dyDescent="0.2">
      <c r="C2136" s="89" t="s">
        <v>9367</v>
      </c>
      <c r="D2136" s="90">
        <v>19</v>
      </c>
      <c r="E2136" s="82">
        <v>22</v>
      </c>
      <c r="F2136" s="173">
        <f t="shared" si="177"/>
        <v>41</v>
      </c>
    </row>
    <row r="2137" spans="3:10" ht="18" thickBot="1" x14ac:dyDescent="0.4">
      <c r="C2137" s="83" t="s">
        <v>19291</v>
      </c>
      <c r="D2137" s="84">
        <f>SUM(D2127:D2136)</f>
        <v>183</v>
      </c>
      <c r="E2137" s="84">
        <f>SUM(E2127:E2136)</f>
        <v>231</v>
      </c>
      <c r="F2137" s="84">
        <f>SUM(F2127:F2136)</f>
        <v>414</v>
      </c>
      <c r="G2137" s="91" t="s">
        <v>19289</v>
      </c>
      <c r="H2137" s="91" t="s">
        <v>19290</v>
      </c>
      <c r="I2137" s="91" t="s">
        <v>19291</v>
      </c>
    </row>
    <row r="2138" spans="3:10" ht="17.25" x14ac:dyDescent="0.35">
      <c r="C2138" s="75" t="s">
        <v>19295</v>
      </c>
      <c r="D2138" s="81">
        <v>13</v>
      </c>
      <c r="E2138" s="76">
        <v>10</v>
      </c>
      <c r="F2138" s="173">
        <f t="shared" ref="F2138:F2147" si="178">+D2138+E2138</f>
        <v>23</v>
      </c>
      <c r="G2138" s="92">
        <f>+D2089+D2102+D2115</f>
        <v>586</v>
      </c>
      <c r="H2138" s="92">
        <f>+E2089+E2102+E2115</f>
        <v>732</v>
      </c>
      <c r="I2138" s="92">
        <f>+G2138+H2138</f>
        <v>1318</v>
      </c>
      <c r="J2138" s="91" t="s">
        <v>19296</v>
      </c>
    </row>
    <row r="2139" spans="3:10" ht="17.25" x14ac:dyDescent="0.35">
      <c r="C2139" s="80" t="s">
        <v>9739</v>
      </c>
      <c r="D2139" s="81">
        <v>9</v>
      </c>
      <c r="E2139" s="76">
        <v>36</v>
      </c>
      <c r="F2139" s="173">
        <f t="shared" si="178"/>
        <v>45</v>
      </c>
      <c r="G2139" s="92">
        <f>+D2126+D2137+D2148</f>
        <v>509</v>
      </c>
      <c r="H2139" s="92">
        <f>+E2126+E2137+E2148</f>
        <v>731</v>
      </c>
      <c r="I2139" s="92">
        <f>+G2139+H2139</f>
        <v>1240</v>
      </c>
      <c r="J2139" s="91" t="s">
        <v>19297</v>
      </c>
    </row>
    <row r="2140" spans="3:10" ht="17.25" x14ac:dyDescent="0.35">
      <c r="C2140" s="80" t="s">
        <v>8974</v>
      </c>
      <c r="D2140" s="81">
        <v>11</v>
      </c>
      <c r="E2140" s="76">
        <v>33</v>
      </c>
      <c r="F2140" s="173">
        <f t="shared" si="178"/>
        <v>44</v>
      </c>
      <c r="G2140" s="92">
        <f>SUM(G2138:G2139)</f>
        <v>1095</v>
      </c>
      <c r="H2140" s="92">
        <f>SUM(H2138:H2139)</f>
        <v>1463</v>
      </c>
      <c r="I2140" s="92">
        <f>SUM(I2138:I2139)</f>
        <v>2558</v>
      </c>
      <c r="J2140" s="91" t="s">
        <v>19298</v>
      </c>
    </row>
    <row r="2141" spans="3:10" ht="16.5" x14ac:dyDescent="0.15">
      <c r="C2141" s="80" t="s">
        <v>8969</v>
      </c>
      <c r="D2141" s="81">
        <v>12</v>
      </c>
      <c r="E2141" s="76">
        <v>30</v>
      </c>
      <c r="F2141" s="173">
        <f t="shared" si="178"/>
        <v>42</v>
      </c>
    </row>
    <row r="2142" spans="3:10" ht="16.5" x14ac:dyDescent="0.15">
      <c r="C2142" s="80" t="s">
        <v>8989</v>
      </c>
      <c r="D2142" s="81">
        <v>25</v>
      </c>
      <c r="E2142" s="76">
        <v>19</v>
      </c>
      <c r="F2142" s="173">
        <f t="shared" si="178"/>
        <v>44</v>
      </c>
    </row>
    <row r="2143" spans="3:10" ht="16.5" x14ac:dyDescent="0.15">
      <c r="C2143" s="80" t="s">
        <v>8972</v>
      </c>
      <c r="D2143" s="81">
        <v>24</v>
      </c>
      <c r="E2143" s="76">
        <v>21</v>
      </c>
      <c r="F2143" s="173">
        <f t="shared" si="178"/>
        <v>45</v>
      </c>
    </row>
    <row r="2144" spans="3:10" ht="16.5" x14ac:dyDescent="0.15">
      <c r="C2144" s="80" t="s">
        <v>19299</v>
      </c>
      <c r="D2144" s="81">
        <v>22</v>
      </c>
      <c r="E2144" s="76">
        <v>20</v>
      </c>
      <c r="F2144" s="173">
        <f t="shared" si="178"/>
        <v>42</v>
      </c>
    </row>
    <row r="2145" spans="1:10" ht="16.5" x14ac:dyDescent="0.15">
      <c r="C2145" s="75" t="s">
        <v>9374</v>
      </c>
      <c r="D2145" s="81">
        <v>9</v>
      </c>
      <c r="E2145" s="76">
        <v>36</v>
      </c>
      <c r="F2145" s="173">
        <f t="shared" si="178"/>
        <v>45</v>
      </c>
    </row>
    <row r="2146" spans="1:10" ht="16.5" x14ac:dyDescent="0.15">
      <c r="C2146" s="80" t="s">
        <v>19326</v>
      </c>
      <c r="D2146" s="81">
        <v>12</v>
      </c>
      <c r="E2146" s="76">
        <v>29</v>
      </c>
      <c r="F2146" s="173">
        <f t="shared" si="178"/>
        <v>41</v>
      </c>
    </row>
    <row r="2147" spans="1:10" ht="17.25" thickBot="1" x14ac:dyDescent="0.2">
      <c r="C2147" s="80" t="s">
        <v>19342</v>
      </c>
      <c r="D2147" s="81">
        <v>32</v>
      </c>
      <c r="E2147" s="76">
        <v>13</v>
      </c>
      <c r="F2147" s="173">
        <f t="shared" si="178"/>
        <v>45</v>
      </c>
    </row>
    <row r="2148" spans="1:10" ht="18" thickBot="1" x14ac:dyDescent="0.4">
      <c r="C2148" s="83" t="s">
        <v>19291</v>
      </c>
      <c r="D2148" s="84">
        <f>SUM(D2138:D2147)</f>
        <v>169</v>
      </c>
      <c r="E2148" s="84">
        <f>SUM(E2138:E2147)</f>
        <v>247</v>
      </c>
      <c r="F2148" s="84">
        <f>SUM(F2138:F2147)</f>
        <v>416</v>
      </c>
      <c r="H2148" s="74"/>
      <c r="I2148" s="401"/>
      <c r="J2148" s="69"/>
    </row>
    <row r="2149" spans="1:10" ht="22.5" thickBot="1" x14ac:dyDescent="0.5">
      <c r="C2149" s="96" t="s">
        <v>19302</v>
      </c>
      <c r="D2149" s="97">
        <f>+D2089+D2102+D2115+D2126+D2137+D2148</f>
        <v>1095</v>
      </c>
      <c r="E2149" s="97">
        <f>+E2089+E2102+E2115+E2126+E2137+E2148</f>
        <v>1463</v>
      </c>
      <c r="F2149" s="97">
        <f>+D2149+E2149</f>
        <v>2558</v>
      </c>
      <c r="H2149" s="99" t="s">
        <v>19352</v>
      </c>
      <c r="I2149" s="69"/>
      <c r="J2149" s="69"/>
    </row>
    <row r="2152" spans="1:10" ht="15.75" thickBot="1" x14ac:dyDescent="0.2">
      <c r="A2152" s="1292" t="s">
        <v>19353</v>
      </c>
      <c r="B2152" s="1292"/>
      <c r="C2152" s="1292"/>
      <c r="D2152" s="1292"/>
      <c r="E2152" s="1292"/>
      <c r="F2152" s="1292"/>
      <c r="G2152" s="1292"/>
      <c r="H2152" s="1292"/>
      <c r="I2152" s="1292"/>
      <c r="J2152" s="1292"/>
    </row>
    <row r="2153" spans="1:10" ht="15" thickBot="1" x14ac:dyDescent="0.2">
      <c r="B2153" s="270"/>
      <c r="C2153" s="376" t="s">
        <v>16910</v>
      </c>
      <c r="D2153" s="377" t="s">
        <v>19289</v>
      </c>
      <c r="E2153" s="377" t="s">
        <v>19290</v>
      </c>
      <c r="F2153" s="378" t="s">
        <v>19291</v>
      </c>
      <c r="G2153" s="429" t="s">
        <v>16910</v>
      </c>
      <c r="H2153" s="430" t="s">
        <v>19289</v>
      </c>
      <c r="I2153" s="430" t="s">
        <v>19290</v>
      </c>
      <c r="J2153" s="431" t="s">
        <v>19291</v>
      </c>
    </row>
    <row r="2154" spans="1:10" ht="17.25" x14ac:dyDescent="0.35">
      <c r="B2154" s="270"/>
      <c r="C2154" s="75" t="s">
        <v>8353</v>
      </c>
      <c r="D2154" s="76">
        <v>20</v>
      </c>
      <c r="E2154" s="76">
        <v>19</v>
      </c>
      <c r="F2154" s="77">
        <f t="shared" ref="F2154:F2165" si="179">+D2154+E2154</f>
        <v>39</v>
      </c>
      <c r="G2154" s="432" t="s">
        <v>19293</v>
      </c>
      <c r="H2154" s="432">
        <v>21</v>
      </c>
      <c r="I2154" s="432">
        <v>15</v>
      </c>
      <c r="J2154" s="432">
        <v>36</v>
      </c>
    </row>
    <row r="2155" spans="1:10" ht="17.25" x14ac:dyDescent="0.35">
      <c r="B2155" s="270"/>
      <c r="C2155" s="80" t="s">
        <v>8355</v>
      </c>
      <c r="D2155" s="81">
        <v>16</v>
      </c>
      <c r="E2155" s="76">
        <v>24</v>
      </c>
      <c r="F2155" s="77">
        <f t="shared" si="179"/>
        <v>40</v>
      </c>
      <c r="G2155" s="432" t="s">
        <v>8361</v>
      </c>
      <c r="H2155" s="433">
        <v>9</v>
      </c>
      <c r="I2155" s="432">
        <v>29</v>
      </c>
      <c r="J2155" s="432">
        <v>38</v>
      </c>
    </row>
    <row r="2156" spans="1:10" ht="17.25" x14ac:dyDescent="0.35">
      <c r="B2156" s="270"/>
      <c r="C2156" s="80" t="s">
        <v>8357</v>
      </c>
      <c r="D2156" s="81">
        <v>21</v>
      </c>
      <c r="E2156" s="76">
        <v>19</v>
      </c>
      <c r="F2156" s="77">
        <f t="shared" si="179"/>
        <v>40</v>
      </c>
      <c r="G2156" s="432" t="s">
        <v>8825</v>
      </c>
      <c r="H2156" s="432">
        <v>12</v>
      </c>
      <c r="I2156" s="432">
        <v>28</v>
      </c>
      <c r="J2156" s="432">
        <v>40</v>
      </c>
    </row>
    <row r="2157" spans="1:10" ht="17.25" x14ac:dyDescent="0.35">
      <c r="B2157" s="270"/>
      <c r="C2157" s="80" t="s">
        <v>8367</v>
      </c>
      <c r="D2157" s="81">
        <v>23</v>
      </c>
      <c r="E2157" s="76">
        <v>17</v>
      </c>
      <c r="F2157" s="77">
        <f t="shared" si="179"/>
        <v>40</v>
      </c>
      <c r="G2157" s="432" t="s">
        <v>8374</v>
      </c>
      <c r="H2157" s="432">
        <v>14</v>
      </c>
      <c r="I2157" s="432">
        <v>26</v>
      </c>
      <c r="J2157" s="432">
        <v>40</v>
      </c>
    </row>
    <row r="2158" spans="1:10" ht="17.25" x14ac:dyDescent="0.35">
      <c r="B2158" s="270"/>
      <c r="C2158" s="80" t="s">
        <v>8363</v>
      </c>
      <c r="D2158" s="81">
        <v>26</v>
      </c>
      <c r="E2158" s="76">
        <v>14</v>
      </c>
      <c r="F2158" s="77">
        <f t="shared" si="179"/>
        <v>40</v>
      </c>
      <c r="G2158" s="432" t="s">
        <v>8859</v>
      </c>
      <c r="H2158" s="432">
        <v>19</v>
      </c>
      <c r="I2158" s="432">
        <v>21</v>
      </c>
      <c r="J2158" s="432">
        <v>40</v>
      </c>
    </row>
    <row r="2159" spans="1:10" ht="17.25" x14ac:dyDescent="0.35">
      <c r="B2159" s="270"/>
      <c r="C2159" s="80" t="s">
        <v>8359</v>
      </c>
      <c r="D2159" s="81">
        <v>16</v>
      </c>
      <c r="E2159" s="76">
        <v>24</v>
      </c>
      <c r="F2159" s="77">
        <f t="shared" si="179"/>
        <v>40</v>
      </c>
      <c r="G2159" s="432" t="s">
        <v>8350</v>
      </c>
      <c r="H2159" s="432">
        <v>18</v>
      </c>
      <c r="I2159" s="432">
        <v>22</v>
      </c>
      <c r="J2159" s="432">
        <v>40</v>
      </c>
    </row>
    <row r="2160" spans="1:10" ht="17.25" x14ac:dyDescent="0.35">
      <c r="B2160" s="270"/>
      <c r="C2160" s="80" t="s">
        <v>8370</v>
      </c>
      <c r="D2160" s="81">
        <v>22</v>
      </c>
      <c r="E2160" s="76">
        <v>18</v>
      </c>
      <c r="F2160" s="77">
        <f t="shared" si="179"/>
        <v>40</v>
      </c>
      <c r="G2160" s="432" t="s">
        <v>8908</v>
      </c>
      <c r="H2160" s="432">
        <v>5</v>
      </c>
      <c r="I2160" s="432">
        <v>35</v>
      </c>
      <c r="J2160" s="432">
        <v>40</v>
      </c>
    </row>
    <row r="2161" spans="2:13" ht="17.25" x14ac:dyDescent="0.35">
      <c r="B2161" s="270"/>
      <c r="C2161" s="80" t="s">
        <v>8685</v>
      </c>
      <c r="D2161" s="81">
        <v>17</v>
      </c>
      <c r="E2161" s="76">
        <v>23</v>
      </c>
      <c r="F2161" s="77">
        <f t="shared" si="179"/>
        <v>40</v>
      </c>
      <c r="G2161" s="432" t="s">
        <v>8936</v>
      </c>
      <c r="H2161" s="432">
        <v>13</v>
      </c>
      <c r="I2161" s="432">
        <v>26</v>
      </c>
      <c r="J2161" s="432">
        <v>39</v>
      </c>
    </row>
    <row r="2162" spans="2:13" ht="17.25" x14ac:dyDescent="0.35">
      <c r="B2162" s="270"/>
      <c r="C2162" s="80" t="s">
        <v>8731</v>
      </c>
      <c r="D2162" s="81">
        <v>16</v>
      </c>
      <c r="E2162" s="76">
        <v>24</v>
      </c>
      <c r="F2162" s="77">
        <f t="shared" si="179"/>
        <v>40</v>
      </c>
      <c r="G2162" s="432" t="s">
        <v>19294</v>
      </c>
      <c r="H2162" s="432">
        <v>12</v>
      </c>
      <c r="I2162" s="432">
        <v>26</v>
      </c>
      <c r="J2162" s="433">
        <v>38</v>
      </c>
    </row>
    <row r="2163" spans="2:13" ht="18" thickBot="1" x14ac:dyDescent="0.4">
      <c r="B2163" s="270"/>
      <c r="C2163" s="80" t="s">
        <v>8779</v>
      </c>
      <c r="D2163" s="81">
        <v>17</v>
      </c>
      <c r="E2163" s="76">
        <v>23</v>
      </c>
      <c r="F2163" s="77">
        <f t="shared" si="179"/>
        <v>40</v>
      </c>
      <c r="G2163" s="434" t="s">
        <v>19325</v>
      </c>
      <c r="H2163" s="434">
        <v>24</v>
      </c>
      <c r="I2163" s="434">
        <v>16</v>
      </c>
      <c r="J2163" s="434">
        <v>40</v>
      </c>
    </row>
    <row r="2164" spans="2:13" ht="18" thickBot="1" x14ac:dyDescent="0.4">
      <c r="B2164" s="270"/>
      <c r="C2164" s="80" t="s">
        <v>8823</v>
      </c>
      <c r="D2164" s="81">
        <v>14</v>
      </c>
      <c r="E2164" s="76">
        <v>18</v>
      </c>
      <c r="F2164" s="77">
        <f t="shared" si="179"/>
        <v>32</v>
      </c>
      <c r="G2164" s="435" t="s">
        <v>19354</v>
      </c>
      <c r="H2164" s="436">
        <v>19</v>
      </c>
      <c r="I2164" s="436">
        <v>19</v>
      </c>
      <c r="J2164" s="437">
        <v>38</v>
      </c>
    </row>
    <row r="2165" spans="2:13" ht="18" thickBot="1" x14ac:dyDescent="0.4">
      <c r="B2165" s="270"/>
      <c r="C2165" s="87" t="s">
        <v>8366</v>
      </c>
      <c r="D2165" s="90">
        <v>11</v>
      </c>
      <c r="E2165" s="76">
        <v>14</v>
      </c>
      <c r="F2165" s="77">
        <f t="shared" si="179"/>
        <v>25</v>
      </c>
      <c r="G2165" s="438" t="s">
        <v>19291</v>
      </c>
      <c r="H2165" s="438">
        <v>166</v>
      </c>
      <c r="I2165" s="438">
        <v>263</v>
      </c>
      <c r="J2165" s="438">
        <v>429</v>
      </c>
    </row>
    <row r="2166" spans="2:13" ht="18" thickBot="1" x14ac:dyDescent="0.4">
      <c r="B2166" s="270"/>
      <c r="C2166" s="83" t="s">
        <v>19291</v>
      </c>
      <c r="D2166" s="84">
        <f>SUM(D2154:D2165)</f>
        <v>219</v>
      </c>
      <c r="E2166" s="84">
        <f>SUM(E2154:E2165)</f>
        <v>237</v>
      </c>
      <c r="F2166" s="85">
        <f>SUM(F2154:F2165)</f>
        <v>456</v>
      </c>
      <c r="G2166" s="432" t="s">
        <v>8962</v>
      </c>
      <c r="H2166" s="432">
        <v>15</v>
      </c>
      <c r="I2166" s="432">
        <v>16</v>
      </c>
      <c r="J2166" s="432">
        <v>31</v>
      </c>
    </row>
    <row r="2167" spans="2:13" ht="17.25" x14ac:dyDescent="0.35">
      <c r="B2167" s="270"/>
      <c r="C2167" s="75" t="s">
        <v>9334</v>
      </c>
      <c r="D2167" s="76">
        <v>17</v>
      </c>
      <c r="E2167" s="76">
        <v>17</v>
      </c>
      <c r="F2167" s="77">
        <f t="shared" ref="F2167:F2178" si="180">+D2167+E2167</f>
        <v>34</v>
      </c>
      <c r="G2167" s="432" t="s">
        <v>9788</v>
      </c>
      <c r="H2167" s="432">
        <v>19</v>
      </c>
      <c r="I2167" s="432">
        <v>22</v>
      </c>
      <c r="J2167" s="432">
        <v>41</v>
      </c>
    </row>
    <row r="2168" spans="2:13" ht="17.25" x14ac:dyDescent="0.35">
      <c r="B2168" s="270"/>
      <c r="C2168" s="80" t="s">
        <v>8356</v>
      </c>
      <c r="D2168" s="81">
        <v>17</v>
      </c>
      <c r="E2168" s="76">
        <v>19</v>
      </c>
      <c r="F2168" s="77">
        <f t="shared" si="180"/>
        <v>36</v>
      </c>
      <c r="G2168" s="432" t="s">
        <v>8375</v>
      </c>
      <c r="H2168" s="433">
        <v>11</v>
      </c>
      <c r="I2168" s="432">
        <v>31</v>
      </c>
      <c r="J2168" s="432">
        <v>42</v>
      </c>
    </row>
    <row r="2169" spans="2:13" ht="17.25" x14ac:dyDescent="0.35">
      <c r="B2169" s="270"/>
      <c r="C2169" s="80" t="s">
        <v>8358</v>
      </c>
      <c r="D2169" s="81">
        <v>13</v>
      </c>
      <c r="E2169" s="76">
        <v>22</v>
      </c>
      <c r="F2169" s="77">
        <f t="shared" si="180"/>
        <v>35</v>
      </c>
      <c r="G2169" s="432" t="s">
        <v>8369</v>
      </c>
      <c r="H2169" s="432">
        <v>11</v>
      </c>
      <c r="I2169" s="432">
        <v>31</v>
      </c>
      <c r="J2169" s="432">
        <v>42</v>
      </c>
    </row>
    <row r="2170" spans="2:13" ht="17.25" x14ac:dyDescent="0.35">
      <c r="B2170" s="270"/>
      <c r="C2170" s="80" t="s">
        <v>8351</v>
      </c>
      <c r="D2170" s="81">
        <v>14</v>
      </c>
      <c r="E2170" s="76">
        <v>19</v>
      </c>
      <c r="F2170" s="77">
        <f t="shared" si="180"/>
        <v>33</v>
      </c>
      <c r="G2170" s="432" t="s">
        <v>8371</v>
      </c>
      <c r="H2170" s="432">
        <v>17</v>
      </c>
      <c r="I2170" s="432">
        <v>24</v>
      </c>
      <c r="J2170" s="432">
        <v>41</v>
      </c>
      <c r="M2170" t="s">
        <v>19355</v>
      </c>
    </row>
    <row r="2171" spans="2:13" ht="17.25" x14ac:dyDescent="0.35">
      <c r="B2171" s="270"/>
      <c r="C2171" s="80" t="s">
        <v>9343</v>
      </c>
      <c r="D2171" s="81">
        <v>16</v>
      </c>
      <c r="E2171" s="76">
        <v>19</v>
      </c>
      <c r="F2171" s="77">
        <f t="shared" si="180"/>
        <v>35</v>
      </c>
      <c r="G2171" s="432" t="s">
        <v>8966</v>
      </c>
      <c r="H2171" s="432">
        <v>16</v>
      </c>
      <c r="I2171" s="432">
        <v>26</v>
      </c>
      <c r="J2171" s="432">
        <v>42</v>
      </c>
    </row>
    <row r="2172" spans="2:13" ht="17.25" x14ac:dyDescent="0.35">
      <c r="B2172" s="270"/>
      <c r="C2172" s="80" t="s">
        <v>8364</v>
      </c>
      <c r="D2172" s="81">
        <v>13</v>
      </c>
      <c r="E2172" s="76">
        <v>20</v>
      </c>
      <c r="F2172" s="77">
        <f t="shared" si="180"/>
        <v>33</v>
      </c>
      <c r="G2172" s="432" t="s">
        <v>9364</v>
      </c>
      <c r="H2172" s="432">
        <v>6</v>
      </c>
      <c r="I2172" s="432">
        <v>36</v>
      </c>
      <c r="J2172" s="433">
        <v>42</v>
      </c>
    </row>
    <row r="2173" spans="2:13" ht="17.25" x14ac:dyDescent="0.35">
      <c r="B2173" s="270"/>
      <c r="C2173" s="80" t="s">
        <v>8952</v>
      </c>
      <c r="D2173" s="81">
        <v>15</v>
      </c>
      <c r="E2173" s="76">
        <v>20</v>
      </c>
      <c r="F2173" s="77">
        <f t="shared" si="180"/>
        <v>35</v>
      </c>
      <c r="G2173" s="432" t="s">
        <v>8990</v>
      </c>
      <c r="H2173" s="432">
        <v>9</v>
      </c>
      <c r="I2173" s="432">
        <v>32</v>
      </c>
      <c r="J2173" s="432">
        <v>41</v>
      </c>
    </row>
    <row r="2174" spans="2:13" ht="18" thickBot="1" x14ac:dyDescent="0.4">
      <c r="B2174" s="270"/>
      <c r="C2174" s="80" t="s">
        <v>8954</v>
      </c>
      <c r="D2174" s="81">
        <v>15</v>
      </c>
      <c r="E2174" s="76">
        <v>18</v>
      </c>
      <c r="F2174" s="77">
        <f t="shared" si="180"/>
        <v>33</v>
      </c>
      <c r="G2174" s="434" t="s">
        <v>19306</v>
      </c>
      <c r="H2174" s="434">
        <v>25</v>
      </c>
      <c r="I2174" s="434">
        <v>16</v>
      </c>
      <c r="J2174" s="439">
        <v>41</v>
      </c>
    </row>
    <row r="2175" spans="2:13" ht="18" thickBot="1" x14ac:dyDescent="0.4">
      <c r="B2175" s="270"/>
      <c r="C2175" s="80" t="s">
        <v>8360</v>
      </c>
      <c r="D2175" s="81">
        <v>15</v>
      </c>
      <c r="E2175" s="76">
        <v>17</v>
      </c>
      <c r="F2175" s="77">
        <f t="shared" si="180"/>
        <v>32</v>
      </c>
      <c r="G2175" s="435" t="s">
        <v>9367</v>
      </c>
      <c r="H2175" s="436">
        <v>27</v>
      </c>
      <c r="I2175" s="436">
        <v>15</v>
      </c>
      <c r="J2175" s="437">
        <v>42</v>
      </c>
    </row>
    <row r="2176" spans="2:13" ht="17.25" x14ac:dyDescent="0.35">
      <c r="B2176" s="270"/>
      <c r="C2176" s="87" t="s">
        <v>8362</v>
      </c>
      <c r="D2176" s="81">
        <v>17</v>
      </c>
      <c r="E2176" s="76">
        <v>19</v>
      </c>
      <c r="F2176" s="77">
        <f t="shared" si="180"/>
        <v>36</v>
      </c>
      <c r="G2176" s="438" t="s">
        <v>19291</v>
      </c>
      <c r="H2176" s="438">
        <v>156</v>
      </c>
      <c r="I2176" s="438">
        <v>249</v>
      </c>
      <c r="J2176" s="438">
        <v>405</v>
      </c>
      <c r="K2176" t="s">
        <v>19289</v>
      </c>
      <c r="L2176" t="s">
        <v>19290</v>
      </c>
      <c r="M2176" t="s">
        <v>19291</v>
      </c>
    </row>
    <row r="2177" spans="2:14" ht="17.25" x14ac:dyDescent="0.35">
      <c r="B2177" s="270"/>
      <c r="C2177" s="80" t="s">
        <v>9778</v>
      </c>
      <c r="D2177" s="81">
        <v>17</v>
      </c>
      <c r="E2177" s="76">
        <v>17</v>
      </c>
      <c r="F2177" s="77">
        <f t="shared" si="180"/>
        <v>34</v>
      </c>
      <c r="G2177" s="432" t="s">
        <v>19295</v>
      </c>
      <c r="H2177" s="432">
        <v>23</v>
      </c>
      <c r="I2177" s="432">
        <v>8</v>
      </c>
      <c r="J2177" s="432">
        <v>31</v>
      </c>
      <c r="K2177">
        <v>604</v>
      </c>
      <c r="L2177">
        <v>718</v>
      </c>
      <c r="M2177">
        <v>1322</v>
      </c>
      <c r="N2177" t="s">
        <v>19296</v>
      </c>
    </row>
    <row r="2178" spans="2:14" ht="18" thickBot="1" x14ac:dyDescent="0.4">
      <c r="B2178" s="270"/>
      <c r="C2178" s="89" t="s">
        <v>9711</v>
      </c>
      <c r="D2178" s="90">
        <v>9</v>
      </c>
      <c r="E2178" s="76">
        <v>2</v>
      </c>
      <c r="F2178" s="77">
        <f t="shared" si="180"/>
        <v>11</v>
      </c>
      <c r="G2178" s="432" t="s">
        <v>9739</v>
      </c>
      <c r="H2178" s="432">
        <v>9</v>
      </c>
      <c r="I2178" s="432">
        <v>33</v>
      </c>
      <c r="J2178" s="432">
        <v>42</v>
      </c>
      <c r="K2178">
        <v>502</v>
      </c>
      <c r="L2178">
        <v>738</v>
      </c>
      <c r="M2178">
        <v>1240</v>
      </c>
      <c r="N2178" t="s">
        <v>19297</v>
      </c>
    </row>
    <row r="2179" spans="2:14" ht="18" thickBot="1" x14ac:dyDescent="0.4">
      <c r="B2179" s="270"/>
      <c r="C2179" s="296" t="s">
        <v>19291</v>
      </c>
      <c r="D2179" s="295">
        <f>SUM(D2167:D2178)</f>
        <v>178</v>
      </c>
      <c r="E2179" s="84">
        <f>SUM(E2167:E2178)</f>
        <v>209</v>
      </c>
      <c r="F2179" s="85">
        <f>SUM(F2167:F2178)</f>
        <v>387</v>
      </c>
      <c r="G2179" s="432" t="s">
        <v>8974</v>
      </c>
      <c r="H2179" s="432">
        <v>26</v>
      </c>
      <c r="I2179" s="432">
        <v>14</v>
      </c>
      <c r="J2179" s="432">
        <v>40</v>
      </c>
      <c r="K2179">
        <v>1106</v>
      </c>
      <c r="L2179">
        <v>1456</v>
      </c>
      <c r="M2179">
        <v>2562</v>
      </c>
      <c r="N2179" t="s">
        <v>19298</v>
      </c>
    </row>
    <row r="2180" spans="2:14" ht="17.25" x14ac:dyDescent="0.35">
      <c r="B2180" s="270"/>
      <c r="C2180" s="75" t="s">
        <v>8354</v>
      </c>
      <c r="D2180" s="76">
        <v>17</v>
      </c>
      <c r="E2180" s="76">
        <v>23</v>
      </c>
      <c r="F2180" s="77">
        <f t="shared" ref="F2180:F2191" si="181">+D2180+E2180</f>
        <v>40</v>
      </c>
      <c r="G2180" s="432" t="s">
        <v>8969</v>
      </c>
      <c r="H2180" s="432">
        <v>19</v>
      </c>
      <c r="I2180" s="432">
        <v>19</v>
      </c>
      <c r="J2180" s="432">
        <v>38</v>
      </c>
    </row>
    <row r="2181" spans="2:14" ht="17.25" x14ac:dyDescent="0.35">
      <c r="B2181" s="270"/>
      <c r="C2181" s="80" t="s">
        <v>9713</v>
      </c>
      <c r="D2181" s="81">
        <v>14</v>
      </c>
      <c r="E2181" s="76">
        <v>29</v>
      </c>
      <c r="F2181" s="77">
        <f t="shared" si="181"/>
        <v>43</v>
      </c>
      <c r="G2181" s="432" t="s">
        <v>8989</v>
      </c>
      <c r="H2181" s="432">
        <v>15</v>
      </c>
      <c r="I2181" s="432">
        <v>30</v>
      </c>
      <c r="J2181" s="432">
        <v>45</v>
      </c>
    </row>
    <row r="2182" spans="2:14" ht="17.25" x14ac:dyDescent="0.35">
      <c r="B2182" s="270"/>
      <c r="C2182" s="80" t="s">
        <v>8988</v>
      </c>
      <c r="D2182" s="81">
        <v>17</v>
      </c>
      <c r="E2182" s="76">
        <v>24</v>
      </c>
      <c r="F2182" s="77">
        <f t="shared" si="181"/>
        <v>41</v>
      </c>
      <c r="G2182" s="432" t="s">
        <v>8972</v>
      </c>
      <c r="H2182" s="432">
        <v>27</v>
      </c>
      <c r="I2182" s="432">
        <v>18</v>
      </c>
      <c r="J2182" s="432">
        <v>45</v>
      </c>
    </row>
    <row r="2183" spans="2:14" ht="17.25" x14ac:dyDescent="0.35">
      <c r="B2183" s="270"/>
      <c r="C2183" s="75" t="s">
        <v>8956</v>
      </c>
      <c r="D2183" s="81">
        <v>15</v>
      </c>
      <c r="E2183" s="76">
        <v>27</v>
      </c>
      <c r="F2183" s="77">
        <f t="shared" si="181"/>
        <v>42</v>
      </c>
      <c r="G2183" s="432" t="s">
        <v>19299</v>
      </c>
      <c r="H2183" s="432">
        <v>18</v>
      </c>
      <c r="I2183" s="432">
        <v>25</v>
      </c>
      <c r="J2183" s="432">
        <v>43</v>
      </c>
    </row>
    <row r="2184" spans="2:14" ht="17.25" x14ac:dyDescent="0.35">
      <c r="B2184" s="270"/>
      <c r="C2184" s="80" t="s">
        <v>9717</v>
      </c>
      <c r="D2184" s="81">
        <v>18</v>
      </c>
      <c r="E2184" s="76">
        <v>24</v>
      </c>
      <c r="F2184" s="77">
        <f t="shared" si="181"/>
        <v>42</v>
      </c>
      <c r="G2184" s="432" t="s">
        <v>9374</v>
      </c>
      <c r="H2184" s="432">
        <v>14</v>
      </c>
      <c r="I2184" s="432">
        <v>29</v>
      </c>
      <c r="J2184" s="432">
        <v>43</v>
      </c>
    </row>
    <row r="2185" spans="2:14" ht="18" thickBot="1" x14ac:dyDescent="0.4">
      <c r="B2185" s="270"/>
      <c r="C2185" s="80" t="s">
        <v>8365</v>
      </c>
      <c r="D2185" s="81">
        <v>20</v>
      </c>
      <c r="E2185" s="76">
        <v>22</v>
      </c>
      <c r="F2185" s="77">
        <f t="shared" si="181"/>
        <v>42</v>
      </c>
      <c r="G2185" s="434" t="s">
        <v>19326</v>
      </c>
      <c r="H2185" s="434">
        <v>12</v>
      </c>
      <c r="I2185" s="434">
        <v>29</v>
      </c>
      <c r="J2185" s="434">
        <v>41</v>
      </c>
    </row>
    <row r="2186" spans="2:14" ht="18" thickBot="1" x14ac:dyDescent="0.4">
      <c r="B2186" s="270"/>
      <c r="C2186" s="75" t="s">
        <v>9354</v>
      </c>
      <c r="D2186" s="81">
        <v>20</v>
      </c>
      <c r="E2186" s="76">
        <v>21</v>
      </c>
      <c r="F2186" s="77">
        <f t="shared" si="181"/>
        <v>41</v>
      </c>
      <c r="G2186" s="435" t="s">
        <v>19342</v>
      </c>
      <c r="H2186" s="436">
        <v>17</v>
      </c>
      <c r="I2186" s="436">
        <v>21</v>
      </c>
      <c r="J2186" s="437">
        <v>38</v>
      </c>
    </row>
    <row r="2187" spans="2:14" ht="17.25" x14ac:dyDescent="0.35">
      <c r="B2187" s="270"/>
      <c r="C2187" s="80" t="s">
        <v>8958</v>
      </c>
      <c r="D2187" s="81">
        <v>20</v>
      </c>
      <c r="E2187" s="76">
        <v>21</v>
      </c>
      <c r="F2187" s="77">
        <f t="shared" si="181"/>
        <v>41</v>
      </c>
      <c r="G2187" s="440" t="s">
        <v>19291</v>
      </c>
      <c r="H2187" s="441">
        <v>180</v>
      </c>
      <c r="I2187" s="441">
        <v>226</v>
      </c>
      <c r="J2187" s="442">
        <v>406</v>
      </c>
    </row>
    <row r="2188" spans="2:14" ht="17.25" x14ac:dyDescent="0.35">
      <c r="B2188" s="270"/>
      <c r="C2188" s="80" t="s">
        <v>9357</v>
      </c>
      <c r="D2188" s="81">
        <v>20</v>
      </c>
      <c r="E2188" s="76">
        <v>23</v>
      </c>
      <c r="F2188" s="77">
        <f t="shared" si="181"/>
        <v>43</v>
      </c>
      <c r="G2188" s="91" t="s">
        <v>19302</v>
      </c>
      <c r="H2188" s="91">
        <v>1106</v>
      </c>
      <c r="I2188" s="91">
        <v>1456</v>
      </c>
      <c r="J2188" s="384">
        <v>2562</v>
      </c>
    </row>
    <row r="2189" spans="2:14" ht="17.25" x14ac:dyDescent="0.35">
      <c r="B2189" s="270"/>
      <c r="C2189" s="75" t="s">
        <v>8368</v>
      </c>
      <c r="D2189" s="81">
        <v>19</v>
      </c>
      <c r="E2189" s="76">
        <v>23</v>
      </c>
      <c r="F2189" s="173">
        <f t="shared" si="181"/>
        <v>42</v>
      </c>
      <c r="G2189" s="92"/>
      <c r="H2189" s="92"/>
      <c r="I2189" s="92"/>
      <c r="J2189" s="91"/>
    </row>
    <row r="2190" spans="2:14" ht="17.25" x14ac:dyDescent="0.35">
      <c r="B2190" s="270"/>
      <c r="C2190" s="80" t="s">
        <v>19292</v>
      </c>
      <c r="D2190" s="81">
        <v>16</v>
      </c>
      <c r="E2190" s="76">
        <v>20</v>
      </c>
      <c r="F2190" s="173">
        <f t="shared" si="181"/>
        <v>36</v>
      </c>
      <c r="G2190" s="92"/>
      <c r="H2190" s="92"/>
      <c r="I2190" s="92"/>
      <c r="J2190" s="91"/>
    </row>
    <row r="2191" spans="2:14" ht="18" thickBot="1" x14ac:dyDescent="0.4">
      <c r="B2191" s="270"/>
      <c r="C2191" s="80" t="s">
        <v>19343</v>
      </c>
      <c r="D2191" s="90">
        <v>11</v>
      </c>
      <c r="E2191" s="76">
        <v>15</v>
      </c>
      <c r="F2191" s="253">
        <f t="shared" si="181"/>
        <v>26</v>
      </c>
      <c r="G2191" s="92"/>
      <c r="H2191" s="92"/>
      <c r="I2191" s="92"/>
      <c r="J2191" s="91"/>
    </row>
    <row r="2192" spans="2:14" ht="18" thickBot="1" x14ac:dyDescent="0.4">
      <c r="C2192" s="83" t="s">
        <v>19291</v>
      </c>
      <c r="D2192" s="84">
        <f>SUM(D2180:D2191)</f>
        <v>207</v>
      </c>
      <c r="E2192" s="84">
        <f>SUM(E2180:E2191)</f>
        <v>272</v>
      </c>
      <c r="F2192" s="84">
        <f>SUM(F2180:F2191)</f>
        <v>479</v>
      </c>
      <c r="G2192" s="443"/>
      <c r="H2192" s="401"/>
      <c r="I2192" s="444"/>
      <c r="J2192" s="444"/>
    </row>
    <row r="2193" spans="3:10" ht="16.5" x14ac:dyDescent="0.15">
      <c r="C2193" s="75" t="s">
        <v>19293</v>
      </c>
      <c r="D2193" s="76">
        <v>21</v>
      </c>
      <c r="E2193" s="76">
        <v>15</v>
      </c>
      <c r="F2193" s="173">
        <f t="shared" ref="F2193:F2203" si="182">+D2193+E2193</f>
        <v>36</v>
      </c>
      <c r="G2193" s="444"/>
      <c r="H2193" s="444"/>
      <c r="I2193" s="444"/>
      <c r="J2193" s="444"/>
    </row>
    <row r="2194" spans="3:10" ht="16.5" x14ac:dyDescent="0.15">
      <c r="C2194" s="80" t="s">
        <v>8361</v>
      </c>
      <c r="D2194" s="81">
        <v>9</v>
      </c>
      <c r="E2194" s="76">
        <v>29</v>
      </c>
      <c r="F2194" s="173">
        <f t="shared" si="182"/>
        <v>38</v>
      </c>
      <c r="G2194" s="444"/>
      <c r="H2194" s="444"/>
      <c r="I2194" s="444"/>
      <c r="J2194" s="444"/>
    </row>
    <row r="2195" spans="3:10" ht="16.5" x14ac:dyDescent="0.15">
      <c r="C2195" s="80" t="s">
        <v>8825</v>
      </c>
      <c r="D2195" s="81">
        <v>12</v>
      </c>
      <c r="E2195" s="76">
        <v>28</v>
      </c>
      <c r="F2195" s="173">
        <f t="shared" si="182"/>
        <v>40</v>
      </c>
      <c r="G2195" s="444"/>
      <c r="H2195" s="445"/>
      <c r="I2195" s="444"/>
      <c r="J2195" s="444"/>
    </row>
    <row r="2196" spans="3:10" ht="16.5" x14ac:dyDescent="0.15">
      <c r="C2196" s="80" t="s">
        <v>8374</v>
      </c>
      <c r="D2196" s="81">
        <v>14</v>
      </c>
      <c r="E2196" s="76">
        <v>26</v>
      </c>
      <c r="F2196" s="173">
        <f t="shared" si="182"/>
        <v>40</v>
      </c>
      <c r="G2196" s="444"/>
      <c r="H2196" s="444"/>
      <c r="I2196" s="444"/>
      <c r="J2196" s="444"/>
    </row>
    <row r="2197" spans="3:10" ht="16.5" x14ac:dyDescent="0.15">
      <c r="C2197" s="80" t="s">
        <v>8859</v>
      </c>
      <c r="D2197" s="81">
        <v>19</v>
      </c>
      <c r="E2197" s="76">
        <v>21</v>
      </c>
      <c r="F2197" s="173">
        <f t="shared" si="182"/>
        <v>40</v>
      </c>
      <c r="G2197" s="444"/>
      <c r="H2197" s="446"/>
      <c r="I2197" s="444"/>
      <c r="J2197" s="444"/>
    </row>
    <row r="2198" spans="3:10" ht="16.5" x14ac:dyDescent="0.15">
      <c r="C2198" s="80" t="s">
        <v>8350</v>
      </c>
      <c r="D2198" s="81">
        <v>18</v>
      </c>
      <c r="E2198" s="76">
        <v>22</v>
      </c>
      <c r="F2198" s="173">
        <f t="shared" si="182"/>
        <v>40</v>
      </c>
      <c r="G2198" s="444"/>
      <c r="H2198" s="444"/>
      <c r="I2198" s="444"/>
      <c r="J2198" s="444"/>
    </row>
    <row r="2199" spans="3:10" ht="16.5" x14ac:dyDescent="0.15">
      <c r="C2199" s="80" t="s">
        <v>8908</v>
      </c>
      <c r="D2199" s="81">
        <v>5</v>
      </c>
      <c r="E2199" s="76">
        <v>35</v>
      </c>
      <c r="F2199" s="173">
        <f t="shared" si="182"/>
        <v>40</v>
      </c>
      <c r="G2199" s="444"/>
      <c r="H2199" s="444"/>
      <c r="I2199" s="444"/>
      <c r="J2199" s="444"/>
    </row>
    <row r="2200" spans="3:10" ht="16.5" x14ac:dyDescent="0.15">
      <c r="C2200" s="80" t="s">
        <v>8936</v>
      </c>
      <c r="D2200" s="81">
        <v>13</v>
      </c>
      <c r="E2200" s="76">
        <v>26</v>
      </c>
      <c r="F2200" s="173">
        <f t="shared" si="182"/>
        <v>39</v>
      </c>
      <c r="G2200" s="444"/>
      <c r="H2200" s="444"/>
      <c r="I2200" s="444"/>
      <c r="J2200" s="444"/>
    </row>
    <row r="2201" spans="3:10" ht="16.5" x14ac:dyDescent="0.15">
      <c r="C2201" s="80" t="s">
        <v>19294</v>
      </c>
      <c r="D2201" s="81">
        <v>12</v>
      </c>
      <c r="E2201" s="76">
        <v>26</v>
      </c>
      <c r="F2201" s="173">
        <f t="shared" si="182"/>
        <v>38</v>
      </c>
    </row>
    <row r="2202" spans="3:10" ht="16.5" x14ac:dyDescent="0.15">
      <c r="C2202" s="87" t="s">
        <v>19325</v>
      </c>
      <c r="D2202" s="90">
        <v>24</v>
      </c>
      <c r="E2202" s="82">
        <v>16</v>
      </c>
      <c r="F2202" s="253">
        <f t="shared" si="182"/>
        <v>40</v>
      </c>
    </row>
    <row r="2203" spans="3:10" ht="16.5" x14ac:dyDescent="0.15">
      <c r="C2203" s="427" t="s">
        <v>19354</v>
      </c>
      <c r="D2203" s="81">
        <v>19</v>
      </c>
      <c r="E2203" s="81">
        <v>19</v>
      </c>
      <c r="F2203" s="428">
        <f t="shared" si="182"/>
        <v>38</v>
      </c>
    </row>
    <row r="2204" spans="3:10" ht="17.25" thickBot="1" x14ac:dyDescent="0.2">
      <c r="C2204" s="425" t="s">
        <v>19291</v>
      </c>
      <c r="D2204" s="254">
        <f>SUM(D2193:D2203)</f>
        <v>166</v>
      </c>
      <c r="E2204" s="426">
        <f>SUM(E2193:E2203)</f>
        <v>263</v>
      </c>
      <c r="F2204" s="426">
        <f>SUM(F2193:F2203)</f>
        <v>429</v>
      </c>
    </row>
    <row r="2205" spans="3:10" ht="16.5" x14ac:dyDescent="0.15">
      <c r="C2205" s="75" t="s">
        <v>8962</v>
      </c>
      <c r="D2205" s="76">
        <v>15</v>
      </c>
      <c r="E2205" s="76">
        <v>16</v>
      </c>
      <c r="F2205" s="173">
        <f t="shared" ref="F2205:F2214" si="183">+D2205+E2205</f>
        <v>31</v>
      </c>
      <c r="H2205" s="246"/>
    </row>
    <row r="2206" spans="3:10" ht="16.5" x14ac:dyDescent="0.15">
      <c r="C2206" s="80" t="s">
        <v>9788</v>
      </c>
      <c r="D2206" s="81">
        <v>19</v>
      </c>
      <c r="E2206" s="76">
        <v>22</v>
      </c>
      <c r="F2206" s="173">
        <f t="shared" si="183"/>
        <v>41</v>
      </c>
    </row>
    <row r="2207" spans="3:10" ht="16.5" x14ac:dyDescent="0.15">
      <c r="C2207" s="80" t="s">
        <v>8375</v>
      </c>
      <c r="D2207" s="81">
        <v>11</v>
      </c>
      <c r="E2207" s="76">
        <v>31</v>
      </c>
      <c r="F2207" s="173">
        <f t="shared" si="183"/>
        <v>42</v>
      </c>
    </row>
    <row r="2208" spans="3:10" ht="16.5" x14ac:dyDescent="0.15">
      <c r="C2208" s="80" t="s">
        <v>8369</v>
      </c>
      <c r="D2208" s="81">
        <v>11</v>
      </c>
      <c r="E2208" s="76">
        <v>31</v>
      </c>
      <c r="F2208" s="173">
        <f t="shared" si="183"/>
        <v>42</v>
      </c>
    </row>
    <row r="2209" spans="3:10" ht="16.5" x14ac:dyDescent="0.15">
      <c r="C2209" s="80" t="s">
        <v>8371</v>
      </c>
      <c r="D2209" s="81">
        <v>17</v>
      </c>
      <c r="E2209" s="76">
        <v>24</v>
      </c>
      <c r="F2209" s="173">
        <f t="shared" si="183"/>
        <v>41</v>
      </c>
    </row>
    <row r="2210" spans="3:10" ht="16.5" x14ac:dyDescent="0.15">
      <c r="C2210" s="80" t="s">
        <v>8966</v>
      </c>
      <c r="D2210" s="81">
        <v>16</v>
      </c>
      <c r="E2210" s="76">
        <v>26</v>
      </c>
      <c r="F2210" s="173">
        <f t="shared" si="183"/>
        <v>42</v>
      </c>
    </row>
    <row r="2211" spans="3:10" ht="16.5" x14ac:dyDescent="0.15">
      <c r="C2211" s="87" t="s">
        <v>9364</v>
      </c>
      <c r="D2211" s="81">
        <v>6</v>
      </c>
      <c r="E2211" s="76">
        <v>36</v>
      </c>
      <c r="F2211" s="173">
        <f t="shared" si="183"/>
        <v>42</v>
      </c>
    </row>
    <row r="2212" spans="3:10" ht="16.5" x14ac:dyDescent="0.15">
      <c r="C2212" s="80" t="s">
        <v>8990</v>
      </c>
      <c r="D2212" s="81">
        <v>9</v>
      </c>
      <c r="E2212" s="76">
        <v>32</v>
      </c>
      <c r="F2212" s="173">
        <f t="shared" si="183"/>
        <v>41</v>
      </c>
    </row>
    <row r="2213" spans="3:10" ht="16.5" x14ac:dyDescent="0.15">
      <c r="C2213" s="80" t="s">
        <v>19306</v>
      </c>
      <c r="D2213" s="81">
        <v>25</v>
      </c>
      <c r="E2213" s="76">
        <v>16</v>
      </c>
      <c r="F2213" s="173">
        <f t="shared" si="183"/>
        <v>41</v>
      </c>
    </row>
    <row r="2214" spans="3:10" ht="17.25" thickBot="1" x14ac:dyDescent="0.2">
      <c r="C2214" s="89" t="s">
        <v>9367</v>
      </c>
      <c r="D2214" s="90">
        <v>27</v>
      </c>
      <c r="E2214" s="82">
        <v>15</v>
      </c>
      <c r="F2214" s="173">
        <f t="shared" si="183"/>
        <v>42</v>
      </c>
    </row>
    <row r="2215" spans="3:10" ht="18" thickBot="1" x14ac:dyDescent="0.4">
      <c r="C2215" s="83" t="s">
        <v>19291</v>
      </c>
      <c r="D2215" s="84">
        <f>SUM(D2205:D2214)</f>
        <v>156</v>
      </c>
      <c r="E2215" s="84">
        <f>SUM(E2205:E2214)</f>
        <v>249</v>
      </c>
      <c r="F2215" s="84">
        <f>SUM(F2205:F2214)</f>
        <v>405</v>
      </c>
      <c r="G2215" s="91" t="s">
        <v>19289</v>
      </c>
      <c r="H2215" s="91" t="s">
        <v>19290</v>
      </c>
      <c r="I2215" s="91" t="s">
        <v>19291</v>
      </c>
    </row>
    <row r="2216" spans="3:10" ht="17.25" x14ac:dyDescent="0.35">
      <c r="C2216" s="75" t="s">
        <v>19295</v>
      </c>
      <c r="D2216" s="81">
        <v>23</v>
      </c>
      <c r="E2216" s="76">
        <v>8</v>
      </c>
      <c r="F2216" s="173">
        <f t="shared" ref="F2216:F2225" si="184">+D2216+E2216</f>
        <v>31</v>
      </c>
      <c r="G2216" s="92">
        <f>+D2166+D2179+D2192</f>
        <v>604</v>
      </c>
      <c r="H2216" s="92">
        <f>+E2166+E2179+E2192</f>
        <v>718</v>
      </c>
      <c r="I2216" s="92">
        <f>+G2216+H2216</f>
        <v>1322</v>
      </c>
      <c r="J2216" s="91" t="s">
        <v>19296</v>
      </c>
    </row>
    <row r="2217" spans="3:10" ht="17.25" x14ac:dyDescent="0.35">
      <c r="C2217" s="80" t="s">
        <v>9739</v>
      </c>
      <c r="D2217" s="81">
        <v>9</v>
      </c>
      <c r="E2217" s="76">
        <v>33</v>
      </c>
      <c r="F2217" s="173">
        <f t="shared" si="184"/>
        <v>42</v>
      </c>
      <c r="G2217" s="92">
        <f>+D2204+D2215+D2226</f>
        <v>502</v>
      </c>
      <c r="H2217" s="92">
        <f>+E2204+E2215+E2226</f>
        <v>738</v>
      </c>
      <c r="I2217" s="92">
        <f>+G2217+H2217</f>
        <v>1240</v>
      </c>
      <c r="J2217" s="91" t="s">
        <v>19297</v>
      </c>
    </row>
    <row r="2218" spans="3:10" ht="17.25" x14ac:dyDescent="0.35">
      <c r="C2218" s="80" t="s">
        <v>8974</v>
      </c>
      <c r="D2218" s="81">
        <v>26</v>
      </c>
      <c r="E2218" s="76">
        <v>14</v>
      </c>
      <c r="F2218" s="173">
        <f t="shared" si="184"/>
        <v>40</v>
      </c>
      <c r="G2218" s="92">
        <f>SUM(G2216:G2217)</f>
        <v>1106</v>
      </c>
      <c r="H2218" s="92">
        <f>SUM(H2216:H2217)</f>
        <v>1456</v>
      </c>
      <c r="I2218" s="92">
        <f>SUM(I2216:I2217)</f>
        <v>2562</v>
      </c>
      <c r="J2218" s="91" t="s">
        <v>19298</v>
      </c>
    </row>
    <row r="2219" spans="3:10" ht="16.5" x14ac:dyDescent="0.15">
      <c r="C2219" s="80" t="s">
        <v>8969</v>
      </c>
      <c r="D2219" s="81">
        <v>19</v>
      </c>
      <c r="E2219" s="76">
        <v>19</v>
      </c>
      <c r="F2219" s="173">
        <f t="shared" si="184"/>
        <v>38</v>
      </c>
    </row>
    <row r="2220" spans="3:10" ht="16.5" x14ac:dyDescent="0.15">
      <c r="C2220" s="80" t="s">
        <v>8989</v>
      </c>
      <c r="D2220" s="81">
        <v>15</v>
      </c>
      <c r="E2220" s="76">
        <v>30</v>
      </c>
      <c r="F2220" s="173">
        <f t="shared" si="184"/>
        <v>45</v>
      </c>
    </row>
    <row r="2221" spans="3:10" ht="16.5" x14ac:dyDescent="0.15">
      <c r="C2221" s="80" t="s">
        <v>8972</v>
      </c>
      <c r="D2221" s="81">
        <v>27</v>
      </c>
      <c r="E2221" s="76">
        <v>18</v>
      </c>
      <c r="F2221" s="173">
        <f t="shared" si="184"/>
        <v>45</v>
      </c>
    </row>
    <row r="2222" spans="3:10" ht="16.5" x14ac:dyDescent="0.15">
      <c r="C2222" s="80" t="s">
        <v>19299</v>
      </c>
      <c r="D2222" s="81">
        <v>18</v>
      </c>
      <c r="E2222" s="76">
        <v>25</v>
      </c>
      <c r="F2222" s="173">
        <f t="shared" si="184"/>
        <v>43</v>
      </c>
    </row>
    <row r="2223" spans="3:10" ht="16.5" x14ac:dyDescent="0.15">
      <c r="C2223" s="75" t="s">
        <v>9374</v>
      </c>
      <c r="D2223" s="81">
        <v>14</v>
      </c>
      <c r="E2223" s="76">
        <v>29</v>
      </c>
      <c r="F2223" s="173">
        <f t="shared" si="184"/>
        <v>43</v>
      </c>
    </row>
    <row r="2224" spans="3:10" ht="16.5" x14ac:dyDescent="0.15">
      <c r="C2224" s="80" t="s">
        <v>19326</v>
      </c>
      <c r="D2224" s="81">
        <v>12</v>
      </c>
      <c r="E2224" s="76">
        <v>29</v>
      </c>
      <c r="F2224" s="173">
        <f t="shared" si="184"/>
        <v>41</v>
      </c>
    </row>
    <row r="2225" spans="1:16" ht="17.25" thickBot="1" x14ac:dyDescent="0.2">
      <c r="C2225" s="80" t="s">
        <v>19342</v>
      </c>
      <c r="D2225" s="81">
        <v>17</v>
      </c>
      <c r="E2225" s="76">
        <v>21</v>
      </c>
      <c r="F2225" s="173">
        <f t="shared" si="184"/>
        <v>38</v>
      </c>
    </row>
    <row r="2226" spans="1:16" ht="18" thickBot="1" x14ac:dyDescent="0.4">
      <c r="C2226" s="83" t="s">
        <v>19291</v>
      </c>
      <c r="D2226" s="84">
        <f>SUM(D2216:D2225)</f>
        <v>180</v>
      </c>
      <c r="E2226" s="84">
        <f>SUM(E2216:E2225)</f>
        <v>226</v>
      </c>
      <c r="F2226" s="84">
        <f>SUM(F2216:F2225)</f>
        <v>406</v>
      </c>
      <c r="H2226" s="74"/>
      <c r="I2226" s="401"/>
      <c r="J2226" s="69"/>
    </row>
    <row r="2227" spans="1:16" ht="22.5" thickBot="1" x14ac:dyDescent="0.5">
      <c r="C2227" s="96" t="s">
        <v>19302</v>
      </c>
      <c r="D2227" s="97">
        <f>+D2166+D2179+D2192+D2204+D2215+D2226</f>
        <v>1106</v>
      </c>
      <c r="E2227" s="97">
        <f>+E2166+E2179+E2192+E2204+E2215+E2226</f>
        <v>1456</v>
      </c>
      <c r="F2227" s="97">
        <f>+D2227+E2227</f>
        <v>2562</v>
      </c>
      <c r="H2227" s="864" t="s">
        <v>19356</v>
      </c>
      <c r="I2227" s="865"/>
      <c r="J2227" s="69"/>
    </row>
    <row r="2235" spans="1:16" x14ac:dyDescent="0.15">
      <c r="P2235">
        <f>2555-2519</f>
        <v>36</v>
      </c>
    </row>
    <row r="2236" spans="1:16" ht="15.75" thickBot="1" x14ac:dyDescent="0.2">
      <c r="A2236" s="1292" t="s">
        <v>19357</v>
      </c>
      <c r="B2236" s="1292"/>
      <c r="C2236" s="1292"/>
      <c r="D2236" s="1292"/>
      <c r="E2236" s="1292"/>
      <c r="F2236" s="1292"/>
      <c r="G2236" s="1292"/>
      <c r="H2236" s="1292"/>
      <c r="I2236" s="1292"/>
      <c r="J2236" s="1292"/>
    </row>
    <row r="2237" spans="1:16" ht="15" thickBot="1" x14ac:dyDescent="0.2">
      <c r="B2237" s="270"/>
      <c r="C2237" s="376" t="s">
        <v>16910</v>
      </c>
      <c r="D2237" s="377" t="s">
        <v>19289</v>
      </c>
      <c r="E2237" s="377" t="s">
        <v>19290</v>
      </c>
      <c r="F2237" s="378" t="s">
        <v>19291</v>
      </c>
      <c r="G2237" s="429" t="s">
        <v>16910</v>
      </c>
      <c r="H2237" s="430" t="s">
        <v>19289</v>
      </c>
      <c r="I2237" s="430" t="s">
        <v>19290</v>
      </c>
      <c r="J2237" s="431" t="s">
        <v>19291</v>
      </c>
    </row>
    <row r="2238" spans="1:16" ht="16.5" x14ac:dyDescent="0.15">
      <c r="B2238" s="270"/>
      <c r="C2238" s="75" t="s">
        <v>8353</v>
      </c>
      <c r="D2238" s="76">
        <v>22</v>
      </c>
      <c r="E2238" s="76">
        <v>18</v>
      </c>
      <c r="F2238" s="447">
        <f t="shared" ref="F2238:F2249" si="185">+D2238+E2238</f>
        <v>40</v>
      </c>
      <c r="G2238" s="75" t="s">
        <v>19293</v>
      </c>
      <c r="H2238" s="76">
        <v>21</v>
      </c>
      <c r="I2238" s="76">
        <v>15</v>
      </c>
      <c r="J2238" s="448">
        <v>36</v>
      </c>
    </row>
    <row r="2239" spans="1:16" ht="16.5" x14ac:dyDescent="0.15">
      <c r="B2239" s="270"/>
      <c r="C2239" s="80" t="s">
        <v>8355</v>
      </c>
      <c r="D2239" s="81">
        <v>16</v>
      </c>
      <c r="E2239" s="76">
        <v>24</v>
      </c>
      <c r="F2239" s="447">
        <f t="shared" si="185"/>
        <v>40</v>
      </c>
      <c r="G2239" s="80" t="s">
        <v>8361</v>
      </c>
      <c r="H2239" s="81">
        <v>9</v>
      </c>
      <c r="I2239" s="76">
        <v>29</v>
      </c>
      <c r="J2239" s="448">
        <v>38</v>
      </c>
    </row>
    <row r="2240" spans="1:16" ht="16.5" x14ac:dyDescent="0.15">
      <c r="B2240" s="270"/>
      <c r="C2240" s="80" t="s">
        <v>8357</v>
      </c>
      <c r="D2240" s="81">
        <v>20</v>
      </c>
      <c r="E2240" s="76">
        <v>19</v>
      </c>
      <c r="F2240" s="447">
        <f t="shared" si="185"/>
        <v>39</v>
      </c>
      <c r="G2240" s="80" t="s">
        <v>8825</v>
      </c>
      <c r="H2240" s="81">
        <v>12</v>
      </c>
      <c r="I2240" s="76">
        <v>28</v>
      </c>
      <c r="J2240" s="448">
        <v>40</v>
      </c>
    </row>
    <row r="2241" spans="2:14" ht="16.5" x14ac:dyDescent="0.15">
      <c r="B2241" s="270"/>
      <c r="C2241" s="80" t="s">
        <v>8367</v>
      </c>
      <c r="D2241" s="81">
        <v>22</v>
      </c>
      <c r="E2241" s="76">
        <v>17</v>
      </c>
      <c r="F2241" s="447">
        <f t="shared" si="185"/>
        <v>39</v>
      </c>
      <c r="G2241" s="80" t="s">
        <v>8374</v>
      </c>
      <c r="H2241" s="81">
        <v>14</v>
      </c>
      <c r="I2241" s="76">
        <v>26</v>
      </c>
      <c r="J2241" s="448">
        <v>40</v>
      </c>
    </row>
    <row r="2242" spans="2:14" ht="16.5" x14ac:dyDescent="0.15">
      <c r="B2242" s="270"/>
      <c r="C2242" s="80" t="s">
        <v>8363</v>
      </c>
      <c r="D2242" s="81">
        <v>26</v>
      </c>
      <c r="E2242" s="76">
        <v>13</v>
      </c>
      <c r="F2242" s="447">
        <f t="shared" si="185"/>
        <v>39</v>
      </c>
      <c r="G2242" s="80" t="s">
        <v>8859</v>
      </c>
      <c r="H2242" s="81">
        <v>19</v>
      </c>
      <c r="I2242" s="76">
        <v>20</v>
      </c>
      <c r="J2242" s="448">
        <v>39</v>
      </c>
    </row>
    <row r="2243" spans="2:14" ht="16.5" x14ac:dyDescent="0.15">
      <c r="B2243" s="270"/>
      <c r="C2243" s="80" t="s">
        <v>8359</v>
      </c>
      <c r="D2243" s="81">
        <v>16</v>
      </c>
      <c r="E2243" s="76">
        <v>24</v>
      </c>
      <c r="F2243" s="447">
        <f t="shared" si="185"/>
        <v>40</v>
      </c>
      <c r="G2243" s="80" t="s">
        <v>8350</v>
      </c>
      <c r="H2243" s="81">
        <v>19</v>
      </c>
      <c r="I2243" s="76">
        <v>21</v>
      </c>
      <c r="J2243" s="448">
        <v>40</v>
      </c>
    </row>
    <row r="2244" spans="2:14" ht="16.5" x14ac:dyDescent="0.15">
      <c r="B2244" s="270"/>
      <c r="C2244" s="80" t="s">
        <v>8370</v>
      </c>
      <c r="D2244" s="81">
        <v>22</v>
      </c>
      <c r="E2244" s="76">
        <v>18</v>
      </c>
      <c r="F2244" s="447">
        <f t="shared" si="185"/>
        <v>40</v>
      </c>
      <c r="G2244" s="80" t="s">
        <v>8908</v>
      </c>
      <c r="H2244" s="81">
        <v>5</v>
      </c>
      <c r="I2244" s="76">
        <v>35</v>
      </c>
      <c r="J2244" s="448">
        <v>40</v>
      </c>
    </row>
    <row r="2245" spans="2:14" ht="16.5" x14ac:dyDescent="0.15">
      <c r="B2245" s="270"/>
      <c r="C2245" s="80" t="s">
        <v>8685</v>
      </c>
      <c r="D2245" s="81">
        <v>17</v>
      </c>
      <c r="E2245" s="76">
        <v>23</v>
      </c>
      <c r="F2245" s="447">
        <f t="shared" si="185"/>
        <v>40</v>
      </c>
      <c r="G2245" s="80" t="s">
        <v>8936</v>
      </c>
      <c r="H2245" s="81">
        <v>13</v>
      </c>
      <c r="I2245" s="76">
        <v>26</v>
      </c>
      <c r="J2245" s="448">
        <v>39</v>
      </c>
    </row>
    <row r="2246" spans="2:14" ht="16.5" x14ac:dyDescent="0.15">
      <c r="B2246" s="270"/>
      <c r="C2246" s="80" t="s">
        <v>8731</v>
      </c>
      <c r="D2246" s="81">
        <v>16</v>
      </c>
      <c r="E2246" s="76">
        <v>24</v>
      </c>
      <c r="F2246" s="447">
        <f t="shared" si="185"/>
        <v>40</v>
      </c>
      <c r="G2246" s="80" t="s">
        <v>19294</v>
      </c>
      <c r="H2246" s="81">
        <v>12</v>
      </c>
      <c r="I2246" s="76">
        <v>25</v>
      </c>
      <c r="J2246" s="448">
        <v>37</v>
      </c>
    </row>
    <row r="2247" spans="2:14" ht="16.5" x14ac:dyDescent="0.15">
      <c r="B2247" s="270"/>
      <c r="C2247" s="80" t="s">
        <v>8779</v>
      </c>
      <c r="D2247" s="81">
        <v>17</v>
      </c>
      <c r="E2247" s="76">
        <v>23</v>
      </c>
      <c r="F2247" s="447">
        <f t="shared" si="185"/>
        <v>40</v>
      </c>
      <c r="G2247" s="87" t="s">
        <v>19325</v>
      </c>
      <c r="H2247" s="90">
        <v>24</v>
      </c>
      <c r="I2247" s="82">
        <v>16</v>
      </c>
      <c r="J2247" s="449">
        <v>40</v>
      </c>
    </row>
    <row r="2248" spans="2:14" ht="16.5" x14ac:dyDescent="0.15">
      <c r="B2248" s="270"/>
      <c r="C2248" s="80" t="s">
        <v>8823</v>
      </c>
      <c r="D2248" s="81">
        <v>14</v>
      </c>
      <c r="E2248" s="76">
        <v>18</v>
      </c>
      <c r="F2248" s="447">
        <f t="shared" si="185"/>
        <v>32</v>
      </c>
      <c r="G2248" s="427" t="s">
        <v>19354</v>
      </c>
      <c r="H2248" s="81">
        <v>19</v>
      </c>
      <c r="I2248" s="81">
        <v>18</v>
      </c>
      <c r="J2248" s="450">
        <v>37</v>
      </c>
    </row>
    <row r="2249" spans="2:14" ht="17.25" thickBot="1" x14ac:dyDescent="0.2">
      <c r="B2249" s="270"/>
      <c r="C2249" s="87" t="s">
        <v>8366</v>
      </c>
      <c r="D2249" s="90">
        <v>12</v>
      </c>
      <c r="E2249" s="76">
        <v>14</v>
      </c>
      <c r="F2249" s="447">
        <f t="shared" si="185"/>
        <v>26</v>
      </c>
      <c r="G2249" s="425" t="s">
        <v>19291</v>
      </c>
      <c r="H2249" s="254">
        <v>167</v>
      </c>
      <c r="I2249" s="426">
        <v>259</v>
      </c>
      <c r="J2249" s="426">
        <v>426</v>
      </c>
      <c r="N2249" s="246">
        <f>+E2239+E2241+E2243+E2245+E2247+E2249</f>
        <v>125</v>
      </c>
    </row>
    <row r="2250" spans="2:14" ht="17.25" thickBot="1" x14ac:dyDescent="0.2">
      <c r="B2250" s="270"/>
      <c r="C2250" s="83" t="s">
        <v>19291</v>
      </c>
      <c r="D2250" s="84">
        <f>SUM(D2238:D2249)</f>
        <v>220</v>
      </c>
      <c r="E2250" s="84">
        <f>SUM(E2238:E2249)</f>
        <v>235</v>
      </c>
      <c r="F2250" s="85">
        <f>SUM(F2238:F2249)</f>
        <v>455</v>
      </c>
      <c r="G2250" s="75" t="s">
        <v>8962</v>
      </c>
      <c r="H2250" s="76">
        <v>14</v>
      </c>
      <c r="I2250" s="76">
        <v>16</v>
      </c>
      <c r="J2250" s="448">
        <v>30</v>
      </c>
    </row>
    <row r="2251" spans="2:14" ht="16.5" x14ac:dyDescent="0.15">
      <c r="B2251" s="270"/>
      <c r="C2251" s="75" t="s">
        <v>9334</v>
      </c>
      <c r="D2251" s="76">
        <v>17</v>
      </c>
      <c r="E2251" s="76">
        <v>17</v>
      </c>
      <c r="F2251" s="447">
        <f t="shared" ref="F2251:F2262" si="186">+D2251+E2251</f>
        <v>34</v>
      </c>
      <c r="G2251" s="80" t="s">
        <v>9788</v>
      </c>
      <c r="H2251" s="81">
        <v>19</v>
      </c>
      <c r="I2251" s="76">
        <v>22</v>
      </c>
      <c r="J2251" s="448">
        <v>41</v>
      </c>
    </row>
    <row r="2252" spans="2:14" ht="16.5" x14ac:dyDescent="0.15">
      <c r="B2252" s="270"/>
      <c r="C2252" s="80" t="s">
        <v>8356</v>
      </c>
      <c r="D2252" s="81">
        <v>18</v>
      </c>
      <c r="E2252" s="76">
        <v>19</v>
      </c>
      <c r="F2252" s="447">
        <f t="shared" si="186"/>
        <v>37</v>
      </c>
      <c r="G2252" s="80" t="s">
        <v>8375</v>
      </c>
      <c r="H2252" s="81">
        <v>11</v>
      </c>
      <c r="I2252" s="76">
        <v>31</v>
      </c>
      <c r="J2252" s="448">
        <v>42</v>
      </c>
    </row>
    <row r="2253" spans="2:14" ht="16.5" x14ac:dyDescent="0.15">
      <c r="B2253" s="270"/>
      <c r="C2253" s="80" t="s">
        <v>8358</v>
      </c>
      <c r="D2253" s="81">
        <v>13</v>
      </c>
      <c r="E2253" s="76">
        <v>22</v>
      </c>
      <c r="F2253" s="447">
        <f t="shared" si="186"/>
        <v>35</v>
      </c>
      <c r="G2253" s="80" t="s">
        <v>8369</v>
      </c>
      <c r="H2253" s="81">
        <v>11</v>
      </c>
      <c r="I2253" s="76">
        <v>30</v>
      </c>
      <c r="J2253" s="448">
        <v>41</v>
      </c>
    </row>
    <row r="2254" spans="2:14" ht="16.5" x14ac:dyDescent="0.15">
      <c r="B2254" s="270"/>
      <c r="C2254" s="80" t="s">
        <v>8351</v>
      </c>
      <c r="D2254" s="81">
        <v>16</v>
      </c>
      <c r="E2254" s="76">
        <v>19</v>
      </c>
      <c r="F2254" s="447">
        <f t="shared" si="186"/>
        <v>35</v>
      </c>
      <c r="G2254" s="80" t="s">
        <v>8371</v>
      </c>
      <c r="H2254" s="81">
        <v>16</v>
      </c>
      <c r="I2254" s="76">
        <v>24</v>
      </c>
      <c r="J2254" s="448">
        <v>40</v>
      </c>
    </row>
    <row r="2255" spans="2:14" ht="16.5" x14ac:dyDescent="0.15">
      <c r="B2255" s="270"/>
      <c r="C2255" s="80" t="s">
        <v>9343</v>
      </c>
      <c r="D2255" s="81">
        <v>15</v>
      </c>
      <c r="E2255" s="76">
        <v>19</v>
      </c>
      <c r="F2255" s="447">
        <f t="shared" si="186"/>
        <v>34</v>
      </c>
      <c r="G2255" s="80" t="s">
        <v>8966</v>
      </c>
      <c r="H2255" s="81">
        <v>16</v>
      </c>
      <c r="I2255" s="76">
        <v>26</v>
      </c>
      <c r="J2255" s="448">
        <v>42</v>
      </c>
    </row>
    <row r="2256" spans="2:14" ht="16.5" x14ac:dyDescent="0.15">
      <c r="B2256" s="270"/>
      <c r="C2256" s="80" t="s">
        <v>8364</v>
      </c>
      <c r="D2256" s="81">
        <v>14</v>
      </c>
      <c r="E2256" s="76">
        <v>20</v>
      </c>
      <c r="F2256" s="447">
        <f t="shared" si="186"/>
        <v>34</v>
      </c>
      <c r="G2256" s="87" t="s">
        <v>9364</v>
      </c>
      <c r="H2256" s="81">
        <v>5</v>
      </c>
      <c r="I2256" s="76">
        <v>36</v>
      </c>
      <c r="J2256" s="448">
        <v>41</v>
      </c>
    </row>
    <row r="2257" spans="2:13" ht="16.5" x14ac:dyDescent="0.15">
      <c r="B2257" s="270"/>
      <c r="C2257" s="80" t="s">
        <v>8952</v>
      </c>
      <c r="D2257" s="81">
        <v>15</v>
      </c>
      <c r="E2257" s="76">
        <v>19</v>
      </c>
      <c r="F2257" s="447">
        <f t="shared" si="186"/>
        <v>34</v>
      </c>
      <c r="G2257" s="80" t="s">
        <v>8990</v>
      </c>
      <c r="H2257" s="81">
        <v>9</v>
      </c>
      <c r="I2257" s="76">
        <v>32</v>
      </c>
      <c r="J2257" s="448">
        <v>41</v>
      </c>
    </row>
    <row r="2258" spans="2:13" ht="16.5" x14ac:dyDescent="0.15">
      <c r="B2258" s="270"/>
      <c r="C2258" s="80" t="s">
        <v>8954</v>
      </c>
      <c r="D2258" s="81">
        <v>15</v>
      </c>
      <c r="E2258" s="76">
        <v>18</v>
      </c>
      <c r="F2258" s="447">
        <f t="shared" si="186"/>
        <v>33</v>
      </c>
      <c r="G2258" s="80" t="s">
        <v>19306</v>
      </c>
      <c r="H2258" s="81">
        <v>23</v>
      </c>
      <c r="I2258" s="76">
        <v>16</v>
      </c>
      <c r="J2258" s="448">
        <v>39</v>
      </c>
    </row>
    <row r="2259" spans="2:13" ht="17.25" thickBot="1" x14ac:dyDescent="0.2">
      <c r="B2259" s="270"/>
      <c r="C2259" s="80" t="s">
        <v>8360</v>
      </c>
      <c r="D2259" s="81">
        <v>15</v>
      </c>
      <c r="E2259" s="76">
        <v>16</v>
      </c>
      <c r="F2259" s="447">
        <f t="shared" si="186"/>
        <v>31</v>
      </c>
      <c r="G2259" s="89" t="s">
        <v>9367</v>
      </c>
      <c r="H2259" s="90">
        <v>27</v>
      </c>
      <c r="I2259" s="82">
        <v>15</v>
      </c>
      <c r="J2259" s="448">
        <v>42</v>
      </c>
    </row>
    <row r="2260" spans="2:13" ht="17.25" thickBot="1" x14ac:dyDescent="0.2">
      <c r="B2260" s="270"/>
      <c r="C2260" s="87" t="s">
        <v>8362</v>
      </c>
      <c r="D2260" s="81">
        <v>17</v>
      </c>
      <c r="E2260" s="76">
        <v>19</v>
      </c>
      <c r="F2260" s="447">
        <f t="shared" si="186"/>
        <v>36</v>
      </c>
      <c r="G2260" s="83" t="s">
        <v>19291</v>
      </c>
      <c r="H2260" s="84">
        <v>151</v>
      </c>
      <c r="I2260" s="84">
        <v>248</v>
      </c>
      <c r="J2260" s="84">
        <v>399</v>
      </c>
    </row>
    <row r="2261" spans="2:13" ht="16.5" x14ac:dyDescent="0.15">
      <c r="B2261" s="270"/>
      <c r="C2261" s="80" t="s">
        <v>9778</v>
      </c>
      <c r="D2261" s="81">
        <v>17</v>
      </c>
      <c r="E2261" s="76">
        <v>16</v>
      </c>
      <c r="F2261" s="447">
        <f t="shared" si="186"/>
        <v>33</v>
      </c>
      <c r="G2261" s="75" t="s">
        <v>19295</v>
      </c>
      <c r="H2261" s="81">
        <v>23</v>
      </c>
      <c r="I2261" s="76">
        <v>8</v>
      </c>
      <c r="J2261" s="448">
        <v>31</v>
      </c>
    </row>
    <row r="2262" spans="2:13" ht="17.25" thickBot="1" x14ac:dyDescent="0.2">
      <c r="B2262" s="270"/>
      <c r="C2262" s="89" t="s">
        <v>9711</v>
      </c>
      <c r="D2262" s="90">
        <v>9</v>
      </c>
      <c r="E2262" s="76">
        <v>2</v>
      </c>
      <c r="F2262" s="447">
        <f t="shared" si="186"/>
        <v>11</v>
      </c>
      <c r="G2262" s="80" t="s">
        <v>9739</v>
      </c>
      <c r="H2262" s="81">
        <v>9</v>
      </c>
      <c r="I2262" s="76">
        <v>33</v>
      </c>
      <c r="J2262" s="448">
        <v>42</v>
      </c>
    </row>
    <row r="2263" spans="2:13" ht="17.25" thickBot="1" x14ac:dyDescent="0.2">
      <c r="B2263" s="270"/>
      <c r="C2263" s="296" t="s">
        <v>19291</v>
      </c>
      <c r="D2263" s="295">
        <f>SUM(D2251:D2262)</f>
        <v>181</v>
      </c>
      <c r="E2263" s="84">
        <f>SUM(E2251:E2262)</f>
        <v>206</v>
      </c>
      <c r="F2263" s="85">
        <f>SUM(F2251:F2262)</f>
        <v>387</v>
      </c>
      <c r="G2263" s="80" t="s">
        <v>8974</v>
      </c>
      <c r="H2263" s="81">
        <v>26</v>
      </c>
      <c r="I2263" s="76">
        <v>14</v>
      </c>
      <c r="J2263" s="448">
        <v>40</v>
      </c>
      <c r="M2263" s="246"/>
    </row>
    <row r="2264" spans="2:13" ht="16.5" x14ac:dyDescent="0.15">
      <c r="B2264" s="270"/>
      <c r="C2264" s="75" t="s">
        <v>8354</v>
      </c>
      <c r="D2264" s="76">
        <v>15</v>
      </c>
      <c r="E2264" s="76">
        <v>23</v>
      </c>
      <c r="F2264" s="447">
        <f t="shared" ref="F2264:F2275" si="187">+D2264+E2264</f>
        <v>38</v>
      </c>
      <c r="G2264" s="80" t="s">
        <v>8969</v>
      </c>
      <c r="H2264" s="81">
        <v>19</v>
      </c>
      <c r="I2264" s="76">
        <v>19</v>
      </c>
      <c r="J2264" s="448">
        <v>38</v>
      </c>
    </row>
    <row r="2265" spans="2:13" ht="16.5" x14ac:dyDescent="0.15">
      <c r="B2265" s="270"/>
      <c r="C2265" s="80" t="s">
        <v>9713</v>
      </c>
      <c r="D2265" s="81">
        <v>14</v>
      </c>
      <c r="E2265" s="76">
        <v>29</v>
      </c>
      <c r="F2265" s="447">
        <f t="shared" si="187"/>
        <v>43</v>
      </c>
      <c r="G2265" s="80" t="s">
        <v>8989</v>
      </c>
      <c r="H2265" s="81">
        <v>15</v>
      </c>
      <c r="I2265" s="76">
        <v>30</v>
      </c>
      <c r="J2265" s="448">
        <v>45</v>
      </c>
      <c r="K2265" s="246"/>
    </row>
    <row r="2266" spans="2:13" ht="16.5" x14ac:dyDescent="0.15">
      <c r="B2266" s="270"/>
      <c r="C2266" s="80" t="s">
        <v>8988</v>
      </c>
      <c r="D2266" s="81">
        <v>17</v>
      </c>
      <c r="E2266" s="76">
        <v>24</v>
      </c>
      <c r="F2266" s="447">
        <f t="shared" si="187"/>
        <v>41</v>
      </c>
      <c r="G2266" s="80" t="s">
        <v>8972</v>
      </c>
      <c r="H2266" s="81">
        <v>26</v>
      </c>
      <c r="I2266" s="76">
        <v>18</v>
      </c>
      <c r="J2266" s="448">
        <v>44</v>
      </c>
    </row>
    <row r="2267" spans="2:13" ht="16.5" x14ac:dyDescent="0.15">
      <c r="B2267" s="270"/>
      <c r="C2267" s="75" t="s">
        <v>8956</v>
      </c>
      <c r="D2267" s="81">
        <v>15</v>
      </c>
      <c r="E2267" s="76">
        <v>27</v>
      </c>
      <c r="F2267" s="447">
        <f t="shared" si="187"/>
        <v>42</v>
      </c>
      <c r="G2267" s="80" t="s">
        <v>19299</v>
      </c>
      <c r="H2267" s="81">
        <v>17</v>
      </c>
      <c r="I2267" s="76">
        <v>25</v>
      </c>
      <c r="J2267" s="448">
        <v>42</v>
      </c>
    </row>
    <row r="2268" spans="2:13" ht="16.5" x14ac:dyDescent="0.15">
      <c r="B2268" s="270"/>
      <c r="C2268" s="80" t="s">
        <v>9717</v>
      </c>
      <c r="D2268" s="81">
        <v>17</v>
      </c>
      <c r="E2268" s="76">
        <v>23</v>
      </c>
      <c r="F2268" s="447">
        <f t="shared" si="187"/>
        <v>40</v>
      </c>
      <c r="G2268" s="75" t="s">
        <v>9374</v>
      </c>
      <c r="H2268" s="81">
        <v>14</v>
      </c>
      <c r="I2268" s="76">
        <v>29</v>
      </c>
      <c r="J2268" s="448">
        <v>43</v>
      </c>
    </row>
    <row r="2269" spans="2:13" ht="16.5" x14ac:dyDescent="0.15">
      <c r="B2269" s="270"/>
      <c r="C2269" s="80" t="s">
        <v>8365</v>
      </c>
      <c r="D2269" s="81">
        <v>20</v>
      </c>
      <c r="E2269" s="76">
        <v>22</v>
      </c>
      <c r="F2269" s="447">
        <f t="shared" si="187"/>
        <v>42</v>
      </c>
      <c r="G2269" s="80" t="s">
        <v>19326</v>
      </c>
      <c r="H2269" s="81">
        <v>11</v>
      </c>
      <c r="I2269" s="76">
        <v>29</v>
      </c>
      <c r="J2269" s="448">
        <v>40</v>
      </c>
    </row>
    <row r="2270" spans="2:13" ht="17.25" thickBot="1" x14ac:dyDescent="0.2">
      <c r="B2270" s="270"/>
      <c r="C2270" s="75" t="s">
        <v>9354</v>
      </c>
      <c r="D2270" s="81">
        <v>19</v>
      </c>
      <c r="E2270" s="76">
        <v>21</v>
      </c>
      <c r="F2270" s="447">
        <f t="shared" si="187"/>
        <v>40</v>
      </c>
      <c r="G2270" s="80" t="s">
        <v>19342</v>
      </c>
      <c r="H2270" s="81">
        <v>17</v>
      </c>
      <c r="I2270" s="76">
        <v>20</v>
      </c>
      <c r="J2270" s="448">
        <v>37</v>
      </c>
    </row>
    <row r="2271" spans="2:13" ht="17.25" thickBot="1" x14ac:dyDescent="0.2">
      <c r="B2271" s="270"/>
      <c r="C2271" s="80" t="s">
        <v>8958</v>
      </c>
      <c r="D2271" s="81">
        <v>20</v>
      </c>
      <c r="E2271" s="76">
        <v>20</v>
      </c>
      <c r="F2271" s="447">
        <f t="shared" si="187"/>
        <v>40</v>
      </c>
      <c r="G2271" s="83" t="s">
        <v>19291</v>
      </c>
      <c r="H2271" s="84">
        <v>177</v>
      </c>
      <c r="I2271" s="84">
        <v>225</v>
      </c>
      <c r="J2271" s="84">
        <v>402</v>
      </c>
    </row>
    <row r="2272" spans="2:13" ht="22.5" thickBot="1" x14ac:dyDescent="0.2">
      <c r="B2272" s="270"/>
      <c r="C2272" s="80" t="s">
        <v>9357</v>
      </c>
      <c r="D2272" s="81">
        <v>20</v>
      </c>
      <c r="E2272" s="76">
        <v>23</v>
      </c>
      <c r="F2272" s="447">
        <f t="shared" si="187"/>
        <v>43</v>
      </c>
      <c r="G2272" s="96" t="s">
        <v>19302</v>
      </c>
      <c r="H2272" s="97">
        <v>1099</v>
      </c>
      <c r="I2272" s="97">
        <v>1442</v>
      </c>
      <c r="J2272" s="97">
        <v>2541</v>
      </c>
    </row>
    <row r="2273" spans="2:10" ht="17.25" x14ac:dyDescent="0.35">
      <c r="B2273" s="270"/>
      <c r="C2273" s="75" t="s">
        <v>8368</v>
      </c>
      <c r="D2273" s="81">
        <v>19</v>
      </c>
      <c r="E2273" s="76">
        <v>23</v>
      </c>
      <c r="F2273" s="448">
        <f t="shared" si="187"/>
        <v>42</v>
      </c>
      <c r="G2273" s="91" t="s">
        <v>19289</v>
      </c>
      <c r="H2273" s="91" t="s">
        <v>19290</v>
      </c>
      <c r="I2273" s="91" t="s">
        <v>19291</v>
      </c>
    </row>
    <row r="2274" spans="2:10" ht="17.25" x14ac:dyDescent="0.35">
      <c r="B2274" s="270"/>
      <c r="C2274" s="80" t="s">
        <v>19292</v>
      </c>
      <c r="D2274" s="81">
        <v>16</v>
      </c>
      <c r="E2274" s="76">
        <v>19</v>
      </c>
      <c r="F2274" s="448">
        <f t="shared" si="187"/>
        <v>35</v>
      </c>
      <c r="G2274" s="92">
        <v>604</v>
      </c>
      <c r="H2274" s="92">
        <v>710</v>
      </c>
      <c r="I2274" s="92">
        <v>1314</v>
      </c>
      <c r="J2274" s="91" t="s">
        <v>19296</v>
      </c>
    </row>
    <row r="2275" spans="2:10" ht="18" thickBot="1" x14ac:dyDescent="0.4">
      <c r="B2275" s="270"/>
      <c r="C2275" s="80" t="s">
        <v>19343</v>
      </c>
      <c r="D2275" s="90">
        <v>11</v>
      </c>
      <c r="E2275" s="76">
        <v>15</v>
      </c>
      <c r="F2275" s="449">
        <f t="shared" si="187"/>
        <v>26</v>
      </c>
      <c r="G2275" s="92">
        <v>495</v>
      </c>
      <c r="H2275" s="92">
        <v>732</v>
      </c>
      <c r="I2275" s="92">
        <v>1227</v>
      </c>
      <c r="J2275" s="91" t="s">
        <v>19297</v>
      </c>
    </row>
    <row r="2276" spans="2:10" ht="18" thickBot="1" x14ac:dyDescent="0.4">
      <c r="C2276" s="83" t="s">
        <v>19291</v>
      </c>
      <c r="D2276" s="84">
        <f>SUM(D2264:D2275)</f>
        <v>203</v>
      </c>
      <c r="E2276" s="84">
        <f>SUM(E2264:E2275)</f>
        <v>269</v>
      </c>
      <c r="F2276" s="84">
        <f>SUM(F2264:F2275)</f>
        <v>472</v>
      </c>
      <c r="G2276" s="92">
        <v>1099</v>
      </c>
      <c r="H2276" s="92">
        <v>1442</v>
      </c>
      <c r="I2276" s="92">
        <v>2541</v>
      </c>
      <c r="J2276" s="91" t="s">
        <v>19298</v>
      </c>
    </row>
    <row r="2277" spans="2:10" ht="16.5" x14ac:dyDescent="0.15">
      <c r="C2277" s="75" t="s">
        <v>19293</v>
      </c>
      <c r="D2277" s="76">
        <v>21</v>
      </c>
      <c r="E2277" s="76">
        <v>15</v>
      </c>
      <c r="F2277" s="448">
        <f t="shared" ref="F2277:F2287" si="188">+D2277+E2277</f>
        <v>36</v>
      </c>
      <c r="G2277" s="444"/>
      <c r="H2277" s="444"/>
      <c r="I2277" s="444"/>
      <c r="J2277" s="444"/>
    </row>
    <row r="2278" spans="2:10" ht="16.5" x14ac:dyDescent="0.15">
      <c r="C2278" s="80" t="s">
        <v>8361</v>
      </c>
      <c r="D2278" s="81">
        <v>9</v>
      </c>
      <c r="E2278" s="76">
        <v>29</v>
      </c>
      <c r="F2278" s="448">
        <f t="shared" si="188"/>
        <v>38</v>
      </c>
      <c r="G2278" s="444"/>
      <c r="H2278" s="444"/>
      <c r="I2278" s="444"/>
      <c r="J2278" s="444"/>
    </row>
    <row r="2279" spans="2:10" ht="16.5" x14ac:dyDescent="0.15">
      <c r="C2279" s="80" t="s">
        <v>8825</v>
      </c>
      <c r="D2279" s="81">
        <v>12</v>
      </c>
      <c r="E2279" s="76">
        <v>28</v>
      </c>
      <c r="F2279" s="448">
        <f t="shared" si="188"/>
        <v>40</v>
      </c>
      <c r="G2279" s="444"/>
      <c r="H2279" s="445"/>
      <c r="I2279" s="444"/>
      <c r="J2279" s="444"/>
    </row>
    <row r="2280" spans="2:10" ht="16.5" x14ac:dyDescent="0.15">
      <c r="C2280" s="80" t="s">
        <v>8374</v>
      </c>
      <c r="D2280" s="81">
        <v>14</v>
      </c>
      <c r="E2280" s="76">
        <v>26</v>
      </c>
      <c r="F2280" s="448">
        <f t="shared" si="188"/>
        <v>40</v>
      </c>
      <c r="G2280" s="444"/>
      <c r="H2280" s="444"/>
      <c r="I2280" s="444"/>
      <c r="J2280" s="444"/>
    </row>
    <row r="2281" spans="2:10" ht="16.5" x14ac:dyDescent="0.15">
      <c r="C2281" s="80" t="s">
        <v>8859</v>
      </c>
      <c r="D2281" s="81">
        <v>19</v>
      </c>
      <c r="E2281" s="76">
        <v>20</v>
      </c>
      <c r="F2281" s="448">
        <f t="shared" si="188"/>
        <v>39</v>
      </c>
      <c r="G2281" s="444"/>
      <c r="H2281" s="446"/>
      <c r="I2281" s="444"/>
      <c r="J2281" s="444"/>
    </row>
    <row r="2282" spans="2:10" ht="16.5" x14ac:dyDescent="0.15">
      <c r="C2282" s="80" t="s">
        <v>8350</v>
      </c>
      <c r="D2282" s="81">
        <v>19</v>
      </c>
      <c r="E2282" s="76">
        <v>21</v>
      </c>
      <c r="F2282" s="448">
        <f t="shared" si="188"/>
        <v>40</v>
      </c>
      <c r="G2282" s="444"/>
      <c r="H2282" s="444"/>
      <c r="I2282" s="444"/>
      <c r="J2282" s="444"/>
    </row>
    <row r="2283" spans="2:10" ht="16.5" x14ac:dyDescent="0.15">
      <c r="C2283" s="80" t="s">
        <v>8908</v>
      </c>
      <c r="D2283" s="81">
        <v>5</v>
      </c>
      <c r="E2283" s="76">
        <v>35</v>
      </c>
      <c r="F2283" s="448">
        <f t="shared" si="188"/>
        <v>40</v>
      </c>
      <c r="G2283" s="444"/>
      <c r="H2283" s="444"/>
      <c r="I2283" s="444"/>
      <c r="J2283" s="444"/>
    </row>
    <row r="2284" spans="2:10" ht="16.5" x14ac:dyDescent="0.15">
      <c r="C2284" s="80" t="s">
        <v>8936</v>
      </c>
      <c r="D2284" s="81">
        <v>13</v>
      </c>
      <c r="E2284" s="76">
        <v>26</v>
      </c>
      <c r="F2284" s="448">
        <f t="shared" si="188"/>
        <v>39</v>
      </c>
      <c r="G2284" s="444"/>
      <c r="H2284" s="444"/>
      <c r="I2284" s="444"/>
      <c r="J2284" s="444"/>
    </row>
    <row r="2285" spans="2:10" ht="16.5" x14ac:dyDescent="0.15">
      <c r="C2285" s="80" t="s">
        <v>19294</v>
      </c>
      <c r="D2285" s="81">
        <v>12</v>
      </c>
      <c r="E2285" s="76">
        <v>25</v>
      </c>
      <c r="F2285" s="448">
        <f t="shared" si="188"/>
        <v>37</v>
      </c>
    </row>
    <row r="2286" spans="2:10" ht="16.5" x14ac:dyDescent="0.15">
      <c r="C2286" s="87" t="s">
        <v>19325</v>
      </c>
      <c r="D2286" s="90">
        <v>24</v>
      </c>
      <c r="E2286" s="82">
        <v>16</v>
      </c>
      <c r="F2286" s="449">
        <f t="shared" si="188"/>
        <v>40</v>
      </c>
    </row>
    <row r="2287" spans="2:10" ht="16.5" x14ac:dyDescent="0.15">
      <c r="C2287" s="427" t="s">
        <v>19354</v>
      </c>
      <c r="D2287" s="81">
        <v>19</v>
      </c>
      <c r="E2287" s="81">
        <v>18</v>
      </c>
      <c r="F2287" s="450">
        <f t="shared" si="188"/>
        <v>37</v>
      </c>
    </row>
    <row r="2288" spans="2:10" ht="17.25" thickBot="1" x14ac:dyDescent="0.2">
      <c r="C2288" s="425" t="s">
        <v>19291</v>
      </c>
      <c r="D2288" s="254">
        <f>SUM(D2277:D2287)</f>
        <v>167</v>
      </c>
      <c r="E2288" s="426">
        <f>SUM(E2277:E2287)</f>
        <v>259</v>
      </c>
      <c r="F2288" s="426">
        <f>SUM(F2277:F2287)</f>
        <v>426</v>
      </c>
    </row>
    <row r="2289" spans="3:10" ht="16.5" x14ac:dyDescent="0.15">
      <c r="C2289" s="75" t="s">
        <v>8962</v>
      </c>
      <c r="D2289" s="76">
        <v>14</v>
      </c>
      <c r="E2289" s="76">
        <v>16</v>
      </c>
      <c r="F2289" s="448">
        <f t="shared" ref="F2289:F2298" si="189">+D2289+E2289</f>
        <v>30</v>
      </c>
      <c r="H2289" s="246"/>
    </row>
    <row r="2290" spans="3:10" ht="16.5" x14ac:dyDescent="0.15">
      <c r="C2290" s="80" t="s">
        <v>9788</v>
      </c>
      <c r="D2290" s="81">
        <v>19</v>
      </c>
      <c r="E2290" s="76">
        <v>22</v>
      </c>
      <c r="F2290" s="448">
        <f t="shared" si="189"/>
        <v>41</v>
      </c>
    </row>
    <row r="2291" spans="3:10" ht="16.5" x14ac:dyDescent="0.15">
      <c r="C2291" s="80" t="s">
        <v>8375</v>
      </c>
      <c r="D2291" s="81">
        <v>11</v>
      </c>
      <c r="E2291" s="76">
        <v>31</v>
      </c>
      <c r="F2291" s="448">
        <f t="shared" si="189"/>
        <v>42</v>
      </c>
    </row>
    <row r="2292" spans="3:10" ht="16.5" x14ac:dyDescent="0.15">
      <c r="C2292" s="80" t="s">
        <v>8369</v>
      </c>
      <c r="D2292" s="81">
        <v>11</v>
      </c>
      <c r="E2292" s="76">
        <v>30</v>
      </c>
      <c r="F2292" s="448">
        <f t="shared" si="189"/>
        <v>41</v>
      </c>
    </row>
    <row r="2293" spans="3:10" ht="16.5" x14ac:dyDescent="0.15">
      <c r="C2293" s="80" t="s">
        <v>8371</v>
      </c>
      <c r="D2293" s="81">
        <v>16</v>
      </c>
      <c r="E2293" s="76">
        <v>24</v>
      </c>
      <c r="F2293" s="448">
        <f t="shared" si="189"/>
        <v>40</v>
      </c>
    </row>
    <row r="2294" spans="3:10" ht="16.5" x14ac:dyDescent="0.15">
      <c r="C2294" s="80" t="s">
        <v>8966</v>
      </c>
      <c r="D2294" s="81">
        <v>16</v>
      </c>
      <c r="E2294" s="76">
        <v>26</v>
      </c>
      <c r="F2294" s="448">
        <f t="shared" si="189"/>
        <v>42</v>
      </c>
    </row>
    <row r="2295" spans="3:10" ht="16.5" x14ac:dyDescent="0.15">
      <c r="C2295" s="87" t="s">
        <v>9364</v>
      </c>
      <c r="D2295" s="81">
        <v>5</v>
      </c>
      <c r="E2295" s="76">
        <v>36</v>
      </c>
      <c r="F2295" s="448">
        <f t="shared" si="189"/>
        <v>41</v>
      </c>
    </row>
    <row r="2296" spans="3:10" ht="16.5" x14ac:dyDescent="0.15">
      <c r="C2296" s="80" t="s">
        <v>8990</v>
      </c>
      <c r="D2296" s="81">
        <v>9</v>
      </c>
      <c r="E2296" s="76">
        <v>32</v>
      </c>
      <c r="F2296" s="448">
        <f t="shared" si="189"/>
        <v>41</v>
      </c>
    </row>
    <row r="2297" spans="3:10" ht="16.5" x14ac:dyDescent="0.15">
      <c r="C2297" s="80" t="s">
        <v>19306</v>
      </c>
      <c r="D2297" s="81">
        <v>23</v>
      </c>
      <c r="E2297" s="76">
        <v>16</v>
      </c>
      <c r="F2297" s="448">
        <f t="shared" si="189"/>
        <v>39</v>
      </c>
    </row>
    <row r="2298" spans="3:10" ht="17.25" thickBot="1" x14ac:dyDescent="0.2">
      <c r="C2298" s="89" t="s">
        <v>9367</v>
      </c>
      <c r="D2298" s="90">
        <v>27</v>
      </c>
      <c r="E2298" s="82">
        <v>15</v>
      </c>
      <c r="F2298" s="448">
        <f t="shared" si="189"/>
        <v>42</v>
      </c>
    </row>
    <row r="2299" spans="3:10" ht="18" thickBot="1" x14ac:dyDescent="0.4">
      <c r="C2299" s="83" t="s">
        <v>19291</v>
      </c>
      <c r="D2299" s="84">
        <f>SUM(D2289:D2298)</f>
        <v>151</v>
      </c>
      <c r="E2299" s="84">
        <f>SUM(E2289:E2298)</f>
        <v>248</v>
      </c>
      <c r="F2299" s="84">
        <f>SUM(F2289:F2298)</f>
        <v>399</v>
      </c>
      <c r="G2299" s="91" t="s">
        <v>19289</v>
      </c>
      <c r="H2299" s="91" t="s">
        <v>19290</v>
      </c>
      <c r="I2299" s="91" t="s">
        <v>19291</v>
      </c>
    </row>
    <row r="2300" spans="3:10" ht="17.25" x14ac:dyDescent="0.35">
      <c r="C2300" s="75" t="s">
        <v>19295</v>
      </c>
      <c r="D2300" s="81">
        <v>23</v>
      </c>
      <c r="E2300" s="76">
        <v>8</v>
      </c>
      <c r="F2300" s="448">
        <f t="shared" ref="F2300:F2309" si="190">+D2300+E2300</f>
        <v>31</v>
      </c>
      <c r="G2300" s="92">
        <f>+D2250+D2263+D2276</f>
        <v>604</v>
      </c>
      <c r="H2300" s="92">
        <f>+E2250+E2263+E2276</f>
        <v>710</v>
      </c>
      <c r="I2300" s="92">
        <f>+G2300+H2300</f>
        <v>1314</v>
      </c>
      <c r="J2300" s="91" t="s">
        <v>19296</v>
      </c>
    </row>
    <row r="2301" spans="3:10" ht="17.25" x14ac:dyDescent="0.35">
      <c r="C2301" s="80" t="s">
        <v>9739</v>
      </c>
      <c r="D2301" s="81">
        <v>9</v>
      </c>
      <c r="E2301" s="76">
        <v>33</v>
      </c>
      <c r="F2301" s="448">
        <f t="shared" si="190"/>
        <v>42</v>
      </c>
      <c r="G2301" s="92">
        <f>+D2288+D2299+D2310</f>
        <v>495</v>
      </c>
      <c r="H2301" s="92">
        <f>+E2288+E2299+E2310</f>
        <v>732</v>
      </c>
      <c r="I2301" s="92">
        <f>+G2301+H2301</f>
        <v>1227</v>
      </c>
      <c r="J2301" s="91" t="s">
        <v>19297</v>
      </c>
    </row>
    <row r="2302" spans="3:10" ht="17.25" x14ac:dyDescent="0.35">
      <c r="C2302" s="80" t="s">
        <v>8974</v>
      </c>
      <c r="D2302" s="81">
        <v>26</v>
      </c>
      <c r="E2302" s="76">
        <v>14</v>
      </c>
      <c r="F2302" s="448">
        <f t="shared" si="190"/>
        <v>40</v>
      </c>
      <c r="G2302" s="92">
        <f>SUM(G2300:G2301)</f>
        <v>1099</v>
      </c>
      <c r="H2302" s="92">
        <f>SUM(H2300:H2301)</f>
        <v>1442</v>
      </c>
      <c r="I2302" s="92">
        <f>SUM(I2300:I2301)</f>
        <v>2541</v>
      </c>
      <c r="J2302" s="91" t="s">
        <v>19298</v>
      </c>
    </row>
    <row r="2303" spans="3:10" ht="16.5" x14ac:dyDescent="0.15">
      <c r="C2303" s="80" t="s">
        <v>8969</v>
      </c>
      <c r="D2303" s="81">
        <v>19</v>
      </c>
      <c r="E2303" s="76">
        <v>19</v>
      </c>
      <c r="F2303" s="448">
        <f t="shared" si="190"/>
        <v>38</v>
      </c>
    </row>
    <row r="2304" spans="3:10" ht="16.5" x14ac:dyDescent="0.15">
      <c r="C2304" s="80" t="s">
        <v>8989</v>
      </c>
      <c r="D2304" s="81">
        <v>15</v>
      </c>
      <c r="E2304" s="76">
        <v>30</v>
      </c>
      <c r="F2304" s="448">
        <f t="shared" si="190"/>
        <v>45</v>
      </c>
    </row>
    <row r="2305" spans="2:11" ht="16.5" x14ac:dyDescent="0.15">
      <c r="C2305" s="80" t="s">
        <v>8972</v>
      </c>
      <c r="D2305" s="81">
        <v>26</v>
      </c>
      <c r="E2305" s="76">
        <v>18</v>
      </c>
      <c r="F2305" s="448">
        <f t="shared" si="190"/>
        <v>44</v>
      </c>
    </row>
    <row r="2306" spans="2:11" ht="16.5" x14ac:dyDescent="0.15">
      <c r="C2306" s="80" t="s">
        <v>19299</v>
      </c>
      <c r="D2306" s="81">
        <v>17</v>
      </c>
      <c r="E2306" s="76">
        <v>25</v>
      </c>
      <c r="F2306" s="448">
        <f t="shared" si="190"/>
        <v>42</v>
      </c>
    </row>
    <row r="2307" spans="2:11" ht="16.5" x14ac:dyDescent="0.15">
      <c r="C2307" s="75" t="s">
        <v>9374</v>
      </c>
      <c r="D2307" s="81">
        <v>14</v>
      </c>
      <c r="E2307" s="76">
        <v>29</v>
      </c>
      <c r="F2307" s="448">
        <f t="shared" si="190"/>
        <v>43</v>
      </c>
    </row>
    <row r="2308" spans="2:11" ht="16.5" x14ac:dyDescent="0.15">
      <c r="C2308" s="80" t="s">
        <v>19326</v>
      </c>
      <c r="D2308" s="81">
        <v>11</v>
      </c>
      <c r="E2308" s="76">
        <v>29</v>
      </c>
      <c r="F2308" s="448">
        <f t="shared" si="190"/>
        <v>40</v>
      </c>
    </row>
    <row r="2309" spans="2:11" ht="17.25" thickBot="1" x14ac:dyDescent="0.2">
      <c r="C2309" s="80" t="s">
        <v>19342</v>
      </c>
      <c r="D2309" s="81">
        <v>17</v>
      </c>
      <c r="E2309" s="76">
        <v>20</v>
      </c>
      <c r="F2309" s="448">
        <f t="shared" si="190"/>
        <v>37</v>
      </c>
    </row>
    <row r="2310" spans="2:11" ht="18" thickBot="1" x14ac:dyDescent="0.4">
      <c r="C2310" s="83" t="s">
        <v>19291</v>
      </c>
      <c r="D2310" s="84">
        <f>SUM(D2300:D2309)</f>
        <v>177</v>
      </c>
      <c r="E2310" s="84">
        <f>SUM(E2300:E2309)</f>
        <v>225</v>
      </c>
      <c r="F2310" s="84">
        <f>SUM(F2300:F2309)</f>
        <v>402</v>
      </c>
      <c r="H2310" s="74"/>
      <c r="I2310" s="401"/>
      <c r="J2310" s="69"/>
    </row>
    <row r="2311" spans="2:11" ht="22.5" thickBot="1" x14ac:dyDescent="0.5">
      <c r="C2311" s="96" t="s">
        <v>19302</v>
      </c>
      <c r="D2311" s="97">
        <f>+D2250+D2263+D2276+D2288+D2299+D2310</f>
        <v>1099</v>
      </c>
      <c r="E2311" s="97">
        <f>+E2250+E2263+E2276+E2288+E2299+E2310</f>
        <v>1442</v>
      </c>
      <c r="F2311" s="97">
        <f>+D2311+E2311</f>
        <v>2541</v>
      </c>
      <c r="H2311" s="99" t="s">
        <v>19358</v>
      </c>
      <c r="I2311" s="69"/>
      <c r="J2311" s="69"/>
    </row>
    <row r="2318" spans="2:11" ht="15.75" thickBot="1" x14ac:dyDescent="0.2">
      <c r="B2318" s="1292" t="s">
        <v>19357</v>
      </c>
      <c r="C2318" s="1292"/>
      <c r="D2318" s="1292"/>
      <c r="E2318" s="1292"/>
      <c r="F2318" s="1292"/>
      <c r="G2318" s="1292"/>
      <c r="H2318" s="1292"/>
      <c r="I2318" s="1292"/>
      <c r="J2318" s="1292"/>
      <c r="K2318" s="1292"/>
    </row>
    <row r="2319" spans="2:11" ht="15" thickBot="1" x14ac:dyDescent="0.2">
      <c r="C2319" s="270"/>
      <c r="D2319" s="376" t="s">
        <v>16910</v>
      </c>
      <c r="E2319" s="377" t="s">
        <v>19289</v>
      </c>
      <c r="F2319" s="377" t="s">
        <v>19290</v>
      </c>
      <c r="G2319" s="378" t="s">
        <v>19291</v>
      </c>
      <c r="H2319" s="429" t="s">
        <v>16910</v>
      </c>
      <c r="I2319" s="430" t="s">
        <v>19289</v>
      </c>
      <c r="J2319" s="430" t="s">
        <v>19290</v>
      </c>
      <c r="K2319" s="431" t="s">
        <v>19291</v>
      </c>
    </row>
    <row r="2320" spans="2:11" ht="16.5" x14ac:dyDescent="0.15">
      <c r="C2320" s="270"/>
      <c r="D2320" s="75" t="s">
        <v>8353</v>
      </c>
      <c r="E2320" s="76">
        <v>22</v>
      </c>
      <c r="F2320" s="76">
        <v>18</v>
      </c>
      <c r="G2320" s="447">
        <f t="shared" ref="G2320:G2331" si="191">+E2320+F2320</f>
        <v>40</v>
      </c>
      <c r="H2320" s="75" t="s">
        <v>19293</v>
      </c>
      <c r="I2320" s="76">
        <v>21</v>
      </c>
      <c r="J2320" s="76">
        <v>15</v>
      </c>
      <c r="K2320" s="448">
        <v>36</v>
      </c>
    </row>
    <row r="2321" spans="3:11" ht="16.5" x14ac:dyDescent="0.15">
      <c r="C2321" s="270"/>
      <c r="D2321" s="80" t="s">
        <v>8355</v>
      </c>
      <c r="E2321" s="81">
        <v>16</v>
      </c>
      <c r="F2321" s="76">
        <v>24</v>
      </c>
      <c r="G2321" s="447">
        <f t="shared" si="191"/>
        <v>40</v>
      </c>
      <c r="H2321" s="80" t="s">
        <v>8361</v>
      </c>
      <c r="I2321" s="81">
        <v>9</v>
      </c>
      <c r="J2321" s="76">
        <v>29</v>
      </c>
      <c r="K2321" s="448">
        <v>38</v>
      </c>
    </row>
    <row r="2322" spans="3:11" ht="16.5" x14ac:dyDescent="0.15">
      <c r="C2322" s="270"/>
      <c r="D2322" s="80" t="s">
        <v>8357</v>
      </c>
      <c r="E2322" s="81">
        <v>20</v>
      </c>
      <c r="F2322" s="76">
        <v>18</v>
      </c>
      <c r="G2322" s="447">
        <f t="shared" si="191"/>
        <v>38</v>
      </c>
      <c r="H2322" s="80" t="s">
        <v>8825</v>
      </c>
      <c r="I2322" s="81">
        <v>11</v>
      </c>
      <c r="J2322" s="76">
        <v>27</v>
      </c>
      <c r="K2322" s="448">
        <v>38</v>
      </c>
    </row>
    <row r="2323" spans="3:11" ht="16.5" x14ac:dyDescent="0.15">
      <c r="C2323" s="270"/>
      <c r="D2323" s="80" t="s">
        <v>8367</v>
      </c>
      <c r="E2323" s="81">
        <v>22</v>
      </c>
      <c r="F2323" s="76">
        <v>17</v>
      </c>
      <c r="G2323" s="447">
        <f t="shared" si="191"/>
        <v>39</v>
      </c>
      <c r="H2323" s="80" t="s">
        <v>8374</v>
      </c>
      <c r="I2323" s="81">
        <v>14</v>
      </c>
      <c r="J2323" s="76">
        <v>26</v>
      </c>
      <c r="K2323" s="448">
        <v>40</v>
      </c>
    </row>
    <row r="2324" spans="3:11" ht="16.5" x14ac:dyDescent="0.15">
      <c r="C2324" s="270"/>
      <c r="D2324" s="80" t="s">
        <v>8363</v>
      </c>
      <c r="E2324" s="81">
        <v>26</v>
      </c>
      <c r="F2324" s="76">
        <v>13</v>
      </c>
      <c r="G2324" s="447">
        <f t="shared" si="191"/>
        <v>39</v>
      </c>
      <c r="H2324" s="80" t="s">
        <v>8859</v>
      </c>
      <c r="I2324" s="81">
        <v>17</v>
      </c>
      <c r="J2324" s="76">
        <v>20</v>
      </c>
      <c r="K2324" s="448">
        <v>37</v>
      </c>
    </row>
    <row r="2325" spans="3:11" ht="16.5" x14ac:dyDescent="0.15">
      <c r="C2325" s="270"/>
      <c r="D2325" s="80" t="s">
        <v>8359</v>
      </c>
      <c r="E2325" s="81">
        <v>16</v>
      </c>
      <c r="F2325" s="76">
        <v>24</v>
      </c>
      <c r="G2325" s="447">
        <f t="shared" si="191"/>
        <v>40</v>
      </c>
      <c r="H2325" s="80" t="s">
        <v>8350</v>
      </c>
      <c r="I2325" s="81">
        <v>19</v>
      </c>
      <c r="J2325" s="76">
        <v>21</v>
      </c>
      <c r="K2325" s="448">
        <v>40</v>
      </c>
    </row>
    <row r="2326" spans="3:11" ht="16.5" x14ac:dyDescent="0.15">
      <c r="C2326" s="270"/>
      <c r="D2326" s="80" t="s">
        <v>8370</v>
      </c>
      <c r="E2326" s="81">
        <v>22</v>
      </c>
      <c r="F2326" s="76">
        <v>18</v>
      </c>
      <c r="G2326" s="447">
        <f t="shared" si="191"/>
        <v>40</v>
      </c>
      <c r="H2326" s="80" t="s">
        <v>8908</v>
      </c>
      <c r="I2326" s="81">
        <v>5</v>
      </c>
      <c r="J2326" s="76">
        <v>35</v>
      </c>
      <c r="K2326" s="448">
        <v>40</v>
      </c>
    </row>
    <row r="2327" spans="3:11" ht="16.5" x14ac:dyDescent="0.15">
      <c r="C2327" s="270"/>
      <c r="D2327" s="80" t="s">
        <v>8685</v>
      </c>
      <c r="E2327" s="81">
        <v>17</v>
      </c>
      <c r="F2327" s="76">
        <v>22</v>
      </c>
      <c r="G2327" s="447">
        <f t="shared" si="191"/>
        <v>39</v>
      </c>
      <c r="H2327" s="80" t="s">
        <v>8936</v>
      </c>
      <c r="I2327" s="81">
        <v>13</v>
      </c>
      <c r="J2327" s="76">
        <v>26</v>
      </c>
      <c r="K2327" s="448">
        <v>39</v>
      </c>
    </row>
    <row r="2328" spans="3:11" ht="16.5" x14ac:dyDescent="0.15">
      <c r="C2328" s="270"/>
      <c r="D2328" s="80" t="s">
        <v>8731</v>
      </c>
      <c r="E2328" s="81">
        <v>16</v>
      </c>
      <c r="F2328" s="76">
        <v>24</v>
      </c>
      <c r="G2328" s="447">
        <f t="shared" si="191"/>
        <v>40</v>
      </c>
      <c r="H2328" s="80" t="s">
        <v>19294</v>
      </c>
      <c r="I2328" s="81">
        <v>12</v>
      </c>
      <c r="J2328" s="76">
        <v>25</v>
      </c>
      <c r="K2328" s="448">
        <v>37</v>
      </c>
    </row>
    <row r="2329" spans="3:11" ht="16.5" x14ac:dyDescent="0.15">
      <c r="C2329" s="270"/>
      <c r="D2329" s="80" t="s">
        <v>8779</v>
      </c>
      <c r="E2329" s="81">
        <v>17</v>
      </c>
      <c r="F2329" s="76">
        <v>23</v>
      </c>
      <c r="G2329" s="447">
        <f t="shared" si="191"/>
        <v>40</v>
      </c>
      <c r="H2329" s="87" t="s">
        <v>19325</v>
      </c>
      <c r="I2329" s="90">
        <v>24</v>
      </c>
      <c r="J2329" s="82">
        <v>16</v>
      </c>
      <c r="K2329" s="449">
        <v>40</v>
      </c>
    </row>
    <row r="2330" spans="3:11" ht="16.5" x14ac:dyDescent="0.15">
      <c r="C2330" s="270"/>
      <c r="D2330" s="80" t="s">
        <v>8823</v>
      </c>
      <c r="E2330" s="81">
        <v>14</v>
      </c>
      <c r="F2330" s="76">
        <v>18</v>
      </c>
      <c r="G2330" s="447">
        <f t="shared" si="191"/>
        <v>32</v>
      </c>
      <c r="H2330" s="427" t="s">
        <v>19354</v>
      </c>
      <c r="I2330" s="81">
        <v>19</v>
      </c>
      <c r="J2330" s="81">
        <v>18</v>
      </c>
      <c r="K2330" s="450">
        <v>37</v>
      </c>
    </row>
    <row r="2331" spans="3:11" ht="17.25" thickBot="1" x14ac:dyDescent="0.2">
      <c r="C2331" s="270"/>
      <c r="D2331" s="87" t="s">
        <v>8366</v>
      </c>
      <c r="E2331" s="90">
        <v>12</v>
      </c>
      <c r="F2331" s="76">
        <v>14</v>
      </c>
      <c r="G2331" s="447">
        <f t="shared" si="191"/>
        <v>26</v>
      </c>
      <c r="H2331" s="425" t="s">
        <v>19291</v>
      </c>
      <c r="I2331" s="254">
        <v>164</v>
      </c>
      <c r="J2331" s="426">
        <v>258</v>
      </c>
      <c r="K2331" s="426">
        <v>422</v>
      </c>
    </row>
    <row r="2332" spans="3:11" ht="17.25" thickBot="1" x14ac:dyDescent="0.2">
      <c r="C2332" s="270"/>
      <c r="D2332" s="83" t="s">
        <v>19291</v>
      </c>
      <c r="E2332" s="84">
        <f>SUM(E2320:E2331)</f>
        <v>220</v>
      </c>
      <c r="F2332" s="84">
        <f>SUM(F2320:F2331)</f>
        <v>233</v>
      </c>
      <c r="G2332" s="85">
        <f>SUM(G2320:G2331)</f>
        <v>453</v>
      </c>
      <c r="H2332" s="75" t="s">
        <v>8962</v>
      </c>
      <c r="I2332" s="76">
        <v>14</v>
      </c>
      <c r="J2332" s="76">
        <v>16</v>
      </c>
      <c r="K2332" s="448">
        <v>30</v>
      </c>
    </row>
    <row r="2333" spans="3:11" ht="16.5" x14ac:dyDescent="0.15">
      <c r="C2333" s="270"/>
      <c r="D2333" s="75" t="s">
        <v>9334</v>
      </c>
      <c r="E2333" s="76">
        <v>17</v>
      </c>
      <c r="F2333" s="76">
        <v>16</v>
      </c>
      <c r="G2333" s="447">
        <f t="shared" ref="G2333:G2344" si="192">+E2333+F2333</f>
        <v>33</v>
      </c>
      <c r="H2333" s="80" t="s">
        <v>9788</v>
      </c>
      <c r="I2333" s="81">
        <v>19</v>
      </c>
      <c r="J2333" s="76">
        <v>22</v>
      </c>
      <c r="K2333" s="448">
        <v>41</v>
      </c>
    </row>
    <row r="2334" spans="3:11" ht="16.5" x14ac:dyDescent="0.15">
      <c r="C2334" s="270"/>
      <c r="D2334" s="80" t="s">
        <v>8356</v>
      </c>
      <c r="E2334" s="81">
        <v>18</v>
      </c>
      <c r="F2334" s="76">
        <v>19</v>
      </c>
      <c r="G2334" s="447">
        <f t="shared" si="192"/>
        <v>37</v>
      </c>
      <c r="H2334" s="80" t="s">
        <v>8375</v>
      </c>
      <c r="I2334" s="81">
        <v>11</v>
      </c>
      <c r="J2334" s="76">
        <v>31</v>
      </c>
      <c r="K2334" s="448">
        <v>42</v>
      </c>
    </row>
    <row r="2335" spans="3:11" ht="16.5" x14ac:dyDescent="0.15">
      <c r="C2335" s="270"/>
      <c r="D2335" s="80" t="s">
        <v>8358</v>
      </c>
      <c r="E2335" s="81">
        <v>13</v>
      </c>
      <c r="F2335" s="76">
        <v>21</v>
      </c>
      <c r="G2335" s="447">
        <f t="shared" si="192"/>
        <v>34</v>
      </c>
      <c r="H2335" s="80" t="s">
        <v>8369</v>
      </c>
      <c r="I2335" s="81">
        <v>11</v>
      </c>
      <c r="J2335" s="76">
        <v>30</v>
      </c>
      <c r="K2335" s="448">
        <v>41</v>
      </c>
    </row>
    <row r="2336" spans="3:11" ht="16.5" x14ac:dyDescent="0.15">
      <c r="C2336" s="270"/>
      <c r="D2336" s="80" t="s">
        <v>8351</v>
      </c>
      <c r="E2336" s="81">
        <v>16</v>
      </c>
      <c r="F2336" s="76">
        <v>19</v>
      </c>
      <c r="G2336" s="447">
        <f t="shared" si="192"/>
        <v>35</v>
      </c>
      <c r="H2336" s="80" t="s">
        <v>8371</v>
      </c>
      <c r="I2336" s="81">
        <v>16</v>
      </c>
      <c r="J2336" s="76">
        <v>24</v>
      </c>
      <c r="K2336" s="448">
        <v>40</v>
      </c>
    </row>
    <row r="2337" spans="3:13" ht="16.5" x14ac:dyDescent="0.15">
      <c r="C2337" s="270"/>
      <c r="D2337" s="80" t="s">
        <v>9343</v>
      </c>
      <c r="E2337" s="81">
        <v>14</v>
      </c>
      <c r="F2337" s="76">
        <v>19</v>
      </c>
      <c r="G2337" s="447">
        <f t="shared" si="192"/>
        <v>33</v>
      </c>
      <c r="H2337" s="80" t="s">
        <v>8966</v>
      </c>
      <c r="I2337" s="81">
        <v>16</v>
      </c>
      <c r="J2337" s="76">
        <v>26</v>
      </c>
      <c r="K2337" s="448">
        <v>42</v>
      </c>
    </row>
    <row r="2338" spans="3:13" ht="16.5" x14ac:dyDescent="0.15">
      <c r="C2338" s="270"/>
      <c r="D2338" s="80" t="s">
        <v>8364</v>
      </c>
      <c r="E2338" s="81">
        <v>14</v>
      </c>
      <c r="F2338" s="76">
        <v>20</v>
      </c>
      <c r="G2338" s="447">
        <f t="shared" si="192"/>
        <v>34</v>
      </c>
      <c r="H2338" s="87" t="s">
        <v>9364</v>
      </c>
      <c r="I2338" s="81">
        <v>5</v>
      </c>
      <c r="J2338" s="76">
        <v>36</v>
      </c>
      <c r="K2338" s="448">
        <v>41</v>
      </c>
    </row>
    <row r="2339" spans="3:13" ht="16.5" x14ac:dyDescent="0.15">
      <c r="C2339" s="270"/>
      <c r="D2339" s="80" t="s">
        <v>8952</v>
      </c>
      <c r="E2339" s="81">
        <v>15</v>
      </c>
      <c r="F2339" s="76">
        <v>19</v>
      </c>
      <c r="G2339" s="447">
        <f t="shared" si="192"/>
        <v>34</v>
      </c>
      <c r="H2339" s="80" t="s">
        <v>8990</v>
      </c>
      <c r="I2339" s="81">
        <v>9</v>
      </c>
      <c r="J2339" s="76">
        <v>32</v>
      </c>
      <c r="K2339" s="448">
        <v>41</v>
      </c>
    </row>
    <row r="2340" spans="3:13" ht="16.5" x14ac:dyDescent="0.15">
      <c r="C2340" s="270"/>
      <c r="D2340" s="80" t="s">
        <v>8954</v>
      </c>
      <c r="E2340" s="81">
        <v>15</v>
      </c>
      <c r="F2340" s="76">
        <v>18</v>
      </c>
      <c r="G2340" s="447">
        <f t="shared" si="192"/>
        <v>33</v>
      </c>
      <c r="H2340" s="80" t="s">
        <v>19306</v>
      </c>
      <c r="I2340" s="81">
        <v>23</v>
      </c>
      <c r="J2340" s="76">
        <v>16</v>
      </c>
      <c r="K2340" s="448">
        <v>39</v>
      </c>
      <c r="M2340">
        <f>402-174</f>
        <v>228</v>
      </c>
    </row>
    <row r="2341" spans="3:13" ht="17.25" thickBot="1" x14ac:dyDescent="0.2">
      <c r="C2341" s="270"/>
      <c r="D2341" s="80" t="s">
        <v>8360</v>
      </c>
      <c r="E2341" s="81">
        <v>15</v>
      </c>
      <c r="F2341" s="76">
        <v>16</v>
      </c>
      <c r="G2341" s="447">
        <f t="shared" si="192"/>
        <v>31</v>
      </c>
      <c r="H2341" s="89" t="s">
        <v>9367</v>
      </c>
      <c r="I2341" s="90">
        <v>27</v>
      </c>
      <c r="J2341" s="82">
        <v>15</v>
      </c>
      <c r="K2341" s="448">
        <v>42</v>
      </c>
    </row>
    <row r="2342" spans="3:13" ht="17.25" thickBot="1" x14ac:dyDescent="0.2">
      <c r="C2342" s="270"/>
      <c r="D2342" s="87" t="s">
        <v>8362</v>
      </c>
      <c r="E2342" s="81">
        <v>17</v>
      </c>
      <c r="F2342" s="76">
        <v>19</v>
      </c>
      <c r="G2342" s="447">
        <f t="shared" si="192"/>
        <v>36</v>
      </c>
      <c r="H2342" s="83" t="s">
        <v>19291</v>
      </c>
      <c r="I2342" s="84">
        <v>151</v>
      </c>
      <c r="J2342" s="84">
        <v>248</v>
      </c>
      <c r="K2342" s="84">
        <v>399</v>
      </c>
    </row>
    <row r="2343" spans="3:13" ht="16.5" x14ac:dyDescent="0.15">
      <c r="C2343" s="270"/>
      <c r="D2343" s="80" t="s">
        <v>9778</v>
      </c>
      <c r="E2343" s="81">
        <v>17</v>
      </c>
      <c r="F2343" s="76">
        <v>16</v>
      </c>
      <c r="G2343" s="447">
        <f t="shared" si="192"/>
        <v>33</v>
      </c>
      <c r="H2343" s="75" t="s">
        <v>19295</v>
      </c>
      <c r="I2343" s="81">
        <v>23</v>
      </c>
      <c r="J2343" s="76">
        <v>8</v>
      </c>
      <c r="K2343" s="448">
        <v>31</v>
      </c>
    </row>
    <row r="2344" spans="3:13" ht="17.25" thickBot="1" x14ac:dyDescent="0.2">
      <c r="C2344" s="270"/>
      <c r="D2344" s="89" t="s">
        <v>9711</v>
      </c>
      <c r="E2344" s="90">
        <v>9</v>
      </c>
      <c r="F2344" s="76">
        <v>2</v>
      </c>
      <c r="G2344" s="447">
        <f t="shared" si="192"/>
        <v>11</v>
      </c>
      <c r="H2344" s="80" t="s">
        <v>9739</v>
      </c>
      <c r="I2344" s="81">
        <v>9</v>
      </c>
      <c r="J2344" s="76">
        <v>33</v>
      </c>
      <c r="K2344" s="448">
        <v>42</v>
      </c>
    </row>
    <row r="2345" spans="3:13" ht="17.25" thickBot="1" x14ac:dyDescent="0.2">
      <c r="C2345" s="270"/>
      <c r="D2345" s="296" t="s">
        <v>19291</v>
      </c>
      <c r="E2345" s="295">
        <f>SUM(E2333:E2344)</f>
        <v>180</v>
      </c>
      <c r="F2345" s="84">
        <f>SUM(F2333:F2344)</f>
        <v>204</v>
      </c>
      <c r="G2345" s="85">
        <f>SUM(G2333:G2344)</f>
        <v>384</v>
      </c>
      <c r="H2345" s="80" t="s">
        <v>8974</v>
      </c>
      <c r="I2345" s="81">
        <v>26</v>
      </c>
      <c r="J2345" s="76">
        <v>14</v>
      </c>
      <c r="K2345" s="448">
        <v>40</v>
      </c>
    </row>
    <row r="2346" spans="3:13" ht="16.5" x14ac:dyDescent="0.15">
      <c r="C2346" s="270"/>
      <c r="D2346" s="75" t="s">
        <v>8354</v>
      </c>
      <c r="E2346" s="76">
        <v>15</v>
      </c>
      <c r="F2346" s="76">
        <v>23</v>
      </c>
      <c r="G2346" s="447">
        <f t="shared" ref="G2346:G2357" si="193">+E2346+F2346</f>
        <v>38</v>
      </c>
      <c r="H2346" s="80" t="s">
        <v>8969</v>
      </c>
      <c r="I2346" s="81">
        <v>19</v>
      </c>
      <c r="J2346" s="76">
        <v>19</v>
      </c>
      <c r="K2346" s="448">
        <v>38</v>
      </c>
    </row>
    <row r="2347" spans="3:13" ht="16.5" x14ac:dyDescent="0.15">
      <c r="C2347" s="270"/>
      <c r="D2347" s="80" t="s">
        <v>9713</v>
      </c>
      <c r="E2347" s="81">
        <v>14</v>
      </c>
      <c r="F2347" s="76">
        <v>28</v>
      </c>
      <c r="G2347" s="447">
        <f t="shared" si="193"/>
        <v>42</v>
      </c>
      <c r="H2347" s="80" t="s">
        <v>8989</v>
      </c>
      <c r="I2347" s="81">
        <v>15</v>
      </c>
      <c r="J2347" s="76">
        <v>30</v>
      </c>
      <c r="K2347" s="448">
        <v>45</v>
      </c>
    </row>
    <row r="2348" spans="3:13" ht="16.5" x14ac:dyDescent="0.15">
      <c r="C2348" s="270"/>
      <c r="D2348" s="80" t="s">
        <v>8988</v>
      </c>
      <c r="E2348" s="81">
        <v>17</v>
      </c>
      <c r="F2348" s="76">
        <v>24</v>
      </c>
      <c r="G2348" s="447">
        <f t="shared" si="193"/>
        <v>41</v>
      </c>
      <c r="H2348" s="80" t="s">
        <v>8972</v>
      </c>
      <c r="I2348" s="81">
        <v>26</v>
      </c>
      <c r="J2348" s="76">
        <v>18</v>
      </c>
      <c r="K2348" s="448">
        <v>44</v>
      </c>
    </row>
    <row r="2349" spans="3:13" ht="16.5" x14ac:dyDescent="0.15">
      <c r="C2349" s="270"/>
      <c r="D2349" s="75" t="s">
        <v>8956</v>
      </c>
      <c r="E2349" s="81">
        <v>15</v>
      </c>
      <c r="F2349" s="76">
        <v>26</v>
      </c>
      <c r="G2349" s="447">
        <f t="shared" si="193"/>
        <v>41</v>
      </c>
      <c r="H2349" s="80" t="s">
        <v>19299</v>
      </c>
      <c r="I2349" s="81">
        <v>17</v>
      </c>
      <c r="J2349" s="76">
        <v>25</v>
      </c>
      <c r="K2349" s="448">
        <v>42</v>
      </c>
    </row>
    <row r="2350" spans="3:13" ht="16.5" x14ac:dyDescent="0.15">
      <c r="C2350" s="270"/>
      <c r="D2350" s="80" t="s">
        <v>9717</v>
      </c>
      <c r="E2350" s="81">
        <v>17</v>
      </c>
      <c r="F2350" s="76">
        <v>23</v>
      </c>
      <c r="G2350" s="447">
        <f t="shared" si="193"/>
        <v>40</v>
      </c>
      <c r="H2350" s="75" t="s">
        <v>9374</v>
      </c>
      <c r="I2350" s="81">
        <v>14</v>
      </c>
      <c r="J2350" s="76">
        <v>29</v>
      </c>
      <c r="K2350" s="448">
        <v>43</v>
      </c>
    </row>
    <row r="2351" spans="3:13" ht="16.5" x14ac:dyDescent="0.15">
      <c r="C2351" s="270"/>
      <c r="D2351" s="80" t="s">
        <v>8365</v>
      </c>
      <c r="E2351" s="81">
        <v>20</v>
      </c>
      <c r="F2351" s="76">
        <v>22</v>
      </c>
      <c r="G2351" s="447">
        <f t="shared" si="193"/>
        <v>42</v>
      </c>
      <c r="H2351" s="80" t="s">
        <v>19326</v>
      </c>
      <c r="I2351" s="81">
        <v>11</v>
      </c>
      <c r="J2351" s="76">
        <v>29</v>
      </c>
      <c r="K2351" s="448">
        <v>40</v>
      </c>
    </row>
    <row r="2352" spans="3:13" ht="17.25" thickBot="1" x14ac:dyDescent="0.2">
      <c r="C2352" s="270"/>
      <c r="D2352" s="75" t="s">
        <v>9354</v>
      </c>
      <c r="E2352" s="81">
        <v>19</v>
      </c>
      <c r="F2352" s="76">
        <v>21</v>
      </c>
      <c r="G2352" s="447">
        <f t="shared" si="193"/>
        <v>40</v>
      </c>
      <c r="H2352" s="80" t="s">
        <v>19342</v>
      </c>
      <c r="I2352" s="81">
        <v>17</v>
      </c>
      <c r="J2352" s="76">
        <v>20</v>
      </c>
      <c r="K2352" s="448">
        <v>37</v>
      </c>
    </row>
    <row r="2353" spans="3:11" ht="17.25" thickBot="1" x14ac:dyDescent="0.2">
      <c r="C2353" s="270"/>
      <c r="D2353" s="80" t="s">
        <v>8958</v>
      </c>
      <c r="E2353" s="81">
        <v>20</v>
      </c>
      <c r="F2353" s="76">
        <v>20</v>
      </c>
      <c r="G2353" s="447">
        <f t="shared" si="193"/>
        <v>40</v>
      </c>
      <c r="H2353" s="83" t="s">
        <v>19291</v>
      </c>
      <c r="I2353" s="84">
        <v>177</v>
      </c>
      <c r="J2353" s="84">
        <v>225</v>
      </c>
      <c r="K2353" s="84">
        <v>402</v>
      </c>
    </row>
    <row r="2354" spans="3:11" ht="22.5" thickBot="1" x14ac:dyDescent="0.2">
      <c r="C2354" s="270"/>
      <c r="D2354" s="80" t="s">
        <v>9357</v>
      </c>
      <c r="E2354" s="81">
        <v>20</v>
      </c>
      <c r="F2354" s="76">
        <v>23</v>
      </c>
      <c r="G2354" s="447">
        <f t="shared" si="193"/>
        <v>43</v>
      </c>
      <c r="H2354" s="96" t="s">
        <v>19302</v>
      </c>
      <c r="I2354" s="97">
        <v>1095</v>
      </c>
      <c r="J2354" s="97">
        <v>1435</v>
      </c>
      <c r="K2354" s="97">
        <v>2530</v>
      </c>
    </row>
    <row r="2355" spans="3:11" ht="17.25" x14ac:dyDescent="0.35">
      <c r="C2355" s="270"/>
      <c r="D2355" s="75" t="s">
        <v>8368</v>
      </c>
      <c r="E2355" s="81">
        <v>19</v>
      </c>
      <c r="F2355" s="76">
        <v>23</v>
      </c>
      <c r="G2355" s="448">
        <f t="shared" si="193"/>
        <v>42</v>
      </c>
      <c r="H2355" s="91" t="s">
        <v>19289</v>
      </c>
      <c r="I2355" s="91" t="s">
        <v>19290</v>
      </c>
      <c r="J2355" s="91" t="s">
        <v>19291</v>
      </c>
    </row>
    <row r="2356" spans="3:11" ht="17.25" x14ac:dyDescent="0.35">
      <c r="C2356" s="270"/>
      <c r="D2356" s="80" t="s">
        <v>19292</v>
      </c>
      <c r="E2356" s="81">
        <v>16</v>
      </c>
      <c r="F2356" s="76">
        <v>19</v>
      </c>
      <c r="G2356" s="448">
        <f t="shared" si="193"/>
        <v>35</v>
      </c>
      <c r="H2356" s="92">
        <v>603</v>
      </c>
      <c r="I2356" s="92">
        <v>704</v>
      </c>
      <c r="J2356" s="92">
        <v>1307</v>
      </c>
      <c r="K2356" s="91" t="s">
        <v>19296</v>
      </c>
    </row>
    <row r="2357" spans="3:11" ht="18" thickBot="1" x14ac:dyDescent="0.4">
      <c r="C2357" s="270"/>
      <c r="D2357" s="80" t="s">
        <v>19343</v>
      </c>
      <c r="E2357" s="90">
        <v>11</v>
      </c>
      <c r="F2357" s="76">
        <v>15</v>
      </c>
      <c r="G2357" s="449">
        <f t="shared" si="193"/>
        <v>26</v>
      </c>
      <c r="H2357" s="92">
        <v>492</v>
      </c>
      <c r="I2357" s="92">
        <v>731</v>
      </c>
      <c r="J2357" s="92">
        <v>1223</v>
      </c>
      <c r="K2357" s="91" t="s">
        <v>19297</v>
      </c>
    </row>
    <row r="2358" spans="3:11" ht="18" thickBot="1" x14ac:dyDescent="0.4">
      <c r="D2358" s="83" t="s">
        <v>19291</v>
      </c>
      <c r="E2358" s="84">
        <f>SUM(E2346:E2357)</f>
        <v>203</v>
      </c>
      <c r="F2358" s="84">
        <f>SUM(F2346:F2357)</f>
        <v>267</v>
      </c>
      <c r="G2358" s="84" t="s">
        <v>19359</v>
      </c>
      <c r="H2358" s="92">
        <v>1095</v>
      </c>
      <c r="I2358" s="92">
        <v>1435</v>
      </c>
      <c r="J2358" s="92">
        <v>2530</v>
      </c>
      <c r="K2358" s="91" t="s">
        <v>19298</v>
      </c>
    </row>
    <row r="2359" spans="3:11" ht="16.5" x14ac:dyDescent="0.15">
      <c r="D2359" s="75" t="s">
        <v>19293</v>
      </c>
      <c r="E2359" s="76">
        <v>21</v>
      </c>
      <c r="F2359" s="76">
        <v>15</v>
      </c>
      <c r="G2359" s="448">
        <f t="shared" ref="G2359:G2369" si="194">+E2359+F2359</f>
        <v>36</v>
      </c>
      <c r="H2359" s="444"/>
      <c r="I2359" s="444"/>
      <c r="J2359" s="444"/>
      <c r="K2359" s="444"/>
    </row>
    <row r="2360" spans="3:11" ht="16.5" x14ac:dyDescent="0.15">
      <c r="D2360" s="80" t="s">
        <v>8361</v>
      </c>
      <c r="E2360" s="81">
        <v>9</v>
      </c>
      <c r="F2360" s="76">
        <v>29</v>
      </c>
      <c r="G2360" s="448">
        <f t="shared" si="194"/>
        <v>38</v>
      </c>
      <c r="H2360" s="444"/>
      <c r="I2360" s="444"/>
      <c r="J2360" s="444"/>
      <c r="K2360" s="444"/>
    </row>
    <row r="2361" spans="3:11" ht="16.5" x14ac:dyDescent="0.15">
      <c r="D2361" s="80" t="s">
        <v>8825</v>
      </c>
      <c r="E2361" s="81">
        <v>11</v>
      </c>
      <c r="F2361" s="76">
        <v>27</v>
      </c>
      <c r="G2361" s="448">
        <f t="shared" si="194"/>
        <v>38</v>
      </c>
      <c r="H2361" s="444"/>
      <c r="I2361" s="445"/>
      <c r="J2361" s="444"/>
      <c r="K2361" s="444"/>
    </row>
    <row r="2362" spans="3:11" ht="16.5" x14ac:dyDescent="0.15">
      <c r="D2362" s="80" t="s">
        <v>8374</v>
      </c>
      <c r="E2362" s="81">
        <v>14</v>
      </c>
      <c r="F2362" s="76">
        <v>26</v>
      </c>
      <c r="G2362" s="448">
        <f t="shared" si="194"/>
        <v>40</v>
      </c>
      <c r="H2362" s="444"/>
      <c r="I2362" s="444"/>
      <c r="J2362" s="444"/>
      <c r="K2362" s="444"/>
    </row>
    <row r="2363" spans="3:11" ht="16.5" x14ac:dyDescent="0.15">
      <c r="D2363" s="80" t="s">
        <v>8859</v>
      </c>
      <c r="E2363" s="81">
        <v>17</v>
      </c>
      <c r="F2363" s="76">
        <v>20</v>
      </c>
      <c r="G2363" s="448">
        <f t="shared" si="194"/>
        <v>37</v>
      </c>
      <c r="H2363" s="444"/>
      <c r="I2363" s="446"/>
      <c r="J2363" s="444"/>
      <c r="K2363" s="444"/>
    </row>
    <row r="2364" spans="3:11" ht="16.5" x14ac:dyDescent="0.15">
      <c r="D2364" s="80" t="s">
        <v>8350</v>
      </c>
      <c r="E2364" s="81">
        <v>19</v>
      </c>
      <c r="F2364" s="76">
        <v>21</v>
      </c>
      <c r="G2364" s="448">
        <f t="shared" si="194"/>
        <v>40</v>
      </c>
      <c r="H2364" s="444"/>
      <c r="I2364" s="444"/>
      <c r="J2364" s="444"/>
      <c r="K2364" s="444"/>
    </row>
    <row r="2365" spans="3:11" ht="16.5" x14ac:dyDescent="0.15">
      <c r="D2365" s="80" t="s">
        <v>8908</v>
      </c>
      <c r="E2365" s="81">
        <v>5</v>
      </c>
      <c r="F2365" s="76">
        <v>35</v>
      </c>
      <c r="G2365" s="448">
        <f t="shared" si="194"/>
        <v>40</v>
      </c>
      <c r="H2365" s="444"/>
      <c r="I2365" s="444" t="s">
        <v>19360</v>
      </c>
      <c r="J2365" s="444"/>
      <c r="K2365" s="444"/>
    </row>
    <row r="2366" spans="3:11" ht="16.5" x14ac:dyDescent="0.15">
      <c r="D2366" s="80" t="s">
        <v>8936</v>
      </c>
      <c r="E2366" s="81">
        <v>13</v>
      </c>
      <c r="F2366" s="76">
        <v>26</v>
      </c>
      <c r="G2366" s="448">
        <f t="shared" si="194"/>
        <v>39</v>
      </c>
      <c r="H2366" s="444"/>
      <c r="I2366" s="444"/>
      <c r="J2366" s="444"/>
      <c r="K2366" s="444"/>
    </row>
    <row r="2367" spans="3:11" ht="16.5" x14ac:dyDescent="0.15">
      <c r="D2367" s="80" t="s">
        <v>19294</v>
      </c>
      <c r="E2367" s="81">
        <v>12</v>
      </c>
      <c r="F2367" s="76">
        <v>25</v>
      </c>
      <c r="G2367" s="448">
        <f t="shared" si="194"/>
        <v>37</v>
      </c>
    </row>
    <row r="2368" spans="3:11" ht="16.5" x14ac:dyDescent="0.15">
      <c r="D2368" s="87" t="s">
        <v>19325</v>
      </c>
      <c r="E2368" s="90">
        <v>24</v>
      </c>
      <c r="F2368" s="82">
        <v>16</v>
      </c>
      <c r="G2368" s="449">
        <f t="shared" si="194"/>
        <v>40</v>
      </c>
    </row>
    <row r="2369" spans="4:11" ht="16.5" x14ac:dyDescent="0.15">
      <c r="D2369" s="427" t="s">
        <v>19354</v>
      </c>
      <c r="E2369" s="81">
        <v>19</v>
      </c>
      <c r="F2369" s="81">
        <v>18</v>
      </c>
      <c r="G2369" s="450">
        <f t="shared" si="194"/>
        <v>37</v>
      </c>
    </row>
    <row r="2370" spans="4:11" ht="17.25" thickBot="1" x14ac:dyDescent="0.2">
      <c r="D2370" s="425" t="s">
        <v>19291</v>
      </c>
      <c r="E2370" s="254">
        <f>SUM(E2359:E2369)</f>
        <v>164</v>
      </c>
      <c r="F2370" s="426">
        <f>SUM(F2359:F2369)</f>
        <v>258</v>
      </c>
      <c r="G2370" s="426">
        <f>SUM(G2359:G2369)</f>
        <v>422</v>
      </c>
    </row>
    <row r="2371" spans="4:11" ht="16.5" x14ac:dyDescent="0.15">
      <c r="D2371" s="75" t="s">
        <v>8962</v>
      </c>
      <c r="E2371" s="76">
        <v>14</v>
      </c>
      <c r="F2371" s="76">
        <v>16</v>
      </c>
      <c r="G2371" s="448">
        <f t="shared" ref="G2371:G2380" si="195">+E2371+F2371</f>
        <v>30</v>
      </c>
      <c r="I2371" s="246"/>
    </row>
    <row r="2372" spans="4:11" ht="16.5" x14ac:dyDescent="0.15">
      <c r="D2372" s="80" t="s">
        <v>9788</v>
      </c>
      <c r="E2372" s="81">
        <v>19</v>
      </c>
      <c r="F2372" s="76">
        <v>22</v>
      </c>
      <c r="G2372" s="448">
        <f t="shared" si="195"/>
        <v>41</v>
      </c>
    </row>
    <row r="2373" spans="4:11" ht="16.5" x14ac:dyDescent="0.15">
      <c r="D2373" s="80" t="s">
        <v>8375</v>
      </c>
      <c r="E2373" s="81">
        <v>11</v>
      </c>
      <c r="F2373" s="76">
        <v>31</v>
      </c>
      <c r="G2373" s="448">
        <f t="shared" si="195"/>
        <v>42</v>
      </c>
    </row>
    <row r="2374" spans="4:11" ht="16.5" x14ac:dyDescent="0.15">
      <c r="D2374" s="80" t="s">
        <v>8369</v>
      </c>
      <c r="E2374" s="81">
        <v>11</v>
      </c>
      <c r="F2374" s="76">
        <v>30</v>
      </c>
      <c r="G2374" s="448">
        <f t="shared" si="195"/>
        <v>41</v>
      </c>
    </row>
    <row r="2375" spans="4:11" ht="16.5" x14ac:dyDescent="0.15">
      <c r="D2375" s="80" t="s">
        <v>8371</v>
      </c>
      <c r="E2375" s="81">
        <v>16</v>
      </c>
      <c r="F2375" s="76">
        <v>24</v>
      </c>
      <c r="G2375" s="448">
        <f t="shared" si="195"/>
        <v>40</v>
      </c>
    </row>
    <row r="2376" spans="4:11" ht="16.5" x14ac:dyDescent="0.15">
      <c r="D2376" s="80" t="s">
        <v>8966</v>
      </c>
      <c r="E2376" s="81">
        <v>16</v>
      </c>
      <c r="F2376" s="76">
        <v>26</v>
      </c>
      <c r="G2376" s="448">
        <f t="shared" si="195"/>
        <v>42</v>
      </c>
    </row>
    <row r="2377" spans="4:11" ht="16.5" x14ac:dyDescent="0.15">
      <c r="D2377" s="87" t="s">
        <v>9364</v>
      </c>
      <c r="E2377" s="81">
        <v>5</v>
      </c>
      <c r="F2377" s="76">
        <v>36</v>
      </c>
      <c r="G2377" s="448">
        <f t="shared" si="195"/>
        <v>41</v>
      </c>
    </row>
    <row r="2378" spans="4:11" ht="16.5" x14ac:dyDescent="0.15">
      <c r="D2378" s="80" t="s">
        <v>8990</v>
      </c>
      <c r="E2378" s="81">
        <v>9</v>
      </c>
      <c r="F2378" s="76">
        <v>32</v>
      </c>
      <c r="G2378" s="448">
        <f t="shared" si="195"/>
        <v>41</v>
      </c>
    </row>
    <row r="2379" spans="4:11" ht="16.5" x14ac:dyDescent="0.15">
      <c r="D2379" s="80" t="s">
        <v>19306</v>
      </c>
      <c r="E2379" s="81">
        <v>23</v>
      </c>
      <c r="F2379" s="76">
        <v>16</v>
      </c>
      <c r="G2379" s="448">
        <f t="shared" si="195"/>
        <v>39</v>
      </c>
    </row>
    <row r="2380" spans="4:11" ht="17.25" thickBot="1" x14ac:dyDescent="0.2">
      <c r="D2380" s="89" t="s">
        <v>9367</v>
      </c>
      <c r="E2380" s="90">
        <v>27</v>
      </c>
      <c r="F2380" s="82">
        <v>15</v>
      </c>
      <c r="G2380" s="448">
        <f t="shared" si="195"/>
        <v>42</v>
      </c>
    </row>
    <row r="2381" spans="4:11" ht="18" thickBot="1" x14ac:dyDescent="0.4">
      <c r="D2381" s="83" t="s">
        <v>19291</v>
      </c>
      <c r="E2381" s="84">
        <f>SUM(E2371:E2380)</f>
        <v>151</v>
      </c>
      <c r="F2381" s="84">
        <f>SUM(F2371:F2380)</f>
        <v>248</v>
      </c>
      <c r="G2381" s="84">
        <f>SUM(G2371:G2380)</f>
        <v>399</v>
      </c>
      <c r="H2381" s="91" t="s">
        <v>19289</v>
      </c>
      <c r="I2381" s="91" t="s">
        <v>19290</v>
      </c>
      <c r="J2381" s="91" t="s">
        <v>19291</v>
      </c>
    </row>
    <row r="2382" spans="4:11" ht="17.25" x14ac:dyDescent="0.35">
      <c r="D2382" s="75" t="s">
        <v>19295</v>
      </c>
      <c r="E2382" s="81">
        <v>23</v>
      </c>
      <c r="F2382" s="76">
        <v>8</v>
      </c>
      <c r="G2382" s="448">
        <f t="shared" ref="G2382:G2391" si="196">+E2382+F2382</f>
        <v>31</v>
      </c>
      <c r="H2382" s="92">
        <f>+E2332+E2345+E2358</f>
        <v>603</v>
      </c>
      <c r="I2382" s="92">
        <f>+F2332+F2345+F2358</f>
        <v>704</v>
      </c>
      <c r="J2382" s="92">
        <f>+H2382+I2382</f>
        <v>1307</v>
      </c>
      <c r="K2382" s="91" t="s">
        <v>19296</v>
      </c>
    </row>
    <row r="2383" spans="4:11" ht="17.25" x14ac:dyDescent="0.35">
      <c r="D2383" s="80" t="s">
        <v>9739</v>
      </c>
      <c r="E2383" s="81">
        <v>9</v>
      </c>
      <c r="F2383" s="76">
        <v>33</v>
      </c>
      <c r="G2383" s="448">
        <f t="shared" si="196"/>
        <v>42</v>
      </c>
      <c r="H2383" s="92">
        <f>+E2370+E2381+E2392</f>
        <v>492</v>
      </c>
      <c r="I2383" s="92">
        <f>+F2370+F2381+F2392</f>
        <v>731</v>
      </c>
      <c r="J2383" s="92">
        <f>+H2383+I2383</f>
        <v>1223</v>
      </c>
      <c r="K2383" s="91" t="s">
        <v>19297</v>
      </c>
    </row>
    <row r="2384" spans="4:11" ht="17.25" x14ac:dyDescent="0.35">
      <c r="D2384" s="80" t="s">
        <v>8974</v>
      </c>
      <c r="E2384" s="81">
        <v>26</v>
      </c>
      <c r="F2384" s="76">
        <v>14</v>
      </c>
      <c r="G2384" s="448">
        <f t="shared" si="196"/>
        <v>40</v>
      </c>
      <c r="H2384" s="92">
        <f>SUM(H2382:H2383)</f>
        <v>1095</v>
      </c>
      <c r="I2384" s="92">
        <f>SUM(I2382:I2383)</f>
        <v>1435</v>
      </c>
      <c r="J2384" s="92">
        <f>SUM(J2382:J2383)</f>
        <v>2530</v>
      </c>
      <c r="K2384" s="91" t="s">
        <v>19298</v>
      </c>
    </row>
    <row r="2385" spans="2:11" ht="16.5" x14ac:dyDescent="0.15">
      <c r="D2385" s="80" t="s">
        <v>8969</v>
      </c>
      <c r="E2385" s="81">
        <v>19</v>
      </c>
      <c r="F2385" s="76">
        <v>19</v>
      </c>
      <c r="G2385" s="448">
        <f t="shared" si="196"/>
        <v>38</v>
      </c>
    </row>
    <row r="2386" spans="2:11" ht="16.5" x14ac:dyDescent="0.15">
      <c r="D2386" s="80" t="s">
        <v>8989</v>
      </c>
      <c r="E2386" s="81">
        <v>15</v>
      </c>
      <c r="F2386" s="76">
        <v>30</v>
      </c>
      <c r="G2386" s="448">
        <f t="shared" si="196"/>
        <v>45</v>
      </c>
    </row>
    <row r="2387" spans="2:11" ht="16.5" x14ac:dyDescent="0.15">
      <c r="D2387" s="80" t="s">
        <v>8972</v>
      </c>
      <c r="E2387" s="81">
        <v>26</v>
      </c>
      <c r="F2387" s="76">
        <v>18</v>
      </c>
      <c r="G2387" s="448">
        <f t="shared" si="196"/>
        <v>44</v>
      </c>
    </row>
    <row r="2388" spans="2:11" ht="16.5" x14ac:dyDescent="0.15">
      <c r="D2388" s="80" t="s">
        <v>19299</v>
      </c>
      <c r="E2388" s="81">
        <v>17</v>
      </c>
      <c r="F2388" s="76">
        <v>25</v>
      </c>
      <c r="G2388" s="448">
        <f t="shared" si="196"/>
        <v>42</v>
      </c>
    </row>
    <row r="2389" spans="2:11" ht="16.5" x14ac:dyDescent="0.15">
      <c r="D2389" s="75" t="s">
        <v>9374</v>
      </c>
      <c r="E2389" s="81">
        <v>14</v>
      </c>
      <c r="F2389" s="76">
        <v>29</v>
      </c>
      <c r="G2389" s="448">
        <f t="shared" si="196"/>
        <v>43</v>
      </c>
    </row>
    <row r="2390" spans="2:11" ht="16.5" x14ac:dyDescent="0.15">
      <c r="D2390" s="80" t="s">
        <v>19326</v>
      </c>
      <c r="E2390" s="81">
        <v>11</v>
      </c>
      <c r="F2390" s="76">
        <v>29</v>
      </c>
      <c r="G2390" s="448">
        <f t="shared" si="196"/>
        <v>40</v>
      </c>
    </row>
    <row r="2391" spans="2:11" ht="17.25" thickBot="1" x14ac:dyDescent="0.2">
      <c r="D2391" s="80" t="s">
        <v>19342</v>
      </c>
      <c r="E2391" s="81">
        <v>17</v>
      </c>
      <c r="F2391" s="76">
        <v>20</v>
      </c>
      <c r="G2391" s="448">
        <f t="shared" si="196"/>
        <v>37</v>
      </c>
    </row>
    <row r="2392" spans="2:11" ht="18" thickBot="1" x14ac:dyDescent="0.4">
      <c r="D2392" s="83" t="s">
        <v>19291</v>
      </c>
      <c r="E2392" s="84">
        <f>SUM(E2382:E2391)</f>
        <v>177</v>
      </c>
      <c r="F2392" s="84">
        <f>SUM(F2382:F2391)</f>
        <v>225</v>
      </c>
      <c r="G2392" s="84">
        <f>SUM(G2382:G2391)</f>
        <v>402</v>
      </c>
      <c r="I2392" s="74"/>
      <c r="J2392" s="401"/>
      <c r="K2392" s="69"/>
    </row>
    <row r="2393" spans="2:11" ht="22.5" thickBot="1" x14ac:dyDescent="0.5">
      <c r="D2393" s="96" t="s">
        <v>19302</v>
      </c>
      <c r="E2393" s="97">
        <f>+E2332+E2345+E2358+E2370+E2381+E2392</f>
        <v>1095</v>
      </c>
      <c r="F2393" s="97">
        <f>+F2332+F2345+F2358+F2370+F2381+F2392</f>
        <v>1435</v>
      </c>
      <c r="G2393" s="97">
        <f>+E2393+F2393</f>
        <v>2530</v>
      </c>
      <c r="I2393" s="99" t="s">
        <v>19361</v>
      </c>
      <c r="J2393" s="69"/>
      <c r="K2393" s="69"/>
    </row>
    <row r="2395" spans="2:11" ht="15.75" thickBot="1" x14ac:dyDescent="0.2">
      <c r="B2395" s="1292" t="s">
        <v>19362</v>
      </c>
      <c r="C2395" s="1292"/>
      <c r="D2395" s="1292"/>
      <c r="E2395" s="1292"/>
      <c r="F2395" s="1292"/>
      <c r="G2395" s="1292"/>
      <c r="H2395" s="1292"/>
      <c r="I2395" s="1292"/>
      <c r="J2395" s="1292"/>
      <c r="K2395" s="1292"/>
    </row>
    <row r="2396" spans="2:11" ht="15" thickBot="1" x14ac:dyDescent="0.2">
      <c r="C2396" s="270"/>
      <c r="D2396" s="376" t="s">
        <v>16910</v>
      </c>
      <c r="E2396" s="377" t="s">
        <v>19289</v>
      </c>
      <c r="F2396" s="377" t="s">
        <v>19290</v>
      </c>
      <c r="G2396" s="378" t="s">
        <v>19291</v>
      </c>
      <c r="H2396" s="429" t="s">
        <v>16910</v>
      </c>
      <c r="I2396" s="430" t="s">
        <v>19289</v>
      </c>
      <c r="J2396" s="430" t="s">
        <v>19290</v>
      </c>
      <c r="K2396" s="431" t="s">
        <v>19291</v>
      </c>
    </row>
    <row r="2397" spans="2:11" ht="16.5" x14ac:dyDescent="0.15">
      <c r="C2397" s="270"/>
      <c r="D2397" s="75" t="s">
        <v>8353</v>
      </c>
      <c r="E2397" s="76">
        <v>17</v>
      </c>
      <c r="F2397" s="76">
        <v>23</v>
      </c>
      <c r="G2397" s="447">
        <f t="shared" ref="G2397:G2408" si="197">+E2397+F2397</f>
        <v>40</v>
      </c>
      <c r="H2397" s="75"/>
      <c r="I2397" s="76"/>
      <c r="J2397" s="76"/>
      <c r="K2397" s="448"/>
    </row>
    <row r="2398" spans="2:11" ht="16.5" x14ac:dyDescent="0.15">
      <c r="C2398" s="270"/>
      <c r="D2398" s="80" t="s">
        <v>8355</v>
      </c>
      <c r="E2398" s="81">
        <v>17</v>
      </c>
      <c r="F2398" s="76">
        <v>23</v>
      </c>
      <c r="G2398" s="447">
        <f t="shared" si="197"/>
        <v>40</v>
      </c>
      <c r="H2398" s="80"/>
      <c r="I2398" s="81"/>
      <c r="J2398" s="76"/>
      <c r="K2398" s="448"/>
    </row>
    <row r="2399" spans="2:11" ht="16.5" x14ac:dyDescent="0.15">
      <c r="C2399" s="270"/>
      <c r="D2399" s="80" t="s">
        <v>8357</v>
      </c>
      <c r="E2399" s="81">
        <v>17</v>
      </c>
      <c r="F2399" s="76">
        <v>23</v>
      </c>
      <c r="G2399" s="447">
        <f t="shared" si="197"/>
        <v>40</v>
      </c>
      <c r="H2399" s="80"/>
      <c r="I2399" s="81"/>
      <c r="J2399" s="76"/>
      <c r="K2399" s="448"/>
    </row>
    <row r="2400" spans="2:11" ht="16.5" x14ac:dyDescent="0.15">
      <c r="C2400" s="270"/>
      <c r="D2400" s="80" t="s">
        <v>8367</v>
      </c>
      <c r="E2400" s="81">
        <v>19</v>
      </c>
      <c r="F2400" s="76">
        <v>21</v>
      </c>
      <c r="G2400" s="447">
        <f t="shared" si="197"/>
        <v>40</v>
      </c>
      <c r="H2400" s="80"/>
      <c r="I2400" s="81"/>
      <c r="J2400" s="76"/>
      <c r="K2400" s="448"/>
    </row>
    <row r="2401" spans="3:11" ht="16.5" x14ac:dyDescent="0.15">
      <c r="C2401" s="270"/>
      <c r="D2401" s="80" t="s">
        <v>8363</v>
      </c>
      <c r="E2401" s="81">
        <v>18</v>
      </c>
      <c r="F2401" s="76">
        <v>22</v>
      </c>
      <c r="G2401" s="447">
        <f t="shared" si="197"/>
        <v>40</v>
      </c>
      <c r="H2401" s="80"/>
      <c r="I2401" s="81"/>
      <c r="J2401" s="76"/>
      <c r="K2401" s="448"/>
    </row>
    <row r="2402" spans="3:11" ht="16.5" x14ac:dyDescent="0.15">
      <c r="C2402" s="270"/>
      <c r="D2402" s="80" t="s">
        <v>8359</v>
      </c>
      <c r="E2402" s="81">
        <v>18</v>
      </c>
      <c r="F2402" s="76">
        <v>22</v>
      </c>
      <c r="G2402" s="447">
        <f t="shared" si="197"/>
        <v>40</v>
      </c>
      <c r="H2402" s="80"/>
      <c r="I2402" s="81"/>
      <c r="J2402" s="76"/>
      <c r="K2402" s="448"/>
    </row>
    <row r="2403" spans="3:11" ht="16.5" x14ac:dyDescent="0.15">
      <c r="C2403" s="270"/>
      <c r="D2403" s="80" t="s">
        <v>8370</v>
      </c>
      <c r="E2403" s="81">
        <v>18</v>
      </c>
      <c r="F2403" s="76">
        <v>22</v>
      </c>
      <c r="G2403" s="447">
        <f t="shared" si="197"/>
        <v>40</v>
      </c>
      <c r="H2403" s="80"/>
      <c r="I2403" s="81"/>
      <c r="J2403" s="76"/>
      <c r="K2403" s="448"/>
    </row>
    <row r="2404" spans="3:11" ht="16.5" x14ac:dyDescent="0.15">
      <c r="C2404" s="270"/>
      <c r="D2404" s="80" t="s">
        <v>8685</v>
      </c>
      <c r="E2404" s="81">
        <v>18</v>
      </c>
      <c r="F2404" s="76">
        <v>22</v>
      </c>
      <c r="G2404" s="447">
        <f t="shared" si="197"/>
        <v>40</v>
      </c>
      <c r="H2404" s="80"/>
      <c r="I2404" s="81"/>
      <c r="J2404" s="76"/>
      <c r="K2404" s="448"/>
    </row>
    <row r="2405" spans="3:11" ht="16.5" x14ac:dyDescent="0.15">
      <c r="C2405" s="270"/>
      <c r="D2405" s="80" t="s">
        <v>8731</v>
      </c>
      <c r="E2405" s="81">
        <v>18</v>
      </c>
      <c r="F2405" s="76">
        <v>22</v>
      </c>
      <c r="G2405" s="447">
        <f t="shared" si="197"/>
        <v>40</v>
      </c>
      <c r="H2405" s="80"/>
      <c r="I2405" s="81"/>
      <c r="J2405" s="76"/>
      <c r="K2405" s="448"/>
    </row>
    <row r="2406" spans="3:11" ht="16.5" x14ac:dyDescent="0.15">
      <c r="C2406" s="270"/>
      <c r="D2406" s="80" t="s">
        <v>8779</v>
      </c>
      <c r="E2406" s="81">
        <v>16</v>
      </c>
      <c r="F2406" s="76">
        <v>24</v>
      </c>
      <c r="G2406" s="447">
        <f t="shared" si="197"/>
        <v>40</v>
      </c>
      <c r="H2406" s="87"/>
      <c r="I2406" s="90"/>
      <c r="J2406" s="82"/>
      <c r="K2406" s="449"/>
    </row>
    <row r="2407" spans="3:11" ht="16.5" x14ac:dyDescent="0.15">
      <c r="C2407" s="270"/>
      <c r="D2407" s="80" t="s">
        <v>8823</v>
      </c>
      <c r="E2407" s="81">
        <v>23</v>
      </c>
      <c r="F2407" s="76">
        <v>12</v>
      </c>
      <c r="G2407" s="447">
        <f t="shared" si="197"/>
        <v>35</v>
      </c>
      <c r="H2407" s="427"/>
      <c r="I2407" s="81"/>
      <c r="J2407" s="81"/>
      <c r="K2407" s="450"/>
    </row>
    <row r="2408" spans="3:11" ht="17.25" thickBot="1" x14ac:dyDescent="0.2">
      <c r="C2408" s="270"/>
      <c r="D2408" s="87" t="s">
        <v>8366</v>
      </c>
      <c r="E2408" s="90">
        <v>15</v>
      </c>
      <c r="F2408" s="76">
        <v>7</v>
      </c>
      <c r="G2408" s="447">
        <f t="shared" si="197"/>
        <v>22</v>
      </c>
      <c r="H2408" s="425"/>
      <c r="I2408" s="254"/>
      <c r="J2408" s="426"/>
      <c r="K2408" s="426"/>
    </row>
    <row r="2409" spans="3:11" ht="17.25" thickBot="1" x14ac:dyDescent="0.2">
      <c r="C2409" s="270"/>
      <c r="D2409" s="83" t="s">
        <v>19291</v>
      </c>
      <c r="E2409" s="84">
        <f>SUM(E2397:E2408)</f>
        <v>214</v>
      </c>
      <c r="F2409" s="84">
        <f>SUM(F2397:F2408)</f>
        <v>243</v>
      </c>
      <c r="G2409" s="85">
        <f>SUM(G2397:G2408)</f>
        <v>457</v>
      </c>
      <c r="H2409" s="75"/>
      <c r="I2409" s="76"/>
      <c r="J2409" s="76"/>
      <c r="K2409" s="448"/>
    </row>
    <row r="2410" spans="3:11" ht="16.5" x14ac:dyDescent="0.15">
      <c r="C2410" s="270"/>
      <c r="D2410" s="75" t="s">
        <v>9334</v>
      </c>
      <c r="E2410" s="76">
        <v>22</v>
      </c>
      <c r="F2410" s="76">
        <v>18</v>
      </c>
      <c r="G2410" s="447">
        <f t="shared" ref="G2410:G2421" si="198">+E2410+F2410</f>
        <v>40</v>
      </c>
      <c r="H2410" s="80"/>
      <c r="I2410" s="81"/>
      <c r="J2410" s="76"/>
      <c r="K2410" s="448"/>
    </row>
    <row r="2411" spans="3:11" ht="16.5" x14ac:dyDescent="0.15">
      <c r="C2411" s="270"/>
      <c r="D2411" s="80" t="s">
        <v>8356</v>
      </c>
      <c r="E2411" s="81">
        <v>16</v>
      </c>
      <c r="F2411" s="76">
        <v>23</v>
      </c>
      <c r="G2411" s="447">
        <f t="shared" si="198"/>
        <v>39</v>
      </c>
      <c r="H2411" s="80"/>
      <c r="I2411" s="81"/>
      <c r="J2411" s="76"/>
      <c r="K2411" s="448"/>
    </row>
    <row r="2412" spans="3:11" ht="16.5" x14ac:dyDescent="0.15">
      <c r="C2412" s="270"/>
      <c r="D2412" s="80" t="s">
        <v>8358</v>
      </c>
      <c r="E2412" s="81">
        <v>20</v>
      </c>
      <c r="F2412" s="76">
        <v>18</v>
      </c>
      <c r="G2412" s="447">
        <f t="shared" si="198"/>
        <v>38</v>
      </c>
      <c r="H2412" s="80"/>
      <c r="I2412" s="81"/>
      <c r="J2412" s="76"/>
      <c r="K2412" s="448"/>
    </row>
    <row r="2413" spans="3:11" ht="16.5" x14ac:dyDescent="0.15">
      <c r="C2413" s="270"/>
      <c r="D2413" s="80" t="s">
        <v>8351</v>
      </c>
      <c r="E2413" s="81">
        <v>22</v>
      </c>
      <c r="F2413" s="76">
        <v>17</v>
      </c>
      <c r="G2413" s="447">
        <f t="shared" si="198"/>
        <v>39</v>
      </c>
      <c r="H2413" s="80"/>
      <c r="I2413" s="81"/>
      <c r="J2413" s="76"/>
      <c r="K2413" s="448"/>
    </row>
    <row r="2414" spans="3:11" ht="16.5" x14ac:dyDescent="0.15">
      <c r="C2414" s="270"/>
      <c r="D2414" s="80" t="s">
        <v>9343</v>
      </c>
      <c r="E2414" s="81">
        <v>25</v>
      </c>
      <c r="F2414" s="76">
        <v>13</v>
      </c>
      <c r="G2414" s="447">
        <f t="shared" si="198"/>
        <v>38</v>
      </c>
      <c r="H2414" s="80"/>
      <c r="I2414" s="81"/>
      <c r="J2414" s="76"/>
      <c r="K2414" s="448"/>
    </row>
    <row r="2415" spans="3:11" ht="16.5" x14ac:dyDescent="0.15">
      <c r="C2415" s="270"/>
      <c r="D2415" s="80" t="s">
        <v>8364</v>
      </c>
      <c r="E2415" s="81">
        <v>15</v>
      </c>
      <c r="F2415" s="76">
        <v>23</v>
      </c>
      <c r="G2415" s="447">
        <f t="shared" si="198"/>
        <v>38</v>
      </c>
      <c r="H2415" s="87"/>
      <c r="I2415" s="81"/>
      <c r="J2415" s="76"/>
      <c r="K2415" s="448"/>
    </row>
    <row r="2416" spans="3:11" ht="16.5" x14ac:dyDescent="0.15">
      <c r="C2416" s="270"/>
      <c r="D2416" s="80" t="s">
        <v>8952</v>
      </c>
      <c r="E2416" s="81">
        <v>22</v>
      </c>
      <c r="F2416" s="76">
        <v>15</v>
      </c>
      <c r="G2416" s="447">
        <f t="shared" si="198"/>
        <v>37</v>
      </c>
      <c r="H2416" s="80"/>
      <c r="I2416" s="81"/>
      <c r="J2416" s="76"/>
      <c r="K2416" s="448"/>
    </row>
    <row r="2417" spans="3:11" ht="16.5" x14ac:dyDescent="0.15">
      <c r="C2417" s="270"/>
      <c r="D2417" s="80" t="s">
        <v>8954</v>
      </c>
      <c r="E2417" s="81">
        <v>17</v>
      </c>
      <c r="F2417" s="76">
        <v>23</v>
      </c>
      <c r="G2417" s="447">
        <f t="shared" si="198"/>
        <v>40</v>
      </c>
      <c r="H2417" s="80"/>
      <c r="I2417" s="81"/>
      <c r="J2417" s="76"/>
      <c r="K2417" s="448"/>
    </row>
    <row r="2418" spans="3:11" ht="17.25" thickBot="1" x14ac:dyDescent="0.2">
      <c r="C2418" s="270"/>
      <c r="D2418" s="80" t="s">
        <v>8360</v>
      </c>
      <c r="E2418" s="81">
        <v>15</v>
      </c>
      <c r="F2418" s="76">
        <v>23</v>
      </c>
      <c r="G2418" s="447">
        <f t="shared" si="198"/>
        <v>38</v>
      </c>
      <c r="H2418" s="89"/>
      <c r="I2418" s="90"/>
      <c r="J2418" s="82"/>
      <c r="K2418" s="448"/>
    </row>
    <row r="2419" spans="3:11" ht="17.25" thickBot="1" x14ac:dyDescent="0.2">
      <c r="C2419" s="270"/>
      <c r="D2419" s="87" t="s">
        <v>8362</v>
      </c>
      <c r="E2419" s="81">
        <v>17</v>
      </c>
      <c r="F2419" s="76">
        <v>23</v>
      </c>
      <c r="G2419" s="447">
        <f t="shared" si="198"/>
        <v>40</v>
      </c>
      <c r="H2419" s="83"/>
      <c r="I2419" s="84"/>
      <c r="J2419" s="84"/>
      <c r="K2419" s="84"/>
    </row>
    <row r="2420" spans="3:11" ht="16.5" x14ac:dyDescent="0.15">
      <c r="C2420" s="270"/>
      <c r="D2420" s="80" t="s">
        <v>9778</v>
      </c>
      <c r="E2420" s="81">
        <v>14</v>
      </c>
      <c r="F2420" s="76">
        <v>18</v>
      </c>
      <c r="G2420" s="447">
        <f t="shared" si="198"/>
        <v>32</v>
      </c>
      <c r="H2420" s="75"/>
      <c r="I2420" s="81"/>
      <c r="J2420" s="76"/>
      <c r="K2420" s="448"/>
    </row>
    <row r="2421" spans="3:11" ht="17.25" thickBot="1" x14ac:dyDescent="0.2">
      <c r="C2421" s="270"/>
      <c r="D2421" s="89" t="s">
        <v>9711</v>
      </c>
      <c r="E2421" s="90">
        <v>12</v>
      </c>
      <c r="F2421" s="76">
        <v>12</v>
      </c>
      <c r="G2421" s="447">
        <f t="shared" si="198"/>
        <v>24</v>
      </c>
      <c r="H2421" s="80"/>
      <c r="I2421" s="81"/>
      <c r="J2421" s="76"/>
      <c r="K2421" s="448"/>
    </row>
    <row r="2422" spans="3:11" ht="17.25" thickBot="1" x14ac:dyDescent="0.2">
      <c r="C2422" s="270"/>
      <c r="D2422" s="296" t="s">
        <v>19291</v>
      </c>
      <c r="E2422" s="295">
        <f>SUM(E2410:E2421)</f>
        <v>217</v>
      </c>
      <c r="F2422" s="84">
        <f>SUM(F2410:F2421)</f>
        <v>226</v>
      </c>
      <c r="G2422" s="85">
        <f>SUM(G2410:G2421)</f>
        <v>443</v>
      </c>
      <c r="H2422" s="80"/>
      <c r="I2422" s="81"/>
      <c r="J2422" s="76"/>
      <c r="K2422" s="448"/>
    </row>
    <row r="2423" spans="3:11" ht="16.5" x14ac:dyDescent="0.15">
      <c r="C2423" s="270"/>
      <c r="D2423" s="75" t="s">
        <v>8354</v>
      </c>
      <c r="E2423" s="76">
        <v>17</v>
      </c>
      <c r="F2423" s="76">
        <v>15</v>
      </c>
      <c r="G2423" s="447">
        <f t="shared" ref="G2423:G2434" si="199">+E2423+F2423</f>
        <v>32</v>
      </c>
      <c r="H2423" s="80"/>
      <c r="I2423" s="81"/>
      <c r="J2423" s="76"/>
      <c r="K2423" s="448"/>
    </row>
    <row r="2424" spans="3:11" ht="16.5" x14ac:dyDescent="0.15">
      <c r="C2424" s="270"/>
      <c r="D2424" s="80" t="s">
        <v>9713</v>
      </c>
      <c r="E2424" s="81">
        <v>18</v>
      </c>
      <c r="F2424" s="76">
        <v>19</v>
      </c>
      <c r="G2424" s="447">
        <f t="shared" si="199"/>
        <v>37</v>
      </c>
      <c r="H2424" s="80"/>
      <c r="I2424" s="81"/>
      <c r="J2424" s="76"/>
      <c r="K2424" s="448"/>
    </row>
    <row r="2425" spans="3:11" ht="16.5" x14ac:dyDescent="0.15">
      <c r="C2425" s="270"/>
      <c r="D2425" s="80" t="s">
        <v>8988</v>
      </c>
      <c r="E2425" s="81">
        <v>12</v>
      </c>
      <c r="F2425" s="76">
        <v>21</v>
      </c>
      <c r="G2425" s="447">
        <f t="shared" si="199"/>
        <v>33</v>
      </c>
      <c r="H2425" s="80"/>
      <c r="I2425" s="81"/>
      <c r="J2425" s="76"/>
      <c r="K2425" s="448"/>
    </row>
    <row r="2426" spans="3:11" ht="16.5" x14ac:dyDescent="0.15">
      <c r="C2426" s="270"/>
      <c r="D2426" s="75" t="s">
        <v>8956</v>
      </c>
      <c r="E2426" s="81">
        <v>16</v>
      </c>
      <c r="F2426" s="76">
        <v>19</v>
      </c>
      <c r="G2426" s="447">
        <f t="shared" si="199"/>
        <v>35</v>
      </c>
      <c r="H2426" s="80"/>
      <c r="I2426" s="81"/>
      <c r="J2426" s="76"/>
      <c r="K2426" s="448"/>
    </row>
    <row r="2427" spans="3:11" ht="16.5" x14ac:dyDescent="0.15">
      <c r="C2427" s="270"/>
      <c r="D2427" s="80" t="s">
        <v>9717</v>
      </c>
      <c r="E2427" s="81">
        <v>13</v>
      </c>
      <c r="F2427" s="76">
        <v>19</v>
      </c>
      <c r="G2427" s="447">
        <f t="shared" si="199"/>
        <v>32</v>
      </c>
      <c r="H2427" s="75"/>
      <c r="I2427" s="81"/>
      <c r="J2427" s="76"/>
      <c r="K2427" s="448"/>
    </row>
    <row r="2428" spans="3:11" ht="16.5" x14ac:dyDescent="0.15">
      <c r="C2428" s="270"/>
      <c r="D2428" s="80" t="s">
        <v>8365</v>
      </c>
      <c r="E2428" s="81">
        <v>14</v>
      </c>
      <c r="F2428" s="76">
        <v>20</v>
      </c>
      <c r="G2428" s="447">
        <f t="shared" si="199"/>
        <v>34</v>
      </c>
      <c r="H2428" s="80"/>
      <c r="I2428" s="81"/>
      <c r="J2428" s="76"/>
      <c r="K2428" s="448"/>
    </row>
    <row r="2429" spans="3:11" ht="17.25" thickBot="1" x14ac:dyDescent="0.2">
      <c r="C2429" s="270"/>
      <c r="D2429" s="75" t="s">
        <v>9354</v>
      </c>
      <c r="E2429" s="81">
        <v>15</v>
      </c>
      <c r="F2429" s="76">
        <v>18</v>
      </c>
      <c r="G2429" s="447">
        <f t="shared" si="199"/>
        <v>33</v>
      </c>
      <c r="H2429" s="80"/>
      <c r="I2429" s="81"/>
      <c r="J2429" s="76"/>
      <c r="K2429" s="448"/>
    </row>
    <row r="2430" spans="3:11" ht="17.25" thickBot="1" x14ac:dyDescent="0.2">
      <c r="C2430" s="270"/>
      <c r="D2430" s="80" t="s">
        <v>8958</v>
      </c>
      <c r="E2430" s="81">
        <v>15</v>
      </c>
      <c r="F2430" s="76">
        <v>18</v>
      </c>
      <c r="G2430" s="447">
        <f t="shared" si="199"/>
        <v>33</v>
      </c>
      <c r="H2430" s="83"/>
      <c r="I2430" s="84"/>
      <c r="J2430" s="84"/>
      <c r="K2430" s="84"/>
    </row>
    <row r="2431" spans="3:11" ht="22.5" thickBot="1" x14ac:dyDescent="0.2">
      <c r="C2431" s="270"/>
      <c r="D2431" s="80" t="s">
        <v>9357</v>
      </c>
      <c r="E2431" s="81">
        <v>13</v>
      </c>
      <c r="F2431" s="76">
        <v>16</v>
      </c>
      <c r="G2431" s="447">
        <f t="shared" si="199"/>
        <v>29</v>
      </c>
      <c r="H2431" s="96"/>
      <c r="I2431" s="97"/>
      <c r="J2431" s="97"/>
      <c r="K2431" s="97"/>
    </row>
    <row r="2432" spans="3:11" ht="17.25" x14ac:dyDescent="0.35">
      <c r="C2432" s="270"/>
      <c r="D2432" s="75" t="s">
        <v>8368</v>
      </c>
      <c r="E2432" s="81">
        <v>16</v>
      </c>
      <c r="F2432" s="76">
        <v>19</v>
      </c>
      <c r="G2432" s="448">
        <f t="shared" si="199"/>
        <v>35</v>
      </c>
      <c r="H2432" s="91"/>
      <c r="I2432" s="91"/>
      <c r="J2432" s="91"/>
    </row>
    <row r="2433" spans="3:11" ht="17.25" x14ac:dyDescent="0.35">
      <c r="C2433" s="270"/>
      <c r="D2433" s="80" t="s">
        <v>19292</v>
      </c>
      <c r="E2433" s="81">
        <v>18</v>
      </c>
      <c r="F2433" s="76">
        <v>16</v>
      </c>
      <c r="G2433" s="448">
        <f t="shared" si="199"/>
        <v>34</v>
      </c>
      <c r="H2433" s="92"/>
      <c r="I2433" s="92"/>
      <c r="J2433" s="92"/>
      <c r="K2433" s="91"/>
    </row>
    <row r="2434" spans="3:11" ht="18" thickBot="1" x14ac:dyDescent="0.4">
      <c r="C2434" s="270"/>
      <c r="D2434" s="80" t="s">
        <v>19343</v>
      </c>
      <c r="E2434" s="90">
        <v>9</v>
      </c>
      <c r="F2434" s="76">
        <v>2</v>
      </c>
      <c r="G2434" s="449">
        <f t="shared" si="199"/>
        <v>11</v>
      </c>
      <c r="H2434" s="92"/>
      <c r="I2434" s="92"/>
      <c r="J2434" s="92"/>
      <c r="K2434" s="91"/>
    </row>
    <row r="2435" spans="3:11" ht="18" thickBot="1" x14ac:dyDescent="0.4">
      <c r="D2435" s="83" t="s">
        <v>19291</v>
      </c>
      <c r="E2435" s="84">
        <f>SUM(E2423:E2434)</f>
        <v>176</v>
      </c>
      <c r="F2435" s="84">
        <f>SUM(F2423:F2434)</f>
        <v>202</v>
      </c>
      <c r="G2435" s="84">
        <f>SUM(G2423:G2434)</f>
        <v>378</v>
      </c>
      <c r="H2435" s="92"/>
      <c r="I2435" s="92"/>
      <c r="J2435" s="92"/>
      <c r="K2435" s="91"/>
    </row>
    <row r="2436" spans="3:11" ht="16.5" x14ac:dyDescent="0.15">
      <c r="D2436" s="75" t="s">
        <v>19293</v>
      </c>
      <c r="E2436" s="76">
        <v>19</v>
      </c>
      <c r="F2436" s="76">
        <v>5</v>
      </c>
      <c r="G2436" s="448">
        <f t="shared" ref="G2436:G2446" si="200">+E2436+F2436</f>
        <v>24</v>
      </c>
      <c r="H2436" s="444"/>
      <c r="I2436" s="444"/>
      <c r="J2436" s="444"/>
      <c r="K2436" s="444"/>
    </row>
    <row r="2437" spans="3:11" ht="16.5" x14ac:dyDescent="0.15">
      <c r="D2437" s="80" t="s">
        <v>8361</v>
      </c>
      <c r="E2437" s="81">
        <v>11</v>
      </c>
      <c r="F2437" s="76">
        <v>29</v>
      </c>
      <c r="G2437" s="448">
        <f t="shared" si="200"/>
        <v>40</v>
      </c>
      <c r="H2437" s="444"/>
      <c r="I2437" s="444"/>
      <c r="J2437" s="444"/>
      <c r="K2437" s="444"/>
    </row>
    <row r="2438" spans="3:11" ht="16.5" x14ac:dyDescent="0.15">
      <c r="D2438" s="80" t="s">
        <v>8825</v>
      </c>
      <c r="E2438" s="81">
        <v>12</v>
      </c>
      <c r="F2438" s="76">
        <v>28</v>
      </c>
      <c r="G2438" s="448">
        <f t="shared" si="200"/>
        <v>40</v>
      </c>
      <c r="H2438" s="444"/>
      <c r="I2438" s="445"/>
      <c r="J2438" s="444"/>
      <c r="K2438" s="444"/>
    </row>
    <row r="2439" spans="3:11" ht="16.5" x14ac:dyDescent="0.15">
      <c r="D2439" s="80" t="s">
        <v>8374</v>
      </c>
      <c r="E2439" s="81">
        <v>12</v>
      </c>
      <c r="F2439" s="76">
        <v>28</v>
      </c>
      <c r="G2439" s="448">
        <f t="shared" si="200"/>
        <v>40</v>
      </c>
      <c r="H2439" s="444"/>
      <c r="I2439" s="444"/>
      <c r="J2439" s="444"/>
      <c r="K2439" s="444"/>
    </row>
    <row r="2440" spans="3:11" ht="16.5" x14ac:dyDescent="0.15">
      <c r="D2440" s="80" t="s">
        <v>8859</v>
      </c>
      <c r="E2440" s="81">
        <v>16</v>
      </c>
      <c r="F2440" s="76">
        <v>24</v>
      </c>
      <c r="G2440" s="448">
        <f t="shared" si="200"/>
        <v>40</v>
      </c>
      <c r="H2440" s="444"/>
      <c r="I2440" s="446"/>
      <c r="J2440" s="444"/>
      <c r="K2440" s="444"/>
    </row>
    <row r="2441" spans="3:11" ht="16.5" x14ac:dyDescent="0.15">
      <c r="D2441" s="80" t="s">
        <v>8350</v>
      </c>
      <c r="E2441" s="81">
        <v>16</v>
      </c>
      <c r="F2441" s="76">
        <v>24</v>
      </c>
      <c r="G2441" s="448">
        <f t="shared" si="200"/>
        <v>40</v>
      </c>
      <c r="H2441" s="444"/>
      <c r="I2441" s="444"/>
      <c r="J2441" s="444"/>
      <c r="K2441" s="444"/>
    </row>
    <row r="2442" spans="3:11" ht="16.5" x14ac:dyDescent="0.15">
      <c r="D2442" s="80" t="s">
        <v>8908</v>
      </c>
      <c r="E2442" s="81">
        <v>7</v>
      </c>
      <c r="F2442" s="76">
        <v>33</v>
      </c>
      <c r="G2442" s="448">
        <f t="shared" si="200"/>
        <v>40</v>
      </c>
      <c r="H2442" s="444"/>
      <c r="I2442" s="444" t="s">
        <v>19360</v>
      </c>
      <c r="J2442" s="444"/>
      <c r="K2442" s="444"/>
    </row>
    <row r="2443" spans="3:11" ht="16.5" x14ac:dyDescent="0.15">
      <c r="D2443" s="80" t="s">
        <v>8936</v>
      </c>
      <c r="E2443" s="81">
        <v>7</v>
      </c>
      <c r="F2443" s="76">
        <v>33</v>
      </c>
      <c r="G2443" s="448">
        <f t="shared" si="200"/>
        <v>40</v>
      </c>
      <c r="H2443" s="444"/>
      <c r="I2443" s="444"/>
      <c r="J2443" s="444"/>
      <c r="K2443" s="444"/>
    </row>
    <row r="2444" spans="3:11" ht="16.5" x14ac:dyDescent="0.15">
      <c r="D2444" s="80" t="s">
        <v>19294</v>
      </c>
      <c r="E2444" s="81">
        <v>13</v>
      </c>
      <c r="F2444" s="76">
        <v>23</v>
      </c>
      <c r="G2444" s="448">
        <f t="shared" si="200"/>
        <v>36</v>
      </c>
    </row>
    <row r="2445" spans="3:11" ht="16.5" x14ac:dyDescent="0.15">
      <c r="D2445" s="87" t="s">
        <v>19325</v>
      </c>
      <c r="E2445" s="90">
        <v>31</v>
      </c>
      <c r="F2445" s="82">
        <v>9</v>
      </c>
      <c r="G2445" s="449">
        <f t="shared" si="200"/>
        <v>40</v>
      </c>
    </row>
    <row r="2446" spans="3:11" ht="16.5" x14ac:dyDescent="0.15">
      <c r="D2446" s="427" t="s">
        <v>19354</v>
      </c>
      <c r="E2446" s="81">
        <v>15</v>
      </c>
      <c r="F2446" s="81">
        <v>25</v>
      </c>
      <c r="G2446" s="450">
        <f t="shared" si="200"/>
        <v>40</v>
      </c>
    </row>
    <row r="2447" spans="3:11" ht="17.25" thickBot="1" x14ac:dyDescent="0.2">
      <c r="D2447" s="425" t="s">
        <v>19291</v>
      </c>
      <c r="E2447" s="254">
        <f>SUM(E2436:E2446)</f>
        <v>159</v>
      </c>
      <c r="F2447" s="426">
        <f>SUM(F2436:F2446)</f>
        <v>261</v>
      </c>
      <c r="G2447" s="426">
        <f>SUM(G2436:G2446)</f>
        <v>420</v>
      </c>
    </row>
    <row r="2448" spans="3:11" ht="16.5" x14ac:dyDescent="0.15">
      <c r="D2448" s="75" t="s">
        <v>8962</v>
      </c>
      <c r="E2448" s="76">
        <v>21</v>
      </c>
      <c r="F2448" s="76">
        <v>15</v>
      </c>
      <c r="G2448" s="448">
        <f t="shared" ref="G2448:G2458" si="201">+E2448+F2448</f>
        <v>36</v>
      </c>
      <c r="I2448" s="246"/>
    </row>
    <row r="2449" spans="4:11" ht="16.5" x14ac:dyDescent="0.15">
      <c r="D2449" s="80" t="s">
        <v>9788</v>
      </c>
      <c r="E2449" s="81">
        <v>9</v>
      </c>
      <c r="F2449" s="76">
        <v>29</v>
      </c>
      <c r="G2449" s="448">
        <f t="shared" si="201"/>
        <v>38</v>
      </c>
    </row>
    <row r="2450" spans="4:11" ht="16.5" x14ac:dyDescent="0.15">
      <c r="D2450" s="80" t="s">
        <v>8375</v>
      </c>
      <c r="E2450" s="81">
        <v>11</v>
      </c>
      <c r="F2450" s="76">
        <v>28</v>
      </c>
      <c r="G2450" s="448">
        <f t="shared" si="201"/>
        <v>39</v>
      </c>
    </row>
    <row r="2451" spans="4:11" ht="16.5" x14ac:dyDescent="0.15">
      <c r="D2451" s="80" t="s">
        <v>8369</v>
      </c>
      <c r="E2451" s="81">
        <v>14</v>
      </c>
      <c r="F2451" s="76">
        <v>26</v>
      </c>
      <c r="G2451" s="448">
        <f t="shared" si="201"/>
        <v>40</v>
      </c>
    </row>
    <row r="2452" spans="4:11" ht="16.5" x14ac:dyDescent="0.15">
      <c r="D2452" s="80" t="s">
        <v>8371</v>
      </c>
      <c r="E2452" s="81">
        <v>15</v>
      </c>
      <c r="F2452" s="76">
        <v>20</v>
      </c>
      <c r="G2452" s="448">
        <f t="shared" si="201"/>
        <v>35</v>
      </c>
    </row>
    <row r="2453" spans="4:11" ht="16.5" x14ac:dyDescent="0.15">
      <c r="D2453" s="80" t="s">
        <v>8966</v>
      </c>
      <c r="E2453" s="81">
        <v>19</v>
      </c>
      <c r="F2453" s="76">
        <v>21</v>
      </c>
      <c r="G2453" s="448">
        <f t="shared" si="201"/>
        <v>40</v>
      </c>
    </row>
    <row r="2454" spans="4:11" ht="16.5" x14ac:dyDescent="0.15">
      <c r="D2454" s="87" t="s">
        <v>9364</v>
      </c>
      <c r="E2454" s="81">
        <v>5</v>
      </c>
      <c r="F2454" s="76">
        <v>34</v>
      </c>
      <c r="G2454" s="448">
        <f t="shared" si="201"/>
        <v>39</v>
      </c>
    </row>
    <row r="2455" spans="4:11" ht="16.5" x14ac:dyDescent="0.15">
      <c r="D2455" s="80" t="s">
        <v>8990</v>
      </c>
      <c r="E2455" s="81">
        <v>13</v>
      </c>
      <c r="F2455" s="76">
        <v>26</v>
      </c>
      <c r="G2455" s="448">
        <f t="shared" si="201"/>
        <v>39</v>
      </c>
    </row>
    <row r="2456" spans="4:11" ht="16.5" x14ac:dyDescent="0.15">
      <c r="D2456" s="80" t="s">
        <v>19306</v>
      </c>
      <c r="E2456" s="81">
        <v>12</v>
      </c>
      <c r="F2456" s="76">
        <v>25</v>
      </c>
      <c r="G2456" s="448">
        <f t="shared" si="201"/>
        <v>37</v>
      </c>
    </row>
    <row r="2457" spans="4:11" ht="16.5" x14ac:dyDescent="0.15">
      <c r="D2457" s="89" t="s">
        <v>9367</v>
      </c>
      <c r="E2457" s="90">
        <v>23</v>
      </c>
      <c r="F2457" s="82">
        <v>16</v>
      </c>
      <c r="G2457" s="448">
        <f t="shared" si="201"/>
        <v>39</v>
      </c>
    </row>
    <row r="2458" spans="4:11" ht="17.25" thickBot="1" x14ac:dyDescent="0.2">
      <c r="D2458" s="89" t="s">
        <v>9737</v>
      </c>
      <c r="E2458" s="81">
        <v>13</v>
      </c>
      <c r="F2458" s="81">
        <v>16</v>
      </c>
      <c r="G2458" s="448">
        <f t="shared" si="201"/>
        <v>29</v>
      </c>
    </row>
    <row r="2459" spans="4:11" ht="18" thickBot="1" x14ac:dyDescent="0.4">
      <c r="D2459" s="83" t="s">
        <v>19291</v>
      </c>
      <c r="E2459" s="84">
        <f>SUM(E2448:E2458)</f>
        <v>155</v>
      </c>
      <c r="F2459" s="84">
        <f>SUM(F2448:F2458)</f>
        <v>256</v>
      </c>
      <c r="G2459" s="84">
        <f>SUM(G2448:G2458)</f>
        <v>411</v>
      </c>
      <c r="H2459" s="91" t="s">
        <v>19289</v>
      </c>
      <c r="I2459" s="91" t="s">
        <v>19290</v>
      </c>
      <c r="J2459" s="91" t="s">
        <v>19291</v>
      </c>
    </row>
    <row r="2460" spans="4:11" ht="17.25" x14ac:dyDescent="0.35">
      <c r="D2460" s="75" t="s">
        <v>19295</v>
      </c>
      <c r="E2460" s="76">
        <v>14</v>
      </c>
      <c r="F2460" s="76">
        <v>16</v>
      </c>
      <c r="G2460" s="448">
        <f t="shared" ref="G2460:G2469" si="202">+E2460+F2460</f>
        <v>30</v>
      </c>
      <c r="H2460" s="92">
        <f>+E2409+E2422+E2435</f>
        <v>607</v>
      </c>
      <c r="I2460" s="92">
        <f>+F2409+F2422+F2435</f>
        <v>671</v>
      </c>
      <c r="J2460" s="92">
        <f>+H2460+I2460</f>
        <v>1278</v>
      </c>
      <c r="K2460" s="91" t="s">
        <v>19296</v>
      </c>
    </row>
    <row r="2461" spans="4:11" ht="17.25" x14ac:dyDescent="0.35">
      <c r="D2461" s="80" t="s">
        <v>9739</v>
      </c>
      <c r="E2461" s="81">
        <v>19</v>
      </c>
      <c r="F2461" s="76">
        <v>22</v>
      </c>
      <c r="G2461" s="448">
        <f t="shared" si="202"/>
        <v>41</v>
      </c>
      <c r="H2461" s="92">
        <f>+E2447+E2459+E2470</f>
        <v>465</v>
      </c>
      <c r="I2461" s="92">
        <f>+F2447+F2459+F2470</f>
        <v>765</v>
      </c>
      <c r="J2461" s="92">
        <f>+H2461+I2461</f>
        <v>1230</v>
      </c>
      <c r="K2461" s="91" t="s">
        <v>19297</v>
      </c>
    </row>
    <row r="2462" spans="4:11" ht="17.25" x14ac:dyDescent="0.35">
      <c r="D2462" s="80" t="s">
        <v>8974</v>
      </c>
      <c r="E2462" s="81">
        <v>11</v>
      </c>
      <c r="F2462" s="76">
        <v>31</v>
      </c>
      <c r="G2462" s="448">
        <f t="shared" si="202"/>
        <v>42</v>
      </c>
      <c r="H2462" s="92">
        <f>SUM(H2460:H2461)</f>
        <v>1072</v>
      </c>
      <c r="I2462" s="92">
        <f>SUM(I2460:I2461)</f>
        <v>1436</v>
      </c>
      <c r="J2462" s="92">
        <f>SUM(J2460:J2461)</f>
        <v>2508</v>
      </c>
      <c r="K2462" s="91" t="s">
        <v>19298</v>
      </c>
    </row>
    <row r="2463" spans="4:11" ht="16.5" x14ac:dyDescent="0.15">
      <c r="D2463" s="80" t="s">
        <v>8969</v>
      </c>
      <c r="E2463" s="81">
        <v>11</v>
      </c>
      <c r="F2463" s="76">
        <v>30</v>
      </c>
      <c r="G2463" s="448">
        <f t="shared" si="202"/>
        <v>41</v>
      </c>
    </row>
    <row r="2464" spans="4:11" ht="16.5" x14ac:dyDescent="0.15">
      <c r="D2464" s="80" t="s">
        <v>8989</v>
      </c>
      <c r="E2464" s="81">
        <v>16</v>
      </c>
      <c r="F2464" s="76">
        <v>24</v>
      </c>
      <c r="G2464" s="448">
        <f t="shared" si="202"/>
        <v>40</v>
      </c>
    </row>
    <row r="2465" spans="2:11" ht="16.5" x14ac:dyDescent="0.15">
      <c r="D2465" s="80" t="s">
        <v>8972</v>
      </c>
      <c r="E2465" s="81">
        <v>16</v>
      </c>
      <c r="F2465" s="76">
        <v>26</v>
      </c>
      <c r="G2465" s="448">
        <f t="shared" si="202"/>
        <v>42</v>
      </c>
    </row>
    <row r="2466" spans="2:11" ht="16.5" x14ac:dyDescent="0.15">
      <c r="D2466" s="80" t="s">
        <v>19299</v>
      </c>
      <c r="E2466" s="81">
        <v>5</v>
      </c>
      <c r="F2466" s="76">
        <v>36</v>
      </c>
      <c r="G2466" s="448">
        <f t="shared" si="202"/>
        <v>41</v>
      </c>
    </row>
    <row r="2467" spans="2:11" ht="16.5" x14ac:dyDescent="0.15">
      <c r="D2467" s="75" t="s">
        <v>9374</v>
      </c>
      <c r="E2467" s="81">
        <v>9</v>
      </c>
      <c r="F2467" s="76">
        <v>32</v>
      </c>
      <c r="G2467" s="448">
        <f t="shared" si="202"/>
        <v>41</v>
      </c>
    </row>
    <row r="2468" spans="2:11" ht="16.5" x14ac:dyDescent="0.15">
      <c r="D2468" s="80" t="s">
        <v>19326</v>
      </c>
      <c r="E2468" s="81">
        <v>23</v>
      </c>
      <c r="F2468" s="76">
        <v>16</v>
      </c>
      <c r="G2468" s="448">
        <f t="shared" si="202"/>
        <v>39</v>
      </c>
    </row>
    <row r="2469" spans="2:11" ht="17.25" thickBot="1" x14ac:dyDescent="0.2">
      <c r="D2469" s="80" t="s">
        <v>19342</v>
      </c>
      <c r="E2469" s="90">
        <v>27</v>
      </c>
      <c r="F2469" s="82">
        <v>15</v>
      </c>
      <c r="G2469" s="448">
        <f t="shared" si="202"/>
        <v>42</v>
      </c>
    </row>
    <row r="2470" spans="2:11" ht="18" thickBot="1" x14ac:dyDescent="0.4">
      <c r="D2470" s="83" t="s">
        <v>19291</v>
      </c>
      <c r="E2470" s="84">
        <f>SUM(E2460:E2469)</f>
        <v>151</v>
      </c>
      <c r="F2470" s="84">
        <f>SUM(F2460:F2469)</f>
        <v>248</v>
      </c>
      <c r="G2470" s="84">
        <f>SUM(G2460:G2469)</f>
        <v>399</v>
      </c>
      <c r="I2470" s="74"/>
      <c r="J2470" s="401"/>
      <c r="K2470" s="69"/>
    </row>
    <row r="2471" spans="2:11" ht="22.5" thickBot="1" x14ac:dyDescent="0.5">
      <c r="D2471" s="96" t="s">
        <v>19302</v>
      </c>
      <c r="E2471" s="97">
        <f>+E2409+E2422+E2435+E2447+E2459+E2470</f>
        <v>1072</v>
      </c>
      <c r="F2471" s="97">
        <f>+F2409+F2422+F2435+F2447+F2459+F2470</f>
        <v>1436</v>
      </c>
      <c r="G2471" s="97">
        <f>+E2471+F2471</f>
        <v>2508</v>
      </c>
      <c r="I2471" s="99" t="s">
        <v>19363</v>
      </c>
      <c r="J2471" s="69"/>
      <c r="K2471" s="69"/>
    </row>
    <row r="2474" spans="2:11" ht="15.75" thickBot="1" x14ac:dyDescent="0.2">
      <c r="B2474" s="1292" t="s">
        <v>19362</v>
      </c>
      <c r="C2474" s="1292"/>
      <c r="D2474" s="1292"/>
      <c r="E2474" s="1292"/>
      <c r="F2474" s="1292"/>
      <c r="G2474" s="1292"/>
      <c r="H2474" s="1292"/>
      <c r="I2474" s="1292"/>
      <c r="J2474" s="1292"/>
      <c r="K2474" s="1292"/>
    </row>
    <row r="2475" spans="2:11" ht="15" thickBot="1" x14ac:dyDescent="0.2">
      <c r="C2475" s="270"/>
      <c r="D2475" s="376" t="s">
        <v>16910</v>
      </c>
      <c r="E2475" s="377" t="s">
        <v>19289</v>
      </c>
      <c r="F2475" s="377" t="s">
        <v>19290</v>
      </c>
      <c r="G2475" s="378" t="s">
        <v>19291</v>
      </c>
      <c r="H2475" s="429" t="s">
        <v>16910</v>
      </c>
      <c r="I2475" s="430" t="s">
        <v>19289</v>
      </c>
      <c r="J2475" s="430" t="s">
        <v>19290</v>
      </c>
      <c r="K2475" s="431" t="s">
        <v>19291</v>
      </c>
    </row>
    <row r="2476" spans="2:11" ht="16.5" x14ac:dyDescent="0.15">
      <c r="C2476" s="270"/>
      <c r="D2476" s="75" t="s">
        <v>8353</v>
      </c>
      <c r="E2476" s="76">
        <v>17</v>
      </c>
      <c r="F2476" s="76">
        <v>22</v>
      </c>
      <c r="G2476" s="447">
        <f t="shared" ref="G2476:G2487" si="203">+E2476+F2476</f>
        <v>39</v>
      </c>
      <c r="H2476" s="75" t="s">
        <v>19293</v>
      </c>
      <c r="I2476" s="76">
        <v>18</v>
      </c>
      <c r="J2476" s="76">
        <v>5</v>
      </c>
      <c r="K2476" s="448">
        <v>23</v>
      </c>
    </row>
    <row r="2477" spans="2:11" ht="16.5" x14ac:dyDescent="0.15">
      <c r="C2477" s="270"/>
      <c r="D2477" s="80" t="s">
        <v>8355</v>
      </c>
      <c r="E2477" s="81">
        <v>17</v>
      </c>
      <c r="F2477" s="76">
        <v>23</v>
      </c>
      <c r="G2477" s="447">
        <f t="shared" si="203"/>
        <v>40</v>
      </c>
      <c r="H2477" s="80" t="s">
        <v>8361</v>
      </c>
      <c r="I2477" s="81">
        <v>11</v>
      </c>
      <c r="J2477" s="76">
        <v>29</v>
      </c>
      <c r="K2477" s="448">
        <v>40</v>
      </c>
    </row>
    <row r="2478" spans="2:11" ht="16.5" x14ac:dyDescent="0.15">
      <c r="C2478" s="270"/>
      <c r="D2478" s="80" t="s">
        <v>8357</v>
      </c>
      <c r="E2478" s="81">
        <v>17</v>
      </c>
      <c r="F2478" s="76">
        <v>22</v>
      </c>
      <c r="G2478" s="447">
        <f t="shared" si="203"/>
        <v>39</v>
      </c>
      <c r="H2478" s="80" t="s">
        <v>8825</v>
      </c>
      <c r="I2478" s="81">
        <v>12</v>
      </c>
      <c r="J2478" s="76">
        <v>27</v>
      </c>
      <c r="K2478" s="448">
        <v>39</v>
      </c>
    </row>
    <row r="2479" spans="2:11" ht="16.5" x14ac:dyDescent="0.15">
      <c r="C2479" s="270"/>
      <c r="D2479" s="80" t="s">
        <v>8367</v>
      </c>
      <c r="E2479" s="81">
        <v>20</v>
      </c>
      <c r="F2479" s="76">
        <v>20</v>
      </c>
      <c r="G2479" s="447">
        <f t="shared" si="203"/>
        <v>40</v>
      </c>
      <c r="H2479" s="80" t="s">
        <v>8374</v>
      </c>
      <c r="I2479" s="81">
        <v>12</v>
      </c>
      <c r="J2479" s="76">
        <v>27</v>
      </c>
      <c r="K2479" s="448">
        <v>39</v>
      </c>
    </row>
    <row r="2480" spans="2:11" ht="16.5" x14ac:dyDescent="0.15">
      <c r="C2480" s="270"/>
      <c r="D2480" s="80" t="s">
        <v>8363</v>
      </c>
      <c r="E2480" s="81">
        <v>18</v>
      </c>
      <c r="F2480" s="76">
        <v>22</v>
      </c>
      <c r="G2480" s="447">
        <f t="shared" si="203"/>
        <v>40</v>
      </c>
      <c r="H2480" s="80" t="s">
        <v>8859</v>
      </c>
      <c r="I2480" s="81">
        <v>16</v>
      </c>
      <c r="J2480" s="76">
        <v>24</v>
      </c>
      <c r="K2480" s="448">
        <v>40</v>
      </c>
    </row>
    <row r="2481" spans="3:11" ht="16.5" x14ac:dyDescent="0.15">
      <c r="C2481" s="270"/>
      <c r="D2481" s="80" t="s">
        <v>8359</v>
      </c>
      <c r="E2481" s="81">
        <v>17</v>
      </c>
      <c r="F2481" s="76">
        <v>21</v>
      </c>
      <c r="G2481" s="447">
        <f t="shared" si="203"/>
        <v>38</v>
      </c>
      <c r="H2481" s="80" t="s">
        <v>8350</v>
      </c>
      <c r="I2481" s="81">
        <v>16</v>
      </c>
      <c r="J2481" s="76">
        <v>24</v>
      </c>
      <c r="K2481" s="448">
        <v>40</v>
      </c>
    </row>
    <row r="2482" spans="3:11" ht="16.5" x14ac:dyDescent="0.15">
      <c r="C2482" s="270"/>
      <c r="D2482" s="80" t="s">
        <v>8370</v>
      </c>
      <c r="E2482" s="81">
        <v>18</v>
      </c>
      <c r="F2482" s="76">
        <v>22</v>
      </c>
      <c r="G2482" s="447">
        <f t="shared" si="203"/>
        <v>40</v>
      </c>
      <c r="H2482" s="854" t="s">
        <v>8908</v>
      </c>
      <c r="I2482" s="81">
        <v>7</v>
      </c>
      <c r="J2482" s="76">
        <v>32</v>
      </c>
      <c r="K2482" s="448">
        <v>39</v>
      </c>
    </row>
    <row r="2483" spans="3:11" ht="16.5" x14ac:dyDescent="0.15">
      <c r="C2483" s="270"/>
      <c r="D2483" s="80" t="s">
        <v>8685</v>
      </c>
      <c r="E2483" s="81">
        <v>18</v>
      </c>
      <c r="F2483" s="76">
        <v>21</v>
      </c>
      <c r="G2483" s="447">
        <f t="shared" si="203"/>
        <v>39</v>
      </c>
      <c r="H2483" s="80" t="s">
        <v>8936</v>
      </c>
      <c r="I2483" s="81">
        <v>7</v>
      </c>
      <c r="J2483" s="76">
        <v>32</v>
      </c>
      <c r="K2483" s="448">
        <v>39</v>
      </c>
    </row>
    <row r="2484" spans="3:11" ht="16.5" x14ac:dyDescent="0.15">
      <c r="C2484" s="270"/>
      <c r="D2484" s="80" t="s">
        <v>8731</v>
      </c>
      <c r="E2484" s="81">
        <v>18</v>
      </c>
      <c r="F2484" s="76">
        <v>21</v>
      </c>
      <c r="G2484" s="447">
        <f t="shared" si="203"/>
        <v>39</v>
      </c>
      <c r="H2484" s="854" t="s">
        <v>19294</v>
      </c>
      <c r="I2484" s="81">
        <v>14</v>
      </c>
      <c r="J2484" s="76">
        <v>23</v>
      </c>
      <c r="K2484" s="448">
        <v>37</v>
      </c>
    </row>
    <row r="2485" spans="3:11" ht="16.5" x14ac:dyDescent="0.15">
      <c r="C2485" s="270"/>
      <c r="D2485" s="80" t="s">
        <v>8779</v>
      </c>
      <c r="E2485" s="81">
        <v>16</v>
      </c>
      <c r="F2485" s="76">
        <v>24</v>
      </c>
      <c r="G2485" s="447">
        <f t="shared" si="203"/>
        <v>40</v>
      </c>
      <c r="H2485" s="87" t="s">
        <v>19325</v>
      </c>
      <c r="I2485" s="90">
        <v>29</v>
      </c>
      <c r="J2485" s="82">
        <v>9</v>
      </c>
      <c r="K2485" s="449">
        <v>38</v>
      </c>
    </row>
    <row r="2486" spans="3:11" ht="16.5" x14ac:dyDescent="0.15">
      <c r="C2486" s="270"/>
      <c r="D2486" s="80" t="s">
        <v>8823</v>
      </c>
      <c r="E2486" s="81">
        <v>22</v>
      </c>
      <c r="F2486" s="76">
        <v>13</v>
      </c>
      <c r="G2486" s="447">
        <f t="shared" si="203"/>
        <v>35</v>
      </c>
      <c r="H2486" s="856" t="s">
        <v>19354</v>
      </c>
      <c r="I2486" s="81">
        <v>14</v>
      </c>
      <c r="J2486" s="81">
        <v>25</v>
      </c>
      <c r="K2486" s="450">
        <v>39</v>
      </c>
    </row>
    <row r="2487" spans="3:11" ht="17.25" thickBot="1" x14ac:dyDescent="0.2">
      <c r="C2487" s="270"/>
      <c r="D2487" s="87" t="s">
        <v>8366</v>
      </c>
      <c r="E2487" s="90">
        <v>14</v>
      </c>
      <c r="F2487" s="76">
        <v>7</v>
      </c>
      <c r="G2487" s="447">
        <f t="shared" si="203"/>
        <v>21</v>
      </c>
      <c r="H2487" s="425" t="s">
        <v>19291</v>
      </c>
      <c r="I2487" s="254">
        <v>156</v>
      </c>
      <c r="J2487" s="426">
        <v>257</v>
      </c>
      <c r="K2487" s="426">
        <v>413</v>
      </c>
    </row>
    <row r="2488" spans="3:11" ht="17.25" thickBot="1" x14ac:dyDescent="0.2">
      <c r="C2488" s="270"/>
      <c r="D2488" s="83" t="s">
        <v>19291</v>
      </c>
      <c r="E2488" s="84">
        <f>SUM(E2476:E2487)</f>
        <v>212</v>
      </c>
      <c r="F2488" s="84">
        <f>SUM(F2476:F2487)</f>
        <v>238</v>
      </c>
      <c r="G2488" s="85">
        <f>SUM(G2476:G2487)</f>
        <v>450</v>
      </c>
      <c r="H2488" s="75" t="s">
        <v>8962</v>
      </c>
      <c r="I2488" s="76">
        <v>21</v>
      </c>
      <c r="J2488" s="76">
        <v>14</v>
      </c>
      <c r="K2488" s="448">
        <v>35</v>
      </c>
    </row>
    <row r="2489" spans="3:11" ht="16.5" x14ac:dyDescent="0.15">
      <c r="C2489" s="270"/>
      <c r="D2489" s="75" t="s">
        <v>9334</v>
      </c>
      <c r="E2489" s="76">
        <v>23</v>
      </c>
      <c r="F2489" s="76">
        <v>18</v>
      </c>
      <c r="G2489" s="447">
        <f t="shared" ref="G2489:G2500" si="204">+E2489+F2489</f>
        <v>41</v>
      </c>
      <c r="H2489" s="80" t="s">
        <v>9788</v>
      </c>
      <c r="I2489" s="81">
        <v>9</v>
      </c>
      <c r="J2489" s="76">
        <v>31</v>
      </c>
      <c r="K2489" s="448">
        <v>40</v>
      </c>
    </row>
    <row r="2490" spans="3:11" ht="16.5" x14ac:dyDescent="0.15">
      <c r="C2490" s="270"/>
      <c r="D2490" s="80" t="s">
        <v>8356</v>
      </c>
      <c r="E2490" s="81">
        <v>17</v>
      </c>
      <c r="F2490" s="76">
        <v>22</v>
      </c>
      <c r="G2490" s="447">
        <f t="shared" si="204"/>
        <v>39</v>
      </c>
      <c r="H2490" s="80" t="s">
        <v>8375</v>
      </c>
      <c r="I2490" s="81">
        <v>11</v>
      </c>
      <c r="J2490" s="76">
        <v>28</v>
      </c>
      <c r="K2490" s="448">
        <v>39</v>
      </c>
    </row>
    <row r="2491" spans="3:11" ht="16.5" x14ac:dyDescent="0.15">
      <c r="C2491" s="270"/>
      <c r="D2491" s="80" t="s">
        <v>8358</v>
      </c>
      <c r="E2491" s="81">
        <v>20</v>
      </c>
      <c r="F2491" s="76">
        <v>20</v>
      </c>
      <c r="G2491" s="447">
        <f t="shared" si="204"/>
        <v>40</v>
      </c>
      <c r="H2491" s="80" t="s">
        <v>8369</v>
      </c>
      <c r="I2491" s="81">
        <v>14</v>
      </c>
      <c r="J2491" s="76">
        <v>26</v>
      </c>
      <c r="K2491" s="448">
        <v>40</v>
      </c>
    </row>
    <row r="2492" spans="3:11" ht="16.5" x14ac:dyDescent="0.15">
      <c r="C2492" s="270"/>
      <c r="D2492" s="80" t="s">
        <v>8351</v>
      </c>
      <c r="E2492" s="81">
        <v>20</v>
      </c>
      <c r="F2492" s="76">
        <v>18</v>
      </c>
      <c r="G2492" s="447">
        <f t="shared" si="204"/>
        <v>38</v>
      </c>
      <c r="H2492" s="854" t="s">
        <v>8371</v>
      </c>
      <c r="I2492" s="81">
        <v>15</v>
      </c>
      <c r="J2492" s="76">
        <v>19</v>
      </c>
      <c r="K2492" s="448">
        <v>34</v>
      </c>
    </row>
    <row r="2493" spans="3:11" ht="16.5" x14ac:dyDescent="0.15">
      <c r="C2493" s="270"/>
      <c r="D2493" s="80" t="s">
        <v>9343</v>
      </c>
      <c r="E2493" s="81">
        <v>25</v>
      </c>
      <c r="F2493" s="76">
        <v>13</v>
      </c>
      <c r="G2493" s="447">
        <f t="shared" si="204"/>
        <v>38</v>
      </c>
      <c r="H2493" s="80" t="s">
        <v>8966</v>
      </c>
      <c r="I2493" s="81">
        <v>19</v>
      </c>
      <c r="J2493" s="76">
        <v>20</v>
      </c>
      <c r="K2493" s="448">
        <v>39</v>
      </c>
    </row>
    <row r="2494" spans="3:11" ht="16.5" x14ac:dyDescent="0.15">
      <c r="C2494" s="270"/>
      <c r="D2494" s="80" t="s">
        <v>8364</v>
      </c>
      <c r="E2494" s="81">
        <v>16</v>
      </c>
      <c r="F2494" s="76">
        <v>23</v>
      </c>
      <c r="G2494" s="447">
        <f t="shared" si="204"/>
        <v>39</v>
      </c>
      <c r="H2494" s="87" t="s">
        <v>9364</v>
      </c>
      <c r="I2494" s="81">
        <v>5</v>
      </c>
      <c r="J2494" s="76">
        <v>34</v>
      </c>
      <c r="K2494" s="448">
        <v>39</v>
      </c>
    </row>
    <row r="2495" spans="3:11" ht="16.5" x14ac:dyDescent="0.15">
      <c r="C2495" s="270"/>
      <c r="D2495" s="80" t="s">
        <v>8952</v>
      </c>
      <c r="E2495" s="81">
        <v>23</v>
      </c>
      <c r="F2495" s="76">
        <v>15</v>
      </c>
      <c r="G2495" s="447">
        <f t="shared" si="204"/>
        <v>38</v>
      </c>
      <c r="H2495" s="80" t="s">
        <v>8990</v>
      </c>
      <c r="I2495" s="81">
        <v>13</v>
      </c>
      <c r="J2495" s="76">
        <v>25</v>
      </c>
      <c r="K2495" s="448">
        <v>38</v>
      </c>
    </row>
    <row r="2496" spans="3:11" ht="16.5" x14ac:dyDescent="0.15">
      <c r="C2496" s="270"/>
      <c r="D2496" s="80" t="s">
        <v>8954</v>
      </c>
      <c r="E2496" s="81">
        <v>17</v>
      </c>
      <c r="F2496" s="76">
        <v>23</v>
      </c>
      <c r="G2496" s="447">
        <f t="shared" si="204"/>
        <v>40</v>
      </c>
      <c r="H2496" s="80" t="s">
        <v>19306</v>
      </c>
      <c r="I2496" s="81">
        <v>12</v>
      </c>
      <c r="J2496" s="76">
        <v>25</v>
      </c>
      <c r="K2496" s="448">
        <v>37</v>
      </c>
    </row>
    <row r="2497" spans="3:11" ht="17.25" thickBot="1" x14ac:dyDescent="0.2">
      <c r="C2497" s="270"/>
      <c r="D2497" s="80" t="s">
        <v>8360</v>
      </c>
      <c r="E2497" s="81">
        <v>15</v>
      </c>
      <c r="F2497" s="76">
        <v>23</v>
      </c>
      <c r="G2497" s="447">
        <f t="shared" si="204"/>
        <v>38</v>
      </c>
      <c r="H2497" s="89" t="s">
        <v>9367</v>
      </c>
      <c r="I2497" s="90">
        <v>22</v>
      </c>
      <c r="J2497" s="82">
        <v>16</v>
      </c>
      <c r="K2497" s="448">
        <v>38</v>
      </c>
    </row>
    <row r="2498" spans="3:11" ht="17.25" thickBot="1" x14ac:dyDescent="0.2">
      <c r="C2498" s="270"/>
      <c r="D2498" s="87" t="s">
        <v>8362</v>
      </c>
      <c r="E2498" s="81">
        <v>17</v>
      </c>
      <c r="F2498" s="76">
        <v>23</v>
      </c>
      <c r="G2498" s="447">
        <f t="shared" si="204"/>
        <v>40</v>
      </c>
      <c r="H2498" s="83" t="s">
        <v>9737</v>
      </c>
      <c r="I2498" s="84">
        <v>13</v>
      </c>
      <c r="J2498" s="84">
        <v>17</v>
      </c>
      <c r="K2498" s="84">
        <v>30</v>
      </c>
    </row>
    <row r="2499" spans="3:11" ht="16.5" x14ac:dyDescent="0.15">
      <c r="C2499" s="270"/>
      <c r="D2499" s="80" t="s">
        <v>9778</v>
      </c>
      <c r="E2499" s="81">
        <v>14</v>
      </c>
      <c r="F2499" s="76">
        <v>18</v>
      </c>
      <c r="G2499" s="447">
        <f t="shared" si="204"/>
        <v>32</v>
      </c>
      <c r="H2499" s="75" t="s">
        <v>19291</v>
      </c>
      <c r="I2499" s="81">
        <v>154</v>
      </c>
      <c r="J2499" s="76">
        <v>255</v>
      </c>
      <c r="K2499" s="448">
        <v>409</v>
      </c>
    </row>
    <row r="2500" spans="3:11" ht="17.25" thickBot="1" x14ac:dyDescent="0.2">
      <c r="C2500" s="270"/>
      <c r="D2500" s="89" t="s">
        <v>9711</v>
      </c>
      <c r="E2500" s="90">
        <v>12</v>
      </c>
      <c r="F2500" s="76">
        <v>12</v>
      </c>
      <c r="G2500" s="447">
        <f t="shared" si="204"/>
        <v>24</v>
      </c>
      <c r="H2500" s="80" t="s">
        <v>19295</v>
      </c>
      <c r="I2500" s="81">
        <v>12</v>
      </c>
      <c r="J2500" s="76">
        <v>16</v>
      </c>
      <c r="K2500" s="448">
        <v>28</v>
      </c>
    </row>
    <row r="2501" spans="3:11" ht="17.25" thickBot="1" x14ac:dyDescent="0.2">
      <c r="C2501" s="270"/>
      <c r="D2501" s="296" t="s">
        <v>19291</v>
      </c>
      <c r="E2501" s="295">
        <f>SUM(E2489:E2500)</f>
        <v>219</v>
      </c>
      <c r="F2501" s="84">
        <f>SUM(F2489:F2500)</f>
        <v>228</v>
      </c>
      <c r="G2501" s="85">
        <f>SUM(G2489:G2500)</f>
        <v>447</v>
      </c>
      <c r="H2501" s="80" t="s">
        <v>9739</v>
      </c>
      <c r="I2501" s="81">
        <v>19</v>
      </c>
      <c r="J2501" s="76">
        <v>22</v>
      </c>
      <c r="K2501" s="448">
        <v>41</v>
      </c>
    </row>
    <row r="2502" spans="3:11" ht="16.5" x14ac:dyDescent="0.15">
      <c r="C2502" s="270"/>
      <c r="D2502" s="75" t="s">
        <v>8354</v>
      </c>
      <c r="E2502" s="76">
        <v>18</v>
      </c>
      <c r="F2502" s="76">
        <v>16</v>
      </c>
      <c r="G2502" s="447">
        <f t="shared" ref="G2502:G2513" si="205">+E2502+F2502</f>
        <v>34</v>
      </c>
      <c r="H2502" s="80" t="s">
        <v>8974</v>
      </c>
      <c r="I2502" s="81">
        <v>11</v>
      </c>
      <c r="J2502" s="76">
        <v>29</v>
      </c>
      <c r="K2502" s="448">
        <v>40</v>
      </c>
    </row>
    <row r="2503" spans="3:11" ht="16.5" x14ac:dyDescent="0.15">
      <c r="C2503" s="270"/>
      <c r="D2503" s="80" t="s">
        <v>9713</v>
      </c>
      <c r="E2503" s="81">
        <v>18</v>
      </c>
      <c r="F2503" s="76">
        <v>19</v>
      </c>
      <c r="G2503" s="447">
        <f t="shared" si="205"/>
        <v>37</v>
      </c>
      <c r="H2503" s="80" t="s">
        <v>8969</v>
      </c>
      <c r="I2503" s="81">
        <v>11</v>
      </c>
      <c r="J2503" s="76">
        <v>29</v>
      </c>
      <c r="K2503" s="448">
        <v>40</v>
      </c>
    </row>
    <row r="2504" spans="3:11" ht="16.5" x14ac:dyDescent="0.15">
      <c r="C2504" s="270"/>
      <c r="D2504" s="80" t="s">
        <v>8988</v>
      </c>
      <c r="E2504" s="81">
        <v>12</v>
      </c>
      <c r="F2504" s="76">
        <v>22</v>
      </c>
      <c r="G2504" s="447">
        <f t="shared" si="205"/>
        <v>34</v>
      </c>
      <c r="H2504" s="80" t="s">
        <v>8989</v>
      </c>
      <c r="I2504" s="81">
        <v>16</v>
      </c>
      <c r="J2504" s="76">
        <v>24</v>
      </c>
      <c r="K2504" s="448">
        <v>40</v>
      </c>
    </row>
    <row r="2505" spans="3:11" ht="16.5" x14ac:dyDescent="0.15">
      <c r="C2505" s="270"/>
      <c r="D2505" s="75" t="s">
        <v>8956</v>
      </c>
      <c r="E2505" s="81">
        <v>16</v>
      </c>
      <c r="F2505" s="76">
        <v>20</v>
      </c>
      <c r="G2505" s="447">
        <f t="shared" si="205"/>
        <v>36</v>
      </c>
      <c r="H2505" s="80" t="s">
        <v>8972</v>
      </c>
      <c r="I2505" s="81">
        <v>16</v>
      </c>
      <c r="J2505" s="76">
        <v>26</v>
      </c>
      <c r="K2505" s="448">
        <v>42</v>
      </c>
    </row>
    <row r="2506" spans="3:11" ht="16.5" x14ac:dyDescent="0.15">
      <c r="C2506" s="270"/>
      <c r="D2506" s="80" t="s">
        <v>9717</v>
      </c>
      <c r="E2506" s="81">
        <v>14</v>
      </c>
      <c r="F2506" s="76">
        <v>19</v>
      </c>
      <c r="G2506" s="447">
        <f t="shared" si="205"/>
        <v>33</v>
      </c>
      <c r="H2506" s="75" t="s">
        <v>19299</v>
      </c>
      <c r="I2506" s="81">
        <v>5</v>
      </c>
      <c r="J2506" s="76">
        <v>36</v>
      </c>
      <c r="K2506" s="448">
        <v>41</v>
      </c>
    </row>
    <row r="2507" spans="3:11" ht="16.5" x14ac:dyDescent="0.15">
      <c r="C2507" s="270"/>
      <c r="D2507" s="80" t="s">
        <v>8365</v>
      </c>
      <c r="E2507" s="81">
        <v>14</v>
      </c>
      <c r="F2507" s="76">
        <v>20</v>
      </c>
      <c r="G2507" s="447">
        <f t="shared" si="205"/>
        <v>34</v>
      </c>
      <c r="H2507" s="80" t="s">
        <v>9374</v>
      </c>
      <c r="I2507" s="81">
        <v>9</v>
      </c>
      <c r="J2507" s="76">
        <v>32</v>
      </c>
      <c r="K2507" s="448">
        <v>41</v>
      </c>
    </row>
    <row r="2508" spans="3:11" ht="17.25" thickBot="1" x14ac:dyDescent="0.2">
      <c r="C2508" s="270"/>
      <c r="D2508" s="75" t="s">
        <v>9354</v>
      </c>
      <c r="E2508" s="81">
        <v>15</v>
      </c>
      <c r="F2508" s="76">
        <v>18</v>
      </c>
      <c r="G2508" s="447">
        <f t="shared" si="205"/>
        <v>33</v>
      </c>
      <c r="H2508" s="80" t="s">
        <v>19326</v>
      </c>
      <c r="I2508" s="81">
        <v>22</v>
      </c>
      <c r="J2508" s="76">
        <v>16</v>
      </c>
      <c r="K2508" s="448">
        <v>38</v>
      </c>
    </row>
    <row r="2509" spans="3:11" ht="17.25" thickBot="1" x14ac:dyDescent="0.2">
      <c r="C2509" s="270"/>
      <c r="D2509" s="80" t="s">
        <v>8958</v>
      </c>
      <c r="E2509" s="81">
        <v>15</v>
      </c>
      <c r="F2509" s="76">
        <v>17</v>
      </c>
      <c r="G2509" s="447">
        <f t="shared" si="205"/>
        <v>32</v>
      </c>
      <c r="H2509" s="83" t="s">
        <v>19342</v>
      </c>
      <c r="I2509" s="84">
        <v>27</v>
      </c>
      <c r="J2509" s="84">
        <v>15</v>
      </c>
      <c r="K2509" s="84">
        <v>42</v>
      </c>
    </row>
    <row r="2510" spans="3:11" ht="22.5" thickBot="1" x14ac:dyDescent="0.2">
      <c r="C2510" s="270"/>
      <c r="D2510" s="80" t="s">
        <v>9357</v>
      </c>
      <c r="E2510" s="81">
        <v>14</v>
      </c>
      <c r="F2510" s="76">
        <v>18</v>
      </c>
      <c r="G2510" s="447">
        <f t="shared" si="205"/>
        <v>32</v>
      </c>
      <c r="H2510" s="96" t="s">
        <v>19291</v>
      </c>
      <c r="I2510" s="97">
        <v>148</v>
      </c>
      <c r="J2510" s="97">
        <v>245</v>
      </c>
      <c r="K2510" s="97">
        <v>393</v>
      </c>
    </row>
    <row r="2511" spans="3:11" ht="17.25" x14ac:dyDescent="0.35">
      <c r="C2511" s="270"/>
      <c r="D2511" s="75" t="s">
        <v>8368</v>
      </c>
      <c r="E2511" s="81">
        <v>16</v>
      </c>
      <c r="F2511" s="76">
        <v>18</v>
      </c>
      <c r="G2511" s="448">
        <f t="shared" si="205"/>
        <v>34</v>
      </c>
      <c r="H2511" s="91" t="s">
        <v>19302</v>
      </c>
      <c r="I2511" s="91">
        <v>1068</v>
      </c>
      <c r="J2511" s="91">
        <v>1428</v>
      </c>
      <c r="K2511">
        <v>2496</v>
      </c>
    </row>
    <row r="2512" spans="3:11" ht="17.25" x14ac:dyDescent="0.35">
      <c r="C2512" s="270"/>
      <c r="D2512" s="80" t="s">
        <v>19292</v>
      </c>
      <c r="E2512" s="81">
        <v>18</v>
      </c>
      <c r="F2512" s="76">
        <v>16</v>
      </c>
      <c r="G2512" s="448">
        <f t="shared" si="205"/>
        <v>34</v>
      </c>
      <c r="H2512" s="92"/>
      <c r="I2512" s="92"/>
      <c r="J2512" s="92"/>
      <c r="K2512" s="91"/>
    </row>
    <row r="2513" spans="3:11" ht="18" thickBot="1" x14ac:dyDescent="0.4">
      <c r="C2513" s="270"/>
      <c r="D2513" s="80" t="s">
        <v>19343</v>
      </c>
      <c r="E2513" s="90">
        <v>9</v>
      </c>
      <c r="F2513" s="76">
        <v>2</v>
      </c>
      <c r="G2513" s="449">
        <f t="shared" si="205"/>
        <v>11</v>
      </c>
      <c r="H2513" s="92"/>
      <c r="I2513" s="847"/>
      <c r="J2513" s="92"/>
      <c r="K2513" s="91"/>
    </row>
    <row r="2514" spans="3:11" ht="18" thickBot="1" x14ac:dyDescent="0.4">
      <c r="D2514" s="83" t="s">
        <v>19291</v>
      </c>
      <c r="E2514" s="84">
        <f>SUM(E2502:E2513)</f>
        <v>179</v>
      </c>
      <c r="F2514" s="84">
        <f>SUM(F2502:F2513)</f>
        <v>205</v>
      </c>
      <c r="G2514" s="84">
        <f>SUM(G2502:G2513)</f>
        <v>384</v>
      </c>
      <c r="H2514" s="92"/>
      <c r="I2514" s="92"/>
      <c r="J2514" s="92"/>
      <c r="K2514" s="91"/>
    </row>
    <row r="2515" spans="3:11" ht="16.5" x14ac:dyDescent="0.15">
      <c r="D2515" s="75" t="s">
        <v>19293</v>
      </c>
      <c r="E2515" s="76">
        <v>18</v>
      </c>
      <c r="F2515" s="76">
        <v>5</v>
      </c>
      <c r="G2515" s="448">
        <f t="shared" ref="G2515:G2525" si="206">+E2515+F2515</f>
        <v>23</v>
      </c>
      <c r="H2515" s="444"/>
      <c r="I2515" s="444"/>
      <c r="J2515" s="444"/>
      <c r="K2515" s="444"/>
    </row>
    <row r="2516" spans="3:11" ht="16.5" x14ac:dyDescent="0.15">
      <c r="D2516" s="80" t="s">
        <v>8361</v>
      </c>
      <c r="E2516" s="81">
        <v>11</v>
      </c>
      <c r="F2516" s="76">
        <v>29</v>
      </c>
      <c r="G2516" s="448">
        <f t="shared" si="206"/>
        <v>40</v>
      </c>
      <c r="H2516" s="855"/>
      <c r="I2516" s="444"/>
      <c r="J2516" s="444"/>
      <c r="K2516" s="444"/>
    </row>
    <row r="2517" spans="3:11" ht="16.5" x14ac:dyDescent="0.15">
      <c r="D2517" s="80" t="s">
        <v>8825</v>
      </c>
      <c r="E2517" s="81">
        <v>12</v>
      </c>
      <c r="F2517" s="76">
        <v>27</v>
      </c>
      <c r="G2517" s="448">
        <f t="shared" si="206"/>
        <v>39</v>
      </c>
      <c r="H2517" s="444"/>
      <c r="I2517" s="445"/>
      <c r="J2517" s="444"/>
      <c r="K2517" s="444"/>
    </row>
    <row r="2518" spans="3:11" ht="16.5" x14ac:dyDescent="0.15">
      <c r="D2518" s="80" t="s">
        <v>8374</v>
      </c>
      <c r="E2518" s="81">
        <v>12</v>
      </c>
      <c r="F2518" s="76">
        <v>27</v>
      </c>
      <c r="G2518" s="448">
        <f t="shared" si="206"/>
        <v>39</v>
      </c>
      <c r="H2518" s="855"/>
      <c r="I2518" s="444"/>
      <c r="J2518" s="444"/>
      <c r="K2518" s="444"/>
    </row>
    <row r="2519" spans="3:11" ht="16.5" x14ac:dyDescent="0.15">
      <c r="D2519" s="80" t="s">
        <v>8859</v>
      </c>
      <c r="E2519" s="81">
        <v>16</v>
      </c>
      <c r="F2519" s="76">
        <v>24</v>
      </c>
      <c r="G2519" s="448">
        <f t="shared" si="206"/>
        <v>40</v>
      </c>
      <c r="H2519" s="855"/>
      <c r="I2519" s="446"/>
      <c r="J2519" s="444"/>
      <c r="K2519" s="444"/>
    </row>
    <row r="2520" spans="3:11" ht="16.5" x14ac:dyDescent="0.15">
      <c r="D2520" s="80" t="s">
        <v>8350</v>
      </c>
      <c r="E2520" s="81">
        <v>16</v>
      </c>
      <c r="F2520" s="76">
        <v>24</v>
      </c>
      <c r="G2520" s="448">
        <f t="shared" si="206"/>
        <v>40</v>
      </c>
      <c r="H2520" s="855"/>
      <c r="I2520" s="444"/>
      <c r="J2520" s="444"/>
      <c r="K2520" s="444"/>
    </row>
    <row r="2521" spans="3:11" ht="16.5" x14ac:dyDescent="0.15">
      <c r="D2521" s="80" t="s">
        <v>8908</v>
      </c>
      <c r="E2521" s="81">
        <v>7</v>
      </c>
      <c r="F2521" s="76">
        <v>32</v>
      </c>
      <c r="G2521" s="448">
        <f t="shared" si="206"/>
        <v>39</v>
      </c>
      <c r="H2521" s="855"/>
      <c r="I2521" s="855"/>
      <c r="J2521" s="444"/>
      <c r="K2521" s="444"/>
    </row>
    <row r="2522" spans="3:11" ht="16.5" x14ac:dyDescent="0.15">
      <c r="D2522" s="80" t="s">
        <v>8936</v>
      </c>
      <c r="E2522" s="81">
        <v>7</v>
      </c>
      <c r="F2522" s="76">
        <v>32</v>
      </c>
      <c r="G2522" s="448">
        <f t="shared" si="206"/>
        <v>39</v>
      </c>
      <c r="H2522" s="855"/>
      <c r="I2522" s="444"/>
      <c r="J2522" s="444"/>
      <c r="K2522" s="444"/>
    </row>
    <row r="2523" spans="3:11" ht="16.5" x14ac:dyDescent="0.15">
      <c r="D2523" s="80" t="s">
        <v>19294</v>
      </c>
      <c r="E2523" s="81">
        <v>14</v>
      </c>
      <c r="F2523" s="76">
        <v>23</v>
      </c>
      <c r="G2523" s="448">
        <f t="shared" si="206"/>
        <v>37</v>
      </c>
    </row>
    <row r="2524" spans="3:11" ht="16.5" x14ac:dyDescent="0.15">
      <c r="D2524" s="87" t="s">
        <v>19325</v>
      </c>
      <c r="E2524" s="90">
        <v>29</v>
      </c>
      <c r="F2524" s="82">
        <v>9</v>
      </c>
      <c r="G2524" s="449">
        <f t="shared" si="206"/>
        <v>38</v>
      </c>
    </row>
    <row r="2525" spans="3:11" ht="16.5" x14ac:dyDescent="0.15">
      <c r="D2525" s="427" t="s">
        <v>19354</v>
      </c>
      <c r="E2525" s="81">
        <v>14</v>
      </c>
      <c r="F2525" s="81">
        <v>25</v>
      </c>
      <c r="G2525" s="450">
        <f t="shared" si="206"/>
        <v>39</v>
      </c>
    </row>
    <row r="2526" spans="3:11" ht="17.25" thickBot="1" x14ac:dyDescent="0.2">
      <c r="D2526" s="425" t="s">
        <v>19291</v>
      </c>
      <c r="E2526" s="254">
        <f>SUM(E2515:E2525)</f>
        <v>156</v>
      </c>
      <c r="F2526" s="426">
        <f>SUM(F2515:F2525)</f>
        <v>257</v>
      </c>
      <c r="G2526" s="426">
        <f>SUM(G2515:G2525)</f>
        <v>413</v>
      </c>
    </row>
    <row r="2527" spans="3:11" ht="16.5" x14ac:dyDescent="0.15">
      <c r="D2527" s="75" t="s">
        <v>8962</v>
      </c>
      <c r="E2527" s="76">
        <v>21</v>
      </c>
      <c r="F2527" s="76">
        <v>14</v>
      </c>
      <c r="G2527" s="448">
        <f t="shared" ref="G2527:G2537" si="207">+E2527+F2527</f>
        <v>35</v>
      </c>
      <c r="I2527" s="246"/>
    </row>
    <row r="2528" spans="3:11" ht="16.5" x14ac:dyDescent="0.15">
      <c r="D2528" s="80" t="s">
        <v>9788</v>
      </c>
      <c r="E2528" s="81">
        <v>9</v>
      </c>
      <c r="F2528" s="76">
        <v>31</v>
      </c>
      <c r="G2528" s="448">
        <f t="shared" si="207"/>
        <v>40</v>
      </c>
    </row>
    <row r="2529" spans="4:11" ht="16.5" x14ac:dyDescent="0.15">
      <c r="D2529" s="80" t="s">
        <v>8375</v>
      </c>
      <c r="E2529" s="81">
        <v>11</v>
      </c>
      <c r="F2529" s="76">
        <v>28</v>
      </c>
      <c r="G2529" s="448">
        <f t="shared" si="207"/>
        <v>39</v>
      </c>
    </row>
    <row r="2530" spans="4:11" ht="16.5" x14ac:dyDescent="0.15">
      <c r="D2530" s="80" t="s">
        <v>8369</v>
      </c>
      <c r="E2530" s="81">
        <v>14</v>
      </c>
      <c r="F2530" s="76">
        <v>26</v>
      </c>
      <c r="G2530" s="448">
        <f t="shared" si="207"/>
        <v>40</v>
      </c>
      <c r="H2530" s="246"/>
      <c r="I2530" s="246"/>
    </row>
    <row r="2531" spans="4:11" ht="16.5" x14ac:dyDescent="0.15">
      <c r="D2531" s="80" t="s">
        <v>8371</v>
      </c>
      <c r="E2531" s="81">
        <v>15</v>
      </c>
      <c r="F2531" s="76">
        <v>19</v>
      </c>
      <c r="G2531" s="448">
        <f t="shared" si="207"/>
        <v>34</v>
      </c>
      <c r="H2531" s="246"/>
    </row>
    <row r="2532" spans="4:11" ht="16.5" x14ac:dyDescent="0.15">
      <c r="D2532" s="80" t="s">
        <v>8966</v>
      </c>
      <c r="E2532" s="81">
        <v>19</v>
      </c>
      <c r="F2532" s="76">
        <v>20</v>
      </c>
      <c r="G2532" s="448">
        <f t="shared" si="207"/>
        <v>39</v>
      </c>
      <c r="H2532" s="330"/>
    </row>
    <row r="2533" spans="4:11" ht="16.5" x14ac:dyDescent="0.15">
      <c r="D2533" s="87" t="s">
        <v>9364</v>
      </c>
      <c r="E2533" s="81">
        <v>5</v>
      </c>
      <c r="F2533" s="76">
        <v>34</v>
      </c>
      <c r="G2533" s="448">
        <f t="shared" si="207"/>
        <v>39</v>
      </c>
    </row>
    <row r="2534" spans="4:11" ht="16.5" x14ac:dyDescent="0.15">
      <c r="D2534" s="80" t="s">
        <v>8990</v>
      </c>
      <c r="E2534" s="81">
        <v>13</v>
      </c>
      <c r="F2534" s="76">
        <v>25</v>
      </c>
      <c r="G2534" s="448">
        <f t="shared" si="207"/>
        <v>38</v>
      </c>
      <c r="H2534" s="330"/>
    </row>
    <row r="2535" spans="4:11" ht="16.5" x14ac:dyDescent="0.15">
      <c r="D2535" s="80" t="s">
        <v>19306</v>
      </c>
      <c r="E2535" s="81">
        <v>12</v>
      </c>
      <c r="F2535" s="76">
        <v>25</v>
      </c>
      <c r="G2535" s="448">
        <f t="shared" si="207"/>
        <v>37</v>
      </c>
    </row>
    <row r="2536" spans="4:11" ht="16.5" x14ac:dyDescent="0.15">
      <c r="D2536" s="80" t="s">
        <v>9367</v>
      </c>
      <c r="E2536" s="90">
        <v>22</v>
      </c>
      <c r="F2536" s="82">
        <v>16</v>
      </c>
      <c r="G2536" s="448">
        <f t="shared" si="207"/>
        <v>38</v>
      </c>
      <c r="H2536" s="246"/>
    </row>
    <row r="2537" spans="4:11" ht="17.25" thickBot="1" x14ac:dyDescent="0.2">
      <c r="D2537" s="89" t="s">
        <v>9737</v>
      </c>
      <c r="E2537" s="81">
        <v>13</v>
      </c>
      <c r="F2537" s="81">
        <v>17</v>
      </c>
      <c r="G2537" s="448">
        <f t="shared" si="207"/>
        <v>30</v>
      </c>
    </row>
    <row r="2538" spans="4:11" ht="18" thickBot="1" x14ac:dyDescent="0.4">
      <c r="D2538" s="83" t="s">
        <v>19291</v>
      </c>
      <c r="E2538" s="84">
        <f>SUM(E2527:E2537)</f>
        <v>154</v>
      </c>
      <c r="F2538" s="84">
        <f>SUM(F2527:F2537)</f>
        <v>255</v>
      </c>
      <c r="G2538" s="84">
        <f>SUM(G2527:G2537)</f>
        <v>409</v>
      </c>
      <c r="H2538" s="91" t="s">
        <v>19289</v>
      </c>
      <c r="I2538" s="91" t="s">
        <v>19290</v>
      </c>
      <c r="J2538" s="91" t="s">
        <v>19291</v>
      </c>
    </row>
    <row r="2539" spans="4:11" ht="17.25" x14ac:dyDescent="0.35">
      <c r="D2539" s="75" t="s">
        <v>19295</v>
      </c>
      <c r="E2539" s="76">
        <v>12</v>
      </c>
      <c r="F2539" s="76">
        <v>16</v>
      </c>
      <c r="G2539" s="448">
        <f t="shared" ref="G2539:G2548" si="208">+E2539+F2539</f>
        <v>28</v>
      </c>
      <c r="H2539" s="92">
        <f>+E2488+E2501+E2514</f>
        <v>610</v>
      </c>
      <c r="I2539" s="92">
        <f>+F2488+F2501+F2514</f>
        <v>671</v>
      </c>
      <c r="J2539" s="92">
        <f>+H2539+I2539</f>
        <v>1281</v>
      </c>
      <c r="K2539" s="91" t="s">
        <v>19296</v>
      </c>
    </row>
    <row r="2540" spans="4:11" ht="17.25" x14ac:dyDescent="0.35">
      <c r="D2540" s="80" t="s">
        <v>9739</v>
      </c>
      <c r="E2540" s="81">
        <v>19</v>
      </c>
      <c r="F2540" s="76">
        <v>22</v>
      </c>
      <c r="G2540" s="448">
        <f t="shared" si="208"/>
        <v>41</v>
      </c>
      <c r="H2540" s="92">
        <f>+E2526+E2538+E2549</f>
        <v>458</v>
      </c>
      <c r="I2540" s="92">
        <f>+F2526+F2538+F2549</f>
        <v>757</v>
      </c>
      <c r="J2540" s="92">
        <f>+H2540+I2540</f>
        <v>1215</v>
      </c>
      <c r="K2540" s="91" t="s">
        <v>19297</v>
      </c>
    </row>
    <row r="2541" spans="4:11" ht="17.25" x14ac:dyDescent="0.35">
      <c r="D2541" s="80" t="s">
        <v>8974</v>
      </c>
      <c r="E2541" s="81">
        <v>11</v>
      </c>
      <c r="F2541" s="76">
        <v>29</v>
      </c>
      <c r="G2541" s="448">
        <f t="shared" si="208"/>
        <v>40</v>
      </c>
      <c r="H2541" s="92">
        <f>SUM(H2539:H2540)</f>
        <v>1068</v>
      </c>
      <c r="I2541" s="92">
        <f>SUM(I2539:I2540)</f>
        <v>1428</v>
      </c>
      <c r="J2541" s="92">
        <f>SUM(J2539:J2540)</f>
        <v>2496</v>
      </c>
      <c r="K2541" s="91" t="s">
        <v>19298</v>
      </c>
    </row>
    <row r="2542" spans="4:11" ht="16.5" x14ac:dyDescent="0.15">
      <c r="D2542" s="80" t="s">
        <v>8969</v>
      </c>
      <c r="E2542" s="81">
        <v>11</v>
      </c>
      <c r="F2542" s="76">
        <v>29</v>
      </c>
      <c r="G2542" s="448">
        <f t="shared" si="208"/>
        <v>40</v>
      </c>
    </row>
    <row r="2543" spans="4:11" ht="16.5" x14ac:dyDescent="0.15">
      <c r="D2543" s="80" t="s">
        <v>8989</v>
      </c>
      <c r="E2543" s="81">
        <v>16</v>
      </c>
      <c r="F2543" s="76">
        <v>24</v>
      </c>
      <c r="G2543" s="448">
        <f t="shared" si="208"/>
        <v>40</v>
      </c>
      <c r="H2543" s="246"/>
    </row>
    <row r="2544" spans="4:11" ht="16.5" x14ac:dyDescent="0.15">
      <c r="D2544" s="80" t="s">
        <v>8972</v>
      </c>
      <c r="E2544" s="81">
        <v>16</v>
      </c>
      <c r="F2544" s="76">
        <v>26</v>
      </c>
      <c r="G2544" s="448">
        <f t="shared" si="208"/>
        <v>42</v>
      </c>
    </row>
    <row r="2545" spans="2:11" ht="16.5" x14ac:dyDescent="0.15">
      <c r="D2545" s="80" t="s">
        <v>19299</v>
      </c>
      <c r="E2545" s="81">
        <v>5</v>
      </c>
      <c r="F2545" s="76">
        <v>36</v>
      </c>
      <c r="G2545" s="448">
        <f t="shared" si="208"/>
        <v>41</v>
      </c>
      <c r="H2545" s="246"/>
    </row>
    <row r="2546" spans="2:11" ht="16.5" x14ac:dyDescent="0.15">
      <c r="D2546" s="75" t="s">
        <v>9374</v>
      </c>
      <c r="E2546" s="81">
        <v>9</v>
      </c>
      <c r="F2546" s="76">
        <v>32</v>
      </c>
      <c r="G2546" s="448">
        <f t="shared" si="208"/>
        <v>41</v>
      </c>
    </row>
    <row r="2547" spans="2:11" ht="16.5" x14ac:dyDescent="0.15">
      <c r="D2547" s="80" t="s">
        <v>19326</v>
      </c>
      <c r="E2547" s="81">
        <v>22</v>
      </c>
      <c r="F2547" s="76">
        <v>16</v>
      </c>
      <c r="G2547" s="448">
        <f t="shared" si="208"/>
        <v>38</v>
      </c>
    </row>
    <row r="2548" spans="2:11" ht="17.25" thickBot="1" x14ac:dyDescent="0.2">
      <c r="D2548" s="80" t="s">
        <v>19342</v>
      </c>
      <c r="E2548" s="90">
        <v>27</v>
      </c>
      <c r="F2548" s="82">
        <v>15</v>
      </c>
      <c r="G2548" s="448">
        <f t="shared" si="208"/>
        <v>42</v>
      </c>
    </row>
    <row r="2549" spans="2:11" ht="18" thickBot="1" x14ac:dyDescent="0.4">
      <c r="D2549" s="83" t="s">
        <v>19291</v>
      </c>
      <c r="E2549" s="84">
        <f>SUM(E2539:E2548)</f>
        <v>148</v>
      </c>
      <c r="F2549" s="84">
        <f>SUM(F2539:F2548)</f>
        <v>245</v>
      </c>
      <c r="G2549" s="84">
        <f>SUM(G2539:G2548)</f>
        <v>393</v>
      </c>
      <c r="I2549" s="74"/>
      <c r="J2549" s="401"/>
      <c r="K2549" s="69"/>
    </row>
    <row r="2550" spans="2:11" ht="22.5" thickBot="1" x14ac:dyDescent="0.5">
      <c r="D2550" s="96" t="s">
        <v>19302</v>
      </c>
      <c r="E2550" s="97">
        <f>+E2488+E2501+E2514+E2526+E2538+E2549</f>
        <v>1068</v>
      </c>
      <c r="F2550" s="97">
        <f>+F2488+F2501+F2514+F2526+F2538+F2549</f>
        <v>1428</v>
      </c>
      <c r="G2550" s="97">
        <f>+E2550+F2550</f>
        <v>2496</v>
      </c>
      <c r="I2550" s="864" t="s">
        <v>19364</v>
      </c>
      <c r="J2550" s="865"/>
      <c r="K2550" s="69"/>
    </row>
    <row r="2553" spans="2:11" ht="15.75" thickBot="1" x14ac:dyDescent="0.2">
      <c r="B2553" s="1292" t="s">
        <v>19362</v>
      </c>
      <c r="C2553" s="1292"/>
      <c r="D2553" s="1292"/>
      <c r="E2553" s="1292"/>
      <c r="F2553" s="1292"/>
      <c r="G2553" s="1292"/>
      <c r="H2553" s="1292"/>
      <c r="I2553" s="1292"/>
      <c r="J2553" s="1292"/>
      <c r="K2553" s="1292"/>
    </row>
    <row r="2554" spans="2:11" ht="15" thickBot="1" x14ac:dyDescent="0.2">
      <c r="C2554" s="270"/>
      <c r="D2554" s="376" t="s">
        <v>16910</v>
      </c>
      <c r="E2554" s="377" t="s">
        <v>19289</v>
      </c>
      <c r="F2554" s="377" t="s">
        <v>19290</v>
      </c>
      <c r="G2554" s="378" t="s">
        <v>19291</v>
      </c>
    </row>
    <row r="2555" spans="2:11" ht="16.5" x14ac:dyDescent="0.15">
      <c r="C2555" s="270"/>
      <c r="D2555" s="75" t="s">
        <v>8353</v>
      </c>
      <c r="E2555" s="76">
        <v>17</v>
      </c>
      <c r="F2555" s="76">
        <v>22</v>
      </c>
      <c r="G2555" s="448">
        <f t="shared" ref="G2555:G2566" si="209">+E2555+F2555</f>
        <v>39</v>
      </c>
    </row>
    <row r="2556" spans="2:11" ht="16.5" x14ac:dyDescent="0.15">
      <c r="C2556" s="270"/>
      <c r="D2556" s="80" t="s">
        <v>8355</v>
      </c>
      <c r="E2556" s="81">
        <v>17</v>
      </c>
      <c r="F2556" s="76">
        <v>22</v>
      </c>
      <c r="G2556" s="448">
        <f t="shared" si="209"/>
        <v>39</v>
      </c>
    </row>
    <row r="2557" spans="2:11" ht="16.5" x14ac:dyDescent="0.15">
      <c r="C2557" s="270"/>
      <c r="D2557" s="80" t="s">
        <v>8357</v>
      </c>
      <c r="E2557" s="81">
        <v>17</v>
      </c>
      <c r="F2557" s="76">
        <v>22</v>
      </c>
      <c r="G2557" s="448">
        <f t="shared" si="209"/>
        <v>39</v>
      </c>
    </row>
    <row r="2558" spans="2:11" ht="16.5" x14ac:dyDescent="0.15">
      <c r="C2558" s="270"/>
      <c r="D2558" s="80" t="s">
        <v>8367</v>
      </c>
      <c r="E2558" s="81">
        <v>20</v>
      </c>
      <c r="F2558" s="76">
        <v>20</v>
      </c>
      <c r="G2558" s="448">
        <f t="shared" si="209"/>
        <v>40</v>
      </c>
    </row>
    <row r="2559" spans="2:11" ht="16.5" x14ac:dyDescent="0.15">
      <c r="C2559" s="270"/>
      <c r="D2559" s="80" t="s">
        <v>8363</v>
      </c>
      <c r="E2559" s="81">
        <v>18</v>
      </c>
      <c r="F2559" s="76">
        <v>22</v>
      </c>
      <c r="G2559" s="448">
        <f t="shared" si="209"/>
        <v>40</v>
      </c>
    </row>
    <row r="2560" spans="2:11" ht="16.5" x14ac:dyDescent="0.15">
      <c r="C2560" s="270"/>
      <c r="D2560" s="80" t="s">
        <v>8359</v>
      </c>
      <c r="E2560" s="81">
        <v>17</v>
      </c>
      <c r="F2560" s="76">
        <v>21</v>
      </c>
      <c r="G2560" s="448">
        <f t="shared" si="209"/>
        <v>38</v>
      </c>
    </row>
    <row r="2561" spans="3:8" ht="16.5" x14ac:dyDescent="0.15">
      <c r="C2561" s="270"/>
      <c r="D2561" s="80" t="s">
        <v>8370</v>
      </c>
      <c r="E2561" s="81">
        <v>18</v>
      </c>
      <c r="F2561" s="76">
        <v>22</v>
      </c>
      <c r="G2561" s="448">
        <f t="shared" si="209"/>
        <v>40</v>
      </c>
    </row>
    <row r="2562" spans="3:8" ht="16.5" x14ac:dyDescent="0.15">
      <c r="C2562" s="270"/>
      <c r="D2562" s="80" t="s">
        <v>8685</v>
      </c>
      <c r="E2562" s="81">
        <v>18</v>
      </c>
      <c r="F2562" s="76">
        <v>21</v>
      </c>
      <c r="G2562" s="448">
        <f t="shared" si="209"/>
        <v>39</v>
      </c>
    </row>
    <row r="2563" spans="3:8" ht="16.5" x14ac:dyDescent="0.15">
      <c r="C2563" s="270"/>
      <c r="D2563" s="80" t="s">
        <v>8731</v>
      </c>
      <c r="E2563" s="81">
        <v>18</v>
      </c>
      <c r="F2563" s="76">
        <v>21</v>
      </c>
      <c r="G2563" s="448">
        <f t="shared" si="209"/>
        <v>39</v>
      </c>
    </row>
    <row r="2564" spans="3:8" ht="16.5" x14ac:dyDescent="0.15">
      <c r="C2564" s="270"/>
      <c r="D2564" s="80" t="s">
        <v>8779</v>
      </c>
      <c r="E2564" s="81">
        <v>16</v>
      </c>
      <c r="F2564" s="76">
        <v>24</v>
      </c>
      <c r="G2564" s="448">
        <f t="shared" si="209"/>
        <v>40</v>
      </c>
      <c r="H2564" s="246">
        <f>SUM(G2555:G2564)</f>
        <v>393</v>
      </c>
    </row>
    <row r="2565" spans="3:8" ht="16.5" x14ac:dyDescent="0.15">
      <c r="C2565" s="270"/>
      <c r="D2565" s="80" t="s">
        <v>8823</v>
      </c>
      <c r="E2565" s="81">
        <v>22</v>
      </c>
      <c r="F2565" s="76">
        <v>13</v>
      </c>
      <c r="G2565" s="448">
        <f t="shared" si="209"/>
        <v>35</v>
      </c>
    </row>
    <row r="2566" spans="3:8" ht="17.25" thickBot="1" x14ac:dyDescent="0.2">
      <c r="C2566" s="270"/>
      <c r="D2566" s="87" t="s">
        <v>8366</v>
      </c>
      <c r="E2566" s="90">
        <v>14</v>
      </c>
      <c r="F2566" s="76">
        <v>7</v>
      </c>
      <c r="G2566" s="448">
        <f t="shared" si="209"/>
        <v>21</v>
      </c>
    </row>
    <row r="2567" spans="3:8" ht="17.25" thickBot="1" x14ac:dyDescent="0.2">
      <c r="C2567" s="270"/>
      <c r="D2567" s="83" t="s">
        <v>19291</v>
      </c>
      <c r="E2567" s="84">
        <f>SUM(E2555:E2566)</f>
        <v>212</v>
      </c>
      <c r="F2567" s="84">
        <f>SUM(F2555:F2566)</f>
        <v>237</v>
      </c>
      <c r="G2567" s="174">
        <f>SUM(G2555:G2566)</f>
        <v>449</v>
      </c>
    </row>
    <row r="2568" spans="3:8" ht="16.5" x14ac:dyDescent="0.15">
      <c r="C2568" s="270"/>
      <c r="D2568" s="75" t="s">
        <v>9334</v>
      </c>
      <c r="E2568" s="76">
        <v>23</v>
      </c>
      <c r="F2568" s="76">
        <v>18</v>
      </c>
      <c r="G2568" s="448">
        <f t="shared" ref="G2568:G2579" si="210">+E2568+F2568</f>
        <v>41</v>
      </c>
    </row>
    <row r="2569" spans="3:8" ht="16.5" x14ac:dyDescent="0.15">
      <c r="C2569" s="270"/>
      <c r="D2569" s="80" t="s">
        <v>8356</v>
      </c>
      <c r="E2569" s="81">
        <v>17</v>
      </c>
      <c r="F2569" s="76">
        <v>22</v>
      </c>
      <c r="G2569" s="448">
        <f t="shared" si="210"/>
        <v>39</v>
      </c>
    </row>
    <row r="2570" spans="3:8" ht="16.5" x14ac:dyDescent="0.15">
      <c r="C2570" s="270"/>
      <c r="D2570" s="80" t="s">
        <v>8358</v>
      </c>
      <c r="E2570" s="81">
        <v>20</v>
      </c>
      <c r="F2570" s="76">
        <v>20</v>
      </c>
      <c r="G2570" s="448">
        <f t="shared" si="210"/>
        <v>40</v>
      </c>
    </row>
    <row r="2571" spans="3:8" ht="16.5" x14ac:dyDescent="0.15">
      <c r="C2571" s="270"/>
      <c r="D2571" s="80" t="s">
        <v>8351</v>
      </c>
      <c r="E2571" s="81">
        <v>20</v>
      </c>
      <c r="F2571" s="76">
        <v>17</v>
      </c>
      <c r="G2571" s="448">
        <f t="shared" si="210"/>
        <v>37</v>
      </c>
    </row>
    <row r="2572" spans="3:8" ht="16.5" x14ac:dyDescent="0.15">
      <c r="C2572" s="270"/>
      <c r="D2572" s="80" t="s">
        <v>9343</v>
      </c>
      <c r="E2572" s="81">
        <v>25</v>
      </c>
      <c r="F2572" s="76">
        <v>13</v>
      </c>
      <c r="G2572" s="448">
        <f t="shared" si="210"/>
        <v>38</v>
      </c>
    </row>
    <row r="2573" spans="3:8" ht="16.5" x14ac:dyDescent="0.15">
      <c r="C2573" s="270"/>
      <c r="D2573" s="80" t="s">
        <v>8364</v>
      </c>
      <c r="E2573" s="81">
        <v>16</v>
      </c>
      <c r="F2573" s="76">
        <v>23</v>
      </c>
      <c r="G2573" s="448">
        <f t="shared" si="210"/>
        <v>39</v>
      </c>
    </row>
    <row r="2574" spans="3:8" ht="16.5" x14ac:dyDescent="0.15">
      <c r="C2574" s="270"/>
      <c r="D2574" s="80" t="s">
        <v>8952</v>
      </c>
      <c r="E2574" s="81">
        <v>23</v>
      </c>
      <c r="F2574" s="76">
        <v>15</v>
      </c>
      <c r="G2574" s="448">
        <f t="shared" si="210"/>
        <v>38</v>
      </c>
    </row>
    <row r="2575" spans="3:8" ht="16.5" x14ac:dyDescent="0.15">
      <c r="C2575" s="270"/>
      <c r="D2575" s="80" t="s">
        <v>8954</v>
      </c>
      <c r="E2575" s="81">
        <v>17</v>
      </c>
      <c r="F2575" s="76">
        <v>23</v>
      </c>
      <c r="G2575" s="448">
        <f t="shared" si="210"/>
        <v>40</v>
      </c>
    </row>
    <row r="2576" spans="3:8" ht="16.5" x14ac:dyDescent="0.15">
      <c r="C2576" s="270"/>
      <c r="D2576" s="80" t="s">
        <v>8360</v>
      </c>
      <c r="E2576" s="81">
        <v>15</v>
      </c>
      <c r="F2576" s="76">
        <v>23</v>
      </c>
      <c r="G2576" s="448">
        <f t="shared" si="210"/>
        <v>38</v>
      </c>
    </row>
    <row r="2577" spans="3:8" ht="16.5" x14ac:dyDescent="0.15">
      <c r="C2577" s="270"/>
      <c r="D2577" s="87" t="s">
        <v>8362</v>
      </c>
      <c r="E2577" s="81">
        <v>17</v>
      </c>
      <c r="F2577" s="76">
        <v>23</v>
      </c>
      <c r="G2577" s="448">
        <f t="shared" si="210"/>
        <v>40</v>
      </c>
      <c r="H2577" s="246">
        <f>SUM(G2568:G2577)</f>
        <v>390</v>
      </c>
    </row>
    <row r="2578" spans="3:8" ht="16.5" x14ac:dyDescent="0.15">
      <c r="C2578" s="270"/>
      <c r="D2578" s="80" t="s">
        <v>9778</v>
      </c>
      <c r="E2578" s="81">
        <v>14</v>
      </c>
      <c r="F2578" s="76">
        <v>18</v>
      </c>
      <c r="G2578" s="448">
        <f t="shared" si="210"/>
        <v>32</v>
      </c>
    </row>
    <row r="2579" spans="3:8" ht="17.25" thickBot="1" x14ac:dyDescent="0.2">
      <c r="C2579" s="270"/>
      <c r="D2579" s="89" t="s">
        <v>9711</v>
      </c>
      <c r="E2579" s="90">
        <v>12</v>
      </c>
      <c r="F2579" s="76">
        <v>12</v>
      </c>
      <c r="G2579" s="448">
        <f t="shared" si="210"/>
        <v>24</v>
      </c>
    </row>
    <row r="2580" spans="3:8" ht="17.25" thickBot="1" x14ac:dyDescent="0.2">
      <c r="C2580" s="270"/>
      <c r="D2580" s="296" t="s">
        <v>19291</v>
      </c>
      <c r="E2580" s="295">
        <f>SUM(E2568:E2579)</f>
        <v>219</v>
      </c>
      <c r="F2580" s="84">
        <f>SUM(F2568:F2579)</f>
        <v>227</v>
      </c>
      <c r="G2580" s="174">
        <f>SUM(G2568:G2579)</f>
        <v>446</v>
      </c>
    </row>
    <row r="2581" spans="3:8" ht="16.5" x14ac:dyDescent="0.15">
      <c r="C2581" s="270"/>
      <c r="D2581" s="75" t="s">
        <v>8354</v>
      </c>
      <c r="E2581" s="76">
        <v>17</v>
      </c>
      <c r="F2581" s="76">
        <v>16</v>
      </c>
      <c r="G2581" s="448">
        <f t="shared" ref="G2581:G2592" si="211">+E2581+F2581</f>
        <v>33</v>
      </c>
    </row>
    <row r="2582" spans="3:8" ht="16.5" x14ac:dyDescent="0.15">
      <c r="C2582" s="270"/>
      <c r="D2582" s="80" t="s">
        <v>9713</v>
      </c>
      <c r="E2582" s="81">
        <v>18</v>
      </c>
      <c r="F2582" s="76">
        <v>19</v>
      </c>
      <c r="G2582" s="448">
        <f t="shared" si="211"/>
        <v>37</v>
      </c>
    </row>
    <row r="2583" spans="3:8" ht="16.5" x14ac:dyDescent="0.15">
      <c r="C2583" s="270"/>
      <c r="D2583" s="80" t="s">
        <v>8988</v>
      </c>
      <c r="E2583" s="81">
        <v>12</v>
      </c>
      <c r="F2583" s="76">
        <v>22</v>
      </c>
      <c r="G2583" s="448">
        <f t="shared" si="211"/>
        <v>34</v>
      </c>
    </row>
    <row r="2584" spans="3:8" ht="16.5" x14ac:dyDescent="0.15">
      <c r="C2584" s="270"/>
      <c r="D2584" s="75" t="s">
        <v>8956</v>
      </c>
      <c r="E2584" s="81">
        <v>16</v>
      </c>
      <c r="F2584" s="76">
        <v>20</v>
      </c>
      <c r="G2584" s="448">
        <f t="shared" si="211"/>
        <v>36</v>
      </c>
    </row>
    <row r="2585" spans="3:8" ht="16.5" x14ac:dyDescent="0.15">
      <c r="C2585" s="270"/>
      <c r="D2585" s="80" t="s">
        <v>9717</v>
      </c>
      <c r="E2585" s="81">
        <v>14</v>
      </c>
      <c r="F2585" s="76">
        <v>19</v>
      </c>
      <c r="G2585" s="448">
        <f t="shared" si="211"/>
        <v>33</v>
      </c>
    </row>
    <row r="2586" spans="3:8" ht="16.5" x14ac:dyDescent="0.15">
      <c r="C2586" s="270"/>
      <c r="D2586" s="80" t="s">
        <v>8365</v>
      </c>
      <c r="E2586" s="81">
        <v>14</v>
      </c>
      <c r="F2586" s="76">
        <v>20</v>
      </c>
      <c r="G2586" s="448">
        <f t="shared" si="211"/>
        <v>34</v>
      </c>
    </row>
    <row r="2587" spans="3:8" ht="16.5" x14ac:dyDescent="0.15">
      <c r="C2587" s="270"/>
      <c r="D2587" s="75" t="s">
        <v>9354</v>
      </c>
      <c r="E2587" s="81">
        <v>15</v>
      </c>
      <c r="F2587" s="76">
        <v>18</v>
      </c>
      <c r="G2587" s="448">
        <f t="shared" si="211"/>
        <v>33</v>
      </c>
    </row>
    <row r="2588" spans="3:8" ht="16.5" x14ac:dyDescent="0.15">
      <c r="C2588" s="270"/>
      <c r="D2588" s="80" t="s">
        <v>8958</v>
      </c>
      <c r="E2588" s="81">
        <v>15</v>
      </c>
      <c r="F2588" s="76">
        <v>17</v>
      </c>
      <c r="G2588" s="448">
        <f t="shared" si="211"/>
        <v>32</v>
      </c>
    </row>
    <row r="2589" spans="3:8" ht="16.5" x14ac:dyDescent="0.15">
      <c r="C2589" s="270"/>
      <c r="D2589" s="80" t="s">
        <v>9357</v>
      </c>
      <c r="E2589" s="81">
        <v>14</v>
      </c>
      <c r="F2589" s="76">
        <v>17</v>
      </c>
      <c r="G2589" s="448">
        <f t="shared" si="211"/>
        <v>31</v>
      </c>
    </row>
    <row r="2590" spans="3:8" ht="16.5" x14ac:dyDescent="0.15">
      <c r="C2590" s="270"/>
      <c r="D2590" s="75" t="s">
        <v>8368</v>
      </c>
      <c r="E2590" s="81">
        <v>16</v>
      </c>
      <c r="F2590" s="76">
        <v>18</v>
      </c>
      <c r="G2590" s="448">
        <f t="shared" si="211"/>
        <v>34</v>
      </c>
      <c r="H2590" s="246">
        <f>SUM(G2581:G2590)</f>
        <v>337</v>
      </c>
    </row>
    <row r="2591" spans="3:8" ht="16.5" x14ac:dyDescent="0.15">
      <c r="C2591" s="270"/>
      <c r="D2591" s="80" t="s">
        <v>19292</v>
      </c>
      <c r="E2591" s="81">
        <v>18</v>
      </c>
      <c r="F2591" s="76">
        <v>16</v>
      </c>
      <c r="G2591" s="448">
        <f t="shared" si="211"/>
        <v>34</v>
      </c>
    </row>
    <row r="2592" spans="3:8" ht="17.25" thickBot="1" x14ac:dyDescent="0.2">
      <c r="C2592" s="270"/>
      <c r="D2592" s="80" t="s">
        <v>19343</v>
      </c>
      <c r="E2592" s="90">
        <v>9</v>
      </c>
      <c r="F2592" s="76">
        <v>2</v>
      </c>
      <c r="G2592" s="449">
        <f t="shared" si="211"/>
        <v>11</v>
      </c>
    </row>
    <row r="2593" spans="4:11" ht="17.25" thickBot="1" x14ac:dyDescent="0.2">
      <c r="D2593" s="83" t="s">
        <v>19291</v>
      </c>
      <c r="E2593" s="84">
        <f>SUM(E2581:E2592)</f>
        <v>178</v>
      </c>
      <c r="F2593" s="84">
        <f>SUM(F2581:F2592)</f>
        <v>204</v>
      </c>
      <c r="G2593" s="174">
        <f>SUM(G2581:G2592)</f>
        <v>382</v>
      </c>
    </row>
    <row r="2594" spans="4:11" ht="16.5" x14ac:dyDescent="0.15">
      <c r="D2594" s="75" t="s">
        <v>19293</v>
      </c>
      <c r="E2594" s="76">
        <v>18</v>
      </c>
      <c r="F2594" s="76">
        <v>5</v>
      </c>
      <c r="G2594" s="448">
        <f t="shared" ref="G2594:G2604" si="212">+E2594+F2594</f>
        <v>23</v>
      </c>
      <c r="H2594" s="444"/>
      <c r="I2594" s="444"/>
      <c r="J2594" s="444"/>
      <c r="K2594" s="444"/>
    </row>
    <row r="2595" spans="4:11" ht="16.5" x14ac:dyDescent="0.15">
      <c r="D2595" s="80" t="s">
        <v>8361</v>
      </c>
      <c r="E2595" s="81">
        <v>11</v>
      </c>
      <c r="F2595" s="76">
        <v>29</v>
      </c>
      <c r="G2595" s="448">
        <f t="shared" si="212"/>
        <v>40</v>
      </c>
      <c r="H2595" s="855"/>
      <c r="I2595" s="444"/>
      <c r="J2595" s="444"/>
      <c r="K2595" s="444"/>
    </row>
    <row r="2596" spans="4:11" ht="16.5" x14ac:dyDescent="0.15">
      <c r="D2596" s="80" t="s">
        <v>8825</v>
      </c>
      <c r="E2596" s="81">
        <v>12</v>
      </c>
      <c r="F2596" s="76">
        <v>27</v>
      </c>
      <c r="G2596" s="448">
        <f t="shared" si="212"/>
        <v>39</v>
      </c>
      <c r="H2596" s="444"/>
      <c r="I2596" s="445"/>
      <c r="J2596" s="444"/>
      <c r="K2596" s="444"/>
    </row>
    <row r="2597" spans="4:11" ht="16.5" x14ac:dyDescent="0.15">
      <c r="D2597" s="80" t="s">
        <v>8374</v>
      </c>
      <c r="E2597" s="81">
        <v>12</v>
      </c>
      <c r="F2597" s="76">
        <v>27</v>
      </c>
      <c r="G2597" s="448">
        <f t="shared" si="212"/>
        <v>39</v>
      </c>
      <c r="H2597" s="855"/>
      <c r="I2597" s="444"/>
      <c r="J2597" s="444"/>
      <c r="K2597" s="444"/>
    </row>
    <row r="2598" spans="4:11" ht="16.5" x14ac:dyDescent="0.15">
      <c r="D2598" s="80" t="s">
        <v>8859</v>
      </c>
      <c r="E2598" s="81">
        <v>16</v>
      </c>
      <c r="F2598" s="76">
        <v>24</v>
      </c>
      <c r="G2598" s="448">
        <f t="shared" si="212"/>
        <v>40</v>
      </c>
      <c r="H2598" s="855"/>
      <c r="I2598" s="446"/>
      <c r="J2598" s="444"/>
      <c r="K2598" s="444"/>
    </row>
    <row r="2599" spans="4:11" ht="16.5" x14ac:dyDescent="0.15">
      <c r="D2599" s="80" t="s">
        <v>8350</v>
      </c>
      <c r="E2599" s="81">
        <v>15</v>
      </c>
      <c r="F2599" s="76">
        <v>24</v>
      </c>
      <c r="G2599" s="448">
        <f t="shared" si="212"/>
        <v>39</v>
      </c>
      <c r="H2599" s="855"/>
      <c r="I2599" s="444"/>
      <c r="J2599" s="444"/>
      <c r="K2599" s="444"/>
    </row>
    <row r="2600" spans="4:11" ht="16.5" x14ac:dyDescent="0.15">
      <c r="D2600" s="80" t="s">
        <v>8908</v>
      </c>
      <c r="E2600" s="81">
        <v>7</v>
      </c>
      <c r="F2600" s="76">
        <v>32</v>
      </c>
      <c r="G2600" s="448">
        <f t="shared" si="212"/>
        <v>39</v>
      </c>
      <c r="H2600" s="855"/>
      <c r="I2600" s="855"/>
      <c r="J2600" s="444"/>
      <c r="K2600" s="444"/>
    </row>
    <row r="2601" spans="4:11" ht="16.5" x14ac:dyDescent="0.15">
      <c r="D2601" s="80" t="s">
        <v>8936</v>
      </c>
      <c r="E2601" s="81">
        <v>7</v>
      </c>
      <c r="F2601" s="76">
        <v>32</v>
      </c>
      <c r="G2601" s="448">
        <f t="shared" si="212"/>
        <v>39</v>
      </c>
      <c r="H2601" s="855"/>
      <c r="I2601" s="444"/>
      <c r="J2601" s="444"/>
      <c r="K2601" s="444"/>
    </row>
    <row r="2602" spans="4:11" ht="16.5" x14ac:dyDescent="0.15">
      <c r="D2602" s="80" t="s">
        <v>19294</v>
      </c>
      <c r="E2602" s="81">
        <v>14</v>
      </c>
      <c r="F2602" s="76">
        <v>23</v>
      </c>
      <c r="G2602" s="448">
        <f t="shared" si="212"/>
        <v>37</v>
      </c>
    </row>
    <row r="2603" spans="4:11" ht="16.5" x14ac:dyDescent="0.15">
      <c r="D2603" s="87" t="s">
        <v>19325</v>
      </c>
      <c r="E2603" s="90">
        <v>29</v>
      </c>
      <c r="F2603" s="82">
        <v>9</v>
      </c>
      <c r="G2603" s="449">
        <f t="shared" si="212"/>
        <v>38</v>
      </c>
    </row>
    <row r="2604" spans="4:11" ht="16.5" x14ac:dyDescent="0.15">
      <c r="D2604" s="80" t="s">
        <v>19354</v>
      </c>
      <c r="E2604" s="81">
        <v>14</v>
      </c>
      <c r="F2604" s="81">
        <v>24</v>
      </c>
      <c r="G2604" s="859">
        <f t="shared" si="212"/>
        <v>38</v>
      </c>
    </row>
    <row r="2605" spans="4:11" ht="17.25" thickBot="1" x14ac:dyDescent="0.2">
      <c r="D2605" s="425" t="s">
        <v>19291</v>
      </c>
      <c r="E2605" s="254">
        <f>SUM(E2594:E2604)</f>
        <v>155</v>
      </c>
      <c r="F2605" s="426">
        <f>SUM(F2594:F2604)</f>
        <v>256</v>
      </c>
      <c r="G2605" s="426">
        <f>SUM(G2594:G2604)</f>
        <v>411</v>
      </c>
    </row>
    <row r="2606" spans="4:11" ht="16.5" x14ac:dyDescent="0.15">
      <c r="D2606" s="75" t="s">
        <v>8962</v>
      </c>
      <c r="E2606" s="76">
        <v>21</v>
      </c>
      <c r="F2606" s="76">
        <v>14</v>
      </c>
      <c r="G2606" s="448">
        <f t="shared" ref="G2606:G2616" si="213">+E2606+F2606</f>
        <v>35</v>
      </c>
      <c r="I2606" s="246"/>
    </row>
    <row r="2607" spans="4:11" ht="16.5" x14ac:dyDescent="0.15">
      <c r="D2607" s="80" t="s">
        <v>9788</v>
      </c>
      <c r="E2607" s="81">
        <v>9</v>
      </c>
      <c r="F2607" s="76">
        <v>31</v>
      </c>
      <c r="G2607" s="448">
        <f t="shared" si="213"/>
        <v>40</v>
      </c>
    </row>
    <row r="2608" spans="4:11" ht="16.5" x14ac:dyDescent="0.15">
      <c r="D2608" s="80" t="s">
        <v>8375</v>
      </c>
      <c r="E2608" s="81">
        <v>11</v>
      </c>
      <c r="F2608" s="76">
        <v>28</v>
      </c>
      <c r="G2608" s="448">
        <f t="shared" si="213"/>
        <v>39</v>
      </c>
    </row>
    <row r="2609" spans="4:11" ht="16.5" x14ac:dyDescent="0.15">
      <c r="D2609" s="80" t="s">
        <v>8369</v>
      </c>
      <c r="E2609" s="81">
        <v>14</v>
      </c>
      <c r="F2609" s="76">
        <v>26</v>
      </c>
      <c r="G2609" s="448">
        <f t="shared" si="213"/>
        <v>40</v>
      </c>
      <c r="H2609" s="246"/>
      <c r="I2609" s="246"/>
    </row>
    <row r="2610" spans="4:11" ht="16.5" x14ac:dyDescent="0.15">
      <c r="D2610" s="80" t="s">
        <v>8371</v>
      </c>
      <c r="E2610" s="81">
        <v>15</v>
      </c>
      <c r="F2610" s="76">
        <v>19</v>
      </c>
      <c r="G2610" s="448">
        <f t="shared" si="213"/>
        <v>34</v>
      </c>
      <c r="H2610" s="246"/>
    </row>
    <row r="2611" spans="4:11" ht="16.5" x14ac:dyDescent="0.15">
      <c r="D2611" s="80" t="s">
        <v>8966</v>
      </c>
      <c r="E2611" s="81">
        <v>19</v>
      </c>
      <c r="F2611" s="76">
        <v>20</v>
      </c>
      <c r="G2611" s="448">
        <f t="shared" si="213"/>
        <v>39</v>
      </c>
      <c r="H2611" s="330"/>
    </row>
    <row r="2612" spans="4:11" ht="16.5" x14ac:dyDescent="0.15">
      <c r="D2612" s="87" t="s">
        <v>9364</v>
      </c>
      <c r="E2612" s="81">
        <v>5</v>
      </c>
      <c r="F2612" s="76">
        <v>34</v>
      </c>
      <c r="G2612" s="448">
        <f t="shared" si="213"/>
        <v>39</v>
      </c>
    </row>
    <row r="2613" spans="4:11" ht="16.5" x14ac:dyDescent="0.15">
      <c r="D2613" s="80" t="s">
        <v>8990</v>
      </c>
      <c r="E2613" s="81">
        <v>13</v>
      </c>
      <c r="F2613" s="76">
        <v>25</v>
      </c>
      <c r="G2613" s="448">
        <f t="shared" si="213"/>
        <v>38</v>
      </c>
      <c r="H2613" s="330"/>
    </row>
    <row r="2614" spans="4:11" ht="16.5" x14ac:dyDescent="0.15">
      <c r="D2614" s="80" t="s">
        <v>19306</v>
      </c>
      <c r="E2614" s="81">
        <v>12</v>
      </c>
      <c r="F2614" s="76">
        <v>25</v>
      </c>
      <c r="G2614" s="448">
        <f t="shared" si="213"/>
        <v>37</v>
      </c>
    </row>
    <row r="2615" spans="4:11" ht="16.5" x14ac:dyDescent="0.15">
      <c r="D2615" s="80" t="s">
        <v>9367</v>
      </c>
      <c r="E2615" s="90">
        <v>20</v>
      </c>
      <c r="F2615" s="82">
        <v>16</v>
      </c>
      <c r="G2615" s="448">
        <f t="shared" si="213"/>
        <v>36</v>
      </c>
      <c r="H2615" s="246"/>
    </row>
    <row r="2616" spans="4:11" ht="17.25" thickBot="1" x14ac:dyDescent="0.2">
      <c r="D2616" s="89" t="s">
        <v>9737</v>
      </c>
      <c r="E2616" s="81">
        <v>13</v>
      </c>
      <c r="F2616" s="81">
        <v>17</v>
      </c>
      <c r="G2616" s="448">
        <f t="shared" si="213"/>
        <v>30</v>
      </c>
    </row>
    <row r="2617" spans="4:11" ht="18" thickBot="1" x14ac:dyDescent="0.4">
      <c r="D2617" s="83" t="s">
        <v>19291</v>
      </c>
      <c r="E2617" s="84">
        <f>SUM(E2606:E2616)</f>
        <v>152</v>
      </c>
      <c r="F2617" s="84">
        <f>SUM(F2606:F2616)</f>
        <v>255</v>
      </c>
      <c r="G2617" s="174">
        <f>SUM(G2606:G2616)</f>
        <v>407</v>
      </c>
      <c r="H2617" s="857" t="s">
        <v>19289</v>
      </c>
      <c r="I2617" s="91" t="s">
        <v>19290</v>
      </c>
      <c r="J2617" s="91" t="s">
        <v>19291</v>
      </c>
    </row>
    <row r="2618" spans="4:11" ht="17.25" x14ac:dyDescent="0.35">
      <c r="D2618" s="75" t="s">
        <v>19295</v>
      </c>
      <c r="E2618" s="76">
        <v>12</v>
      </c>
      <c r="F2618" s="76">
        <v>16</v>
      </c>
      <c r="G2618" s="448">
        <f t="shared" ref="G2618:G2627" si="214">+E2618+F2618</f>
        <v>28</v>
      </c>
      <c r="H2618" s="858">
        <f>+E2567+E2580+E2593</f>
        <v>609</v>
      </c>
      <c r="I2618" s="92">
        <f>+F2567+F2580+F2593</f>
        <v>668</v>
      </c>
      <c r="J2618" s="92">
        <f>+H2618+I2618</f>
        <v>1277</v>
      </c>
      <c r="K2618" s="91" t="s">
        <v>19296</v>
      </c>
    </row>
    <row r="2619" spans="4:11" ht="17.25" x14ac:dyDescent="0.35">
      <c r="D2619" s="80" t="s">
        <v>9739</v>
      </c>
      <c r="E2619" s="81">
        <v>19</v>
      </c>
      <c r="F2619" s="76">
        <v>22</v>
      </c>
      <c r="G2619" s="448">
        <f t="shared" si="214"/>
        <v>41</v>
      </c>
      <c r="H2619" s="858">
        <f>+E2605+E2617+E2628</f>
        <v>453</v>
      </c>
      <c r="I2619" s="92">
        <f>+F2605+F2617+F2628</f>
        <v>753</v>
      </c>
      <c r="J2619" s="92">
        <f>+H2619+I2619</f>
        <v>1206</v>
      </c>
      <c r="K2619" s="91" t="s">
        <v>19297</v>
      </c>
    </row>
    <row r="2620" spans="4:11" ht="17.25" x14ac:dyDescent="0.35">
      <c r="D2620" s="80" t="s">
        <v>8974</v>
      </c>
      <c r="E2620" s="81">
        <v>10</v>
      </c>
      <c r="F2620" s="76">
        <v>29</v>
      </c>
      <c r="G2620" s="448">
        <f t="shared" si="214"/>
        <v>39</v>
      </c>
      <c r="H2620" s="858">
        <f>SUM(H2618:H2619)</f>
        <v>1062</v>
      </c>
      <c r="I2620" s="92">
        <f>SUM(I2618:I2619)</f>
        <v>1421</v>
      </c>
      <c r="J2620" s="92">
        <f>SUM(J2618:J2619)</f>
        <v>2483</v>
      </c>
      <c r="K2620" s="91" t="s">
        <v>19298</v>
      </c>
    </row>
    <row r="2621" spans="4:11" ht="16.5" x14ac:dyDescent="0.15">
      <c r="D2621" s="80" t="s">
        <v>8969</v>
      </c>
      <c r="E2621" s="81">
        <v>11</v>
      </c>
      <c r="F2621" s="76">
        <v>29</v>
      </c>
      <c r="G2621" s="448">
        <f t="shared" si="214"/>
        <v>40</v>
      </c>
    </row>
    <row r="2622" spans="4:11" ht="16.5" x14ac:dyDescent="0.15">
      <c r="D2622" s="80" t="s">
        <v>8989</v>
      </c>
      <c r="E2622" s="81">
        <v>16</v>
      </c>
      <c r="F2622" s="76">
        <v>24</v>
      </c>
      <c r="G2622" s="448">
        <f t="shared" si="214"/>
        <v>40</v>
      </c>
      <c r="H2622" s="246"/>
    </row>
    <row r="2623" spans="4:11" ht="16.5" x14ac:dyDescent="0.15">
      <c r="D2623" s="80" t="s">
        <v>8972</v>
      </c>
      <c r="E2623" s="81">
        <v>15</v>
      </c>
      <c r="F2623" s="76">
        <v>25</v>
      </c>
      <c r="G2623" s="448">
        <f t="shared" si="214"/>
        <v>40</v>
      </c>
    </row>
    <row r="2624" spans="4:11" ht="16.5" x14ac:dyDescent="0.15">
      <c r="D2624" s="80" t="s">
        <v>19299</v>
      </c>
      <c r="E2624" s="81">
        <v>5</v>
      </c>
      <c r="F2624" s="76">
        <v>36</v>
      </c>
      <c r="G2624" s="448">
        <f t="shared" si="214"/>
        <v>41</v>
      </c>
      <c r="H2624" s="246"/>
    </row>
    <row r="2625" spans="3:11" ht="16.5" x14ac:dyDescent="0.15">
      <c r="D2625" s="75" t="s">
        <v>9374</v>
      </c>
      <c r="E2625" s="81">
        <v>9</v>
      </c>
      <c r="F2625" s="76">
        <v>32</v>
      </c>
      <c r="G2625" s="448">
        <f t="shared" si="214"/>
        <v>41</v>
      </c>
    </row>
    <row r="2626" spans="3:11" ht="16.5" x14ac:dyDescent="0.15">
      <c r="D2626" s="80" t="s">
        <v>19326</v>
      </c>
      <c r="E2626" s="81">
        <v>22</v>
      </c>
      <c r="F2626" s="76">
        <v>15</v>
      </c>
      <c r="G2626" s="448">
        <f t="shared" si="214"/>
        <v>37</v>
      </c>
    </row>
    <row r="2627" spans="3:11" ht="17.25" thickBot="1" x14ac:dyDescent="0.2">
      <c r="D2627" s="80" t="s">
        <v>19342</v>
      </c>
      <c r="E2627" s="90">
        <v>27</v>
      </c>
      <c r="F2627" s="82">
        <v>14</v>
      </c>
      <c r="G2627" s="448">
        <f t="shared" si="214"/>
        <v>41</v>
      </c>
    </row>
    <row r="2628" spans="3:11" ht="18" thickBot="1" x14ac:dyDescent="0.4">
      <c r="D2628" s="83" t="s">
        <v>19291</v>
      </c>
      <c r="E2628" s="84">
        <f>SUM(E2618:E2627)</f>
        <v>146</v>
      </c>
      <c r="F2628" s="84">
        <f>SUM(F2618:F2627)</f>
        <v>242</v>
      </c>
      <c r="G2628" s="174">
        <f>SUM(G2618:G2627)</f>
        <v>388</v>
      </c>
      <c r="I2628" s="74"/>
      <c r="J2628" s="401"/>
      <c r="K2628" s="69"/>
    </row>
    <row r="2629" spans="3:11" ht="22.5" thickBot="1" x14ac:dyDescent="0.5">
      <c r="D2629" s="96" t="s">
        <v>19302</v>
      </c>
      <c r="E2629" s="97">
        <f>+E2567+E2580+E2593+E2605+E2617+E2628</f>
        <v>1062</v>
      </c>
      <c r="F2629" s="97">
        <f>+F2567+F2580+F2593+F2605+F2617+F2628</f>
        <v>1421</v>
      </c>
      <c r="G2629" s="208">
        <f>+E2629+F2629</f>
        <v>2483</v>
      </c>
      <c r="I2629" s="99" t="s">
        <v>19365</v>
      </c>
      <c r="J2629" s="69"/>
      <c r="K2629" s="69"/>
    </row>
    <row r="2634" spans="3:11" x14ac:dyDescent="0.15">
      <c r="C2634" s="384" t="s">
        <v>19366</v>
      </c>
      <c r="D2634" s="384"/>
      <c r="E2634" s="860">
        <f>+H2564+H2577+H2590</f>
        <v>1120</v>
      </c>
    </row>
    <row r="2635" spans="3:11" x14ac:dyDescent="0.15">
      <c r="C2635" s="384" t="s">
        <v>19367</v>
      </c>
      <c r="D2635" s="384"/>
      <c r="E2635" s="860">
        <f>+G2566+G2579+G2592</f>
        <v>56</v>
      </c>
    </row>
    <row r="2636" spans="3:11" x14ac:dyDescent="0.15">
      <c r="C2636" s="384" t="s">
        <v>19368</v>
      </c>
      <c r="D2636" s="384"/>
      <c r="E2636" s="860">
        <f>+G2578+G2565+G2591</f>
        <v>101</v>
      </c>
    </row>
    <row r="2640" spans="3:11" x14ac:dyDescent="0.15">
      <c r="C2640" s="861" t="s">
        <v>19369</v>
      </c>
      <c r="D2640" s="861" t="s">
        <v>19370</v>
      </c>
      <c r="E2640" s="861" t="s">
        <v>19371</v>
      </c>
      <c r="F2640" s="861" t="s">
        <v>19372</v>
      </c>
    </row>
    <row r="2641" spans="3:7" x14ac:dyDescent="0.15">
      <c r="C2641" s="861">
        <v>1</v>
      </c>
      <c r="D2641" s="862">
        <f>+H2564</f>
        <v>393</v>
      </c>
      <c r="E2641" s="862">
        <f>+G2566</f>
        <v>21</v>
      </c>
      <c r="F2641" s="862">
        <f>+G2565</f>
        <v>35</v>
      </c>
    </row>
    <row r="2642" spans="3:7" x14ac:dyDescent="0.15">
      <c r="C2642" s="861">
        <v>2</v>
      </c>
      <c r="D2642" s="862">
        <f>+H2577</f>
        <v>390</v>
      </c>
      <c r="E2642" s="862">
        <f>+G2579</f>
        <v>24</v>
      </c>
      <c r="F2642" s="862">
        <f>+G2578</f>
        <v>32</v>
      </c>
    </row>
    <row r="2643" spans="3:7" x14ac:dyDescent="0.15">
      <c r="C2643" s="861">
        <v>3</v>
      </c>
      <c r="D2643" s="862">
        <f>+H2590</f>
        <v>337</v>
      </c>
      <c r="E2643" s="862">
        <f>+G2592</f>
        <v>11</v>
      </c>
      <c r="F2643" s="862">
        <f>+G2591</f>
        <v>34</v>
      </c>
    </row>
    <row r="2644" spans="3:7" x14ac:dyDescent="0.15">
      <c r="C2644" s="861" t="s">
        <v>19291</v>
      </c>
      <c r="D2644" s="862">
        <f>SUM(D2641:D2643)</f>
        <v>1120</v>
      </c>
      <c r="E2644" s="862">
        <f t="shared" ref="E2644:F2644" si="215">SUM(E2641:E2643)</f>
        <v>56</v>
      </c>
      <c r="F2644" s="862">
        <f t="shared" si="215"/>
        <v>101</v>
      </c>
    </row>
    <row r="2647" spans="3:7" x14ac:dyDescent="0.15">
      <c r="C2647" s="861"/>
      <c r="D2647" s="861" t="s">
        <v>4670</v>
      </c>
      <c r="E2647" s="861" t="s">
        <v>6007</v>
      </c>
      <c r="F2647" s="861" t="s">
        <v>7287</v>
      </c>
      <c r="G2647" s="861" t="s">
        <v>19291</v>
      </c>
    </row>
    <row r="2648" spans="3:7" x14ac:dyDescent="0.15">
      <c r="C2648" s="863" t="s">
        <v>19373</v>
      </c>
      <c r="D2648" s="862">
        <f>+G2594</f>
        <v>23</v>
      </c>
      <c r="E2648" s="862">
        <f>+G2606</f>
        <v>35</v>
      </c>
      <c r="F2648" s="862">
        <f>+G2618</f>
        <v>28</v>
      </c>
      <c r="G2648" s="862">
        <f>SUM(D2648:F2648)</f>
        <v>86</v>
      </c>
    </row>
    <row r="2649" spans="3:7" x14ac:dyDescent="0.15">
      <c r="C2649" s="863" t="s">
        <v>19374</v>
      </c>
      <c r="D2649" s="862">
        <f>+G2595</f>
        <v>40</v>
      </c>
      <c r="E2649" s="861">
        <v>0</v>
      </c>
      <c r="F2649" s="861">
        <v>0</v>
      </c>
      <c r="G2649" s="862">
        <f t="shared" ref="G2649:G2660" si="216">SUM(D2649:F2649)</f>
        <v>40</v>
      </c>
    </row>
    <row r="2650" spans="3:7" x14ac:dyDescent="0.15">
      <c r="C2650" s="863" t="s">
        <v>19375</v>
      </c>
      <c r="D2650" s="862">
        <f>+G2596+G2597</f>
        <v>78</v>
      </c>
      <c r="E2650" s="862">
        <f>+G2607+G2608+G2609</f>
        <v>119</v>
      </c>
      <c r="F2650" s="862">
        <f>+G2619+G2620+G2621</f>
        <v>120</v>
      </c>
      <c r="G2650" s="862">
        <f t="shared" si="216"/>
        <v>317</v>
      </c>
    </row>
    <row r="2651" spans="3:7" x14ac:dyDescent="0.15">
      <c r="C2651" s="863" t="s">
        <v>19376</v>
      </c>
      <c r="D2651" s="862">
        <f>+G2598+G2599</f>
        <v>79</v>
      </c>
      <c r="E2651" s="862">
        <f>+G2610+G2611</f>
        <v>73</v>
      </c>
      <c r="F2651" s="862">
        <f>+G2622+G2623</f>
        <v>80</v>
      </c>
      <c r="G2651" s="862">
        <f t="shared" si="216"/>
        <v>232</v>
      </c>
    </row>
    <row r="2652" spans="3:7" x14ac:dyDescent="0.15">
      <c r="C2652" s="863" t="s">
        <v>19377</v>
      </c>
      <c r="D2652" s="862">
        <f>+G2600</f>
        <v>39</v>
      </c>
      <c r="E2652" s="862">
        <f>+G2612</f>
        <v>39</v>
      </c>
      <c r="F2652" s="862">
        <f>+G2624</f>
        <v>41</v>
      </c>
      <c r="G2652" s="862">
        <f t="shared" si="216"/>
        <v>119</v>
      </c>
    </row>
    <row r="2653" spans="3:7" x14ac:dyDescent="0.15">
      <c r="C2653" s="863" t="s">
        <v>14745</v>
      </c>
      <c r="D2653" s="861">
        <v>20</v>
      </c>
      <c r="E2653" s="861">
        <v>20</v>
      </c>
      <c r="F2653" s="861">
        <v>20</v>
      </c>
      <c r="G2653" s="862">
        <f t="shared" si="216"/>
        <v>60</v>
      </c>
    </row>
    <row r="2654" spans="3:7" x14ac:dyDescent="0.15">
      <c r="C2654" s="863" t="s">
        <v>15188</v>
      </c>
      <c r="D2654" s="861">
        <v>19</v>
      </c>
      <c r="E2654" s="861">
        <v>18</v>
      </c>
      <c r="F2654" s="861">
        <v>21</v>
      </c>
      <c r="G2654" s="862">
        <f t="shared" si="216"/>
        <v>58</v>
      </c>
    </row>
    <row r="2655" spans="3:7" x14ac:dyDescent="0.15">
      <c r="C2655" s="863" t="s">
        <v>15765</v>
      </c>
      <c r="D2655" s="861">
        <v>19</v>
      </c>
      <c r="E2655" s="861">
        <v>18</v>
      </c>
      <c r="F2655" s="861">
        <v>0</v>
      </c>
      <c r="G2655" s="862">
        <f>SUM(D2655:F2655)</f>
        <v>37</v>
      </c>
    </row>
    <row r="2656" spans="3:7" x14ac:dyDescent="0.15">
      <c r="C2656" s="863" t="s">
        <v>9626</v>
      </c>
      <c r="D2656" s="861">
        <v>19</v>
      </c>
      <c r="E2656" s="861">
        <v>18</v>
      </c>
      <c r="F2656" s="861">
        <v>0</v>
      </c>
      <c r="G2656" s="862">
        <f t="shared" si="216"/>
        <v>37</v>
      </c>
    </row>
    <row r="2657" spans="2:21" x14ac:dyDescent="0.15">
      <c r="C2657" s="863" t="s">
        <v>9509</v>
      </c>
      <c r="D2657" s="861">
        <v>19</v>
      </c>
      <c r="E2657" s="861">
        <v>18</v>
      </c>
      <c r="F2657" s="861">
        <v>20</v>
      </c>
      <c r="G2657" s="862">
        <f t="shared" si="216"/>
        <v>57</v>
      </c>
    </row>
    <row r="2658" spans="2:21" x14ac:dyDescent="0.15">
      <c r="C2658" s="863" t="s">
        <v>9631</v>
      </c>
      <c r="D2658" s="861">
        <v>19</v>
      </c>
      <c r="E2658" s="861">
        <v>12</v>
      </c>
      <c r="F2658" s="861">
        <v>21</v>
      </c>
      <c r="G2658" s="862">
        <f t="shared" si="216"/>
        <v>52</v>
      </c>
    </row>
    <row r="2659" spans="2:21" x14ac:dyDescent="0.15">
      <c r="C2659" s="863" t="s">
        <v>19162</v>
      </c>
      <c r="D2659" s="861">
        <v>37</v>
      </c>
      <c r="E2659" s="861">
        <v>37</v>
      </c>
      <c r="F2659" s="861">
        <v>20</v>
      </c>
      <c r="G2659" s="862">
        <f t="shared" si="216"/>
        <v>94</v>
      </c>
    </row>
    <row r="2660" spans="2:21" x14ac:dyDescent="0.15">
      <c r="C2660" s="863" t="s">
        <v>19183</v>
      </c>
      <c r="D2660" s="861">
        <v>0</v>
      </c>
      <c r="E2660" s="861">
        <v>0</v>
      </c>
      <c r="F2660" s="861">
        <v>17</v>
      </c>
      <c r="G2660" s="862">
        <f t="shared" si="216"/>
        <v>17</v>
      </c>
      <c r="H2660" s="246"/>
    </row>
    <row r="2661" spans="2:21" x14ac:dyDescent="0.15">
      <c r="C2661" s="863" t="s">
        <v>19291</v>
      </c>
      <c r="D2661" s="862">
        <f>SUM(D2648:D2660)</f>
        <v>411</v>
      </c>
      <c r="E2661" s="862">
        <f t="shared" ref="E2661:G2661" si="217">SUM(E2648:E2660)</f>
        <v>407</v>
      </c>
      <c r="F2661" s="862">
        <f t="shared" si="217"/>
        <v>388</v>
      </c>
      <c r="G2661" s="862">
        <f t="shared" si="217"/>
        <v>1206</v>
      </c>
    </row>
    <row r="2665" spans="2:21" ht="15.75" thickBot="1" x14ac:dyDescent="0.2">
      <c r="B2665" s="1292" t="s">
        <v>19378</v>
      </c>
      <c r="C2665" s="1292"/>
      <c r="D2665" s="1292"/>
      <c r="E2665" s="1292"/>
      <c r="F2665" s="1292"/>
      <c r="G2665" s="1292"/>
      <c r="H2665" s="1292"/>
      <c r="I2665" s="1292"/>
      <c r="J2665" s="1292"/>
      <c r="K2665" s="1292"/>
      <c r="L2665" s="1292" t="s">
        <v>19378</v>
      </c>
      <c r="M2665" s="1292"/>
      <c r="N2665" s="1292"/>
      <c r="O2665" s="1292"/>
      <c r="P2665" s="1292"/>
      <c r="Q2665" s="1292"/>
      <c r="R2665" s="1292"/>
      <c r="S2665" s="1292"/>
      <c r="T2665" s="1292"/>
      <c r="U2665" s="1292"/>
    </row>
    <row r="2666" spans="2:21" ht="15" thickBot="1" x14ac:dyDescent="0.2">
      <c r="C2666" s="270"/>
      <c r="D2666" s="376" t="s">
        <v>16910</v>
      </c>
      <c r="E2666" s="377" t="s">
        <v>19289</v>
      </c>
      <c r="F2666" s="377" t="s">
        <v>19290</v>
      </c>
      <c r="G2666" s="378" t="s">
        <v>19291</v>
      </c>
      <c r="M2666" s="270"/>
      <c r="N2666" s="376" t="s">
        <v>16910</v>
      </c>
      <c r="O2666" s="377" t="s">
        <v>19289</v>
      </c>
      <c r="P2666" s="377" t="s">
        <v>19290</v>
      </c>
      <c r="Q2666" s="378" t="s">
        <v>19291</v>
      </c>
    </row>
    <row r="2667" spans="2:21" ht="16.5" x14ac:dyDescent="0.15">
      <c r="C2667" s="270"/>
      <c r="D2667" s="75" t="s">
        <v>8353</v>
      </c>
      <c r="E2667" s="76">
        <v>17</v>
      </c>
      <c r="F2667" s="76">
        <v>23</v>
      </c>
      <c r="G2667" s="448">
        <f t="shared" ref="G2667:G2678" si="218">+E2667+F2667</f>
        <v>40</v>
      </c>
      <c r="H2667" s="866"/>
      <c r="M2667" s="270"/>
      <c r="N2667" s="75" t="s">
        <v>8353</v>
      </c>
      <c r="O2667" s="76">
        <v>17</v>
      </c>
      <c r="P2667" s="76">
        <v>23</v>
      </c>
      <c r="Q2667" s="448">
        <f t="shared" ref="Q2667:Q2678" si="219">+O2667+P2667</f>
        <v>40</v>
      </c>
    </row>
    <row r="2668" spans="2:21" ht="16.5" x14ac:dyDescent="0.15">
      <c r="C2668" s="270"/>
      <c r="D2668" s="80" t="s">
        <v>8355</v>
      </c>
      <c r="E2668" s="81">
        <v>17</v>
      </c>
      <c r="F2668" s="76">
        <v>22</v>
      </c>
      <c r="G2668" s="448">
        <f t="shared" si="218"/>
        <v>39</v>
      </c>
      <c r="H2668" s="866"/>
      <c r="M2668" s="270"/>
      <c r="N2668" s="80" t="s">
        <v>8355</v>
      </c>
      <c r="O2668" s="81">
        <v>17</v>
      </c>
      <c r="P2668" s="76">
        <v>22</v>
      </c>
      <c r="Q2668" s="448">
        <f t="shared" si="219"/>
        <v>39</v>
      </c>
    </row>
    <row r="2669" spans="2:21" ht="16.5" x14ac:dyDescent="0.15">
      <c r="C2669" s="270"/>
      <c r="D2669" s="80" t="s">
        <v>8357</v>
      </c>
      <c r="E2669" s="81">
        <v>17</v>
      </c>
      <c r="F2669" s="76">
        <v>22</v>
      </c>
      <c r="G2669" s="448">
        <f t="shared" si="218"/>
        <v>39</v>
      </c>
      <c r="H2669" s="866"/>
      <c r="M2669" s="270"/>
      <c r="N2669" s="80" t="s">
        <v>8357</v>
      </c>
      <c r="O2669" s="81">
        <v>17</v>
      </c>
      <c r="P2669" s="76">
        <v>22</v>
      </c>
      <c r="Q2669" s="448">
        <f t="shared" si="219"/>
        <v>39</v>
      </c>
    </row>
    <row r="2670" spans="2:21" ht="16.5" x14ac:dyDescent="0.15">
      <c r="C2670" s="270"/>
      <c r="D2670" s="80" t="s">
        <v>8367</v>
      </c>
      <c r="E2670" s="81">
        <v>20</v>
      </c>
      <c r="F2670" s="76">
        <v>20</v>
      </c>
      <c r="G2670" s="448">
        <f t="shared" si="218"/>
        <v>40</v>
      </c>
      <c r="H2670" s="866"/>
      <c r="M2670" s="270"/>
      <c r="N2670" s="80" t="s">
        <v>8367</v>
      </c>
      <c r="O2670" s="81">
        <v>20</v>
      </c>
      <c r="P2670" s="76">
        <v>20</v>
      </c>
      <c r="Q2670" s="448">
        <f t="shared" si="219"/>
        <v>40</v>
      </c>
    </row>
    <row r="2671" spans="2:21" ht="16.5" x14ac:dyDescent="0.15">
      <c r="C2671" s="270"/>
      <c r="D2671" s="80" t="s">
        <v>8363</v>
      </c>
      <c r="E2671" s="81">
        <v>18</v>
      </c>
      <c r="F2671" s="76">
        <v>22</v>
      </c>
      <c r="G2671" s="448">
        <f t="shared" si="218"/>
        <v>40</v>
      </c>
      <c r="H2671" s="866"/>
      <c r="M2671" s="270"/>
      <c r="N2671" s="80" t="s">
        <v>8363</v>
      </c>
      <c r="O2671" s="81">
        <v>18</v>
      </c>
      <c r="P2671" s="76">
        <v>22</v>
      </c>
      <c r="Q2671" s="448">
        <f t="shared" si="219"/>
        <v>40</v>
      </c>
    </row>
    <row r="2672" spans="2:21" ht="16.5" x14ac:dyDescent="0.15">
      <c r="C2672" s="270"/>
      <c r="D2672" s="80" t="s">
        <v>8359</v>
      </c>
      <c r="E2672" s="81">
        <v>17</v>
      </c>
      <c r="F2672" s="76">
        <v>22</v>
      </c>
      <c r="G2672" s="448">
        <f t="shared" si="218"/>
        <v>39</v>
      </c>
      <c r="H2672" s="866"/>
      <c r="M2672" s="270"/>
      <c r="N2672" s="80" t="s">
        <v>8359</v>
      </c>
      <c r="O2672" s="81">
        <v>17</v>
      </c>
      <c r="P2672" s="76">
        <v>22</v>
      </c>
      <c r="Q2672" s="448">
        <f t="shared" si="219"/>
        <v>39</v>
      </c>
    </row>
    <row r="2673" spans="3:18" ht="16.5" x14ac:dyDescent="0.15">
      <c r="C2673" s="270"/>
      <c r="D2673" s="80" t="s">
        <v>8370</v>
      </c>
      <c r="E2673" s="81">
        <v>18</v>
      </c>
      <c r="F2673" s="76">
        <v>22</v>
      </c>
      <c r="G2673" s="448">
        <f t="shared" si="218"/>
        <v>40</v>
      </c>
      <c r="H2673" s="866"/>
      <c r="M2673" s="270"/>
      <c r="N2673" s="80" t="s">
        <v>8370</v>
      </c>
      <c r="O2673" s="81">
        <v>18</v>
      </c>
      <c r="P2673" s="76">
        <v>22</v>
      </c>
      <c r="Q2673" s="448">
        <f t="shared" si="219"/>
        <v>40</v>
      </c>
    </row>
    <row r="2674" spans="3:18" ht="16.5" x14ac:dyDescent="0.15">
      <c r="C2674" s="270"/>
      <c r="D2674" s="80" t="s">
        <v>8685</v>
      </c>
      <c r="E2674" s="81">
        <v>18</v>
      </c>
      <c r="F2674" s="76">
        <v>21</v>
      </c>
      <c r="G2674" s="448">
        <f t="shared" si="218"/>
        <v>39</v>
      </c>
      <c r="H2674" s="866"/>
      <c r="M2674" s="270"/>
      <c r="N2674" s="80" t="s">
        <v>8685</v>
      </c>
      <c r="O2674" s="81">
        <v>18</v>
      </c>
      <c r="P2674" s="76">
        <v>21</v>
      </c>
      <c r="Q2674" s="448">
        <f t="shared" si="219"/>
        <v>39</v>
      </c>
    </row>
    <row r="2675" spans="3:18" ht="16.5" x14ac:dyDescent="0.15">
      <c r="C2675" s="270"/>
      <c r="D2675" s="80" t="s">
        <v>8731</v>
      </c>
      <c r="E2675" s="81">
        <v>18</v>
      </c>
      <c r="F2675" s="76">
        <v>21</v>
      </c>
      <c r="G2675" s="448">
        <f t="shared" si="218"/>
        <v>39</v>
      </c>
      <c r="H2675" s="866"/>
      <c r="M2675" s="270"/>
      <c r="N2675" s="80" t="s">
        <v>8731</v>
      </c>
      <c r="O2675" s="81">
        <v>18</v>
      </c>
      <c r="P2675" s="76">
        <v>21</v>
      </c>
      <c r="Q2675" s="448">
        <f t="shared" si="219"/>
        <v>39</v>
      </c>
    </row>
    <row r="2676" spans="3:18" ht="16.5" x14ac:dyDescent="0.15">
      <c r="C2676" s="270"/>
      <c r="D2676" s="80" t="s">
        <v>8779</v>
      </c>
      <c r="E2676" s="81">
        <v>16</v>
      </c>
      <c r="F2676" s="76">
        <v>24</v>
      </c>
      <c r="G2676" s="448">
        <f t="shared" si="218"/>
        <v>40</v>
      </c>
      <c r="H2676" s="866"/>
      <c r="M2676" s="270"/>
      <c r="N2676" s="80" t="s">
        <v>8779</v>
      </c>
      <c r="O2676" s="81">
        <v>16</v>
      </c>
      <c r="P2676" s="76">
        <v>24</v>
      </c>
      <c r="Q2676" s="448">
        <f t="shared" si="219"/>
        <v>40</v>
      </c>
      <c r="R2676" s="246"/>
    </row>
    <row r="2677" spans="3:18" ht="16.5" x14ac:dyDescent="0.15">
      <c r="C2677" s="270"/>
      <c r="D2677" s="80" t="s">
        <v>8823</v>
      </c>
      <c r="E2677" s="81">
        <v>22</v>
      </c>
      <c r="F2677" s="76">
        <v>13</v>
      </c>
      <c r="G2677" s="448">
        <f t="shared" si="218"/>
        <v>35</v>
      </c>
      <c r="H2677" s="866"/>
      <c r="M2677" s="270"/>
      <c r="N2677" s="80" t="s">
        <v>8823</v>
      </c>
      <c r="O2677" s="81">
        <v>22</v>
      </c>
      <c r="P2677" s="76">
        <v>13</v>
      </c>
      <c r="Q2677" s="448">
        <f t="shared" si="219"/>
        <v>35</v>
      </c>
    </row>
    <row r="2678" spans="3:18" ht="17.25" thickBot="1" x14ac:dyDescent="0.2">
      <c r="C2678" s="270"/>
      <c r="D2678" s="87" t="s">
        <v>8366</v>
      </c>
      <c r="E2678" s="90">
        <v>14</v>
      </c>
      <c r="F2678" s="76">
        <v>7</v>
      </c>
      <c r="G2678" s="448">
        <f t="shared" si="218"/>
        <v>21</v>
      </c>
      <c r="H2678" s="866"/>
      <c r="M2678" s="270"/>
      <c r="N2678" s="87" t="s">
        <v>8366</v>
      </c>
      <c r="O2678" s="90">
        <v>14</v>
      </c>
      <c r="P2678" s="76">
        <v>7</v>
      </c>
      <c r="Q2678" s="448">
        <f t="shared" si="219"/>
        <v>21</v>
      </c>
    </row>
    <row r="2679" spans="3:18" ht="17.25" thickBot="1" x14ac:dyDescent="0.2">
      <c r="C2679" s="270"/>
      <c r="D2679" s="83" t="s">
        <v>19291</v>
      </c>
      <c r="E2679" s="84">
        <f>SUM(E2667:E2678)</f>
        <v>212</v>
      </c>
      <c r="F2679" s="84">
        <f>SUM(F2667:F2678)</f>
        <v>239</v>
      </c>
      <c r="G2679" s="174">
        <f>SUM(G2667:G2678)</f>
        <v>451</v>
      </c>
      <c r="H2679" s="866"/>
      <c r="M2679" s="270"/>
      <c r="N2679" s="83" t="s">
        <v>19291</v>
      </c>
      <c r="O2679" s="84">
        <f>SUM(O2667:O2678)</f>
        <v>212</v>
      </c>
      <c r="P2679" s="84">
        <f>SUM(P2667:P2678)</f>
        <v>239</v>
      </c>
      <c r="Q2679" s="174">
        <f>SUM(Q2667:Q2678)</f>
        <v>451</v>
      </c>
    </row>
    <row r="2680" spans="3:18" ht="16.5" x14ac:dyDescent="0.15">
      <c r="C2680" s="270"/>
      <c r="D2680" s="75" t="s">
        <v>9334</v>
      </c>
      <c r="E2680" s="76">
        <v>23</v>
      </c>
      <c r="F2680" s="76">
        <v>18</v>
      </c>
      <c r="G2680" s="448">
        <f t="shared" ref="G2680:G2691" si="220">+E2680+F2680</f>
        <v>41</v>
      </c>
      <c r="H2680" s="866"/>
      <c r="M2680" s="270"/>
      <c r="N2680" s="75" t="s">
        <v>9334</v>
      </c>
      <c r="O2680" s="76">
        <v>23</v>
      </c>
      <c r="P2680" s="76">
        <v>18</v>
      </c>
      <c r="Q2680" s="448">
        <f t="shared" ref="Q2680:Q2691" si="221">+O2680+P2680</f>
        <v>41</v>
      </c>
    </row>
    <row r="2681" spans="3:18" ht="16.5" x14ac:dyDescent="0.15">
      <c r="C2681" s="270"/>
      <c r="D2681" s="80" t="s">
        <v>8356</v>
      </c>
      <c r="E2681" s="81">
        <v>17</v>
      </c>
      <c r="F2681" s="76">
        <v>22</v>
      </c>
      <c r="G2681" s="448">
        <f t="shared" si="220"/>
        <v>39</v>
      </c>
      <c r="H2681" s="866"/>
      <c r="M2681" s="270"/>
      <c r="N2681" s="80" t="s">
        <v>8356</v>
      </c>
      <c r="O2681" s="81">
        <v>17</v>
      </c>
      <c r="P2681" s="76">
        <v>22</v>
      </c>
      <c r="Q2681" s="448">
        <f t="shared" si="221"/>
        <v>39</v>
      </c>
    </row>
    <row r="2682" spans="3:18" ht="16.5" x14ac:dyDescent="0.15">
      <c r="C2682" s="270"/>
      <c r="D2682" s="80" t="s">
        <v>8358</v>
      </c>
      <c r="E2682" s="81">
        <v>20</v>
      </c>
      <c r="F2682" s="76">
        <v>20</v>
      </c>
      <c r="G2682" s="448">
        <f t="shared" si="220"/>
        <v>40</v>
      </c>
      <c r="H2682" s="866"/>
      <c r="M2682" s="270"/>
      <c r="N2682" s="80" t="s">
        <v>8358</v>
      </c>
      <c r="O2682" s="81">
        <v>20</v>
      </c>
      <c r="P2682" s="76">
        <v>20</v>
      </c>
      <c r="Q2682" s="448">
        <f t="shared" si="221"/>
        <v>40</v>
      </c>
    </row>
    <row r="2683" spans="3:18" ht="16.5" x14ac:dyDescent="0.15">
      <c r="C2683" s="270"/>
      <c r="D2683" s="80" t="s">
        <v>8351</v>
      </c>
      <c r="E2683" s="81">
        <v>20</v>
      </c>
      <c r="F2683" s="76">
        <v>19</v>
      </c>
      <c r="G2683" s="448">
        <f t="shared" si="220"/>
        <v>39</v>
      </c>
      <c r="H2683" s="866"/>
      <c r="M2683" s="270"/>
      <c r="N2683" s="80" t="s">
        <v>8351</v>
      </c>
      <c r="O2683" s="81">
        <v>20</v>
      </c>
      <c r="P2683" s="76">
        <v>18</v>
      </c>
      <c r="Q2683" s="448">
        <f t="shared" si="221"/>
        <v>38</v>
      </c>
    </row>
    <row r="2684" spans="3:18" ht="16.5" x14ac:dyDescent="0.15">
      <c r="C2684" s="270"/>
      <c r="D2684" s="80" t="s">
        <v>9343</v>
      </c>
      <c r="E2684" s="81">
        <v>24</v>
      </c>
      <c r="F2684" s="76">
        <v>13</v>
      </c>
      <c r="G2684" s="448">
        <f t="shared" si="220"/>
        <v>37</v>
      </c>
      <c r="H2684" s="866"/>
      <c r="M2684" s="270"/>
      <c r="N2684" s="80" t="s">
        <v>9343</v>
      </c>
      <c r="O2684" s="81">
        <v>24</v>
      </c>
      <c r="P2684" s="76">
        <v>13</v>
      </c>
      <c r="Q2684" s="448">
        <f t="shared" si="221"/>
        <v>37</v>
      </c>
    </row>
    <row r="2685" spans="3:18" ht="16.5" x14ac:dyDescent="0.15">
      <c r="C2685" s="270"/>
      <c r="D2685" s="80" t="s">
        <v>8364</v>
      </c>
      <c r="E2685" s="81">
        <v>16</v>
      </c>
      <c r="F2685" s="76">
        <v>23</v>
      </c>
      <c r="G2685" s="448">
        <f t="shared" si="220"/>
        <v>39</v>
      </c>
      <c r="H2685" s="866"/>
      <c r="M2685" s="270"/>
      <c r="N2685" s="80" t="s">
        <v>8364</v>
      </c>
      <c r="O2685" s="81">
        <v>16</v>
      </c>
      <c r="P2685" s="76">
        <v>23</v>
      </c>
      <c r="Q2685" s="448">
        <f t="shared" si="221"/>
        <v>39</v>
      </c>
    </row>
    <row r="2686" spans="3:18" ht="16.5" x14ac:dyDescent="0.15">
      <c r="C2686" s="270"/>
      <c r="D2686" s="80" t="s">
        <v>8952</v>
      </c>
      <c r="E2686" s="81">
        <v>23</v>
      </c>
      <c r="F2686" s="76">
        <v>15</v>
      </c>
      <c r="G2686" s="448">
        <f t="shared" si="220"/>
        <v>38</v>
      </c>
      <c r="H2686" s="866"/>
      <c r="M2686" s="270"/>
      <c r="N2686" s="80" t="s">
        <v>8952</v>
      </c>
      <c r="O2686" s="81">
        <v>23</v>
      </c>
      <c r="P2686" s="76">
        <v>15</v>
      </c>
      <c r="Q2686" s="448">
        <f t="shared" si="221"/>
        <v>38</v>
      </c>
    </row>
    <row r="2687" spans="3:18" ht="16.5" x14ac:dyDescent="0.15">
      <c r="C2687" s="270"/>
      <c r="D2687" s="80" t="s">
        <v>8954</v>
      </c>
      <c r="E2687" s="81">
        <v>17</v>
      </c>
      <c r="F2687" s="76">
        <v>23</v>
      </c>
      <c r="G2687" s="448">
        <f t="shared" si="220"/>
        <v>40</v>
      </c>
      <c r="H2687" s="866"/>
      <c r="M2687" s="270"/>
      <c r="N2687" s="80" t="s">
        <v>8954</v>
      </c>
      <c r="O2687" s="81">
        <v>17</v>
      </c>
      <c r="P2687" s="76">
        <v>23</v>
      </c>
      <c r="Q2687" s="448">
        <f t="shared" si="221"/>
        <v>40</v>
      </c>
    </row>
    <row r="2688" spans="3:18" ht="16.5" x14ac:dyDescent="0.15">
      <c r="C2688" s="270"/>
      <c r="D2688" s="80" t="s">
        <v>8360</v>
      </c>
      <c r="E2688" s="81">
        <v>15</v>
      </c>
      <c r="F2688" s="76">
        <v>23</v>
      </c>
      <c r="G2688" s="448">
        <f t="shared" si="220"/>
        <v>38</v>
      </c>
      <c r="H2688" s="866"/>
      <c r="M2688" s="270"/>
      <c r="N2688" s="80" t="s">
        <v>8360</v>
      </c>
      <c r="O2688" s="81">
        <v>15</v>
      </c>
      <c r="P2688" s="76">
        <v>23</v>
      </c>
      <c r="Q2688" s="448">
        <f t="shared" si="221"/>
        <v>38</v>
      </c>
    </row>
    <row r="2689" spans="3:18" ht="16.5" x14ac:dyDescent="0.15">
      <c r="C2689" s="270"/>
      <c r="D2689" s="87" t="s">
        <v>8362</v>
      </c>
      <c r="E2689" s="81">
        <v>17</v>
      </c>
      <c r="F2689" s="76">
        <v>23</v>
      </c>
      <c r="G2689" s="448">
        <f t="shared" si="220"/>
        <v>40</v>
      </c>
      <c r="H2689" s="866"/>
      <c r="M2689" s="270"/>
      <c r="N2689" s="87" t="s">
        <v>8362</v>
      </c>
      <c r="O2689" s="81">
        <v>17</v>
      </c>
      <c r="P2689" s="76">
        <v>23</v>
      </c>
      <c r="Q2689" s="448">
        <f t="shared" si="221"/>
        <v>40</v>
      </c>
      <c r="R2689" s="246"/>
    </row>
    <row r="2690" spans="3:18" ht="16.5" x14ac:dyDescent="0.15">
      <c r="C2690" s="270"/>
      <c r="D2690" s="80" t="s">
        <v>9778</v>
      </c>
      <c r="E2690" s="81">
        <v>14</v>
      </c>
      <c r="F2690" s="76">
        <v>18</v>
      </c>
      <c r="G2690" s="448">
        <f t="shared" si="220"/>
        <v>32</v>
      </c>
      <c r="H2690" s="866"/>
      <c r="M2690" s="270"/>
      <c r="N2690" s="80" t="s">
        <v>9778</v>
      </c>
      <c r="O2690" s="81">
        <v>14</v>
      </c>
      <c r="P2690" s="76">
        <v>18</v>
      </c>
      <c r="Q2690" s="448">
        <f t="shared" si="221"/>
        <v>32</v>
      </c>
    </row>
    <row r="2691" spans="3:18" ht="17.25" thickBot="1" x14ac:dyDescent="0.2">
      <c r="C2691" s="270"/>
      <c r="D2691" s="89" t="s">
        <v>9711</v>
      </c>
      <c r="E2691" s="90">
        <v>12</v>
      </c>
      <c r="F2691" s="76">
        <v>12</v>
      </c>
      <c r="G2691" s="448">
        <f t="shared" si="220"/>
        <v>24</v>
      </c>
      <c r="H2691" s="866"/>
      <c r="M2691" s="270"/>
      <c r="N2691" s="89" t="s">
        <v>9711</v>
      </c>
      <c r="O2691" s="90">
        <v>12</v>
      </c>
      <c r="P2691" s="76">
        <v>12</v>
      </c>
      <c r="Q2691" s="448">
        <f t="shared" si="221"/>
        <v>24</v>
      </c>
    </row>
    <row r="2692" spans="3:18" ht="17.25" thickBot="1" x14ac:dyDescent="0.2">
      <c r="C2692" s="270"/>
      <c r="D2692" s="296" t="s">
        <v>19291</v>
      </c>
      <c r="E2692" s="295">
        <f>SUM(E2680:E2691)</f>
        <v>218</v>
      </c>
      <c r="F2692" s="84">
        <f>SUM(F2680:F2691)</f>
        <v>229</v>
      </c>
      <c r="G2692" s="174">
        <f>SUM(G2680:G2691)</f>
        <v>447</v>
      </c>
      <c r="H2692" s="866"/>
      <c r="M2692" s="270"/>
      <c r="N2692" s="296" t="s">
        <v>19291</v>
      </c>
      <c r="O2692" s="295">
        <f>SUM(O2680:O2691)</f>
        <v>218</v>
      </c>
      <c r="P2692" s="84">
        <f>SUM(P2680:P2691)</f>
        <v>228</v>
      </c>
      <c r="Q2692" s="174">
        <f>SUM(Q2680:Q2691)</f>
        <v>446</v>
      </c>
    </row>
    <row r="2693" spans="3:18" ht="16.5" x14ac:dyDescent="0.15">
      <c r="C2693" s="270"/>
      <c r="D2693" s="75" t="s">
        <v>8354</v>
      </c>
      <c r="E2693" s="76">
        <v>17</v>
      </c>
      <c r="F2693" s="76">
        <v>16</v>
      </c>
      <c r="G2693" s="448">
        <f t="shared" ref="G2693:G2704" si="222">+E2693+F2693</f>
        <v>33</v>
      </c>
      <c r="H2693" s="866"/>
      <c r="M2693" s="270"/>
      <c r="N2693" s="75" t="s">
        <v>8354</v>
      </c>
      <c r="O2693" s="76">
        <v>17</v>
      </c>
      <c r="P2693" s="76">
        <v>16</v>
      </c>
      <c r="Q2693" s="448">
        <f t="shared" ref="Q2693:Q2704" si="223">+O2693+P2693</f>
        <v>33</v>
      </c>
    </row>
    <row r="2694" spans="3:18" ht="16.5" x14ac:dyDescent="0.15">
      <c r="C2694" s="270"/>
      <c r="D2694" s="80" t="s">
        <v>9713</v>
      </c>
      <c r="E2694" s="81">
        <v>18</v>
      </c>
      <c r="F2694" s="76">
        <v>19</v>
      </c>
      <c r="G2694" s="448">
        <f t="shared" si="222"/>
        <v>37</v>
      </c>
      <c r="H2694" s="866"/>
      <c r="M2694" s="270"/>
      <c r="N2694" s="80" t="s">
        <v>9713</v>
      </c>
      <c r="O2694" s="81">
        <v>18</v>
      </c>
      <c r="P2694" s="76">
        <v>19</v>
      </c>
      <c r="Q2694" s="448">
        <f t="shared" si="223"/>
        <v>37</v>
      </c>
    </row>
    <row r="2695" spans="3:18" ht="16.5" x14ac:dyDescent="0.15">
      <c r="C2695" s="270"/>
      <c r="D2695" s="80" t="s">
        <v>8988</v>
      </c>
      <c r="E2695" s="81">
        <v>12</v>
      </c>
      <c r="F2695" s="76">
        <v>21</v>
      </c>
      <c r="G2695" s="448">
        <f t="shared" si="222"/>
        <v>33</v>
      </c>
      <c r="H2695" s="866"/>
      <c r="M2695" s="270"/>
      <c r="N2695" s="80" t="s">
        <v>8988</v>
      </c>
      <c r="O2695" s="81">
        <v>12</v>
      </c>
      <c r="P2695" s="76">
        <v>21</v>
      </c>
      <c r="Q2695" s="448">
        <f t="shared" si="223"/>
        <v>33</v>
      </c>
    </row>
    <row r="2696" spans="3:18" ht="16.5" x14ac:dyDescent="0.15">
      <c r="C2696" s="270"/>
      <c r="D2696" s="75" t="s">
        <v>8956</v>
      </c>
      <c r="E2696" s="81">
        <v>16</v>
      </c>
      <c r="F2696" s="76">
        <v>20</v>
      </c>
      <c r="G2696" s="448">
        <f t="shared" si="222"/>
        <v>36</v>
      </c>
      <c r="H2696" s="866"/>
      <c r="M2696" s="270"/>
      <c r="N2696" s="75" t="s">
        <v>8956</v>
      </c>
      <c r="O2696" s="81">
        <v>16</v>
      </c>
      <c r="P2696" s="76">
        <v>20</v>
      </c>
      <c r="Q2696" s="448">
        <f t="shared" si="223"/>
        <v>36</v>
      </c>
    </row>
    <row r="2697" spans="3:18" ht="16.5" x14ac:dyDescent="0.15">
      <c r="C2697" s="270"/>
      <c r="D2697" s="80" t="s">
        <v>9717</v>
      </c>
      <c r="E2697" s="81">
        <v>13</v>
      </c>
      <c r="F2697" s="76">
        <v>18</v>
      </c>
      <c r="G2697" s="448">
        <f t="shared" si="222"/>
        <v>31</v>
      </c>
      <c r="H2697" s="866"/>
      <c r="M2697" s="270"/>
      <c r="N2697" s="80" t="s">
        <v>9717</v>
      </c>
      <c r="O2697" s="81">
        <v>13</v>
      </c>
      <c r="P2697" s="76">
        <v>18</v>
      </c>
      <c r="Q2697" s="448">
        <f t="shared" si="223"/>
        <v>31</v>
      </c>
    </row>
    <row r="2698" spans="3:18" ht="16.5" x14ac:dyDescent="0.15">
      <c r="C2698" s="270"/>
      <c r="D2698" s="80" t="s">
        <v>8365</v>
      </c>
      <c r="E2698" s="81">
        <v>14</v>
      </c>
      <c r="F2698" s="76">
        <v>20</v>
      </c>
      <c r="G2698" s="448">
        <f t="shared" si="222"/>
        <v>34</v>
      </c>
      <c r="H2698" s="866"/>
      <c r="M2698" s="270"/>
      <c r="N2698" s="80" t="s">
        <v>8365</v>
      </c>
      <c r="O2698" s="81">
        <v>14</v>
      </c>
      <c r="P2698" s="76">
        <v>20</v>
      </c>
      <c r="Q2698" s="448">
        <f t="shared" si="223"/>
        <v>34</v>
      </c>
    </row>
    <row r="2699" spans="3:18" ht="16.5" x14ac:dyDescent="0.15">
      <c r="C2699" s="270"/>
      <c r="D2699" s="75" t="s">
        <v>9354</v>
      </c>
      <c r="E2699" s="81">
        <v>15</v>
      </c>
      <c r="F2699" s="76">
        <v>18</v>
      </c>
      <c r="G2699" s="448">
        <f t="shared" si="222"/>
        <v>33</v>
      </c>
      <c r="H2699" s="866"/>
      <c r="M2699" s="270"/>
      <c r="N2699" s="75" t="s">
        <v>9354</v>
      </c>
      <c r="O2699" s="81">
        <v>15</v>
      </c>
      <c r="P2699" s="76">
        <v>18</v>
      </c>
      <c r="Q2699" s="448">
        <f t="shared" si="223"/>
        <v>33</v>
      </c>
    </row>
    <row r="2700" spans="3:18" ht="16.5" x14ac:dyDescent="0.15">
      <c r="C2700" s="270"/>
      <c r="D2700" s="80" t="s">
        <v>8958</v>
      </c>
      <c r="E2700" s="81">
        <v>15</v>
      </c>
      <c r="F2700" s="76">
        <v>17</v>
      </c>
      <c r="G2700" s="448">
        <f t="shared" si="222"/>
        <v>32</v>
      </c>
      <c r="H2700" s="866"/>
      <c r="M2700" s="270"/>
      <c r="N2700" s="80" t="s">
        <v>8958</v>
      </c>
      <c r="O2700" s="81">
        <v>15</v>
      </c>
      <c r="P2700" s="76">
        <v>17</v>
      </c>
      <c r="Q2700" s="448">
        <f t="shared" si="223"/>
        <v>32</v>
      </c>
    </row>
    <row r="2701" spans="3:18" ht="16.5" x14ac:dyDescent="0.15">
      <c r="C2701" s="270"/>
      <c r="D2701" s="80" t="s">
        <v>9357</v>
      </c>
      <c r="E2701" s="81">
        <v>14</v>
      </c>
      <c r="F2701" s="76">
        <v>17</v>
      </c>
      <c r="G2701" s="448">
        <f t="shared" si="222"/>
        <v>31</v>
      </c>
      <c r="H2701" s="866"/>
      <c r="M2701" s="270"/>
      <c r="N2701" s="80" t="s">
        <v>9357</v>
      </c>
      <c r="O2701" s="81">
        <v>14</v>
      </c>
      <c r="P2701" s="76">
        <v>17</v>
      </c>
      <c r="Q2701" s="448">
        <f t="shared" si="223"/>
        <v>31</v>
      </c>
    </row>
    <row r="2702" spans="3:18" ht="16.5" x14ac:dyDescent="0.15">
      <c r="C2702" s="270"/>
      <c r="D2702" s="75" t="s">
        <v>8368</v>
      </c>
      <c r="E2702" s="81">
        <v>16</v>
      </c>
      <c r="F2702" s="76">
        <v>18</v>
      </c>
      <c r="G2702" s="448">
        <f t="shared" si="222"/>
        <v>34</v>
      </c>
      <c r="H2702" s="866"/>
      <c r="M2702" s="270"/>
      <c r="N2702" s="75" t="s">
        <v>8368</v>
      </c>
      <c r="O2702" s="81">
        <v>16</v>
      </c>
      <c r="P2702" s="76">
        <v>18</v>
      </c>
      <c r="Q2702" s="448">
        <f t="shared" si="223"/>
        <v>34</v>
      </c>
      <c r="R2702" s="246"/>
    </row>
    <row r="2703" spans="3:18" ht="16.5" x14ac:dyDescent="0.15">
      <c r="C2703" s="270"/>
      <c r="D2703" s="80" t="s">
        <v>19292</v>
      </c>
      <c r="E2703" s="81">
        <v>18</v>
      </c>
      <c r="F2703" s="76">
        <v>16</v>
      </c>
      <c r="G2703" s="448">
        <f t="shared" si="222"/>
        <v>34</v>
      </c>
      <c r="H2703" s="866"/>
      <c r="M2703" s="270"/>
      <c r="N2703" s="80" t="s">
        <v>19292</v>
      </c>
      <c r="O2703" s="81">
        <v>18</v>
      </c>
      <c r="P2703" s="76">
        <v>16</v>
      </c>
      <c r="Q2703" s="448">
        <f t="shared" si="223"/>
        <v>34</v>
      </c>
    </row>
    <row r="2704" spans="3:18" ht="17.25" thickBot="1" x14ac:dyDescent="0.2">
      <c r="C2704" s="270"/>
      <c r="D2704" s="80" t="s">
        <v>19343</v>
      </c>
      <c r="E2704" s="90">
        <v>9</v>
      </c>
      <c r="F2704" s="76">
        <v>2</v>
      </c>
      <c r="G2704" s="449">
        <f t="shared" si="222"/>
        <v>11</v>
      </c>
      <c r="H2704" s="866"/>
      <c r="M2704" s="270"/>
      <c r="N2704" s="80" t="s">
        <v>19343</v>
      </c>
      <c r="O2704" s="90">
        <v>9</v>
      </c>
      <c r="P2704" s="76">
        <v>2</v>
      </c>
      <c r="Q2704" s="449">
        <f t="shared" si="223"/>
        <v>11</v>
      </c>
    </row>
    <row r="2705" spans="4:21" ht="17.25" thickBot="1" x14ac:dyDescent="0.2">
      <c r="D2705" s="83" t="s">
        <v>19291</v>
      </c>
      <c r="E2705" s="84">
        <f>SUM(E2693:E2704)</f>
        <v>177</v>
      </c>
      <c r="F2705" s="84">
        <f>SUM(F2693:F2704)</f>
        <v>202</v>
      </c>
      <c r="G2705" s="174">
        <f>SUM(G2693:G2704)</f>
        <v>379</v>
      </c>
      <c r="H2705" s="866"/>
      <c r="N2705" s="83" t="s">
        <v>19291</v>
      </c>
      <c r="O2705" s="84">
        <f>SUM(O2693:O2704)</f>
        <v>177</v>
      </c>
      <c r="P2705" s="84">
        <f>SUM(P2693:P2704)</f>
        <v>202</v>
      </c>
      <c r="Q2705" s="174">
        <f>SUM(Q2693:Q2704)</f>
        <v>379</v>
      </c>
    </row>
    <row r="2706" spans="4:21" ht="16.5" x14ac:dyDescent="0.15">
      <c r="D2706" s="75" t="s">
        <v>19293</v>
      </c>
      <c r="E2706" s="76">
        <v>18</v>
      </c>
      <c r="F2706" s="76">
        <v>5</v>
      </c>
      <c r="G2706" s="448">
        <f t="shared" ref="G2706:G2716" si="224">+E2706+F2706</f>
        <v>23</v>
      </c>
      <c r="H2706" s="866"/>
      <c r="I2706" s="444"/>
      <c r="J2706" s="444"/>
      <c r="K2706" s="444"/>
      <c r="N2706" s="75" t="s">
        <v>19293</v>
      </c>
      <c r="O2706" s="76">
        <v>18</v>
      </c>
      <c r="P2706" s="76">
        <v>5</v>
      </c>
      <c r="Q2706" s="448">
        <f t="shared" ref="Q2706:Q2716" si="225">+O2706+P2706</f>
        <v>23</v>
      </c>
      <c r="R2706" s="444"/>
      <c r="S2706" s="444"/>
      <c r="T2706" s="444"/>
      <c r="U2706" s="444"/>
    </row>
    <row r="2707" spans="4:21" ht="16.5" x14ac:dyDescent="0.15">
      <c r="D2707" s="80" t="s">
        <v>8361</v>
      </c>
      <c r="E2707" s="81">
        <v>11</v>
      </c>
      <c r="F2707" s="76">
        <v>29</v>
      </c>
      <c r="G2707" s="448">
        <f t="shared" si="224"/>
        <v>40</v>
      </c>
      <c r="H2707" s="866"/>
      <c r="I2707" s="444"/>
      <c r="J2707" s="444"/>
      <c r="K2707" s="444"/>
      <c r="N2707" s="80" t="s">
        <v>8361</v>
      </c>
      <c r="O2707" s="81">
        <v>11</v>
      </c>
      <c r="P2707" s="76">
        <v>29</v>
      </c>
      <c r="Q2707" s="448">
        <f t="shared" si="225"/>
        <v>40</v>
      </c>
      <c r="R2707" s="855"/>
      <c r="S2707" s="444"/>
      <c r="T2707" s="444"/>
      <c r="U2707" s="444"/>
    </row>
    <row r="2708" spans="4:21" ht="16.5" x14ac:dyDescent="0.15">
      <c r="D2708" s="80" t="s">
        <v>8825</v>
      </c>
      <c r="E2708" s="81">
        <v>12</v>
      </c>
      <c r="F2708" s="76">
        <v>27</v>
      </c>
      <c r="G2708" s="448">
        <f t="shared" si="224"/>
        <v>39</v>
      </c>
      <c r="H2708" s="866"/>
      <c r="I2708" s="445"/>
      <c r="J2708" s="444"/>
      <c r="K2708" s="444"/>
      <c r="N2708" s="80" t="s">
        <v>8825</v>
      </c>
      <c r="O2708" s="81">
        <v>12</v>
      </c>
      <c r="P2708" s="76">
        <v>27</v>
      </c>
      <c r="Q2708" s="448">
        <f t="shared" si="225"/>
        <v>39</v>
      </c>
      <c r="R2708" s="444"/>
      <c r="S2708" s="445"/>
      <c r="T2708" s="444"/>
      <c r="U2708" s="444"/>
    </row>
    <row r="2709" spans="4:21" ht="16.5" x14ac:dyDescent="0.15">
      <c r="D2709" s="80" t="s">
        <v>8374</v>
      </c>
      <c r="E2709" s="81">
        <v>12</v>
      </c>
      <c r="F2709" s="76">
        <v>27</v>
      </c>
      <c r="G2709" s="448">
        <f t="shared" si="224"/>
        <v>39</v>
      </c>
      <c r="H2709" s="866"/>
      <c r="I2709" s="444"/>
      <c r="J2709" s="444"/>
      <c r="K2709" s="444"/>
      <c r="N2709" s="80" t="s">
        <v>8374</v>
      </c>
      <c r="O2709" s="81">
        <v>12</v>
      </c>
      <c r="P2709" s="76">
        <v>27</v>
      </c>
      <c r="Q2709" s="448">
        <f t="shared" si="225"/>
        <v>39</v>
      </c>
      <c r="R2709" s="855"/>
      <c r="S2709" s="444"/>
      <c r="T2709" s="444"/>
      <c r="U2709" s="444"/>
    </row>
    <row r="2710" spans="4:21" ht="16.5" x14ac:dyDescent="0.15">
      <c r="D2710" s="80" t="s">
        <v>8859</v>
      </c>
      <c r="E2710" s="81">
        <v>16</v>
      </c>
      <c r="F2710" s="76">
        <v>24</v>
      </c>
      <c r="G2710" s="448">
        <f t="shared" si="224"/>
        <v>40</v>
      </c>
      <c r="H2710" s="866"/>
      <c r="I2710" s="446"/>
      <c r="J2710" s="444"/>
      <c r="K2710" s="444"/>
      <c r="N2710" s="80" t="s">
        <v>8859</v>
      </c>
      <c r="O2710" s="81">
        <v>16</v>
      </c>
      <c r="P2710" s="76">
        <v>24</v>
      </c>
      <c r="Q2710" s="448">
        <f t="shared" si="225"/>
        <v>40</v>
      </c>
      <c r="R2710" s="855"/>
      <c r="S2710" s="446"/>
      <c r="T2710" s="444"/>
      <c r="U2710" s="444"/>
    </row>
    <row r="2711" spans="4:21" ht="16.5" x14ac:dyDescent="0.15">
      <c r="D2711" s="80" t="s">
        <v>8350</v>
      </c>
      <c r="E2711" s="81">
        <v>16</v>
      </c>
      <c r="F2711" s="76">
        <v>25</v>
      </c>
      <c r="G2711" s="448">
        <f t="shared" si="224"/>
        <v>41</v>
      </c>
      <c r="H2711" s="866"/>
      <c r="I2711" s="444"/>
      <c r="J2711" s="444"/>
      <c r="K2711" s="444"/>
      <c r="N2711" s="80" t="s">
        <v>8350</v>
      </c>
      <c r="O2711" s="81">
        <v>15</v>
      </c>
      <c r="P2711" s="76">
        <v>25</v>
      </c>
      <c r="Q2711" s="448">
        <f t="shared" si="225"/>
        <v>40</v>
      </c>
      <c r="R2711" s="855"/>
      <c r="S2711" s="444"/>
      <c r="T2711" s="444"/>
      <c r="U2711" s="444"/>
    </row>
    <row r="2712" spans="4:21" ht="16.5" x14ac:dyDescent="0.15">
      <c r="D2712" s="80" t="s">
        <v>8908</v>
      </c>
      <c r="E2712" s="81">
        <v>7</v>
      </c>
      <c r="F2712" s="76">
        <v>32</v>
      </c>
      <c r="G2712" s="448">
        <f t="shared" si="224"/>
        <v>39</v>
      </c>
      <c r="H2712" s="866"/>
      <c r="I2712" s="855"/>
      <c r="J2712" s="444"/>
      <c r="K2712" s="444"/>
      <c r="N2712" s="80" t="s">
        <v>8908</v>
      </c>
      <c r="O2712" s="81">
        <v>7</v>
      </c>
      <c r="P2712" s="76">
        <v>32</v>
      </c>
      <c r="Q2712" s="448">
        <f t="shared" si="225"/>
        <v>39</v>
      </c>
      <c r="R2712" s="855"/>
      <c r="S2712" s="855"/>
      <c r="T2712" s="444"/>
      <c r="U2712" s="444"/>
    </row>
    <row r="2713" spans="4:21" ht="16.5" x14ac:dyDescent="0.15">
      <c r="D2713" s="80" t="s">
        <v>8936</v>
      </c>
      <c r="E2713" s="81">
        <v>7</v>
      </c>
      <c r="F2713" s="76">
        <v>32</v>
      </c>
      <c r="G2713" s="448">
        <f t="shared" si="224"/>
        <v>39</v>
      </c>
      <c r="H2713" s="866"/>
      <c r="I2713" s="444"/>
      <c r="J2713" s="444"/>
      <c r="K2713" s="444"/>
      <c r="N2713" s="80" t="s">
        <v>8936</v>
      </c>
      <c r="O2713" s="81">
        <v>7</v>
      </c>
      <c r="P2713" s="76">
        <v>32</v>
      </c>
      <c r="Q2713" s="448">
        <f t="shared" si="225"/>
        <v>39</v>
      </c>
      <c r="R2713" s="855"/>
      <c r="S2713" s="444"/>
      <c r="T2713" s="444"/>
      <c r="U2713" s="444"/>
    </row>
    <row r="2714" spans="4:21" ht="16.5" x14ac:dyDescent="0.15">
      <c r="D2714" s="80" t="s">
        <v>19294</v>
      </c>
      <c r="E2714" s="81">
        <v>14</v>
      </c>
      <c r="F2714" s="76">
        <v>24</v>
      </c>
      <c r="G2714" s="448">
        <f t="shared" si="224"/>
        <v>38</v>
      </c>
      <c r="H2714" s="866"/>
      <c r="N2714" s="80" t="s">
        <v>19294</v>
      </c>
      <c r="O2714" s="81">
        <v>14</v>
      </c>
      <c r="P2714" s="76">
        <v>24</v>
      </c>
      <c r="Q2714" s="448">
        <f t="shared" si="225"/>
        <v>38</v>
      </c>
    </row>
    <row r="2715" spans="4:21" ht="16.5" x14ac:dyDescent="0.15">
      <c r="D2715" s="87" t="s">
        <v>19325</v>
      </c>
      <c r="E2715" s="90">
        <v>29</v>
      </c>
      <c r="F2715" s="82">
        <v>9</v>
      </c>
      <c r="G2715" s="449">
        <f t="shared" si="224"/>
        <v>38</v>
      </c>
      <c r="H2715" s="866"/>
      <c r="N2715" s="87" t="s">
        <v>19325</v>
      </c>
      <c r="O2715" s="90">
        <v>29</v>
      </c>
      <c r="P2715" s="82">
        <v>9</v>
      </c>
      <c r="Q2715" s="449">
        <f t="shared" si="225"/>
        <v>38</v>
      </c>
    </row>
    <row r="2716" spans="4:21" ht="16.5" x14ac:dyDescent="0.15">
      <c r="D2716" s="80" t="s">
        <v>19354</v>
      </c>
      <c r="E2716" s="81">
        <v>14</v>
      </c>
      <c r="F2716" s="81">
        <v>24</v>
      </c>
      <c r="G2716" s="859">
        <f t="shared" si="224"/>
        <v>38</v>
      </c>
      <c r="H2716" s="866"/>
      <c r="N2716" s="80" t="s">
        <v>19354</v>
      </c>
      <c r="O2716" s="81">
        <v>14</v>
      </c>
      <c r="P2716" s="81">
        <v>24</v>
      </c>
      <c r="Q2716" s="859">
        <f t="shared" si="225"/>
        <v>38</v>
      </c>
    </row>
    <row r="2717" spans="4:21" ht="17.25" thickBot="1" x14ac:dyDescent="0.2">
      <c r="D2717" s="425" t="s">
        <v>19291</v>
      </c>
      <c r="E2717" s="254">
        <f>SUM(E2706:E2716)</f>
        <v>156</v>
      </c>
      <c r="F2717" s="426">
        <f>SUM(F2706:F2716)</f>
        <v>258</v>
      </c>
      <c r="G2717" s="426">
        <f>SUM(G2706:G2716)</f>
        <v>414</v>
      </c>
      <c r="H2717" s="866"/>
      <c r="N2717" s="425" t="s">
        <v>19291</v>
      </c>
      <c r="O2717" s="254">
        <f>SUM(O2706:O2716)</f>
        <v>155</v>
      </c>
      <c r="P2717" s="426">
        <f>SUM(P2706:P2716)</f>
        <v>258</v>
      </c>
      <c r="Q2717" s="426">
        <f>SUM(Q2706:Q2716)</f>
        <v>413</v>
      </c>
    </row>
    <row r="2718" spans="4:21" ht="16.5" x14ac:dyDescent="0.15">
      <c r="D2718" s="75" t="s">
        <v>8962</v>
      </c>
      <c r="E2718" s="76">
        <v>21</v>
      </c>
      <c r="F2718" s="76">
        <v>14</v>
      </c>
      <c r="G2718" s="448">
        <f t="shared" ref="G2718:G2728" si="226">+E2718+F2718</f>
        <v>35</v>
      </c>
      <c r="I2718" s="246"/>
      <c r="N2718" s="75" t="s">
        <v>8962</v>
      </c>
      <c r="O2718" s="76">
        <v>21</v>
      </c>
      <c r="P2718" s="76">
        <v>14</v>
      </c>
      <c r="Q2718" s="448">
        <f t="shared" ref="Q2718:Q2728" si="227">+O2718+P2718</f>
        <v>35</v>
      </c>
      <c r="S2718" s="246"/>
    </row>
    <row r="2719" spans="4:21" ht="16.5" x14ac:dyDescent="0.15">
      <c r="D2719" s="80" t="s">
        <v>9788</v>
      </c>
      <c r="E2719" s="81">
        <v>9</v>
      </c>
      <c r="F2719" s="76">
        <v>31</v>
      </c>
      <c r="G2719" s="448">
        <f t="shared" si="226"/>
        <v>40</v>
      </c>
      <c r="N2719" s="80" t="s">
        <v>9788</v>
      </c>
      <c r="O2719" s="81">
        <v>9</v>
      </c>
      <c r="P2719" s="76">
        <v>31</v>
      </c>
      <c r="Q2719" s="448">
        <f t="shared" si="227"/>
        <v>40</v>
      </c>
    </row>
    <row r="2720" spans="4:21" ht="16.5" x14ac:dyDescent="0.15">
      <c r="D2720" s="80" t="s">
        <v>8375</v>
      </c>
      <c r="E2720" s="81">
        <v>11</v>
      </c>
      <c r="F2720" s="76">
        <v>28</v>
      </c>
      <c r="G2720" s="448">
        <f t="shared" si="226"/>
        <v>39</v>
      </c>
      <c r="N2720" s="80" t="s">
        <v>8375</v>
      </c>
      <c r="O2720" s="81">
        <v>11</v>
      </c>
      <c r="P2720" s="76">
        <v>28</v>
      </c>
      <c r="Q2720" s="448">
        <f t="shared" si="227"/>
        <v>39</v>
      </c>
    </row>
    <row r="2721" spans="4:21" ht="16.5" x14ac:dyDescent="0.15">
      <c r="D2721" s="80" t="s">
        <v>8369</v>
      </c>
      <c r="E2721" s="81">
        <v>14</v>
      </c>
      <c r="F2721" s="76">
        <v>26</v>
      </c>
      <c r="G2721" s="448">
        <f t="shared" si="226"/>
        <v>40</v>
      </c>
      <c r="H2721" s="246"/>
      <c r="I2721" s="246"/>
      <c r="N2721" s="80" t="s">
        <v>8369</v>
      </c>
      <c r="O2721" s="81">
        <v>14</v>
      </c>
      <c r="P2721" s="76">
        <v>26</v>
      </c>
      <c r="Q2721" s="448">
        <f t="shared" si="227"/>
        <v>40</v>
      </c>
      <c r="R2721" s="246"/>
      <c r="S2721" s="246"/>
    </row>
    <row r="2722" spans="4:21" ht="16.5" x14ac:dyDescent="0.15">
      <c r="D2722" s="80" t="s">
        <v>8371</v>
      </c>
      <c r="E2722" s="81">
        <v>15</v>
      </c>
      <c r="F2722" s="76">
        <v>19</v>
      </c>
      <c r="G2722" s="448">
        <f t="shared" si="226"/>
        <v>34</v>
      </c>
      <c r="H2722" s="246"/>
      <c r="N2722" s="80" t="s">
        <v>8371</v>
      </c>
      <c r="O2722" s="81">
        <v>15</v>
      </c>
      <c r="P2722" s="76">
        <v>19</v>
      </c>
      <c r="Q2722" s="448">
        <f t="shared" si="227"/>
        <v>34</v>
      </c>
      <c r="R2722" s="246"/>
    </row>
    <row r="2723" spans="4:21" ht="16.5" x14ac:dyDescent="0.15">
      <c r="D2723" s="80" t="s">
        <v>8966</v>
      </c>
      <c r="E2723" s="81">
        <v>19</v>
      </c>
      <c r="F2723" s="76">
        <v>20</v>
      </c>
      <c r="G2723" s="448">
        <f t="shared" si="226"/>
        <v>39</v>
      </c>
      <c r="H2723" s="330"/>
      <c r="N2723" s="80" t="s">
        <v>8966</v>
      </c>
      <c r="O2723" s="81">
        <v>19</v>
      </c>
      <c r="P2723" s="76">
        <v>20</v>
      </c>
      <c r="Q2723" s="448">
        <f t="shared" si="227"/>
        <v>39</v>
      </c>
      <c r="R2723" s="330"/>
    </row>
    <row r="2724" spans="4:21" ht="16.5" x14ac:dyDescent="0.15">
      <c r="D2724" s="87" t="s">
        <v>9364</v>
      </c>
      <c r="E2724" s="81">
        <v>5</v>
      </c>
      <c r="F2724" s="76">
        <v>34</v>
      </c>
      <c r="G2724" s="448">
        <f t="shared" si="226"/>
        <v>39</v>
      </c>
      <c r="N2724" s="87" t="s">
        <v>9364</v>
      </c>
      <c r="O2724" s="81">
        <v>5</v>
      </c>
      <c r="P2724" s="76">
        <v>34</v>
      </c>
      <c r="Q2724" s="448">
        <f t="shared" si="227"/>
        <v>39</v>
      </c>
    </row>
    <row r="2725" spans="4:21" ht="16.5" x14ac:dyDescent="0.15">
      <c r="D2725" s="80" t="s">
        <v>8990</v>
      </c>
      <c r="E2725" s="81">
        <v>13</v>
      </c>
      <c r="F2725" s="76">
        <v>25</v>
      </c>
      <c r="G2725" s="448">
        <f t="shared" si="226"/>
        <v>38</v>
      </c>
      <c r="H2725" s="330"/>
      <c r="N2725" s="80" t="s">
        <v>8990</v>
      </c>
      <c r="O2725" s="81">
        <v>13</v>
      </c>
      <c r="P2725" s="76">
        <v>25</v>
      </c>
      <c r="Q2725" s="448">
        <f t="shared" si="227"/>
        <v>38</v>
      </c>
      <c r="R2725" s="330"/>
    </row>
    <row r="2726" spans="4:21" ht="16.5" x14ac:dyDescent="0.15">
      <c r="D2726" s="80" t="s">
        <v>19306</v>
      </c>
      <c r="E2726" s="81">
        <v>12</v>
      </c>
      <c r="F2726" s="76">
        <v>25</v>
      </c>
      <c r="G2726" s="448">
        <f t="shared" si="226"/>
        <v>37</v>
      </c>
      <c r="N2726" s="80" t="s">
        <v>19306</v>
      </c>
      <c r="O2726" s="81">
        <v>12</v>
      </c>
      <c r="P2726" s="76">
        <v>25</v>
      </c>
      <c r="Q2726" s="448">
        <f t="shared" si="227"/>
        <v>37</v>
      </c>
    </row>
    <row r="2727" spans="4:21" ht="16.5" x14ac:dyDescent="0.15">
      <c r="D2727" s="80" t="s">
        <v>9367</v>
      </c>
      <c r="E2727" s="90">
        <v>20</v>
      </c>
      <c r="F2727" s="82">
        <v>16</v>
      </c>
      <c r="G2727" s="448">
        <f t="shared" si="226"/>
        <v>36</v>
      </c>
      <c r="H2727" s="246"/>
      <c r="N2727" s="80" t="s">
        <v>9367</v>
      </c>
      <c r="O2727" s="90">
        <v>20</v>
      </c>
      <c r="P2727" s="82">
        <v>16</v>
      </c>
      <c r="Q2727" s="448">
        <f t="shared" si="227"/>
        <v>36</v>
      </c>
      <c r="R2727" s="246"/>
    </row>
    <row r="2728" spans="4:21" ht="17.25" thickBot="1" x14ac:dyDescent="0.2">
      <c r="D2728" s="89" t="s">
        <v>9737</v>
      </c>
      <c r="E2728" s="81">
        <v>13</v>
      </c>
      <c r="F2728" s="81">
        <v>17</v>
      </c>
      <c r="G2728" s="448">
        <f t="shared" si="226"/>
        <v>30</v>
      </c>
      <c r="N2728" s="89" t="s">
        <v>9737</v>
      </c>
      <c r="O2728" s="81">
        <v>13</v>
      </c>
      <c r="P2728" s="81">
        <v>17</v>
      </c>
      <c r="Q2728" s="448">
        <f t="shared" si="227"/>
        <v>30</v>
      </c>
    </row>
    <row r="2729" spans="4:21" ht="18" thickBot="1" x14ac:dyDescent="0.4">
      <c r="D2729" s="83" t="s">
        <v>19291</v>
      </c>
      <c r="E2729" s="84">
        <f>SUM(E2718:E2728)</f>
        <v>152</v>
      </c>
      <c r="F2729" s="84">
        <f>SUM(F2718:F2728)</f>
        <v>255</v>
      </c>
      <c r="G2729" s="174">
        <f>SUM(G2718:G2728)</f>
        <v>407</v>
      </c>
      <c r="H2729" s="857" t="s">
        <v>19289</v>
      </c>
      <c r="I2729" s="91" t="s">
        <v>19290</v>
      </c>
      <c r="J2729" s="91" t="s">
        <v>19291</v>
      </c>
      <c r="N2729" s="83" t="s">
        <v>19291</v>
      </c>
      <c r="O2729" s="84">
        <f>SUM(O2718:O2728)</f>
        <v>152</v>
      </c>
      <c r="P2729" s="84">
        <f>SUM(P2718:P2728)</f>
        <v>255</v>
      </c>
      <c r="Q2729" s="174">
        <f>SUM(Q2718:Q2728)</f>
        <v>407</v>
      </c>
      <c r="R2729" s="857" t="s">
        <v>19289</v>
      </c>
      <c r="S2729" s="91" t="s">
        <v>19290</v>
      </c>
      <c r="T2729" s="91" t="s">
        <v>19291</v>
      </c>
    </row>
    <row r="2730" spans="4:21" ht="17.25" x14ac:dyDescent="0.35">
      <c r="D2730" s="75" t="s">
        <v>19295</v>
      </c>
      <c r="E2730" s="76">
        <v>12</v>
      </c>
      <c r="F2730" s="76">
        <v>16</v>
      </c>
      <c r="G2730" s="448">
        <f t="shared" ref="G2730:G2739" si="228">+E2730+F2730</f>
        <v>28</v>
      </c>
      <c r="H2730" s="858">
        <f>+E2679+E2692+E2705</f>
        <v>607</v>
      </c>
      <c r="I2730" s="92">
        <f>+F2679+F2692+F2705</f>
        <v>670</v>
      </c>
      <c r="J2730" s="92">
        <f>+H2730+I2730</f>
        <v>1277</v>
      </c>
      <c r="K2730" s="91" t="s">
        <v>19296</v>
      </c>
      <c r="N2730" s="75" t="s">
        <v>19295</v>
      </c>
      <c r="O2730" s="76">
        <v>12</v>
      </c>
      <c r="P2730" s="76">
        <v>16</v>
      </c>
      <c r="Q2730" s="448">
        <f t="shared" ref="Q2730:Q2739" si="229">+O2730+P2730</f>
        <v>28</v>
      </c>
      <c r="R2730" s="858">
        <f>+O2679+O2692+O2705</f>
        <v>607</v>
      </c>
      <c r="S2730" s="92">
        <f>+P2679+P2692+P2705</f>
        <v>669</v>
      </c>
      <c r="T2730" s="92">
        <f>+R2730+S2730</f>
        <v>1276</v>
      </c>
      <c r="U2730" s="91" t="s">
        <v>19296</v>
      </c>
    </row>
    <row r="2731" spans="4:21" ht="17.25" x14ac:dyDescent="0.35">
      <c r="D2731" s="80" t="s">
        <v>9739</v>
      </c>
      <c r="E2731" s="81">
        <v>19</v>
      </c>
      <c r="F2731" s="76">
        <v>22</v>
      </c>
      <c r="G2731" s="448">
        <f t="shared" si="228"/>
        <v>41</v>
      </c>
      <c r="H2731" s="858">
        <f>+E2717+E2729+E2740</f>
        <v>454</v>
      </c>
      <c r="I2731" s="92">
        <f>+F2717+F2729+F2740</f>
        <v>756</v>
      </c>
      <c r="J2731" s="92">
        <f>+H2731+I2731</f>
        <v>1210</v>
      </c>
      <c r="K2731" s="91" t="s">
        <v>19297</v>
      </c>
      <c r="N2731" s="80" t="s">
        <v>9739</v>
      </c>
      <c r="O2731" s="81">
        <v>19</v>
      </c>
      <c r="P2731" s="76">
        <v>22</v>
      </c>
      <c r="Q2731" s="448">
        <f t="shared" si="229"/>
        <v>41</v>
      </c>
      <c r="R2731" s="858">
        <f>+O2717+O2729+O2740</f>
        <v>452</v>
      </c>
      <c r="S2731" s="92">
        <f>+P2717+P2729+P2740</f>
        <v>755</v>
      </c>
      <c r="T2731" s="92">
        <f>+R2731+S2731</f>
        <v>1207</v>
      </c>
      <c r="U2731" s="91" t="s">
        <v>19297</v>
      </c>
    </row>
    <row r="2732" spans="4:21" ht="17.25" x14ac:dyDescent="0.35">
      <c r="D2732" s="80" t="s">
        <v>8974</v>
      </c>
      <c r="E2732" s="81">
        <v>10</v>
      </c>
      <c r="F2732" s="76">
        <v>29</v>
      </c>
      <c r="G2732" s="448">
        <f t="shared" si="228"/>
        <v>39</v>
      </c>
      <c r="H2732" s="858">
        <f>SUM(H2730:H2731)</f>
        <v>1061</v>
      </c>
      <c r="I2732" s="92">
        <f>SUM(I2730:I2731)</f>
        <v>1426</v>
      </c>
      <c r="J2732" s="92">
        <f>SUM(J2730:J2731)</f>
        <v>2487</v>
      </c>
      <c r="K2732" s="91" t="s">
        <v>19298</v>
      </c>
      <c r="N2732" s="80" t="s">
        <v>8974</v>
      </c>
      <c r="O2732" s="81">
        <v>10</v>
      </c>
      <c r="P2732" s="76">
        <v>29</v>
      </c>
      <c r="Q2732" s="448">
        <f t="shared" si="229"/>
        <v>39</v>
      </c>
      <c r="R2732" s="858">
        <f>SUM(R2730:R2731)</f>
        <v>1059</v>
      </c>
      <c r="S2732" s="92">
        <f>SUM(S2730:S2731)</f>
        <v>1424</v>
      </c>
      <c r="T2732" s="92">
        <f>SUM(T2730:T2731)</f>
        <v>2483</v>
      </c>
      <c r="U2732" s="91" t="s">
        <v>19298</v>
      </c>
    </row>
    <row r="2733" spans="4:21" ht="16.5" x14ac:dyDescent="0.15">
      <c r="D2733" s="80" t="s">
        <v>8969</v>
      </c>
      <c r="E2733" s="81">
        <v>11</v>
      </c>
      <c r="F2733" s="76">
        <v>29</v>
      </c>
      <c r="G2733" s="448">
        <f t="shared" si="228"/>
        <v>40</v>
      </c>
      <c r="N2733" s="80" t="s">
        <v>8969</v>
      </c>
      <c r="O2733" s="81">
        <v>11</v>
      </c>
      <c r="P2733" s="76">
        <v>29</v>
      </c>
      <c r="Q2733" s="448">
        <f t="shared" si="229"/>
        <v>40</v>
      </c>
    </row>
    <row r="2734" spans="4:21" ht="16.5" x14ac:dyDescent="0.15">
      <c r="D2734" s="80" t="s">
        <v>8989</v>
      </c>
      <c r="E2734" s="81">
        <v>15</v>
      </c>
      <c r="F2734" s="76">
        <v>24</v>
      </c>
      <c r="G2734" s="448">
        <f t="shared" si="228"/>
        <v>39</v>
      </c>
      <c r="H2734" s="246"/>
      <c r="N2734" s="80" t="s">
        <v>8989</v>
      </c>
      <c r="O2734" s="81">
        <v>15</v>
      </c>
      <c r="P2734" s="76">
        <v>24</v>
      </c>
      <c r="Q2734" s="448">
        <f t="shared" si="229"/>
        <v>39</v>
      </c>
      <c r="R2734" s="246"/>
    </row>
    <row r="2735" spans="4:21" ht="16.5" x14ac:dyDescent="0.15">
      <c r="D2735" s="80" t="s">
        <v>8972</v>
      </c>
      <c r="E2735" s="81">
        <v>16</v>
      </c>
      <c r="F2735" s="76">
        <v>25</v>
      </c>
      <c r="G2735" s="448">
        <f t="shared" si="228"/>
        <v>41</v>
      </c>
      <c r="N2735" s="80" t="s">
        <v>8972</v>
      </c>
      <c r="O2735" s="81">
        <v>15</v>
      </c>
      <c r="P2735" s="76">
        <v>25</v>
      </c>
      <c r="Q2735" s="448">
        <f t="shared" si="229"/>
        <v>40</v>
      </c>
    </row>
    <row r="2736" spans="4:21" ht="16.5" x14ac:dyDescent="0.15">
      <c r="D2736" s="80" t="s">
        <v>19299</v>
      </c>
      <c r="E2736" s="81">
        <v>5</v>
      </c>
      <c r="F2736" s="76">
        <v>36</v>
      </c>
      <c r="G2736" s="448">
        <f t="shared" si="228"/>
        <v>41</v>
      </c>
      <c r="H2736" s="246"/>
      <c r="N2736" s="80" t="s">
        <v>19299</v>
      </c>
      <c r="O2736" s="81">
        <v>5</v>
      </c>
      <c r="P2736" s="76">
        <v>36</v>
      </c>
      <c r="Q2736" s="448">
        <f t="shared" si="229"/>
        <v>41</v>
      </c>
      <c r="R2736" s="246"/>
    </row>
    <row r="2737" spans="2:21" ht="16.5" x14ac:dyDescent="0.15">
      <c r="D2737" s="75" t="s">
        <v>9374</v>
      </c>
      <c r="E2737" s="81">
        <v>9</v>
      </c>
      <c r="F2737" s="76">
        <v>32</v>
      </c>
      <c r="G2737" s="448">
        <f t="shared" si="228"/>
        <v>41</v>
      </c>
      <c r="N2737" s="75" t="s">
        <v>9374</v>
      </c>
      <c r="O2737" s="81">
        <v>9</v>
      </c>
      <c r="P2737" s="76">
        <v>32</v>
      </c>
      <c r="Q2737" s="448">
        <f t="shared" si="229"/>
        <v>41</v>
      </c>
    </row>
    <row r="2738" spans="2:21" ht="16.5" x14ac:dyDescent="0.15">
      <c r="D2738" s="80" t="s">
        <v>19326</v>
      </c>
      <c r="E2738" s="81">
        <v>22</v>
      </c>
      <c r="F2738" s="76">
        <v>16</v>
      </c>
      <c r="G2738" s="448">
        <f t="shared" si="228"/>
        <v>38</v>
      </c>
      <c r="N2738" s="80" t="s">
        <v>19326</v>
      </c>
      <c r="O2738" s="81">
        <v>22</v>
      </c>
      <c r="P2738" s="76">
        <v>15</v>
      </c>
      <c r="Q2738" s="448">
        <f t="shared" si="229"/>
        <v>37</v>
      </c>
    </row>
    <row r="2739" spans="2:21" ht="17.25" thickBot="1" x14ac:dyDescent="0.2">
      <c r="D2739" s="80" t="s">
        <v>19342</v>
      </c>
      <c r="E2739" s="90">
        <v>27</v>
      </c>
      <c r="F2739" s="82">
        <v>14</v>
      </c>
      <c r="G2739" s="448">
        <f t="shared" si="228"/>
        <v>41</v>
      </c>
      <c r="N2739" s="80" t="s">
        <v>19342</v>
      </c>
      <c r="O2739" s="90">
        <v>27</v>
      </c>
      <c r="P2739" s="82">
        <v>14</v>
      </c>
      <c r="Q2739" s="448">
        <f t="shared" si="229"/>
        <v>41</v>
      </c>
    </row>
    <row r="2740" spans="2:21" ht="18" thickBot="1" x14ac:dyDescent="0.4">
      <c r="D2740" s="83" t="s">
        <v>19291</v>
      </c>
      <c r="E2740" s="84">
        <f>SUM(E2730:E2739)</f>
        <v>146</v>
      </c>
      <c r="F2740" s="84">
        <f>SUM(F2730:F2739)</f>
        <v>243</v>
      </c>
      <c r="G2740" s="174">
        <f>SUM(G2730:G2739)</f>
        <v>389</v>
      </c>
      <c r="I2740" s="74"/>
      <c r="J2740" s="401"/>
      <c r="K2740" s="69"/>
      <c r="N2740" s="83" t="s">
        <v>19291</v>
      </c>
      <c r="O2740" s="84">
        <f>SUM(O2730:O2739)</f>
        <v>145</v>
      </c>
      <c r="P2740" s="84">
        <f>SUM(P2730:P2739)</f>
        <v>242</v>
      </c>
      <c r="Q2740" s="174">
        <f>SUM(Q2730:Q2739)</f>
        <v>387</v>
      </c>
      <c r="S2740" s="74"/>
      <c r="T2740" s="401"/>
      <c r="U2740" s="69"/>
    </row>
    <row r="2741" spans="2:21" ht="22.5" thickBot="1" x14ac:dyDescent="0.5">
      <c r="D2741" s="96" t="s">
        <v>19302</v>
      </c>
      <c r="E2741" s="97">
        <f>+E2679+E2692+E2705+E2717+E2729+E2740</f>
        <v>1061</v>
      </c>
      <c r="F2741" s="97">
        <f>+F2679+F2692+F2705+F2717+F2729+F2740</f>
        <v>1426</v>
      </c>
      <c r="G2741" s="208">
        <f>+E2741+F2741</f>
        <v>2487</v>
      </c>
      <c r="I2741" s="99" t="s">
        <v>19379</v>
      </c>
      <c r="J2741" s="69"/>
      <c r="K2741" s="69" t="s">
        <v>19380</v>
      </c>
      <c r="N2741" s="96" t="s">
        <v>19302</v>
      </c>
      <c r="O2741" s="97">
        <f>+O2679+O2692+O2705+O2717+O2729+O2740</f>
        <v>1059</v>
      </c>
      <c r="P2741" s="97">
        <f>+P2679+P2692+P2705+P2717+P2729+P2740</f>
        <v>1424</v>
      </c>
      <c r="Q2741" s="208">
        <f>+O2741+P2741</f>
        <v>2483</v>
      </c>
      <c r="S2741" s="99" t="s">
        <v>19379</v>
      </c>
      <c r="T2741" s="69"/>
      <c r="U2741" s="69" t="s">
        <v>19381</v>
      </c>
    </row>
    <row r="2745" spans="2:21" ht="15.75" thickBot="1" x14ac:dyDescent="0.2">
      <c r="B2745" s="1292" t="s">
        <v>19382</v>
      </c>
      <c r="C2745" s="1292"/>
      <c r="D2745" s="1292"/>
      <c r="E2745" s="1292"/>
      <c r="F2745" s="1292"/>
      <c r="G2745" s="1292"/>
      <c r="H2745" s="1292"/>
      <c r="I2745" s="1292"/>
      <c r="J2745" s="1292"/>
      <c r="K2745" s="1292"/>
    </row>
    <row r="2746" spans="2:21" ht="15" thickBot="1" x14ac:dyDescent="0.2">
      <c r="C2746" s="270"/>
      <c r="D2746" s="376" t="s">
        <v>16910</v>
      </c>
      <c r="E2746" s="377" t="s">
        <v>19289</v>
      </c>
      <c r="F2746" s="377" t="s">
        <v>19290</v>
      </c>
      <c r="G2746" s="378" t="s">
        <v>19291</v>
      </c>
    </row>
    <row r="2747" spans="2:21" ht="16.5" x14ac:dyDescent="0.15">
      <c r="C2747" s="270"/>
      <c r="D2747" s="75" t="s">
        <v>8353</v>
      </c>
      <c r="E2747" s="76">
        <v>18</v>
      </c>
      <c r="F2747" s="76">
        <v>22</v>
      </c>
      <c r="G2747" s="448">
        <f t="shared" ref="G2747:G2759" si="230">+E2747+F2747</f>
        <v>40</v>
      </c>
      <c r="H2747" s="866"/>
    </row>
    <row r="2748" spans="2:21" ht="16.5" x14ac:dyDescent="0.15">
      <c r="C2748" s="270"/>
      <c r="D2748" s="80" t="s">
        <v>8355</v>
      </c>
      <c r="E2748" s="81">
        <v>20</v>
      </c>
      <c r="F2748" s="76">
        <v>20</v>
      </c>
      <c r="G2748" s="448">
        <f t="shared" si="230"/>
        <v>40</v>
      </c>
      <c r="H2748" s="866"/>
    </row>
    <row r="2749" spans="2:21" ht="16.5" x14ac:dyDescent="0.15">
      <c r="C2749" s="270"/>
      <c r="D2749" s="80" t="s">
        <v>8357</v>
      </c>
      <c r="E2749" s="81">
        <v>21</v>
      </c>
      <c r="F2749" s="76">
        <v>19</v>
      </c>
      <c r="G2749" s="448">
        <f t="shared" si="230"/>
        <v>40</v>
      </c>
      <c r="H2749" s="866"/>
    </row>
    <row r="2750" spans="2:21" ht="16.5" x14ac:dyDescent="0.15">
      <c r="C2750" s="270"/>
      <c r="D2750" s="80" t="s">
        <v>8367</v>
      </c>
      <c r="E2750" s="81">
        <v>20</v>
      </c>
      <c r="F2750" s="76">
        <v>20</v>
      </c>
      <c r="G2750" s="448">
        <f t="shared" si="230"/>
        <v>40</v>
      </c>
      <c r="H2750" s="866"/>
    </row>
    <row r="2751" spans="2:21" ht="16.5" x14ac:dyDescent="0.15">
      <c r="C2751" s="270"/>
      <c r="D2751" s="80" t="s">
        <v>8363</v>
      </c>
      <c r="E2751" s="81">
        <v>20</v>
      </c>
      <c r="F2751" s="76">
        <v>20</v>
      </c>
      <c r="G2751" s="448">
        <f t="shared" si="230"/>
        <v>40</v>
      </c>
      <c r="H2751" s="866"/>
    </row>
    <row r="2752" spans="2:21" ht="16.5" x14ac:dyDescent="0.15">
      <c r="C2752" s="270"/>
      <c r="D2752" s="80" t="s">
        <v>8359</v>
      </c>
      <c r="E2752" s="81">
        <v>19</v>
      </c>
      <c r="F2752" s="76">
        <v>21</v>
      </c>
      <c r="G2752" s="448">
        <f t="shared" si="230"/>
        <v>40</v>
      </c>
      <c r="H2752" s="866"/>
    </row>
    <row r="2753" spans="3:8" ht="16.5" x14ac:dyDescent="0.15">
      <c r="C2753" s="270"/>
      <c r="D2753" s="80" t="s">
        <v>8370</v>
      </c>
      <c r="E2753" s="81">
        <v>19</v>
      </c>
      <c r="F2753" s="76">
        <v>22</v>
      </c>
      <c r="G2753" s="448">
        <f t="shared" si="230"/>
        <v>41</v>
      </c>
      <c r="H2753" s="866"/>
    </row>
    <row r="2754" spans="3:8" ht="16.5" x14ac:dyDescent="0.15">
      <c r="C2754" s="270"/>
      <c r="D2754" s="80" t="s">
        <v>8685</v>
      </c>
      <c r="E2754" s="81">
        <v>19</v>
      </c>
      <c r="F2754" s="76">
        <v>21</v>
      </c>
      <c r="G2754" s="448">
        <f t="shared" si="230"/>
        <v>40</v>
      </c>
      <c r="H2754" s="866"/>
    </row>
    <row r="2755" spans="3:8" ht="16.5" x14ac:dyDescent="0.15">
      <c r="C2755" s="270"/>
      <c r="D2755" s="80" t="s">
        <v>8731</v>
      </c>
      <c r="E2755" s="81">
        <v>19</v>
      </c>
      <c r="F2755" s="76">
        <v>21</v>
      </c>
      <c r="G2755" s="448">
        <f t="shared" si="230"/>
        <v>40</v>
      </c>
      <c r="H2755" s="866"/>
    </row>
    <row r="2756" spans="3:8" ht="16.5" x14ac:dyDescent="0.15">
      <c r="C2756" s="270"/>
      <c r="D2756" s="80" t="s">
        <v>8779</v>
      </c>
      <c r="E2756" s="81">
        <v>20</v>
      </c>
      <c r="F2756" s="76">
        <v>20</v>
      </c>
      <c r="G2756" s="448">
        <f t="shared" si="230"/>
        <v>40</v>
      </c>
      <c r="H2756" s="866"/>
    </row>
    <row r="2757" spans="3:8" ht="16.5" x14ac:dyDescent="0.15">
      <c r="C2757" s="270"/>
      <c r="D2757" s="80" t="s">
        <v>8823</v>
      </c>
      <c r="E2757" s="81">
        <v>20</v>
      </c>
      <c r="F2757" s="76">
        <v>16</v>
      </c>
      <c r="G2757" s="448">
        <f t="shared" si="230"/>
        <v>36</v>
      </c>
      <c r="H2757" s="866"/>
    </row>
    <row r="2758" spans="3:8" ht="16.5" x14ac:dyDescent="0.15">
      <c r="C2758" s="270"/>
      <c r="D2758" s="80" t="s">
        <v>8366</v>
      </c>
      <c r="E2758" s="90">
        <v>16</v>
      </c>
      <c r="F2758" s="76">
        <v>13</v>
      </c>
      <c r="G2758" s="448">
        <f t="shared" si="230"/>
        <v>29</v>
      </c>
      <c r="H2758" s="866"/>
    </row>
    <row r="2759" spans="3:8" ht="17.25" thickBot="1" x14ac:dyDescent="0.2">
      <c r="C2759" s="270"/>
      <c r="D2759" s="80" t="s">
        <v>19383</v>
      </c>
      <c r="E2759" s="90">
        <v>20</v>
      </c>
      <c r="F2759" s="76">
        <v>20</v>
      </c>
      <c r="G2759" s="448">
        <f t="shared" si="230"/>
        <v>40</v>
      </c>
      <c r="H2759" s="866"/>
    </row>
    <row r="2760" spans="3:8" ht="17.25" thickBot="1" x14ac:dyDescent="0.2">
      <c r="C2760" s="270"/>
      <c r="D2760" s="83" t="s">
        <v>19291</v>
      </c>
      <c r="E2760" s="84">
        <f>SUM(E2747:E2759)</f>
        <v>251</v>
      </c>
      <c r="F2760" s="84">
        <f>SUM(F2747:F2759)</f>
        <v>255</v>
      </c>
      <c r="G2760" s="174">
        <f>SUM(G2747:G2759)</f>
        <v>506</v>
      </c>
      <c r="H2760" s="866"/>
    </row>
    <row r="2761" spans="3:8" ht="16.5" x14ac:dyDescent="0.15">
      <c r="C2761" s="270"/>
      <c r="D2761" s="75" t="s">
        <v>9334</v>
      </c>
      <c r="E2761" s="76">
        <v>16</v>
      </c>
      <c r="F2761" s="76">
        <v>24</v>
      </c>
      <c r="G2761" s="448">
        <f t="shared" ref="G2761:G2772" si="231">+E2761+F2761</f>
        <v>40</v>
      </c>
      <c r="H2761" s="866"/>
    </row>
    <row r="2762" spans="3:8" ht="16.5" x14ac:dyDescent="0.15">
      <c r="C2762" s="270"/>
      <c r="D2762" s="80" t="s">
        <v>8356</v>
      </c>
      <c r="E2762" s="81">
        <v>17</v>
      </c>
      <c r="F2762" s="76">
        <v>24</v>
      </c>
      <c r="G2762" s="448">
        <f t="shared" si="231"/>
        <v>41</v>
      </c>
      <c r="H2762" s="866"/>
    </row>
    <row r="2763" spans="3:8" ht="16.5" x14ac:dyDescent="0.15">
      <c r="C2763" s="270"/>
      <c r="D2763" s="80" t="s">
        <v>8358</v>
      </c>
      <c r="E2763" s="81">
        <v>18</v>
      </c>
      <c r="F2763" s="76">
        <v>21</v>
      </c>
      <c r="G2763" s="448">
        <f t="shared" si="231"/>
        <v>39</v>
      </c>
      <c r="H2763" s="866"/>
    </row>
    <row r="2764" spans="3:8" ht="16.5" x14ac:dyDescent="0.15">
      <c r="C2764" s="270"/>
      <c r="D2764" s="80" t="s">
        <v>8351</v>
      </c>
      <c r="E2764" s="81">
        <v>21</v>
      </c>
      <c r="F2764" s="76">
        <v>19</v>
      </c>
      <c r="G2764" s="448">
        <f t="shared" si="231"/>
        <v>40</v>
      </c>
      <c r="H2764" s="866"/>
    </row>
    <row r="2765" spans="3:8" ht="16.5" x14ac:dyDescent="0.15">
      <c r="C2765" s="270"/>
      <c r="D2765" s="80" t="s">
        <v>9343</v>
      </c>
      <c r="E2765" s="81">
        <v>19</v>
      </c>
      <c r="F2765" s="76">
        <v>22</v>
      </c>
      <c r="G2765" s="448">
        <f t="shared" si="231"/>
        <v>41</v>
      </c>
      <c r="H2765" s="866"/>
    </row>
    <row r="2766" spans="3:8" ht="16.5" x14ac:dyDescent="0.15">
      <c r="C2766" s="270"/>
      <c r="D2766" s="80" t="s">
        <v>8364</v>
      </c>
      <c r="E2766" s="81">
        <v>17</v>
      </c>
      <c r="F2766" s="76">
        <v>23</v>
      </c>
      <c r="G2766" s="448">
        <f t="shared" si="231"/>
        <v>40</v>
      </c>
      <c r="H2766" s="866"/>
    </row>
    <row r="2767" spans="3:8" ht="16.5" x14ac:dyDescent="0.15">
      <c r="C2767" s="270"/>
      <c r="D2767" s="80" t="s">
        <v>8952</v>
      </c>
      <c r="E2767" s="81">
        <v>18</v>
      </c>
      <c r="F2767" s="76">
        <v>22</v>
      </c>
      <c r="G2767" s="448">
        <f t="shared" si="231"/>
        <v>40</v>
      </c>
      <c r="H2767" s="866"/>
    </row>
    <row r="2768" spans="3:8" ht="16.5" x14ac:dyDescent="0.15">
      <c r="C2768" s="270"/>
      <c r="D2768" s="80" t="s">
        <v>8954</v>
      </c>
      <c r="E2768" s="81">
        <v>17</v>
      </c>
      <c r="F2768" s="76">
        <v>22</v>
      </c>
      <c r="G2768" s="448">
        <f t="shared" si="231"/>
        <v>39</v>
      </c>
      <c r="H2768" s="866"/>
    </row>
    <row r="2769" spans="3:8" ht="16.5" x14ac:dyDescent="0.15">
      <c r="C2769" s="270"/>
      <c r="D2769" s="80" t="s">
        <v>8360</v>
      </c>
      <c r="E2769" s="81">
        <v>21</v>
      </c>
      <c r="F2769" s="76">
        <v>19</v>
      </c>
      <c r="G2769" s="448">
        <f t="shared" si="231"/>
        <v>40</v>
      </c>
      <c r="H2769" s="866"/>
    </row>
    <row r="2770" spans="3:8" ht="16.5" x14ac:dyDescent="0.15">
      <c r="C2770" s="270"/>
      <c r="D2770" s="87" t="s">
        <v>8362</v>
      </c>
      <c r="E2770" s="81">
        <v>16</v>
      </c>
      <c r="F2770" s="76">
        <v>24</v>
      </c>
      <c r="G2770" s="448">
        <f t="shared" si="231"/>
        <v>40</v>
      </c>
      <c r="H2770" s="866"/>
    </row>
    <row r="2771" spans="3:8" ht="16.5" x14ac:dyDescent="0.15">
      <c r="C2771" s="270"/>
      <c r="D2771" s="80" t="s">
        <v>9778</v>
      </c>
      <c r="E2771" s="81">
        <v>22</v>
      </c>
      <c r="F2771" s="76">
        <v>12</v>
      </c>
      <c r="G2771" s="448">
        <f t="shared" si="231"/>
        <v>34</v>
      </c>
      <c r="H2771" s="866"/>
    </row>
    <row r="2772" spans="3:8" ht="17.25" thickBot="1" x14ac:dyDescent="0.2">
      <c r="C2772" s="270"/>
      <c r="D2772" s="89" t="s">
        <v>9711</v>
      </c>
      <c r="E2772" s="90">
        <v>14</v>
      </c>
      <c r="F2772" s="76">
        <v>8</v>
      </c>
      <c r="G2772" s="448">
        <f t="shared" si="231"/>
        <v>22</v>
      </c>
      <c r="H2772" s="866"/>
    </row>
    <row r="2773" spans="3:8" ht="17.25" thickBot="1" x14ac:dyDescent="0.2">
      <c r="C2773" s="270"/>
      <c r="D2773" s="296" t="s">
        <v>19291</v>
      </c>
      <c r="E2773" s="295">
        <f>SUM(E2761:E2772)</f>
        <v>216</v>
      </c>
      <c r="F2773" s="84">
        <f>SUM(F2761:F2772)</f>
        <v>240</v>
      </c>
      <c r="G2773" s="174">
        <f>SUM(G2761:G2772)</f>
        <v>456</v>
      </c>
      <c r="H2773" s="866"/>
    </row>
    <row r="2774" spans="3:8" ht="16.5" x14ac:dyDescent="0.15">
      <c r="C2774" s="270"/>
      <c r="D2774" s="75" t="s">
        <v>8354</v>
      </c>
      <c r="E2774" s="76">
        <v>22</v>
      </c>
      <c r="F2774" s="76">
        <v>18</v>
      </c>
      <c r="G2774" s="448">
        <f t="shared" ref="G2774:G2785" si="232">+E2774+F2774</f>
        <v>40</v>
      </c>
      <c r="H2774" s="866"/>
    </row>
    <row r="2775" spans="3:8" ht="16.5" x14ac:dyDescent="0.15">
      <c r="C2775" s="270"/>
      <c r="D2775" s="80" t="s">
        <v>9713</v>
      </c>
      <c r="E2775" s="81">
        <v>17</v>
      </c>
      <c r="F2775" s="76">
        <v>23</v>
      </c>
      <c r="G2775" s="448">
        <f t="shared" si="232"/>
        <v>40</v>
      </c>
      <c r="H2775" s="866"/>
    </row>
    <row r="2776" spans="3:8" ht="16.5" x14ac:dyDescent="0.15">
      <c r="C2776" s="270"/>
      <c r="D2776" s="80" t="s">
        <v>8988</v>
      </c>
      <c r="E2776" s="81">
        <v>19</v>
      </c>
      <c r="F2776" s="76">
        <v>20</v>
      </c>
      <c r="G2776" s="448">
        <f t="shared" si="232"/>
        <v>39</v>
      </c>
      <c r="H2776" s="866"/>
    </row>
    <row r="2777" spans="3:8" ht="16.5" x14ac:dyDescent="0.15">
      <c r="C2777" s="270"/>
      <c r="D2777" s="75" t="s">
        <v>8956</v>
      </c>
      <c r="E2777" s="81">
        <v>20</v>
      </c>
      <c r="F2777" s="76">
        <v>19</v>
      </c>
      <c r="G2777" s="448">
        <f t="shared" si="232"/>
        <v>39</v>
      </c>
      <c r="H2777" s="866"/>
    </row>
    <row r="2778" spans="3:8" ht="16.5" x14ac:dyDescent="0.15">
      <c r="C2778" s="270"/>
      <c r="D2778" s="80" t="s">
        <v>9717</v>
      </c>
      <c r="E2778" s="81">
        <v>26</v>
      </c>
      <c r="F2778" s="76">
        <v>14</v>
      </c>
      <c r="G2778" s="448">
        <f t="shared" si="232"/>
        <v>40</v>
      </c>
      <c r="H2778" s="866"/>
    </row>
    <row r="2779" spans="3:8" ht="16.5" x14ac:dyDescent="0.15">
      <c r="C2779" s="270"/>
      <c r="D2779" s="80" t="s">
        <v>8365</v>
      </c>
      <c r="E2779" s="81">
        <v>16</v>
      </c>
      <c r="F2779" s="76">
        <v>23</v>
      </c>
      <c r="G2779" s="448">
        <f t="shared" si="232"/>
        <v>39</v>
      </c>
      <c r="H2779" s="866"/>
    </row>
    <row r="2780" spans="3:8" ht="16.5" x14ac:dyDescent="0.15">
      <c r="C2780" s="270"/>
      <c r="D2780" s="75" t="s">
        <v>9354</v>
      </c>
      <c r="E2780" s="81">
        <v>23</v>
      </c>
      <c r="F2780" s="76">
        <v>16</v>
      </c>
      <c r="G2780" s="448">
        <f t="shared" si="232"/>
        <v>39</v>
      </c>
      <c r="H2780" s="866"/>
    </row>
    <row r="2781" spans="3:8" ht="16.5" x14ac:dyDescent="0.15">
      <c r="C2781" s="270"/>
      <c r="D2781" s="80" t="s">
        <v>8958</v>
      </c>
      <c r="E2781" s="81">
        <v>17</v>
      </c>
      <c r="F2781" s="76">
        <v>22</v>
      </c>
      <c r="G2781" s="448">
        <f t="shared" si="232"/>
        <v>39</v>
      </c>
      <c r="H2781" s="866"/>
    </row>
    <row r="2782" spans="3:8" ht="16.5" x14ac:dyDescent="0.15">
      <c r="C2782" s="270"/>
      <c r="D2782" s="80" t="s">
        <v>9357</v>
      </c>
      <c r="E2782" s="81">
        <v>15</v>
      </c>
      <c r="F2782" s="76">
        <v>23</v>
      </c>
      <c r="G2782" s="448">
        <f t="shared" si="232"/>
        <v>38</v>
      </c>
      <c r="H2782" s="866"/>
    </row>
    <row r="2783" spans="3:8" ht="16.5" x14ac:dyDescent="0.15">
      <c r="C2783" s="270"/>
      <c r="D2783" s="75" t="s">
        <v>8368</v>
      </c>
      <c r="E2783" s="81">
        <v>17</v>
      </c>
      <c r="F2783" s="76">
        <v>22</v>
      </c>
      <c r="G2783" s="448">
        <f t="shared" si="232"/>
        <v>39</v>
      </c>
      <c r="H2783" s="866"/>
    </row>
    <row r="2784" spans="3:8" ht="16.5" x14ac:dyDescent="0.15">
      <c r="C2784" s="270"/>
      <c r="D2784" s="80" t="s">
        <v>19292</v>
      </c>
      <c r="E2784" s="81">
        <v>14</v>
      </c>
      <c r="F2784" s="76">
        <v>18</v>
      </c>
      <c r="G2784" s="448">
        <f t="shared" si="232"/>
        <v>32</v>
      </c>
      <c r="H2784" s="866"/>
    </row>
    <row r="2785" spans="3:11" ht="17.25" thickBot="1" x14ac:dyDescent="0.2">
      <c r="C2785" s="270"/>
      <c r="D2785" s="80" t="s">
        <v>19343</v>
      </c>
      <c r="E2785" s="90">
        <v>12</v>
      </c>
      <c r="F2785" s="76">
        <v>12</v>
      </c>
      <c r="G2785" s="449">
        <f t="shared" si="232"/>
        <v>24</v>
      </c>
      <c r="H2785" s="866"/>
    </row>
    <row r="2786" spans="3:11" ht="17.25" thickBot="1" x14ac:dyDescent="0.2">
      <c r="D2786" s="83" t="s">
        <v>19291</v>
      </c>
      <c r="E2786" s="84">
        <f>SUM(E2774:E2785)</f>
        <v>218</v>
      </c>
      <c r="F2786" s="84">
        <f>SUM(F2774:F2785)</f>
        <v>230</v>
      </c>
      <c r="G2786" s="174">
        <f>SUM(G2774:G2785)</f>
        <v>448</v>
      </c>
      <c r="H2786" s="866"/>
    </row>
    <row r="2787" spans="3:11" ht="16.5" x14ac:dyDescent="0.15">
      <c r="D2787" s="75" t="s">
        <v>19293</v>
      </c>
      <c r="E2787" s="76">
        <v>8</v>
      </c>
      <c r="F2787" s="76">
        <v>4</v>
      </c>
      <c r="G2787" s="448">
        <f t="shared" ref="G2787:G2797" si="233">+E2787+F2787</f>
        <v>12</v>
      </c>
      <c r="H2787" s="866"/>
      <c r="I2787" s="444"/>
      <c r="J2787" s="444"/>
      <c r="K2787" s="444"/>
    </row>
    <row r="2788" spans="3:11" ht="16.5" x14ac:dyDescent="0.15">
      <c r="D2788" s="80" t="s">
        <v>8361</v>
      </c>
      <c r="E2788" s="81">
        <v>9</v>
      </c>
      <c r="F2788" s="76">
        <v>30</v>
      </c>
      <c r="G2788" s="448">
        <f t="shared" si="233"/>
        <v>39</v>
      </c>
      <c r="H2788" s="866"/>
      <c r="I2788" s="444"/>
      <c r="J2788" s="444"/>
      <c r="K2788" s="444"/>
    </row>
    <row r="2789" spans="3:11" ht="16.5" x14ac:dyDescent="0.15">
      <c r="D2789" s="80" t="s">
        <v>8825</v>
      </c>
      <c r="E2789" s="81">
        <v>13</v>
      </c>
      <c r="F2789" s="76">
        <v>26</v>
      </c>
      <c r="G2789" s="448">
        <f t="shared" si="233"/>
        <v>39</v>
      </c>
      <c r="H2789" s="866"/>
      <c r="I2789" s="445"/>
      <c r="J2789" s="444"/>
      <c r="K2789" s="444"/>
    </row>
    <row r="2790" spans="3:11" ht="16.5" x14ac:dyDescent="0.15">
      <c r="D2790" s="80" t="s">
        <v>8374</v>
      </c>
      <c r="E2790" s="81">
        <v>13</v>
      </c>
      <c r="F2790" s="76">
        <v>27</v>
      </c>
      <c r="G2790" s="448">
        <f t="shared" si="233"/>
        <v>40</v>
      </c>
      <c r="H2790" s="866"/>
      <c r="I2790" s="444"/>
      <c r="J2790" s="444"/>
      <c r="K2790" s="444"/>
    </row>
    <row r="2791" spans="3:11" ht="16.5" x14ac:dyDescent="0.15">
      <c r="D2791" s="80" t="s">
        <v>8859</v>
      </c>
      <c r="E2791" s="81">
        <v>25</v>
      </c>
      <c r="F2791" s="76">
        <v>12</v>
      </c>
      <c r="G2791" s="448">
        <f t="shared" si="233"/>
        <v>37</v>
      </c>
      <c r="H2791" s="866"/>
      <c r="I2791" s="446"/>
      <c r="J2791" s="444"/>
      <c r="K2791" s="444"/>
    </row>
    <row r="2792" spans="3:11" ht="16.5" x14ac:dyDescent="0.15">
      <c r="D2792" s="80" t="s">
        <v>8350</v>
      </c>
      <c r="E2792" s="81">
        <v>18</v>
      </c>
      <c r="F2792" s="76">
        <v>21</v>
      </c>
      <c r="G2792" s="448">
        <f t="shared" si="233"/>
        <v>39</v>
      </c>
      <c r="H2792" s="866"/>
      <c r="I2792" s="444"/>
      <c r="J2792" s="444"/>
      <c r="K2792" s="444"/>
    </row>
    <row r="2793" spans="3:11" ht="16.5" x14ac:dyDescent="0.15">
      <c r="D2793" s="80" t="s">
        <v>8908</v>
      </c>
      <c r="E2793" s="81">
        <v>9</v>
      </c>
      <c r="F2793" s="76">
        <v>31</v>
      </c>
      <c r="G2793" s="448">
        <f t="shared" si="233"/>
        <v>40</v>
      </c>
      <c r="H2793" s="866"/>
      <c r="I2793" s="855"/>
      <c r="J2793" s="444"/>
      <c r="K2793" s="444"/>
    </row>
    <row r="2794" spans="3:11" ht="16.5" x14ac:dyDescent="0.15">
      <c r="D2794" s="80" t="s">
        <v>8936</v>
      </c>
      <c r="E2794" s="81">
        <v>12</v>
      </c>
      <c r="F2794" s="76">
        <v>27</v>
      </c>
      <c r="G2794" s="448">
        <f t="shared" si="233"/>
        <v>39</v>
      </c>
      <c r="H2794" s="866"/>
      <c r="I2794" s="444"/>
      <c r="J2794" s="444"/>
      <c r="K2794" s="444"/>
    </row>
    <row r="2795" spans="3:11" ht="16.5" x14ac:dyDescent="0.15">
      <c r="D2795" s="80" t="s">
        <v>19294</v>
      </c>
      <c r="E2795" s="81">
        <v>10</v>
      </c>
      <c r="F2795" s="76">
        <v>29</v>
      </c>
      <c r="G2795" s="448">
        <f t="shared" si="233"/>
        <v>39</v>
      </c>
      <c r="H2795" s="866"/>
    </row>
    <row r="2796" spans="3:11" ht="16.5" x14ac:dyDescent="0.15">
      <c r="D2796" s="87" t="s">
        <v>19325</v>
      </c>
      <c r="E2796" s="90">
        <v>30</v>
      </c>
      <c r="F2796" s="82">
        <v>9</v>
      </c>
      <c r="G2796" s="449">
        <f t="shared" si="233"/>
        <v>39</v>
      </c>
      <c r="H2796" s="866"/>
    </row>
    <row r="2797" spans="3:11" ht="16.5" x14ac:dyDescent="0.15">
      <c r="D2797" s="80" t="s">
        <v>19354</v>
      </c>
      <c r="E2797" s="81">
        <v>17</v>
      </c>
      <c r="F2797" s="81">
        <v>24</v>
      </c>
      <c r="G2797" s="859">
        <f t="shared" si="233"/>
        <v>41</v>
      </c>
      <c r="H2797" s="866"/>
    </row>
    <row r="2798" spans="3:11" ht="17.25" thickBot="1" x14ac:dyDescent="0.2">
      <c r="D2798" s="425" t="s">
        <v>19291</v>
      </c>
      <c r="E2798" s="254">
        <f>SUM(E2787:E2797)</f>
        <v>164</v>
      </c>
      <c r="F2798" s="426">
        <f>SUM(F2787:F2797)</f>
        <v>240</v>
      </c>
      <c r="G2798" s="426">
        <f>SUM(G2787:G2797)</f>
        <v>404</v>
      </c>
      <c r="H2798" s="866"/>
    </row>
    <row r="2799" spans="3:11" ht="16.5" x14ac:dyDescent="0.15">
      <c r="D2799" s="75" t="s">
        <v>8962</v>
      </c>
      <c r="E2799" s="76">
        <v>17</v>
      </c>
      <c r="F2799" s="76">
        <v>5</v>
      </c>
      <c r="G2799" s="448">
        <f t="shared" ref="G2799:G2809" si="234">+E2799+F2799</f>
        <v>22</v>
      </c>
      <c r="I2799" s="246"/>
    </row>
    <row r="2800" spans="3:11" ht="16.5" x14ac:dyDescent="0.15">
      <c r="D2800" s="80" t="s">
        <v>9788</v>
      </c>
      <c r="E2800" s="81">
        <v>11</v>
      </c>
      <c r="F2800" s="76">
        <v>29</v>
      </c>
      <c r="G2800" s="448">
        <f t="shared" si="234"/>
        <v>40</v>
      </c>
    </row>
    <row r="2801" spans="4:11" ht="16.5" x14ac:dyDescent="0.15">
      <c r="D2801" s="80" t="s">
        <v>8375</v>
      </c>
      <c r="E2801" s="81">
        <v>13</v>
      </c>
      <c r="F2801" s="76">
        <v>28</v>
      </c>
      <c r="G2801" s="448">
        <f t="shared" si="234"/>
        <v>41</v>
      </c>
    </row>
    <row r="2802" spans="4:11" ht="16.5" x14ac:dyDescent="0.15">
      <c r="D2802" s="80" t="s">
        <v>8369</v>
      </c>
      <c r="E2802" s="81">
        <v>13</v>
      </c>
      <c r="F2802" s="76">
        <v>29</v>
      </c>
      <c r="G2802" s="448">
        <f t="shared" si="234"/>
        <v>42</v>
      </c>
      <c r="H2802" s="246"/>
      <c r="I2802" s="246"/>
    </row>
    <row r="2803" spans="4:11" ht="16.5" x14ac:dyDescent="0.15">
      <c r="D2803" s="80" t="s">
        <v>8371</v>
      </c>
      <c r="E2803" s="81">
        <v>17</v>
      </c>
      <c r="F2803" s="76">
        <v>24</v>
      </c>
      <c r="G2803" s="448">
        <f t="shared" si="234"/>
        <v>41</v>
      </c>
      <c r="H2803" s="246"/>
    </row>
    <row r="2804" spans="4:11" ht="16.5" x14ac:dyDescent="0.15">
      <c r="D2804" s="80" t="s">
        <v>8966</v>
      </c>
      <c r="E2804" s="81">
        <v>15</v>
      </c>
      <c r="F2804" s="76">
        <v>25</v>
      </c>
      <c r="G2804" s="448">
        <f t="shared" si="234"/>
        <v>40</v>
      </c>
      <c r="H2804" s="330"/>
    </row>
    <row r="2805" spans="4:11" ht="16.5" x14ac:dyDescent="0.15">
      <c r="D2805" s="87" t="s">
        <v>9364</v>
      </c>
      <c r="E2805" s="81">
        <v>7</v>
      </c>
      <c r="F2805" s="76">
        <v>33</v>
      </c>
      <c r="G2805" s="448">
        <f t="shared" si="234"/>
        <v>40</v>
      </c>
    </row>
    <row r="2806" spans="4:11" ht="16.5" x14ac:dyDescent="0.15">
      <c r="D2806" s="80" t="s">
        <v>8990</v>
      </c>
      <c r="E2806" s="81">
        <v>7</v>
      </c>
      <c r="F2806" s="76">
        <v>32</v>
      </c>
      <c r="G2806" s="448">
        <f t="shared" si="234"/>
        <v>39</v>
      </c>
      <c r="H2806" s="330"/>
    </row>
    <row r="2807" spans="4:11" ht="16.5" x14ac:dyDescent="0.15">
      <c r="D2807" s="80" t="s">
        <v>19306</v>
      </c>
      <c r="E2807" s="81">
        <v>14</v>
      </c>
      <c r="F2807" s="76">
        <v>24</v>
      </c>
      <c r="G2807" s="448">
        <f t="shared" si="234"/>
        <v>38</v>
      </c>
    </row>
    <row r="2808" spans="4:11" ht="16.5" x14ac:dyDescent="0.15">
      <c r="D2808" s="80" t="s">
        <v>9367</v>
      </c>
      <c r="E2808" s="90">
        <v>29</v>
      </c>
      <c r="F2808" s="82">
        <v>9</v>
      </c>
      <c r="G2808" s="448">
        <f t="shared" si="234"/>
        <v>38</v>
      </c>
      <c r="H2808" s="246"/>
    </row>
    <row r="2809" spans="4:11" ht="17.25" thickBot="1" x14ac:dyDescent="0.2">
      <c r="D2809" s="89" t="s">
        <v>9737</v>
      </c>
      <c r="E2809" s="81">
        <v>15</v>
      </c>
      <c r="F2809" s="81">
        <v>22</v>
      </c>
      <c r="G2809" s="448">
        <f t="shared" si="234"/>
        <v>37</v>
      </c>
    </row>
    <row r="2810" spans="4:11" ht="18" thickBot="1" x14ac:dyDescent="0.4">
      <c r="D2810" s="83" t="s">
        <v>19291</v>
      </c>
      <c r="E2810" s="84">
        <f>SUM(E2799:E2809)</f>
        <v>158</v>
      </c>
      <c r="F2810" s="84">
        <f>SUM(F2799:F2809)</f>
        <v>260</v>
      </c>
      <c r="G2810" s="174">
        <f>SUM(G2799:G2809)</f>
        <v>418</v>
      </c>
      <c r="H2810" s="857" t="s">
        <v>19289</v>
      </c>
      <c r="I2810" s="91" t="s">
        <v>19290</v>
      </c>
      <c r="J2810" s="91" t="s">
        <v>19291</v>
      </c>
    </row>
    <row r="2811" spans="4:11" ht="17.25" x14ac:dyDescent="0.35">
      <c r="D2811" s="75" t="s">
        <v>19295</v>
      </c>
      <c r="E2811" s="76">
        <v>21</v>
      </c>
      <c r="F2811" s="76">
        <v>13</v>
      </c>
      <c r="G2811" s="448">
        <f t="shared" ref="G2811:G2821" si="235">+E2811+F2811</f>
        <v>34</v>
      </c>
      <c r="H2811" s="858">
        <f>+E2760+E2773+E2786</f>
        <v>685</v>
      </c>
      <c r="I2811" s="92">
        <f>+F2760+F2773+F2786</f>
        <v>725</v>
      </c>
      <c r="J2811" s="92">
        <f>+H2811+I2811</f>
        <v>1410</v>
      </c>
      <c r="K2811" s="91" t="s">
        <v>19296</v>
      </c>
    </row>
    <row r="2812" spans="4:11" ht="17.25" x14ac:dyDescent="0.35">
      <c r="D2812" s="80" t="s">
        <v>9739</v>
      </c>
      <c r="E2812" s="81">
        <v>10</v>
      </c>
      <c r="F2812" s="76">
        <v>29</v>
      </c>
      <c r="G2812" s="448">
        <f t="shared" si="235"/>
        <v>39</v>
      </c>
      <c r="H2812" s="858">
        <f>+E2798+E2810+E2822</f>
        <v>472</v>
      </c>
      <c r="I2812" s="92">
        <f>+F2798+F2810+F2822</f>
        <v>753</v>
      </c>
      <c r="J2812" s="92">
        <f>+H2812+I2812</f>
        <v>1225</v>
      </c>
      <c r="K2812" s="91" t="s">
        <v>19297</v>
      </c>
    </row>
    <row r="2813" spans="4:11" ht="17.25" x14ac:dyDescent="0.35">
      <c r="D2813" s="80" t="s">
        <v>8974</v>
      </c>
      <c r="E2813" s="81">
        <v>11</v>
      </c>
      <c r="F2813" s="76">
        <v>29</v>
      </c>
      <c r="G2813" s="448">
        <f t="shared" si="235"/>
        <v>40</v>
      </c>
      <c r="H2813" s="858">
        <f>SUM(H2811:H2812)</f>
        <v>1157</v>
      </c>
      <c r="I2813" s="92">
        <f>SUM(I2811:I2812)</f>
        <v>1478</v>
      </c>
      <c r="J2813" s="92">
        <f>SUM(J2811:J2812)</f>
        <v>2635</v>
      </c>
      <c r="K2813" s="91" t="s">
        <v>19298</v>
      </c>
    </row>
    <row r="2814" spans="4:11" ht="16.5" x14ac:dyDescent="0.15">
      <c r="D2814" s="80" t="s">
        <v>8969</v>
      </c>
      <c r="E2814" s="81">
        <v>14</v>
      </c>
      <c r="F2814" s="76">
        <v>26</v>
      </c>
      <c r="G2814" s="448">
        <f t="shared" si="235"/>
        <v>40</v>
      </c>
    </row>
    <row r="2815" spans="4:11" ht="16.5" x14ac:dyDescent="0.15">
      <c r="D2815" s="75" t="s">
        <v>8989</v>
      </c>
      <c r="E2815" s="81">
        <v>17</v>
      </c>
      <c r="F2815" s="76">
        <v>19</v>
      </c>
      <c r="G2815" s="448">
        <f t="shared" si="235"/>
        <v>36</v>
      </c>
      <c r="H2815" s="246"/>
    </row>
    <row r="2816" spans="4:11" ht="16.5" x14ac:dyDescent="0.15">
      <c r="D2816" s="80" t="s">
        <v>8972</v>
      </c>
      <c r="E2816" s="81">
        <v>18</v>
      </c>
      <c r="F2816" s="76">
        <v>20</v>
      </c>
      <c r="G2816" s="448">
        <f t="shared" si="235"/>
        <v>38</v>
      </c>
    </row>
    <row r="2817" spans="2:11" ht="16.5" x14ac:dyDescent="0.15">
      <c r="D2817" s="80" t="s">
        <v>19299</v>
      </c>
      <c r="E2817" s="81">
        <v>5</v>
      </c>
      <c r="F2817" s="76">
        <v>34</v>
      </c>
      <c r="G2817" s="448">
        <f t="shared" si="235"/>
        <v>39</v>
      </c>
      <c r="H2817" s="246"/>
    </row>
    <row r="2818" spans="2:11" ht="16.5" x14ac:dyDescent="0.15">
      <c r="D2818" s="80" t="s">
        <v>9374</v>
      </c>
      <c r="E2818" s="81">
        <v>10</v>
      </c>
      <c r="F2818" s="76">
        <v>25</v>
      </c>
      <c r="G2818" s="448">
        <f t="shared" si="235"/>
        <v>35</v>
      </c>
    </row>
    <row r="2819" spans="2:11" ht="16.5" x14ac:dyDescent="0.15">
      <c r="D2819" s="75" t="s">
        <v>19326</v>
      </c>
      <c r="E2819" s="81">
        <v>12</v>
      </c>
      <c r="F2819" s="76">
        <v>25</v>
      </c>
      <c r="G2819" s="448">
        <f t="shared" si="235"/>
        <v>37</v>
      </c>
    </row>
    <row r="2820" spans="2:11" ht="16.5" x14ac:dyDescent="0.15">
      <c r="D2820" s="80" t="s">
        <v>19342</v>
      </c>
      <c r="E2820" s="90">
        <v>19</v>
      </c>
      <c r="F2820" s="82">
        <v>16</v>
      </c>
      <c r="G2820" s="448">
        <f t="shared" si="235"/>
        <v>35</v>
      </c>
    </row>
    <row r="2821" spans="2:11" ht="17.25" thickBot="1" x14ac:dyDescent="0.2">
      <c r="D2821" s="80" t="s">
        <v>19384</v>
      </c>
      <c r="E2821" s="81">
        <v>13</v>
      </c>
      <c r="F2821" s="81">
        <v>17</v>
      </c>
      <c r="G2821" s="448">
        <f t="shared" si="235"/>
        <v>30</v>
      </c>
    </row>
    <row r="2822" spans="2:11" ht="18" thickBot="1" x14ac:dyDescent="0.4">
      <c r="D2822" s="83" t="s">
        <v>19291</v>
      </c>
      <c r="E2822" s="84">
        <f>SUM(E2811:E2821)</f>
        <v>150</v>
      </c>
      <c r="F2822" s="84">
        <f>SUM(F2811:F2821)</f>
        <v>253</v>
      </c>
      <c r="G2822" s="174">
        <f>SUM(G2811:G2821)</f>
        <v>403</v>
      </c>
      <c r="I2822" s="74"/>
      <c r="J2822" s="401"/>
      <c r="K2822" s="69"/>
    </row>
    <row r="2823" spans="2:11" ht="22.5" thickBot="1" x14ac:dyDescent="0.5">
      <c r="D2823" s="96" t="s">
        <v>19302</v>
      </c>
      <c r="E2823" s="97">
        <f>+E2760+E2773+E2786+E2798+E2810+E2822</f>
        <v>1157</v>
      </c>
      <c r="F2823" s="97">
        <f>+F2760+F2773+F2786+F2798+F2810+F2822</f>
        <v>1478</v>
      </c>
      <c r="G2823" s="208">
        <f>+E2823+F2823</f>
        <v>2635</v>
      </c>
      <c r="I2823" s="99" t="s">
        <v>19385</v>
      </c>
      <c r="J2823" s="69"/>
      <c r="K2823" s="69"/>
    </row>
    <row r="2826" spans="2:11" ht="15.75" thickBot="1" x14ac:dyDescent="0.2">
      <c r="B2826" s="1292" t="s">
        <v>19382</v>
      </c>
      <c r="C2826" s="1292"/>
      <c r="D2826" s="1292"/>
      <c r="E2826" s="1292"/>
      <c r="F2826" s="1292"/>
      <c r="G2826" s="1292"/>
      <c r="H2826" s="1292"/>
      <c r="I2826" s="1292"/>
      <c r="J2826" s="1292"/>
      <c r="K2826" s="1292"/>
    </row>
    <row r="2827" spans="2:11" ht="15" thickBot="1" x14ac:dyDescent="0.2">
      <c r="C2827" s="270"/>
      <c r="D2827" s="376" t="s">
        <v>16910</v>
      </c>
      <c r="E2827" s="377" t="s">
        <v>19289</v>
      </c>
      <c r="F2827" s="377" t="s">
        <v>19290</v>
      </c>
      <c r="G2827" s="378" t="s">
        <v>19291</v>
      </c>
    </row>
    <row r="2828" spans="2:11" ht="16.5" x14ac:dyDescent="0.15">
      <c r="C2828" s="270"/>
      <c r="D2828" s="75" t="s">
        <v>8353</v>
      </c>
      <c r="E2828" s="76">
        <v>18</v>
      </c>
      <c r="F2828" s="76">
        <v>21</v>
      </c>
      <c r="G2828" s="448">
        <f t="shared" ref="G2828:G2840" si="236">+E2828+F2828</f>
        <v>39</v>
      </c>
      <c r="H2828" s="866"/>
    </row>
    <row r="2829" spans="2:11" ht="16.5" x14ac:dyDescent="0.15">
      <c r="C2829" s="270"/>
      <c r="D2829" s="80" t="s">
        <v>8355</v>
      </c>
      <c r="E2829" s="81">
        <v>20</v>
      </c>
      <c r="F2829" s="76">
        <v>20</v>
      </c>
      <c r="G2829" s="448">
        <f t="shared" si="236"/>
        <v>40</v>
      </c>
      <c r="H2829" s="866"/>
    </row>
    <row r="2830" spans="2:11" ht="16.5" x14ac:dyDescent="0.15">
      <c r="C2830" s="270"/>
      <c r="D2830" s="80" t="s">
        <v>8357</v>
      </c>
      <c r="E2830" s="81">
        <v>21</v>
      </c>
      <c r="F2830" s="76">
        <v>19</v>
      </c>
      <c r="G2830" s="448">
        <f t="shared" si="236"/>
        <v>40</v>
      </c>
      <c r="H2830" s="866"/>
    </row>
    <row r="2831" spans="2:11" ht="16.5" x14ac:dyDescent="0.15">
      <c r="C2831" s="270"/>
      <c r="D2831" s="80" t="s">
        <v>8367</v>
      </c>
      <c r="E2831" s="81">
        <v>20</v>
      </c>
      <c r="F2831" s="76">
        <v>20</v>
      </c>
      <c r="G2831" s="448">
        <f t="shared" si="236"/>
        <v>40</v>
      </c>
      <c r="H2831" s="866"/>
    </row>
    <row r="2832" spans="2:11" ht="16.5" x14ac:dyDescent="0.15">
      <c r="C2832" s="270"/>
      <c r="D2832" s="80" t="s">
        <v>8363</v>
      </c>
      <c r="E2832" s="81">
        <v>20</v>
      </c>
      <c r="F2832" s="76">
        <v>20</v>
      </c>
      <c r="G2832" s="448">
        <f t="shared" si="236"/>
        <v>40</v>
      </c>
      <c r="H2832" s="866"/>
    </row>
    <row r="2833" spans="3:8" ht="16.5" x14ac:dyDescent="0.15">
      <c r="C2833" s="270"/>
      <c r="D2833" s="80" t="s">
        <v>8359</v>
      </c>
      <c r="E2833" s="81">
        <v>19</v>
      </c>
      <c r="F2833" s="76">
        <v>21</v>
      </c>
      <c r="G2833" s="448">
        <f t="shared" si="236"/>
        <v>40</v>
      </c>
      <c r="H2833" s="866"/>
    </row>
    <row r="2834" spans="3:8" ht="16.5" x14ac:dyDescent="0.15">
      <c r="C2834" s="270"/>
      <c r="D2834" s="80" t="s">
        <v>8370</v>
      </c>
      <c r="E2834" s="81">
        <v>19</v>
      </c>
      <c r="F2834" s="76">
        <v>22</v>
      </c>
      <c r="G2834" s="448">
        <f t="shared" si="236"/>
        <v>41</v>
      </c>
      <c r="H2834" s="866"/>
    </row>
    <row r="2835" spans="3:8" ht="16.5" x14ac:dyDescent="0.15">
      <c r="C2835" s="270"/>
      <c r="D2835" s="80" t="s">
        <v>8685</v>
      </c>
      <c r="E2835" s="81">
        <v>19</v>
      </c>
      <c r="F2835" s="76">
        <v>21</v>
      </c>
      <c r="G2835" s="448">
        <f t="shared" si="236"/>
        <v>40</v>
      </c>
      <c r="H2835" s="866"/>
    </row>
    <row r="2836" spans="3:8" ht="16.5" x14ac:dyDescent="0.15">
      <c r="C2836" s="270"/>
      <c r="D2836" s="80" t="s">
        <v>8731</v>
      </c>
      <c r="E2836" s="81">
        <v>19</v>
      </c>
      <c r="F2836" s="76">
        <v>21</v>
      </c>
      <c r="G2836" s="448">
        <f t="shared" si="236"/>
        <v>40</v>
      </c>
      <c r="H2836" s="866"/>
    </row>
    <row r="2837" spans="3:8" ht="16.5" x14ac:dyDescent="0.15">
      <c r="C2837" s="270"/>
      <c r="D2837" s="80" t="s">
        <v>8779</v>
      </c>
      <c r="E2837" s="81">
        <v>20</v>
      </c>
      <c r="F2837" s="76">
        <v>20</v>
      </c>
      <c r="G2837" s="448">
        <f t="shared" si="236"/>
        <v>40</v>
      </c>
      <c r="H2837" s="866"/>
    </row>
    <row r="2838" spans="3:8" ht="16.5" x14ac:dyDescent="0.15">
      <c r="C2838" s="270"/>
      <c r="D2838" s="80" t="s">
        <v>8823</v>
      </c>
      <c r="E2838" s="81">
        <v>20</v>
      </c>
      <c r="F2838" s="76">
        <v>16</v>
      </c>
      <c r="G2838" s="448">
        <f t="shared" si="236"/>
        <v>36</v>
      </c>
      <c r="H2838" s="866"/>
    </row>
    <row r="2839" spans="3:8" ht="16.5" x14ac:dyDescent="0.15">
      <c r="C2839" s="270"/>
      <c r="D2839" s="80" t="s">
        <v>8366</v>
      </c>
      <c r="E2839" s="90">
        <v>16</v>
      </c>
      <c r="F2839" s="76">
        <v>13</v>
      </c>
      <c r="G2839" s="448">
        <f t="shared" si="236"/>
        <v>29</v>
      </c>
      <c r="H2839" s="866"/>
    </row>
    <row r="2840" spans="3:8" ht="17.25" thickBot="1" x14ac:dyDescent="0.2">
      <c r="C2840" s="270"/>
      <c r="D2840" s="80" t="s">
        <v>19383</v>
      </c>
      <c r="E2840" s="90">
        <v>20</v>
      </c>
      <c r="F2840" s="76">
        <v>20</v>
      </c>
      <c r="G2840" s="448">
        <f t="shared" si="236"/>
        <v>40</v>
      </c>
      <c r="H2840" s="866"/>
    </row>
    <row r="2841" spans="3:8" ht="17.25" thickBot="1" x14ac:dyDescent="0.2">
      <c r="C2841" s="270"/>
      <c r="D2841" s="83" t="s">
        <v>19291</v>
      </c>
      <c r="E2841" s="84">
        <f>SUM(E2828:E2840)</f>
        <v>251</v>
      </c>
      <c r="F2841" s="84">
        <f>SUM(F2828:F2840)</f>
        <v>254</v>
      </c>
      <c r="G2841" s="174">
        <f>SUM(G2828:G2840)</f>
        <v>505</v>
      </c>
      <c r="H2841" s="866"/>
    </row>
    <row r="2842" spans="3:8" ht="16.5" x14ac:dyDescent="0.15">
      <c r="C2842" s="270"/>
      <c r="D2842" s="75" t="s">
        <v>9334</v>
      </c>
      <c r="E2842" s="76">
        <v>16</v>
      </c>
      <c r="F2842" s="76">
        <v>24</v>
      </c>
      <c r="G2842" s="448">
        <f t="shared" ref="G2842:G2853" si="237">+E2842+F2842</f>
        <v>40</v>
      </c>
      <c r="H2842" s="866"/>
    </row>
    <row r="2843" spans="3:8" ht="16.5" x14ac:dyDescent="0.15">
      <c r="C2843" s="270"/>
      <c r="D2843" s="80" t="s">
        <v>8356</v>
      </c>
      <c r="E2843" s="81">
        <v>17</v>
      </c>
      <c r="F2843" s="76">
        <v>24</v>
      </c>
      <c r="G2843" s="448">
        <f t="shared" si="237"/>
        <v>41</v>
      </c>
      <c r="H2843" s="866"/>
    </row>
    <row r="2844" spans="3:8" ht="16.5" x14ac:dyDescent="0.15">
      <c r="C2844" s="270"/>
      <c r="D2844" s="80" t="s">
        <v>8358</v>
      </c>
      <c r="E2844" s="81">
        <v>18</v>
      </c>
      <c r="F2844" s="76">
        <v>21</v>
      </c>
      <c r="G2844" s="448">
        <f t="shared" si="237"/>
        <v>39</v>
      </c>
      <c r="H2844" s="866"/>
    </row>
    <row r="2845" spans="3:8" ht="16.5" x14ac:dyDescent="0.15">
      <c r="C2845" s="270"/>
      <c r="D2845" s="80" t="s">
        <v>8351</v>
      </c>
      <c r="E2845" s="81">
        <v>21</v>
      </c>
      <c r="F2845" s="76">
        <v>19</v>
      </c>
      <c r="G2845" s="448">
        <f t="shared" si="237"/>
        <v>40</v>
      </c>
      <c r="H2845" s="866"/>
    </row>
    <row r="2846" spans="3:8" ht="16.5" x14ac:dyDescent="0.15">
      <c r="C2846" s="270"/>
      <c r="D2846" s="80" t="s">
        <v>9343</v>
      </c>
      <c r="E2846" s="81">
        <v>19</v>
      </c>
      <c r="F2846" s="76">
        <v>22</v>
      </c>
      <c r="G2846" s="448">
        <f t="shared" si="237"/>
        <v>41</v>
      </c>
      <c r="H2846" s="866"/>
    </row>
    <row r="2847" spans="3:8" ht="16.5" x14ac:dyDescent="0.15">
      <c r="C2847" s="270"/>
      <c r="D2847" s="80" t="s">
        <v>8364</v>
      </c>
      <c r="E2847" s="81">
        <v>17</v>
      </c>
      <c r="F2847" s="76">
        <v>23</v>
      </c>
      <c r="G2847" s="448">
        <f t="shared" si="237"/>
        <v>40</v>
      </c>
      <c r="H2847" s="866"/>
    </row>
    <row r="2848" spans="3:8" ht="16.5" x14ac:dyDescent="0.15">
      <c r="C2848" s="270"/>
      <c r="D2848" s="80" t="s">
        <v>8952</v>
      </c>
      <c r="E2848" s="81">
        <v>18</v>
      </c>
      <c r="F2848" s="76">
        <v>22</v>
      </c>
      <c r="G2848" s="448">
        <f t="shared" si="237"/>
        <v>40</v>
      </c>
      <c r="H2848" s="866"/>
    </row>
    <row r="2849" spans="3:8" ht="16.5" x14ac:dyDescent="0.15">
      <c r="C2849" s="270"/>
      <c r="D2849" s="80" t="s">
        <v>8954</v>
      </c>
      <c r="E2849" s="81">
        <v>17</v>
      </c>
      <c r="F2849" s="76">
        <v>22</v>
      </c>
      <c r="G2849" s="448">
        <f t="shared" si="237"/>
        <v>39</v>
      </c>
      <c r="H2849" s="866"/>
    </row>
    <row r="2850" spans="3:8" ht="16.5" x14ac:dyDescent="0.15">
      <c r="C2850" s="270"/>
      <c r="D2850" s="80" t="s">
        <v>8360</v>
      </c>
      <c r="E2850" s="81">
        <v>21</v>
      </c>
      <c r="F2850" s="76">
        <v>19</v>
      </c>
      <c r="G2850" s="448">
        <f t="shared" si="237"/>
        <v>40</v>
      </c>
      <c r="H2850" s="866"/>
    </row>
    <row r="2851" spans="3:8" ht="16.5" x14ac:dyDescent="0.15">
      <c r="C2851" s="270"/>
      <c r="D2851" s="87" t="s">
        <v>8362</v>
      </c>
      <c r="E2851" s="81">
        <v>16</v>
      </c>
      <c r="F2851" s="76">
        <v>24</v>
      </c>
      <c r="G2851" s="448">
        <f t="shared" si="237"/>
        <v>40</v>
      </c>
      <c r="H2851" s="866"/>
    </row>
    <row r="2852" spans="3:8" ht="16.5" x14ac:dyDescent="0.15">
      <c r="C2852" s="270"/>
      <c r="D2852" s="80" t="s">
        <v>9778</v>
      </c>
      <c r="E2852" s="81">
        <v>22</v>
      </c>
      <c r="F2852" s="76">
        <v>12</v>
      </c>
      <c r="G2852" s="448">
        <f t="shared" si="237"/>
        <v>34</v>
      </c>
      <c r="H2852" s="866"/>
    </row>
    <row r="2853" spans="3:8" ht="17.25" thickBot="1" x14ac:dyDescent="0.2">
      <c r="C2853" s="270"/>
      <c r="D2853" s="89" t="s">
        <v>9711</v>
      </c>
      <c r="E2853" s="90">
        <v>14</v>
      </c>
      <c r="F2853" s="76">
        <v>8</v>
      </c>
      <c r="G2853" s="448">
        <f t="shared" si="237"/>
        <v>22</v>
      </c>
      <c r="H2853" s="866"/>
    </row>
    <row r="2854" spans="3:8" ht="17.25" thickBot="1" x14ac:dyDescent="0.2">
      <c r="C2854" s="270"/>
      <c r="D2854" s="296" t="s">
        <v>19291</v>
      </c>
      <c r="E2854" s="295">
        <f>SUM(E2842:E2853)</f>
        <v>216</v>
      </c>
      <c r="F2854" s="84">
        <f>SUM(F2842:F2853)</f>
        <v>240</v>
      </c>
      <c r="G2854" s="174">
        <f>SUM(G2842:G2853)</f>
        <v>456</v>
      </c>
      <c r="H2854" s="866"/>
    </row>
    <row r="2855" spans="3:8" ht="16.5" x14ac:dyDescent="0.15">
      <c r="C2855" s="270"/>
      <c r="D2855" s="75" t="s">
        <v>8354</v>
      </c>
      <c r="E2855" s="76">
        <v>22</v>
      </c>
      <c r="F2855" s="76">
        <v>18</v>
      </c>
      <c r="G2855" s="448">
        <f t="shared" ref="G2855:G2866" si="238">+E2855+F2855</f>
        <v>40</v>
      </c>
      <c r="H2855" s="866"/>
    </row>
    <row r="2856" spans="3:8" ht="16.5" x14ac:dyDescent="0.15">
      <c r="C2856" s="270"/>
      <c r="D2856" s="80" t="s">
        <v>9713</v>
      </c>
      <c r="E2856" s="81">
        <v>17</v>
      </c>
      <c r="F2856" s="76">
        <v>23</v>
      </c>
      <c r="G2856" s="448">
        <f t="shared" si="238"/>
        <v>40</v>
      </c>
      <c r="H2856" s="866"/>
    </row>
    <row r="2857" spans="3:8" ht="16.5" x14ac:dyDescent="0.15">
      <c r="C2857" s="270"/>
      <c r="D2857" s="80" t="s">
        <v>8988</v>
      </c>
      <c r="E2857" s="81">
        <v>19</v>
      </c>
      <c r="F2857" s="76">
        <v>20</v>
      </c>
      <c r="G2857" s="448">
        <f t="shared" si="238"/>
        <v>39</v>
      </c>
      <c r="H2857" s="866"/>
    </row>
    <row r="2858" spans="3:8" ht="16.5" x14ac:dyDescent="0.15">
      <c r="C2858" s="270"/>
      <c r="D2858" s="75" t="s">
        <v>8956</v>
      </c>
      <c r="E2858" s="81">
        <v>20</v>
      </c>
      <c r="F2858" s="76">
        <v>19</v>
      </c>
      <c r="G2858" s="448">
        <f t="shared" si="238"/>
        <v>39</v>
      </c>
      <c r="H2858" s="866"/>
    </row>
    <row r="2859" spans="3:8" ht="16.5" x14ac:dyDescent="0.15">
      <c r="C2859" s="270"/>
      <c r="D2859" s="80" t="s">
        <v>9717</v>
      </c>
      <c r="E2859" s="81">
        <v>26</v>
      </c>
      <c r="F2859" s="76">
        <v>14</v>
      </c>
      <c r="G2859" s="448">
        <f t="shared" si="238"/>
        <v>40</v>
      </c>
      <c r="H2859" s="866"/>
    </row>
    <row r="2860" spans="3:8" ht="16.5" x14ac:dyDescent="0.15">
      <c r="C2860" s="270"/>
      <c r="D2860" s="80" t="s">
        <v>8365</v>
      </c>
      <c r="E2860" s="81">
        <v>16</v>
      </c>
      <c r="F2860" s="76">
        <v>22</v>
      </c>
      <c r="G2860" s="448">
        <f t="shared" si="238"/>
        <v>38</v>
      </c>
      <c r="H2860" s="866"/>
    </row>
    <row r="2861" spans="3:8" ht="16.5" x14ac:dyDescent="0.15">
      <c r="C2861" s="270"/>
      <c r="D2861" s="75" t="s">
        <v>9354</v>
      </c>
      <c r="E2861" s="81">
        <v>22</v>
      </c>
      <c r="F2861" s="76">
        <v>16</v>
      </c>
      <c r="G2861" s="448">
        <f t="shared" si="238"/>
        <v>38</v>
      </c>
      <c r="H2861" s="866"/>
    </row>
    <row r="2862" spans="3:8" ht="16.5" x14ac:dyDescent="0.15">
      <c r="C2862" s="270"/>
      <c r="D2862" s="80" t="s">
        <v>8958</v>
      </c>
      <c r="E2862" s="81">
        <v>17</v>
      </c>
      <c r="F2862" s="76">
        <v>22</v>
      </c>
      <c r="G2862" s="448">
        <f t="shared" si="238"/>
        <v>39</v>
      </c>
      <c r="H2862" s="866"/>
    </row>
    <row r="2863" spans="3:8" ht="16.5" x14ac:dyDescent="0.15">
      <c r="C2863" s="270"/>
      <c r="D2863" s="80" t="s">
        <v>9357</v>
      </c>
      <c r="E2863" s="81">
        <v>15</v>
      </c>
      <c r="F2863" s="76">
        <v>23</v>
      </c>
      <c r="G2863" s="448">
        <f t="shared" si="238"/>
        <v>38</v>
      </c>
      <c r="H2863" s="866"/>
    </row>
    <row r="2864" spans="3:8" ht="16.5" x14ac:dyDescent="0.15">
      <c r="C2864" s="270"/>
      <c r="D2864" s="75" t="s">
        <v>8368</v>
      </c>
      <c r="E2864" s="81">
        <v>17</v>
      </c>
      <c r="F2864" s="76">
        <v>22</v>
      </c>
      <c r="G2864" s="448">
        <f t="shared" si="238"/>
        <v>39</v>
      </c>
      <c r="H2864" s="866"/>
    </row>
    <row r="2865" spans="3:11" ht="16.5" x14ac:dyDescent="0.15">
      <c r="C2865" s="270"/>
      <c r="D2865" s="80" t="s">
        <v>19292</v>
      </c>
      <c r="E2865" s="81">
        <v>14</v>
      </c>
      <c r="F2865" s="76">
        <v>18</v>
      </c>
      <c r="G2865" s="448">
        <f t="shared" si="238"/>
        <v>32</v>
      </c>
      <c r="H2865" s="866"/>
    </row>
    <row r="2866" spans="3:11" ht="17.25" thickBot="1" x14ac:dyDescent="0.2">
      <c r="C2866" s="270"/>
      <c r="D2866" s="80" t="s">
        <v>19343</v>
      </c>
      <c r="E2866" s="90">
        <v>12</v>
      </c>
      <c r="F2866" s="76">
        <v>12</v>
      </c>
      <c r="G2866" s="449">
        <f t="shared" si="238"/>
        <v>24</v>
      </c>
      <c r="H2866" s="866"/>
    </row>
    <row r="2867" spans="3:11" ht="17.25" thickBot="1" x14ac:dyDescent="0.2">
      <c r="D2867" s="83" t="s">
        <v>19291</v>
      </c>
      <c r="E2867" s="84">
        <f>SUM(E2855:E2866)</f>
        <v>217</v>
      </c>
      <c r="F2867" s="84">
        <f>SUM(F2855:F2866)</f>
        <v>229</v>
      </c>
      <c r="G2867" s="174">
        <f>SUM(G2855:G2866)</f>
        <v>446</v>
      </c>
      <c r="H2867" s="866"/>
    </row>
    <row r="2868" spans="3:11" ht="16.5" x14ac:dyDescent="0.15">
      <c r="D2868" s="75" t="s">
        <v>19293</v>
      </c>
      <c r="E2868" s="76">
        <v>8</v>
      </c>
      <c r="F2868" s="76">
        <v>4</v>
      </c>
      <c r="G2868" s="448">
        <f t="shared" ref="G2868:G2878" si="239">+E2868+F2868</f>
        <v>12</v>
      </c>
      <c r="H2868" s="866"/>
      <c r="I2868" s="444"/>
      <c r="J2868" s="444"/>
      <c r="K2868" s="444"/>
    </row>
    <row r="2869" spans="3:11" ht="16.5" x14ac:dyDescent="0.15">
      <c r="D2869" s="80" t="s">
        <v>8361</v>
      </c>
      <c r="E2869" s="81">
        <v>9</v>
      </c>
      <c r="F2869" s="76">
        <v>30</v>
      </c>
      <c r="G2869" s="448">
        <f t="shared" si="239"/>
        <v>39</v>
      </c>
      <c r="H2869" s="866"/>
      <c r="I2869" s="444"/>
      <c r="J2869" s="444"/>
      <c r="K2869" s="444"/>
    </row>
    <row r="2870" spans="3:11" ht="16.5" x14ac:dyDescent="0.15">
      <c r="D2870" s="80" t="s">
        <v>8825</v>
      </c>
      <c r="E2870" s="81">
        <v>13</v>
      </c>
      <c r="F2870" s="76">
        <v>25</v>
      </c>
      <c r="G2870" s="448">
        <f t="shared" si="239"/>
        <v>38</v>
      </c>
      <c r="H2870" s="866"/>
      <c r="I2870" s="445"/>
      <c r="J2870" s="444"/>
      <c r="K2870" s="444"/>
    </row>
    <row r="2871" spans="3:11" ht="16.5" x14ac:dyDescent="0.15">
      <c r="D2871" s="80" t="s">
        <v>8374</v>
      </c>
      <c r="E2871" s="81">
        <v>13</v>
      </c>
      <c r="F2871" s="76">
        <v>27</v>
      </c>
      <c r="G2871" s="448">
        <f t="shared" si="239"/>
        <v>40</v>
      </c>
      <c r="H2871" s="866"/>
      <c r="I2871" s="444"/>
      <c r="J2871" s="444"/>
      <c r="K2871" s="444"/>
    </row>
    <row r="2872" spans="3:11" ht="16.5" x14ac:dyDescent="0.15">
      <c r="D2872" s="80" t="s">
        <v>8859</v>
      </c>
      <c r="E2872" s="81">
        <v>25</v>
      </c>
      <c r="F2872" s="76">
        <v>12</v>
      </c>
      <c r="G2872" s="448">
        <f t="shared" si="239"/>
        <v>37</v>
      </c>
      <c r="H2872" s="866"/>
      <c r="I2872" s="446"/>
      <c r="J2872" s="444"/>
      <c r="K2872" s="444"/>
    </row>
    <row r="2873" spans="3:11" ht="16.5" x14ac:dyDescent="0.15">
      <c r="D2873" s="80" t="s">
        <v>8350</v>
      </c>
      <c r="E2873" s="81">
        <v>18</v>
      </c>
      <c r="F2873" s="76">
        <v>21</v>
      </c>
      <c r="G2873" s="448">
        <f t="shared" si="239"/>
        <v>39</v>
      </c>
      <c r="H2873" s="866"/>
      <c r="I2873" s="444"/>
      <c r="J2873" s="444"/>
      <c r="K2873" s="444"/>
    </row>
    <row r="2874" spans="3:11" ht="16.5" x14ac:dyDescent="0.15">
      <c r="D2874" s="80" t="s">
        <v>8908</v>
      </c>
      <c r="E2874" s="81">
        <v>9</v>
      </c>
      <c r="F2874" s="76">
        <v>31</v>
      </c>
      <c r="G2874" s="448">
        <f t="shared" si="239"/>
        <v>40</v>
      </c>
      <c r="H2874" s="866"/>
      <c r="I2874" s="855"/>
      <c r="J2874" s="444"/>
      <c r="K2874" s="444"/>
    </row>
    <row r="2875" spans="3:11" ht="16.5" x14ac:dyDescent="0.15">
      <c r="D2875" s="80" t="s">
        <v>8936</v>
      </c>
      <c r="E2875" s="81">
        <v>11</v>
      </c>
      <c r="F2875" s="76">
        <v>27</v>
      </c>
      <c r="G2875" s="448">
        <f t="shared" si="239"/>
        <v>38</v>
      </c>
      <c r="H2875" s="866"/>
      <c r="I2875" s="444"/>
      <c r="J2875" s="444"/>
      <c r="K2875" s="444"/>
    </row>
    <row r="2876" spans="3:11" ht="16.5" x14ac:dyDescent="0.15">
      <c r="D2876" s="80" t="s">
        <v>19294</v>
      </c>
      <c r="E2876" s="81">
        <v>9</v>
      </c>
      <c r="F2876" s="76">
        <v>29</v>
      </c>
      <c r="G2876" s="448">
        <f t="shared" si="239"/>
        <v>38</v>
      </c>
      <c r="H2876" s="866"/>
    </row>
    <row r="2877" spans="3:11" ht="16.5" x14ac:dyDescent="0.15">
      <c r="D2877" s="87" t="s">
        <v>19325</v>
      </c>
      <c r="E2877" s="90">
        <v>30</v>
      </c>
      <c r="F2877" s="82">
        <v>9</v>
      </c>
      <c r="G2877" s="449">
        <f t="shared" si="239"/>
        <v>39</v>
      </c>
      <c r="H2877" s="866"/>
    </row>
    <row r="2878" spans="3:11" ht="16.5" x14ac:dyDescent="0.15">
      <c r="D2878" s="80" t="s">
        <v>19354</v>
      </c>
      <c r="E2878" s="81">
        <v>17</v>
      </c>
      <c r="F2878" s="81">
        <v>24</v>
      </c>
      <c r="G2878" s="859">
        <f t="shared" si="239"/>
        <v>41</v>
      </c>
      <c r="H2878" s="866"/>
    </row>
    <row r="2879" spans="3:11" ht="17.25" thickBot="1" x14ac:dyDescent="0.2">
      <c r="D2879" s="425" t="s">
        <v>19291</v>
      </c>
      <c r="E2879" s="254">
        <f>SUM(E2868:E2878)</f>
        <v>162</v>
      </c>
      <c r="F2879" s="426">
        <f>SUM(F2868:F2878)</f>
        <v>239</v>
      </c>
      <c r="G2879" s="426">
        <f>SUM(G2868:G2878)</f>
        <v>401</v>
      </c>
      <c r="H2879" s="866"/>
    </row>
    <row r="2880" spans="3:11" ht="16.5" x14ac:dyDescent="0.15">
      <c r="D2880" s="75" t="s">
        <v>8962</v>
      </c>
      <c r="E2880" s="76">
        <v>17</v>
      </c>
      <c r="F2880" s="76">
        <v>5</v>
      </c>
      <c r="G2880" s="448">
        <f t="shared" ref="G2880:G2890" si="240">+E2880+F2880</f>
        <v>22</v>
      </c>
      <c r="I2880" s="246"/>
    </row>
    <row r="2881" spans="4:11" ht="16.5" x14ac:dyDescent="0.15">
      <c r="D2881" s="80" t="s">
        <v>9788</v>
      </c>
      <c r="E2881" s="81">
        <v>11</v>
      </c>
      <c r="F2881" s="76">
        <v>29</v>
      </c>
      <c r="G2881" s="448">
        <f t="shared" si="240"/>
        <v>40</v>
      </c>
    </row>
    <row r="2882" spans="4:11" ht="16.5" x14ac:dyDescent="0.15">
      <c r="D2882" s="80" t="s">
        <v>8375</v>
      </c>
      <c r="E2882" s="81">
        <v>13</v>
      </c>
      <c r="F2882" s="76">
        <v>28</v>
      </c>
      <c r="G2882" s="448">
        <f t="shared" si="240"/>
        <v>41</v>
      </c>
    </row>
    <row r="2883" spans="4:11" ht="16.5" x14ac:dyDescent="0.15">
      <c r="D2883" s="80" t="s">
        <v>8369</v>
      </c>
      <c r="E2883" s="81">
        <v>13</v>
      </c>
      <c r="F2883" s="76">
        <v>29</v>
      </c>
      <c r="G2883" s="448">
        <f t="shared" si="240"/>
        <v>42</v>
      </c>
      <c r="H2883" s="246"/>
      <c r="I2883" s="246"/>
    </row>
    <row r="2884" spans="4:11" ht="16.5" x14ac:dyDescent="0.15">
      <c r="D2884" s="80" t="s">
        <v>8371</v>
      </c>
      <c r="E2884" s="81">
        <v>17</v>
      </c>
      <c r="F2884" s="76">
        <v>24</v>
      </c>
      <c r="G2884" s="448">
        <f t="shared" si="240"/>
        <v>41</v>
      </c>
      <c r="H2884" s="246"/>
    </row>
    <row r="2885" spans="4:11" ht="16.5" x14ac:dyDescent="0.15">
      <c r="D2885" s="80" t="s">
        <v>8966</v>
      </c>
      <c r="E2885" s="81">
        <v>15</v>
      </c>
      <c r="F2885" s="76">
        <v>25</v>
      </c>
      <c r="G2885" s="448">
        <f t="shared" si="240"/>
        <v>40</v>
      </c>
      <c r="H2885" s="330"/>
    </row>
    <row r="2886" spans="4:11" ht="16.5" x14ac:dyDescent="0.15">
      <c r="D2886" s="87" t="s">
        <v>9364</v>
      </c>
      <c r="E2886" s="81">
        <v>7</v>
      </c>
      <c r="F2886" s="76">
        <v>33</v>
      </c>
      <c r="G2886" s="448">
        <f t="shared" si="240"/>
        <v>40</v>
      </c>
    </row>
    <row r="2887" spans="4:11" ht="16.5" x14ac:dyDescent="0.15">
      <c r="D2887" s="80" t="s">
        <v>8990</v>
      </c>
      <c r="E2887" s="81">
        <v>7</v>
      </c>
      <c r="F2887" s="76">
        <v>32</v>
      </c>
      <c r="G2887" s="448">
        <f t="shared" si="240"/>
        <v>39</v>
      </c>
      <c r="H2887" s="330"/>
    </row>
    <row r="2888" spans="4:11" ht="16.5" x14ac:dyDescent="0.15">
      <c r="D2888" s="80" t="s">
        <v>19306</v>
      </c>
      <c r="E2888" s="81">
        <v>14</v>
      </c>
      <c r="F2888" s="76">
        <v>24</v>
      </c>
      <c r="G2888" s="448">
        <f t="shared" si="240"/>
        <v>38</v>
      </c>
    </row>
    <row r="2889" spans="4:11" ht="16.5" x14ac:dyDescent="0.15">
      <c r="D2889" s="80" t="s">
        <v>9367</v>
      </c>
      <c r="E2889" s="90">
        <v>29</v>
      </c>
      <c r="F2889" s="82">
        <v>9</v>
      </c>
      <c r="G2889" s="448">
        <f t="shared" si="240"/>
        <v>38</v>
      </c>
      <c r="H2889" s="246"/>
    </row>
    <row r="2890" spans="4:11" ht="17.25" thickBot="1" x14ac:dyDescent="0.2">
      <c r="D2890" s="89" t="s">
        <v>9737</v>
      </c>
      <c r="E2890" s="81">
        <v>15</v>
      </c>
      <c r="F2890" s="81">
        <v>22</v>
      </c>
      <c r="G2890" s="448">
        <f t="shared" si="240"/>
        <v>37</v>
      </c>
    </row>
    <row r="2891" spans="4:11" ht="18" thickBot="1" x14ac:dyDescent="0.4">
      <c r="D2891" s="83" t="s">
        <v>19291</v>
      </c>
      <c r="E2891" s="84">
        <f>SUM(E2880:E2890)</f>
        <v>158</v>
      </c>
      <c r="F2891" s="84">
        <f>SUM(F2880:F2890)</f>
        <v>260</v>
      </c>
      <c r="G2891" s="174">
        <f>SUM(G2880:G2890)</f>
        <v>418</v>
      </c>
      <c r="H2891" s="857" t="s">
        <v>19289</v>
      </c>
      <c r="I2891" s="91" t="s">
        <v>19290</v>
      </c>
      <c r="J2891" s="91" t="s">
        <v>19291</v>
      </c>
    </row>
    <row r="2892" spans="4:11" ht="17.25" x14ac:dyDescent="0.35">
      <c r="D2892" s="75" t="s">
        <v>19295</v>
      </c>
      <c r="E2892" s="76">
        <v>21</v>
      </c>
      <c r="F2892" s="76">
        <v>13</v>
      </c>
      <c r="G2892" s="448">
        <f t="shared" ref="G2892:G2902" si="241">+E2892+F2892</f>
        <v>34</v>
      </c>
      <c r="H2892" s="858">
        <f>+E2841+E2854+E2867</f>
        <v>684</v>
      </c>
      <c r="I2892" s="92">
        <f>+F2841+F2854+F2867</f>
        <v>723</v>
      </c>
      <c r="J2892" s="92">
        <f>+H2892+I2892</f>
        <v>1407</v>
      </c>
      <c r="K2892" s="91" t="s">
        <v>19296</v>
      </c>
    </row>
    <row r="2893" spans="4:11" ht="17.25" x14ac:dyDescent="0.35">
      <c r="D2893" s="80" t="s">
        <v>9739</v>
      </c>
      <c r="E2893" s="81">
        <v>10</v>
      </c>
      <c r="F2893" s="76">
        <v>29</v>
      </c>
      <c r="G2893" s="448">
        <f t="shared" si="241"/>
        <v>39</v>
      </c>
      <c r="H2893" s="858">
        <f>+E2879+E2891+E2903</f>
        <v>470</v>
      </c>
      <c r="I2893" s="92">
        <f>+F2879+F2891+F2903</f>
        <v>752</v>
      </c>
      <c r="J2893" s="92">
        <f>+H2893+I2893</f>
        <v>1222</v>
      </c>
      <c r="K2893" s="91" t="s">
        <v>19297</v>
      </c>
    </row>
    <row r="2894" spans="4:11" ht="17.25" x14ac:dyDescent="0.35">
      <c r="D2894" s="80" t="s">
        <v>8974</v>
      </c>
      <c r="E2894" s="81">
        <v>11</v>
      </c>
      <c r="F2894" s="76">
        <v>29</v>
      </c>
      <c r="G2894" s="448">
        <f t="shared" si="241"/>
        <v>40</v>
      </c>
      <c r="H2894" s="858">
        <f>SUM(H2892:H2893)</f>
        <v>1154</v>
      </c>
      <c r="I2894" s="92">
        <f>SUM(I2892:I2893)</f>
        <v>1475</v>
      </c>
      <c r="J2894" s="92">
        <f>SUM(J2892:J2893)</f>
        <v>2629</v>
      </c>
      <c r="K2894" s="91" t="s">
        <v>19298</v>
      </c>
    </row>
    <row r="2895" spans="4:11" ht="16.5" x14ac:dyDescent="0.15">
      <c r="D2895" s="80" t="s">
        <v>8969</v>
      </c>
      <c r="E2895" s="81">
        <v>14</v>
      </c>
      <c r="F2895" s="76">
        <v>26</v>
      </c>
      <c r="G2895" s="448">
        <f t="shared" si="241"/>
        <v>40</v>
      </c>
    </row>
    <row r="2896" spans="4:11" ht="16.5" x14ac:dyDescent="0.15">
      <c r="D2896" s="75" t="s">
        <v>8989</v>
      </c>
      <c r="E2896" s="81">
        <v>17</v>
      </c>
      <c r="F2896" s="76">
        <v>19</v>
      </c>
      <c r="G2896" s="448">
        <f t="shared" si="241"/>
        <v>36</v>
      </c>
      <c r="H2896" s="246"/>
    </row>
    <row r="2897" spans="2:11" ht="16.5" x14ac:dyDescent="0.15">
      <c r="D2897" s="80" t="s">
        <v>8972</v>
      </c>
      <c r="E2897" s="81">
        <v>18</v>
      </c>
      <c r="F2897" s="76">
        <v>20</v>
      </c>
      <c r="G2897" s="448">
        <f t="shared" si="241"/>
        <v>38</v>
      </c>
    </row>
    <row r="2898" spans="2:11" ht="16.5" x14ac:dyDescent="0.15">
      <c r="D2898" s="80" t="s">
        <v>19299</v>
      </c>
      <c r="E2898" s="81">
        <v>5</v>
      </c>
      <c r="F2898" s="76">
        <v>34</v>
      </c>
      <c r="G2898" s="448">
        <f t="shared" si="241"/>
        <v>39</v>
      </c>
      <c r="H2898" s="246"/>
    </row>
    <row r="2899" spans="2:11" ht="16.5" x14ac:dyDescent="0.15">
      <c r="D2899" s="80" t="s">
        <v>9374</v>
      </c>
      <c r="E2899" s="81">
        <v>10</v>
      </c>
      <c r="F2899" s="76">
        <v>25</v>
      </c>
      <c r="G2899" s="448">
        <f t="shared" si="241"/>
        <v>35</v>
      </c>
    </row>
    <row r="2900" spans="2:11" ht="16.5" x14ac:dyDescent="0.15">
      <c r="D2900" s="75" t="s">
        <v>19326</v>
      </c>
      <c r="E2900" s="81">
        <v>12</v>
      </c>
      <c r="F2900" s="76">
        <v>25</v>
      </c>
      <c r="G2900" s="448">
        <f t="shared" si="241"/>
        <v>37</v>
      </c>
    </row>
    <row r="2901" spans="2:11" ht="16.5" x14ac:dyDescent="0.15">
      <c r="D2901" s="80" t="s">
        <v>19342</v>
      </c>
      <c r="E2901" s="90">
        <v>19</v>
      </c>
      <c r="F2901" s="82">
        <v>16</v>
      </c>
      <c r="G2901" s="448">
        <f t="shared" si="241"/>
        <v>35</v>
      </c>
    </row>
    <row r="2902" spans="2:11" ht="17.25" thickBot="1" x14ac:dyDescent="0.2">
      <c r="D2902" s="80" t="s">
        <v>19384</v>
      </c>
      <c r="E2902" s="81">
        <v>13</v>
      </c>
      <c r="F2902" s="81">
        <v>17</v>
      </c>
      <c r="G2902" s="448">
        <f t="shared" si="241"/>
        <v>30</v>
      </c>
    </row>
    <row r="2903" spans="2:11" ht="18" thickBot="1" x14ac:dyDescent="0.4">
      <c r="D2903" s="83" t="s">
        <v>19291</v>
      </c>
      <c r="E2903" s="84">
        <f>SUM(E2892:E2902)</f>
        <v>150</v>
      </c>
      <c r="F2903" s="84">
        <f>SUM(F2892:F2902)</f>
        <v>253</v>
      </c>
      <c r="G2903" s="174">
        <f>SUM(G2892:G2902)</f>
        <v>403</v>
      </c>
      <c r="I2903" s="74"/>
      <c r="J2903" s="401"/>
      <c r="K2903" s="69"/>
    </row>
    <row r="2904" spans="2:11" ht="22.5" thickBot="1" x14ac:dyDescent="0.5">
      <c r="D2904" s="96" t="s">
        <v>19302</v>
      </c>
      <c r="E2904" s="97">
        <f>+E2841+E2854+E2867+E2879+E2891+E2903</f>
        <v>1154</v>
      </c>
      <c r="F2904" s="97">
        <f>+F2841+F2854+F2867+F2879+F2891+F2903</f>
        <v>1475</v>
      </c>
      <c r="G2904" s="208">
        <f>+E2904+F2904</f>
        <v>2629</v>
      </c>
      <c r="I2904" s="99" t="s">
        <v>19386</v>
      </c>
      <c r="J2904" s="69"/>
      <c r="K2904" s="69"/>
    </row>
    <row r="2908" spans="2:11" ht="15.75" thickBot="1" x14ac:dyDescent="0.2">
      <c r="B2908" s="1292" t="s">
        <v>19387</v>
      </c>
      <c r="C2908" s="1292"/>
      <c r="D2908" s="1292"/>
      <c r="E2908" s="1292"/>
      <c r="F2908" s="1292"/>
      <c r="G2908" s="1292"/>
      <c r="H2908" s="1292"/>
      <c r="I2908" s="1292"/>
      <c r="J2908" s="1292"/>
      <c r="K2908" s="1292"/>
    </row>
    <row r="2909" spans="2:11" ht="15" thickBot="1" x14ac:dyDescent="0.2">
      <c r="C2909" s="270"/>
      <c r="D2909" s="376" t="s">
        <v>16910</v>
      </c>
      <c r="E2909" s="377" t="s">
        <v>19289</v>
      </c>
      <c r="F2909" s="377" t="s">
        <v>19290</v>
      </c>
      <c r="G2909" s="378" t="s">
        <v>19291</v>
      </c>
    </row>
    <row r="2910" spans="2:11" ht="16.5" x14ac:dyDescent="0.15">
      <c r="C2910" s="270"/>
      <c r="D2910" s="75" t="s">
        <v>8353</v>
      </c>
      <c r="E2910" s="76">
        <v>18</v>
      </c>
      <c r="F2910" s="76">
        <v>20</v>
      </c>
      <c r="G2910" s="448">
        <f t="shared" ref="G2910:G2922" si="242">+E2910+F2910</f>
        <v>38</v>
      </c>
      <c r="H2910" s="866"/>
    </row>
    <row r="2911" spans="2:11" ht="16.5" x14ac:dyDescent="0.15">
      <c r="C2911" s="270"/>
      <c r="D2911" s="80" t="s">
        <v>8355</v>
      </c>
      <c r="E2911" s="81">
        <v>20</v>
      </c>
      <c r="F2911" s="76">
        <v>19</v>
      </c>
      <c r="G2911" s="448">
        <f t="shared" si="242"/>
        <v>39</v>
      </c>
      <c r="H2911" s="866"/>
    </row>
    <row r="2912" spans="2:11" ht="16.5" x14ac:dyDescent="0.15">
      <c r="C2912" s="270"/>
      <c r="D2912" s="80" t="s">
        <v>8357</v>
      </c>
      <c r="E2912" s="81">
        <v>21</v>
      </c>
      <c r="F2912" s="76">
        <v>18</v>
      </c>
      <c r="G2912" s="448">
        <f t="shared" si="242"/>
        <v>39</v>
      </c>
      <c r="H2912" s="866"/>
    </row>
    <row r="2913" spans="3:8" ht="16.5" x14ac:dyDescent="0.15">
      <c r="C2913" s="270"/>
      <c r="D2913" s="80" t="s">
        <v>8367</v>
      </c>
      <c r="E2913" s="81">
        <v>20</v>
      </c>
      <c r="F2913" s="76">
        <v>20</v>
      </c>
      <c r="G2913" s="448">
        <f t="shared" si="242"/>
        <v>40</v>
      </c>
      <c r="H2913" s="866"/>
    </row>
    <row r="2914" spans="3:8" ht="16.5" x14ac:dyDescent="0.15">
      <c r="C2914" s="270"/>
      <c r="D2914" s="80" t="s">
        <v>8363</v>
      </c>
      <c r="E2914" s="81">
        <v>20</v>
      </c>
      <c r="F2914" s="76">
        <v>20</v>
      </c>
      <c r="G2914" s="448">
        <f t="shared" si="242"/>
        <v>40</v>
      </c>
      <c r="H2914" s="866"/>
    </row>
    <row r="2915" spans="3:8" ht="16.5" x14ac:dyDescent="0.15">
      <c r="C2915" s="270"/>
      <c r="D2915" s="80" t="s">
        <v>8359</v>
      </c>
      <c r="E2915" s="81">
        <v>19</v>
      </c>
      <c r="F2915" s="76">
        <v>21</v>
      </c>
      <c r="G2915" s="448">
        <f t="shared" si="242"/>
        <v>40</v>
      </c>
      <c r="H2915" s="866"/>
    </row>
    <row r="2916" spans="3:8" ht="16.5" x14ac:dyDescent="0.15">
      <c r="C2916" s="270"/>
      <c r="D2916" s="80" t="s">
        <v>8370</v>
      </c>
      <c r="E2916" s="81">
        <v>19</v>
      </c>
      <c r="F2916" s="76">
        <v>20</v>
      </c>
      <c r="G2916" s="448">
        <f t="shared" si="242"/>
        <v>39</v>
      </c>
      <c r="H2916" s="866"/>
    </row>
    <row r="2917" spans="3:8" ht="16.5" x14ac:dyDescent="0.15">
      <c r="C2917" s="270"/>
      <c r="D2917" s="80" t="s">
        <v>8685</v>
      </c>
      <c r="E2917" s="81">
        <v>19</v>
      </c>
      <c r="F2917" s="76">
        <v>20</v>
      </c>
      <c r="G2917" s="448">
        <f t="shared" si="242"/>
        <v>39</v>
      </c>
      <c r="H2917" s="866"/>
    </row>
    <row r="2918" spans="3:8" ht="16.5" x14ac:dyDescent="0.15">
      <c r="C2918" s="270"/>
      <c r="D2918" s="80" t="s">
        <v>8731</v>
      </c>
      <c r="E2918" s="81">
        <v>19</v>
      </c>
      <c r="F2918" s="76">
        <v>20</v>
      </c>
      <c r="G2918" s="448">
        <f t="shared" si="242"/>
        <v>39</v>
      </c>
      <c r="H2918" s="866"/>
    </row>
    <row r="2919" spans="3:8" ht="16.5" x14ac:dyDescent="0.15">
      <c r="C2919" s="270"/>
      <c r="D2919" s="80" t="s">
        <v>8779</v>
      </c>
      <c r="E2919" s="81">
        <v>20</v>
      </c>
      <c r="F2919" s="76">
        <v>20</v>
      </c>
      <c r="G2919" s="448">
        <f t="shared" si="242"/>
        <v>40</v>
      </c>
      <c r="H2919" s="866"/>
    </row>
    <row r="2920" spans="3:8" ht="16.5" x14ac:dyDescent="0.15">
      <c r="C2920" s="270"/>
      <c r="D2920" s="80" t="s">
        <v>8823</v>
      </c>
      <c r="E2920" s="81">
        <v>20</v>
      </c>
      <c r="F2920" s="76">
        <v>16</v>
      </c>
      <c r="G2920" s="448">
        <f t="shared" si="242"/>
        <v>36</v>
      </c>
      <c r="H2920" s="866"/>
    </row>
    <row r="2921" spans="3:8" ht="16.5" x14ac:dyDescent="0.15">
      <c r="C2921" s="270"/>
      <c r="D2921" s="80" t="s">
        <v>8366</v>
      </c>
      <c r="E2921" s="90">
        <v>16</v>
      </c>
      <c r="F2921" s="76">
        <v>13</v>
      </c>
      <c r="G2921" s="448">
        <f t="shared" si="242"/>
        <v>29</v>
      </c>
      <c r="H2921" s="866"/>
    </row>
    <row r="2922" spans="3:8" ht="17.25" thickBot="1" x14ac:dyDescent="0.2">
      <c r="C2922" s="270"/>
      <c r="D2922" s="80" t="s">
        <v>19383</v>
      </c>
      <c r="E2922" s="90">
        <v>20</v>
      </c>
      <c r="F2922" s="76">
        <v>21</v>
      </c>
      <c r="G2922" s="448">
        <f t="shared" si="242"/>
        <v>41</v>
      </c>
      <c r="H2922" s="866"/>
    </row>
    <row r="2923" spans="3:8" ht="17.25" thickBot="1" x14ac:dyDescent="0.2">
      <c r="C2923" s="270"/>
      <c r="D2923" s="83" t="s">
        <v>19291</v>
      </c>
      <c r="E2923" s="84">
        <f>SUM(E2910:E2922)</f>
        <v>251</v>
      </c>
      <c r="F2923" s="84">
        <f>SUM(F2910:F2922)</f>
        <v>248</v>
      </c>
      <c r="G2923" s="174">
        <f>SUM(G2910:G2922)</f>
        <v>499</v>
      </c>
      <c r="H2923" s="866"/>
    </row>
    <row r="2924" spans="3:8" ht="16.5" x14ac:dyDescent="0.15">
      <c r="C2924" s="270"/>
      <c r="D2924" s="75" t="s">
        <v>9334</v>
      </c>
      <c r="E2924" s="76">
        <v>16</v>
      </c>
      <c r="F2924" s="76">
        <v>23</v>
      </c>
      <c r="G2924" s="448">
        <f t="shared" ref="G2924:G2935" si="243">+E2924+F2924</f>
        <v>39</v>
      </c>
      <c r="H2924" s="866"/>
    </row>
    <row r="2925" spans="3:8" ht="16.5" x14ac:dyDescent="0.15">
      <c r="C2925" s="270"/>
      <c r="D2925" s="80" t="s">
        <v>8356</v>
      </c>
      <c r="E2925" s="81">
        <v>17</v>
      </c>
      <c r="F2925" s="76">
        <v>24</v>
      </c>
      <c r="G2925" s="448">
        <f t="shared" si="243"/>
        <v>41</v>
      </c>
      <c r="H2925" s="866"/>
    </row>
    <row r="2926" spans="3:8" ht="16.5" x14ac:dyDescent="0.15">
      <c r="C2926" s="270"/>
      <c r="D2926" s="80" t="s">
        <v>8358</v>
      </c>
      <c r="E2926" s="81">
        <v>18</v>
      </c>
      <c r="F2926" s="76">
        <v>22</v>
      </c>
      <c r="G2926" s="448">
        <f t="shared" si="243"/>
        <v>40</v>
      </c>
      <c r="H2926" s="866"/>
    </row>
    <row r="2927" spans="3:8" ht="16.5" x14ac:dyDescent="0.15">
      <c r="C2927" s="270"/>
      <c r="D2927" s="80" t="s">
        <v>8351</v>
      </c>
      <c r="E2927" s="81">
        <v>21</v>
      </c>
      <c r="F2927" s="76">
        <v>19</v>
      </c>
      <c r="G2927" s="448">
        <f t="shared" si="243"/>
        <v>40</v>
      </c>
      <c r="H2927" s="866"/>
    </row>
    <row r="2928" spans="3:8" ht="16.5" x14ac:dyDescent="0.15">
      <c r="C2928" s="270"/>
      <c r="D2928" s="80" t="s">
        <v>9343</v>
      </c>
      <c r="E2928" s="81">
        <v>18</v>
      </c>
      <c r="F2928" s="76">
        <v>22</v>
      </c>
      <c r="G2928" s="448">
        <f t="shared" si="243"/>
        <v>40</v>
      </c>
      <c r="H2928" s="866"/>
    </row>
    <row r="2929" spans="3:8" ht="16.5" x14ac:dyDescent="0.15">
      <c r="C2929" s="270"/>
      <c r="D2929" s="80" t="s">
        <v>8364</v>
      </c>
      <c r="E2929" s="81">
        <v>17</v>
      </c>
      <c r="F2929" s="76">
        <v>22</v>
      </c>
      <c r="G2929" s="448">
        <f t="shared" si="243"/>
        <v>39</v>
      </c>
      <c r="H2929" s="866"/>
    </row>
    <row r="2930" spans="3:8" ht="16.5" x14ac:dyDescent="0.15">
      <c r="C2930" s="270"/>
      <c r="D2930" s="80" t="s">
        <v>8952</v>
      </c>
      <c r="E2930" s="81">
        <v>18</v>
      </c>
      <c r="F2930" s="76">
        <v>22</v>
      </c>
      <c r="G2930" s="448">
        <f t="shared" si="243"/>
        <v>40</v>
      </c>
      <c r="H2930" s="866"/>
    </row>
    <row r="2931" spans="3:8" ht="16.5" x14ac:dyDescent="0.15">
      <c r="C2931" s="270"/>
      <c r="D2931" s="80" t="s">
        <v>8954</v>
      </c>
      <c r="E2931" s="81">
        <v>17</v>
      </c>
      <c r="F2931" s="76">
        <v>22</v>
      </c>
      <c r="G2931" s="448">
        <f t="shared" si="243"/>
        <v>39</v>
      </c>
      <c r="H2931" s="866"/>
    </row>
    <row r="2932" spans="3:8" ht="16.5" x14ac:dyDescent="0.15">
      <c r="C2932" s="270"/>
      <c r="D2932" s="80" t="s">
        <v>8360</v>
      </c>
      <c r="E2932" s="81">
        <v>21</v>
      </c>
      <c r="F2932" s="76">
        <v>19</v>
      </c>
      <c r="G2932" s="448">
        <f t="shared" si="243"/>
        <v>40</v>
      </c>
      <c r="H2932" s="866"/>
    </row>
    <row r="2933" spans="3:8" ht="16.5" x14ac:dyDescent="0.15">
      <c r="C2933" s="270"/>
      <c r="D2933" s="87" t="s">
        <v>8362</v>
      </c>
      <c r="E2933" s="81">
        <v>15</v>
      </c>
      <c r="F2933" s="76">
        <v>24</v>
      </c>
      <c r="G2933" s="448">
        <f t="shared" si="243"/>
        <v>39</v>
      </c>
      <c r="H2933" s="866"/>
    </row>
    <row r="2934" spans="3:8" ht="16.5" x14ac:dyDescent="0.15">
      <c r="C2934" s="270"/>
      <c r="D2934" s="80" t="s">
        <v>9778</v>
      </c>
      <c r="E2934" s="81">
        <v>22</v>
      </c>
      <c r="F2934" s="76">
        <v>12</v>
      </c>
      <c r="G2934" s="448">
        <f t="shared" si="243"/>
        <v>34</v>
      </c>
      <c r="H2934" s="866"/>
    </row>
    <row r="2935" spans="3:8" ht="17.25" thickBot="1" x14ac:dyDescent="0.2">
      <c r="C2935" s="270"/>
      <c r="D2935" s="89" t="s">
        <v>9711</v>
      </c>
      <c r="E2935" s="90">
        <v>14</v>
      </c>
      <c r="F2935" s="76">
        <v>8</v>
      </c>
      <c r="G2935" s="448">
        <f t="shared" si="243"/>
        <v>22</v>
      </c>
      <c r="H2935" s="866"/>
    </row>
    <row r="2936" spans="3:8" ht="17.25" thickBot="1" x14ac:dyDescent="0.2">
      <c r="C2936" s="270"/>
      <c r="D2936" s="296" t="s">
        <v>19291</v>
      </c>
      <c r="E2936" s="295">
        <f>SUM(E2924:E2935)</f>
        <v>214</v>
      </c>
      <c r="F2936" s="84">
        <f>SUM(F2924:F2935)</f>
        <v>239</v>
      </c>
      <c r="G2936" s="174">
        <f>SUM(G2924:G2935)</f>
        <v>453</v>
      </c>
      <c r="H2936" s="866"/>
    </row>
    <row r="2937" spans="3:8" ht="16.5" x14ac:dyDescent="0.15">
      <c r="C2937" s="270"/>
      <c r="D2937" s="75" t="s">
        <v>8354</v>
      </c>
      <c r="E2937" s="76">
        <v>21</v>
      </c>
      <c r="F2937" s="76">
        <v>18</v>
      </c>
      <c r="G2937" s="448">
        <f t="shared" ref="G2937:G2948" si="244">+E2937+F2937</f>
        <v>39</v>
      </c>
      <c r="H2937" s="866"/>
    </row>
    <row r="2938" spans="3:8" ht="16.5" x14ac:dyDescent="0.15">
      <c r="C2938" s="270"/>
      <c r="D2938" s="80" t="s">
        <v>9713</v>
      </c>
      <c r="E2938" s="81">
        <v>17</v>
      </c>
      <c r="F2938" s="76">
        <v>23</v>
      </c>
      <c r="G2938" s="448">
        <f t="shared" si="244"/>
        <v>40</v>
      </c>
      <c r="H2938" s="866"/>
    </row>
    <row r="2939" spans="3:8" ht="16.5" x14ac:dyDescent="0.15">
      <c r="C2939" s="270"/>
      <c r="D2939" s="80" t="s">
        <v>8988</v>
      </c>
      <c r="E2939" s="81">
        <v>19</v>
      </c>
      <c r="F2939" s="76">
        <v>19</v>
      </c>
      <c r="G2939" s="448">
        <f t="shared" si="244"/>
        <v>38</v>
      </c>
      <c r="H2939" s="866"/>
    </row>
    <row r="2940" spans="3:8" ht="16.5" x14ac:dyDescent="0.15">
      <c r="C2940" s="270"/>
      <c r="D2940" s="75" t="s">
        <v>8956</v>
      </c>
      <c r="E2940" s="81">
        <v>20</v>
      </c>
      <c r="F2940" s="76">
        <v>19</v>
      </c>
      <c r="G2940" s="448">
        <f t="shared" si="244"/>
        <v>39</v>
      </c>
      <c r="H2940" s="866"/>
    </row>
    <row r="2941" spans="3:8" ht="16.5" x14ac:dyDescent="0.15">
      <c r="C2941" s="270"/>
      <c r="D2941" s="80" t="s">
        <v>9717</v>
      </c>
      <c r="E2941" s="81">
        <v>26</v>
      </c>
      <c r="F2941" s="76">
        <v>14</v>
      </c>
      <c r="G2941" s="448">
        <f t="shared" si="244"/>
        <v>40</v>
      </c>
      <c r="H2941" s="866"/>
    </row>
    <row r="2942" spans="3:8" ht="16.5" x14ac:dyDescent="0.15">
      <c r="C2942" s="270"/>
      <c r="D2942" s="80" t="s">
        <v>8365</v>
      </c>
      <c r="E2942" s="81">
        <v>16</v>
      </c>
      <c r="F2942" s="76">
        <v>22</v>
      </c>
      <c r="G2942" s="448">
        <f t="shared" si="244"/>
        <v>38</v>
      </c>
      <c r="H2942" s="866"/>
    </row>
    <row r="2943" spans="3:8" ht="16.5" x14ac:dyDescent="0.15">
      <c r="C2943" s="270"/>
      <c r="D2943" s="75" t="s">
        <v>9354</v>
      </c>
      <c r="E2943" s="81">
        <v>21</v>
      </c>
      <c r="F2943" s="76">
        <v>16</v>
      </c>
      <c r="G2943" s="448">
        <f t="shared" si="244"/>
        <v>37</v>
      </c>
      <c r="H2943" s="866"/>
    </row>
    <row r="2944" spans="3:8" ht="16.5" x14ac:dyDescent="0.15">
      <c r="C2944" s="270"/>
      <c r="D2944" s="80" t="s">
        <v>8958</v>
      </c>
      <c r="E2944" s="81">
        <v>17</v>
      </c>
      <c r="F2944" s="76">
        <v>22</v>
      </c>
      <c r="G2944" s="448">
        <f t="shared" si="244"/>
        <v>39</v>
      </c>
      <c r="H2944" s="866"/>
    </row>
    <row r="2945" spans="3:11" ht="16.5" x14ac:dyDescent="0.15">
      <c r="C2945" s="270"/>
      <c r="D2945" s="80" t="s">
        <v>9357</v>
      </c>
      <c r="E2945" s="81">
        <v>15</v>
      </c>
      <c r="F2945" s="76">
        <v>23</v>
      </c>
      <c r="G2945" s="448">
        <f t="shared" si="244"/>
        <v>38</v>
      </c>
      <c r="H2945" s="866"/>
    </row>
    <row r="2946" spans="3:11" ht="16.5" x14ac:dyDescent="0.15">
      <c r="C2946" s="270"/>
      <c r="D2946" s="75" t="s">
        <v>8368</v>
      </c>
      <c r="E2946" s="81">
        <v>17</v>
      </c>
      <c r="F2946" s="76">
        <v>22</v>
      </c>
      <c r="G2946" s="448">
        <f t="shared" si="244"/>
        <v>39</v>
      </c>
      <c r="H2946" s="866"/>
    </row>
    <row r="2947" spans="3:11" ht="16.5" x14ac:dyDescent="0.15">
      <c r="C2947" s="270"/>
      <c r="D2947" s="80" t="s">
        <v>19292</v>
      </c>
      <c r="E2947" s="81">
        <v>14</v>
      </c>
      <c r="F2947" s="76">
        <v>18</v>
      </c>
      <c r="G2947" s="448">
        <f t="shared" si="244"/>
        <v>32</v>
      </c>
      <c r="H2947" s="866"/>
    </row>
    <row r="2948" spans="3:11" ht="17.25" thickBot="1" x14ac:dyDescent="0.2">
      <c r="C2948" s="270"/>
      <c r="D2948" s="80" t="s">
        <v>19343</v>
      </c>
      <c r="E2948" s="90">
        <v>12</v>
      </c>
      <c r="F2948" s="76">
        <v>12</v>
      </c>
      <c r="G2948" s="449">
        <f t="shared" si="244"/>
        <v>24</v>
      </c>
      <c r="H2948" s="866"/>
    </row>
    <row r="2949" spans="3:11" ht="17.25" thickBot="1" x14ac:dyDescent="0.2">
      <c r="D2949" s="83" t="s">
        <v>19291</v>
      </c>
      <c r="E2949" s="84">
        <f>SUM(E2937:E2948)</f>
        <v>215</v>
      </c>
      <c r="F2949" s="84">
        <f>SUM(F2937:F2948)</f>
        <v>228</v>
      </c>
      <c r="G2949" s="174">
        <f>SUM(G2937:G2948)</f>
        <v>443</v>
      </c>
      <c r="H2949" s="866"/>
    </row>
    <row r="2950" spans="3:11" ht="16.5" x14ac:dyDescent="0.15">
      <c r="D2950" s="75" t="s">
        <v>19293</v>
      </c>
      <c r="E2950" s="76">
        <v>8</v>
      </c>
      <c r="F2950" s="76">
        <v>4</v>
      </c>
      <c r="G2950" s="448">
        <f t="shared" ref="G2950:G2960" si="245">+E2950+F2950</f>
        <v>12</v>
      </c>
      <c r="H2950" s="866"/>
      <c r="I2950" s="444"/>
      <c r="J2950" s="444"/>
      <c r="K2950" s="444"/>
    </row>
    <row r="2951" spans="3:11" ht="16.5" x14ac:dyDescent="0.15">
      <c r="D2951" s="80" t="s">
        <v>8361</v>
      </c>
      <c r="E2951" s="81">
        <v>9</v>
      </c>
      <c r="F2951" s="76">
        <v>30</v>
      </c>
      <c r="G2951" s="448">
        <f t="shared" si="245"/>
        <v>39</v>
      </c>
      <c r="H2951" s="866"/>
      <c r="I2951" s="444"/>
      <c r="J2951" s="444"/>
      <c r="K2951" s="444"/>
    </row>
    <row r="2952" spans="3:11" ht="16.5" x14ac:dyDescent="0.15">
      <c r="D2952" s="80" t="s">
        <v>8825</v>
      </c>
      <c r="E2952" s="81">
        <v>13</v>
      </c>
      <c r="F2952" s="76">
        <v>27</v>
      </c>
      <c r="G2952" s="448">
        <f t="shared" si="245"/>
        <v>40</v>
      </c>
      <c r="H2952" s="866"/>
      <c r="I2952" s="445"/>
      <c r="J2952" s="444"/>
      <c r="K2952" s="444"/>
    </row>
    <row r="2953" spans="3:11" ht="16.5" x14ac:dyDescent="0.15">
      <c r="D2953" s="80" t="s">
        <v>8374</v>
      </c>
      <c r="E2953" s="81">
        <v>12</v>
      </c>
      <c r="F2953" s="76">
        <v>27</v>
      </c>
      <c r="G2953" s="448">
        <f t="shared" si="245"/>
        <v>39</v>
      </c>
      <c r="H2953" s="866"/>
      <c r="I2953" s="444"/>
      <c r="J2953" s="444"/>
      <c r="K2953" s="444"/>
    </row>
    <row r="2954" spans="3:11" ht="16.5" x14ac:dyDescent="0.15">
      <c r="D2954" s="80" t="s">
        <v>8859</v>
      </c>
      <c r="E2954" s="81">
        <v>25</v>
      </c>
      <c r="F2954" s="76">
        <v>13</v>
      </c>
      <c r="G2954" s="448">
        <f t="shared" si="245"/>
        <v>38</v>
      </c>
      <c r="H2954" s="866"/>
      <c r="I2954" s="446"/>
      <c r="J2954" s="444"/>
      <c r="K2954" s="444"/>
    </row>
    <row r="2955" spans="3:11" ht="16.5" x14ac:dyDescent="0.15">
      <c r="D2955" s="80" t="s">
        <v>8350</v>
      </c>
      <c r="E2955" s="81">
        <v>19</v>
      </c>
      <c r="F2955" s="76">
        <v>21</v>
      </c>
      <c r="G2955" s="448">
        <f t="shared" si="245"/>
        <v>40</v>
      </c>
      <c r="H2955" s="866"/>
      <c r="I2955" s="444"/>
      <c r="J2955" s="444"/>
      <c r="K2955" s="444"/>
    </row>
    <row r="2956" spans="3:11" ht="16.5" x14ac:dyDescent="0.15">
      <c r="D2956" s="80" t="s">
        <v>8908</v>
      </c>
      <c r="E2956" s="81">
        <v>9</v>
      </c>
      <c r="F2956" s="76">
        <v>31</v>
      </c>
      <c r="G2956" s="448">
        <f t="shared" si="245"/>
        <v>40</v>
      </c>
      <c r="H2956" s="866"/>
      <c r="I2956" s="855"/>
      <c r="J2956" s="444"/>
      <c r="K2956" s="444"/>
    </row>
    <row r="2957" spans="3:11" ht="16.5" x14ac:dyDescent="0.15">
      <c r="D2957" s="80" t="s">
        <v>8936</v>
      </c>
      <c r="E2957" s="81">
        <v>11</v>
      </c>
      <c r="F2957" s="76">
        <v>27</v>
      </c>
      <c r="G2957" s="448">
        <f t="shared" si="245"/>
        <v>38</v>
      </c>
      <c r="H2957" s="866"/>
      <c r="I2957" s="444"/>
      <c r="J2957" s="444"/>
      <c r="K2957" s="444"/>
    </row>
    <row r="2958" spans="3:11" ht="16.5" x14ac:dyDescent="0.15">
      <c r="D2958" s="80" t="s">
        <v>19294</v>
      </c>
      <c r="E2958" s="81">
        <v>9</v>
      </c>
      <c r="F2958" s="76">
        <v>29</v>
      </c>
      <c r="G2958" s="448">
        <f t="shared" si="245"/>
        <v>38</v>
      </c>
      <c r="H2958" s="866"/>
    </row>
    <row r="2959" spans="3:11" ht="16.5" x14ac:dyDescent="0.15">
      <c r="D2959" s="87" t="s">
        <v>19325</v>
      </c>
      <c r="E2959" s="90">
        <v>30</v>
      </c>
      <c r="F2959" s="82">
        <v>9</v>
      </c>
      <c r="G2959" s="449">
        <f t="shared" si="245"/>
        <v>39</v>
      </c>
      <c r="H2959" s="866"/>
    </row>
    <row r="2960" spans="3:11" ht="16.5" x14ac:dyDescent="0.15">
      <c r="D2960" s="80" t="s">
        <v>19354</v>
      </c>
      <c r="E2960" s="81">
        <v>18</v>
      </c>
      <c r="F2960" s="81">
        <v>24</v>
      </c>
      <c r="G2960" s="859">
        <f t="shared" si="245"/>
        <v>42</v>
      </c>
      <c r="H2960" s="866"/>
    </row>
    <row r="2961" spans="4:11" ht="17.25" thickBot="1" x14ac:dyDescent="0.2">
      <c r="D2961" s="425" t="s">
        <v>19291</v>
      </c>
      <c r="E2961" s="254">
        <f>SUM(E2950:E2960)</f>
        <v>163</v>
      </c>
      <c r="F2961" s="426">
        <f>SUM(F2950:F2960)</f>
        <v>242</v>
      </c>
      <c r="G2961" s="426">
        <f>SUM(G2950:G2960)</f>
        <v>405</v>
      </c>
      <c r="H2961" s="866"/>
    </row>
    <row r="2962" spans="4:11" ht="16.5" x14ac:dyDescent="0.15">
      <c r="D2962" s="75" t="s">
        <v>8962</v>
      </c>
      <c r="E2962" s="76">
        <v>17</v>
      </c>
      <c r="F2962" s="76">
        <v>5</v>
      </c>
      <c r="G2962" s="448">
        <f t="shared" ref="G2962:G2972" si="246">+E2962+F2962</f>
        <v>22</v>
      </c>
      <c r="I2962" s="246"/>
    </row>
    <row r="2963" spans="4:11" ht="16.5" x14ac:dyDescent="0.15">
      <c r="D2963" s="80" t="s">
        <v>9788</v>
      </c>
      <c r="E2963" s="81">
        <v>11</v>
      </c>
      <c r="F2963" s="76">
        <v>29</v>
      </c>
      <c r="G2963" s="448">
        <f t="shared" si="246"/>
        <v>40</v>
      </c>
    </row>
    <row r="2964" spans="4:11" ht="16.5" x14ac:dyDescent="0.15">
      <c r="D2964" s="80" t="s">
        <v>8375</v>
      </c>
      <c r="E2964" s="81">
        <v>13</v>
      </c>
      <c r="F2964" s="76">
        <v>28</v>
      </c>
      <c r="G2964" s="448">
        <f t="shared" si="246"/>
        <v>41</v>
      </c>
    </row>
    <row r="2965" spans="4:11" ht="16.5" x14ac:dyDescent="0.15">
      <c r="D2965" s="80" t="s">
        <v>8369</v>
      </c>
      <c r="E2965" s="81">
        <v>13</v>
      </c>
      <c r="F2965" s="76">
        <v>29</v>
      </c>
      <c r="G2965" s="448">
        <f t="shared" si="246"/>
        <v>42</v>
      </c>
      <c r="H2965" s="246"/>
      <c r="I2965" s="246"/>
    </row>
    <row r="2966" spans="4:11" ht="16.5" x14ac:dyDescent="0.15">
      <c r="D2966" s="80" t="s">
        <v>8371</v>
      </c>
      <c r="E2966" s="81">
        <v>17</v>
      </c>
      <c r="F2966" s="76">
        <v>24</v>
      </c>
      <c r="G2966" s="448">
        <f t="shared" si="246"/>
        <v>41</v>
      </c>
      <c r="H2966" s="246"/>
    </row>
    <row r="2967" spans="4:11" ht="16.5" x14ac:dyDescent="0.15">
      <c r="D2967" s="80" t="s">
        <v>8966</v>
      </c>
      <c r="E2967" s="81">
        <v>15</v>
      </c>
      <c r="F2967" s="76">
        <v>25</v>
      </c>
      <c r="G2967" s="448">
        <f t="shared" si="246"/>
        <v>40</v>
      </c>
      <c r="H2967" s="330"/>
    </row>
    <row r="2968" spans="4:11" ht="16.5" x14ac:dyDescent="0.15">
      <c r="D2968" s="87" t="s">
        <v>9364</v>
      </c>
      <c r="E2968" s="81">
        <v>7</v>
      </c>
      <c r="F2968" s="76">
        <v>33</v>
      </c>
      <c r="G2968" s="448">
        <f t="shared" si="246"/>
        <v>40</v>
      </c>
    </row>
    <row r="2969" spans="4:11" ht="16.5" x14ac:dyDescent="0.15">
      <c r="D2969" s="80" t="s">
        <v>8990</v>
      </c>
      <c r="E2969" s="81">
        <v>7</v>
      </c>
      <c r="F2969" s="76">
        <v>32</v>
      </c>
      <c r="G2969" s="448">
        <f t="shared" si="246"/>
        <v>39</v>
      </c>
      <c r="H2969" s="330"/>
    </row>
    <row r="2970" spans="4:11" ht="16.5" x14ac:dyDescent="0.15">
      <c r="D2970" s="80" t="s">
        <v>19306</v>
      </c>
      <c r="E2970" s="81">
        <v>14</v>
      </c>
      <c r="F2970" s="76">
        <v>24</v>
      </c>
      <c r="G2970" s="448">
        <f t="shared" si="246"/>
        <v>38</v>
      </c>
    </row>
    <row r="2971" spans="4:11" ht="16.5" x14ac:dyDescent="0.15">
      <c r="D2971" s="80" t="s">
        <v>9367</v>
      </c>
      <c r="E2971" s="90">
        <v>29</v>
      </c>
      <c r="F2971" s="82">
        <v>8</v>
      </c>
      <c r="G2971" s="448">
        <f t="shared" si="246"/>
        <v>37</v>
      </c>
      <c r="H2971" s="246"/>
    </row>
    <row r="2972" spans="4:11" ht="17.25" thickBot="1" x14ac:dyDescent="0.2">
      <c r="D2972" s="89" t="s">
        <v>9737</v>
      </c>
      <c r="E2972" s="81">
        <v>15</v>
      </c>
      <c r="F2972" s="81">
        <v>22</v>
      </c>
      <c r="G2972" s="448">
        <f t="shared" si="246"/>
        <v>37</v>
      </c>
    </row>
    <row r="2973" spans="4:11" ht="18" thickBot="1" x14ac:dyDescent="0.4">
      <c r="D2973" s="83" t="s">
        <v>19291</v>
      </c>
      <c r="E2973" s="84">
        <f>SUM(E2962:E2972)</f>
        <v>158</v>
      </c>
      <c r="F2973" s="84">
        <f>SUM(F2962:F2972)</f>
        <v>259</v>
      </c>
      <c r="G2973" s="174">
        <f>SUM(G2962:G2972)</f>
        <v>417</v>
      </c>
      <c r="H2973" s="857" t="s">
        <v>19289</v>
      </c>
      <c r="I2973" s="91" t="s">
        <v>19290</v>
      </c>
      <c r="J2973" s="91" t="s">
        <v>19291</v>
      </c>
    </row>
    <row r="2974" spans="4:11" ht="17.25" x14ac:dyDescent="0.35">
      <c r="D2974" s="75" t="s">
        <v>19295</v>
      </c>
      <c r="E2974" s="76">
        <v>21</v>
      </c>
      <c r="F2974" s="76">
        <v>13</v>
      </c>
      <c r="G2974" s="448">
        <f t="shared" ref="G2974:G2984" si="247">+E2974+F2974</f>
        <v>34</v>
      </c>
      <c r="H2974" s="858">
        <f>+E2923+E2936+E2949</f>
        <v>680</v>
      </c>
      <c r="I2974" s="92">
        <f>+F2923+F2936+F2949</f>
        <v>715</v>
      </c>
      <c r="J2974" s="92">
        <f>+H2974+I2974</f>
        <v>1395</v>
      </c>
      <c r="K2974" s="91" t="s">
        <v>19296</v>
      </c>
    </row>
    <row r="2975" spans="4:11" ht="17.25" x14ac:dyDescent="0.35">
      <c r="D2975" s="80" t="s">
        <v>9739</v>
      </c>
      <c r="E2975" s="81">
        <v>10</v>
      </c>
      <c r="F2975" s="76">
        <v>29</v>
      </c>
      <c r="G2975" s="448">
        <f t="shared" si="247"/>
        <v>39</v>
      </c>
      <c r="H2975" s="858">
        <f>+E2961+E2973+E2985</f>
        <v>470</v>
      </c>
      <c r="I2975" s="92">
        <f>+F2961+F2973+F2985</f>
        <v>753</v>
      </c>
      <c r="J2975" s="92">
        <f>+H2975+I2975</f>
        <v>1223</v>
      </c>
      <c r="K2975" s="91" t="s">
        <v>19297</v>
      </c>
    </row>
    <row r="2976" spans="4:11" ht="17.25" x14ac:dyDescent="0.35">
      <c r="D2976" s="80" t="s">
        <v>8974</v>
      </c>
      <c r="E2976" s="81">
        <v>11</v>
      </c>
      <c r="F2976" s="76">
        <v>29</v>
      </c>
      <c r="G2976" s="448">
        <f t="shared" si="247"/>
        <v>40</v>
      </c>
      <c r="H2976" s="858">
        <f>SUM(H2974:H2975)</f>
        <v>1150</v>
      </c>
      <c r="I2976" s="92">
        <f>SUM(I2974:I2975)</f>
        <v>1468</v>
      </c>
      <c r="J2976" s="92">
        <f>SUM(J2974:J2975)</f>
        <v>2618</v>
      </c>
      <c r="K2976" s="91" t="s">
        <v>19298</v>
      </c>
    </row>
    <row r="2977" spans="2:11" ht="16.5" x14ac:dyDescent="0.15">
      <c r="D2977" s="80" t="s">
        <v>8969</v>
      </c>
      <c r="E2977" s="81">
        <v>14</v>
      </c>
      <c r="F2977" s="76">
        <v>26</v>
      </c>
      <c r="G2977" s="448">
        <f t="shared" si="247"/>
        <v>40</v>
      </c>
    </row>
    <row r="2978" spans="2:11" ht="16.5" x14ac:dyDescent="0.15">
      <c r="D2978" s="75" t="s">
        <v>8989</v>
      </c>
      <c r="E2978" s="81">
        <v>16</v>
      </c>
      <c r="F2978" s="76">
        <v>18</v>
      </c>
      <c r="G2978" s="448">
        <f t="shared" si="247"/>
        <v>34</v>
      </c>
      <c r="H2978" s="246"/>
    </row>
    <row r="2979" spans="2:11" ht="16.5" x14ac:dyDescent="0.15">
      <c r="D2979" s="80" t="s">
        <v>8972</v>
      </c>
      <c r="E2979" s="81">
        <v>18</v>
      </c>
      <c r="F2979" s="76">
        <v>20</v>
      </c>
      <c r="G2979" s="448">
        <f t="shared" si="247"/>
        <v>38</v>
      </c>
    </row>
    <row r="2980" spans="2:11" ht="16.5" x14ac:dyDescent="0.15">
      <c r="D2980" s="80" t="s">
        <v>19299</v>
      </c>
      <c r="E2980" s="81">
        <v>5</v>
      </c>
      <c r="F2980" s="76">
        <v>34</v>
      </c>
      <c r="G2980" s="448">
        <f t="shared" si="247"/>
        <v>39</v>
      </c>
      <c r="H2980" s="246"/>
    </row>
    <row r="2981" spans="2:11" ht="16.5" x14ac:dyDescent="0.15">
      <c r="D2981" s="80" t="s">
        <v>9374</v>
      </c>
      <c r="E2981" s="81">
        <v>10</v>
      </c>
      <c r="F2981" s="76">
        <v>25</v>
      </c>
      <c r="G2981" s="448">
        <f t="shared" si="247"/>
        <v>35</v>
      </c>
    </row>
    <row r="2982" spans="2:11" ht="16.5" x14ac:dyDescent="0.15">
      <c r="D2982" s="75" t="s">
        <v>19326</v>
      </c>
      <c r="E2982" s="81">
        <v>12</v>
      </c>
      <c r="F2982" s="76">
        <v>25</v>
      </c>
      <c r="G2982" s="448">
        <f t="shared" si="247"/>
        <v>37</v>
      </c>
    </row>
    <row r="2983" spans="2:11" ht="16.5" x14ac:dyDescent="0.15">
      <c r="D2983" s="80" t="s">
        <v>19342</v>
      </c>
      <c r="E2983" s="90">
        <v>19</v>
      </c>
      <c r="F2983" s="82">
        <v>16</v>
      </c>
      <c r="G2983" s="448">
        <f t="shared" si="247"/>
        <v>35</v>
      </c>
    </row>
    <row r="2984" spans="2:11" ht="17.25" thickBot="1" x14ac:dyDescent="0.2">
      <c r="D2984" s="80" t="s">
        <v>19384</v>
      </c>
      <c r="E2984" s="81">
        <v>13</v>
      </c>
      <c r="F2984" s="81">
        <v>17</v>
      </c>
      <c r="G2984" s="448">
        <f t="shared" si="247"/>
        <v>30</v>
      </c>
    </row>
    <row r="2985" spans="2:11" ht="18" thickBot="1" x14ac:dyDescent="0.4">
      <c r="D2985" s="83" t="s">
        <v>19291</v>
      </c>
      <c r="E2985" s="84">
        <f>SUM(E2974:E2984)</f>
        <v>149</v>
      </c>
      <c r="F2985" s="84">
        <f>SUM(F2974:F2984)</f>
        <v>252</v>
      </c>
      <c r="G2985" s="174">
        <f>SUM(G2974:G2984)</f>
        <v>401</v>
      </c>
      <c r="I2985" s="74"/>
      <c r="J2985" s="401"/>
      <c r="K2985" s="69"/>
    </row>
    <row r="2986" spans="2:11" ht="22.5" thickBot="1" x14ac:dyDescent="0.5">
      <c r="D2986" s="96" t="s">
        <v>19302</v>
      </c>
      <c r="E2986" s="97">
        <f>+E2923+E2936+E2949+E2961+E2973+E2985</f>
        <v>1150</v>
      </c>
      <c r="F2986" s="97">
        <f>+F2923+F2936+F2949+F2961+F2973+F2985</f>
        <v>1468</v>
      </c>
      <c r="G2986" s="208">
        <f>+E2986+F2986</f>
        <v>2618</v>
      </c>
      <c r="I2986" s="99" t="s">
        <v>19388</v>
      </c>
      <c r="J2986" s="69"/>
      <c r="K2986" s="69"/>
    </row>
    <row r="2989" spans="2:11" ht="15.75" thickBot="1" x14ac:dyDescent="0.2">
      <c r="B2989" s="1292" t="s">
        <v>19387</v>
      </c>
      <c r="C2989" s="1292"/>
      <c r="D2989" s="1292"/>
      <c r="E2989" s="1292"/>
      <c r="F2989" s="1292"/>
      <c r="G2989" s="1292"/>
      <c r="H2989" s="1292"/>
      <c r="I2989" s="1292"/>
      <c r="J2989" s="1292"/>
      <c r="K2989" s="1292"/>
    </row>
    <row r="2990" spans="2:11" ht="15" thickBot="1" x14ac:dyDescent="0.2">
      <c r="C2990" s="270"/>
      <c r="D2990" s="376" t="s">
        <v>16910</v>
      </c>
      <c r="E2990" s="377" t="s">
        <v>19289</v>
      </c>
      <c r="F2990" s="377" t="s">
        <v>19290</v>
      </c>
      <c r="G2990" s="378" t="s">
        <v>19291</v>
      </c>
    </row>
    <row r="2991" spans="2:11" ht="16.5" x14ac:dyDescent="0.15">
      <c r="C2991" s="270"/>
      <c r="D2991" s="75" t="s">
        <v>8353</v>
      </c>
      <c r="E2991" s="76">
        <v>18</v>
      </c>
      <c r="F2991" s="76">
        <v>20</v>
      </c>
      <c r="G2991" s="448">
        <f t="shared" ref="G2991:G3003" si="248">+E2991+F2991</f>
        <v>38</v>
      </c>
      <c r="H2991" s="866"/>
    </row>
    <row r="2992" spans="2:11" ht="16.5" x14ac:dyDescent="0.15">
      <c r="C2992" s="270"/>
      <c r="D2992" s="80" t="s">
        <v>8355</v>
      </c>
      <c r="E2992" s="81">
        <v>20</v>
      </c>
      <c r="F2992" s="76">
        <v>19</v>
      </c>
      <c r="G2992" s="448">
        <f t="shared" si="248"/>
        <v>39</v>
      </c>
      <c r="H2992" s="866"/>
    </row>
    <row r="2993" spans="3:8" ht="16.5" x14ac:dyDescent="0.15">
      <c r="C2993" s="270"/>
      <c r="D2993" s="80" t="s">
        <v>8357</v>
      </c>
      <c r="E2993" s="81">
        <v>21</v>
      </c>
      <c r="F2993" s="76">
        <v>18</v>
      </c>
      <c r="G2993" s="448">
        <f t="shared" si="248"/>
        <v>39</v>
      </c>
      <c r="H2993" s="866"/>
    </row>
    <row r="2994" spans="3:8" ht="16.5" x14ac:dyDescent="0.15">
      <c r="C2994" s="270"/>
      <c r="D2994" s="80" t="s">
        <v>8367</v>
      </c>
      <c r="E2994" s="81">
        <v>20</v>
      </c>
      <c r="F2994" s="76">
        <v>20</v>
      </c>
      <c r="G2994" s="448">
        <f t="shared" si="248"/>
        <v>40</v>
      </c>
      <c r="H2994" s="866"/>
    </row>
    <row r="2995" spans="3:8" ht="16.5" x14ac:dyDescent="0.15">
      <c r="C2995" s="270"/>
      <c r="D2995" s="80" t="s">
        <v>8363</v>
      </c>
      <c r="E2995" s="81">
        <v>20</v>
      </c>
      <c r="F2995" s="76">
        <v>20</v>
      </c>
      <c r="G2995" s="448">
        <f t="shared" si="248"/>
        <v>40</v>
      </c>
      <c r="H2995" s="866"/>
    </row>
    <row r="2996" spans="3:8" ht="16.5" x14ac:dyDescent="0.15">
      <c r="C2996" s="270"/>
      <c r="D2996" s="80" t="s">
        <v>8359</v>
      </c>
      <c r="E2996" s="81">
        <v>19</v>
      </c>
      <c r="F2996" s="76">
        <v>21</v>
      </c>
      <c r="G2996" s="448">
        <f t="shared" si="248"/>
        <v>40</v>
      </c>
      <c r="H2996" s="866"/>
    </row>
    <row r="2997" spans="3:8" ht="16.5" x14ac:dyDescent="0.15">
      <c r="C2997" s="270"/>
      <c r="D2997" s="80" t="s">
        <v>8370</v>
      </c>
      <c r="E2997" s="81">
        <v>19</v>
      </c>
      <c r="F2997" s="76">
        <v>20</v>
      </c>
      <c r="G2997" s="448">
        <f t="shared" si="248"/>
        <v>39</v>
      </c>
      <c r="H2997" s="866"/>
    </row>
    <row r="2998" spans="3:8" ht="16.5" x14ac:dyDescent="0.15">
      <c r="C2998" s="270"/>
      <c r="D2998" s="80" t="s">
        <v>8685</v>
      </c>
      <c r="E2998" s="81">
        <v>19</v>
      </c>
      <c r="F2998" s="76">
        <v>21</v>
      </c>
      <c r="G2998" s="448">
        <f t="shared" si="248"/>
        <v>40</v>
      </c>
      <c r="H2998" s="866"/>
    </row>
    <row r="2999" spans="3:8" ht="16.5" x14ac:dyDescent="0.15">
      <c r="C2999" s="270"/>
      <c r="D2999" s="80" t="s">
        <v>8731</v>
      </c>
      <c r="E2999" s="81">
        <v>19</v>
      </c>
      <c r="F2999" s="76">
        <v>21</v>
      </c>
      <c r="G2999" s="448">
        <f t="shared" si="248"/>
        <v>40</v>
      </c>
      <c r="H2999" s="866"/>
    </row>
    <row r="3000" spans="3:8" ht="16.5" x14ac:dyDescent="0.15">
      <c r="C3000" s="270"/>
      <c r="D3000" s="80" t="s">
        <v>8779</v>
      </c>
      <c r="E3000" s="81">
        <v>20</v>
      </c>
      <c r="F3000" s="76">
        <v>20</v>
      </c>
      <c r="G3000" s="448">
        <f t="shared" si="248"/>
        <v>40</v>
      </c>
      <c r="H3000" s="866"/>
    </row>
    <row r="3001" spans="3:8" ht="16.5" x14ac:dyDescent="0.15">
      <c r="C3001" s="270"/>
      <c r="D3001" s="80" t="s">
        <v>8823</v>
      </c>
      <c r="E3001" s="81">
        <v>20</v>
      </c>
      <c r="F3001" s="76">
        <v>16</v>
      </c>
      <c r="G3001" s="448">
        <f t="shared" si="248"/>
        <v>36</v>
      </c>
      <c r="H3001" s="866"/>
    </row>
    <row r="3002" spans="3:8" ht="16.5" x14ac:dyDescent="0.15">
      <c r="C3002" s="270"/>
      <c r="D3002" s="80" t="s">
        <v>8366</v>
      </c>
      <c r="E3002" s="90">
        <v>16</v>
      </c>
      <c r="F3002" s="76">
        <v>13</v>
      </c>
      <c r="G3002" s="448">
        <f t="shared" si="248"/>
        <v>29</v>
      </c>
      <c r="H3002" s="866"/>
    </row>
    <row r="3003" spans="3:8" ht="17.25" thickBot="1" x14ac:dyDescent="0.2">
      <c r="C3003" s="270"/>
      <c r="D3003" s="80" t="s">
        <v>19383</v>
      </c>
      <c r="E3003" s="90">
        <v>20</v>
      </c>
      <c r="F3003" s="76">
        <v>21</v>
      </c>
      <c r="G3003" s="448">
        <f t="shared" si="248"/>
        <v>41</v>
      </c>
      <c r="H3003" s="866"/>
    </row>
    <row r="3004" spans="3:8" ht="17.25" thickBot="1" x14ac:dyDescent="0.2">
      <c r="C3004" s="270"/>
      <c r="D3004" s="83" t="s">
        <v>19291</v>
      </c>
      <c r="E3004" s="84">
        <f>SUM(E2991:E3003)</f>
        <v>251</v>
      </c>
      <c r="F3004" s="84">
        <f>SUM(F2991:F3003)</f>
        <v>250</v>
      </c>
      <c r="G3004" s="174">
        <f>SUM(G2991:G3003)</f>
        <v>501</v>
      </c>
      <c r="H3004" s="866"/>
    </row>
    <row r="3005" spans="3:8" ht="16.5" x14ac:dyDescent="0.15">
      <c r="C3005" s="270"/>
      <c r="D3005" s="75" t="s">
        <v>9334</v>
      </c>
      <c r="E3005" s="76">
        <v>16</v>
      </c>
      <c r="F3005" s="76">
        <v>23</v>
      </c>
      <c r="G3005" s="448">
        <f t="shared" ref="G3005:G3016" si="249">+E3005+F3005</f>
        <v>39</v>
      </c>
      <c r="H3005" s="866"/>
    </row>
    <row r="3006" spans="3:8" ht="16.5" x14ac:dyDescent="0.15">
      <c r="C3006" s="270"/>
      <c r="D3006" s="80" t="s">
        <v>8356</v>
      </c>
      <c r="E3006" s="81">
        <v>17</v>
      </c>
      <c r="F3006" s="76">
        <v>24</v>
      </c>
      <c r="G3006" s="448">
        <f t="shared" si="249"/>
        <v>41</v>
      </c>
      <c r="H3006" s="866"/>
    </row>
    <row r="3007" spans="3:8" ht="16.5" x14ac:dyDescent="0.15">
      <c r="C3007" s="270"/>
      <c r="D3007" s="80" t="s">
        <v>8358</v>
      </c>
      <c r="E3007" s="81">
        <v>18</v>
      </c>
      <c r="F3007" s="76">
        <v>22</v>
      </c>
      <c r="G3007" s="448">
        <f t="shared" si="249"/>
        <v>40</v>
      </c>
      <c r="H3007" s="866"/>
    </row>
    <row r="3008" spans="3:8" ht="16.5" x14ac:dyDescent="0.15">
      <c r="C3008" s="270"/>
      <c r="D3008" s="80" t="s">
        <v>8351</v>
      </c>
      <c r="E3008" s="81">
        <v>21</v>
      </c>
      <c r="F3008" s="76">
        <v>19</v>
      </c>
      <c r="G3008" s="448">
        <f t="shared" si="249"/>
        <v>40</v>
      </c>
      <c r="H3008" s="866"/>
    </row>
    <row r="3009" spans="3:8" ht="16.5" x14ac:dyDescent="0.15">
      <c r="C3009" s="270"/>
      <c r="D3009" s="80" t="s">
        <v>9343</v>
      </c>
      <c r="E3009" s="81">
        <v>18</v>
      </c>
      <c r="F3009" s="76">
        <v>22</v>
      </c>
      <c r="G3009" s="448">
        <f t="shared" si="249"/>
        <v>40</v>
      </c>
      <c r="H3009" s="866"/>
    </row>
    <row r="3010" spans="3:8" ht="16.5" x14ac:dyDescent="0.15">
      <c r="C3010" s="270"/>
      <c r="D3010" s="80" t="s">
        <v>8364</v>
      </c>
      <c r="E3010" s="81">
        <v>17</v>
      </c>
      <c r="F3010" s="76">
        <v>22</v>
      </c>
      <c r="G3010" s="448">
        <f t="shared" si="249"/>
        <v>39</v>
      </c>
      <c r="H3010" s="866"/>
    </row>
    <row r="3011" spans="3:8" ht="16.5" x14ac:dyDescent="0.15">
      <c r="C3011" s="270"/>
      <c r="D3011" s="80" t="s">
        <v>8952</v>
      </c>
      <c r="E3011" s="81">
        <v>18</v>
      </c>
      <c r="F3011" s="76">
        <v>22</v>
      </c>
      <c r="G3011" s="448">
        <f t="shared" si="249"/>
        <v>40</v>
      </c>
      <c r="H3011" s="866"/>
    </row>
    <row r="3012" spans="3:8" ht="16.5" x14ac:dyDescent="0.15">
      <c r="C3012" s="270"/>
      <c r="D3012" s="80" t="s">
        <v>8954</v>
      </c>
      <c r="E3012" s="81">
        <v>17</v>
      </c>
      <c r="F3012" s="76">
        <v>22</v>
      </c>
      <c r="G3012" s="448">
        <f t="shared" si="249"/>
        <v>39</v>
      </c>
      <c r="H3012" s="866"/>
    </row>
    <row r="3013" spans="3:8" ht="16.5" x14ac:dyDescent="0.15">
      <c r="C3013" s="270"/>
      <c r="D3013" s="80" t="s">
        <v>8360</v>
      </c>
      <c r="E3013" s="81">
        <v>21</v>
      </c>
      <c r="F3013" s="76">
        <v>19</v>
      </c>
      <c r="G3013" s="448">
        <f t="shared" si="249"/>
        <v>40</v>
      </c>
      <c r="H3013" s="866"/>
    </row>
    <row r="3014" spans="3:8" ht="16.5" x14ac:dyDescent="0.15">
      <c r="C3014" s="270"/>
      <c r="D3014" s="87" t="s">
        <v>8362</v>
      </c>
      <c r="E3014" s="81">
        <v>15</v>
      </c>
      <c r="F3014" s="76">
        <v>24</v>
      </c>
      <c r="G3014" s="448">
        <f t="shared" si="249"/>
        <v>39</v>
      </c>
      <c r="H3014" s="866"/>
    </row>
    <row r="3015" spans="3:8" ht="16.5" x14ac:dyDescent="0.15">
      <c r="C3015" s="270"/>
      <c r="D3015" s="80" t="s">
        <v>9778</v>
      </c>
      <c r="E3015" s="81">
        <v>22</v>
      </c>
      <c r="F3015" s="76">
        <v>12</v>
      </c>
      <c r="G3015" s="448">
        <f t="shared" si="249"/>
        <v>34</v>
      </c>
      <c r="H3015" s="866"/>
    </row>
    <row r="3016" spans="3:8" ht="17.25" thickBot="1" x14ac:dyDescent="0.2">
      <c r="C3016" s="270"/>
      <c r="D3016" s="89" t="s">
        <v>9711</v>
      </c>
      <c r="E3016" s="90">
        <v>14</v>
      </c>
      <c r="F3016" s="76">
        <v>8</v>
      </c>
      <c r="G3016" s="448">
        <f t="shared" si="249"/>
        <v>22</v>
      </c>
      <c r="H3016" s="866"/>
    </row>
    <row r="3017" spans="3:8" ht="17.25" thickBot="1" x14ac:dyDescent="0.2">
      <c r="C3017" s="270"/>
      <c r="D3017" s="296" t="s">
        <v>19291</v>
      </c>
      <c r="E3017" s="295">
        <f>SUM(E3005:E3016)</f>
        <v>214</v>
      </c>
      <c r="F3017" s="84">
        <f>SUM(F3005:F3016)</f>
        <v>239</v>
      </c>
      <c r="G3017" s="174">
        <f>SUM(G3005:G3016)</f>
        <v>453</v>
      </c>
      <c r="H3017" s="866"/>
    </row>
    <row r="3018" spans="3:8" ht="16.5" x14ac:dyDescent="0.15">
      <c r="C3018" s="270"/>
      <c r="D3018" s="75" t="s">
        <v>8354</v>
      </c>
      <c r="E3018" s="76">
        <v>22</v>
      </c>
      <c r="F3018" s="76">
        <v>18</v>
      </c>
      <c r="G3018" s="448">
        <f t="shared" ref="G3018:G3029" si="250">+E3018+F3018</f>
        <v>40</v>
      </c>
      <c r="H3018" s="866"/>
    </row>
    <row r="3019" spans="3:8" ht="16.5" x14ac:dyDescent="0.15">
      <c r="C3019" s="270"/>
      <c r="D3019" s="80" t="s">
        <v>9713</v>
      </c>
      <c r="E3019" s="81">
        <v>17</v>
      </c>
      <c r="F3019" s="76">
        <v>23</v>
      </c>
      <c r="G3019" s="448">
        <f t="shared" si="250"/>
        <v>40</v>
      </c>
      <c r="H3019" s="866"/>
    </row>
    <row r="3020" spans="3:8" ht="16.5" x14ac:dyDescent="0.15">
      <c r="C3020" s="270"/>
      <c r="D3020" s="80" t="s">
        <v>8988</v>
      </c>
      <c r="E3020" s="81">
        <v>19</v>
      </c>
      <c r="F3020" s="76">
        <v>19</v>
      </c>
      <c r="G3020" s="448">
        <f t="shared" si="250"/>
        <v>38</v>
      </c>
      <c r="H3020" s="866"/>
    </row>
    <row r="3021" spans="3:8" ht="16.5" x14ac:dyDescent="0.15">
      <c r="C3021" s="270"/>
      <c r="D3021" s="75" t="s">
        <v>8956</v>
      </c>
      <c r="E3021" s="81">
        <v>20</v>
      </c>
      <c r="F3021" s="76">
        <v>19</v>
      </c>
      <c r="G3021" s="448">
        <f t="shared" si="250"/>
        <v>39</v>
      </c>
      <c r="H3021" s="866"/>
    </row>
    <row r="3022" spans="3:8" ht="16.5" x14ac:dyDescent="0.15">
      <c r="C3022" s="270"/>
      <c r="D3022" s="80" t="s">
        <v>9717</v>
      </c>
      <c r="E3022" s="81">
        <v>26</v>
      </c>
      <c r="F3022" s="76">
        <v>14</v>
      </c>
      <c r="G3022" s="448">
        <f t="shared" si="250"/>
        <v>40</v>
      </c>
      <c r="H3022" s="866"/>
    </row>
    <row r="3023" spans="3:8" ht="16.5" x14ac:dyDescent="0.15">
      <c r="C3023" s="270"/>
      <c r="D3023" s="80" t="s">
        <v>8365</v>
      </c>
      <c r="E3023" s="81">
        <v>16</v>
      </c>
      <c r="F3023" s="76">
        <v>22</v>
      </c>
      <c r="G3023" s="448">
        <f t="shared" si="250"/>
        <v>38</v>
      </c>
      <c r="H3023" s="866"/>
    </row>
    <row r="3024" spans="3:8" ht="16.5" x14ac:dyDescent="0.15">
      <c r="C3024" s="270"/>
      <c r="D3024" s="75" t="s">
        <v>9354</v>
      </c>
      <c r="E3024" s="81">
        <v>21</v>
      </c>
      <c r="F3024" s="76">
        <v>16</v>
      </c>
      <c r="G3024" s="448">
        <f t="shared" si="250"/>
        <v>37</v>
      </c>
      <c r="H3024" s="866"/>
    </row>
    <row r="3025" spans="3:11" ht="16.5" x14ac:dyDescent="0.15">
      <c r="C3025" s="270"/>
      <c r="D3025" s="80" t="s">
        <v>8958</v>
      </c>
      <c r="E3025" s="81">
        <v>17</v>
      </c>
      <c r="F3025" s="76">
        <v>22</v>
      </c>
      <c r="G3025" s="448">
        <f t="shared" si="250"/>
        <v>39</v>
      </c>
      <c r="H3025" s="866"/>
    </row>
    <row r="3026" spans="3:11" ht="16.5" x14ac:dyDescent="0.15">
      <c r="C3026" s="270"/>
      <c r="D3026" s="80" t="s">
        <v>9357</v>
      </c>
      <c r="E3026" s="81">
        <v>15</v>
      </c>
      <c r="F3026" s="76">
        <v>23</v>
      </c>
      <c r="G3026" s="448">
        <f t="shared" si="250"/>
        <v>38</v>
      </c>
      <c r="H3026" s="866"/>
    </row>
    <row r="3027" spans="3:11" ht="16.5" x14ac:dyDescent="0.15">
      <c r="C3027" s="270"/>
      <c r="D3027" s="75" t="s">
        <v>8368</v>
      </c>
      <c r="E3027" s="81">
        <v>17</v>
      </c>
      <c r="F3027" s="76">
        <v>22</v>
      </c>
      <c r="G3027" s="448">
        <f t="shared" si="250"/>
        <v>39</v>
      </c>
      <c r="H3027" s="866"/>
    </row>
    <row r="3028" spans="3:11" ht="16.5" x14ac:dyDescent="0.15">
      <c r="C3028" s="270"/>
      <c r="D3028" s="80" t="s">
        <v>19292</v>
      </c>
      <c r="E3028" s="81">
        <v>14</v>
      </c>
      <c r="F3028" s="76">
        <v>18</v>
      </c>
      <c r="G3028" s="448">
        <f t="shared" si="250"/>
        <v>32</v>
      </c>
      <c r="H3028" s="866"/>
    </row>
    <row r="3029" spans="3:11" ht="17.25" thickBot="1" x14ac:dyDescent="0.2">
      <c r="C3029" s="270"/>
      <c r="D3029" s="80" t="s">
        <v>19343</v>
      </c>
      <c r="E3029" s="90">
        <v>12</v>
      </c>
      <c r="F3029" s="76">
        <v>12</v>
      </c>
      <c r="G3029" s="449">
        <f t="shared" si="250"/>
        <v>24</v>
      </c>
      <c r="H3029" s="866"/>
    </row>
    <row r="3030" spans="3:11" ht="17.25" thickBot="1" x14ac:dyDescent="0.2">
      <c r="D3030" s="83" t="s">
        <v>19291</v>
      </c>
      <c r="E3030" s="84">
        <f>SUM(E3018:E3029)</f>
        <v>216</v>
      </c>
      <c r="F3030" s="84">
        <f>SUM(F3018:F3029)</f>
        <v>228</v>
      </c>
      <c r="G3030" s="174">
        <f>SUM(G3018:G3029)</f>
        <v>444</v>
      </c>
      <c r="H3030" s="866"/>
    </row>
    <row r="3031" spans="3:11" ht="16.5" x14ac:dyDescent="0.15">
      <c r="D3031" s="75" t="s">
        <v>19293</v>
      </c>
      <c r="E3031" s="76">
        <v>8</v>
      </c>
      <c r="F3031" s="76">
        <v>4</v>
      </c>
      <c r="G3031" s="448">
        <f t="shared" ref="G3031:G3041" si="251">+E3031+F3031</f>
        <v>12</v>
      </c>
      <c r="H3031" s="866"/>
      <c r="I3031" s="444"/>
      <c r="J3031" s="444"/>
      <c r="K3031" s="444"/>
    </row>
    <row r="3032" spans="3:11" ht="16.5" x14ac:dyDescent="0.15">
      <c r="D3032" s="80" t="s">
        <v>8361</v>
      </c>
      <c r="E3032" s="81">
        <v>9</v>
      </c>
      <c r="F3032" s="76">
        <v>30</v>
      </c>
      <c r="G3032" s="448">
        <f t="shared" si="251"/>
        <v>39</v>
      </c>
      <c r="H3032" s="866"/>
      <c r="I3032" s="444"/>
      <c r="J3032" s="444"/>
      <c r="K3032" s="444"/>
    </row>
    <row r="3033" spans="3:11" ht="16.5" x14ac:dyDescent="0.15">
      <c r="D3033" s="80" t="s">
        <v>8825</v>
      </c>
      <c r="E3033" s="81">
        <v>13</v>
      </c>
      <c r="F3033" s="76">
        <v>27</v>
      </c>
      <c r="G3033" s="448">
        <f t="shared" si="251"/>
        <v>40</v>
      </c>
      <c r="H3033" s="866"/>
      <c r="I3033" s="445"/>
      <c r="J3033" s="444"/>
      <c r="K3033" s="444"/>
    </row>
    <row r="3034" spans="3:11" ht="16.5" x14ac:dyDescent="0.15">
      <c r="D3034" s="80" t="s">
        <v>8374</v>
      </c>
      <c r="E3034" s="81">
        <v>12</v>
      </c>
      <c r="F3034" s="76">
        <v>27</v>
      </c>
      <c r="G3034" s="448">
        <f t="shared" si="251"/>
        <v>39</v>
      </c>
      <c r="H3034" s="866"/>
      <c r="I3034" s="444"/>
      <c r="J3034" s="444"/>
      <c r="K3034" s="444"/>
    </row>
    <row r="3035" spans="3:11" ht="16.5" x14ac:dyDescent="0.15">
      <c r="D3035" s="80" t="s">
        <v>8859</v>
      </c>
      <c r="E3035" s="81">
        <v>25</v>
      </c>
      <c r="F3035" s="76">
        <v>13</v>
      </c>
      <c r="G3035" s="448">
        <f t="shared" si="251"/>
        <v>38</v>
      </c>
      <c r="H3035" s="866"/>
      <c r="I3035" s="446"/>
      <c r="J3035" s="444"/>
      <c r="K3035" s="444"/>
    </row>
    <row r="3036" spans="3:11" ht="16.5" x14ac:dyDescent="0.15">
      <c r="D3036" s="80" t="s">
        <v>8350</v>
      </c>
      <c r="E3036" s="81">
        <v>19</v>
      </c>
      <c r="F3036" s="76">
        <v>21</v>
      </c>
      <c r="G3036" s="448">
        <f t="shared" si="251"/>
        <v>40</v>
      </c>
      <c r="H3036" s="866"/>
      <c r="I3036" s="444"/>
      <c r="J3036" s="444"/>
      <c r="K3036" s="444"/>
    </row>
    <row r="3037" spans="3:11" ht="16.5" x14ac:dyDescent="0.15">
      <c r="D3037" s="80" t="s">
        <v>8908</v>
      </c>
      <c r="E3037" s="81">
        <v>9</v>
      </c>
      <c r="F3037" s="76">
        <v>31</v>
      </c>
      <c r="G3037" s="448">
        <f t="shared" si="251"/>
        <v>40</v>
      </c>
      <c r="H3037" s="866"/>
      <c r="I3037" s="855"/>
      <c r="J3037" s="444"/>
      <c r="K3037" s="444"/>
    </row>
    <row r="3038" spans="3:11" ht="16.5" x14ac:dyDescent="0.15">
      <c r="D3038" s="80" t="s">
        <v>8936</v>
      </c>
      <c r="E3038" s="81">
        <v>11</v>
      </c>
      <c r="F3038" s="76">
        <v>27</v>
      </c>
      <c r="G3038" s="448">
        <f t="shared" si="251"/>
        <v>38</v>
      </c>
      <c r="H3038" s="866"/>
      <c r="I3038" s="444"/>
      <c r="J3038" s="444"/>
      <c r="K3038" s="444"/>
    </row>
    <row r="3039" spans="3:11" ht="16.5" x14ac:dyDescent="0.15">
      <c r="D3039" s="80" t="s">
        <v>19294</v>
      </c>
      <c r="E3039" s="81">
        <v>9</v>
      </c>
      <c r="F3039" s="76">
        <v>29</v>
      </c>
      <c r="G3039" s="448">
        <f t="shared" si="251"/>
        <v>38</v>
      </c>
      <c r="H3039" s="866"/>
    </row>
    <row r="3040" spans="3:11" ht="16.5" x14ac:dyDescent="0.15">
      <c r="D3040" s="87" t="s">
        <v>19325</v>
      </c>
      <c r="E3040" s="90">
        <v>30</v>
      </c>
      <c r="F3040" s="82">
        <v>9</v>
      </c>
      <c r="G3040" s="449">
        <f t="shared" si="251"/>
        <v>39</v>
      </c>
      <c r="H3040" s="866"/>
    </row>
    <row r="3041" spans="4:11" ht="16.5" x14ac:dyDescent="0.15">
      <c r="D3041" s="80" t="s">
        <v>19354</v>
      </c>
      <c r="E3041" s="81">
        <v>18</v>
      </c>
      <c r="F3041" s="81">
        <v>24</v>
      </c>
      <c r="G3041" s="859">
        <f t="shared" si="251"/>
        <v>42</v>
      </c>
      <c r="H3041" s="866"/>
    </row>
    <row r="3042" spans="4:11" ht="17.25" thickBot="1" x14ac:dyDescent="0.2">
      <c r="D3042" s="425" t="s">
        <v>19291</v>
      </c>
      <c r="E3042" s="254">
        <f>SUM(E3031:E3041)</f>
        <v>163</v>
      </c>
      <c r="F3042" s="426">
        <f>SUM(F3031:F3041)</f>
        <v>242</v>
      </c>
      <c r="G3042" s="426">
        <f>SUM(G3031:G3041)</f>
        <v>405</v>
      </c>
      <c r="H3042" s="866"/>
    </row>
    <row r="3043" spans="4:11" ht="16.5" x14ac:dyDescent="0.15">
      <c r="D3043" s="75" t="s">
        <v>8962</v>
      </c>
      <c r="E3043" s="76">
        <v>17</v>
      </c>
      <c r="F3043" s="76">
        <v>5</v>
      </c>
      <c r="G3043" s="448">
        <f t="shared" ref="G3043:G3053" si="252">+E3043+F3043</f>
        <v>22</v>
      </c>
      <c r="I3043" s="246"/>
    </row>
    <row r="3044" spans="4:11" ht="16.5" x14ac:dyDescent="0.15">
      <c r="D3044" s="80" t="s">
        <v>9788</v>
      </c>
      <c r="E3044" s="81">
        <v>11</v>
      </c>
      <c r="F3044" s="76">
        <v>29</v>
      </c>
      <c r="G3044" s="448">
        <f t="shared" si="252"/>
        <v>40</v>
      </c>
    </row>
    <row r="3045" spans="4:11" ht="16.5" x14ac:dyDescent="0.15">
      <c r="D3045" s="80" t="s">
        <v>8375</v>
      </c>
      <c r="E3045" s="81">
        <v>13</v>
      </c>
      <c r="F3045" s="76">
        <v>28</v>
      </c>
      <c r="G3045" s="448">
        <f t="shared" si="252"/>
        <v>41</v>
      </c>
    </row>
    <row r="3046" spans="4:11" ht="16.5" x14ac:dyDescent="0.15">
      <c r="D3046" s="80" t="s">
        <v>8369</v>
      </c>
      <c r="E3046" s="81">
        <v>13</v>
      </c>
      <c r="F3046" s="76">
        <v>29</v>
      </c>
      <c r="G3046" s="448">
        <f t="shared" si="252"/>
        <v>42</v>
      </c>
      <c r="H3046" s="246"/>
      <c r="I3046" s="246"/>
    </row>
    <row r="3047" spans="4:11" ht="16.5" x14ac:dyDescent="0.15">
      <c r="D3047" s="80" t="s">
        <v>8371</v>
      </c>
      <c r="E3047" s="81">
        <v>17</v>
      </c>
      <c r="F3047" s="76">
        <v>24</v>
      </c>
      <c r="G3047" s="448">
        <f t="shared" si="252"/>
        <v>41</v>
      </c>
      <c r="H3047" s="246"/>
    </row>
    <row r="3048" spans="4:11" ht="16.5" x14ac:dyDescent="0.15">
      <c r="D3048" s="80" t="s">
        <v>8966</v>
      </c>
      <c r="E3048" s="81">
        <v>15</v>
      </c>
      <c r="F3048" s="76">
        <v>25</v>
      </c>
      <c r="G3048" s="448">
        <f t="shared" si="252"/>
        <v>40</v>
      </c>
      <c r="H3048" s="330"/>
    </row>
    <row r="3049" spans="4:11" ht="16.5" x14ac:dyDescent="0.15">
      <c r="D3049" s="87" t="s">
        <v>9364</v>
      </c>
      <c r="E3049" s="81">
        <v>7</v>
      </c>
      <c r="F3049" s="76">
        <v>33</v>
      </c>
      <c r="G3049" s="448">
        <f t="shared" si="252"/>
        <v>40</v>
      </c>
    </row>
    <row r="3050" spans="4:11" ht="16.5" x14ac:dyDescent="0.15">
      <c r="D3050" s="80" t="s">
        <v>8990</v>
      </c>
      <c r="E3050" s="81">
        <v>7</v>
      </c>
      <c r="F3050" s="76">
        <v>32</v>
      </c>
      <c r="G3050" s="448">
        <f t="shared" si="252"/>
        <v>39</v>
      </c>
      <c r="H3050" s="330"/>
    </row>
    <row r="3051" spans="4:11" ht="16.5" x14ac:dyDescent="0.15">
      <c r="D3051" s="80" t="s">
        <v>19306</v>
      </c>
      <c r="E3051" s="81">
        <v>14</v>
      </c>
      <c r="F3051" s="76">
        <v>24</v>
      </c>
      <c r="G3051" s="448">
        <f t="shared" si="252"/>
        <v>38</v>
      </c>
    </row>
    <row r="3052" spans="4:11" ht="16.5" x14ac:dyDescent="0.15">
      <c r="D3052" s="80" t="s">
        <v>9367</v>
      </c>
      <c r="E3052" s="90">
        <v>29</v>
      </c>
      <c r="F3052" s="82">
        <v>8</v>
      </c>
      <c r="G3052" s="448">
        <f t="shared" si="252"/>
        <v>37</v>
      </c>
      <c r="H3052" s="246"/>
    </row>
    <row r="3053" spans="4:11" ht="17.25" thickBot="1" x14ac:dyDescent="0.2">
      <c r="D3053" s="89" t="s">
        <v>9737</v>
      </c>
      <c r="E3053" s="81">
        <v>15</v>
      </c>
      <c r="F3053" s="81">
        <v>22</v>
      </c>
      <c r="G3053" s="448">
        <f t="shared" si="252"/>
        <v>37</v>
      </c>
    </row>
    <row r="3054" spans="4:11" ht="18" thickBot="1" x14ac:dyDescent="0.4">
      <c r="D3054" s="83" t="s">
        <v>19291</v>
      </c>
      <c r="E3054" s="84">
        <f>SUM(E3043:E3053)</f>
        <v>158</v>
      </c>
      <c r="F3054" s="84">
        <f>SUM(F3043:F3053)</f>
        <v>259</v>
      </c>
      <c r="G3054" s="174">
        <f>SUM(G3043:G3053)</f>
        <v>417</v>
      </c>
      <c r="H3054" s="857" t="s">
        <v>19289</v>
      </c>
      <c r="I3054" s="91" t="s">
        <v>19290</v>
      </c>
      <c r="J3054" s="91" t="s">
        <v>19291</v>
      </c>
    </row>
    <row r="3055" spans="4:11" ht="17.25" x14ac:dyDescent="0.35">
      <c r="D3055" s="75" t="s">
        <v>19295</v>
      </c>
      <c r="E3055" s="76">
        <v>21</v>
      </c>
      <c r="F3055" s="76">
        <v>13</v>
      </c>
      <c r="G3055" s="448">
        <f t="shared" ref="G3055:G3065" si="253">+E3055+F3055</f>
        <v>34</v>
      </c>
      <c r="H3055" s="858">
        <f>+E3004+E3017+E3030</f>
        <v>681</v>
      </c>
      <c r="I3055" s="92">
        <f>+F3004+F3017+F3030</f>
        <v>717</v>
      </c>
      <c r="J3055" s="92">
        <f>+H3055+I3055</f>
        <v>1398</v>
      </c>
      <c r="K3055" s="91" t="s">
        <v>19296</v>
      </c>
    </row>
    <row r="3056" spans="4:11" ht="17.25" x14ac:dyDescent="0.35">
      <c r="D3056" s="80" t="s">
        <v>9739</v>
      </c>
      <c r="E3056" s="81">
        <v>10</v>
      </c>
      <c r="F3056" s="76">
        <v>29</v>
      </c>
      <c r="G3056" s="448">
        <f t="shared" si="253"/>
        <v>39</v>
      </c>
      <c r="H3056" s="858">
        <f>+E3042+E3054+E3066</f>
        <v>470</v>
      </c>
      <c r="I3056" s="92">
        <f>+F3042+F3054+F3066</f>
        <v>753</v>
      </c>
      <c r="J3056" s="92">
        <f>+H3056+I3056</f>
        <v>1223</v>
      </c>
      <c r="K3056" s="91" t="s">
        <v>19297</v>
      </c>
    </row>
    <row r="3057" spans="4:11" ht="17.25" x14ac:dyDescent="0.35">
      <c r="D3057" s="80" t="s">
        <v>8974</v>
      </c>
      <c r="E3057" s="81">
        <v>11</v>
      </c>
      <c r="F3057" s="76">
        <v>29</v>
      </c>
      <c r="G3057" s="448">
        <f t="shared" si="253"/>
        <v>40</v>
      </c>
      <c r="H3057" s="858">
        <f>SUM(H3055:H3056)</f>
        <v>1151</v>
      </c>
      <c r="I3057" s="92">
        <f>SUM(I3055:I3056)</f>
        <v>1470</v>
      </c>
      <c r="J3057" s="92">
        <f>SUM(J3055:J3056)</f>
        <v>2621</v>
      </c>
      <c r="K3057" s="91" t="s">
        <v>19298</v>
      </c>
    </row>
    <row r="3058" spans="4:11" ht="16.5" x14ac:dyDescent="0.15">
      <c r="D3058" s="80" t="s">
        <v>8969</v>
      </c>
      <c r="E3058" s="81">
        <v>14</v>
      </c>
      <c r="F3058" s="76">
        <v>26</v>
      </c>
      <c r="G3058" s="448">
        <f t="shared" si="253"/>
        <v>40</v>
      </c>
    </row>
    <row r="3059" spans="4:11" ht="16.5" x14ac:dyDescent="0.15">
      <c r="D3059" s="75" t="s">
        <v>8989</v>
      </c>
      <c r="E3059" s="81">
        <v>16</v>
      </c>
      <c r="F3059" s="76">
        <v>18</v>
      </c>
      <c r="G3059" s="448">
        <f t="shared" si="253"/>
        <v>34</v>
      </c>
      <c r="H3059" s="246"/>
    </row>
    <row r="3060" spans="4:11" ht="16.5" x14ac:dyDescent="0.15">
      <c r="D3060" s="80" t="s">
        <v>8972</v>
      </c>
      <c r="E3060" s="81">
        <v>18</v>
      </c>
      <c r="F3060" s="76">
        <v>20</v>
      </c>
      <c r="G3060" s="448">
        <f t="shared" si="253"/>
        <v>38</v>
      </c>
    </row>
    <row r="3061" spans="4:11" ht="16.5" x14ac:dyDescent="0.15">
      <c r="D3061" s="80" t="s">
        <v>19299</v>
      </c>
      <c r="E3061" s="81">
        <v>5</v>
      </c>
      <c r="F3061" s="76">
        <v>34</v>
      </c>
      <c r="G3061" s="448">
        <f t="shared" si="253"/>
        <v>39</v>
      </c>
      <c r="H3061" s="246"/>
    </row>
    <row r="3062" spans="4:11" ht="16.5" x14ac:dyDescent="0.15">
      <c r="D3062" s="80" t="s">
        <v>9374</v>
      </c>
      <c r="E3062" s="81">
        <v>10</v>
      </c>
      <c r="F3062" s="76">
        <v>25</v>
      </c>
      <c r="G3062" s="448">
        <f t="shared" si="253"/>
        <v>35</v>
      </c>
    </row>
    <row r="3063" spans="4:11" ht="16.5" x14ac:dyDescent="0.15">
      <c r="D3063" s="75" t="s">
        <v>19326</v>
      </c>
      <c r="E3063" s="81">
        <v>12</v>
      </c>
      <c r="F3063" s="76">
        <v>25</v>
      </c>
      <c r="G3063" s="448">
        <f t="shared" si="253"/>
        <v>37</v>
      </c>
    </row>
    <row r="3064" spans="4:11" ht="16.5" x14ac:dyDescent="0.15">
      <c r="D3064" s="80" t="s">
        <v>19342</v>
      </c>
      <c r="E3064" s="90">
        <v>19</v>
      </c>
      <c r="F3064" s="82">
        <v>16</v>
      </c>
      <c r="G3064" s="448">
        <f t="shared" si="253"/>
        <v>35</v>
      </c>
    </row>
    <row r="3065" spans="4:11" ht="17.25" thickBot="1" x14ac:dyDescent="0.2">
      <c r="D3065" s="80" t="s">
        <v>19384</v>
      </c>
      <c r="E3065" s="81">
        <v>13</v>
      </c>
      <c r="F3065" s="81">
        <v>17</v>
      </c>
      <c r="G3065" s="448">
        <f t="shared" si="253"/>
        <v>30</v>
      </c>
    </row>
    <row r="3066" spans="4:11" ht="18" thickBot="1" x14ac:dyDescent="0.4">
      <c r="D3066" s="83" t="s">
        <v>19291</v>
      </c>
      <c r="E3066" s="84">
        <f>SUM(E3055:E3065)</f>
        <v>149</v>
      </c>
      <c r="F3066" s="84">
        <f>SUM(F3055:F3065)</f>
        <v>252</v>
      </c>
      <c r="G3066" s="174">
        <f>SUM(G3055:G3065)</f>
        <v>401</v>
      </c>
      <c r="I3066" s="74"/>
      <c r="J3066" s="401"/>
      <c r="K3066" s="69"/>
    </row>
    <row r="3067" spans="4:11" ht="22.5" thickBot="1" x14ac:dyDescent="0.5">
      <c r="D3067" s="96" t="s">
        <v>19302</v>
      </c>
      <c r="E3067" s="97">
        <f>+E3004+E3017+E3030+E3042+E3054+E3066</f>
        <v>1151</v>
      </c>
      <c r="F3067" s="97">
        <f>+F3004+F3017+F3030+F3042+F3054+F3066</f>
        <v>1470</v>
      </c>
      <c r="G3067" s="208">
        <f>+E3067+F3067</f>
        <v>2621</v>
      </c>
      <c r="I3067" s="99" t="s">
        <v>19389</v>
      </c>
      <c r="J3067" s="69"/>
      <c r="K3067" s="69"/>
    </row>
    <row r="3073" spans="2:11" ht="15.75" thickBot="1" x14ac:dyDescent="0.2">
      <c r="B3073" s="1292" t="s">
        <v>19390</v>
      </c>
      <c r="C3073" s="1292"/>
      <c r="D3073" s="1292"/>
      <c r="E3073" s="1292"/>
      <c r="F3073" s="1292"/>
      <c r="G3073" s="1292"/>
      <c r="H3073" s="1292"/>
      <c r="I3073" s="1292"/>
      <c r="J3073" s="1292"/>
      <c r="K3073" s="1292"/>
    </row>
    <row r="3074" spans="2:11" ht="15" thickBot="1" x14ac:dyDescent="0.2">
      <c r="C3074" s="270"/>
      <c r="D3074" s="376" t="s">
        <v>16910</v>
      </c>
      <c r="E3074" s="377" t="s">
        <v>19289</v>
      </c>
      <c r="F3074" s="377" t="s">
        <v>19290</v>
      </c>
      <c r="G3074" s="378" t="s">
        <v>19291</v>
      </c>
    </row>
    <row r="3075" spans="2:11" ht="16.5" x14ac:dyDescent="0.15">
      <c r="C3075" s="270"/>
      <c r="D3075" s="75" t="s">
        <v>8353</v>
      </c>
      <c r="E3075" s="76">
        <v>21</v>
      </c>
      <c r="F3075" s="76">
        <v>19</v>
      </c>
      <c r="G3075" s="448">
        <f t="shared" ref="G3075:G3087" si="254">+E3075+F3075</f>
        <v>40</v>
      </c>
      <c r="H3075" s="866"/>
    </row>
    <row r="3076" spans="2:11" ht="16.5" x14ac:dyDescent="0.15">
      <c r="C3076" s="270"/>
      <c r="D3076" s="80" t="s">
        <v>8355</v>
      </c>
      <c r="E3076" s="81">
        <v>20</v>
      </c>
      <c r="F3076" s="76">
        <v>21</v>
      </c>
      <c r="G3076" s="448">
        <f t="shared" si="254"/>
        <v>41</v>
      </c>
      <c r="H3076" s="866"/>
    </row>
    <row r="3077" spans="2:11" ht="16.5" x14ac:dyDescent="0.15">
      <c r="C3077" s="270"/>
      <c r="D3077" s="80" t="s">
        <v>8357</v>
      </c>
      <c r="E3077" s="81">
        <v>20</v>
      </c>
      <c r="F3077" s="76">
        <v>21</v>
      </c>
      <c r="G3077" s="448">
        <f t="shared" si="254"/>
        <v>41</v>
      </c>
      <c r="H3077" s="866"/>
    </row>
    <row r="3078" spans="2:11" ht="16.5" x14ac:dyDescent="0.15">
      <c r="C3078" s="270"/>
      <c r="D3078" s="80" t="s">
        <v>8367</v>
      </c>
      <c r="E3078" s="81">
        <v>21</v>
      </c>
      <c r="F3078" s="76">
        <v>20</v>
      </c>
      <c r="G3078" s="448">
        <f t="shared" si="254"/>
        <v>41</v>
      </c>
      <c r="H3078" s="866"/>
    </row>
    <row r="3079" spans="2:11" ht="16.5" x14ac:dyDescent="0.15">
      <c r="C3079" s="270"/>
      <c r="D3079" s="80" t="s">
        <v>8363</v>
      </c>
      <c r="E3079" s="81">
        <v>20</v>
      </c>
      <c r="F3079" s="76">
        <v>21</v>
      </c>
      <c r="G3079" s="448">
        <f t="shared" si="254"/>
        <v>41</v>
      </c>
      <c r="H3079" s="866"/>
    </row>
    <row r="3080" spans="2:11" ht="16.5" x14ac:dyDescent="0.15">
      <c r="C3080" s="270"/>
      <c r="D3080" s="80" t="s">
        <v>8359</v>
      </c>
      <c r="E3080" s="81">
        <v>20</v>
      </c>
      <c r="F3080" s="76">
        <v>21</v>
      </c>
      <c r="G3080" s="448">
        <f t="shared" si="254"/>
        <v>41</v>
      </c>
      <c r="H3080" s="866"/>
    </row>
    <row r="3081" spans="2:11" ht="16.5" x14ac:dyDescent="0.15">
      <c r="C3081" s="270"/>
      <c r="D3081" s="80" t="s">
        <v>8370</v>
      </c>
      <c r="E3081" s="81">
        <v>20</v>
      </c>
      <c r="F3081" s="76">
        <v>21</v>
      </c>
      <c r="G3081" s="448">
        <f t="shared" si="254"/>
        <v>41</v>
      </c>
      <c r="H3081" s="866"/>
    </row>
    <row r="3082" spans="2:11" ht="16.5" x14ac:dyDescent="0.15">
      <c r="C3082" s="270"/>
      <c r="D3082" s="80" t="s">
        <v>8685</v>
      </c>
      <c r="E3082" s="81">
        <v>20</v>
      </c>
      <c r="F3082" s="76">
        <v>22</v>
      </c>
      <c r="G3082" s="448">
        <f t="shared" si="254"/>
        <v>42</v>
      </c>
      <c r="H3082" s="866"/>
    </row>
    <row r="3083" spans="2:11" ht="16.5" x14ac:dyDescent="0.15">
      <c r="C3083" s="270"/>
      <c r="D3083" s="80" t="s">
        <v>8731</v>
      </c>
      <c r="E3083" s="81">
        <v>20</v>
      </c>
      <c r="F3083" s="76">
        <v>22</v>
      </c>
      <c r="G3083" s="448">
        <f t="shared" si="254"/>
        <v>42</v>
      </c>
      <c r="H3083" s="866"/>
    </row>
    <row r="3084" spans="2:11" ht="16.5" x14ac:dyDescent="0.15">
      <c r="C3084" s="270"/>
      <c r="D3084" s="80" t="s">
        <v>8779</v>
      </c>
      <c r="E3084" s="81">
        <v>12</v>
      </c>
      <c r="F3084" s="76">
        <v>30</v>
      </c>
      <c r="G3084" s="448">
        <f t="shared" si="254"/>
        <v>42</v>
      </c>
      <c r="H3084" s="866"/>
    </row>
    <row r="3085" spans="2:11" ht="16.5" x14ac:dyDescent="0.15">
      <c r="C3085" s="270"/>
      <c r="D3085" s="80" t="s">
        <v>8823</v>
      </c>
      <c r="E3085" s="81">
        <v>21</v>
      </c>
      <c r="F3085" s="76">
        <v>14</v>
      </c>
      <c r="G3085" s="448">
        <f t="shared" si="254"/>
        <v>35</v>
      </c>
      <c r="H3085" s="866"/>
    </row>
    <row r="3086" spans="2:11" ht="16.5" x14ac:dyDescent="0.15">
      <c r="C3086" s="270"/>
      <c r="D3086" s="80" t="s">
        <v>8366</v>
      </c>
      <c r="E3086" s="90">
        <v>7</v>
      </c>
      <c r="F3086" s="76">
        <v>6</v>
      </c>
      <c r="G3086" s="448">
        <f t="shared" si="254"/>
        <v>13</v>
      </c>
      <c r="H3086" s="866"/>
    </row>
    <row r="3087" spans="2:11" ht="17.25" thickBot="1" x14ac:dyDescent="0.2">
      <c r="C3087" s="270"/>
      <c r="D3087" s="80" t="s">
        <v>19383</v>
      </c>
      <c r="E3087" s="90">
        <v>23</v>
      </c>
      <c r="F3087" s="76">
        <v>19</v>
      </c>
      <c r="G3087" s="448">
        <f t="shared" si="254"/>
        <v>42</v>
      </c>
      <c r="H3087" s="866"/>
    </row>
    <row r="3088" spans="2:11" ht="17.25" thickBot="1" x14ac:dyDescent="0.2">
      <c r="C3088" s="270"/>
      <c r="D3088" s="83" t="s">
        <v>19291</v>
      </c>
      <c r="E3088" s="84">
        <f>SUM(E3075:E3087)</f>
        <v>245</v>
      </c>
      <c r="F3088" s="84">
        <f>SUM(F3075:F3087)</f>
        <v>257</v>
      </c>
      <c r="G3088" s="174">
        <f>SUM(G3075:G3087)</f>
        <v>502</v>
      </c>
      <c r="H3088" s="866"/>
    </row>
    <row r="3089" spans="3:8" ht="16.5" x14ac:dyDescent="0.15">
      <c r="C3089" s="270"/>
      <c r="D3089" s="75" t="s">
        <v>9334</v>
      </c>
      <c r="E3089" s="76">
        <v>19</v>
      </c>
      <c r="F3089" s="76">
        <v>21</v>
      </c>
      <c r="G3089" s="448">
        <f t="shared" ref="G3089:G3101" si="255">+E3089+F3089</f>
        <v>40</v>
      </c>
      <c r="H3089" s="866"/>
    </row>
    <row r="3090" spans="3:8" ht="16.5" x14ac:dyDescent="0.15">
      <c r="C3090" s="270"/>
      <c r="D3090" s="80" t="s">
        <v>8356</v>
      </c>
      <c r="E3090" s="81">
        <v>21</v>
      </c>
      <c r="F3090" s="76">
        <v>20</v>
      </c>
      <c r="G3090" s="448">
        <f t="shared" si="255"/>
        <v>41</v>
      </c>
      <c r="H3090" s="866"/>
    </row>
    <row r="3091" spans="3:8" ht="16.5" x14ac:dyDescent="0.15">
      <c r="C3091" s="270"/>
      <c r="D3091" s="80" t="s">
        <v>8358</v>
      </c>
      <c r="E3091" s="81">
        <v>21</v>
      </c>
      <c r="F3091" s="76">
        <v>19</v>
      </c>
      <c r="G3091" s="448">
        <f t="shared" si="255"/>
        <v>40</v>
      </c>
      <c r="H3091" s="866"/>
    </row>
    <row r="3092" spans="3:8" ht="16.5" x14ac:dyDescent="0.15">
      <c r="C3092" s="270"/>
      <c r="D3092" s="80" t="s">
        <v>8351</v>
      </c>
      <c r="E3092" s="81">
        <v>20</v>
      </c>
      <c r="F3092" s="76">
        <v>20</v>
      </c>
      <c r="G3092" s="448">
        <f t="shared" si="255"/>
        <v>40</v>
      </c>
      <c r="H3092" s="866"/>
    </row>
    <row r="3093" spans="3:8" ht="16.5" x14ac:dyDescent="0.15">
      <c r="C3093" s="270"/>
      <c r="D3093" s="80" t="s">
        <v>9343</v>
      </c>
      <c r="E3093" s="81">
        <v>19</v>
      </c>
      <c r="F3093" s="76">
        <v>21</v>
      </c>
      <c r="G3093" s="448">
        <f t="shared" si="255"/>
        <v>40</v>
      </c>
      <c r="H3093" s="866"/>
    </row>
    <row r="3094" spans="3:8" ht="16.5" x14ac:dyDescent="0.15">
      <c r="C3094" s="270"/>
      <c r="D3094" s="80" t="s">
        <v>8364</v>
      </c>
      <c r="E3094" s="81">
        <v>19</v>
      </c>
      <c r="F3094" s="76">
        <v>21</v>
      </c>
      <c r="G3094" s="448">
        <f t="shared" si="255"/>
        <v>40</v>
      </c>
      <c r="H3094" s="866"/>
    </row>
    <row r="3095" spans="3:8" ht="16.5" x14ac:dyDescent="0.15">
      <c r="C3095" s="270"/>
      <c r="D3095" s="80" t="s">
        <v>8952</v>
      </c>
      <c r="E3095" s="81">
        <v>19</v>
      </c>
      <c r="F3095" s="76">
        <v>21</v>
      </c>
      <c r="G3095" s="448">
        <f t="shared" si="255"/>
        <v>40</v>
      </c>
      <c r="H3095" s="866"/>
    </row>
    <row r="3096" spans="3:8" ht="16.5" x14ac:dyDescent="0.15">
      <c r="C3096" s="270"/>
      <c r="D3096" s="75" t="s">
        <v>8954</v>
      </c>
      <c r="E3096" s="81">
        <v>19</v>
      </c>
      <c r="F3096" s="76">
        <v>21</v>
      </c>
      <c r="G3096" s="448">
        <f t="shared" si="255"/>
        <v>40</v>
      </c>
      <c r="H3096" s="866"/>
    </row>
    <row r="3097" spans="3:8" ht="16.5" x14ac:dyDescent="0.15">
      <c r="C3097" s="270"/>
      <c r="D3097" s="80" t="s">
        <v>8360</v>
      </c>
      <c r="E3097" s="81">
        <v>19</v>
      </c>
      <c r="F3097" s="76">
        <v>21</v>
      </c>
      <c r="G3097" s="448">
        <f t="shared" si="255"/>
        <v>40</v>
      </c>
      <c r="H3097" s="866"/>
    </row>
    <row r="3098" spans="3:8" ht="16.5" x14ac:dyDescent="0.15">
      <c r="C3098" s="270"/>
      <c r="D3098" s="80" t="s">
        <v>8362</v>
      </c>
      <c r="E3098" s="81">
        <v>19</v>
      </c>
      <c r="F3098" s="76">
        <v>20</v>
      </c>
      <c r="G3098" s="448">
        <f t="shared" si="255"/>
        <v>39</v>
      </c>
      <c r="H3098" s="866"/>
    </row>
    <row r="3099" spans="3:8" ht="16.5" x14ac:dyDescent="0.15">
      <c r="C3099" s="270"/>
      <c r="D3099" s="80" t="s">
        <v>9778</v>
      </c>
      <c r="E3099" s="81">
        <v>21</v>
      </c>
      <c r="F3099" s="76">
        <v>14</v>
      </c>
      <c r="G3099" s="448">
        <f t="shared" si="255"/>
        <v>35</v>
      </c>
      <c r="H3099" s="866"/>
    </row>
    <row r="3100" spans="3:8" ht="16.5" x14ac:dyDescent="0.15">
      <c r="C3100" s="270"/>
      <c r="D3100" s="80" t="s">
        <v>9711</v>
      </c>
      <c r="E3100" s="90">
        <v>17</v>
      </c>
      <c r="F3100" s="76">
        <v>10</v>
      </c>
      <c r="G3100" s="448">
        <f t="shared" si="255"/>
        <v>27</v>
      </c>
      <c r="H3100" s="866"/>
    </row>
    <row r="3101" spans="3:8" ht="17.25" thickBot="1" x14ac:dyDescent="0.2">
      <c r="C3101" s="270"/>
      <c r="D3101" s="80" t="s">
        <v>19391</v>
      </c>
      <c r="E3101" s="90">
        <v>20</v>
      </c>
      <c r="F3101" s="76">
        <v>21</v>
      </c>
      <c r="G3101" s="448">
        <f t="shared" si="255"/>
        <v>41</v>
      </c>
      <c r="H3101" s="866"/>
    </row>
    <row r="3102" spans="3:8" ht="17.25" thickBot="1" x14ac:dyDescent="0.2">
      <c r="C3102" s="270"/>
      <c r="D3102" s="296" t="s">
        <v>19291</v>
      </c>
      <c r="E3102" s="295">
        <f>SUM(E3089:E3101)</f>
        <v>253</v>
      </c>
      <c r="F3102" s="84">
        <f>SUM(F3089:F3101)</f>
        <v>250</v>
      </c>
      <c r="G3102" s="174">
        <f>SUM(G3089:G3101)</f>
        <v>503</v>
      </c>
      <c r="H3102" s="866"/>
    </row>
    <row r="3103" spans="3:8" ht="16.5" x14ac:dyDescent="0.15">
      <c r="C3103" s="270"/>
      <c r="D3103" s="75" t="s">
        <v>8354</v>
      </c>
      <c r="E3103" s="76">
        <v>17</v>
      </c>
      <c r="F3103" s="76">
        <v>23</v>
      </c>
      <c r="G3103" s="448">
        <f t="shared" ref="G3103:G3114" si="256">+E3103+F3103</f>
        <v>40</v>
      </c>
      <c r="H3103" s="866"/>
    </row>
    <row r="3104" spans="3:8" ht="16.5" x14ac:dyDescent="0.15">
      <c r="C3104" s="270"/>
      <c r="D3104" s="80" t="s">
        <v>9713</v>
      </c>
      <c r="E3104" s="81">
        <v>17</v>
      </c>
      <c r="F3104" s="76">
        <v>24</v>
      </c>
      <c r="G3104" s="448">
        <f t="shared" si="256"/>
        <v>41</v>
      </c>
      <c r="H3104" s="866"/>
    </row>
    <row r="3105" spans="3:11" ht="16.5" x14ac:dyDescent="0.15">
      <c r="C3105" s="270"/>
      <c r="D3105" s="80" t="s">
        <v>8988</v>
      </c>
      <c r="E3105" s="81">
        <v>18</v>
      </c>
      <c r="F3105" s="76">
        <v>22</v>
      </c>
      <c r="G3105" s="448">
        <f t="shared" si="256"/>
        <v>40</v>
      </c>
      <c r="H3105" s="866"/>
    </row>
    <row r="3106" spans="3:11" ht="16.5" x14ac:dyDescent="0.15">
      <c r="C3106" s="270"/>
      <c r="D3106" s="75" t="s">
        <v>8956</v>
      </c>
      <c r="E3106" s="81">
        <v>21</v>
      </c>
      <c r="F3106" s="76">
        <v>20</v>
      </c>
      <c r="G3106" s="448">
        <f t="shared" si="256"/>
        <v>41</v>
      </c>
      <c r="H3106" s="866"/>
    </row>
    <row r="3107" spans="3:11" ht="16.5" x14ac:dyDescent="0.15">
      <c r="C3107" s="270"/>
      <c r="D3107" s="80" t="s">
        <v>9717</v>
      </c>
      <c r="E3107" s="81">
        <v>19</v>
      </c>
      <c r="F3107" s="76">
        <v>22</v>
      </c>
      <c r="G3107" s="448">
        <f t="shared" si="256"/>
        <v>41</v>
      </c>
      <c r="H3107" s="866"/>
    </row>
    <row r="3108" spans="3:11" ht="16.5" x14ac:dyDescent="0.15">
      <c r="C3108" s="270"/>
      <c r="D3108" s="80" t="s">
        <v>8365</v>
      </c>
      <c r="E3108" s="81">
        <v>17</v>
      </c>
      <c r="F3108" s="76">
        <v>23</v>
      </c>
      <c r="G3108" s="448">
        <f t="shared" si="256"/>
        <v>40</v>
      </c>
      <c r="H3108" s="866"/>
    </row>
    <row r="3109" spans="3:11" ht="16.5" x14ac:dyDescent="0.15">
      <c r="C3109" s="270"/>
      <c r="D3109" s="75" t="s">
        <v>9354</v>
      </c>
      <c r="E3109" s="81">
        <v>18</v>
      </c>
      <c r="F3109" s="76">
        <v>22</v>
      </c>
      <c r="G3109" s="448">
        <f t="shared" si="256"/>
        <v>40</v>
      </c>
      <c r="H3109" s="866"/>
    </row>
    <row r="3110" spans="3:11" ht="16.5" x14ac:dyDescent="0.15">
      <c r="C3110" s="270"/>
      <c r="D3110" s="80" t="s">
        <v>8958</v>
      </c>
      <c r="E3110" s="81">
        <v>17</v>
      </c>
      <c r="F3110" s="76">
        <v>23</v>
      </c>
      <c r="G3110" s="448">
        <f t="shared" si="256"/>
        <v>40</v>
      </c>
      <c r="H3110" s="866"/>
    </row>
    <row r="3111" spans="3:11" ht="16.5" x14ac:dyDescent="0.15">
      <c r="C3111" s="270"/>
      <c r="D3111" s="80" t="s">
        <v>9357</v>
      </c>
      <c r="E3111" s="81">
        <v>21</v>
      </c>
      <c r="F3111" s="76">
        <v>19</v>
      </c>
      <c r="G3111" s="448">
        <f t="shared" si="256"/>
        <v>40</v>
      </c>
      <c r="H3111" s="866"/>
    </row>
    <row r="3112" spans="3:11" ht="16.5" x14ac:dyDescent="0.15">
      <c r="C3112" s="270"/>
      <c r="D3112" s="75" t="s">
        <v>8368</v>
      </c>
      <c r="E3112" s="81">
        <v>15</v>
      </c>
      <c r="F3112" s="76">
        <v>25</v>
      </c>
      <c r="G3112" s="448">
        <f t="shared" si="256"/>
        <v>40</v>
      </c>
      <c r="H3112" s="866"/>
    </row>
    <row r="3113" spans="3:11" ht="16.5" x14ac:dyDescent="0.15">
      <c r="C3113" s="270"/>
      <c r="D3113" s="80" t="s">
        <v>19292</v>
      </c>
      <c r="E3113" s="81">
        <v>22</v>
      </c>
      <c r="F3113" s="76">
        <v>12</v>
      </c>
      <c r="G3113" s="448">
        <f t="shared" si="256"/>
        <v>34</v>
      </c>
      <c r="H3113" s="866"/>
    </row>
    <row r="3114" spans="3:11" ht="17.25" thickBot="1" x14ac:dyDescent="0.2">
      <c r="C3114" s="270"/>
      <c r="D3114" s="80" t="s">
        <v>19343</v>
      </c>
      <c r="E3114" s="90">
        <v>14</v>
      </c>
      <c r="F3114" s="76">
        <v>8</v>
      </c>
      <c r="G3114" s="449">
        <f t="shared" si="256"/>
        <v>22</v>
      </c>
      <c r="H3114" s="866"/>
    </row>
    <row r="3115" spans="3:11" ht="17.25" thickBot="1" x14ac:dyDescent="0.2">
      <c r="D3115" s="83" t="s">
        <v>19291</v>
      </c>
      <c r="E3115" s="84">
        <f>SUM(E3103:E3114)</f>
        <v>216</v>
      </c>
      <c r="F3115" s="84">
        <f>SUM(F3103:F3114)</f>
        <v>243</v>
      </c>
      <c r="G3115" s="174">
        <f>SUM(G3103:G3114)</f>
        <v>459</v>
      </c>
      <c r="H3115" s="866"/>
    </row>
    <row r="3116" spans="3:11" ht="16.5" x14ac:dyDescent="0.15">
      <c r="D3116" s="75" t="s">
        <v>19293</v>
      </c>
      <c r="E3116" s="76">
        <v>14</v>
      </c>
      <c r="F3116" s="76">
        <v>12</v>
      </c>
      <c r="G3116" s="448">
        <f t="shared" ref="G3116:G3126" si="257">+E3116+F3116</f>
        <v>26</v>
      </c>
      <c r="H3116" s="866"/>
      <c r="I3116" s="444"/>
      <c r="J3116" s="444"/>
      <c r="K3116" s="444"/>
    </row>
    <row r="3117" spans="3:11" ht="16.5" x14ac:dyDescent="0.15">
      <c r="D3117" s="80" t="s">
        <v>8361</v>
      </c>
      <c r="E3117" s="81">
        <v>5</v>
      </c>
      <c r="F3117" s="76">
        <v>36</v>
      </c>
      <c r="G3117" s="448">
        <f t="shared" si="257"/>
        <v>41</v>
      </c>
      <c r="H3117" s="866"/>
      <c r="I3117" s="444"/>
      <c r="J3117" s="444"/>
      <c r="K3117" s="444"/>
    </row>
    <row r="3118" spans="3:11" ht="16.5" x14ac:dyDescent="0.15">
      <c r="D3118" s="80" t="s">
        <v>8825</v>
      </c>
      <c r="E3118" s="81">
        <v>19</v>
      </c>
      <c r="F3118" s="76">
        <v>22</v>
      </c>
      <c r="G3118" s="448">
        <f t="shared" si="257"/>
        <v>41</v>
      </c>
      <c r="H3118" s="866"/>
      <c r="I3118" s="445"/>
      <c r="J3118" s="444"/>
      <c r="K3118" s="444"/>
    </row>
    <row r="3119" spans="3:11" ht="16.5" x14ac:dyDescent="0.15">
      <c r="D3119" s="80" t="s">
        <v>8374</v>
      </c>
      <c r="E3119" s="81">
        <v>19</v>
      </c>
      <c r="F3119" s="76">
        <v>22</v>
      </c>
      <c r="G3119" s="448">
        <f t="shared" si="257"/>
        <v>41</v>
      </c>
      <c r="H3119" s="866"/>
      <c r="I3119" s="444"/>
      <c r="J3119" s="444"/>
      <c r="K3119" s="444"/>
    </row>
    <row r="3120" spans="3:11" ht="16.5" x14ac:dyDescent="0.15">
      <c r="D3120" s="80" t="s">
        <v>8859</v>
      </c>
      <c r="E3120" s="81">
        <v>34</v>
      </c>
      <c r="F3120" s="76">
        <v>6</v>
      </c>
      <c r="G3120" s="448">
        <f t="shared" si="257"/>
        <v>40</v>
      </c>
      <c r="H3120" s="866"/>
      <c r="I3120" s="446"/>
      <c r="J3120" s="444"/>
      <c r="K3120" s="444"/>
    </row>
    <row r="3121" spans="4:11" ht="16.5" x14ac:dyDescent="0.15">
      <c r="D3121" s="80" t="s">
        <v>8350</v>
      </c>
      <c r="E3121" s="81">
        <v>16</v>
      </c>
      <c r="F3121" s="76">
        <v>25</v>
      </c>
      <c r="G3121" s="448">
        <f t="shared" si="257"/>
        <v>41</v>
      </c>
      <c r="H3121" s="866"/>
      <c r="I3121" s="444"/>
      <c r="J3121" s="444"/>
      <c r="K3121" s="444"/>
    </row>
    <row r="3122" spans="4:11" ht="16.5" x14ac:dyDescent="0.15">
      <c r="D3122" s="80" t="s">
        <v>8908</v>
      </c>
      <c r="E3122" s="81">
        <v>11</v>
      </c>
      <c r="F3122" s="76">
        <v>29</v>
      </c>
      <c r="G3122" s="448">
        <f t="shared" si="257"/>
        <v>40</v>
      </c>
      <c r="H3122" s="866"/>
      <c r="I3122" s="855"/>
      <c r="J3122" s="444"/>
      <c r="K3122" s="444"/>
    </row>
    <row r="3123" spans="4:11" ht="16.5" x14ac:dyDescent="0.15">
      <c r="D3123" s="80" t="s">
        <v>8936</v>
      </c>
      <c r="E3123" s="81">
        <v>10</v>
      </c>
      <c r="F3123" s="76">
        <v>32</v>
      </c>
      <c r="G3123" s="448">
        <f t="shared" si="257"/>
        <v>42</v>
      </c>
      <c r="H3123" s="866"/>
      <c r="I3123" s="444"/>
      <c r="J3123" s="444"/>
      <c r="K3123" s="444"/>
    </row>
    <row r="3124" spans="4:11" ht="16.5" x14ac:dyDescent="0.15">
      <c r="D3124" s="80" t="s">
        <v>19294</v>
      </c>
      <c r="E3124" s="81">
        <v>13</v>
      </c>
      <c r="F3124" s="76">
        <v>26</v>
      </c>
      <c r="G3124" s="448">
        <f t="shared" si="257"/>
        <v>39</v>
      </c>
      <c r="H3124" s="866"/>
    </row>
    <row r="3125" spans="4:11" ht="16.5" x14ac:dyDescent="0.15">
      <c r="D3125" s="87" t="s">
        <v>19325</v>
      </c>
      <c r="E3125" s="90">
        <v>26</v>
      </c>
      <c r="F3125" s="82">
        <v>14</v>
      </c>
      <c r="G3125" s="449">
        <f t="shared" si="257"/>
        <v>40</v>
      </c>
      <c r="H3125" s="866"/>
    </row>
    <row r="3126" spans="4:11" ht="16.5" x14ac:dyDescent="0.15">
      <c r="D3126" s="80" t="s">
        <v>19354</v>
      </c>
      <c r="E3126" s="81">
        <v>23</v>
      </c>
      <c r="F3126" s="81">
        <v>20</v>
      </c>
      <c r="G3126" s="859">
        <f t="shared" si="257"/>
        <v>43</v>
      </c>
      <c r="H3126" s="866"/>
    </row>
    <row r="3127" spans="4:11" ht="17.25" thickBot="1" x14ac:dyDescent="0.2">
      <c r="D3127" s="425" t="s">
        <v>19291</v>
      </c>
      <c r="E3127" s="254">
        <f>SUM(E3116:E3126)</f>
        <v>190</v>
      </c>
      <c r="F3127" s="426">
        <f>SUM(F3116:F3126)</f>
        <v>244</v>
      </c>
      <c r="G3127" s="426">
        <f>SUM(G3116:G3126)</f>
        <v>434</v>
      </c>
      <c r="H3127" s="866"/>
    </row>
    <row r="3128" spans="4:11" ht="16.5" x14ac:dyDescent="0.15">
      <c r="D3128" s="75" t="s">
        <v>8962</v>
      </c>
      <c r="E3128" s="76">
        <v>8</v>
      </c>
      <c r="F3128" s="76">
        <v>4</v>
      </c>
      <c r="G3128" s="448">
        <f t="shared" ref="G3128:G3138" si="258">+E3128+F3128</f>
        <v>12</v>
      </c>
      <c r="I3128" s="246"/>
    </row>
    <row r="3129" spans="4:11" ht="16.5" x14ac:dyDescent="0.15">
      <c r="D3129" s="80" t="s">
        <v>9788</v>
      </c>
      <c r="E3129" s="81">
        <v>8</v>
      </c>
      <c r="F3129" s="76">
        <v>32</v>
      </c>
      <c r="G3129" s="448">
        <f t="shared" si="258"/>
        <v>40</v>
      </c>
    </row>
    <row r="3130" spans="4:11" ht="16.5" x14ac:dyDescent="0.15">
      <c r="D3130" s="80" t="s">
        <v>8375</v>
      </c>
      <c r="E3130" s="81">
        <v>14</v>
      </c>
      <c r="F3130" s="76">
        <v>27</v>
      </c>
      <c r="G3130" s="448">
        <f t="shared" si="258"/>
        <v>41</v>
      </c>
    </row>
    <row r="3131" spans="4:11" ht="16.5" x14ac:dyDescent="0.15">
      <c r="D3131" s="80" t="s">
        <v>8369</v>
      </c>
      <c r="E3131" s="81">
        <v>13</v>
      </c>
      <c r="F3131" s="76">
        <v>27</v>
      </c>
      <c r="G3131" s="448">
        <f t="shared" si="258"/>
        <v>40</v>
      </c>
      <c r="H3131" s="246"/>
      <c r="I3131" s="246"/>
    </row>
    <row r="3132" spans="4:11" ht="16.5" x14ac:dyDescent="0.15">
      <c r="D3132" s="80" t="s">
        <v>8371</v>
      </c>
      <c r="E3132" s="81">
        <v>24</v>
      </c>
      <c r="F3132" s="76">
        <v>12</v>
      </c>
      <c r="G3132" s="448">
        <f t="shared" si="258"/>
        <v>36</v>
      </c>
      <c r="H3132" s="246"/>
    </row>
    <row r="3133" spans="4:11" ht="16.5" x14ac:dyDescent="0.15">
      <c r="D3133" s="80" t="s">
        <v>8966</v>
      </c>
      <c r="E3133" s="81">
        <v>18</v>
      </c>
      <c r="F3133" s="76">
        <v>20</v>
      </c>
      <c r="G3133" s="448">
        <f t="shared" si="258"/>
        <v>38</v>
      </c>
      <c r="H3133" s="330"/>
    </row>
    <row r="3134" spans="4:11" ht="16.5" x14ac:dyDescent="0.15">
      <c r="D3134" s="87" t="s">
        <v>9364</v>
      </c>
      <c r="E3134" s="81">
        <v>9</v>
      </c>
      <c r="F3134" s="76">
        <v>31</v>
      </c>
      <c r="G3134" s="448">
        <f t="shared" si="258"/>
        <v>40</v>
      </c>
    </row>
    <row r="3135" spans="4:11" ht="16.5" x14ac:dyDescent="0.15">
      <c r="D3135" s="80" t="s">
        <v>8990</v>
      </c>
      <c r="E3135" s="81">
        <v>11</v>
      </c>
      <c r="F3135" s="76">
        <v>28</v>
      </c>
      <c r="G3135" s="448">
        <f t="shared" si="258"/>
        <v>39</v>
      </c>
      <c r="H3135" s="330"/>
    </row>
    <row r="3136" spans="4:11" ht="16.5" x14ac:dyDescent="0.15">
      <c r="D3136" s="80" t="s">
        <v>19306</v>
      </c>
      <c r="E3136" s="81">
        <v>9</v>
      </c>
      <c r="F3136" s="76">
        <v>28</v>
      </c>
      <c r="G3136" s="448">
        <f t="shared" si="258"/>
        <v>37</v>
      </c>
    </row>
    <row r="3137" spans="4:11" ht="16.5" x14ac:dyDescent="0.15">
      <c r="D3137" s="80" t="s">
        <v>9367</v>
      </c>
      <c r="E3137" s="90">
        <v>29</v>
      </c>
      <c r="F3137" s="82">
        <v>9</v>
      </c>
      <c r="G3137" s="448">
        <f t="shared" si="258"/>
        <v>38</v>
      </c>
      <c r="H3137" s="246"/>
    </row>
    <row r="3138" spans="4:11" ht="17.25" thickBot="1" x14ac:dyDescent="0.2">
      <c r="D3138" s="89" t="s">
        <v>9737</v>
      </c>
      <c r="E3138" s="81">
        <v>17</v>
      </c>
      <c r="F3138" s="81">
        <v>23</v>
      </c>
      <c r="G3138" s="448">
        <f t="shared" si="258"/>
        <v>40</v>
      </c>
    </row>
    <row r="3139" spans="4:11" ht="18" thickBot="1" x14ac:dyDescent="0.4">
      <c r="D3139" s="83" t="s">
        <v>19291</v>
      </c>
      <c r="E3139" s="84">
        <f>SUM(E3128:E3138)</f>
        <v>160</v>
      </c>
      <c r="F3139" s="84">
        <f>SUM(F3128:F3138)</f>
        <v>241</v>
      </c>
      <c r="G3139" s="174">
        <f>SUM(G3128:G3138)</f>
        <v>401</v>
      </c>
      <c r="H3139" s="857" t="s">
        <v>19289</v>
      </c>
      <c r="I3139" s="91" t="s">
        <v>19290</v>
      </c>
      <c r="J3139" s="91" t="s">
        <v>19291</v>
      </c>
    </row>
    <row r="3140" spans="4:11" ht="17.25" x14ac:dyDescent="0.35">
      <c r="D3140" s="75" t="s">
        <v>19295</v>
      </c>
      <c r="E3140" s="76">
        <v>17</v>
      </c>
      <c r="F3140" s="76">
        <v>5</v>
      </c>
      <c r="G3140" s="448">
        <f t="shared" ref="G3140:G3150" si="259">+E3140+F3140</f>
        <v>22</v>
      </c>
      <c r="H3140" s="858">
        <f>+E3088+E3102+E3115</f>
        <v>714</v>
      </c>
      <c r="I3140" s="92">
        <f>+F3088+F3102+F3115</f>
        <v>750</v>
      </c>
      <c r="J3140" s="92">
        <f>+H3140+I3140</f>
        <v>1464</v>
      </c>
      <c r="K3140" s="91" t="s">
        <v>19296</v>
      </c>
    </row>
    <row r="3141" spans="4:11" ht="17.25" x14ac:dyDescent="0.35">
      <c r="D3141" s="80" t="s">
        <v>9739</v>
      </c>
      <c r="E3141" s="81">
        <v>10</v>
      </c>
      <c r="F3141" s="76">
        <v>29</v>
      </c>
      <c r="G3141" s="448">
        <f t="shared" si="259"/>
        <v>39</v>
      </c>
      <c r="H3141" s="858">
        <f>+E3127+E3139+E3151</f>
        <v>505</v>
      </c>
      <c r="I3141" s="92">
        <f>+F3127+F3139+F3151</f>
        <v>744</v>
      </c>
      <c r="J3141" s="92">
        <f>+H3141+I3141</f>
        <v>1249</v>
      </c>
      <c r="K3141" s="91" t="s">
        <v>19297</v>
      </c>
    </row>
    <row r="3142" spans="4:11" ht="17.25" x14ac:dyDescent="0.35">
      <c r="D3142" s="80" t="s">
        <v>8974</v>
      </c>
      <c r="E3142" s="81">
        <v>13</v>
      </c>
      <c r="F3142" s="76">
        <v>29</v>
      </c>
      <c r="G3142" s="448">
        <f t="shared" si="259"/>
        <v>42</v>
      </c>
      <c r="H3142" s="858">
        <f>SUM(H3140:H3141)</f>
        <v>1219</v>
      </c>
      <c r="I3142" s="92">
        <f>SUM(I3140:I3141)</f>
        <v>1494</v>
      </c>
      <c r="J3142" s="92">
        <f>SUM(J3140:J3141)</f>
        <v>2713</v>
      </c>
      <c r="K3142" s="91" t="s">
        <v>19298</v>
      </c>
    </row>
    <row r="3143" spans="4:11" ht="16.5" x14ac:dyDescent="0.15">
      <c r="D3143" s="80" t="s">
        <v>8969</v>
      </c>
      <c r="E3143" s="81">
        <v>13</v>
      </c>
      <c r="F3143" s="76">
        <v>29</v>
      </c>
      <c r="G3143" s="448">
        <f t="shared" si="259"/>
        <v>42</v>
      </c>
    </row>
    <row r="3144" spans="4:11" ht="16.5" x14ac:dyDescent="0.15">
      <c r="D3144" s="75" t="s">
        <v>8989</v>
      </c>
      <c r="E3144" s="81">
        <v>17</v>
      </c>
      <c r="F3144" s="76">
        <v>23</v>
      </c>
      <c r="G3144" s="448">
        <f t="shared" si="259"/>
        <v>40</v>
      </c>
      <c r="H3144" s="246"/>
    </row>
    <row r="3145" spans="4:11" ht="16.5" x14ac:dyDescent="0.15">
      <c r="D3145" s="80" t="s">
        <v>8972</v>
      </c>
      <c r="E3145" s="81">
        <v>15</v>
      </c>
      <c r="F3145" s="76">
        <v>25</v>
      </c>
      <c r="G3145" s="448">
        <f t="shared" si="259"/>
        <v>40</v>
      </c>
    </row>
    <row r="3146" spans="4:11" ht="16.5" x14ac:dyDescent="0.15">
      <c r="D3146" s="80" t="s">
        <v>19299</v>
      </c>
      <c r="E3146" s="81">
        <v>5</v>
      </c>
      <c r="F3146" s="76">
        <v>33</v>
      </c>
      <c r="G3146" s="448">
        <f t="shared" si="259"/>
        <v>38</v>
      </c>
      <c r="H3146" s="246"/>
    </row>
    <row r="3147" spans="4:11" ht="16.5" x14ac:dyDescent="0.15">
      <c r="D3147" s="80" t="s">
        <v>9374</v>
      </c>
      <c r="E3147" s="81">
        <v>7</v>
      </c>
      <c r="F3147" s="76">
        <v>32</v>
      </c>
      <c r="G3147" s="448">
        <f t="shared" si="259"/>
        <v>39</v>
      </c>
    </row>
    <row r="3148" spans="4:11" ht="16.5" x14ac:dyDescent="0.15">
      <c r="D3148" s="75" t="s">
        <v>19326</v>
      </c>
      <c r="E3148" s="81">
        <v>14</v>
      </c>
      <c r="F3148" s="76">
        <v>24</v>
      </c>
      <c r="G3148" s="448">
        <f t="shared" si="259"/>
        <v>38</v>
      </c>
    </row>
    <row r="3149" spans="4:11" ht="16.5" x14ac:dyDescent="0.15">
      <c r="D3149" s="80" t="s">
        <v>19342</v>
      </c>
      <c r="E3149" s="90">
        <v>29</v>
      </c>
      <c r="F3149" s="82">
        <v>8</v>
      </c>
      <c r="G3149" s="448">
        <f t="shared" si="259"/>
        <v>37</v>
      </c>
    </row>
    <row r="3150" spans="4:11" ht="17.25" thickBot="1" x14ac:dyDescent="0.2">
      <c r="D3150" s="80" t="s">
        <v>19384</v>
      </c>
      <c r="E3150" s="81">
        <v>15</v>
      </c>
      <c r="F3150" s="81">
        <v>22</v>
      </c>
      <c r="G3150" s="448">
        <f t="shared" si="259"/>
        <v>37</v>
      </c>
    </row>
    <row r="3151" spans="4:11" ht="18" thickBot="1" x14ac:dyDescent="0.4">
      <c r="D3151" s="83" t="s">
        <v>19291</v>
      </c>
      <c r="E3151" s="84">
        <f>SUM(E3140:E3150)</f>
        <v>155</v>
      </c>
      <c r="F3151" s="84">
        <f>SUM(F3140:F3150)</f>
        <v>259</v>
      </c>
      <c r="G3151" s="174">
        <f>SUM(G3140:G3150)</f>
        <v>414</v>
      </c>
      <c r="I3151" s="74"/>
      <c r="J3151" s="401"/>
      <c r="K3151" s="69"/>
    </row>
    <row r="3152" spans="4:11" ht="21.75" x14ac:dyDescent="0.45">
      <c r="D3152" s="96" t="s">
        <v>19302</v>
      </c>
      <c r="E3152" s="97">
        <f>+E3088+E3102+E3115+E3127+E3139+E3151</f>
        <v>1219</v>
      </c>
      <c r="F3152" s="97">
        <f>+F3088+F3102+F3115+F3127+F3139+F3151</f>
        <v>1494</v>
      </c>
      <c r="G3152" s="208">
        <f>+E3152+F3152</f>
        <v>2713</v>
      </c>
      <c r="I3152" s="99" t="s">
        <v>19392</v>
      </c>
      <c r="J3152" s="69"/>
      <c r="K3152" s="69"/>
    </row>
  </sheetData>
  <mergeCells count="19">
    <mergeCell ref="B2826:K2826"/>
    <mergeCell ref="L2665:U2665"/>
    <mergeCell ref="B2553:K2553"/>
    <mergeCell ref="B3073:K3073"/>
    <mergeCell ref="A209:K209"/>
    <mergeCell ref="A1761:J1761"/>
    <mergeCell ref="A1840:J1840"/>
    <mergeCell ref="A1920:J1920"/>
    <mergeCell ref="A1997:J1997"/>
    <mergeCell ref="B2474:K2474"/>
    <mergeCell ref="B2745:K2745"/>
    <mergeCell ref="B2665:K2665"/>
    <mergeCell ref="A2075:J2075"/>
    <mergeCell ref="A2152:J2152"/>
    <mergeCell ref="A2236:J2236"/>
    <mergeCell ref="B2318:K2318"/>
    <mergeCell ref="B2395:K2395"/>
    <mergeCell ref="B2989:K2989"/>
    <mergeCell ref="B2908:K2908"/>
  </mergeCells>
  <phoneticPr fontId="59" type="noConversion"/>
  <pageMargins left="0.23622047244094491" right="0.23622047244094491" top="0.15748031496062992" bottom="0.15748031496062992" header="0.31496062992125984" footer="0.31496062992125984"/>
  <pageSetup paperSize="9" scale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EECA-2745-4081-8FBE-F9FD0BC0C292}">
  <sheetPr>
    <pageSetUpPr fitToPage="1"/>
  </sheetPr>
  <dimension ref="A3:X51"/>
  <sheetViews>
    <sheetView topLeftCell="A42" workbookViewId="0">
      <selection activeCell="F55" sqref="F55"/>
    </sheetView>
  </sheetViews>
  <sheetFormatPr defaultColWidth="8.9921875" defaultRowHeight="24" x14ac:dyDescent="0.5"/>
  <cols>
    <col min="1" max="3" width="8.9921875" style="893"/>
    <col min="4" max="4" width="20.48046875" style="893" customWidth="1"/>
    <col min="5" max="5" width="16.859375" style="893" customWidth="1"/>
    <col min="6" max="6" width="15.859375" style="893" customWidth="1"/>
    <col min="7" max="7" width="21.98046875" style="893" customWidth="1"/>
    <col min="8" max="16384" width="8.9921875" style="893"/>
  </cols>
  <sheetData>
    <row r="3" spans="2:24" ht="24.75" thickBot="1" x14ac:dyDescent="0.55000000000000004">
      <c r="B3" s="1293" t="s">
        <v>19393</v>
      </c>
      <c r="C3" s="1294"/>
      <c r="D3" s="1294"/>
      <c r="E3" s="1294"/>
      <c r="F3" s="1294"/>
      <c r="G3" s="1294"/>
    </row>
    <row r="4" spans="2:24" ht="24.75" thickBot="1" x14ac:dyDescent="0.55000000000000004">
      <c r="B4" s="898">
        <v>31</v>
      </c>
      <c r="C4" s="899">
        <v>22327</v>
      </c>
      <c r="D4" s="900" t="s">
        <v>11396</v>
      </c>
      <c r="E4" s="898" t="s">
        <v>9005</v>
      </c>
      <c r="F4" s="764" t="s">
        <v>19394</v>
      </c>
      <c r="G4" s="900"/>
      <c r="H4" s="896"/>
      <c r="I4" s="894"/>
      <c r="J4" s="894"/>
      <c r="K4" s="894"/>
      <c r="L4" s="894"/>
      <c r="M4" s="894"/>
      <c r="N4" s="894"/>
    </row>
    <row r="5" spans="2:24" ht="24.75" thickBot="1" x14ac:dyDescent="0.55000000000000004">
      <c r="B5" s="566">
        <v>17</v>
      </c>
      <c r="C5" s="472">
        <v>22513</v>
      </c>
      <c r="D5" s="473" t="s">
        <v>11399</v>
      </c>
      <c r="E5" s="567" t="s">
        <v>9550</v>
      </c>
      <c r="F5" s="469" t="s">
        <v>19395</v>
      </c>
      <c r="G5" s="569"/>
      <c r="H5" s="892"/>
      <c r="I5" s="892"/>
      <c r="J5" s="892"/>
      <c r="K5" s="892"/>
      <c r="L5" s="892"/>
      <c r="M5" s="892"/>
      <c r="N5" s="892"/>
      <c r="O5" s="892"/>
      <c r="P5" s="892"/>
      <c r="Q5" s="892"/>
      <c r="R5" s="892"/>
      <c r="S5" s="892"/>
      <c r="T5" s="892"/>
      <c r="U5" s="892"/>
      <c r="V5" s="892"/>
      <c r="W5" s="892"/>
      <c r="X5" s="892"/>
    </row>
    <row r="6" spans="2:24" ht="24.75" thickBot="1" x14ac:dyDescent="0.55000000000000004">
      <c r="B6" s="901">
        <v>19</v>
      </c>
      <c r="C6" s="902">
        <v>22594</v>
      </c>
      <c r="D6" s="903" t="s">
        <v>11402</v>
      </c>
      <c r="E6" s="901" t="s">
        <v>9563</v>
      </c>
      <c r="F6" s="904" t="s">
        <v>19396</v>
      </c>
      <c r="G6" s="900"/>
      <c r="H6" s="896"/>
      <c r="I6" s="894"/>
      <c r="J6" s="894"/>
      <c r="K6" s="894"/>
      <c r="L6" s="894"/>
      <c r="M6" s="894"/>
      <c r="N6" s="894"/>
    </row>
    <row r="7" spans="2:24" ht="24.75" thickBot="1" x14ac:dyDescent="0.55000000000000004">
      <c r="B7" s="901">
        <v>34</v>
      </c>
      <c r="C7" s="902">
        <v>22610</v>
      </c>
      <c r="D7" s="903" t="s">
        <v>11403</v>
      </c>
      <c r="E7" s="791" t="s">
        <v>9563</v>
      </c>
      <c r="F7" s="904" t="s">
        <v>19397</v>
      </c>
      <c r="G7" s="900"/>
      <c r="H7" s="896"/>
      <c r="I7" s="894"/>
      <c r="J7" s="894"/>
      <c r="K7" s="894"/>
      <c r="L7" s="894"/>
      <c r="M7" s="894"/>
      <c r="N7" s="894"/>
    </row>
    <row r="8" spans="2:24" ht="24.75" thickBot="1" x14ac:dyDescent="0.55000000000000004">
      <c r="B8" s="902">
        <v>39</v>
      </c>
      <c r="C8" s="902">
        <v>22865</v>
      </c>
      <c r="D8" s="903" t="s">
        <v>9584</v>
      </c>
      <c r="E8" s="901" t="s">
        <v>9008</v>
      </c>
      <c r="F8" s="904" t="s">
        <v>19396</v>
      </c>
      <c r="G8" s="900"/>
      <c r="H8" s="896"/>
      <c r="I8" s="894"/>
      <c r="J8" s="894"/>
      <c r="K8" s="894"/>
      <c r="L8" s="894"/>
      <c r="M8" s="894"/>
      <c r="N8" s="894"/>
    </row>
    <row r="9" spans="2:24" ht="24.75" thickBot="1" x14ac:dyDescent="0.55000000000000004">
      <c r="B9" s="899">
        <v>27</v>
      </c>
      <c r="C9" s="899">
        <v>22015</v>
      </c>
      <c r="D9" s="900" t="s">
        <v>11912</v>
      </c>
      <c r="E9" s="791" t="s">
        <v>9594</v>
      </c>
      <c r="F9" s="905" t="s">
        <v>19398</v>
      </c>
      <c r="G9" s="900"/>
      <c r="H9" s="896"/>
      <c r="I9" s="894"/>
      <c r="J9" s="894"/>
      <c r="K9" s="894"/>
      <c r="L9" s="894"/>
      <c r="M9" s="894"/>
      <c r="N9" s="894"/>
    </row>
    <row r="10" spans="2:24" ht="24.75" thickBot="1" x14ac:dyDescent="0.55000000000000004">
      <c r="B10" s="899">
        <v>11</v>
      </c>
      <c r="C10" s="899">
        <v>21138</v>
      </c>
      <c r="D10" s="906" t="s">
        <v>11963</v>
      </c>
      <c r="E10" s="791" t="s">
        <v>9006</v>
      </c>
      <c r="F10" s="899" t="s">
        <v>9537</v>
      </c>
      <c r="G10" s="764" t="s">
        <v>19399</v>
      </c>
      <c r="H10" s="897"/>
      <c r="I10" s="895"/>
      <c r="J10" s="895"/>
      <c r="K10" s="895"/>
      <c r="L10" s="895"/>
      <c r="M10" s="895"/>
      <c r="N10" s="895"/>
    </row>
    <row r="11" spans="2:24" ht="24.75" thickBot="1" x14ac:dyDescent="0.55000000000000004">
      <c r="B11" s="899">
        <v>28</v>
      </c>
      <c r="C11" s="899">
        <v>21153</v>
      </c>
      <c r="D11" s="906" t="s">
        <v>11979</v>
      </c>
      <c r="E11" s="907" t="s">
        <v>9006</v>
      </c>
      <c r="F11" s="764" t="s">
        <v>19400</v>
      </c>
      <c r="G11" s="906"/>
      <c r="H11" s="897"/>
      <c r="I11" s="895"/>
      <c r="J11" s="895"/>
      <c r="K11" s="895"/>
      <c r="L11" s="895"/>
      <c r="M11" s="895"/>
      <c r="N11" s="895"/>
    </row>
    <row r="12" spans="2:24" ht="24.75" thickBot="1" x14ac:dyDescent="0.55000000000000004">
      <c r="B12" s="899">
        <v>36</v>
      </c>
      <c r="C12" s="899">
        <v>22211</v>
      </c>
      <c r="D12" s="900" t="s">
        <v>11987</v>
      </c>
      <c r="E12" s="791" t="s">
        <v>19401</v>
      </c>
      <c r="F12" s="899" t="s">
        <v>9537</v>
      </c>
      <c r="G12" s="764" t="s">
        <v>19402</v>
      </c>
      <c r="H12" s="897"/>
      <c r="I12" s="895"/>
      <c r="J12" s="895"/>
      <c r="K12" s="895"/>
      <c r="L12" s="895"/>
      <c r="M12" s="895"/>
      <c r="N12" s="895"/>
    </row>
    <row r="13" spans="2:24" ht="24.75" thickBot="1" x14ac:dyDescent="0.55000000000000004">
      <c r="B13" s="899">
        <v>1</v>
      </c>
      <c r="C13" s="899">
        <v>21230</v>
      </c>
      <c r="D13" s="906" t="s">
        <v>12060</v>
      </c>
      <c r="E13" s="899" t="s">
        <v>8997</v>
      </c>
      <c r="F13" s="906" t="s">
        <v>9537</v>
      </c>
      <c r="G13" s="764" t="s">
        <v>19403</v>
      </c>
      <c r="H13" s="897"/>
      <c r="I13" s="895"/>
      <c r="J13" s="895"/>
      <c r="K13" s="895"/>
      <c r="L13" s="895"/>
      <c r="M13" s="895"/>
      <c r="N13" s="895"/>
    </row>
    <row r="14" spans="2:24" ht="24.75" thickBot="1" x14ac:dyDescent="0.55000000000000004">
      <c r="B14" s="901">
        <v>31</v>
      </c>
      <c r="C14" s="901">
        <v>20160</v>
      </c>
      <c r="D14" s="905" t="s">
        <v>16299</v>
      </c>
      <c r="E14" s="901" t="s">
        <v>15831</v>
      </c>
      <c r="F14" s="904" t="s">
        <v>19404</v>
      </c>
      <c r="G14" s="900"/>
      <c r="H14" s="896"/>
      <c r="I14" s="894"/>
      <c r="J14" s="894"/>
      <c r="K14" s="894"/>
      <c r="L14" s="894"/>
      <c r="M14" s="894"/>
      <c r="N14" s="894"/>
    </row>
    <row r="15" spans="2:24" ht="24.75" thickBot="1" x14ac:dyDescent="0.55000000000000004">
      <c r="B15" s="901">
        <v>27</v>
      </c>
      <c r="C15" s="901">
        <v>20193</v>
      </c>
      <c r="D15" s="905" t="s">
        <v>16300</v>
      </c>
      <c r="E15" s="901" t="s">
        <v>8999</v>
      </c>
      <c r="F15" s="904" t="s">
        <v>19405</v>
      </c>
      <c r="G15" s="900"/>
      <c r="H15" s="896"/>
      <c r="I15" s="894"/>
      <c r="J15" s="894"/>
      <c r="K15" s="894"/>
      <c r="L15" s="894"/>
      <c r="M15" s="894"/>
      <c r="N15" s="894"/>
    </row>
    <row r="16" spans="2:24" ht="45.75" thickBot="1" x14ac:dyDescent="0.55000000000000004">
      <c r="B16" s="898">
        <v>1</v>
      </c>
      <c r="C16" s="898">
        <v>19474</v>
      </c>
      <c r="D16" s="900" t="s">
        <v>16302</v>
      </c>
      <c r="E16" s="898" t="s">
        <v>9056</v>
      </c>
      <c r="F16" s="764" t="s">
        <v>19406</v>
      </c>
      <c r="G16" s="900"/>
      <c r="H16" s="896"/>
      <c r="I16" s="894"/>
      <c r="J16" s="894"/>
      <c r="K16" s="894"/>
      <c r="L16" s="894"/>
      <c r="M16" s="894"/>
      <c r="N16" s="894"/>
    </row>
    <row r="17" spans="1:20" ht="24.75" thickBot="1" x14ac:dyDescent="0.55000000000000004">
      <c r="B17" s="898">
        <v>5</v>
      </c>
      <c r="C17" s="898">
        <v>20094</v>
      </c>
      <c r="D17" s="900" t="s">
        <v>16303</v>
      </c>
      <c r="E17" s="898" t="s">
        <v>9287</v>
      </c>
      <c r="F17" s="764" t="s">
        <v>9533</v>
      </c>
      <c r="G17" s="900"/>
      <c r="H17" s="896"/>
      <c r="I17" s="894"/>
      <c r="J17" s="894"/>
      <c r="K17" s="894"/>
      <c r="L17" s="894"/>
      <c r="M17" s="894"/>
      <c r="N17" s="894"/>
    </row>
    <row r="18" spans="1:20" ht="24.75" thickBot="1" x14ac:dyDescent="0.55000000000000004">
      <c r="B18" s="899">
        <v>32</v>
      </c>
      <c r="C18" s="899">
        <v>19315</v>
      </c>
      <c r="D18" s="906" t="s">
        <v>19233</v>
      </c>
      <c r="E18" s="899" t="s">
        <v>9516</v>
      </c>
      <c r="F18" s="764" t="s">
        <v>9533</v>
      </c>
      <c r="G18" s="906"/>
      <c r="H18" s="896"/>
      <c r="I18" s="894"/>
      <c r="J18" s="894"/>
      <c r="K18" s="894"/>
      <c r="L18" s="894"/>
      <c r="M18" s="894"/>
      <c r="N18" s="894"/>
      <c r="O18" s="894"/>
      <c r="P18" s="894"/>
      <c r="Q18" s="894"/>
      <c r="R18" s="894"/>
      <c r="S18" s="894"/>
      <c r="T18" s="894"/>
    </row>
    <row r="20" spans="1:20" x14ac:dyDescent="0.5">
      <c r="A20" s="791" t="s">
        <v>19407</v>
      </c>
      <c r="B20" s="1293" t="s">
        <v>19408</v>
      </c>
      <c r="C20" s="1294"/>
      <c r="D20" s="1294"/>
      <c r="E20" s="1294"/>
      <c r="F20" s="1294"/>
      <c r="G20" s="1294"/>
    </row>
    <row r="21" spans="1:20" x14ac:dyDescent="0.5">
      <c r="A21" s="1024">
        <v>1</v>
      </c>
      <c r="B21" s="934">
        <v>40</v>
      </c>
      <c r="C21" s="934">
        <v>22910</v>
      </c>
      <c r="D21" s="928" t="s">
        <v>10872</v>
      </c>
      <c r="E21" s="1002" t="s">
        <v>9291</v>
      </c>
      <c r="F21" s="1003" t="s">
        <v>9537</v>
      </c>
      <c r="G21" s="761" t="s">
        <v>19409</v>
      </c>
    </row>
    <row r="22" spans="1:20" x14ac:dyDescent="0.5">
      <c r="A22" s="1024">
        <v>2</v>
      </c>
      <c r="B22" s="934">
        <v>32</v>
      </c>
      <c r="C22" s="934">
        <v>22902</v>
      </c>
      <c r="D22" s="928" t="s">
        <v>10861</v>
      </c>
      <c r="E22" s="1004" t="s">
        <v>9291</v>
      </c>
      <c r="F22" s="928" t="s">
        <v>9537</v>
      </c>
      <c r="G22" s="1005"/>
    </row>
    <row r="23" spans="1:20" s="926" customFormat="1" ht="19.5" customHeight="1" x14ac:dyDescent="0.5">
      <c r="A23" s="1024">
        <v>3</v>
      </c>
      <c r="B23" s="934">
        <v>39</v>
      </c>
      <c r="C23" s="934">
        <v>22949</v>
      </c>
      <c r="D23" s="935" t="s">
        <v>10856</v>
      </c>
      <c r="E23" s="928" t="s">
        <v>10857</v>
      </c>
      <c r="F23" s="928" t="s">
        <v>10858</v>
      </c>
      <c r="G23" s="928"/>
    </row>
    <row r="24" spans="1:20" s="926" customFormat="1" ht="19.5" customHeight="1" x14ac:dyDescent="0.5">
      <c r="A24" s="1024">
        <v>4</v>
      </c>
      <c r="B24" s="934">
        <v>35</v>
      </c>
      <c r="C24" s="934">
        <v>22985</v>
      </c>
      <c r="D24" s="935" t="s">
        <v>10870</v>
      </c>
      <c r="E24" s="928" t="s">
        <v>9536</v>
      </c>
      <c r="F24" s="928" t="s">
        <v>10871</v>
      </c>
      <c r="G24" s="928"/>
    </row>
    <row r="25" spans="1:20" ht="45" x14ac:dyDescent="0.5">
      <c r="A25" s="1024">
        <v>5</v>
      </c>
      <c r="B25" s="901">
        <v>35</v>
      </c>
      <c r="C25" s="901">
        <v>23371</v>
      </c>
      <c r="D25" s="905" t="s">
        <v>10867</v>
      </c>
      <c r="E25" s="1006" t="s">
        <v>10868</v>
      </c>
      <c r="F25" s="904" t="s">
        <v>19410</v>
      </c>
      <c r="G25" s="1007"/>
    </row>
    <row r="26" spans="1:20" x14ac:dyDescent="0.5">
      <c r="A26" s="1024">
        <v>6</v>
      </c>
      <c r="B26" s="934">
        <v>21</v>
      </c>
      <c r="C26" s="934">
        <v>23131</v>
      </c>
      <c r="D26" s="928" t="s">
        <v>10859</v>
      </c>
      <c r="E26" s="1004" t="s">
        <v>9550</v>
      </c>
      <c r="F26" s="928" t="s">
        <v>10860</v>
      </c>
      <c r="G26" s="761"/>
    </row>
    <row r="27" spans="1:20" x14ac:dyDescent="0.5">
      <c r="A27" s="1024">
        <v>7</v>
      </c>
      <c r="B27" s="934">
        <v>31</v>
      </c>
      <c r="C27" s="934">
        <v>23141</v>
      </c>
      <c r="D27" s="928" t="s">
        <v>10863</v>
      </c>
      <c r="E27" s="1004" t="s">
        <v>9550</v>
      </c>
      <c r="F27" s="928" t="s">
        <v>10864</v>
      </c>
      <c r="G27" s="761"/>
    </row>
    <row r="28" spans="1:20" s="1000" customFormat="1" ht="19.5" customHeight="1" x14ac:dyDescent="0.5">
      <c r="A28" s="1024">
        <v>8</v>
      </c>
      <c r="B28" s="934">
        <v>33</v>
      </c>
      <c r="C28" s="934">
        <v>23183</v>
      </c>
      <c r="D28" s="935" t="s">
        <v>10854</v>
      </c>
      <c r="E28" s="928" t="s">
        <v>9298</v>
      </c>
      <c r="F28" s="928" t="s">
        <v>10855</v>
      </c>
      <c r="G28" s="928"/>
    </row>
    <row r="29" spans="1:20" hidden="1" x14ac:dyDescent="0.5">
      <c r="A29" s="1024">
        <v>9</v>
      </c>
      <c r="B29" s="934">
        <v>29</v>
      </c>
      <c r="C29" s="934">
        <v>23219</v>
      </c>
      <c r="D29" s="928" t="s">
        <v>10865</v>
      </c>
      <c r="E29" s="1004" t="s">
        <v>9563</v>
      </c>
      <c r="F29" s="928" t="s">
        <v>10866</v>
      </c>
      <c r="G29" s="928"/>
    </row>
    <row r="30" spans="1:20" s="577" customFormat="1" ht="17.25" customHeight="1" x14ac:dyDescent="0.5">
      <c r="A30" s="1024">
        <v>10</v>
      </c>
      <c r="B30" s="941">
        <v>35</v>
      </c>
      <c r="C30" s="952">
        <v>22293</v>
      </c>
      <c r="D30" s="942" t="s">
        <v>11408</v>
      </c>
      <c r="E30" s="1008" t="s">
        <v>8998</v>
      </c>
      <c r="F30" s="942" t="s">
        <v>9537</v>
      </c>
      <c r="G30" s="761"/>
      <c r="H30" s="893"/>
    </row>
    <row r="31" spans="1:20" x14ac:dyDescent="0.5">
      <c r="A31" s="1024">
        <v>11</v>
      </c>
      <c r="B31" s="941">
        <v>10</v>
      </c>
      <c r="C31" s="952">
        <v>22625</v>
      </c>
      <c r="D31" s="942" t="s">
        <v>11409</v>
      </c>
      <c r="E31" s="1008" t="s">
        <v>9603</v>
      </c>
      <c r="F31" s="942" t="s">
        <v>11410</v>
      </c>
      <c r="G31" s="761"/>
    </row>
    <row r="32" spans="1:20" s="940" customFormat="1" ht="17.25" customHeight="1" x14ac:dyDescent="0.5">
      <c r="A32" s="1024">
        <v>12</v>
      </c>
      <c r="B32" s="941">
        <v>33</v>
      </c>
      <c r="C32" s="952">
        <v>22491</v>
      </c>
      <c r="D32" s="951" t="s">
        <v>11413</v>
      </c>
      <c r="E32" s="941" t="s">
        <v>8994</v>
      </c>
      <c r="F32" s="942" t="s">
        <v>11414</v>
      </c>
      <c r="G32" s="942"/>
    </row>
    <row r="33" spans="1:18" s="956" customFormat="1" ht="18" customHeight="1" x14ac:dyDescent="0.5">
      <c r="A33" s="1024">
        <v>13</v>
      </c>
      <c r="B33" s="1009">
        <v>15</v>
      </c>
      <c r="C33" s="520">
        <v>22431</v>
      </c>
      <c r="D33" s="1010" t="s">
        <v>11411</v>
      </c>
      <c r="E33" s="1011" t="s">
        <v>8993</v>
      </c>
      <c r="F33" s="1010" t="s">
        <v>9537</v>
      </c>
      <c r="G33" s="761"/>
      <c r="H33" s="893"/>
    </row>
    <row r="34" spans="1:18" s="577" customFormat="1" ht="17.25" customHeight="1" x14ac:dyDescent="0.5">
      <c r="A34" s="1024">
        <v>14</v>
      </c>
      <c r="B34" s="958">
        <v>22</v>
      </c>
      <c r="C34" s="958">
        <v>22860</v>
      </c>
      <c r="D34" s="976" t="s">
        <v>9577</v>
      </c>
      <c r="E34" s="1012" t="s">
        <v>9009</v>
      </c>
      <c r="F34" s="995" t="s">
        <v>11914</v>
      </c>
      <c r="G34" s="907"/>
      <c r="H34" s="893"/>
    </row>
    <row r="35" spans="1:18" s="909" customFormat="1" ht="17.25" customHeight="1" x14ac:dyDescent="0.5">
      <c r="A35" s="1024">
        <v>15</v>
      </c>
      <c r="B35" s="958">
        <v>37</v>
      </c>
      <c r="C35" s="958">
        <v>21748</v>
      </c>
      <c r="D35" s="904" t="s">
        <v>11915</v>
      </c>
      <c r="E35" s="976" t="s">
        <v>8996</v>
      </c>
      <c r="F35" s="904" t="s">
        <v>11916</v>
      </c>
      <c r="G35" s="904"/>
      <c r="H35" s="893"/>
      <c r="I35" s="910"/>
      <c r="J35" s="910"/>
      <c r="K35" s="910"/>
      <c r="L35" s="910"/>
      <c r="M35" s="910"/>
      <c r="N35" s="910"/>
      <c r="O35" s="910"/>
      <c r="P35" s="910"/>
      <c r="Q35" s="910"/>
      <c r="R35" s="910"/>
    </row>
    <row r="36" spans="1:18" x14ac:dyDescent="0.5">
      <c r="A36" s="1024">
        <v>16</v>
      </c>
      <c r="B36" s="958">
        <v>24</v>
      </c>
      <c r="C36" s="958">
        <v>21853</v>
      </c>
      <c r="D36" s="904" t="s">
        <v>11917</v>
      </c>
      <c r="E36" s="976" t="s">
        <v>9011</v>
      </c>
      <c r="F36" s="904" t="s">
        <v>11918</v>
      </c>
      <c r="G36" s="904"/>
    </row>
    <row r="37" spans="1:18" x14ac:dyDescent="0.5">
      <c r="A37" s="1024">
        <v>17</v>
      </c>
      <c r="B37" s="456">
        <v>6</v>
      </c>
      <c r="C37" s="456">
        <v>21303</v>
      </c>
      <c r="D37" s="464" t="s">
        <v>12128</v>
      </c>
      <c r="E37" s="464" t="s">
        <v>9271</v>
      </c>
      <c r="F37" s="761" t="s">
        <v>9537</v>
      </c>
      <c r="G37" s="761" t="s">
        <v>19411</v>
      </c>
    </row>
    <row r="38" spans="1:18" x14ac:dyDescent="0.5">
      <c r="A38" s="1024">
        <v>18</v>
      </c>
      <c r="B38" s="958">
        <v>19</v>
      </c>
      <c r="C38" s="958">
        <v>21888</v>
      </c>
      <c r="D38" s="904" t="s">
        <v>11919</v>
      </c>
      <c r="E38" s="976" t="s">
        <v>19412</v>
      </c>
      <c r="F38" s="904"/>
      <c r="G38" s="843"/>
    </row>
    <row r="39" spans="1:18" s="909" customFormat="1" ht="21" customHeight="1" x14ac:dyDescent="0.5">
      <c r="A39" s="1024">
        <v>19</v>
      </c>
      <c r="B39" s="915">
        <v>30</v>
      </c>
      <c r="C39" s="967">
        <v>23394</v>
      </c>
      <c r="D39" s="916" t="s">
        <v>15361</v>
      </c>
      <c r="E39" s="913" t="s">
        <v>9003</v>
      </c>
      <c r="F39" s="913" t="s">
        <v>15362</v>
      </c>
      <c r="G39" s="913"/>
      <c r="H39" s="910"/>
      <c r="I39" s="910"/>
      <c r="J39" s="910"/>
      <c r="K39" s="910"/>
      <c r="L39" s="910"/>
      <c r="M39" s="910"/>
      <c r="N39" s="910"/>
      <c r="O39" s="910"/>
      <c r="P39" s="910"/>
      <c r="Q39" s="910"/>
      <c r="R39" s="910"/>
    </row>
    <row r="40" spans="1:18" x14ac:dyDescent="0.5">
      <c r="A40" s="1024">
        <v>20</v>
      </c>
      <c r="B40" s="1013">
        <v>17</v>
      </c>
      <c r="C40" s="1013">
        <v>21157</v>
      </c>
      <c r="D40" s="1014" t="s">
        <v>15363</v>
      </c>
      <c r="E40" s="1015" t="s">
        <v>8984</v>
      </c>
      <c r="F40" s="1016" t="s">
        <v>15364</v>
      </c>
      <c r="G40" s="1017"/>
      <c r="H40" s="963"/>
      <c r="I40" s="963"/>
    </row>
    <row r="41" spans="1:18" s="909" customFormat="1" ht="17.25" customHeight="1" x14ac:dyDescent="0.5">
      <c r="A41" s="1024">
        <v>21</v>
      </c>
      <c r="B41" s="915">
        <v>8</v>
      </c>
      <c r="C41" s="967">
        <v>23418</v>
      </c>
      <c r="D41" s="916" t="s">
        <v>15359</v>
      </c>
      <c r="E41" s="996" t="s">
        <v>9074</v>
      </c>
      <c r="F41" s="913" t="s">
        <v>15360</v>
      </c>
      <c r="G41" s="913"/>
      <c r="H41" s="910"/>
      <c r="I41" s="910"/>
      <c r="J41" s="910"/>
      <c r="K41" s="910"/>
      <c r="L41" s="910"/>
      <c r="M41" s="910"/>
      <c r="N41" s="910"/>
      <c r="O41" s="910"/>
      <c r="P41" s="910"/>
      <c r="Q41" s="910"/>
      <c r="R41" s="910"/>
    </row>
    <row r="42" spans="1:18" x14ac:dyDescent="0.5">
      <c r="A42" s="1024">
        <v>22</v>
      </c>
      <c r="B42" s="968">
        <v>9</v>
      </c>
      <c r="C42" s="968">
        <v>22864</v>
      </c>
      <c r="D42" s="917" t="s">
        <v>15365</v>
      </c>
      <c r="E42" s="917" t="s">
        <v>9192</v>
      </c>
      <c r="F42" s="917" t="s">
        <v>15366</v>
      </c>
      <c r="G42" s="913"/>
    </row>
    <row r="43" spans="1:18" x14ac:dyDescent="0.5">
      <c r="A43" s="1024">
        <v>23</v>
      </c>
      <c r="B43" s="968">
        <v>5</v>
      </c>
      <c r="C43" s="968">
        <v>23484</v>
      </c>
      <c r="D43" s="917" t="s">
        <v>15367</v>
      </c>
      <c r="E43" s="917" t="s">
        <v>9222</v>
      </c>
      <c r="F43" s="913" t="s">
        <v>15368</v>
      </c>
      <c r="G43" s="913"/>
    </row>
    <row r="44" spans="1:18" x14ac:dyDescent="0.5">
      <c r="A44" s="1024">
        <v>24</v>
      </c>
      <c r="B44" s="1018">
        <v>1</v>
      </c>
      <c r="C44" s="962">
        <v>20213</v>
      </c>
      <c r="D44" s="1019" t="s">
        <v>15830</v>
      </c>
      <c r="E44" s="1020" t="s">
        <v>15831</v>
      </c>
      <c r="F44" s="1005" t="s">
        <v>9537</v>
      </c>
      <c r="G44" s="761"/>
    </row>
    <row r="45" spans="1:18" s="577" customFormat="1" ht="17.25" customHeight="1" x14ac:dyDescent="0.5">
      <c r="A45" s="1024">
        <v>25</v>
      </c>
      <c r="B45" s="1018">
        <v>38</v>
      </c>
      <c r="C45" s="1018">
        <v>20632</v>
      </c>
      <c r="D45" s="1021" t="s">
        <v>15839</v>
      </c>
      <c r="E45" s="1020" t="s">
        <v>9287</v>
      </c>
      <c r="F45" s="1022" t="s">
        <v>10862</v>
      </c>
      <c r="G45" s="1005"/>
    </row>
    <row r="46" spans="1:18" x14ac:dyDescent="0.5">
      <c r="A46" s="1024">
        <v>26</v>
      </c>
      <c r="B46" s="761">
        <v>33</v>
      </c>
      <c r="C46" s="761">
        <v>22767</v>
      </c>
      <c r="D46" s="761" t="s">
        <v>15837</v>
      </c>
      <c r="E46" s="1002" t="s">
        <v>9056</v>
      </c>
      <c r="F46" s="761" t="s">
        <v>15838</v>
      </c>
      <c r="G46" s="761"/>
    </row>
    <row r="47" spans="1:18" x14ac:dyDescent="0.5">
      <c r="A47" s="1024">
        <v>27</v>
      </c>
      <c r="B47" s="958">
        <v>29</v>
      </c>
      <c r="C47" s="958">
        <v>20225</v>
      </c>
      <c r="D47" s="1023" t="s">
        <v>16266</v>
      </c>
      <c r="E47" s="976" t="s">
        <v>12372</v>
      </c>
      <c r="F47" s="976" t="s">
        <v>16268</v>
      </c>
      <c r="G47" s="904"/>
    </row>
    <row r="48" spans="1:18" x14ac:dyDescent="0.5">
      <c r="A48" s="1024">
        <v>28</v>
      </c>
      <c r="B48" s="958">
        <v>8</v>
      </c>
      <c r="C48" s="958">
        <v>20209</v>
      </c>
      <c r="D48" s="976" t="s">
        <v>16264</v>
      </c>
      <c r="E48" s="976" t="s">
        <v>12372</v>
      </c>
      <c r="F48" s="976" t="s">
        <v>16265</v>
      </c>
      <c r="G48" s="986"/>
    </row>
    <row r="50" spans="1:7" x14ac:dyDescent="0.5">
      <c r="B50" s="1293" t="s">
        <v>19413</v>
      </c>
      <c r="C50" s="1294"/>
      <c r="D50" s="1294"/>
      <c r="E50" s="1294"/>
      <c r="F50" s="1294"/>
      <c r="G50" s="1294"/>
    </row>
    <row r="51" spans="1:7" x14ac:dyDescent="0.5">
      <c r="A51" s="893">
        <v>1</v>
      </c>
      <c r="B51" s="915">
        <v>28</v>
      </c>
      <c r="C51" s="958">
        <v>21269</v>
      </c>
      <c r="D51" s="904" t="s">
        <v>9758</v>
      </c>
      <c r="E51" s="913" t="s">
        <v>9629</v>
      </c>
      <c r="F51" s="917" t="s">
        <v>19414</v>
      </c>
      <c r="G51" s="912"/>
    </row>
  </sheetData>
  <sortState xmlns:xlrd2="http://schemas.microsoft.com/office/spreadsheetml/2017/richdata2" ref="B21:G48">
    <sortCondition ref="E21:E48"/>
  </sortState>
  <mergeCells count="3">
    <mergeCell ref="B3:G3"/>
    <mergeCell ref="B20:G20"/>
    <mergeCell ref="B50:G50"/>
  </mergeCells>
  <dataValidations count="1">
    <dataValidation type="list" allowBlank="1" showErrorMessage="1" sqref="G27:G28 G35 G39 G41 G51" xr:uid="{F895B3E9-7BAD-4159-9D79-98C0934DE787}">
      <formula1>"มอบแล้ว,รอจ่ายเงิน,รอมามอบ"</formula1>
    </dataValidation>
  </dataValidations>
  <pageMargins left="0.7" right="0.7" top="0.75" bottom="0.75" header="0.3" footer="0.3"/>
  <pageSetup paperSize="9" scale="32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00AD-0889-4E18-A56D-E8428956E0FF}">
  <dimension ref="A1:Z627"/>
  <sheetViews>
    <sheetView view="pageBreakPreview" topLeftCell="A417" zoomScale="160" zoomScaleNormal="100" zoomScaleSheetLayoutView="160" workbookViewId="0">
      <selection activeCell="B434" sqref="B434"/>
    </sheetView>
  </sheetViews>
  <sheetFormatPr defaultRowHeight="17.25" customHeight="1" x14ac:dyDescent="0.15"/>
  <cols>
    <col min="1" max="1" width="4.9921875" style="484" customWidth="1"/>
    <col min="2" max="2" width="11.61328125" style="484" customWidth="1"/>
    <col min="3" max="3" width="24.3515625" style="513" customWidth="1"/>
    <col min="4" max="11" width="6.2421875" style="484" customWidth="1"/>
    <col min="12" max="220" width="10.36328125" style="484" customWidth="1"/>
    <col min="221" max="221" width="4.9921875" style="484" customWidth="1"/>
    <col min="222" max="222" width="11.61328125" style="484" customWidth="1"/>
    <col min="223" max="223" width="24.3515625" style="484" customWidth="1"/>
    <col min="224" max="231" width="5.7421875" style="484" customWidth="1"/>
    <col min="232" max="476" width="10.36328125" style="484" customWidth="1"/>
    <col min="477" max="477" width="4.9921875" style="484" customWidth="1"/>
    <col min="478" max="478" width="11.61328125" style="484" customWidth="1"/>
    <col min="479" max="479" width="24.3515625" style="484" customWidth="1"/>
    <col min="480" max="487" width="5.7421875" style="484" customWidth="1"/>
    <col min="488" max="732" width="10.36328125" style="484" customWidth="1"/>
    <col min="733" max="733" width="4.9921875" style="484" customWidth="1"/>
    <col min="734" max="734" width="11.61328125" style="484" customWidth="1"/>
    <col min="735" max="735" width="24.3515625" style="484" customWidth="1"/>
    <col min="736" max="743" width="5.7421875" style="484" customWidth="1"/>
    <col min="744" max="988" width="10.36328125" style="484" customWidth="1"/>
    <col min="989" max="989" width="4.9921875" style="484" customWidth="1"/>
    <col min="990" max="990" width="11.61328125" style="484" customWidth="1"/>
    <col min="991" max="991" width="24.3515625" style="484" customWidth="1"/>
    <col min="992" max="999" width="5.7421875" style="484" customWidth="1"/>
    <col min="1000" max="1244" width="10.36328125" style="484" customWidth="1"/>
    <col min="1245" max="1245" width="4.9921875" style="484" customWidth="1"/>
    <col min="1246" max="1246" width="11.61328125" style="484" customWidth="1"/>
    <col min="1247" max="1247" width="24.3515625" style="484" customWidth="1"/>
    <col min="1248" max="1255" width="5.7421875" style="484" customWidth="1"/>
    <col min="1256" max="1500" width="10.36328125" style="484" customWidth="1"/>
    <col min="1501" max="1501" width="4.9921875" style="484" customWidth="1"/>
    <col min="1502" max="1502" width="11.61328125" style="484" customWidth="1"/>
    <col min="1503" max="1503" width="24.3515625" style="484" customWidth="1"/>
    <col min="1504" max="1511" width="5.7421875" style="484" customWidth="1"/>
    <col min="1512" max="1756" width="10.36328125" style="484" customWidth="1"/>
    <col min="1757" max="1757" width="4.9921875" style="484" customWidth="1"/>
    <col min="1758" max="1758" width="11.61328125" style="484" customWidth="1"/>
    <col min="1759" max="1759" width="24.3515625" style="484" customWidth="1"/>
    <col min="1760" max="1767" width="5.7421875" style="484" customWidth="1"/>
    <col min="1768" max="2012" width="10.36328125" style="484" customWidth="1"/>
    <col min="2013" max="2013" width="4.9921875" style="484" customWidth="1"/>
    <col min="2014" max="2014" width="11.61328125" style="484" customWidth="1"/>
    <col min="2015" max="2015" width="24.3515625" style="484" customWidth="1"/>
    <col min="2016" max="2023" width="5.7421875" style="484" customWidth="1"/>
    <col min="2024" max="2268" width="10.36328125" style="484" customWidth="1"/>
    <col min="2269" max="2269" width="4.9921875" style="484" customWidth="1"/>
    <col min="2270" max="2270" width="11.61328125" style="484" customWidth="1"/>
    <col min="2271" max="2271" width="24.3515625" style="484" customWidth="1"/>
    <col min="2272" max="2279" width="5.7421875" style="484" customWidth="1"/>
    <col min="2280" max="2524" width="10.36328125" style="484" customWidth="1"/>
    <col min="2525" max="2525" width="4.9921875" style="484" customWidth="1"/>
    <col min="2526" max="2526" width="11.61328125" style="484" customWidth="1"/>
    <col min="2527" max="2527" width="24.3515625" style="484" customWidth="1"/>
    <col min="2528" max="2535" width="5.7421875" style="484" customWidth="1"/>
    <col min="2536" max="2780" width="10.36328125" style="484" customWidth="1"/>
    <col min="2781" max="2781" width="4.9921875" style="484" customWidth="1"/>
    <col min="2782" max="2782" width="11.61328125" style="484" customWidth="1"/>
    <col min="2783" max="2783" width="24.3515625" style="484" customWidth="1"/>
    <col min="2784" max="2791" width="5.7421875" style="484" customWidth="1"/>
    <col min="2792" max="3036" width="10.36328125" style="484" customWidth="1"/>
    <col min="3037" max="3037" width="4.9921875" style="484" customWidth="1"/>
    <col min="3038" max="3038" width="11.61328125" style="484" customWidth="1"/>
    <col min="3039" max="3039" width="24.3515625" style="484" customWidth="1"/>
    <col min="3040" max="3047" width="5.7421875" style="484" customWidth="1"/>
    <col min="3048" max="3292" width="10.36328125" style="484" customWidth="1"/>
    <col min="3293" max="3293" width="4.9921875" style="484" customWidth="1"/>
    <col min="3294" max="3294" width="11.61328125" style="484" customWidth="1"/>
    <col min="3295" max="3295" width="24.3515625" style="484" customWidth="1"/>
    <col min="3296" max="3303" width="5.7421875" style="484" customWidth="1"/>
    <col min="3304" max="3548" width="10.36328125" style="484" customWidth="1"/>
    <col min="3549" max="3549" width="4.9921875" style="484" customWidth="1"/>
    <col min="3550" max="3550" width="11.61328125" style="484" customWidth="1"/>
    <col min="3551" max="3551" width="24.3515625" style="484" customWidth="1"/>
    <col min="3552" max="3559" width="5.7421875" style="484" customWidth="1"/>
    <col min="3560" max="3804" width="10.36328125" style="484" customWidth="1"/>
    <col min="3805" max="3805" width="4.9921875" style="484" customWidth="1"/>
    <col min="3806" max="3806" width="11.61328125" style="484" customWidth="1"/>
    <col min="3807" max="3807" width="24.3515625" style="484" customWidth="1"/>
    <col min="3808" max="3815" width="5.7421875" style="484" customWidth="1"/>
    <col min="3816" max="4060" width="10.36328125" style="484" customWidth="1"/>
    <col min="4061" max="4061" width="4.9921875" style="484" customWidth="1"/>
    <col min="4062" max="4062" width="11.61328125" style="484" customWidth="1"/>
    <col min="4063" max="4063" width="24.3515625" style="484" customWidth="1"/>
    <col min="4064" max="4071" width="5.7421875" style="484" customWidth="1"/>
    <col min="4072" max="4316" width="10.36328125" style="484" customWidth="1"/>
    <col min="4317" max="4317" width="4.9921875" style="484" customWidth="1"/>
    <col min="4318" max="4318" width="11.61328125" style="484" customWidth="1"/>
    <col min="4319" max="4319" width="24.3515625" style="484" customWidth="1"/>
    <col min="4320" max="4327" width="5.7421875" style="484" customWidth="1"/>
    <col min="4328" max="4572" width="10.36328125" style="484" customWidth="1"/>
    <col min="4573" max="4573" width="4.9921875" style="484" customWidth="1"/>
    <col min="4574" max="4574" width="11.61328125" style="484" customWidth="1"/>
    <col min="4575" max="4575" width="24.3515625" style="484" customWidth="1"/>
    <col min="4576" max="4583" width="5.7421875" style="484" customWidth="1"/>
    <col min="4584" max="4828" width="10.36328125" style="484" customWidth="1"/>
    <col min="4829" max="4829" width="4.9921875" style="484" customWidth="1"/>
    <col min="4830" max="4830" width="11.61328125" style="484" customWidth="1"/>
    <col min="4831" max="4831" width="24.3515625" style="484" customWidth="1"/>
    <col min="4832" max="4839" width="5.7421875" style="484" customWidth="1"/>
    <col min="4840" max="5084" width="10.36328125" style="484" customWidth="1"/>
    <col min="5085" max="5085" width="4.9921875" style="484" customWidth="1"/>
    <col min="5086" max="5086" width="11.61328125" style="484" customWidth="1"/>
    <col min="5087" max="5087" width="24.3515625" style="484" customWidth="1"/>
    <col min="5088" max="5095" width="5.7421875" style="484" customWidth="1"/>
    <col min="5096" max="5340" width="10.36328125" style="484" customWidth="1"/>
    <col min="5341" max="5341" width="4.9921875" style="484" customWidth="1"/>
    <col min="5342" max="5342" width="11.61328125" style="484" customWidth="1"/>
    <col min="5343" max="5343" width="24.3515625" style="484" customWidth="1"/>
    <col min="5344" max="5351" width="5.7421875" style="484" customWidth="1"/>
    <col min="5352" max="5596" width="10.36328125" style="484" customWidth="1"/>
    <col min="5597" max="5597" width="4.9921875" style="484" customWidth="1"/>
    <col min="5598" max="5598" width="11.61328125" style="484" customWidth="1"/>
    <col min="5599" max="5599" width="24.3515625" style="484" customWidth="1"/>
    <col min="5600" max="5607" width="5.7421875" style="484" customWidth="1"/>
    <col min="5608" max="5852" width="10.36328125" style="484" customWidth="1"/>
    <col min="5853" max="5853" width="4.9921875" style="484" customWidth="1"/>
    <col min="5854" max="5854" width="11.61328125" style="484" customWidth="1"/>
    <col min="5855" max="5855" width="24.3515625" style="484" customWidth="1"/>
    <col min="5856" max="5863" width="5.7421875" style="484" customWidth="1"/>
    <col min="5864" max="6108" width="10.36328125" style="484" customWidth="1"/>
    <col min="6109" max="6109" width="4.9921875" style="484" customWidth="1"/>
    <col min="6110" max="6110" width="11.61328125" style="484" customWidth="1"/>
    <col min="6111" max="6111" width="24.3515625" style="484" customWidth="1"/>
    <col min="6112" max="6119" width="5.7421875" style="484" customWidth="1"/>
    <col min="6120" max="6364" width="10.36328125" style="484" customWidth="1"/>
    <col min="6365" max="6365" width="4.9921875" style="484" customWidth="1"/>
    <col min="6366" max="6366" width="11.61328125" style="484" customWidth="1"/>
    <col min="6367" max="6367" width="24.3515625" style="484" customWidth="1"/>
    <col min="6368" max="6375" width="5.7421875" style="484" customWidth="1"/>
    <col min="6376" max="6620" width="10.36328125" style="484" customWidth="1"/>
    <col min="6621" max="6621" width="4.9921875" style="484" customWidth="1"/>
    <col min="6622" max="6622" width="11.61328125" style="484" customWidth="1"/>
    <col min="6623" max="6623" width="24.3515625" style="484" customWidth="1"/>
    <col min="6624" max="6631" width="5.7421875" style="484" customWidth="1"/>
    <col min="6632" max="6876" width="10.36328125" style="484" customWidth="1"/>
    <col min="6877" max="6877" width="4.9921875" style="484" customWidth="1"/>
    <col min="6878" max="6878" width="11.61328125" style="484" customWidth="1"/>
    <col min="6879" max="6879" width="24.3515625" style="484" customWidth="1"/>
    <col min="6880" max="6887" width="5.7421875" style="484" customWidth="1"/>
    <col min="6888" max="7132" width="10.36328125" style="484" customWidth="1"/>
    <col min="7133" max="7133" width="4.9921875" style="484" customWidth="1"/>
    <col min="7134" max="7134" width="11.61328125" style="484" customWidth="1"/>
    <col min="7135" max="7135" width="24.3515625" style="484" customWidth="1"/>
    <col min="7136" max="7143" width="5.7421875" style="484" customWidth="1"/>
    <col min="7144" max="7388" width="10.36328125" style="484" customWidth="1"/>
    <col min="7389" max="7389" width="4.9921875" style="484" customWidth="1"/>
    <col min="7390" max="7390" width="11.61328125" style="484" customWidth="1"/>
    <col min="7391" max="7391" width="24.3515625" style="484" customWidth="1"/>
    <col min="7392" max="7399" width="5.7421875" style="484" customWidth="1"/>
    <col min="7400" max="7644" width="10.36328125" style="484" customWidth="1"/>
    <col min="7645" max="7645" width="4.9921875" style="484" customWidth="1"/>
    <col min="7646" max="7646" width="11.61328125" style="484" customWidth="1"/>
    <col min="7647" max="7647" width="24.3515625" style="484" customWidth="1"/>
    <col min="7648" max="7655" width="5.7421875" style="484" customWidth="1"/>
    <col min="7656" max="7900" width="10.36328125" style="484" customWidth="1"/>
    <col min="7901" max="7901" width="4.9921875" style="484" customWidth="1"/>
    <col min="7902" max="7902" width="11.61328125" style="484" customWidth="1"/>
    <col min="7903" max="7903" width="24.3515625" style="484" customWidth="1"/>
    <col min="7904" max="7911" width="5.7421875" style="484" customWidth="1"/>
    <col min="7912" max="8156" width="10.36328125" style="484" customWidth="1"/>
    <col min="8157" max="8157" width="4.9921875" style="484" customWidth="1"/>
    <col min="8158" max="8158" width="11.61328125" style="484" customWidth="1"/>
    <col min="8159" max="8159" width="24.3515625" style="484" customWidth="1"/>
    <col min="8160" max="8167" width="5.7421875" style="484" customWidth="1"/>
    <col min="8168" max="8412" width="10.36328125" style="484" customWidth="1"/>
    <col min="8413" max="8413" width="4.9921875" style="484" customWidth="1"/>
    <col min="8414" max="8414" width="11.61328125" style="484" customWidth="1"/>
    <col min="8415" max="8415" width="24.3515625" style="484" customWidth="1"/>
    <col min="8416" max="8423" width="5.7421875" style="484" customWidth="1"/>
    <col min="8424" max="8668" width="10.36328125" style="484" customWidth="1"/>
    <col min="8669" max="8669" width="4.9921875" style="484" customWidth="1"/>
    <col min="8670" max="8670" width="11.61328125" style="484" customWidth="1"/>
    <col min="8671" max="8671" width="24.3515625" style="484" customWidth="1"/>
    <col min="8672" max="8679" width="5.7421875" style="484" customWidth="1"/>
    <col min="8680" max="8924" width="10.36328125" style="484" customWidth="1"/>
    <col min="8925" max="8925" width="4.9921875" style="484" customWidth="1"/>
    <col min="8926" max="8926" width="11.61328125" style="484" customWidth="1"/>
    <col min="8927" max="8927" width="24.3515625" style="484" customWidth="1"/>
    <col min="8928" max="8935" width="5.7421875" style="484" customWidth="1"/>
    <col min="8936" max="9180" width="10.36328125" style="484" customWidth="1"/>
    <col min="9181" max="9181" width="4.9921875" style="484" customWidth="1"/>
    <col min="9182" max="9182" width="11.61328125" style="484" customWidth="1"/>
    <col min="9183" max="9183" width="24.3515625" style="484" customWidth="1"/>
    <col min="9184" max="9191" width="5.7421875" style="484" customWidth="1"/>
    <col min="9192" max="9436" width="10.36328125" style="484" customWidth="1"/>
    <col min="9437" max="9437" width="4.9921875" style="484" customWidth="1"/>
    <col min="9438" max="9438" width="11.61328125" style="484" customWidth="1"/>
    <col min="9439" max="9439" width="24.3515625" style="484" customWidth="1"/>
    <col min="9440" max="9447" width="5.7421875" style="484" customWidth="1"/>
    <col min="9448" max="9692" width="10.36328125" style="484" customWidth="1"/>
    <col min="9693" max="9693" width="4.9921875" style="484" customWidth="1"/>
    <col min="9694" max="9694" width="11.61328125" style="484" customWidth="1"/>
    <col min="9695" max="9695" width="24.3515625" style="484" customWidth="1"/>
    <col min="9696" max="9703" width="5.7421875" style="484" customWidth="1"/>
    <col min="9704" max="9948" width="10.36328125" style="484" customWidth="1"/>
    <col min="9949" max="9949" width="4.9921875" style="484" customWidth="1"/>
    <col min="9950" max="9950" width="11.61328125" style="484" customWidth="1"/>
    <col min="9951" max="9951" width="24.3515625" style="484" customWidth="1"/>
    <col min="9952" max="9959" width="5.7421875" style="484" customWidth="1"/>
    <col min="9960" max="10204" width="10.36328125" style="484" customWidth="1"/>
    <col min="10205" max="10205" width="4.9921875" style="484" customWidth="1"/>
    <col min="10206" max="10206" width="11.61328125" style="484" customWidth="1"/>
    <col min="10207" max="10207" width="24.3515625" style="484" customWidth="1"/>
    <col min="10208" max="10215" width="5.7421875" style="484" customWidth="1"/>
    <col min="10216" max="10460" width="10.36328125" style="484" customWidth="1"/>
    <col min="10461" max="10461" width="4.9921875" style="484" customWidth="1"/>
    <col min="10462" max="10462" width="11.61328125" style="484" customWidth="1"/>
    <col min="10463" max="10463" width="24.3515625" style="484" customWidth="1"/>
    <col min="10464" max="10471" width="5.7421875" style="484" customWidth="1"/>
    <col min="10472" max="10716" width="10.36328125" style="484" customWidth="1"/>
    <col min="10717" max="10717" width="4.9921875" style="484" customWidth="1"/>
    <col min="10718" max="10718" width="11.61328125" style="484" customWidth="1"/>
    <col min="10719" max="10719" width="24.3515625" style="484" customWidth="1"/>
    <col min="10720" max="10727" width="5.7421875" style="484" customWidth="1"/>
    <col min="10728" max="10972" width="10.36328125" style="484" customWidth="1"/>
    <col min="10973" max="10973" width="4.9921875" style="484" customWidth="1"/>
    <col min="10974" max="10974" width="11.61328125" style="484" customWidth="1"/>
    <col min="10975" max="10975" width="24.3515625" style="484" customWidth="1"/>
    <col min="10976" max="10983" width="5.7421875" style="484" customWidth="1"/>
    <col min="10984" max="11228" width="10.36328125" style="484" customWidth="1"/>
    <col min="11229" max="11229" width="4.9921875" style="484" customWidth="1"/>
    <col min="11230" max="11230" width="11.61328125" style="484" customWidth="1"/>
    <col min="11231" max="11231" width="24.3515625" style="484" customWidth="1"/>
    <col min="11232" max="11239" width="5.7421875" style="484" customWidth="1"/>
    <col min="11240" max="11484" width="10.36328125" style="484" customWidth="1"/>
    <col min="11485" max="11485" width="4.9921875" style="484" customWidth="1"/>
    <col min="11486" max="11486" width="11.61328125" style="484" customWidth="1"/>
    <col min="11487" max="11487" width="24.3515625" style="484" customWidth="1"/>
    <col min="11488" max="11495" width="5.7421875" style="484" customWidth="1"/>
    <col min="11496" max="11740" width="10.36328125" style="484" customWidth="1"/>
    <col min="11741" max="11741" width="4.9921875" style="484" customWidth="1"/>
    <col min="11742" max="11742" width="11.61328125" style="484" customWidth="1"/>
    <col min="11743" max="11743" width="24.3515625" style="484" customWidth="1"/>
    <col min="11744" max="11751" width="5.7421875" style="484" customWidth="1"/>
    <col min="11752" max="11996" width="10.36328125" style="484" customWidth="1"/>
    <col min="11997" max="11997" width="4.9921875" style="484" customWidth="1"/>
    <col min="11998" max="11998" width="11.61328125" style="484" customWidth="1"/>
    <col min="11999" max="11999" width="24.3515625" style="484" customWidth="1"/>
    <col min="12000" max="12007" width="5.7421875" style="484" customWidth="1"/>
    <col min="12008" max="12252" width="10.36328125" style="484" customWidth="1"/>
    <col min="12253" max="12253" width="4.9921875" style="484" customWidth="1"/>
    <col min="12254" max="12254" width="11.61328125" style="484" customWidth="1"/>
    <col min="12255" max="12255" width="24.3515625" style="484" customWidth="1"/>
    <col min="12256" max="12263" width="5.7421875" style="484" customWidth="1"/>
    <col min="12264" max="12508" width="10.36328125" style="484" customWidth="1"/>
    <col min="12509" max="12509" width="4.9921875" style="484" customWidth="1"/>
    <col min="12510" max="12510" width="11.61328125" style="484" customWidth="1"/>
    <col min="12511" max="12511" width="24.3515625" style="484" customWidth="1"/>
    <col min="12512" max="12519" width="5.7421875" style="484" customWidth="1"/>
    <col min="12520" max="12764" width="10.36328125" style="484" customWidth="1"/>
    <col min="12765" max="12765" width="4.9921875" style="484" customWidth="1"/>
    <col min="12766" max="12766" width="11.61328125" style="484" customWidth="1"/>
    <col min="12767" max="12767" width="24.3515625" style="484" customWidth="1"/>
    <col min="12768" max="12775" width="5.7421875" style="484" customWidth="1"/>
    <col min="12776" max="13020" width="10.36328125" style="484" customWidth="1"/>
    <col min="13021" max="13021" width="4.9921875" style="484" customWidth="1"/>
    <col min="13022" max="13022" width="11.61328125" style="484" customWidth="1"/>
    <col min="13023" max="13023" width="24.3515625" style="484" customWidth="1"/>
    <col min="13024" max="13031" width="5.7421875" style="484" customWidth="1"/>
    <col min="13032" max="13276" width="10.36328125" style="484" customWidth="1"/>
    <col min="13277" max="13277" width="4.9921875" style="484" customWidth="1"/>
    <col min="13278" max="13278" width="11.61328125" style="484" customWidth="1"/>
    <col min="13279" max="13279" width="24.3515625" style="484" customWidth="1"/>
    <col min="13280" max="13287" width="5.7421875" style="484" customWidth="1"/>
    <col min="13288" max="13532" width="10.36328125" style="484" customWidth="1"/>
    <col min="13533" max="13533" width="4.9921875" style="484" customWidth="1"/>
    <col min="13534" max="13534" width="11.61328125" style="484" customWidth="1"/>
    <col min="13535" max="13535" width="24.3515625" style="484" customWidth="1"/>
    <col min="13536" max="13543" width="5.7421875" style="484" customWidth="1"/>
    <col min="13544" max="13788" width="10.36328125" style="484" customWidth="1"/>
    <col min="13789" max="13789" width="4.9921875" style="484" customWidth="1"/>
    <col min="13790" max="13790" width="11.61328125" style="484" customWidth="1"/>
    <col min="13791" max="13791" width="24.3515625" style="484" customWidth="1"/>
    <col min="13792" max="13799" width="5.7421875" style="484" customWidth="1"/>
    <col min="13800" max="14044" width="10.36328125" style="484" customWidth="1"/>
    <col min="14045" max="14045" width="4.9921875" style="484" customWidth="1"/>
    <col min="14046" max="14046" width="11.61328125" style="484" customWidth="1"/>
    <col min="14047" max="14047" width="24.3515625" style="484" customWidth="1"/>
    <col min="14048" max="14055" width="5.7421875" style="484" customWidth="1"/>
    <col min="14056" max="14300" width="10.36328125" style="484" customWidth="1"/>
    <col min="14301" max="14301" width="4.9921875" style="484" customWidth="1"/>
    <col min="14302" max="14302" width="11.61328125" style="484" customWidth="1"/>
    <col min="14303" max="14303" width="24.3515625" style="484" customWidth="1"/>
    <col min="14304" max="14311" width="5.7421875" style="484" customWidth="1"/>
    <col min="14312" max="14556" width="10.36328125" style="484" customWidth="1"/>
    <col min="14557" max="14557" width="4.9921875" style="484" customWidth="1"/>
    <col min="14558" max="14558" width="11.61328125" style="484" customWidth="1"/>
    <col min="14559" max="14559" width="24.3515625" style="484" customWidth="1"/>
    <col min="14560" max="14567" width="5.7421875" style="484" customWidth="1"/>
    <col min="14568" max="14812" width="10.36328125" style="484" customWidth="1"/>
    <col min="14813" max="14813" width="4.9921875" style="484" customWidth="1"/>
    <col min="14814" max="14814" width="11.61328125" style="484" customWidth="1"/>
    <col min="14815" max="14815" width="24.3515625" style="484" customWidth="1"/>
    <col min="14816" max="14823" width="5.7421875" style="484" customWidth="1"/>
    <col min="14824" max="15068" width="10.36328125" style="484" customWidth="1"/>
    <col min="15069" max="15069" width="4.9921875" style="484" customWidth="1"/>
    <col min="15070" max="15070" width="11.61328125" style="484" customWidth="1"/>
    <col min="15071" max="15071" width="24.3515625" style="484" customWidth="1"/>
    <col min="15072" max="15079" width="5.7421875" style="484" customWidth="1"/>
    <col min="15080" max="15324" width="10.36328125" style="484" customWidth="1"/>
    <col min="15325" max="15325" width="4.9921875" style="484" customWidth="1"/>
    <col min="15326" max="15326" width="11.61328125" style="484" customWidth="1"/>
    <col min="15327" max="15327" width="24.3515625" style="484" customWidth="1"/>
    <col min="15328" max="15335" width="5.7421875" style="484" customWidth="1"/>
    <col min="15336" max="15580" width="10.36328125" style="484" customWidth="1"/>
    <col min="15581" max="15581" width="4.9921875" style="484" customWidth="1"/>
    <col min="15582" max="15582" width="11.61328125" style="484" customWidth="1"/>
    <col min="15583" max="15583" width="24.3515625" style="484" customWidth="1"/>
    <col min="15584" max="15591" width="5.7421875" style="484" customWidth="1"/>
    <col min="15592" max="15836" width="10.36328125" style="484" customWidth="1"/>
    <col min="15837" max="15837" width="4.9921875" style="484" customWidth="1"/>
    <col min="15838" max="15838" width="11.61328125" style="484" customWidth="1"/>
    <col min="15839" max="15839" width="24.3515625" style="484" customWidth="1"/>
    <col min="15840" max="15847" width="5.7421875" style="484" customWidth="1"/>
    <col min="15848" max="16092" width="10.36328125" style="484" customWidth="1"/>
    <col min="16093" max="16093" width="4.9921875" style="484" customWidth="1"/>
    <col min="16094" max="16094" width="11.61328125" style="484" customWidth="1"/>
    <col min="16095" max="16095" width="24.3515625" style="484" customWidth="1"/>
    <col min="16096" max="16103" width="5.7421875" style="484" customWidth="1"/>
    <col min="16104" max="16384" width="10.36328125" style="484" customWidth="1"/>
  </cols>
  <sheetData>
    <row r="1" spans="1:12" s="451" customFormat="1" ht="17.25" customHeight="1" x14ac:dyDescent="0.15">
      <c r="A1" s="1274" t="s">
        <v>9795</v>
      </c>
      <c r="B1" s="1274"/>
      <c r="C1" s="1274"/>
      <c r="D1" s="1274"/>
      <c r="E1" s="1274"/>
      <c r="F1" s="1274"/>
      <c r="G1" s="1274"/>
      <c r="H1" s="1274"/>
      <c r="I1" s="1274"/>
      <c r="J1" s="1274"/>
      <c r="K1" s="1274"/>
    </row>
    <row r="2" spans="1:12" s="451" customFormat="1" ht="17.25" customHeight="1" x14ac:dyDescent="0.15">
      <c r="A2" s="1274" t="s">
        <v>19415</v>
      </c>
      <c r="B2" s="1274"/>
      <c r="C2" s="1274"/>
      <c r="D2" s="1274"/>
      <c r="E2" s="1274"/>
      <c r="F2" s="1274"/>
      <c r="G2" s="1274"/>
      <c r="H2" s="1274"/>
      <c r="I2" s="1274"/>
      <c r="J2" s="1274"/>
      <c r="K2" s="1274"/>
    </row>
    <row r="3" spans="1:12" s="451" customFormat="1" ht="17.25" customHeight="1" x14ac:dyDescent="0.15">
      <c r="A3" s="1274" t="s">
        <v>15385</v>
      </c>
      <c r="B3" s="1274"/>
      <c r="C3" s="1274"/>
      <c r="D3" s="1274"/>
      <c r="E3" s="1274"/>
      <c r="F3" s="1274"/>
      <c r="G3" s="1274"/>
      <c r="H3" s="1274"/>
      <c r="I3" s="1274"/>
      <c r="J3" s="1274"/>
      <c r="K3" s="1274"/>
    </row>
    <row r="4" spans="1:12" s="452" customFormat="1" ht="17.25" customHeight="1" x14ac:dyDescent="0.15">
      <c r="A4" s="1274" t="s">
        <v>18831</v>
      </c>
      <c r="B4" s="1274"/>
      <c r="C4" s="1274"/>
      <c r="D4" s="1274"/>
      <c r="E4" s="1274"/>
      <c r="F4" s="1274"/>
      <c r="G4" s="1274"/>
      <c r="H4" s="1274"/>
      <c r="I4" s="1274"/>
      <c r="J4" s="1274"/>
      <c r="K4" s="1274"/>
    </row>
    <row r="5" spans="1:12" s="452" customFormat="1" ht="17.25" customHeight="1" x14ac:dyDescent="0.15">
      <c r="A5" s="1281" t="s">
        <v>19416</v>
      </c>
      <c r="B5" s="1281"/>
      <c r="C5" s="1281"/>
      <c r="D5" s="1281"/>
      <c r="E5" s="1281"/>
      <c r="F5" s="1281"/>
      <c r="G5" s="1281"/>
      <c r="H5" s="1281"/>
      <c r="I5" s="1281"/>
      <c r="J5" s="1281"/>
      <c r="K5" s="1281"/>
    </row>
    <row r="6" spans="1:12" s="461" customFormat="1" ht="17.25" customHeight="1" x14ac:dyDescent="0.45">
      <c r="A6" s="453" t="s">
        <v>8377</v>
      </c>
      <c r="B6" s="454" t="s">
        <v>8352</v>
      </c>
      <c r="C6" s="455" t="s">
        <v>9799</v>
      </c>
      <c r="D6" s="453"/>
      <c r="E6" s="453"/>
      <c r="F6" s="456"/>
      <c r="G6" s="456"/>
      <c r="H6" s="456"/>
      <c r="I6" s="456"/>
      <c r="J6" s="456"/>
      <c r="K6" s="456"/>
    </row>
    <row r="7" spans="1:12" ht="17.25" customHeight="1" x14ac:dyDescent="0.45">
      <c r="A7" s="479">
        <v>1</v>
      </c>
      <c r="B7" s="479">
        <v>18657</v>
      </c>
      <c r="C7" s="480" t="s">
        <v>19417</v>
      </c>
      <c r="D7" s="481"/>
      <c r="E7" s="482"/>
      <c r="F7" s="482" t="s">
        <v>9436</v>
      </c>
      <c r="G7" s="482"/>
      <c r="H7" s="482"/>
      <c r="I7" s="482"/>
      <c r="J7" s="482"/>
      <c r="K7" s="482"/>
    </row>
    <row r="8" spans="1:12" ht="17.25" customHeight="1" x14ac:dyDescent="0.45">
      <c r="A8" s="479">
        <v>2</v>
      </c>
      <c r="B8" s="479">
        <v>18739</v>
      </c>
      <c r="C8" s="480" t="s">
        <v>19418</v>
      </c>
      <c r="D8" s="481"/>
      <c r="E8" s="482"/>
      <c r="F8" s="482"/>
      <c r="G8" s="482"/>
      <c r="H8" s="482"/>
      <c r="I8" s="482"/>
      <c r="J8" s="482"/>
      <c r="K8" s="482"/>
    </row>
    <row r="9" spans="1:12" ht="17.25" customHeight="1" x14ac:dyDescent="0.45">
      <c r="A9" s="479">
        <v>3</v>
      </c>
      <c r="B9" s="479">
        <v>18786</v>
      </c>
      <c r="C9" s="480" t="s">
        <v>19419</v>
      </c>
      <c r="D9" s="481"/>
      <c r="E9" s="482"/>
      <c r="F9" s="482"/>
      <c r="G9" s="482"/>
      <c r="H9" s="482"/>
      <c r="I9" s="482"/>
      <c r="J9" s="482"/>
      <c r="K9" s="482"/>
    </row>
    <row r="10" spans="1:12" ht="17.25" customHeight="1" x14ac:dyDescent="0.45">
      <c r="A10" s="479">
        <v>4</v>
      </c>
      <c r="B10" s="479">
        <v>18976</v>
      </c>
      <c r="C10" s="480" t="s">
        <v>19420</v>
      </c>
      <c r="D10" s="481"/>
      <c r="E10" s="482"/>
      <c r="F10" s="482"/>
      <c r="G10" s="482"/>
      <c r="H10" s="482"/>
      <c r="I10" s="482"/>
      <c r="J10" s="482"/>
      <c r="K10" s="482"/>
    </row>
    <row r="11" spans="1:12" ht="17.25" customHeight="1" x14ac:dyDescent="0.45">
      <c r="A11" s="479">
        <v>5</v>
      </c>
      <c r="B11" s="479">
        <v>18979</v>
      </c>
      <c r="C11" s="480" t="s">
        <v>19421</v>
      </c>
      <c r="D11" s="481"/>
      <c r="E11" s="482"/>
      <c r="F11" s="482"/>
      <c r="G11" s="482"/>
      <c r="H11" s="482"/>
      <c r="I11" s="482"/>
      <c r="J11" s="482"/>
      <c r="K11" s="482"/>
    </row>
    <row r="12" spans="1:12" ht="17.25" customHeight="1" x14ac:dyDescent="0.45">
      <c r="A12" s="479">
        <v>6</v>
      </c>
      <c r="B12" s="479">
        <v>18982</v>
      </c>
      <c r="C12" s="480" t="s">
        <v>19422</v>
      </c>
      <c r="D12" s="481"/>
      <c r="E12" s="482"/>
      <c r="F12" s="482"/>
      <c r="G12" s="482"/>
      <c r="H12" s="482"/>
      <c r="I12" s="482"/>
      <c r="J12" s="482"/>
      <c r="K12" s="482"/>
    </row>
    <row r="13" spans="1:12" ht="17.25" customHeight="1" x14ac:dyDescent="0.45">
      <c r="A13" s="479">
        <v>7</v>
      </c>
      <c r="B13" s="479">
        <v>19003</v>
      </c>
      <c r="C13" s="480" t="s">
        <v>19423</v>
      </c>
      <c r="D13" s="481"/>
      <c r="E13" s="482"/>
      <c r="F13" s="482"/>
      <c r="G13" s="482"/>
      <c r="H13" s="482"/>
      <c r="I13" s="482"/>
      <c r="J13" s="482"/>
      <c r="K13" s="482"/>
    </row>
    <row r="14" spans="1:12" ht="17.25" customHeight="1" x14ac:dyDescent="0.45">
      <c r="A14" s="479">
        <v>8</v>
      </c>
      <c r="B14" s="479">
        <v>19004</v>
      </c>
      <c r="C14" s="480" t="s">
        <v>19424</v>
      </c>
      <c r="D14" s="481"/>
      <c r="E14" s="482"/>
      <c r="F14" s="482"/>
      <c r="G14" s="482"/>
      <c r="H14" s="482"/>
      <c r="I14" s="482"/>
      <c r="J14" s="482"/>
      <c r="K14" s="482"/>
      <c r="L14" s="484" t="s">
        <v>4700</v>
      </c>
    </row>
    <row r="15" spans="1:12" ht="17.25" customHeight="1" x14ac:dyDescent="0.45">
      <c r="A15" s="479">
        <v>9</v>
      </c>
      <c r="B15" s="479">
        <v>19007</v>
      </c>
      <c r="C15" s="480" t="s">
        <v>19425</v>
      </c>
      <c r="D15" s="481"/>
      <c r="E15" s="482"/>
      <c r="F15" s="482"/>
      <c r="G15" s="482"/>
      <c r="H15" s="482"/>
      <c r="I15" s="482"/>
      <c r="J15" s="482"/>
      <c r="K15" s="482"/>
    </row>
    <row r="16" spans="1:12" ht="17.25" customHeight="1" x14ac:dyDescent="0.45">
      <c r="A16" s="479">
        <v>10</v>
      </c>
      <c r="B16" s="479">
        <v>19009</v>
      </c>
      <c r="C16" s="480" t="s">
        <v>19426</v>
      </c>
      <c r="D16" s="481"/>
      <c r="E16" s="482"/>
      <c r="F16" s="482"/>
      <c r="G16" s="482"/>
      <c r="H16" s="482"/>
      <c r="I16" s="482"/>
      <c r="J16" s="482"/>
      <c r="K16" s="482"/>
    </row>
    <row r="17" spans="1:11" ht="17.25" customHeight="1" x14ac:dyDescent="0.45">
      <c r="A17" s="479">
        <v>11</v>
      </c>
      <c r="B17" s="479">
        <v>19014</v>
      </c>
      <c r="C17" s="480" t="s">
        <v>19427</v>
      </c>
      <c r="D17" s="481"/>
      <c r="E17" s="482"/>
      <c r="F17" s="482"/>
      <c r="G17" s="482"/>
      <c r="H17" s="482"/>
      <c r="I17" s="482"/>
      <c r="J17" s="482"/>
      <c r="K17" s="482"/>
    </row>
    <row r="18" spans="1:11" ht="17.25" customHeight="1" x14ac:dyDescent="0.45">
      <c r="A18" s="479">
        <v>12</v>
      </c>
      <c r="B18" s="479">
        <v>20387</v>
      </c>
      <c r="C18" s="480" t="s">
        <v>9264</v>
      </c>
      <c r="D18" s="481"/>
      <c r="E18" s="482"/>
      <c r="F18" s="482"/>
      <c r="G18" s="482"/>
      <c r="H18" s="482"/>
      <c r="I18" s="482"/>
      <c r="J18" s="482"/>
      <c r="K18" s="482"/>
    </row>
    <row r="19" spans="1:11" ht="17.25" customHeight="1" x14ac:dyDescent="0.45">
      <c r="A19" s="479">
        <v>13</v>
      </c>
      <c r="B19" s="479">
        <v>20389</v>
      </c>
      <c r="C19" s="480" t="s">
        <v>19428</v>
      </c>
      <c r="D19" s="481"/>
      <c r="E19" s="482"/>
      <c r="F19" s="482"/>
      <c r="G19" s="482"/>
      <c r="H19" s="482"/>
      <c r="I19" s="482"/>
      <c r="J19" s="482"/>
      <c r="K19" s="482"/>
    </row>
    <row r="20" spans="1:11" ht="17.25" customHeight="1" x14ac:dyDescent="0.45">
      <c r="A20" s="479">
        <v>14</v>
      </c>
      <c r="B20" s="479">
        <v>20923</v>
      </c>
      <c r="C20" s="480" t="s">
        <v>19429</v>
      </c>
      <c r="D20" s="481"/>
      <c r="E20" s="482"/>
      <c r="F20" s="482"/>
      <c r="G20" s="482"/>
      <c r="H20" s="482"/>
      <c r="I20" s="482"/>
      <c r="J20" s="482"/>
      <c r="K20" s="482"/>
    </row>
    <row r="21" spans="1:11" ht="17.25" customHeight="1" x14ac:dyDescent="0.45">
      <c r="A21" s="479">
        <v>15</v>
      </c>
      <c r="B21" s="479">
        <v>20925</v>
      </c>
      <c r="C21" s="480" t="s">
        <v>19430</v>
      </c>
      <c r="D21" s="481"/>
      <c r="E21" s="482"/>
      <c r="F21" s="482"/>
      <c r="G21" s="482"/>
      <c r="H21" s="482"/>
      <c r="I21" s="482"/>
      <c r="J21" s="482"/>
      <c r="K21" s="482"/>
    </row>
    <row r="22" spans="1:11" ht="17.25" customHeight="1" x14ac:dyDescent="0.45">
      <c r="A22" s="479">
        <v>16</v>
      </c>
      <c r="B22" s="479">
        <v>20926</v>
      </c>
      <c r="C22" s="480" t="s">
        <v>19431</v>
      </c>
      <c r="D22" s="481"/>
      <c r="E22" s="482"/>
      <c r="F22" s="482"/>
      <c r="G22" s="482"/>
      <c r="H22" s="482"/>
      <c r="I22" s="482"/>
      <c r="J22" s="482"/>
      <c r="K22" s="482"/>
    </row>
    <row r="23" spans="1:11" ht="17.25" customHeight="1" x14ac:dyDescent="0.45">
      <c r="A23" s="479">
        <v>17</v>
      </c>
      <c r="B23" s="479">
        <v>20927</v>
      </c>
      <c r="C23" s="480" t="s">
        <v>19432</v>
      </c>
      <c r="D23" s="481"/>
      <c r="E23" s="482"/>
      <c r="F23" s="482"/>
      <c r="G23" s="482"/>
      <c r="H23" s="482"/>
      <c r="I23" s="482"/>
      <c r="J23" s="482"/>
      <c r="K23" s="482"/>
    </row>
    <row r="24" spans="1:11" ht="17.25" customHeight="1" x14ac:dyDescent="0.45">
      <c r="A24" s="479">
        <v>18</v>
      </c>
      <c r="B24" s="479">
        <v>20928</v>
      </c>
      <c r="C24" s="480" t="s">
        <v>19433</v>
      </c>
      <c r="D24" s="481"/>
      <c r="E24" s="482"/>
      <c r="F24" s="482"/>
      <c r="G24" s="482"/>
      <c r="H24" s="482"/>
      <c r="I24" s="482"/>
      <c r="J24" s="482"/>
      <c r="K24" s="482"/>
    </row>
    <row r="25" spans="1:11" ht="17.25" customHeight="1" x14ac:dyDescent="0.45">
      <c r="A25" s="479">
        <v>19</v>
      </c>
      <c r="B25" s="479">
        <v>20929</v>
      </c>
      <c r="C25" s="480" t="s">
        <v>19434</v>
      </c>
      <c r="D25" s="481"/>
      <c r="E25" s="482"/>
      <c r="F25" s="482"/>
      <c r="G25" s="482"/>
      <c r="H25" s="482"/>
      <c r="I25" s="482"/>
      <c r="J25" s="482"/>
      <c r="K25" s="482"/>
    </row>
    <row r="26" spans="1:11" ht="17.25" customHeight="1" x14ac:dyDescent="0.45">
      <c r="A26" s="479">
        <v>20</v>
      </c>
      <c r="B26" s="479">
        <v>20930</v>
      </c>
      <c r="C26" s="480" t="s">
        <v>19435</v>
      </c>
      <c r="D26" s="481"/>
      <c r="E26" s="482"/>
      <c r="F26" s="482"/>
      <c r="G26" s="482"/>
      <c r="H26" s="482"/>
      <c r="I26" s="482"/>
      <c r="J26" s="482"/>
      <c r="K26" s="482"/>
    </row>
    <row r="27" spans="1:11" ht="17.25" customHeight="1" x14ac:dyDescent="0.45">
      <c r="A27" s="479">
        <v>21</v>
      </c>
      <c r="B27" s="479">
        <v>20931</v>
      </c>
      <c r="C27" s="480" t="s">
        <v>19436</v>
      </c>
      <c r="D27" s="481"/>
      <c r="E27" s="482"/>
      <c r="F27" s="482"/>
      <c r="G27" s="482"/>
      <c r="H27" s="482"/>
      <c r="I27" s="482"/>
      <c r="J27" s="482"/>
      <c r="K27" s="482"/>
    </row>
    <row r="28" spans="1:11" ht="17.25" customHeight="1" x14ac:dyDescent="0.45">
      <c r="A28" s="479">
        <v>22</v>
      </c>
      <c r="B28" s="479">
        <v>20932</v>
      </c>
      <c r="C28" s="480" t="s">
        <v>19437</v>
      </c>
      <c r="D28" s="481"/>
      <c r="E28" s="482"/>
      <c r="F28" s="482"/>
      <c r="G28" s="482"/>
      <c r="H28" s="482"/>
      <c r="I28" s="482"/>
      <c r="J28" s="482"/>
      <c r="K28" s="482"/>
    </row>
    <row r="29" spans="1:11" ht="17.25" customHeight="1" x14ac:dyDescent="0.45">
      <c r="A29" s="479">
        <v>23</v>
      </c>
      <c r="B29" s="479">
        <v>20933</v>
      </c>
      <c r="C29" s="480" t="s">
        <v>19438</v>
      </c>
      <c r="D29" s="481"/>
      <c r="E29" s="482"/>
      <c r="F29" s="482"/>
      <c r="G29" s="482"/>
      <c r="H29" s="482"/>
      <c r="I29" s="482"/>
      <c r="J29" s="482"/>
      <c r="K29" s="482"/>
    </row>
    <row r="30" spans="1:11" ht="17.25" customHeight="1" x14ac:dyDescent="0.45">
      <c r="A30" s="479">
        <v>24</v>
      </c>
      <c r="B30" s="479">
        <v>18753</v>
      </c>
      <c r="C30" s="480" t="s">
        <v>19439</v>
      </c>
      <c r="D30" s="481"/>
      <c r="E30" s="482"/>
      <c r="F30" s="482"/>
      <c r="G30" s="482"/>
      <c r="H30" s="482"/>
      <c r="I30" s="482"/>
      <c r="J30" s="482"/>
      <c r="K30" s="482"/>
    </row>
    <row r="31" spans="1:11" ht="17.25" customHeight="1" x14ac:dyDescent="0.45">
      <c r="A31" s="479">
        <v>25</v>
      </c>
      <c r="B31" s="479">
        <v>18913</v>
      </c>
      <c r="C31" s="480" t="s">
        <v>19440</v>
      </c>
      <c r="D31" s="481"/>
      <c r="E31" s="482"/>
      <c r="F31" s="482"/>
      <c r="G31" s="482"/>
      <c r="H31" s="482"/>
      <c r="I31" s="482"/>
      <c r="J31" s="482"/>
      <c r="K31" s="482"/>
    </row>
    <row r="32" spans="1:11" ht="17.25" customHeight="1" x14ac:dyDescent="0.45">
      <c r="A32" s="479">
        <v>26</v>
      </c>
      <c r="B32" s="479">
        <v>18946</v>
      </c>
      <c r="C32" s="480" t="s">
        <v>19441</v>
      </c>
      <c r="D32" s="481"/>
      <c r="E32" s="482"/>
      <c r="F32" s="482"/>
      <c r="G32" s="482"/>
      <c r="H32" s="482"/>
      <c r="I32" s="482"/>
      <c r="J32" s="482"/>
      <c r="K32" s="482"/>
    </row>
    <row r="33" spans="1:11" ht="17.25" customHeight="1" x14ac:dyDescent="0.45">
      <c r="A33" s="479">
        <v>27</v>
      </c>
      <c r="B33" s="479">
        <v>18952</v>
      </c>
      <c r="C33" s="480" t="s">
        <v>19442</v>
      </c>
      <c r="D33" s="481"/>
      <c r="E33" s="482"/>
      <c r="F33" s="482"/>
      <c r="G33" s="482"/>
      <c r="H33" s="482"/>
      <c r="I33" s="482"/>
      <c r="J33" s="482"/>
      <c r="K33" s="482"/>
    </row>
    <row r="34" spans="1:11" ht="17.25" customHeight="1" x14ac:dyDescent="0.45">
      <c r="A34" s="479">
        <v>28</v>
      </c>
      <c r="B34" s="479">
        <v>18966</v>
      </c>
      <c r="C34" s="480" t="s">
        <v>19443</v>
      </c>
      <c r="D34" s="481"/>
      <c r="E34" s="482"/>
      <c r="F34" s="482"/>
      <c r="G34" s="482"/>
      <c r="H34" s="482"/>
      <c r="I34" s="482"/>
      <c r="J34" s="482"/>
      <c r="K34" s="482"/>
    </row>
    <row r="35" spans="1:11" ht="17.25" customHeight="1" x14ac:dyDescent="0.45">
      <c r="A35" s="479">
        <v>29</v>
      </c>
      <c r="B35" s="479">
        <v>19021</v>
      </c>
      <c r="C35" s="480" t="s">
        <v>19444</v>
      </c>
      <c r="D35" s="481"/>
      <c r="E35" s="482"/>
      <c r="F35" s="482"/>
      <c r="G35" s="482"/>
      <c r="H35" s="482"/>
      <c r="I35" s="482"/>
      <c r="J35" s="482"/>
      <c r="K35" s="482"/>
    </row>
    <row r="36" spans="1:11" ht="17.25" customHeight="1" x14ac:dyDescent="0.45">
      <c r="A36" s="479">
        <v>30</v>
      </c>
      <c r="B36" s="479">
        <v>20936</v>
      </c>
      <c r="C36" s="480" t="s">
        <v>19445</v>
      </c>
      <c r="D36" s="481"/>
      <c r="E36" s="482"/>
      <c r="F36" s="482"/>
      <c r="G36" s="482"/>
      <c r="H36" s="482"/>
      <c r="I36" s="482"/>
      <c r="J36" s="482"/>
      <c r="K36" s="482"/>
    </row>
    <row r="37" spans="1:11" ht="17.25" customHeight="1" x14ac:dyDescent="0.45">
      <c r="A37" s="479">
        <v>31</v>
      </c>
      <c r="B37" s="479">
        <v>20937</v>
      </c>
      <c r="C37" s="480" t="s">
        <v>19446</v>
      </c>
      <c r="D37" s="481"/>
      <c r="E37" s="482"/>
      <c r="F37" s="482"/>
      <c r="G37" s="482"/>
      <c r="H37" s="482"/>
      <c r="I37" s="482"/>
      <c r="J37" s="482"/>
      <c r="K37" s="482"/>
    </row>
    <row r="38" spans="1:11" s="451" customFormat="1" ht="17.25" customHeight="1" x14ac:dyDescent="0.15">
      <c r="A38" s="1297" t="s">
        <v>9795</v>
      </c>
      <c r="B38" s="1274"/>
      <c r="C38" s="1274"/>
      <c r="D38" s="1274"/>
      <c r="E38" s="1274"/>
      <c r="F38" s="1274"/>
      <c r="G38" s="1274"/>
      <c r="H38" s="1274"/>
      <c r="I38" s="1274"/>
      <c r="J38" s="1274"/>
      <c r="K38" s="1298"/>
    </row>
    <row r="39" spans="1:11" s="451" customFormat="1" ht="17.25" customHeight="1" x14ac:dyDescent="0.15">
      <c r="A39" s="1297" t="s">
        <v>19447</v>
      </c>
      <c r="B39" s="1274"/>
      <c r="C39" s="1274"/>
      <c r="D39" s="1274"/>
      <c r="E39" s="1274"/>
      <c r="F39" s="1274"/>
      <c r="G39" s="1274"/>
      <c r="H39" s="1274"/>
      <c r="I39" s="1274"/>
      <c r="J39" s="1274"/>
      <c r="K39" s="1298"/>
    </row>
    <row r="40" spans="1:11" s="451" customFormat="1" ht="17.25" customHeight="1" x14ac:dyDescent="0.15">
      <c r="A40" s="1297" t="s">
        <v>14982</v>
      </c>
      <c r="B40" s="1274"/>
      <c r="C40" s="1274"/>
      <c r="D40" s="1274"/>
      <c r="E40" s="1274"/>
      <c r="F40" s="1274"/>
      <c r="G40" s="1274"/>
      <c r="H40" s="1274"/>
      <c r="I40" s="1274"/>
      <c r="J40" s="1274"/>
      <c r="K40" s="1298"/>
    </row>
    <row r="41" spans="1:11" s="452" customFormat="1" ht="17.25" customHeight="1" x14ac:dyDescent="0.15">
      <c r="A41" s="1297" t="s">
        <v>18831</v>
      </c>
      <c r="B41" s="1274"/>
      <c r="C41" s="1274"/>
      <c r="D41" s="1274"/>
      <c r="E41" s="1274"/>
      <c r="F41" s="1274"/>
      <c r="G41" s="1274"/>
      <c r="H41" s="1274"/>
      <c r="I41" s="1274"/>
      <c r="J41" s="1274"/>
      <c r="K41" s="1298"/>
    </row>
    <row r="42" spans="1:11" s="452" customFormat="1" ht="17.25" customHeight="1" x14ac:dyDescent="0.15">
      <c r="A42" s="1299" t="s">
        <v>19448</v>
      </c>
      <c r="B42" s="1281"/>
      <c r="C42" s="1281"/>
      <c r="D42" s="1281"/>
      <c r="E42" s="1281"/>
      <c r="F42" s="1281"/>
      <c r="G42" s="1281"/>
      <c r="H42" s="1281"/>
      <c r="I42" s="1281"/>
      <c r="J42" s="1281"/>
      <c r="K42" s="1300"/>
    </row>
    <row r="43" spans="1:11" s="461" customFormat="1" ht="17.25" customHeight="1" x14ac:dyDescent="0.45">
      <c r="A43" s="453" t="s">
        <v>8377</v>
      </c>
      <c r="B43" s="454" t="s">
        <v>8352</v>
      </c>
      <c r="C43" s="455" t="s">
        <v>9799</v>
      </c>
      <c r="D43" s="453"/>
      <c r="E43" s="453"/>
      <c r="F43" s="456"/>
      <c r="G43" s="456"/>
      <c r="H43" s="456"/>
      <c r="I43" s="456"/>
      <c r="J43" s="456"/>
      <c r="K43" s="456"/>
    </row>
    <row r="44" spans="1:11" ht="17.25" customHeight="1" x14ac:dyDescent="0.45">
      <c r="A44" s="479">
        <v>1</v>
      </c>
      <c r="B44" s="479">
        <v>18630</v>
      </c>
      <c r="C44" s="480" t="s">
        <v>19449</v>
      </c>
      <c r="D44" s="481"/>
      <c r="E44" s="482"/>
      <c r="F44" s="482"/>
      <c r="G44" s="482"/>
      <c r="H44" s="482"/>
      <c r="I44" s="482"/>
      <c r="J44" s="482"/>
      <c r="K44" s="482"/>
    </row>
    <row r="45" spans="1:11" ht="17.25" customHeight="1" x14ac:dyDescent="0.45">
      <c r="A45" s="479">
        <v>2</v>
      </c>
      <c r="B45" s="479">
        <v>18714</v>
      </c>
      <c r="C45" s="480" t="s">
        <v>19450</v>
      </c>
      <c r="D45" s="481"/>
      <c r="E45" s="482"/>
      <c r="F45" s="482"/>
      <c r="G45" s="482"/>
      <c r="H45" s="482"/>
      <c r="I45" s="482"/>
      <c r="J45" s="482"/>
      <c r="K45" s="482"/>
    </row>
    <row r="46" spans="1:11" ht="17.25" customHeight="1" x14ac:dyDescent="0.45">
      <c r="A46" s="479">
        <v>3</v>
      </c>
      <c r="B46" s="479">
        <v>18820</v>
      </c>
      <c r="C46" s="480" t="s">
        <v>19451</v>
      </c>
      <c r="D46" s="481"/>
      <c r="E46" s="482"/>
      <c r="F46" s="482"/>
      <c r="G46" s="482"/>
      <c r="H46" s="482"/>
      <c r="I46" s="482"/>
      <c r="J46" s="482"/>
      <c r="K46" s="482"/>
    </row>
    <row r="47" spans="1:11" ht="17.25" customHeight="1" x14ac:dyDescent="0.45">
      <c r="A47" s="479">
        <v>4</v>
      </c>
      <c r="B47" s="479">
        <v>18856</v>
      </c>
      <c r="C47" s="480" t="s">
        <v>19452</v>
      </c>
      <c r="D47" s="481"/>
      <c r="E47" s="482"/>
      <c r="F47" s="482"/>
      <c r="G47" s="482"/>
      <c r="H47" s="482"/>
      <c r="I47" s="482"/>
      <c r="J47" s="482"/>
      <c r="K47" s="482"/>
    </row>
    <row r="48" spans="1:11" ht="17.25" customHeight="1" x14ac:dyDescent="0.45">
      <c r="A48" s="479">
        <v>5</v>
      </c>
      <c r="B48" s="479">
        <v>18932</v>
      </c>
      <c r="C48" s="480" t="s">
        <v>19453</v>
      </c>
      <c r="D48" s="481"/>
      <c r="E48" s="482"/>
      <c r="F48" s="482"/>
      <c r="G48" s="482"/>
      <c r="H48" s="482"/>
      <c r="I48" s="482"/>
      <c r="J48" s="482"/>
      <c r="K48" s="482"/>
    </row>
    <row r="49" spans="1:11" ht="17.25" customHeight="1" x14ac:dyDescent="0.45">
      <c r="A49" s="479">
        <v>6</v>
      </c>
      <c r="B49" s="479">
        <v>18937</v>
      </c>
      <c r="C49" s="480" t="s">
        <v>19454</v>
      </c>
      <c r="D49" s="481"/>
      <c r="E49" s="482"/>
      <c r="F49" s="482"/>
      <c r="G49" s="482"/>
      <c r="H49" s="482"/>
      <c r="I49" s="482"/>
      <c r="J49" s="482"/>
      <c r="K49" s="482"/>
    </row>
    <row r="50" spans="1:11" ht="17.25" customHeight="1" x14ac:dyDescent="0.45">
      <c r="A50" s="479">
        <v>7</v>
      </c>
      <c r="B50" s="479">
        <v>18981</v>
      </c>
      <c r="C50" s="480" t="s">
        <v>19455</v>
      </c>
      <c r="D50" s="481"/>
      <c r="E50" s="482"/>
      <c r="F50" s="482"/>
      <c r="G50" s="482"/>
      <c r="H50" s="482"/>
      <c r="I50" s="482"/>
      <c r="J50" s="482"/>
      <c r="K50" s="482"/>
    </row>
    <row r="51" spans="1:11" ht="17.25" customHeight="1" x14ac:dyDescent="0.45">
      <c r="A51" s="479">
        <v>8</v>
      </c>
      <c r="B51" s="479">
        <v>18984</v>
      </c>
      <c r="C51" s="480" t="s">
        <v>19456</v>
      </c>
      <c r="D51" s="481"/>
      <c r="E51" s="482"/>
      <c r="F51" s="482"/>
      <c r="G51" s="482"/>
      <c r="H51" s="482"/>
      <c r="I51" s="482"/>
      <c r="J51" s="482"/>
      <c r="K51" s="482"/>
    </row>
    <row r="52" spans="1:11" ht="17.25" customHeight="1" x14ac:dyDescent="0.45">
      <c r="A52" s="479">
        <v>9</v>
      </c>
      <c r="B52" s="479">
        <v>19016</v>
      </c>
      <c r="C52" s="480" t="s">
        <v>19457</v>
      </c>
      <c r="D52" s="481"/>
      <c r="E52" s="482"/>
      <c r="F52" s="482"/>
      <c r="G52" s="482"/>
      <c r="H52" s="482"/>
      <c r="I52" s="482"/>
      <c r="J52" s="482"/>
      <c r="K52" s="482"/>
    </row>
    <row r="53" spans="1:11" ht="17.25" customHeight="1" x14ac:dyDescent="0.45">
      <c r="A53" s="479">
        <v>10</v>
      </c>
      <c r="B53" s="479">
        <v>18682</v>
      </c>
      <c r="C53" s="480" t="s">
        <v>19458</v>
      </c>
      <c r="D53" s="481"/>
      <c r="E53" s="482"/>
      <c r="F53" s="482"/>
      <c r="G53" s="482"/>
      <c r="H53" s="482"/>
      <c r="I53" s="482"/>
      <c r="J53" s="482"/>
      <c r="K53" s="482"/>
    </row>
    <row r="54" spans="1:11" ht="17.25" customHeight="1" x14ac:dyDescent="0.45">
      <c r="A54" s="479">
        <v>11</v>
      </c>
      <c r="B54" s="479">
        <v>18826</v>
      </c>
      <c r="C54" s="480" t="s">
        <v>19459</v>
      </c>
      <c r="D54" s="481"/>
      <c r="E54" s="482"/>
      <c r="F54" s="482"/>
      <c r="G54" s="482"/>
      <c r="H54" s="482"/>
      <c r="I54" s="482"/>
      <c r="J54" s="482"/>
      <c r="K54" s="482"/>
    </row>
    <row r="55" spans="1:11" ht="17.25" customHeight="1" x14ac:dyDescent="0.45">
      <c r="A55" s="479">
        <v>12</v>
      </c>
      <c r="B55" s="479">
        <v>18829</v>
      </c>
      <c r="C55" s="480" t="s">
        <v>19460</v>
      </c>
      <c r="D55" s="481"/>
      <c r="E55" s="482"/>
      <c r="F55" s="482"/>
      <c r="G55" s="482"/>
      <c r="H55" s="482"/>
      <c r="I55" s="482"/>
      <c r="J55" s="482"/>
      <c r="K55" s="482"/>
    </row>
    <row r="56" spans="1:11" ht="17.25" customHeight="1" x14ac:dyDescent="0.45">
      <c r="A56" s="479">
        <v>13</v>
      </c>
      <c r="B56" s="479">
        <v>18846</v>
      </c>
      <c r="C56" s="480" t="s">
        <v>19461</v>
      </c>
      <c r="D56" s="481"/>
      <c r="E56" s="482"/>
      <c r="F56" s="482"/>
      <c r="G56" s="482"/>
      <c r="H56" s="482"/>
      <c r="I56" s="482"/>
      <c r="J56" s="482"/>
      <c r="K56" s="482"/>
    </row>
    <row r="57" spans="1:11" ht="17.25" customHeight="1" x14ac:dyDescent="0.45">
      <c r="A57" s="479">
        <v>14</v>
      </c>
      <c r="B57" s="479">
        <v>18869</v>
      </c>
      <c r="C57" s="480" t="s">
        <v>19462</v>
      </c>
      <c r="D57" s="481"/>
      <c r="E57" s="482"/>
      <c r="F57" s="482"/>
      <c r="G57" s="482"/>
      <c r="H57" s="482"/>
      <c r="I57" s="482"/>
      <c r="J57" s="482"/>
      <c r="K57" s="482"/>
    </row>
    <row r="58" spans="1:11" ht="17.25" customHeight="1" x14ac:dyDescent="0.45">
      <c r="A58" s="479">
        <v>15</v>
      </c>
      <c r="B58" s="479">
        <v>18914</v>
      </c>
      <c r="C58" s="480" t="s">
        <v>19463</v>
      </c>
      <c r="D58" s="481"/>
      <c r="E58" s="482"/>
      <c r="F58" s="482"/>
      <c r="G58" s="482"/>
      <c r="H58" s="482"/>
      <c r="I58" s="482"/>
      <c r="J58" s="482"/>
      <c r="K58" s="482"/>
    </row>
    <row r="59" spans="1:11" ht="17.25" customHeight="1" x14ac:dyDescent="0.45">
      <c r="A59" s="479">
        <v>16</v>
      </c>
      <c r="B59" s="479">
        <v>18921</v>
      </c>
      <c r="C59" s="480" t="s">
        <v>19464</v>
      </c>
      <c r="D59" s="481"/>
      <c r="E59" s="482"/>
      <c r="F59" s="482"/>
      <c r="G59" s="482"/>
      <c r="H59" s="482"/>
      <c r="I59" s="482"/>
      <c r="J59" s="482"/>
      <c r="K59" s="482"/>
    </row>
    <row r="60" spans="1:11" ht="17.25" customHeight="1" x14ac:dyDescent="0.45">
      <c r="A60" s="479">
        <v>17</v>
      </c>
      <c r="B60" s="479">
        <v>18939</v>
      </c>
      <c r="C60" s="480" t="s">
        <v>19465</v>
      </c>
      <c r="D60" s="481"/>
      <c r="E60" s="482"/>
      <c r="F60" s="482"/>
      <c r="G60" s="482"/>
      <c r="H60" s="482"/>
      <c r="I60" s="482"/>
      <c r="J60" s="482"/>
      <c r="K60" s="482"/>
    </row>
    <row r="61" spans="1:11" ht="17.25" customHeight="1" x14ac:dyDescent="0.45">
      <c r="A61" s="479">
        <v>18</v>
      </c>
      <c r="B61" s="479">
        <v>18940</v>
      </c>
      <c r="C61" s="480" t="s">
        <v>19466</v>
      </c>
      <c r="D61" s="481"/>
      <c r="E61" s="482"/>
      <c r="F61" s="482"/>
      <c r="G61" s="482"/>
      <c r="H61" s="482"/>
      <c r="I61" s="482"/>
      <c r="J61" s="482"/>
      <c r="K61" s="482"/>
    </row>
    <row r="62" spans="1:11" ht="17.25" customHeight="1" x14ac:dyDescent="0.45">
      <c r="A62" s="479">
        <v>19</v>
      </c>
      <c r="B62" s="479">
        <v>18943</v>
      </c>
      <c r="C62" s="480" t="s">
        <v>19467</v>
      </c>
      <c r="D62" s="481"/>
      <c r="E62" s="482"/>
      <c r="F62" s="482"/>
      <c r="G62" s="482"/>
      <c r="H62" s="482"/>
      <c r="I62" s="482"/>
      <c r="J62" s="482"/>
      <c r="K62" s="482"/>
    </row>
    <row r="63" spans="1:11" ht="17.25" customHeight="1" x14ac:dyDescent="0.45">
      <c r="A63" s="479">
        <v>20</v>
      </c>
      <c r="B63" s="479">
        <v>18944</v>
      </c>
      <c r="C63" s="480" t="s">
        <v>19468</v>
      </c>
      <c r="D63" s="481"/>
      <c r="E63" s="482"/>
      <c r="F63" s="482"/>
      <c r="G63" s="482"/>
      <c r="H63" s="482"/>
      <c r="I63" s="482"/>
      <c r="J63" s="482"/>
      <c r="K63" s="482"/>
    </row>
    <row r="64" spans="1:11" ht="17.25" customHeight="1" x14ac:dyDescent="0.45">
      <c r="A64" s="479">
        <v>21</v>
      </c>
      <c r="B64" s="479">
        <v>18945</v>
      </c>
      <c r="C64" s="480" t="s">
        <v>19469</v>
      </c>
      <c r="D64" s="481"/>
      <c r="E64" s="482"/>
      <c r="F64" s="482"/>
      <c r="G64" s="482"/>
      <c r="H64" s="482"/>
      <c r="I64" s="482"/>
      <c r="J64" s="482"/>
      <c r="K64" s="482"/>
    </row>
    <row r="65" spans="1:11" ht="17.25" customHeight="1" x14ac:dyDescent="0.45">
      <c r="A65" s="479">
        <v>22</v>
      </c>
      <c r="B65" s="479">
        <v>18948</v>
      </c>
      <c r="C65" s="480" t="s">
        <v>19470</v>
      </c>
      <c r="D65" s="481"/>
      <c r="E65" s="482"/>
      <c r="F65" s="482"/>
      <c r="G65" s="482"/>
      <c r="H65" s="482"/>
      <c r="I65" s="482"/>
      <c r="J65" s="482"/>
      <c r="K65" s="482"/>
    </row>
    <row r="66" spans="1:11" ht="17.25" customHeight="1" x14ac:dyDescent="0.45">
      <c r="A66" s="479">
        <v>23</v>
      </c>
      <c r="B66" s="479">
        <v>18950</v>
      </c>
      <c r="C66" s="480" t="s">
        <v>19471</v>
      </c>
      <c r="D66" s="481"/>
      <c r="E66" s="482"/>
      <c r="F66" s="482"/>
      <c r="G66" s="482"/>
      <c r="H66" s="482"/>
      <c r="I66" s="482"/>
      <c r="J66" s="482"/>
      <c r="K66" s="482"/>
    </row>
    <row r="67" spans="1:11" ht="17.25" customHeight="1" x14ac:dyDescent="0.45">
      <c r="A67" s="479">
        <v>24</v>
      </c>
      <c r="B67" s="479">
        <v>18951</v>
      </c>
      <c r="C67" s="480" t="s">
        <v>19472</v>
      </c>
      <c r="D67" s="481"/>
      <c r="E67" s="482"/>
      <c r="F67" s="482"/>
      <c r="G67" s="482"/>
      <c r="H67" s="482"/>
      <c r="I67" s="482"/>
      <c r="J67" s="482"/>
      <c r="K67" s="482"/>
    </row>
    <row r="68" spans="1:11" ht="17.25" customHeight="1" x14ac:dyDescent="0.45">
      <c r="A68" s="479">
        <v>25</v>
      </c>
      <c r="B68" s="479">
        <v>18953</v>
      </c>
      <c r="C68" s="480" t="s">
        <v>19473</v>
      </c>
      <c r="D68" s="481"/>
      <c r="E68" s="482"/>
      <c r="F68" s="482"/>
      <c r="G68" s="482"/>
      <c r="H68" s="482"/>
      <c r="I68" s="482"/>
      <c r="J68" s="482"/>
      <c r="K68" s="482"/>
    </row>
    <row r="69" spans="1:11" ht="17.25" customHeight="1" x14ac:dyDescent="0.45">
      <c r="A69" s="479">
        <v>26</v>
      </c>
      <c r="B69" s="479">
        <v>18955</v>
      </c>
      <c r="C69" s="480" t="s">
        <v>19474</v>
      </c>
      <c r="D69" s="481"/>
      <c r="E69" s="482"/>
      <c r="F69" s="482"/>
      <c r="G69" s="482"/>
      <c r="H69" s="482"/>
      <c r="I69" s="482"/>
      <c r="J69" s="482"/>
      <c r="K69" s="482"/>
    </row>
    <row r="70" spans="1:11" ht="17.25" customHeight="1" x14ac:dyDescent="0.45">
      <c r="A70" s="479">
        <v>27</v>
      </c>
      <c r="B70" s="479">
        <v>18956</v>
      </c>
      <c r="C70" s="480" t="s">
        <v>19475</v>
      </c>
      <c r="D70" s="481"/>
      <c r="E70" s="482"/>
      <c r="F70" s="482"/>
      <c r="G70" s="482"/>
      <c r="H70" s="482"/>
      <c r="I70" s="482"/>
      <c r="J70" s="482"/>
      <c r="K70" s="482"/>
    </row>
    <row r="71" spans="1:11" ht="17.25" customHeight="1" x14ac:dyDescent="0.45">
      <c r="A71" s="479">
        <v>28</v>
      </c>
      <c r="B71" s="479">
        <v>18958</v>
      </c>
      <c r="C71" s="480" t="s">
        <v>19476</v>
      </c>
      <c r="D71" s="481"/>
      <c r="E71" s="482"/>
      <c r="F71" s="482"/>
      <c r="G71" s="482"/>
      <c r="H71" s="482"/>
      <c r="I71" s="482"/>
      <c r="J71" s="482"/>
      <c r="K71" s="482"/>
    </row>
    <row r="72" spans="1:11" ht="17.25" customHeight="1" x14ac:dyDescent="0.45">
      <c r="A72" s="479">
        <v>29</v>
      </c>
      <c r="B72" s="479">
        <v>18962</v>
      </c>
      <c r="C72" s="480" t="s">
        <v>19477</v>
      </c>
      <c r="D72" s="481"/>
      <c r="E72" s="482"/>
      <c r="F72" s="482"/>
      <c r="G72" s="482"/>
      <c r="H72" s="482"/>
      <c r="I72" s="482"/>
      <c r="J72" s="482"/>
      <c r="K72" s="482"/>
    </row>
    <row r="73" spans="1:11" ht="17.25" customHeight="1" x14ac:dyDescent="0.45">
      <c r="A73" s="479">
        <v>30</v>
      </c>
      <c r="B73" s="479">
        <v>18963</v>
      </c>
      <c r="C73" s="480" t="s">
        <v>19478</v>
      </c>
      <c r="D73" s="481"/>
      <c r="E73" s="482"/>
      <c r="F73" s="482"/>
      <c r="G73" s="482"/>
      <c r="H73" s="482"/>
      <c r="I73" s="482"/>
      <c r="J73" s="482"/>
      <c r="K73" s="482"/>
    </row>
    <row r="74" spans="1:11" ht="17.25" customHeight="1" x14ac:dyDescent="0.45">
      <c r="A74" s="479">
        <v>31</v>
      </c>
      <c r="B74" s="479">
        <v>18969</v>
      </c>
      <c r="C74" s="480" t="s">
        <v>19479</v>
      </c>
      <c r="D74" s="481"/>
      <c r="E74" s="482"/>
      <c r="F74" s="482"/>
      <c r="G74" s="482"/>
      <c r="H74" s="482"/>
      <c r="I74" s="482"/>
      <c r="J74" s="482"/>
      <c r="K74" s="482"/>
    </row>
    <row r="75" spans="1:11" ht="17.25" customHeight="1" x14ac:dyDescent="0.45">
      <c r="A75" s="479">
        <v>32</v>
      </c>
      <c r="B75" s="479">
        <v>18970</v>
      </c>
      <c r="C75" s="480" t="s">
        <v>19480</v>
      </c>
      <c r="D75" s="481"/>
      <c r="E75" s="482"/>
      <c r="F75" s="482"/>
      <c r="G75" s="482"/>
      <c r="H75" s="482"/>
      <c r="I75" s="482"/>
      <c r="J75" s="482"/>
      <c r="K75" s="482"/>
    </row>
    <row r="76" spans="1:11" ht="17.25" customHeight="1" x14ac:dyDescent="0.45">
      <c r="A76" s="479">
        <v>33</v>
      </c>
      <c r="B76" s="479">
        <v>18971</v>
      </c>
      <c r="C76" s="480" t="s">
        <v>19481</v>
      </c>
      <c r="D76" s="481"/>
      <c r="E76" s="482"/>
      <c r="F76" s="482"/>
      <c r="G76" s="482"/>
      <c r="H76" s="482"/>
      <c r="I76" s="482"/>
      <c r="J76" s="482"/>
      <c r="K76" s="482"/>
    </row>
    <row r="77" spans="1:11" ht="17.25" customHeight="1" x14ac:dyDescent="0.45">
      <c r="A77" s="479">
        <v>34</v>
      </c>
      <c r="B77" s="479">
        <v>18994</v>
      </c>
      <c r="C77" s="480" t="s">
        <v>19482</v>
      </c>
      <c r="D77" s="481"/>
      <c r="E77" s="482"/>
      <c r="F77" s="482"/>
      <c r="G77" s="482"/>
      <c r="H77" s="482"/>
      <c r="I77" s="482"/>
      <c r="J77" s="482"/>
      <c r="K77" s="482"/>
    </row>
    <row r="78" spans="1:11" ht="17.25" customHeight="1" x14ac:dyDescent="0.45">
      <c r="A78" s="479">
        <v>35</v>
      </c>
      <c r="B78" s="479">
        <v>19018</v>
      </c>
      <c r="C78" s="480" t="s">
        <v>19483</v>
      </c>
      <c r="D78" s="481"/>
      <c r="E78" s="482"/>
      <c r="F78" s="482"/>
      <c r="G78" s="482"/>
      <c r="H78" s="482"/>
      <c r="I78" s="482"/>
      <c r="J78" s="482"/>
      <c r="K78" s="482"/>
    </row>
    <row r="79" spans="1:11" ht="17.25" customHeight="1" x14ac:dyDescent="0.45">
      <c r="A79" s="479">
        <v>36</v>
      </c>
      <c r="B79" s="479">
        <v>19019</v>
      </c>
      <c r="C79" s="480" t="s">
        <v>19484</v>
      </c>
      <c r="D79" s="481"/>
      <c r="E79" s="482"/>
      <c r="F79" s="482"/>
      <c r="G79" s="482"/>
      <c r="H79" s="482"/>
      <c r="I79" s="482"/>
      <c r="J79" s="482"/>
      <c r="K79" s="482"/>
    </row>
    <row r="80" spans="1:11" ht="17.25" customHeight="1" x14ac:dyDescent="0.45">
      <c r="A80" s="479">
        <v>37</v>
      </c>
      <c r="B80" s="479">
        <v>19020</v>
      </c>
      <c r="C80" s="480" t="s">
        <v>19485</v>
      </c>
      <c r="D80" s="481"/>
      <c r="E80" s="482"/>
      <c r="F80" s="482"/>
      <c r="G80" s="482"/>
      <c r="H80" s="482"/>
      <c r="I80" s="482"/>
      <c r="J80" s="482"/>
      <c r="K80" s="482"/>
    </row>
    <row r="81" spans="1:11" ht="17.25" customHeight="1" x14ac:dyDescent="0.45">
      <c r="A81" s="479">
        <v>38</v>
      </c>
      <c r="B81" s="479">
        <v>19022</v>
      </c>
      <c r="C81" s="480" t="s">
        <v>19486</v>
      </c>
      <c r="D81" s="481"/>
      <c r="E81" s="482"/>
      <c r="F81" s="482"/>
      <c r="G81" s="482"/>
      <c r="H81" s="482"/>
      <c r="I81" s="482"/>
      <c r="J81" s="482"/>
      <c r="K81" s="482"/>
    </row>
    <row r="82" spans="1:11" ht="17.25" customHeight="1" x14ac:dyDescent="0.45">
      <c r="A82" s="479">
        <v>39</v>
      </c>
      <c r="B82" s="479">
        <v>19023</v>
      </c>
      <c r="C82" s="480" t="s">
        <v>19487</v>
      </c>
      <c r="D82" s="481"/>
      <c r="E82" s="482"/>
      <c r="F82" s="482"/>
      <c r="G82" s="482"/>
      <c r="H82" s="482"/>
      <c r="I82" s="482"/>
      <c r="J82" s="482"/>
      <c r="K82" s="482"/>
    </row>
    <row r="83" spans="1:11" ht="17.25" customHeight="1" x14ac:dyDescent="0.45">
      <c r="A83" s="479">
        <v>40</v>
      </c>
      <c r="B83" s="479">
        <v>19026</v>
      </c>
      <c r="C83" s="480" t="s">
        <v>19488</v>
      </c>
      <c r="D83" s="481"/>
      <c r="E83" s="482"/>
      <c r="F83" s="482"/>
      <c r="G83" s="482"/>
      <c r="H83" s="482"/>
      <c r="I83" s="482"/>
      <c r="J83" s="482"/>
      <c r="K83" s="482"/>
    </row>
    <row r="84" spans="1:11" ht="17.25" customHeight="1" x14ac:dyDescent="0.45">
      <c r="A84" s="479">
        <v>41</v>
      </c>
      <c r="B84" s="479">
        <v>19032</v>
      </c>
      <c r="C84" s="480" t="s">
        <v>19489</v>
      </c>
      <c r="D84" s="481"/>
      <c r="E84" s="482"/>
      <c r="F84" s="482"/>
      <c r="G84" s="482"/>
      <c r="H84" s="482"/>
      <c r="I84" s="482"/>
      <c r="J84" s="482"/>
      <c r="K84" s="482"/>
    </row>
    <row r="85" spans="1:11" s="461" customFormat="1" ht="17.25" customHeight="1" x14ac:dyDescent="0.15">
      <c r="A85" s="479">
        <v>42</v>
      </c>
      <c r="B85" s="456">
        <v>21603</v>
      </c>
      <c r="C85" s="464" t="s">
        <v>19490</v>
      </c>
      <c r="D85" s="485"/>
      <c r="E85" s="456"/>
      <c r="F85" s="456"/>
      <c r="G85" s="456"/>
      <c r="H85" s="486"/>
      <c r="I85" s="486"/>
      <c r="J85" s="486"/>
      <c r="K85" s="486"/>
    </row>
    <row r="86" spans="1:11" s="451" customFormat="1" ht="17.25" customHeight="1" x14ac:dyDescent="0.15">
      <c r="A86" s="1274" t="s">
        <v>9795</v>
      </c>
      <c r="B86" s="1274"/>
      <c r="C86" s="1274"/>
      <c r="D86" s="1274"/>
      <c r="E86" s="1274"/>
      <c r="F86" s="1274"/>
      <c r="G86" s="1274"/>
      <c r="H86" s="1274"/>
      <c r="I86" s="1274"/>
      <c r="J86" s="1274"/>
      <c r="K86" s="1274"/>
    </row>
    <row r="87" spans="1:11" s="451" customFormat="1" ht="17.25" customHeight="1" x14ac:dyDescent="0.15">
      <c r="A87" s="1274" t="s">
        <v>19491</v>
      </c>
      <c r="B87" s="1274"/>
      <c r="C87" s="1274"/>
      <c r="D87" s="1274"/>
      <c r="E87" s="1274"/>
      <c r="F87" s="1274"/>
      <c r="G87" s="1274"/>
      <c r="H87" s="1274"/>
      <c r="I87" s="1274"/>
      <c r="J87" s="1274"/>
      <c r="K87" s="1274"/>
    </row>
    <row r="88" spans="1:11" s="451" customFormat="1" ht="17.25" customHeight="1" x14ac:dyDescent="0.15">
      <c r="A88" s="1274" t="s">
        <v>15917</v>
      </c>
      <c r="B88" s="1274"/>
      <c r="C88" s="1274"/>
      <c r="D88" s="1274"/>
      <c r="E88" s="1274"/>
      <c r="F88" s="1274"/>
      <c r="G88" s="1274"/>
      <c r="H88" s="1274"/>
      <c r="I88" s="1274"/>
      <c r="J88" s="1274"/>
      <c r="K88" s="1274"/>
    </row>
    <row r="89" spans="1:11" s="452" customFormat="1" ht="17.25" customHeight="1" x14ac:dyDescent="0.15">
      <c r="A89" s="1274" t="s">
        <v>18831</v>
      </c>
      <c r="B89" s="1274"/>
      <c r="C89" s="1274"/>
      <c r="D89" s="1274"/>
      <c r="E89" s="1274"/>
      <c r="F89" s="1274"/>
      <c r="G89" s="1274"/>
      <c r="H89" s="1274"/>
      <c r="I89" s="1274"/>
      <c r="J89" s="1274"/>
      <c r="K89" s="1274"/>
    </row>
    <row r="90" spans="1:11" s="452" customFormat="1" ht="17.25" customHeight="1" x14ac:dyDescent="0.15">
      <c r="A90" s="1281" t="s">
        <v>19492</v>
      </c>
      <c r="B90" s="1281"/>
      <c r="C90" s="1281"/>
      <c r="D90" s="1281"/>
      <c r="E90" s="1281"/>
      <c r="F90" s="1281"/>
      <c r="G90" s="1281"/>
      <c r="H90" s="1281"/>
      <c r="I90" s="1281"/>
      <c r="J90" s="1281"/>
      <c r="K90" s="1281"/>
    </row>
    <row r="91" spans="1:11" s="461" customFormat="1" ht="17.25" customHeight="1" x14ac:dyDescent="0.45">
      <c r="A91" s="453" t="s">
        <v>8377</v>
      </c>
      <c r="B91" s="454" t="s">
        <v>8352</v>
      </c>
      <c r="C91" s="455" t="s">
        <v>9799</v>
      </c>
      <c r="D91" s="453"/>
      <c r="E91" s="453"/>
      <c r="F91" s="456"/>
      <c r="G91" s="456"/>
      <c r="H91" s="456"/>
      <c r="I91" s="456"/>
      <c r="J91" s="456"/>
      <c r="K91" s="456"/>
    </row>
    <row r="92" spans="1:11" ht="17.25" customHeight="1" x14ac:dyDescent="0.45">
      <c r="A92" s="479">
        <v>1</v>
      </c>
      <c r="B92" s="479">
        <v>18637</v>
      </c>
      <c r="C92" s="480" t="s">
        <v>19493</v>
      </c>
      <c r="D92" s="481"/>
      <c r="E92" s="482"/>
      <c r="F92" s="482"/>
      <c r="G92" s="482"/>
      <c r="H92" s="482"/>
      <c r="I92" s="482"/>
      <c r="J92" s="482"/>
      <c r="K92" s="482"/>
    </row>
    <row r="93" spans="1:11" ht="17.25" customHeight="1" x14ac:dyDescent="0.45">
      <c r="A93" s="479">
        <v>2</v>
      </c>
      <c r="B93" s="479">
        <v>18706</v>
      </c>
      <c r="C93" s="480" t="s">
        <v>19494</v>
      </c>
      <c r="D93" s="481"/>
      <c r="E93" s="482"/>
      <c r="F93" s="482"/>
      <c r="G93" s="482"/>
      <c r="H93" s="482"/>
      <c r="I93" s="482"/>
      <c r="J93" s="482"/>
      <c r="K93" s="482"/>
    </row>
    <row r="94" spans="1:11" ht="17.25" customHeight="1" x14ac:dyDescent="0.45">
      <c r="A94" s="479">
        <v>3</v>
      </c>
      <c r="B94" s="479">
        <v>18746</v>
      </c>
      <c r="C94" s="480" t="s">
        <v>19495</v>
      </c>
      <c r="D94" s="481"/>
      <c r="E94" s="482"/>
      <c r="F94" s="482"/>
      <c r="G94" s="482"/>
      <c r="H94" s="482"/>
      <c r="I94" s="482"/>
      <c r="J94" s="482"/>
      <c r="K94" s="482"/>
    </row>
    <row r="95" spans="1:11" ht="17.25" customHeight="1" x14ac:dyDescent="0.45">
      <c r="A95" s="479">
        <v>4</v>
      </c>
      <c r="B95" s="479">
        <v>18777</v>
      </c>
      <c r="C95" s="480" t="s">
        <v>19496</v>
      </c>
      <c r="D95" s="481"/>
      <c r="E95" s="482"/>
      <c r="F95" s="482"/>
      <c r="G95" s="482"/>
      <c r="H95" s="482"/>
      <c r="I95" s="482"/>
      <c r="J95" s="482"/>
      <c r="K95" s="482"/>
    </row>
    <row r="96" spans="1:11" ht="17.25" customHeight="1" x14ac:dyDescent="0.45">
      <c r="A96" s="479">
        <v>5</v>
      </c>
      <c r="B96" s="479">
        <v>18787</v>
      </c>
      <c r="C96" s="480" t="s">
        <v>19497</v>
      </c>
      <c r="D96" s="481"/>
      <c r="E96" s="482"/>
      <c r="F96" s="482"/>
      <c r="G96" s="482"/>
      <c r="H96" s="482"/>
      <c r="I96" s="482"/>
      <c r="J96" s="482"/>
      <c r="K96" s="482"/>
    </row>
    <row r="97" spans="1:11" ht="17.25" customHeight="1" x14ac:dyDescent="0.45">
      <c r="A97" s="479">
        <v>6</v>
      </c>
      <c r="B97" s="479">
        <v>18822</v>
      </c>
      <c r="C97" s="480" t="s">
        <v>19498</v>
      </c>
      <c r="D97" s="481"/>
      <c r="E97" s="482"/>
      <c r="F97" s="482"/>
      <c r="G97" s="482"/>
      <c r="H97" s="482"/>
      <c r="I97" s="482"/>
      <c r="J97" s="482"/>
      <c r="K97" s="482"/>
    </row>
    <row r="98" spans="1:11" ht="17.25" customHeight="1" x14ac:dyDescent="0.45">
      <c r="A98" s="479">
        <v>7</v>
      </c>
      <c r="B98" s="479">
        <v>18855</v>
      </c>
      <c r="C98" s="480" t="s">
        <v>19499</v>
      </c>
      <c r="D98" s="481"/>
      <c r="E98" s="482"/>
      <c r="F98" s="482"/>
      <c r="G98" s="482"/>
      <c r="H98" s="482"/>
      <c r="I98" s="482"/>
      <c r="J98" s="482"/>
      <c r="K98" s="482"/>
    </row>
    <row r="99" spans="1:11" ht="17.25" customHeight="1" x14ac:dyDescent="0.45">
      <c r="A99" s="479">
        <v>8</v>
      </c>
      <c r="B99" s="479">
        <v>18892</v>
      </c>
      <c r="C99" s="480" t="s">
        <v>19500</v>
      </c>
      <c r="D99" s="481"/>
      <c r="E99" s="482"/>
      <c r="F99" s="482"/>
      <c r="G99" s="482"/>
      <c r="H99" s="482"/>
      <c r="I99" s="482"/>
      <c r="J99" s="482"/>
      <c r="K99" s="482"/>
    </row>
    <row r="100" spans="1:11" ht="17.25" customHeight="1" x14ac:dyDescent="0.45">
      <c r="A100" s="479">
        <v>9</v>
      </c>
      <c r="B100" s="479">
        <v>19000</v>
      </c>
      <c r="C100" s="480" t="s">
        <v>19501</v>
      </c>
      <c r="D100" s="481"/>
      <c r="E100" s="482"/>
      <c r="F100" s="482"/>
      <c r="G100" s="482"/>
      <c r="H100" s="482"/>
      <c r="I100" s="482"/>
      <c r="J100" s="482"/>
      <c r="K100" s="482"/>
    </row>
    <row r="101" spans="1:11" ht="17.25" customHeight="1" x14ac:dyDescent="0.45">
      <c r="A101" s="479">
        <v>10</v>
      </c>
      <c r="B101" s="479">
        <v>20939</v>
      </c>
      <c r="C101" s="480" t="s">
        <v>19502</v>
      </c>
      <c r="D101" s="481"/>
      <c r="E101" s="482"/>
      <c r="F101" s="482"/>
      <c r="G101" s="482"/>
      <c r="H101" s="482"/>
      <c r="I101" s="482"/>
      <c r="J101" s="482"/>
      <c r="K101" s="482"/>
    </row>
    <row r="102" spans="1:11" ht="17.25" customHeight="1" x14ac:dyDescent="0.45">
      <c r="A102" s="479">
        <v>11</v>
      </c>
      <c r="B102" s="479">
        <v>20940</v>
      </c>
      <c r="C102" s="480" t="s">
        <v>19503</v>
      </c>
      <c r="D102" s="481"/>
      <c r="E102" s="482"/>
      <c r="F102" s="482"/>
      <c r="G102" s="482"/>
      <c r="H102" s="482"/>
      <c r="I102" s="482"/>
      <c r="J102" s="482"/>
      <c r="K102" s="482"/>
    </row>
    <row r="103" spans="1:11" ht="17.25" customHeight="1" x14ac:dyDescent="0.45">
      <c r="A103" s="479">
        <v>12</v>
      </c>
      <c r="B103" s="479">
        <v>20941</v>
      </c>
      <c r="C103" s="480" t="s">
        <v>19504</v>
      </c>
      <c r="D103" s="481"/>
      <c r="E103" s="482"/>
      <c r="F103" s="482"/>
      <c r="G103" s="482"/>
      <c r="H103" s="482"/>
      <c r="I103" s="482"/>
      <c r="J103" s="482"/>
      <c r="K103" s="482"/>
    </row>
    <row r="104" spans="1:11" ht="17.25" customHeight="1" x14ac:dyDescent="0.45">
      <c r="A104" s="479">
        <v>13</v>
      </c>
      <c r="B104" s="479">
        <v>20942</v>
      </c>
      <c r="C104" s="480" t="s">
        <v>19505</v>
      </c>
      <c r="D104" s="481"/>
      <c r="E104" s="482"/>
      <c r="F104" s="482"/>
      <c r="G104" s="482"/>
      <c r="H104" s="482"/>
      <c r="I104" s="482"/>
      <c r="J104" s="482"/>
      <c r="K104" s="482"/>
    </row>
    <row r="105" spans="1:11" ht="17.25" customHeight="1" x14ac:dyDescent="0.45">
      <c r="A105" s="479">
        <v>14</v>
      </c>
      <c r="B105" s="479">
        <v>20943</v>
      </c>
      <c r="C105" s="480" t="s">
        <v>19506</v>
      </c>
      <c r="D105" s="481"/>
      <c r="E105" s="482"/>
      <c r="F105" s="482"/>
      <c r="G105" s="482"/>
      <c r="H105" s="482"/>
      <c r="I105" s="482"/>
      <c r="J105" s="482"/>
      <c r="K105" s="482"/>
    </row>
    <row r="106" spans="1:11" ht="17.25" customHeight="1" x14ac:dyDescent="0.45">
      <c r="A106" s="479">
        <v>15</v>
      </c>
      <c r="B106" s="479">
        <v>20944</v>
      </c>
      <c r="C106" s="480" t="s">
        <v>19507</v>
      </c>
      <c r="D106" s="481"/>
      <c r="E106" s="482"/>
      <c r="F106" s="482"/>
      <c r="G106" s="482"/>
      <c r="H106" s="482"/>
      <c r="I106" s="482"/>
      <c r="J106" s="482"/>
      <c r="K106" s="482"/>
    </row>
    <row r="107" spans="1:11" ht="17.25" customHeight="1" x14ac:dyDescent="0.45">
      <c r="A107" s="479">
        <v>16</v>
      </c>
      <c r="B107" s="479">
        <v>20945</v>
      </c>
      <c r="C107" s="480" t="s">
        <v>19508</v>
      </c>
      <c r="D107" s="481"/>
      <c r="E107" s="482"/>
      <c r="F107" s="482"/>
      <c r="G107" s="482"/>
      <c r="H107" s="482"/>
      <c r="I107" s="482"/>
      <c r="J107" s="482"/>
      <c r="K107" s="482"/>
    </row>
    <row r="108" spans="1:11" ht="17.25" customHeight="1" x14ac:dyDescent="0.45">
      <c r="A108" s="479">
        <v>17</v>
      </c>
      <c r="B108" s="479">
        <v>20946</v>
      </c>
      <c r="C108" s="480" t="s">
        <v>19509</v>
      </c>
      <c r="D108" s="481"/>
      <c r="E108" s="482"/>
      <c r="F108" s="482"/>
      <c r="G108" s="482"/>
      <c r="H108" s="482"/>
      <c r="I108" s="482"/>
      <c r="J108" s="482"/>
      <c r="K108" s="482"/>
    </row>
    <row r="109" spans="1:11" ht="17.25" customHeight="1" x14ac:dyDescent="0.45">
      <c r="A109" s="479">
        <v>18</v>
      </c>
      <c r="B109" s="479">
        <v>20947</v>
      </c>
      <c r="C109" s="480" t="s">
        <v>19510</v>
      </c>
      <c r="D109" s="481"/>
      <c r="E109" s="482"/>
      <c r="F109" s="482"/>
      <c r="G109" s="482"/>
      <c r="H109" s="482"/>
      <c r="I109" s="482"/>
      <c r="J109" s="482"/>
      <c r="K109" s="482"/>
    </row>
    <row r="110" spans="1:11" ht="17.25" customHeight="1" x14ac:dyDescent="0.45">
      <c r="A110" s="479">
        <v>19</v>
      </c>
      <c r="B110" s="479">
        <v>20948</v>
      </c>
      <c r="C110" s="480" t="s">
        <v>19511</v>
      </c>
      <c r="D110" s="481"/>
      <c r="E110" s="482"/>
      <c r="F110" s="482"/>
      <c r="G110" s="482"/>
      <c r="H110" s="482"/>
      <c r="I110" s="482"/>
      <c r="J110" s="482"/>
      <c r="K110" s="482"/>
    </row>
    <row r="111" spans="1:11" ht="17.25" customHeight="1" x14ac:dyDescent="0.45">
      <c r="A111" s="479">
        <v>20</v>
      </c>
      <c r="B111" s="479">
        <v>20949</v>
      </c>
      <c r="C111" s="480" t="s">
        <v>19512</v>
      </c>
      <c r="D111" s="481"/>
      <c r="E111" s="482"/>
      <c r="F111" s="482"/>
      <c r="G111" s="482"/>
      <c r="H111" s="482"/>
      <c r="I111" s="482"/>
      <c r="J111" s="482"/>
      <c r="K111" s="482"/>
    </row>
    <row r="112" spans="1:11" ht="17.25" customHeight="1" x14ac:dyDescent="0.45">
      <c r="A112" s="479">
        <v>21</v>
      </c>
      <c r="B112" s="479">
        <v>20950</v>
      </c>
      <c r="C112" s="480" t="s">
        <v>19513</v>
      </c>
      <c r="D112" s="481"/>
      <c r="E112" s="482"/>
      <c r="F112" s="482"/>
      <c r="G112" s="482"/>
      <c r="H112" s="482"/>
      <c r="I112" s="482"/>
      <c r="J112" s="482"/>
      <c r="K112" s="482"/>
    </row>
    <row r="113" spans="1:12" ht="17.25" customHeight="1" x14ac:dyDescent="0.45">
      <c r="A113" s="479">
        <v>22</v>
      </c>
      <c r="B113" s="479">
        <v>20951</v>
      </c>
      <c r="C113" s="480" t="s">
        <v>19514</v>
      </c>
      <c r="D113" s="481"/>
      <c r="E113" s="482"/>
      <c r="F113" s="482"/>
      <c r="G113" s="482"/>
      <c r="H113" s="482"/>
      <c r="I113" s="482"/>
      <c r="J113" s="482"/>
      <c r="K113" s="482"/>
    </row>
    <row r="114" spans="1:12" ht="17.25" customHeight="1" x14ac:dyDescent="0.45">
      <c r="A114" s="479">
        <v>23</v>
      </c>
      <c r="B114" s="479">
        <v>20952</v>
      </c>
      <c r="C114" s="480" t="s">
        <v>19515</v>
      </c>
      <c r="D114" s="481"/>
      <c r="E114" s="482"/>
      <c r="F114" s="482"/>
      <c r="G114" s="482"/>
      <c r="H114" s="482"/>
      <c r="I114" s="482"/>
      <c r="J114" s="482"/>
      <c r="K114" s="482"/>
      <c r="L114" s="484" t="s">
        <v>5002</v>
      </c>
    </row>
    <row r="115" spans="1:12" ht="17.25" customHeight="1" x14ac:dyDescent="0.45">
      <c r="A115" s="479">
        <v>24</v>
      </c>
      <c r="B115" s="479">
        <v>20953</v>
      </c>
      <c r="C115" s="480" t="s">
        <v>19516</v>
      </c>
      <c r="D115" s="481"/>
      <c r="E115" s="482"/>
      <c r="F115" s="482"/>
      <c r="G115" s="482"/>
      <c r="H115" s="482"/>
      <c r="I115" s="482"/>
      <c r="J115" s="482"/>
      <c r="K115" s="482"/>
    </row>
    <row r="116" spans="1:12" ht="17.25" customHeight="1" x14ac:dyDescent="0.45">
      <c r="A116" s="479">
        <v>25</v>
      </c>
      <c r="B116" s="479">
        <v>20954</v>
      </c>
      <c r="C116" s="480" t="s">
        <v>19517</v>
      </c>
      <c r="D116" s="481"/>
      <c r="E116" s="482"/>
      <c r="F116" s="482"/>
      <c r="G116" s="482"/>
      <c r="H116" s="482"/>
      <c r="I116" s="482"/>
      <c r="J116" s="482"/>
      <c r="K116" s="482"/>
    </row>
    <row r="117" spans="1:12" ht="17.25" customHeight="1" x14ac:dyDescent="0.15">
      <c r="A117" s="479">
        <v>26</v>
      </c>
      <c r="B117" s="456">
        <v>21087</v>
      </c>
      <c r="C117" s="464" t="s">
        <v>9377</v>
      </c>
      <c r="D117" s="481"/>
      <c r="E117" s="482"/>
      <c r="F117" s="482"/>
      <c r="G117" s="482"/>
      <c r="H117" s="482"/>
      <c r="I117" s="482"/>
      <c r="J117" s="482"/>
      <c r="K117" s="482"/>
    </row>
    <row r="118" spans="1:12" ht="17.25" customHeight="1" x14ac:dyDescent="0.45">
      <c r="A118" s="479">
        <v>27</v>
      </c>
      <c r="B118" s="479">
        <v>18643</v>
      </c>
      <c r="C118" s="480" t="s">
        <v>19518</v>
      </c>
      <c r="D118" s="481"/>
      <c r="E118" s="482"/>
      <c r="F118" s="482"/>
      <c r="G118" s="482"/>
      <c r="H118" s="482"/>
      <c r="I118" s="482"/>
      <c r="J118" s="482"/>
      <c r="K118" s="482"/>
    </row>
    <row r="119" spans="1:12" ht="17.25" customHeight="1" x14ac:dyDescent="0.45">
      <c r="A119" s="479">
        <v>28</v>
      </c>
      <c r="B119" s="488">
        <v>18650</v>
      </c>
      <c r="C119" s="489" t="s">
        <v>19519</v>
      </c>
      <c r="D119" s="490"/>
      <c r="E119" s="491"/>
      <c r="F119" s="491"/>
      <c r="G119" s="491"/>
      <c r="H119" s="491"/>
      <c r="I119" s="491"/>
      <c r="J119" s="491"/>
      <c r="K119" s="491"/>
    </row>
    <row r="120" spans="1:12" ht="17.25" customHeight="1" x14ac:dyDescent="0.45">
      <c r="A120" s="479">
        <v>29</v>
      </c>
      <c r="B120" s="492">
        <v>20956</v>
      </c>
      <c r="C120" s="493" t="s">
        <v>19520</v>
      </c>
      <c r="D120" s="494"/>
      <c r="E120" s="495"/>
      <c r="F120" s="495"/>
      <c r="G120" s="495"/>
      <c r="H120" s="495"/>
      <c r="I120" s="495"/>
      <c r="J120" s="495"/>
      <c r="K120" s="495"/>
    </row>
    <row r="121" spans="1:12" ht="17.25" customHeight="1" x14ac:dyDescent="0.45">
      <c r="A121" s="479">
        <v>30</v>
      </c>
      <c r="B121" s="479">
        <v>20960</v>
      </c>
      <c r="C121" s="480" t="s">
        <v>19521</v>
      </c>
      <c r="D121" s="481"/>
      <c r="E121" s="482"/>
      <c r="F121" s="482"/>
      <c r="G121" s="482"/>
      <c r="H121" s="482"/>
      <c r="I121" s="482"/>
      <c r="J121" s="482"/>
      <c r="K121" s="482"/>
    </row>
    <row r="122" spans="1:12" ht="17.25" customHeight="1" x14ac:dyDescent="0.45">
      <c r="A122" s="479">
        <v>31</v>
      </c>
      <c r="B122" s="479">
        <v>20961</v>
      </c>
      <c r="C122" s="480" t="s">
        <v>19522</v>
      </c>
      <c r="D122" s="481"/>
      <c r="E122" s="482"/>
      <c r="F122" s="482"/>
      <c r="G122" s="482"/>
      <c r="H122" s="482"/>
      <c r="I122" s="482"/>
      <c r="J122" s="482"/>
      <c r="K122" s="482"/>
    </row>
    <row r="123" spans="1:12" ht="17.25" customHeight="1" x14ac:dyDescent="0.45">
      <c r="A123" s="479">
        <v>32</v>
      </c>
      <c r="B123" s="479">
        <v>20962</v>
      </c>
      <c r="C123" s="480" t="s">
        <v>19523</v>
      </c>
      <c r="D123" s="481"/>
      <c r="E123" s="482"/>
      <c r="F123" s="482"/>
      <c r="G123" s="482"/>
      <c r="H123" s="482"/>
      <c r="I123" s="482"/>
      <c r="J123" s="482"/>
      <c r="K123" s="482"/>
    </row>
    <row r="124" spans="1:12" ht="17.25" customHeight="1" x14ac:dyDescent="0.45">
      <c r="A124" s="479">
        <v>33</v>
      </c>
      <c r="B124" s="479">
        <v>20963</v>
      </c>
      <c r="C124" s="480" t="s">
        <v>19524</v>
      </c>
      <c r="D124" s="481"/>
      <c r="E124" s="482"/>
      <c r="F124" s="482"/>
      <c r="G124" s="482"/>
      <c r="H124" s="482"/>
      <c r="I124" s="482"/>
      <c r="J124" s="482"/>
      <c r="K124" s="482"/>
    </row>
    <row r="125" spans="1:12" ht="17.25" customHeight="1" x14ac:dyDescent="0.45">
      <c r="A125" s="479">
        <v>34</v>
      </c>
      <c r="B125" s="479">
        <v>20965</v>
      </c>
      <c r="C125" s="480" t="s">
        <v>19525</v>
      </c>
      <c r="D125" s="481"/>
      <c r="E125" s="482"/>
      <c r="F125" s="482"/>
      <c r="G125" s="482"/>
      <c r="H125" s="482"/>
      <c r="I125" s="482"/>
      <c r="J125" s="482"/>
      <c r="K125" s="482"/>
    </row>
    <row r="126" spans="1:12" ht="17.25" customHeight="1" x14ac:dyDescent="0.45">
      <c r="A126" s="479">
        <v>35</v>
      </c>
      <c r="B126" s="479">
        <v>20966</v>
      </c>
      <c r="C126" s="480" t="s">
        <v>19526</v>
      </c>
      <c r="D126" s="481"/>
      <c r="E126" s="482"/>
      <c r="F126" s="482"/>
      <c r="G126" s="482"/>
      <c r="H126" s="482"/>
      <c r="I126" s="482"/>
      <c r="J126" s="482"/>
      <c r="K126" s="482"/>
    </row>
    <row r="127" spans="1:12" ht="17.25" customHeight="1" x14ac:dyDescent="0.45">
      <c r="A127" s="479">
        <v>36</v>
      </c>
      <c r="B127" s="479">
        <v>20967</v>
      </c>
      <c r="C127" s="480" t="s">
        <v>19527</v>
      </c>
      <c r="D127" s="481"/>
      <c r="E127" s="482"/>
      <c r="F127" s="482"/>
      <c r="G127" s="482"/>
      <c r="H127" s="482"/>
      <c r="I127" s="482"/>
      <c r="J127" s="482"/>
      <c r="K127" s="482"/>
    </row>
    <row r="128" spans="1:12" ht="17.25" customHeight="1" x14ac:dyDescent="0.45">
      <c r="A128" s="479">
        <v>37</v>
      </c>
      <c r="B128" s="479">
        <v>20968</v>
      </c>
      <c r="C128" s="480" t="s">
        <v>19528</v>
      </c>
      <c r="D128" s="481"/>
      <c r="E128" s="482"/>
      <c r="F128" s="482"/>
      <c r="G128" s="482"/>
      <c r="H128" s="482"/>
      <c r="I128" s="482"/>
      <c r="J128" s="482"/>
      <c r="K128" s="482"/>
    </row>
    <row r="129" spans="1:11" ht="17.25" customHeight="1" x14ac:dyDescent="0.45">
      <c r="A129" s="479">
        <v>38</v>
      </c>
      <c r="B129" s="479">
        <v>20969</v>
      </c>
      <c r="C129" s="480" t="s">
        <v>19529</v>
      </c>
      <c r="D129" s="481"/>
      <c r="E129" s="482"/>
      <c r="F129" s="482"/>
      <c r="G129" s="482"/>
      <c r="H129" s="482"/>
      <c r="I129" s="482"/>
      <c r="J129" s="482"/>
      <c r="K129" s="482"/>
    </row>
    <row r="130" spans="1:11" ht="17.25" customHeight="1" x14ac:dyDescent="0.15">
      <c r="A130" s="479">
        <v>39</v>
      </c>
      <c r="B130" s="456">
        <v>21089</v>
      </c>
      <c r="C130" s="464" t="s">
        <v>19530</v>
      </c>
      <c r="D130" s="481"/>
      <c r="E130" s="482"/>
      <c r="F130" s="482"/>
      <c r="G130" s="482"/>
      <c r="H130" s="482"/>
      <c r="I130" s="482"/>
      <c r="J130" s="482"/>
      <c r="K130" s="482"/>
    </row>
    <row r="131" spans="1:11" s="461" customFormat="1" ht="17.25" customHeight="1" x14ac:dyDescent="0.15">
      <c r="A131" s="479">
        <v>40</v>
      </c>
      <c r="B131" s="456">
        <v>21604</v>
      </c>
      <c r="C131" s="464" t="s">
        <v>19531</v>
      </c>
      <c r="D131" s="485"/>
      <c r="E131" s="456"/>
      <c r="F131" s="456"/>
      <c r="G131" s="456"/>
      <c r="H131" s="486"/>
      <c r="I131" s="486"/>
      <c r="J131" s="486"/>
      <c r="K131" s="486"/>
    </row>
    <row r="132" spans="1:11" s="451" customFormat="1" ht="17.25" customHeight="1" x14ac:dyDescent="0.15">
      <c r="A132" s="1297" t="s">
        <v>9795</v>
      </c>
      <c r="B132" s="1274"/>
      <c r="C132" s="1274"/>
      <c r="D132" s="1274"/>
      <c r="E132" s="1274"/>
      <c r="F132" s="1274"/>
      <c r="G132" s="1274"/>
      <c r="H132" s="1274"/>
      <c r="I132" s="1274"/>
      <c r="J132" s="1274"/>
      <c r="K132" s="1298"/>
    </row>
    <row r="133" spans="1:11" s="451" customFormat="1" ht="17.25" customHeight="1" x14ac:dyDescent="0.15">
      <c r="A133" s="1297" t="s">
        <v>19532</v>
      </c>
      <c r="B133" s="1274"/>
      <c r="C133" s="1274"/>
      <c r="D133" s="1274"/>
      <c r="E133" s="1274"/>
      <c r="F133" s="1274"/>
      <c r="G133" s="1274"/>
      <c r="H133" s="1274"/>
      <c r="I133" s="1274"/>
      <c r="J133" s="1274"/>
      <c r="K133" s="1298"/>
    </row>
    <row r="134" spans="1:11" s="451" customFormat="1" ht="17.25" customHeight="1" x14ac:dyDescent="0.15">
      <c r="A134" s="1297" t="s">
        <v>15024</v>
      </c>
      <c r="B134" s="1274"/>
      <c r="C134" s="1274"/>
      <c r="D134" s="1274"/>
      <c r="E134" s="1274"/>
      <c r="F134" s="1274"/>
      <c r="G134" s="1274"/>
      <c r="H134" s="1274"/>
      <c r="I134" s="1274"/>
      <c r="J134" s="1274"/>
      <c r="K134" s="1298"/>
    </row>
    <row r="135" spans="1:11" s="452" customFormat="1" ht="17.25" customHeight="1" x14ac:dyDescent="0.15">
      <c r="A135" s="1297" t="s">
        <v>18831</v>
      </c>
      <c r="B135" s="1274"/>
      <c r="C135" s="1274"/>
      <c r="D135" s="1274"/>
      <c r="E135" s="1274"/>
      <c r="F135" s="1274"/>
      <c r="G135" s="1274"/>
      <c r="H135" s="1274"/>
      <c r="I135" s="1274"/>
      <c r="J135" s="1274"/>
      <c r="K135" s="1298"/>
    </row>
    <row r="136" spans="1:11" s="452" customFormat="1" ht="17.25" customHeight="1" x14ac:dyDescent="0.15">
      <c r="A136" s="1299" t="s">
        <v>19533</v>
      </c>
      <c r="B136" s="1281"/>
      <c r="C136" s="1281"/>
      <c r="D136" s="1281"/>
      <c r="E136" s="1281"/>
      <c r="F136" s="1281"/>
      <c r="G136" s="1281"/>
      <c r="H136" s="1281"/>
      <c r="I136" s="1281"/>
      <c r="J136" s="1281"/>
      <c r="K136" s="1300"/>
    </row>
    <row r="137" spans="1:11" s="461" customFormat="1" ht="17.25" customHeight="1" x14ac:dyDescent="0.45">
      <c r="A137" s="453" t="s">
        <v>8377</v>
      </c>
      <c r="B137" s="454" t="s">
        <v>8352</v>
      </c>
      <c r="C137" s="455" t="s">
        <v>9799</v>
      </c>
      <c r="D137" s="453"/>
      <c r="E137" s="453"/>
      <c r="F137" s="456"/>
      <c r="G137" s="456"/>
      <c r="H137" s="456"/>
      <c r="I137" s="456"/>
      <c r="J137" s="456"/>
      <c r="K137" s="456"/>
    </row>
    <row r="138" spans="1:11" ht="17.25" customHeight="1" x14ac:dyDescent="0.45">
      <c r="A138" s="479">
        <v>1</v>
      </c>
      <c r="B138" s="479">
        <v>18662</v>
      </c>
      <c r="C138" s="480" t="s">
        <v>19534</v>
      </c>
      <c r="D138" s="481"/>
      <c r="E138" s="482"/>
      <c r="F138" s="482"/>
      <c r="G138" s="482"/>
      <c r="H138" s="482"/>
      <c r="I138" s="482"/>
      <c r="J138" s="482"/>
      <c r="K138" s="482"/>
    </row>
    <row r="139" spans="1:11" ht="17.25" customHeight="1" x14ac:dyDescent="0.45">
      <c r="A139" s="479">
        <v>2</v>
      </c>
      <c r="B139" s="479">
        <v>18698</v>
      </c>
      <c r="C139" s="480" t="s">
        <v>19535</v>
      </c>
      <c r="D139" s="481"/>
      <c r="E139" s="482"/>
      <c r="F139" s="482"/>
      <c r="G139" s="482"/>
      <c r="H139" s="482"/>
      <c r="I139" s="482"/>
      <c r="J139" s="482"/>
      <c r="K139" s="482"/>
    </row>
    <row r="140" spans="1:11" ht="17.25" customHeight="1" x14ac:dyDescent="0.45">
      <c r="A140" s="479">
        <v>3</v>
      </c>
      <c r="B140" s="479">
        <v>18772</v>
      </c>
      <c r="C140" s="480" t="s">
        <v>19536</v>
      </c>
      <c r="D140" s="481"/>
      <c r="E140" s="482"/>
      <c r="F140" s="482"/>
      <c r="G140" s="482"/>
      <c r="H140" s="482"/>
      <c r="I140" s="482"/>
      <c r="J140" s="482"/>
      <c r="K140" s="482"/>
    </row>
    <row r="141" spans="1:11" ht="17.25" customHeight="1" x14ac:dyDescent="0.45">
      <c r="A141" s="479">
        <v>4</v>
      </c>
      <c r="B141" s="479">
        <v>18774</v>
      </c>
      <c r="C141" s="480" t="s">
        <v>19537</v>
      </c>
      <c r="D141" s="481"/>
      <c r="E141" s="482"/>
      <c r="F141" s="482"/>
      <c r="G141" s="482"/>
      <c r="H141" s="482"/>
      <c r="I141" s="482"/>
      <c r="J141" s="482"/>
      <c r="K141" s="482"/>
    </row>
    <row r="142" spans="1:11" ht="17.25" customHeight="1" x14ac:dyDescent="0.45">
      <c r="A142" s="479">
        <v>5</v>
      </c>
      <c r="B142" s="479">
        <v>18775</v>
      </c>
      <c r="C142" s="480" t="s">
        <v>19538</v>
      </c>
      <c r="D142" s="481"/>
      <c r="E142" s="482"/>
      <c r="F142" s="482"/>
      <c r="G142" s="482"/>
      <c r="H142" s="482"/>
      <c r="I142" s="482"/>
      <c r="J142" s="482"/>
      <c r="K142" s="482"/>
    </row>
    <row r="143" spans="1:11" ht="17.25" customHeight="1" x14ac:dyDescent="0.45">
      <c r="A143" s="479">
        <v>6</v>
      </c>
      <c r="B143" s="496">
        <v>18812</v>
      </c>
      <c r="C143" s="480" t="s">
        <v>19539</v>
      </c>
      <c r="D143" s="497"/>
      <c r="E143" s="482"/>
      <c r="F143" s="482"/>
      <c r="G143" s="482"/>
      <c r="H143" s="482"/>
      <c r="I143" s="482"/>
      <c r="J143" s="482"/>
      <c r="K143" s="482"/>
    </row>
    <row r="144" spans="1:11" ht="17.25" customHeight="1" x14ac:dyDescent="0.45">
      <c r="A144" s="479">
        <v>7</v>
      </c>
      <c r="B144" s="496">
        <v>18904</v>
      </c>
      <c r="C144" s="480" t="s">
        <v>19540</v>
      </c>
      <c r="D144" s="497"/>
      <c r="E144" s="482"/>
      <c r="F144" s="482"/>
      <c r="G144" s="482"/>
      <c r="H144" s="482"/>
      <c r="I144" s="482"/>
      <c r="J144" s="482"/>
      <c r="K144" s="482"/>
    </row>
    <row r="145" spans="1:11" ht="17.25" customHeight="1" x14ac:dyDescent="0.45">
      <c r="A145" s="479">
        <v>8</v>
      </c>
      <c r="B145" s="496">
        <v>20970</v>
      </c>
      <c r="C145" s="480" t="s">
        <v>19541</v>
      </c>
      <c r="D145" s="497"/>
      <c r="E145" s="482"/>
      <c r="F145" s="482"/>
      <c r="G145" s="482"/>
      <c r="H145" s="482"/>
      <c r="I145" s="482"/>
      <c r="J145" s="482"/>
      <c r="K145" s="482"/>
    </row>
    <row r="146" spans="1:11" ht="17.25" customHeight="1" x14ac:dyDescent="0.45">
      <c r="A146" s="479">
        <v>9</v>
      </c>
      <c r="B146" s="479">
        <v>20974</v>
      </c>
      <c r="C146" s="480" t="s">
        <v>19542</v>
      </c>
      <c r="D146" s="481"/>
      <c r="E146" s="482"/>
      <c r="F146" s="482"/>
      <c r="G146" s="482"/>
      <c r="H146" s="482"/>
      <c r="I146" s="482"/>
      <c r="J146" s="482"/>
      <c r="K146" s="482"/>
    </row>
    <row r="147" spans="1:11" ht="17.25" customHeight="1" x14ac:dyDescent="0.45">
      <c r="A147" s="479">
        <v>10</v>
      </c>
      <c r="B147" s="479">
        <v>20976</v>
      </c>
      <c r="C147" s="480" t="s">
        <v>19543</v>
      </c>
      <c r="D147" s="481"/>
      <c r="E147" s="482"/>
      <c r="F147" s="482"/>
      <c r="G147" s="482"/>
      <c r="H147" s="482"/>
      <c r="I147" s="482"/>
      <c r="J147" s="482"/>
      <c r="K147" s="482"/>
    </row>
    <row r="148" spans="1:11" ht="17.25" customHeight="1" x14ac:dyDescent="0.45">
      <c r="A148" s="479">
        <v>11</v>
      </c>
      <c r="B148" s="479">
        <v>20977</v>
      </c>
      <c r="C148" s="480" t="s">
        <v>19544</v>
      </c>
      <c r="D148" s="481"/>
      <c r="E148" s="482"/>
      <c r="F148" s="482"/>
      <c r="G148" s="482"/>
      <c r="H148" s="482"/>
      <c r="I148" s="482"/>
      <c r="J148" s="482"/>
      <c r="K148" s="482"/>
    </row>
    <row r="149" spans="1:11" ht="17.25" customHeight="1" x14ac:dyDescent="0.45">
      <c r="A149" s="479">
        <v>12</v>
      </c>
      <c r="B149" s="479">
        <v>20978</v>
      </c>
      <c r="C149" s="480" t="s">
        <v>19545</v>
      </c>
      <c r="D149" s="481"/>
      <c r="E149" s="482"/>
      <c r="F149" s="482"/>
      <c r="G149" s="482"/>
      <c r="H149" s="482"/>
      <c r="I149" s="482"/>
      <c r="J149" s="482"/>
      <c r="K149" s="482"/>
    </row>
    <row r="150" spans="1:11" ht="17.25" customHeight="1" x14ac:dyDescent="0.45">
      <c r="A150" s="479">
        <v>13</v>
      </c>
      <c r="B150" s="479">
        <v>20979</v>
      </c>
      <c r="C150" s="480" t="s">
        <v>19546</v>
      </c>
      <c r="D150" s="481"/>
      <c r="E150" s="482"/>
      <c r="F150" s="482"/>
      <c r="G150" s="482"/>
      <c r="H150" s="482"/>
      <c r="I150" s="482"/>
      <c r="J150" s="482"/>
      <c r="K150" s="482"/>
    </row>
    <row r="151" spans="1:11" ht="17.25" customHeight="1" x14ac:dyDescent="0.45">
      <c r="A151" s="479">
        <v>14</v>
      </c>
      <c r="B151" s="479">
        <v>20980</v>
      </c>
      <c r="C151" s="480" t="s">
        <v>19547</v>
      </c>
      <c r="D151" s="481"/>
      <c r="E151" s="482"/>
      <c r="F151" s="482"/>
      <c r="G151" s="482"/>
      <c r="H151" s="482"/>
      <c r="I151" s="482"/>
      <c r="J151" s="482"/>
      <c r="K151" s="482"/>
    </row>
    <row r="152" spans="1:11" ht="17.25" customHeight="1" x14ac:dyDescent="0.45">
      <c r="A152" s="479">
        <v>15</v>
      </c>
      <c r="B152" s="479">
        <v>20981</v>
      </c>
      <c r="C152" s="480" t="s">
        <v>19548</v>
      </c>
      <c r="D152" s="481"/>
      <c r="E152" s="482"/>
      <c r="F152" s="482"/>
      <c r="G152" s="482"/>
      <c r="H152" s="482"/>
      <c r="I152" s="482"/>
      <c r="J152" s="482"/>
      <c r="K152" s="482"/>
    </row>
    <row r="153" spans="1:11" ht="17.25" customHeight="1" x14ac:dyDescent="0.45">
      <c r="A153" s="479">
        <v>16</v>
      </c>
      <c r="B153" s="479">
        <v>20983</v>
      </c>
      <c r="C153" s="480" t="s">
        <v>19549</v>
      </c>
      <c r="D153" s="481"/>
      <c r="E153" s="482"/>
      <c r="F153" s="482"/>
      <c r="G153" s="482"/>
      <c r="H153" s="482"/>
      <c r="I153" s="482"/>
      <c r="J153" s="482"/>
      <c r="K153" s="482"/>
    </row>
    <row r="154" spans="1:11" ht="17.25" customHeight="1" x14ac:dyDescent="0.45">
      <c r="A154" s="479">
        <v>17</v>
      </c>
      <c r="B154" s="479">
        <v>20985</v>
      </c>
      <c r="C154" s="480" t="s">
        <v>19550</v>
      </c>
      <c r="D154" s="481"/>
      <c r="E154" s="482"/>
      <c r="F154" s="482"/>
      <c r="G154" s="482"/>
      <c r="H154" s="482"/>
      <c r="I154" s="482"/>
      <c r="J154" s="482"/>
      <c r="K154" s="482"/>
    </row>
    <row r="155" spans="1:11" ht="17.25" customHeight="1" x14ac:dyDescent="0.45">
      <c r="A155" s="479">
        <v>18</v>
      </c>
      <c r="B155" s="479">
        <v>20987</v>
      </c>
      <c r="C155" s="480" t="s">
        <v>19551</v>
      </c>
      <c r="D155" s="481"/>
      <c r="E155" s="482"/>
      <c r="F155" s="482"/>
      <c r="G155" s="482"/>
      <c r="H155" s="482"/>
      <c r="I155" s="482"/>
      <c r="J155" s="482"/>
      <c r="K155" s="482"/>
    </row>
    <row r="156" spans="1:11" s="457" customFormat="1" ht="17.25" customHeight="1" x14ac:dyDescent="0.45">
      <c r="A156" s="479">
        <v>19</v>
      </c>
      <c r="B156" s="456">
        <v>21605</v>
      </c>
      <c r="C156" s="498" t="s">
        <v>9411</v>
      </c>
      <c r="D156" s="499"/>
      <c r="E156" s="458"/>
      <c r="F156" s="458"/>
      <c r="G156" s="458"/>
      <c r="H156" s="460"/>
      <c r="I156" s="460"/>
      <c r="J156" s="460"/>
      <c r="K156" s="460"/>
    </row>
    <row r="157" spans="1:11" ht="17.25" customHeight="1" x14ac:dyDescent="0.45">
      <c r="A157" s="479">
        <v>20</v>
      </c>
      <c r="B157" s="479">
        <v>18647</v>
      </c>
      <c r="C157" s="480" t="s">
        <v>19552</v>
      </c>
      <c r="D157" s="481"/>
      <c r="E157" s="482"/>
      <c r="F157" s="482"/>
      <c r="G157" s="482"/>
      <c r="H157" s="482"/>
      <c r="I157" s="482"/>
      <c r="J157" s="482"/>
      <c r="K157" s="482"/>
    </row>
    <row r="158" spans="1:11" ht="17.25" customHeight="1" x14ac:dyDescent="0.45">
      <c r="A158" s="479">
        <v>21</v>
      </c>
      <c r="B158" s="479">
        <v>18811</v>
      </c>
      <c r="C158" s="480" t="s">
        <v>19553</v>
      </c>
      <c r="D158" s="481"/>
      <c r="E158" s="482"/>
      <c r="F158" s="482"/>
      <c r="G158" s="482"/>
      <c r="H158" s="482"/>
      <c r="I158" s="482"/>
      <c r="J158" s="482"/>
      <c r="K158" s="482"/>
    </row>
    <row r="159" spans="1:11" ht="17.25" customHeight="1" x14ac:dyDescent="0.45">
      <c r="A159" s="479">
        <v>22</v>
      </c>
      <c r="B159" s="479">
        <v>18838</v>
      </c>
      <c r="C159" s="480" t="s">
        <v>19554</v>
      </c>
      <c r="D159" s="481"/>
      <c r="E159" s="482"/>
      <c r="F159" s="482"/>
      <c r="G159" s="482"/>
      <c r="H159" s="482"/>
      <c r="I159" s="482"/>
      <c r="J159" s="482"/>
      <c r="K159" s="482"/>
    </row>
    <row r="160" spans="1:11" ht="17.25" customHeight="1" x14ac:dyDescent="0.45">
      <c r="A160" s="479">
        <v>23</v>
      </c>
      <c r="B160" s="479">
        <v>18842</v>
      </c>
      <c r="C160" s="480" t="s">
        <v>19555</v>
      </c>
      <c r="D160" s="481"/>
      <c r="E160" s="482"/>
      <c r="F160" s="482"/>
      <c r="G160" s="482"/>
      <c r="H160" s="482"/>
      <c r="I160" s="482"/>
      <c r="J160" s="482"/>
      <c r="K160" s="482"/>
    </row>
    <row r="161" spans="1:11" ht="17.25" customHeight="1" x14ac:dyDescent="0.45">
      <c r="A161" s="479">
        <v>24</v>
      </c>
      <c r="B161" s="479">
        <v>18870</v>
      </c>
      <c r="C161" s="480" t="s">
        <v>19556</v>
      </c>
      <c r="D161" s="481"/>
      <c r="E161" s="482"/>
      <c r="F161" s="482"/>
      <c r="G161" s="482"/>
      <c r="H161" s="482"/>
      <c r="I161" s="482"/>
      <c r="J161" s="482"/>
      <c r="K161" s="482"/>
    </row>
    <row r="162" spans="1:11" ht="17.25" customHeight="1" x14ac:dyDescent="0.45">
      <c r="A162" s="479">
        <v>25</v>
      </c>
      <c r="B162" s="479">
        <v>18883</v>
      </c>
      <c r="C162" s="480" t="s">
        <v>19557</v>
      </c>
      <c r="D162" s="481"/>
      <c r="E162" s="482"/>
      <c r="F162" s="482"/>
      <c r="G162" s="482"/>
      <c r="H162" s="482"/>
      <c r="I162" s="482"/>
      <c r="J162" s="482"/>
      <c r="K162" s="482"/>
    </row>
    <row r="163" spans="1:11" ht="17.25" customHeight="1" x14ac:dyDescent="0.45">
      <c r="A163" s="479">
        <v>26</v>
      </c>
      <c r="B163" s="479">
        <v>18889</v>
      </c>
      <c r="C163" s="480" t="s">
        <v>19558</v>
      </c>
      <c r="D163" s="481"/>
      <c r="E163" s="482"/>
      <c r="F163" s="482"/>
      <c r="G163" s="482"/>
      <c r="H163" s="482"/>
      <c r="I163" s="482"/>
      <c r="J163" s="482"/>
      <c r="K163" s="482"/>
    </row>
    <row r="164" spans="1:11" ht="17.25" customHeight="1" x14ac:dyDescent="0.45">
      <c r="A164" s="479">
        <v>27</v>
      </c>
      <c r="B164" s="479">
        <v>18925</v>
      </c>
      <c r="C164" s="480" t="s">
        <v>19559</v>
      </c>
      <c r="D164" s="481"/>
      <c r="E164" s="482"/>
      <c r="F164" s="482"/>
      <c r="G164" s="482"/>
      <c r="H164" s="482"/>
      <c r="I164" s="482"/>
      <c r="J164" s="482"/>
      <c r="K164" s="482"/>
    </row>
    <row r="165" spans="1:11" ht="17.25" customHeight="1" x14ac:dyDescent="0.45">
      <c r="A165" s="479">
        <v>28</v>
      </c>
      <c r="B165" s="479">
        <v>18931</v>
      </c>
      <c r="C165" s="480" t="s">
        <v>19560</v>
      </c>
      <c r="D165" s="481"/>
      <c r="E165" s="482"/>
      <c r="F165" s="482"/>
      <c r="G165" s="482"/>
      <c r="H165" s="482"/>
      <c r="I165" s="482"/>
      <c r="J165" s="482"/>
      <c r="K165" s="482"/>
    </row>
    <row r="166" spans="1:11" ht="17.25" customHeight="1" x14ac:dyDescent="0.45">
      <c r="A166" s="479">
        <v>29</v>
      </c>
      <c r="B166" s="479">
        <v>20988</v>
      </c>
      <c r="C166" s="480" t="s">
        <v>19561</v>
      </c>
      <c r="D166" s="481"/>
      <c r="E166" s="482"/>
      <c r="F166" s="482"/>
      <c r="G166" s="482"/>
      <c r="H166" s="482"/>
      <c r="I166" s="482"/>
      <c r="J166" s="482"/>
      <c r="K166" s="482"/>
    </row>
    <row r="167" spans="1:11" ht="17.25" customHeight="1" x14ac:dyDescent="0.45">
      <c r="A167" s="479">
        <v>30</v>
      </c>
      <c r="B167" s="479">
        <v>20989</v>
      </c>
      <c r="C167" s="480" t="s">
        <v>19562</v>
      </c>
      <c r="D167" s="481"/>
      <c r="E167" s="482"/>
      <c r="F167" s="482"/>
      <c r="G167" s="482"/>
      <c r="H167" s="482"/>
      <c r="I167" s="482"/>
      <c r="J167" s="482"/>
      <c r="K167" s="482"/>
    </row>
    <row r="168" spans="1:11" ht="17.25" customHeight="1" x14ac:dyDescent="0.45">
      <c r="A168" s="479">
        <v>31</v>
      </c>
      <c r="B168" s="479">
        <v>20990</v>
      </c>
      <c r="C168" s="480" t="s">
        <v>19563</v>
      </c>
      <c r="D168" s="481"/>
      <c r="E168" s="482"/>
      <c r="F168" s="482"/>
      <c r="G168" s="482"/>
      <c r="H168" s="482"/>
      <c r="I168" s="482"/>
      <c r="J168" s="482"/>
      <c r="K168" s="482"/>
    </row>
    <row r="169" spans="1:11" ht="17.25" customHeight="1" x14ac:dyDescent="0.45">
      <c r="A169" s="479">
        <v>32</v>
      </c>
      <c r="B169" s="479">
        <v>20991</v>
      </c>
      <c r="C169" s="480" t="s">
        <v>19564</v>
      </c>
      <c r="D169" s="481"/>
      <c r="E169" s="482"/>
      <c r="F169" s="482"/>
      <c r="G169" s="482"/>
      <c r="H169" s="482"/>
      <c r="I169" s="482"/>
      <c r="J169" s="482"/>
      <c r="K169" s="482"/>
    </row>
    <row r="170" spans="1:11" ht="17.25" customHeight="1" x14ac:dyDescent="0.45">
      <c r="A170" s="479">
        <v>33</v>
      </c>
      <c r="B170" s="479">
        <v>20993</v>
      </c>
      <c r="C170" s="480" t="s">
        <v>19565</v>
      </c>
      <c r="D170" s="481"/>
      <c r="E170" s="482"/>
      <c r="F170" s="482"/>
      <c r="G170" s="482"/>
      <c r="H170" s="482"/>
      <c r="I170" s="482"/>
      <c r="J170" s="482"/>
      <c r="K170" s="482"/>
    </row>
    <row r="171" spans="1:11" ht="17.25" customHeight="1" x14ac:dyDescent="0.45">
      <c r="A171" s="479">
        <v>34</v>
      </c>
      <c r="B171" s="479">
        <v>20994</v>
      </c>
      <c r="C171" s="480" t="s">
        <v>19566</v>
      </c>
      <c r="D171" s="481"/>
      <c r="E171" s="482"/>
      <c r="F171" s="482"/>
      <c r="G171" s="482"/>
      <c r="H171" s="482"/>
      <c r="I171" s="482"/>
      <c r="J171" s="482"/>
      <c r="K171" s="482"/>
    </row>
    <row r="172" spans="1:11" ht="17.25" customHeight="1" x14ac:dyDescent="0.45">
      <c r="A172" s="479">
        <v>35</v>
      </c>
      <c r="B172" s="479">
        <v>20995</v>
      </c>
      <c r="C172" s="480" t="s">
        <v>19567</v>
      </c>
      <c r="D172" s="481"/>
      <c r="E172" s="482"/>
      <c r="F172" s="482"/>
      <c r="G172" s="482"/>
      <c r="H172" s="482"/>
      <c r="I172" s="482"/>
      <c r="J172" s="482"/>
      <c r="K172" s="482"/>
    </row>
    <row r="173" spans="1:11" ht="17.25" customHeight="1" x14ac:dyDescent="0.45">
      <c r="A173" s="479">
        <v>36</v>
      </c>
      <c r="B173" s="479">
        <v>20996</v>
      </c>
      <c r="C173" s="480" t="s">
        <v>19568</v>
      </c>
      <c r="D173" s="481"/>
      <c r="E173" s="482"/>
      <c r="F173" s="482"/>
      <c r="G173" s="482"/>
      <c r="H173" s="482"/>
      <c r="I173" s="482"/>
      <c r="J173" s="482"/>
      <c r="K173" s="482"/>
    </row>
    <row r="174" spans="1:11" ht="17.25" customHeight="1" x14ac:dyDescent="0.15">
      <c r="A174" s="479">
        <v>37</v>
      </c>
      <c r="B174" s="456">
        <v>21088</v>
      </c>
      <c r="C174" s="464" t="s">
        <v>19569</v>
      </c>
      <c r="D174" s="481"/>
      <c r="E174" s="482"/>
      <c r="F174" s="482"/>
      <c r="G174" s="482"/>
      <c r="H174" s="482"/>
      <c r="I174" s="482"/>
      <c r="J174" s="482"/>
      <c r="K174" s="482"/>
    </row>
    <row r="175" spans="1:11" s="457" customFormat="1" ht="21.75" x14ac:dyDescent="0.45">
      <c r="A175" s="479">
        <v>38</v>
      </c>
      <c r="B175" s="458">
        <v>21606</v>
      </c>
      <c r="C175" s="500" t="s">
        <v>19570</v>
      </c>
      <c r="D175" s="501"/>
      <c r="E175" s="458"/>
      <c r="F175" s="458"/>
      <c r="G175" s="458"/>
      <c r="H175" s="460"/>
      <c r="I175" s="460"/>
      <c r="J175" s="460"/>
      <c r="K175" s="460"/>
    </row>
    <row r="176" spans="1:11" s="451" customFormat="1" ht="17.25" customHeight="1" x14ac:dyDescent="0.15">
      <c r="A176" s="1297" t="s">
        <v>9795</v>
      </c>
      <c r="B176" s="1274"/>
      <c r="C176" s="1274"/>
      <c r="D176" s="1274"/>
      <c r="E176" s="1274"/>
      <c r="F176" s="1274"/>
      <c r="G176" s="1274"/>
      <c r="H176" s="1274"/>
      <c r="I176" s="1274"/>
      <c r="J176" s="1274"/>
      <c r="K176" s="1298"/>
    </row>
    <row r="177" spans="1:11" s="451" customFormat="1" ht="17.25" customHeight="1" x14ac:dyDescent="0.15">
      <c r="A177" s="1297" t="s">
        <v>19571</v>
      </c>
      <c r="B177" s="1274"/>
      <c r="C177" s="1274"/>
      <c r="D177" s="1274"/>
      <c r="E177" s="1274"/>
      <c r="F177" s="1274"/>
      <c r="G177" s="1274"/>
      <c r="H177" s="1274"/>
      <c r="I177" s="1274"/>
      <c r="J177" s="1274"/>
      <c r="K177" s="1298"/>
    </row>
    <row r="178" spans="1:11" s="451" customFormat="1" ht="17.25" customHeight="1" x14ac:dyDescent="0.15">
      <c r="A178" s="1297" t="s">
        <v>16001</v>
      </c>
      <c r="B178" s="1274"/>
      <c r="C178" s="1274"/>
      <c r="D178" s="1274"/>
      <c r="E178" s="1274"/>
      <c r="F178" s="1274"/>
      <c r="G178" s="1274"/>
      <c r="H178" s="1274"/>
      <c r="I178" s="1274"/>
      <c r="J178" s="1274"/>
      <c r="K178" s="1298"/>
    </row>
    <row r="179" spans="1:11" s="452" customFormat="1" ht="17.25" customHeight="1" x14ac:dyDescent="0.15">
      <c r="A179" s="1297" t="s">
        <v>18831</v>
      </c>
      <c r="B179" s="1274"/>
      <c r="C179" s="1274"/>
      <c r="D179" s="1274"/>
      <c r="E179" s="1274"/>
      <c r="F179" s="1274"/>
      <c r="G179" s="1274"/>
      <c r="H179" s="1274"/>
      <c r="I179" s="1274"/>
      <c r="J179" s="1274"/>
      <c r="K179" s="1298"/>
    </row>
    <row r="180" spans="1:11" s="452" customFormat="1" ht="17.25" customHeight="1" x14ac:dyDescent="0.15">
      <c r="A180" s="1299" t="s">
        <v>19572</v>
      </c>
      <c r="B180" s="1281"/>
      <c r="C180" s="1281"/>
      <c r="D180" s="1281"/>
      <c r="E180" s="1281"/>
      <c r="F180" s="1281"/>
      <c r="G180" s="1281"/>
      <c r="H180" s="1281"/>
      <c r="I180" s="1281"/>
      <c r="J180" s="1281"/>
      <c r="K180" s="1300"/>
    </row>
    <row r="181" spans="1:11" s="461" customFormat="1" ht="17.25" customHeight="1" x14ac:dyDescent="0.45">
      <c r="A181" s="453" t="s">
        <v>8377</v>
      </c>
      <c r="B181" s="454" t="s">
        <v>8352</v>
      </c>
      <c r="C181" s="455" t="s">
        <v>9799</v>
      </c>
      <c r="D181" s="453"/>
      <c r="E181" s="453"/>
      <c r="F181" s="456"/>
      <c r="G181" s="456"/>
      <c r="H181" s="456"/>
      <c r="I181" s="456"/>
      <c r="J181" s="456"/>
      <c r="K181" s="456"/>
    </row>
    <row r="182" spans="1:11" ht="17.25" customHeight="1" x14ac:dyDescent="0.45">
      <c r="A182" s="479">
        <v>1</v>
      </c>
      <c r="B182" s="479">
        <v>18707</v>
      </c>
      <c r="C182" s="480" t="s">
        <v>19573</v>
      </c>
      <c r="D182" s="481"/>
      <c r="E182" s="482"/>
      <c r="F182" s="482"/>
      <c r="G182" s="482"/>
      <c r="H182" s="482"/>
      <c r="I182" s="482"/>
      <c r="J182" s="482"/>
      <c r="K182" s="482"/>
    </row>
    <row r="183" spans="1:11" ht="17.25" customHeight="1" x14ac:dyDescent="0.45">
      <c r="A183" s="479">
        <v>2</v>
      </c>
      <c r="B183" s="479">
        <v>18712</v>
      </c>
      <c r="C183" s="480" t="s">
        <v>19574</v>
      </c>
      <c r="D183" s="481"/>
      <c r="E183" s="482"/>
      <c r="F183" s="482"/>
      <c r="G183" s="482"/>
      <c r="H183" s="482"/>
      <c r="I183" s="482"/>
      <c r="J183" s="482"/>
      <c r="K183" s="482"/>
    </row>
    <row r="184" spans="1:11" ht="17.25" customHeight="1" x14ac:dyDescent="0.45">
      <c r="A184" s="479">
        <v>3</v>
      </c>
      <c r="B184" s="479">
        <v>18736</v>
      </c>
      <c r="C184" s="480" t="s">
        <v>19575</v>
      </c>
      <c r="D184" s="481"/>
      <c r="E184" s="482"/>
      <c r="F184" s="482"/>
      <c r="G184" s="482"/>
      <c r="H184" s="482"/>
      <c r="I184" s="482"/>
      <c r="J184" s="482"/>
      <c r="K184" s="482"/>
    </row>
    <row r="185" spans="1:11" ht="17.25" customHeight="1" x14ac:dyDescent="0.45">
      <c r="A185" s="479">
        <v>4</v>
      </c>
      <c r="B185" s="479">
        <v>18749</v>
      </c>
      <c r="C185" s="480" t="s">
        <v>19576</v>
      </c>
      <c r="D185" s="481"/>
      <c r="E185" s="482"/>
      <c r="F185" s="482"/>
      <c r="G185" s="482"/>
      <c r="H185" s="482"/>
      <c r="I185" s="482"/>
      <c r="J185" s="482"/>
      <c r="K185" s="482"/>
    </row>
    <row r="186" spans="1:11" ht="17.25" customHeight="1" x14ac:dyDescent="0.45">
      <c r="A186" s="479">
        <v>5</v>
      </c>
      <c r="B186" s="479">
        <v>18817</v>
      </c>
      <c r="C186" s="480" t="s">
        <v>19577</v>
      </c>
      <c r="D186" s="481"/>
      <c r="E186" s="482"/>
      <c r="F186" s="482"/>
      <c r="G186" s="482"/>
      <c r="H186" s="482"/>
      <c r="I186" s="482"/>
      <c r="J186" s="482"/>
      <c r="K186" s="482"/>
    </row>
    <row r="187" spans="1:11" ht="17.25" customHeight="1" x14ac:dyDescent="0.45">
      <c r="A187" s="479">
        <v>6</v>
      </c>
      <c r="B187" s="479">
        <v>18853</v>
      </c>
      <c r="C187" s="480" t="s">
        <v>19578</v>
      </c>
      <c r="D187" s="481"/>
      <c r="E187" s="482"/>
      <c r="F187" s="482"/>
      <c r="G187" s="482"/>
      <c r="H187" s="482"/>
      <c r="I187" s="482"/>
      <c r="J187" s="482"/>
      <c r="K187" s="482"/>
    </row>
    <row r="188" spans="1:11" ht="17.25" customHeight="1" x14ac:dyDescent="0.45">
      <c r="A188" s="479">
        <v>7</v>
      </c>
      <c r="B188" s="479">
        <v>18858</v>
      </c>
      <c r="C188" s="480" t="s">
        <v>19579</v>
      </c>
      <c r="D188" s="481"/>
      <c r="E188" s="482"/>
      <c r="F188" s="482"/>
      <c r="G188" s="482"/>
      <c r="H188" s="482"/>
      <c r="I188" s="482"/>
      <c r="J188" s="482"/>
      <c r="K188" s="482"/>
    </row>
    <row r="189" spans="1:11" ht="17.25" customHeight="1" x14ac:dyDescent="0.45">
      <c r="A189" s="479">
        <v>8</v>
      </c>
      <c r="B189" s="479">
        <v>18859</v>
      </c>
      <c r="C189" s="480" t="s">
        <v>19580</v>
      </c>
      <c r="D189" s="481"/>
      <c r="E189" s="482"/>
      <c r="F189" s="482"/>
      <c r="G189" s="482"/>
      <c r="H189" s="482"/>
      <c r="I189" s="482"/>
      <c r="J189" s="482"/>
      <c r="K189" s="482"/>
    </row>
    <row r="190" spans="1:11" ht="17.25" customHeight="1" x14ac:dyDescent="0.45">
      <c r="A190" s="479">
        <v>9</v>
      </c>
      <c r="B190" s="479">
        <v>18901</v>
      </c>
      <c r="C190" s="480" t="s">
        <v>19581</v>
      </c>
      <c r="D190" s="481"/>
      <c r="E190" s="482"/>
      <c r="F190" s="482"/>
      <c r="G190" s="482"/>
      <c r="H190" s="482"/>
      <c r="I190" s="482"/>
      <c r="J190" s="482"/>
      <c r="K190" s="482"/>
    </row>
    <row r="191" spans="1:11" ht="17.25" customHeight="1" x14ac:dyDescent="0.45">
      <c r="A191" s="479">
        <v>10</v>
      </c>
      <c r="B191" s="479">
        <v>18907</v>
      </c>
      <c r="C191" s="480" t="s">
        <v>19582</v>
      </c>
      <c r="D191" s="481"/>
      <c r="E191" s="482"/>
      <c r="F191" s="482"/>
      <c r="G191" s="482"/>
      <c r="H191" s="482"/>
      <c r="I191" s="482"/>
      <c r="J191" s="482"/>
      <c r="K191" s="482"/>
    </row>
    <row r="192" spans="1:11" ht="17.25" customHeight="1" x14ac:dyDescent="0.45">
      <c r="A192" s="479">
        <v>11</v>
      </c>
      <c r="B192" s="479">
        <v>18985</v>
      </c>
      <c r="C192" s="480" t="s">
        <v>19583</v>
      </c>
      <c r="D192" s="481"/>
      <c r="E192" s="482"/>
      <c r="F192" s="482"/>
      <c r="G192" s="482"/>
      <c r="H192" s="482"/>
      <c r="I192" s="482"/>
      <c r="J192" s="482"/>
      <c r="K192" s="482"/>
    </row>
    <row r="193" spans="1:11" ht="17.25" customHeight="1" x14ac:dyDescent="0.45">
      <c r="A193" s="479">
        <v>12</v>
      </c>
      <c r="B193" s="479">
        <v>19008</v>
      </c>
      <c r="C193" s="480" t="s">
        <v>19584</v>
      </c>
      <c r="D193" s="481"/>
      <c r="E193" s="482"/>
      <c r="F193" s="482"/>
      <c r="G193" s="482"/>
      <c r="H193" s="482"/>
      <c r="I193" s="482"/>
      <c r="J193" s="482"/>
      <c r="K193" s="482"/>
    </row>
    <row r="194" spans="1:11" ht="17.25" customHeight="1" x14ac:dyDescent="0.45">
      <c r="A194" s="479">
        <v>13</v>
      </c>
      <c r="B194" s="479">
        <v>19012</v>
      </c>
      <c r="C194" s="480" t="s">
        <v>19585</v>
      </c>
      <c r="D194" s="481"/>
      <c r="E194" s="482"/>
      <c r="F194" s="482"/>
      <c r="G194" s="482"/>
      <c r="H194" s="482"/>
      <c r="I194" s="482"/>
      <c r="J194" s="482"/>
      <c r="K194" s="482"/>
    </row>
    <row r="195" spans="1:11" ht="17.25" customHeight="1" x14ac:dyDescent="0.15">
      <c r="A195" s="479">
        <v>14</v>
      </c>
      <c r="B195" s="456">
        <v>21614</v>
      </c>
      <c r="C195" s="464" t="s">
        <v>9423</v>
      </c>
      <c r="D195" s="481"/>
      <c r="E195" s="482"/>
      <c r="F195" s="482"/>
      <c r="G195" s="482"/>
      <c r="H195" s="482"/>
      <c r="I195" s="482"/>
      <c r="J195" s="482"/>
      <c r="K195" s="482"/>
    </row>
    <row r="196" spans="1:11" ht="17.25" customHeight="1" thickBot="1" x14ac:dyDescent="0.5">
      <c r="A196" s="479">
        <v>15</v>
      </c>
      <c r="B196" s="456">
        <v>21627</v>
      </c>
      <c r="C196" s="502" t="s">
        <v>9454</v>
      </c>
      <c r="D196" s="481"/>
      <c r="E196" s="482"/>
      <c r="F196" s="482"/>
      <c r="G196" s="482"/>
      <c r="H196" s="482"/>
      <c r="I196" s="482"/>
      <c r="J196" s="482"/>
      <c r="K196" s="482"/>
    </row>
    <row r="197" spans="1:11" ht="17.25" customHeight="1" x14ac:dyDescent="0.45">
      <c r="A197" s="479">
        <v>16</v>
      </c>
      <c r="B197" s="479">
        <v>18644</v>
      </c>
      <c r="C197" s="480" t="s">
        <v>19586</v>
      </c>
      <c r="D197" s="481"/>
      <c r="E197" s="482"/>
      <c r="F197" s="482"/>
      <c r="G197" s="482"/>
      <c r="H197" s="482"/>
      <c r="I197" s="482"/>
      <c r="J197" s="482"/>
      <c r="K197" s="482"/>
    </row>
    <row r="198" spans="1:11" ht="17.25" customHeight="1" x14ac:dyDescent="0.45">
      <c r="A198" s="479">
        <v>17</v>
      </c>
      <c r="B198" s="479">
        <v>18721</v>
      </c>
      <c r="C198" s="480" t="s">
        <v>19587</v>
      </c>
      <c r="D198" s="481"/>
      <c r="E198" s="482"/>
      <c r="F198" s="482"/>
      <c r="G198" s="482"/>
      <c r="H198" s="482"/>
      <c r="I198" s="482"/>
      <c r="J198" s="482"/>
      <c r="K198" s="482"/>
    </row>
    <row r="199" spans="1:11" ht="17.25" customHeight="1" x14ac:dyDescent="0.45">
      <c r="A199" s="479">
        <v>18</v>
      </c>
      <c r="B199" s="479">
        <v>18722</v>
      </c>
      <c r="C199" s="480" t="s">
        <v>19588</v>
      </c>
      <c r="D199" s="481"/>
      <c r="E199" s="482"/>
      <c r="F199" s="482"/>
      <c r="G199" s="482"/>
      <c r="H199" s="482"/>
      <c r="I199" s="482"/>
      <c r="J199" s="482"/>
      <c r="K199" s="482"/>
    </row>
    <row r="200" spans="1:11" ht="17.25" customHeight="1" x14ac:dyDescent="0.45">
      <c r="A200" s="479">
        <v>19</v>
      </c>
      <c r="B200" s="479">
        <v>18769</v>
      </c>
      <c r="C200" s="480" t="s">
        <v>19589</v>
      </c>
      <c r="D200" s="481"/>
      <c r="E200" s="482"/>
      <c r="F200" s="482"/>
      <c r="G200" s="482"/>
      <c r="H200" s="482"/>
      <c r="I200" s="482"/>
      <c r="J200" s="482"/>
      <c r="K200" s="482"/>
    </row>
    <row r="201" spans="1:11" ht="17.25" customHeight="1" x14ac:dyDescent="0.45">
      <c r="A201" s="479">
        <v>20</v>
      </c>
      <c r="B201" s="479">
        <v>18795</v>
      </c>
      <c r="C201" s="480" t="s">
        <v>19590</v>
      </c>
      <c r="D201" s="481"/>
      <c r="E201" s="482"/>
      <c r="F201" s="482"/>
      <c r="G201" s="482"/>
      <c r="H201" s="482"/>
      <c r="I201" s="482"/>
      <c r="J201" s="482"/>
      <c r="K201" s="482"/>
    </row>
    <row r="202" spans="1:11" ht="17.25" customHeight="1" x14ac:dyDescent="0.45">
      <c r="A202" s="479">
        <v>21</v>
      </c>
      <c r="B202" s="479">
        <v>18800</v>
      </c>
      <c r="C202" s="480" t="s">
        <v>19591</v>
      </c>
      <c r="D202" s="481"/>
      <c r="E202" s="482"/>
      <c r="F202" s="482"/>
      <c r="G202" s="482"/>
      <c r="H202" s="482"/>
      <c r="I202" s="482"/>
      <c r="J202" s="482"/>
      <c r="K202" s="482"/>
    </row>
    <row r="203" spans="1:11" ht="17.25" customHeight="1" x14ac:dyDescent="0.45">
      <c r="A203" s="479">
        <v>22</v>
      </c>
      <c r="B203" s="479">
        <v>18808</v>
      </c>
      <c r="C203" s="480" t="s">
        <v>19592</v>
      </c>
      <c r="D203" s="481"/>
      <c r="E203" s="482"/>
      <c r="F203" s="482"/>
      <c r="G203" s="482"/>
      <c r="H203" s="482"/>
      <c r="I203" s="482"/>
      <c r="J203" s="482"/>
      <c r="K203" s="482"/>
    </row>
    <row r="204" spans="1:11" ht="17.25" customHeight="1" x14ac:dyDescent="0.45">
      <c r="A204" s="479">
        <v>23</v>
      </c>
      <c r="B204" s="479">
        <v>18876</v>
      </c>
      <c r="C204" s="480" t="s">
        <v>19593</v>
      </c>
      <c r="D204" s="481"/>
      <c r="E204" s="482"/>
      <c r="F204" s="482"/>
      <c r="G204" s="482"/>
      <c r="H204" s="482"/>
      <c r="I204" s="482"/>
      <c r="J204" s="482"/>
      <c r="K204" s="482"/>
    </row>
    <row r="205" spans="1:11" ht="17.25" customHeight="1" x14ac:dyDescent="0.45">
      <c r="A205" s="479">
        <v>24</v>
      </c>
      <c r="B205" s="479">
        <v>18881</v>
      </c>
      <c r="C205" s="480" t="s">
        <v>19594</v>
      </c>
      <c r="D205" s="481"/>
      <c r="E205" s="482"/>
      <c r="F205" s="482"/>
      <c r="G205" s="482"/>
      <c r="H205" s="482"/>
      <c r="I205" s="482"/>
      <c r="J205" s="482"/>
      <c r="K205" s="482"/>
    </row>
    <row r="206" spans="1:11" ht="17.25" customHeight="1" x14ac:dyDescent="0.45">
      <c r="A206" s="479">
        <v>25</v>
      </c>
      <c r="B206" s="479">
        <v>18882</v>
      </c>
      <c r="C206" s="480" t="s">
        <v>19595</v>
      </c>
      <c r="D206" s="481"/>
      <c r="E206" s="482"/>
      <c r="F206" s="482"/>
      <c r="G206" s="482"/>
      <c r="H206" s="482"/>
      <c r="I206" s="482"/>
      <c r="J206" s="482"/>
      <c r="K206" s="482"/>
    </row>
    <row r="207" spans="1:11" ht="17.25" customHeight="1" x14ac:dyDescent="0.45">
      <c r="A207" s="479">
        <v>26</v>
      </c>
      <c r="B207" s="479">
        <v>18884</v>
      </c>
      <c r="C207" s="480" t="s">
        <v>19596</v>
      </c>
      <c r="D207" s="481"/>
      <c r="E207" s="482"/>
      <c r="F207" s="482"/>
      <c r="G207" s="482"/>
      <c r="H207" s="482"/>
      <c r="I207" s="482"/>
      <c r="J207" s="482"/>
      <c r="K207" s="482"/>
    </row>
    <row r="208" spans="1:11" ht="17.25" customHeight="1" x14ac:dyDescent="0.45">
      <c r="A208" s="479">
        <v>27</v>
      </c>
      <c r="B208" s="479">
        <v>18886</v>
      </c>
      <c r="C208" s="480" t="s">
        <v>19597</v>
      </c>
      <c r="D208" s="481"/>
      <c r="E208" s="482"/>
      <c r="F208" s="482"/>
      <c r="G208" s="482"/>
      <c r="H208" s="482"/>
      <c r="I208" s="482"/>
      <c r="J208" s="482"/>
      <c r="K208" s="482"/>
    </row>
    <row r="209" spans="1:11" ht="17.25" customHeight="1" x14ac:dyDescent="0.45">
      <c r="A209" s="479">
        <v>28</v>
      </c>
      <c r="B209" s="479">
        <v>18923</v>
      </c>
      <c r="C209" s="480" t="s">
        <v>19598</v>
      </c>
      <c r="D209" s="481"/>
      <c r="E209" s="482"/>
      <c r="F209" s="482"/>
      <c r="G209" s="482"/>
      <c r="H209" s="482"/>
      <c r="I209" s="482"/>
      <c r="J209" s="482"/>
      <c r="K209" s="482"/>
    </row>
    <row r="210" spans="1:11" ht="17.25" customHeight="1" x14ac:dyDescent="0.45">
      <c r="A210" s="479">
        <v>29</v>
      </c>
      <c r="B210" s="479">
        <v>18929</v>
      </c>
      <c r="C210" s="480" t="s">
        <v>19599</v>
      </c>
      <c r="D210" s="481"/>
      <c r="E210" s="482"/>
      <c r="F210" s="482"/>
      <c r="G210" s="482"/>
      <c r="H210" s="482"/>
      <c r="I210" s="482"/>
      <c r="J210" s="482"/>
      <c r="K210" s="482"/>
    </row>
    <row r="211" spans="1:11" ht="17.25" customHeight="1" x14ac:dyDescent="0.45">
      <c r="A211" s="479">
        <v>30</v>
      </c>
      <c r="B211" s="479">
        <v>18941</v>
      </c>
      <c r="C211" s="480" t="s">
        <v>19600</v>
      </c>
      <c r="D211" s="481"/>
      <c r="E211" s="482"/>
      <c r="F211" s="482"/>
      <c r="G211" s="482"/>
      <c r="H211" s="482"/>
      <c r="I211" s="482"/>
      <c r="J211" s="482"/>
      <c r="K211" s="482"/>
    </row>
    <row r="212" spans="1:11" ht="17.25" customHeight="1" x14ac:dyDescent="0.45">
      <c r="A212" s="479">
        <v>31</v>
      </c>
      <c r="B212" s="479">
        <v>18942</v>
      </c>
      <c r="C212" s="480" t="s">
        <v>19601</v>
      </c>
      <c r="D212" s="481"/>
      <c r="E212" s="482"/>
      <c r="F212" s="482"/>
      <c r="G212" s="482"/>
      <c r="H212" s="482"/>
      <c r="I212" s="482"/>
      <c r="J212" s="482"/>
      <c r="K212" s="482"/>
    </row>
    <row r="213" spans="1:11" ht="17.25" customHeight="1" x14ac:dyDescent="0.45">
      <c r="A213" s="479">
        <v>32</v>
      </c>
      <c r="B213" s="479">
        <v>18947</v>
      </c>
      <c r="C213" s="480" t="s">
        <v>19602</v>
      </c>
      <c r="D213" s="481"/>
      <c r="E213" s="482"/>
      <c r="F213" s="482"/>
      <c r="G213" s="482"/>
      <c r="H213" s="482"/>
      <c r="I213" s="482"/>
      <c r="J213" s="482"/>
      <c r="K213" s="482"/>
    </row>
    <row r="214" spans="1:11" ht="17.25" customHeight="1" x14ac:dyDescent="0.45">
      <c r="A214" s="479">
        <v>33</v>
      </c>
      <c r="B214" s="479">
        <v>18954</v>
      </c>
      <c r="C214" s="480" t="s">
        <v>19603</v>
      </c>
      <c r="D214" s="481"/>
      <c r="E214" s="482"/>
      <c r="F214" s="482"/>
      <c r="G214" s="482"/>
      <c r="H214" s="482"/>
      <c r="I214" s="482"/>
      <c r="J214" s="482"/>
      <c r="K214" s="482"/>
    </row>
    <row r="215" spans="1:11" ht="17.25" customHeight="1" x14ac:dyDescent="0.45">
      <c r="A215" s="479">
        <v>34</v>
      </c>
      <c r="B215" s="479">
        <v>18957</v>
      </c>
      <c r="C215" s="480" t="s">
        <v>19604</v>
      </c>
      <c r="D215" s="481"/>
      <c r="E215" s="482"/>
      <c r="F215" s="482"/>
      <c r="G215" s="482"/>
      <c r="H215" s="482"/>
      <c r="I215" s="482"/>
      <c r="J215" s="482"/>
      <c r="K215" s="482"/>
    </row>
    <row r="216" spans="1:11" ht="17.25" customHeight="1" x14ac:dyDescent="0.45">
      <c r="A216" s="479">
        <v>35</v>
      </c>
      <c r="B216" s="479">
        <v>18959</v>
      </c>
      <c r="C216" s="480" t="s">
        <v>19605</v>
      </c>
      <c r="D216" s="481"/>
      <c r="E216" s="482"/>
      <c r="F216" s="482"/>
      <c r="G216" s="482"/>
      <c r="H216" s="482"/>
      <c r="I216" s="482"/>
      <c r="J216" s="482"/>
      <c r="K216" s="482"/>
    </row>
    <row r="217" spans="1:11" ht="17.25" customHeight="1" x14ac:dyDescent="0.45">
      <c r="A217" s="479">
        <v>36</v>
      </c>
      <c r="B217" s="479">
        <v>18960</v>
      </c>
      <c r="C217" s="480" t="s">
        <v>19606</v>
      </c>
      <c r="D217" s="481"/>
      <c r="E217" s="482"/>
      <c r="F217" s="482"/>
      <c r="G217" s="482"/>
      <c r="H217" s="482"/>
      <c r="I217" s="482"/>
      <c r="J217" s="482"/>
      <c r="K217" s="482"/>
    </row>
    <row r="218" spans="1:11" ht="17.25" customHeight="1" x14ac:dyDescent="0.45">
      <c r="A218" s="479">
        <v>37</v>
      </c>
      <c r="B218" s="479">
        <v>18965</v>
      </c>
      <c r="C218" s="480" t="s">
        <v>19607</v>
      </c>
      <c r="D218" s="481"/>
      <c r="E218" s="482"/>
      <c r="F218" s="482"/>
      <c r="G218" s="482"/>
      <c r="H218" s="482"/>
      <c r="I218" s="482"/>
      <c r="J218" s="482"/>
      <c r="K218" s="482"/>
    </row>
    <row r="219" spans="1:11" ht="17.25" customHeight="1" x14ac:dyDescent="0.45">
      <c r="A219" s="479">
        <v>38</v>
      </c>
      <c r="B219" s="479">
        <v>18987</v>
      </c>
      <c r="C219" s="480" t="s">
        <v>19608</v>
      </c>
      <c r="D219" s="481"/>
      <c r="E219" s="482"/>
      <c r="F219" s="482"/>
      <c r="G219" s="482"/>
      <c r="H219" s="482"/>
      <c r="I219" s="482"/>
      <c r="J219" s="482"/>
      <c r="K219" s="482"/>
    </row>
    <row r="220" spans="1:11" ht="17.25" customHeight="1" x14ac:dyDescent="0.45">
      <c r="A220" s="479">
        <v>39</v>
      </c>
      <c r="B220" s="479">
        <v>18992</v>
      </c>
      <c r="C220" s="480" t="s">
        <v>19609</v>
      </c>
      <c r="D220" s="481"/>
      <c r="E220" s="482"/>
      <c r="F220" s="482"/>
      <c r="G220" s="482"/>
      <c r="H220" s="482"/>
      <c r="I220" s="482"/>
      <c r="J220" s="482"/>
      <c r="K220" s="482"/>
    </row>
    <row r="221" spans="1:11" ht="17.25" customHeight="1" x14ac:dyDescent="0.45">
      <c r="A221" s="479">
        <v>40</v>
      </c>
      <c r="B221" s="479">
        <v>18993</v>
      </c>
      <c r="C221" s="480" t="s">
        <v>19610</v>
      </c>
      <c r="D221" s="481"/>
      <c r="E221" s="482"/>
      <c r="F221" s="482"/>
      <c r="G221" s="482"/>
      <c r="H221" s="482"/>
      <c r="I221" s="482"/>
      <c r="J221" s="482"/>
      <c r="K221" s="482"/>
    </row>
    <row r="222" spans="1:11" ht="17.25" customHeight="1" x14ac:dyDescent="0.45">
      <c r="A222" s="479">
        <v>41</v>
      </c>
      <c r="B222" s="479">
        <v>18995</v>
      </c>
      <c r="C222" s="480" t="s">
        <v>19611</v>
      </c>
      <c r="D222" s="481"/>
      <c r="E222" s="482"/>
      <c r="F222" s="482"/>
      <c r="G222" s="482"/>
      <c r="H222" s="482"/>
      <c r="I222" s="482"/>
      <c r="J222" s="482"/>
      <c r="K222" s="482"/>
    </row>
    <row r="223" spans="1:11" ht="17.25" customHeight="1" x14ac:dyDescent="0.45">
      <c r="A223" s="479">
        <v>42</v>
      </c>
      <c r="B223" s="479">
        <v>18996</v>
      </c>
      <c r="C223" s="480" t="s">
        <v>19612</v>
      </c>
      <c r="D223" s="481"/>
      <c r="E223" s="482"/>
      <c r="F223" s="482"/>
      <c r="G223" s="482"/>
      <c r="H223" s="482"/>
      <c r="I223" s="482"/>
      <c r="J223" s="482"/>
      <c r="K223" s="482"/>
    </row>
    <row r="224" spans="1:11" ht="17.25" customHeight="1" x14ac:dyDescent="0.45">
      <c r="A224" s="479">
        <v>43</v>
      </c>
      <c r="B224" s="479">
        <v>18997</v>
      </c>
      <c r="C224" s="480" t="s">
        <v>19613</v>
      </c>
      <c r="D224" s="481"/>
      <c r="E224" s="482"/>
      <c r="F224" s="482"/>
      <c r="G224" s="482"/>
      <c r="H224" s="482"/>
      <c r="I224" s="482"/>
      <c r="J224" s="482"/>
      <c r="K224" s="482"/>
    </row>
    <row r="225" spans="1:11" ht="17.25" customHeight="1" x14ac:dyDescent="0.45">
      <c r="A225" s="479">
        <v>44</v>
      </c>
      <c r="B225" s="479">
        <v>18998</v>
      </c>
      <c r="C225" s="480" t="s">
        <v>19614</v>
      </c>
      <c r="D225" s="481"/>
      <c r="E225" s="482"/>
      <c r="F225" s="482"/>
      <c r="G225" s="482"/>
      <c r="H225" s="482"/>
      <c r="I225" s="482"/>
      <c r="J225" s="482"/>
      <c r="K225" s="482"/>
    </row>
    <row r="226" spans="1:11" ht="17.25" customHeight="1" x14ac:dyDescent="0.45">
      <c r="A226" s="479">
        <v>45</v>
      </c>
      <c r="B226" s="479">
        <v>18999</v>
      </c>
      <c r="C226" s="480" t="s">
        <v>19615</v>
      </c>
      <c r="D226" s="481"/>
      <c r="E226" s="482"/>
      <c r="F226" s="482"/>
      <c r="G226" s="482"/>
      <c r="H226" s="482"/>
      <c r="I226" s="482"/>
      <c r="J226" s="482"/>
      <c r="K226" s="482"/>
    </row>
    <row r="227" spans="1:11" s="451" customFormat="1" ht="17.25" customHeight="1" x14ac:dyDescent="0.15">
      <c r="A227" s="1297" t="s">
        <v>9795</v>
      </c>
      <c r="B227" s="1274"/>
      <c r="C227" s="1274"/>
      <c r="D227" s="1274"/>
      <c r="E227" s="1274"/>
      <c r="F227" s="1274"/>
      <c r="G227" s="1274"/>
      <c r="H227" s="1274"/>
      <c r="I227" s="1274"/>
      <c r="J227" s="1274"/>
      <c r="K227" s="1298"/>
    </row>
    <row r="228" spans="1:11" s="451" customFormat="1" ht="17.25" customHeight="1" x14ac:dyDescent="0.15">
      <c r="A228" s="1297" t="s">
        <v>19616</v>
      </c>
      <c r="B228" s="1274"/>
      <c r="C228" s="1274"/>
      <c r="D228" s="1274"/>
      <c r="E228" s="1274"/>
      <c r="F228" s="1274"/>
      <c r="G228" s="1274"/>
      <c r="H228" s="1274"/>
      <c r="I228" s="1274"/>
      <c r="J228" s="1274"/>
      <c r="K228" s="1298"/>
    </row>
    <row r="229" spans="1:11" s="451" customFormat="1" ht="17.25" customHeight="1" x14ac:dyDescent="0.15">
      <c r="A229" s="1297" t="s">
        <v>15578</v>
      </c>
      <c r="B229" s="1274"/>
      <c r="C229" s="1274"/>
      <c r="D229" s="1274"/>
      <c r="E229" s="1274"/>
      <c r="F229" s="1274"/>
      <c r="G229" s="1274"/>
      <c r="H229" s="1274"/>
      <c r="I229" s="1274"/>
      <c r="J229" s="1274"/>
      <c r="K229" s="1298"/>
    </row>
    <row r="230" spans="1:11" s="452" customFormat="1" ht="17.25" customHeight="1" x14ac:dyDescent="0.15">
      <c r="A230" s="1297" t="s">
        <v>18831</v>
      </c>
      <c r="B230" s="1274"/>
      <c r="C230" s="1274"/>
      <c r="D230" s="1274"/>
      <c r="E230" s="1274"/>
      <c r="F230" s="1274"/>
      <c r="G230" s="1274"/>
      <c r="H230" s="1274"/>
      <c r="I230" s="1274"/>
      <c r="J230" s="1274"/>
      <c r="K230" s="1298"/>
    </row>
    <row r="231" spans="1:11" s="452" customFormat="1" ht="17.25" customHeight="1" x14ac:dyDescent="0.15">
      <c r="A231" s="1299" t="s">
        <v>19617</v>
      </c>
      <c r="B231" s="1281"/>
      <c r="C231" s="1281"/>
      <c r="D231" s="1281"/>
      <c r="E231" s="1281"/>
      <c r="F231" s="1281"/>
      <c r="G231" s="1281"/>
      <c r="H231" s="1281"/>
      <c r="I231" s="1281"/>
      <c r="J231" s="1281"/>
      <c r="K231" s="1300"/>
    </row>
    <row r="232" spans="1:11" s="461" customFormat="1" ht="17.25" customHeight="1" x14ac:dyDescent="0.45">
      <c r="A232" s="453" t="s">
        <v>8377</v>
      </c>
      <c r="B232" s="454" t="s">
        <v>8352</v>
      </c>
      <c r="C232" s="455" t="s">
        <v>9799</v>
      </c>
      <c r="D232" s="453"/>
      <c r="E232" s="453"/>
      <c r="F232" s="456"/>
      <c r="G232" s="456"/>
      <c r="H232" s="456"/>
      <c r="I232" s="456"/>
      <c r="J232" s="456"/>
      <c r="K232" s="456"/>
    </row>
    <row r="233" spans="1:11" ht="17.25" customHeight="1" x14ac:dyDescent="0.45">
      <c r="A233" s="479">
        <v>1</v>
      </c>
      <c r="B233" s="479">
        <v>18613</v>
      </c>
      <c r="C233" s="480" t="s">
        <v>19618</v>
      </c>
      <c r="D233" s="481"/>
      <c r="E233" s="482"/>
      <c r="F233" s="482"/>
      <c r="G233" s="482"/>
      <c r="H233" s="482"/>
      <c r="I233" s="482"/>
      <c r="J233" s="482"/>
      <c r="K233" s="482"/>
    </row>
    <row r="234" spans="1:11" ht="17.25" customHeight="1" x14ac:dyDescent="0.45">
      <c r="A234" s="479">
        <v>2</v>
      </c>
      <c r="B234" s="479">
        <v>18617</v>
      </c>
      <c r="C234" s="480" t="s">
        <v>19619</v>
      </c>
      <c r="D234" s="481"/>
      <c r="E234" s="482"/>
      <c r="F234" s="482"/>
      <c r="G234" s="482"/>
      <c r="H234" s="482"/>
      <c r="I234" s="482"/>
      <c r="J234" s="482"/>
      <c r="K234" s="482"/>
    </row>
    <row r="235" spans="1:11" ht="17.25" customHeight="1" x14ac:dyDescent="0.45">
      <c r="A235" s="479">
        <v>3</v>
      </c>
      <c r="B235" s="479">
        <v>18619</v>
      </c>
      <c r="C235" s="480" t="s">
        <v>19620</v>
      </c>
      <c r="D235" s="481"/>
      <c r="E235" s="482"/>
      <c r="F235" s="482"/>
      <c r="G235" s="482"/>
      <c r="H235" s="482"/>
      <c r="I235" s="482"/>
      <c r="J235" s="482"/>
      <c r="K235" s="482"/>
    </row>
    <row r="236" spans="1:11" ht="17.25" customHeight="1" x14ac:dyDescent="0.45">
      <c r="A236" s="479">
        <v>4</v>
      </c>
      <c r="B236" s="479">
        <v>18633</v>
      </c>
      <c r="C236" s="480" t="s">
        <v>19621</v>
      </c>
      <c r="D236" s="481"/>
      <c r="E236" s="482"/>
      <c r="F236" s="482"/>
      <c r="G236" s="482"/>
      <c r="H236" s="482"/>
      <c r="I236" s="482"/>
      <c r="J236" s="482"/>
      <c r="K236" s="482"/>
    </row>
    <row r="237" spans="1:11" ht="17.25" customHeight="1" x14ac:dyDescent="0.45">
      <c r="A237" s="479">
        <v>5</v>
      </c>
      <c r="B237" s="479">
        <v>18635</v>
      </c>
      <c r="C237" s="480" t="s">
        <v>19622</v>
      </c>
      <c r="D237" s="481"/>
      <c r="E237" s="482"/>
      <c r="F237" s="482"/>
      <c r="G237" s="482"/>
      <c r="H237" s="482"/>
      <c r="I237" s="482"/>
      <c r="J237" s="482"/>
      <c r="K237" s="482"/>
    </row>
    <row r="238" spans="1:11" ht="17.25" customHeight="1" x14ac:dyDescent="0.45">
      <c r="A238" s="479">
        <v>6</v>
      </c>
      <c r="B238" s="479">
        <v>18638</v>
      </c>
      <c r="C238" s="480" t="s">
        <v>19623</v>
      </c>
      <c r="D238" s="481"/>
      <c r="E238" s="482"/>
      <c r="F238" s="482"/>
      <c r="G238" s="482"/>
      <c r="H238" s="482"/>
      <c r="I238" s="482"/>
      <c r="J238" s="482"/>
      <c r="K238" s="482"/>
    </row>
    <row r="239" spans="1:11" ht="17.25" customHeight="1" x14ac:dyDescent="0.45">
      <c r="A239" s="479">
        <v>7</v>
      </c>
      <c r="B239" s="479">
        <v>18652</v>
      </c>
      <c r="C239" s="480" t="s">
        <v>19624</v>
      </c>
      <c r="D239" s="481"/>
      <c r="E239" s="482"/>
      <c r="F239" s="482"/>
      <c r="G239" s="482"/>
      <c r="H239" s="482"/>
      <c r="I239" s="482"/>
      <c r="J239" s="482"/>
      <c r="K239" s="482"/>
    </row>
    <row r="240" spans="1:11" ht="17.25" customHeight="1" x14ac:dyDescent="0.45">
      <c r="A240" s="479">
        <v>8</v>
      </c>
      <c r="B240" s="479">
        <v>18813</v>
      </c>
      <c r="C240" s="480" t="s">
        <v>19625</v>
      </c>
      <c r="D240" s="481"/>
      <c r="E240" s="482"/>
      <c r="F240" s="482"/>
      <c r="G240" s="482"/>
      <c r="H240" s="482"/>
      <c r="I240" s="482"/>
      <c r="J240" s="482"/>
      <c r="K240" s="482"/>
    </row>
    <row r="241" spans="1:11" ht="17.25" customHeight="1" x14ac:dyDescent="0.45">
      <c r="A241" s="479">
        <v>9</v>
      </c>
      <c r="B241" s="479">
        <v>18815</v>
      </c>
      <c r="C241" s="480" t="s">
        <v>19626</v>
      </c>
      <c r="D241" s="481"/>
      <c r="E241" s="482"/>
      <c r="F241" s="482"/>
      <c r="G241" s="482"/>
      <c r="H241" s="482"/>
      <c r="I241" s="482"/>
      <c r="J241" s="482"/>
      <c r="K241" s="482"/>
    </row>
    <row r="242" spans="1:11" ht="17.25" customHeight="1" x14ac:dyDescent="0.45">
      <c r="A242" s="479">
        <v>10</v>
      </c>
      <c r="B242" s="479">
        <v>18819</v>
      </c>
      <c r="C242" s="480" t="s">
        <v>19627</v>
      </c>
      <c r="D242" s="481"/>
      <c r="E242" s="482"/>
      <c r="F242" s="482"/>
      <c r="G242" s="482"/>
      <c r="H242" s="482"/>
      <c r="I242" s="482"/>
      <c r="J242" s="482"/>
      <c r="K242" s="482"/>
    </row>
    <row r="243" spans="1:11" ht="17.25" customHeight="1" x14ac:dyDescent="0.45">
      <c r="A243" s="479">
        <v>11</v>
      </c>
      <c r="B243" s="479">
        <v>18854</v>
      </c>
      <c r="C243" s="480" t="s">
        <v>19628</v>
      </c>
      <c r="D243" s="481"/>
      <c r="E243" s="482"/>
      <c r="F243" s="482"/>
      <c r="G243" s="482"/>
      <c r="H243" s="482"/>
      <c r="I243" s="482"/>
      <c r="J243" s="482"/>
      <c r="K243" s="482"/>
    </row>
    <row r="244" spans="1:11" ht="17.25" customHeight="1" x14ac:dyDescent="0.45">
      <c r="A244" s="479">
        <v>12</v>
      </c>
      <c r="B244" s="479">
        <v>18860</v>
      </c>
      <c r="C244" s="480" t="s">
        <v>19629</v>
      </c>
      <c r="D244" s="481"/>
      <c r="E244" s="482"/>
      <c r="F244" s="482"/>
      <c r="G244" s="482"/>
      <c r="H244" s="482"/>
      <c r="I244" s="482"/>
      <c r="J244" s="482"/>
      <c r="K244" s="482"/>
    </row>
    <row r="245" spans="1:11" ht="17.25" customHeight="1" x14ac:dyDescent="0.45">
      <c r="A245" s="479">
        <v>13</v>
      </c>
      <c r="B245" s="479">
        <v>18863</v>
      </c>
      <c r="C245" s="480" t="s">
        <v>19630</v>
      </c>
      <c r="D245" s="481"/>
      <c r="E245" s="482"/>
      <c r="F245" s="482"/>
      <c r="G245" s="482"/>
      <c r="H245" s="482"/>
      <c r="I245" s="482"/>
      <c r="J245" s="482"/>
      <c r="K245" s="482"/>
    </row>
    <row r="246" spans="1:11" ht="17.25" customHeight="1" x14ac:dyDescent="0.45">
      <c r="A246" s="479">
        <v>14</v>
      </c>
      <c r="B246" s="479">
        <v>18864</v>
      </c>
      <c r="C246" s="480" t="s">
        <v>19631</v>
      </c>
      <c r="D246" s="481"/>
      <c r="E246" s="482"/>
      <c r="F246" s="482"/>
      <c r="G246" s="482"/>
      <c r="H246" s="482"/>
      <c r="I246" s="482"/>
      <c r="J246" s="482"/>
      <c r="K246" s="482"/>
    </row>
    <row r="247" spans="1:11" ht="17.25" customHeight="1" x14ac:dyDescent="0.45">
      <c r="A247" s="479">
        <v>15</v>
      </c>
      <c r="B247" s="479">
        <v>18866</v>
      </c>
      <c r="C247" s="480" t="s">
        <v>19632</v>
      </c>
      <c r="D247" s="481"/>
      <c r="E247" s="482"/>
      <c r="F247" s="482"/>
      <c r="G247" s="482"/>
      <c r="H247" s="482"/>
      <c r="I247" s="482"/>
      <c r="J247" s="482"/>
      <c r="K247" s="482"/>
    </row>
    <row r="248" spans="1:11" ht="17.25" customHeight="1" x14ac:dyDescent="0.45">
      <c r="A248" s="479">
        <v>16</v>
      </c>
      <c r="B248" s="479">
        <v>18867</v>
      </c>
      <c r="C248" s="480" t="s">
        <v>19633</v>
      </c>
      <c r="D248" s="481"/>
      <c r="E248" s="482"/>
      <c r="F248" s="482"/>
      <c r="G248" s="482"/>
      <c r="H248" s="482"/>
      <c r="I248" s="482"/>
      <c r="J248" s="482"/>
      <c r="K248" s="482"/>
    </row>
    <row r="249" spans="1:11" ht="17.25" customHeight="1" x14ac:dyDescent="0.45">
      <c r="A249" s="479">
        <v>17</v>
      </c>
      <c r="B249" s="479">
        <v>18908</v>
      </c>
      <c r="C249" s="480" t="s">
        <v>19634</v>
      </c>
      <c r="D249" s="481"/>
      <c r="E249" s="482"/>
      <c r="F249" s="482"/>
      <c r="G249" s="482"/>
      <c r="H249" s="482"/>
      <c r="I249" s="482"/>
      <c r="J249" s="482"/>
      <c r="K249" s="482"/>
    </row>
    <row r="250" spans="1:11" ht="17.25" customHeight="1" x14ac:dyDescent="0.45">
      <c r="A250" s="479">
        <v>18</v>
      </c>
      <c r="B250" s="479">
        <v>19001</v>
      </c>
      <c r="C250" s="480" t="s">
        <v>19635</v>
      </c>
      <c r="D250" s="481"/>
      <c r="E250" s="482"/>
      <c r="F250" s="482"/>
      <c r="G250" s="482"/>
      <c r="H250" s="482"/>
      <c r="I250" s="482"/>
      <c r="J250" s="482"/>
      <c r="K250" s="482"/>
    </row>
    <row r="251" spans="1:11" ht="17.25" customHeight="1" x14ac:dyDescent="0.45">
      <c r="A251" s="479">
        <v>19</v>
      </c>
      <c r="B251" s="479">
        <v>19005</v>
      </c>
      <c r="C251" s="480" t="s">
        <v>19636</v>
      </c>
      <c r="D251" s="481"/>
      <c r="E251" s="482"/>
      <c r="F251" s="482"/>
      <c r="G251" s="482"/>
      <c r="H251" s="482"/>
      <c r="I251" s="482"/>
      <c r="J251" s="482"/>
      <c r="K251" s="482"/>
    </row>
    <row r="252" spans="1:11" ht="17.25" customHeight="1" x14ac:dyDescent="0.45">
      <c r="A252" s="479">
        <v>20</v>
      </c>
      <c r="B252" s="479">
        <v>19010</v>
      </c>
      <c r="C252" s="480" t="s">
        <v>19637</v>
      </c>
      <c r="D252" s="481"/>
      <c r="E252" s="482"/>
      <c r="F252" s="482"/>
      <c r="G252" s="482"/>
      <c r="H252" s="482"/>
      <c r="I252" s="482"/>
      <c r="J252" s="482"/>
      <c r="K252" s="482"/>
    </row>
    <row r="253" spans="1:11" ht="17.25" customHeight="1" x14ac:dyDescent="0.45">
      <c r="A253" s="479">
        <v>21</v>
      </c>
      <c r="B253" s="479">
        <v>19011</v>
      </c>
      <c r="C253" s="480" t="s">
        <v>19638</v>
      </c>
      <c r="D253" s="481"/>
      <c r="E253" s="482"/>
      <c r="F253" s="482"/>
      <c r="G253" s="482"/>
      <c r="H253" s="482"/>
      <c r="I253" s="482"/>
      <c r="J253" s="482"/>
      <c r="K253" s="482"/>
    </row>
    <row r="254" spans="1:11" ht="17.25" customHeight="1" x14ac:dyDescent="0.45">
      <c r="A254" s="479">
        <v>22</v>
      </c>
      <c r="B254" s="479">
        <v>20392</v>
      </c>
      <c r="C254" s="480" t="s">
        <v>19639</v>
      </c>
      <c r="D254" s="481"/>
      <c r="E254" s="482"/>
      <c r="F254" s="482"/>
      <c r="G254" s="482"/>
      <c r="H254" s="482"/>
      <c r="I254" s="482"/>
      <c r="J254" s="482"/>
      <c r="K254" s="482"/>
    </row>
    <row r="255" spans="1:11" ht="17.25" customHeight="1" x14ac:dyDescent="0.45">
      <c r="A255" s="479">
        <v>23</v>
      </c>
      <c r="B255" s="479">
        <v>20397</v>
      </c>
      <c r="C255" s="480" t="s">
        <v>19640</v>
      </c>
      <c r="D255" s="481"/>
      <c r="E255" s="482"/>
      <c r="F255" s="482"/>
      <c r="G255" s="482"/>
      <c r="H255" s="482"/>
      <c r="I255" s="482"/>
      <c r="J255" s="482"/>
      <c r="K255" s="482"/>
    </row>
    <row r="256" spans="1:11" ht="17.25" customHeight="1" x14ac:dyDescent="0.45">
      <c r="A256" s="479">
        <v>24</v>
      </c>
      <c r="B256" s="479">
        <v>20997</v>
      </c>
      <c r="C256" s="480" t="s">
        <v>19641</v>
      </c>
      <c r="D256" s="481"/>
      <c r="E256" s="482"/>
      <c r="F256" s="482"/>
      <c r="G256" s="482"/>
      <c r="H256" s="482"/>
      <c r="I256" s="482"/>
      <c r="J256" s="482"/>
      <c r="K256" s="482"/>
    </row>
    <row r="257" spans="1:11" ht="17.25" customHeight="1" x14ac:dyDescent="0.45">
      <c r="A257" s="479">
        <v>25</v>
      </c>
      <c r="B257" s="479">
        <v>20998</v>
      </c>
      <c r="C257" s="480" t="s">
        <v>19642</v>
      </c>
      <c r="D257" s="481"/>
      <c r="E257" s="482"/>
      <c r="F257" s="482"/>
      <c r="G257" s="482"/>
      <c r="H257" s="482"/>
      <c r="I257" s="482"/>
      <c r="J257" s="482"/>
      <c r="K257" s="482"/>
    </row>
    <row r="258" spans="1:11" ht="17.25" customHeight="1" x14ac:dyDescent="0.45">
      <c r="A258" s="479">
        <v>26</v>
      </c>
      <c r="B258" s="479">
        <v>20999</v>
      </c>
      <c r="C258" s="480" t="s">
        <v>19643</v>
      </c>
      <c r="D258" s="481"/>
      <c r="E258" s="482"/>
      <c r="F258" s="482"/>
      <c r="G258" s="482"/>
      <c r="H258" s="482"/>
      <c r="I258" s="482"/>
      <c r="J258" s="482"/>
      <c r="K258" s="482"/>
    </row>
    <row r="259" spans="1:11" ht="17.25" customHeight="1" x14ac:dyDescent="0.45">
      <c r="A259" s="479">
        <v>27</v>
      </c>
      <c r="B259" s="479">
        <v>18678</v>
      </c>
      <c r="C259" s="480" t="s">
        <v>19644</v>
      </c>
      <c r="D259" s="481"/>
      <c r="E259" s="482"/>
      <c r="F259" s="482"/>
      <c r="G259" s="482"/>
      <c r="H259" s="482"/>
      <c r="I259" s="482"/>
      <c r="J259" s="482"/>
      <c r="K259" s="482"/>
    </row>
    <row r="260" spans="1:11" ht="17.25" customHeight="1" x14ac:dyDescent="0.45">
      <c r="A260" s="479">
        <v>28</v>
      </c>
      <c r="B260" s="479">
        <v>18683</v>
      </c>
      <c r="C260" s="480" t="s">
        <v>19645</v>
      </c>
      <c r="D260" s="481"/>
      <c r="E260" s="482"/>
      <c r="F260" s="482"/>
      <c r="G260" s="482"/>
      <c r="H260" s="482"/>
      <c r="I260" s="482"/>
      <c r="J260" s="482"/>
      <c r="K260" s="482"/>
    </row>
    <row r="261" spans="1:11" ht="17.25" customHeight="1" x14ac:dyDescent="0.45">
      <c r="A261" s="479">
        <v>29</v>
      </c>
      <c r="B261" s="479">
        <v>18686</v>
      </c>
      <c r="C261" s="480" t="s">
        <v>9428</v>
      </c>
      <c r="D261" s="481"/>
      <c r="E261" s="482"/>
      <c r="F261" s="482"/>
      <c r="G261" s="482"/>
      <c r="H261" s="482"/>
      <c r="I261" s="482"/>
      <c r="J261" s="482"/>
      <c r="K261" s="482"/>
    </row>
    <row r="262" spans="1:11" ht="17.25" customHeight="1" x14ac:dyDescent="0.45">
      <c r="A262" s="479">
        <v>30</v>
      </c>
      <c r="B262" s="479">
        <v>18687</v>
      </c>
      <c r="C262" s="480" t="s">
        <v>19646</v>
      </c>
      <c r="D262" s="481"/>
      <c r="E262" s="482"/>
      <c r="F262" s="482"/>
      <c r="G262" s="482"/>
      <c r="H262" s="482"/>
      <c r="I262" s="482"/>
      <c r="J262" s="482"/>
      <c r="K262" s="482"/>
    </row>
    <row r="263" spans="1:11" ht="17.25" customHeight="1" x14ac:dyDescent="0.45">
      <c r="A263" s="479">
        <v>31</v>
      </c>
      <c r="B263" s="479">
        <v>18689</v>
      </c>
      <c r="C263" s="480" t="s">
        <v>19647</v>
      </c>
      <c r="D263" s="481"/>
      <c r="E263" s="482"/>
      <c r="F263" s="482"/>
      <c r="G263" s="482"/>
      <c r="H263" s="482"/>
      <c r="I263" s="482"/>
      <c r="J263" s="482"/>
      <c r="K263" s="482"/>
    </row>
    <row r="264" spans="1:11" ht="17.25" customHeight="1" x14ac:dyDescent="0.45">
      <c r="A264" s="479">
        <v>32</v>
      </c>
      <c r="B264" s="479">
        <v>18717</v>
      </c>
      <c r="C264" s="480" t="s">
        <v>19648</v>
      </c>
      <c r="D264" s="481"/>
      <c r="E264" s="482"/>
      <c r="F264" s="482"/>
      <c r="G264" s="482"/>
      <c r="H264" s="482"/>
      <c r="I264" s="482"/>
      <c r="J264" s="482"/>
      <c r="K264" s="482"/>
    </row>
    <row r="265" spans="1:11" ht="17.25" customHeight="1" x14ac:dyDescent="0.45">
      <c r="A265" s="479">
        <v>33</v>
      </c>
      <c r="B265" s="503">
        <v>18723</v>
      </c>
      <c r="C265" s="504" t="s">
        <v>19649</v>
      </c>
      <c r="D265" s="481"/>
      <c r="E265" s="482"/>
      <c r="F265" s="482"/>
      <c r="G265" s="482"/>
      <c r="H265" s="482"/>
      <c r="I265" s="482"/>
      <c r="J265" s="482"/>
      <c r="K265" s="482"/>
    </row>
    <row r="266" spans="1:11" ht="17.25" customHeight="1" x14ac:dyDescent="0.45">
      <c r="A266" s="479">
        <v>34</v>
      </c>
      <c r="B266" s="479">
        <v>18728</v>
      </c>
      <c r="C266" s="480" t="s">
        <v>19650</v>
      </c>
      <c r="D266" s="481"/>
      <c r="E266" s="482"/>
      <c r="F266" s="482"/>
      <c r="G266" s="482"/>
      <c r="H266" s="482"/>
      <c r="I266" s="482"/>
      <c r="J266" s="482"/>
      <c r="K266" s="482"/>
    </row>
    <row r="267" spans="1:11" ht="17.25" customHeight="1" x14ac:dyDescent="0.45">
      <c r="A267" s="479">
        <v>35</v>
      </c>
      <c r="B267" s="479">
        <v>18730</v>
      </c>
      <c r="C267" s="480" t="s">
        <v>19651</v>
      </c>
      <c r="D267" s="481"/>
      <c r="E267" s="482"/>
      <c r="F267" s="482"/>
      <c r="G267" s="482"/>
      <c r="H267" s="482"/>
      <c r="I267" s="482"/>
      <c r="J267" s="482"/>
      <c r="K267" s="482"/>
    </row>
    <row r="268" spans="1:11" ht="17.25" customHeight="1" x14ac:dyDescent="0.45">
      <c r="A268" s="479">
        <v>36</v>
      </c>
      <c r="B268" s="479">
        <v>18827</v>
      </c>
      <c r="C268" s="480" t="s">
        <v>19652</v>
      </c>
      <c r="D268" s="481"/>
      <c r="E268" s="482"/>
      <c r="F268" s="482"/>
      <c r="G268" s="482"/>
      <c r="H268" s="482"/>
      <c r="I268" s="482"/>
      <c r="J268" s="482"/>
      <c r="K268" s="482"/>
    </row>
    <row r="269" spans="1:11" ht="17.25" customHeight="1" x14ac:dyDescent="0.45">
      <c r="A269" s="479">
        <v>37</v>
      </c>
      <c r="B269" s="479">
        <v>18831</v>
      </c>
      <c r="C269" s="480" t="s">
        <v>19653</v>
      </c>
      <c r="D269" s="481"/>
      <c r="E269" s="482"/>
      <c r="F269" s="482"/>
      <c r="G269" s="482"/>
      <c r="H269" s="482"/>
      <c r="I269" s="482"/>
      <c r="J269" s="482"/>
      <c r="K269" s="482"/>
    </row>
    <row r="270" spans="1:11" ht="17.25" customHeight="1" x14ac:dyDescent="0.45">
      <c r="A270" s="479">
        <v>38</v>
      </c>
      <c r="B270" s="479">
        <v>18845</v>
      </c>
      <c r="C270" s="480" t="s">
        <v>19654</v>
      </c>
      <c r="D270" s="481"/>
      <c r="E270" s="482"/>
      <c r="F270" s="482"/>
      <c r="G270" s="482"/>
      <c r="H270" s="482"/>
      <c r="I270" s="482"/>
      <c r="J270" s="482"/>
      <c r="K270" s="482"/>
    </row>
    <row r="271" spans="1:11" ht="17.25" customHeight="1" x14ac:dyDescent="0.45">
      <c r="A271" s="479">
        <v>39</v>
      </c>
      <c r="B271" s="479">
        <v>18847</v>
      </c>
      <c r="C271" s="480" t="s">
        <v>19655</v>
      </c>
      <c r="D271" s="481"/>
      <c r="E271" s="482"/>
      <c r="F271" s="482"/>
      <c r="G271" s="482"/>
      <c r="H271" s="482"/>
      <c r="I271" s="482"/>
      <c r="J271" s="482"/>
      <c r="K271" s="482"/>
    </row>
    <row r="272" spans="1:11" ht="17.25" customHeight="1" x14ac:dyDescent="0.45">
      <c r="A272" s="479">
        <v>40</v>
      </c>
      <c r="B272" s="479">
        <v>18916</v>
      </c>
      <c r="C272" s="480" t="s">
        <v>19656</v>
      </c>
      <c r="D272" s="481"/>
      <c r="E272" s="482"/>
      <c r="F272" s="482"/>
      <c r="G272" s="482"/>
      <c r="H272" s="482"/>
      <c r="I272" s="482"/>
      <c r="J272" s="482"/>
      <c r="K272" s="482"/>
    </row>
    <row r="273" spans="1:11" ht="17.25" customHeight="1" x14ac:dyDescent="0.45">
      <c r="A273" s="479">
        <v>41</v>
      </c>
      <c r="B273" s="479">
        <v>19750</v>
      </c>
      <c r="C273" s="480" t="s">
        <v>19657</v>
      </c>
      <c r="D273" s="481"/>
      <c r="E273" s="482"/>
      <c r="F273" s="482"/>
      <c r="G273" s="482"/>
      <c r="H273" s="482"/>
      <c r="I273" s="482"/>
      <c r="J273" s="482"/>
      <c r="K273" s="482"/>
    </row>
    <row r="274" spans="1:11" ht="17.25" customHeight="1" x14ac:dyDescent="0.45">
      <c r="A274" s="479">
        <v>42</v>
      </c>
      <c r="B274" s="479">
        <v>21000</v>
      </c>
      <c r="C274" s="480" t="s">
        <v>19658</v>
      </c>
      <c r="D274" s="481"/>
      <c r="E274" s="482"/>
      <c r="F274" s="482"/>
      <c r="G274" s="482"/>
      <c r="H274" s="482"/>
      <c r="I274" s="482"/>
      <c r="J274" s="482"/>
      <c r="K274" s="482"/>
    </row>
    <row r="275" spans="1:11" ht="17.25" customHeight="1" x14ac:dyDescent="0.45">
      <c r="A275" s="479">
        <v>43</v>
      </c>
      <c r="B275" s="479">
        <v>21001</v>
      </c>
      <c r="C275" s="480" t="s">
        <v>19659</v>
      </c>
      <c r="D275" s="481"/>
      <c r="E275" s="482"/>
      <c r="F275" s="482"/>
      <c r="G275" s="482"/>
      <c r="H275" s="482"/>
      <c r="I275" s="482"/>
      <c r="J275" s="482"/>
      <c r="K275" s="482"/>
    </row>
    <row r="276" spans="1:11" ht="17.25" customHeight="1" x14ac:dyDescent="0.45">
      <c r="A276" s="479">
        <v>44</v>
      </c>
      <c r="B276" s="479">
        <v>21002</v>
      </c>
      <c r="C276" s="480" t="s">
        <v>19660</v>
      </c>
      <c r="D276" s="481"/>
      <c r="E276" s="482"/>
      <c r="F276" s="482"/>
      <c r="G276" s="482"/>
      <c r="H276" s="482"/>
      <c r="I276" s="482"/>
      <c r="J276" s="482"/>
      <c r="K276" s="482"/>
    </row>
    <row r="277" spans="1:11" ht="17.25" customHeight="1" x14ac:dyDescent="0.15">
      <c r="A277" s="797"/>
      <c r="K277" s="798"/>
    </row>
    <row r="278" spans="1:11" s="451" customFormat="1" ht="17.25" customHeight="1" x14ac:dyDescent="0.15">
      <c r="A278" s="1297" t="s">
        <v>9795</v>
      </c>
      <c r="B278" s="1274"/>
      <c r="C278" s="1274"/>
      <c r="D278" s="1274"/>
      <c r="E278" s="1274"/>
      <c r="F278" s="1274"/>
      <c r="G278" s="1274"/>
      <c r="H278" s="1274"/>
      <c r="I278" s="1274"/>
      <c r="J278" s="1274"/>
      <c r="K278" s="1298"/>
    </row>
    <row r="279" spans="1:11" s="451" customFormat="1" ht="17.25" customHeight="1" x14ac:dyDescent="0.15">
      <c r="A279" s="1297" t="s">
        <v>19661</v>
      </c>
      <c r="B279" s="1274"/>
      <c r="C279" s="1274"/>
      <c r="D279" s="1274"/>
      <c r="E279" s="1274"/>
      <c r="F279" s="1274"/>
      <c r="G279" s="1274"/>
      <c r="H279" s="1274"/>
      <c r="I279" s="1274"/>
      <c r="J279" s="1274"/>
      <c r="K279" s="1298"/>
    </row>
    <row r="280" spans="1:11" s="451" customFormat="1" ht="17.25" customHeight="1" x14ac:dyDescent="0.15">
      <c r="A280" s="1297" t="s">
        <v>19072</v>
      </c>
      <c r="B280" s="1274"/>
      <c r="C280" s="1274"/>
      <c r="D280" s="1274"/>
      <c r="E280" s="1274"/>
      <c r="F280" s="1274"/>
      <c r="G280" s="1274"/>
      <c r="H280" s="1274"/>
      <c r="I280" s="1274"/>
      <c r="J280" s="1274"/>
      <c r="K280" s="1298"/>
    </row>
    <row r="281" spans="1:11" s="452" customFormat="1" ht="17.25" customHeight="1" x14ac:dyDescent="0.15">
      <c r="A281" s="1297" t="s">
        <v>18831</v>
      </c>
      <c r="B281" s="1274"/>
      <c r="C281" s="1274"/>
      <c r="D281" s="1274"/>
      <c r="E281" s="1274"/>
      <c r="F281" s="1274"/>
      <c r="G281" s="1274"/>
      <c r="H281" s="1274"/>
      <c r="I281" s="1274"/>
      <c r="J281" s="1274"/>
      <c r="K281" s="1298"/>
    </row>
    <row r="282" spans="1:11" s="452" customFormat="1" ht="17.25" customHeight="1" x14ac:dyDescent="0.15">
      <c r="A282" s="1299" t="s">
        <v>19662</v>
      </c>
      <c r="B282" s="1281"/>
      <c r="C282" s="1281"/>
      <c r="D282" s="1281"/>
      <c r="E282" s="1281"/>
      <c r="F282" s="1281"/>
      <c r="G282" s="1281"/>
      <c r="H282" s="1281"/>
      <c r="I282" s="1281"/>
      <c r="J282" s="1281"/>
      <c r="K282" s="1300"/>
    </row>
    <row r="283" spans="1:11" s="461" customFormat="1" ht="17.25" customHeight="1" x14ac:dyDescent="0.45">
      <c r="A283" s="453" t="s">
        <v>8377</v>
      </c>
      <c r="B283" s="454" t="s">
        <v>8352</v>
      </c>
      <c r="C283" s="455" t="s">
        <v>9799</v>
      </c>
      <c r="D283" s="453"/>
      <c r="E283" s="453"/>
      <c r="F283" s="456"/>
      <c r="G283" s="456"/>
      <c r="H283" s="456"/>
      <c r="I283" s="456"/>
      <c r="J283" s="456"/>
      <c r="K283" s="456"/>
    </row>
    <row r="284" spans="1:11" ht="17.25" customHeight="1" x14ac:dyDescent="0.45">
      <c r="A284" s="479">
        <v>1</v>
      </c>
      <c r="B284" s="479">
        <v>18702</v>
      </c>
      <c r="C284" s="480" t="s">
        <v>19663</v>
      </c>
      <c r="D284" s="481"/>
      <c r="E284" s="482"/>
      <c r="F284" s="482"/>
      <c r="G284" s="482"/>
      <c r="H284" s="482"/>
      <c r="I284" s="482"/>
      <c r="J284" s="482"/>
      <c r="K284" s="482"/>
    </row>
    <row r="285" spans="1:11" ht="17.25" customHeight="1" x14ac:dyDescent="0.45">
      <c r="A285" s="479">
        <v>2</v>
      </c>
      <c r="B285" s="479">
        <v>18709</v>
      </c>
      <c r="C285" s="480" t="s">
        <v>19664</v>
      </c>
      <c r="D285" s="481"/>
      <c r="E285" s="482"/>
      <c r="F285" s="482"/>
      <c r="G285" s="482"/>
      <c r="H285" s="482"/>
      <c r="I285" s="482"/>
      <c r="J285" s="482"/>
      <c r="K285" s="482"/>
    </row>
    <row r="286" spans="1:11" ht="17.25" customHeight="1" x14ac:dyDescent="0.45">
      <c r="A286" s="479">
        <v>3</v>
      </c>
      <c r="B286" s="479">
        <v>18710</v>
      </c>
      <c r="C286" s="480" t="s">
        <v>19665</v>
      </c>
      <c r="D286" s="481"/>
      <c r="E286" s="482"/>
      <c r="F286" s="482"/>
      <c r="G286" s="482"/>
      <c r="H286" s="482"/>
      <c r="I286" s="482"/>
      <c r="J286" s="482"/>
      <c r="K286" s="482"/>
    </row>
    <row r="287" spans="1:11" ht="17.25" customHeight="1" x14ac:dyDescent="0.45">
      <c r="A287" s="479">
        <v>4</v>
      </c>
      <c r="B287" s="479">
        <v>18711</v>
      </c>
      <c r="C287" s="480" t="s">
        <v>19666</v>
      </c>
      <c r="D287" s="481"/>
      <c r="E287" s="482"/>
      <c r="F287" s="482"/>
      <c r="G287" s="482"/>
      <c r="H287" s="482"/>
      <c r="I287" s="482"/>
      <c r="J287" s="482"/>
      <c r="K287" s="482"/>
    </row>
    <row r="288" spans="1:11" ht="17.25" customHeight="1" x14ac:dyDescent="0.45">
      <c r="A288" s="479">
        <v>5</v>
      </c>
      <c r="B288" s="479">
        <v>18713</v>
      </c>
      <c r="C288" s="480" t="s">
        <v>19667</v>
      </c>
      <c r="D288" s="481"/>
      <c r="E288" s="482"/>
      <c r="F288" s="482"/>
      <c r="G288" s="482"/>
      <c r="H288" s="482"/>
      <c r="I288" s="482"/>
      <c r="J288" s="482"/>
      <c r="K288" s="482"/>
    </row>
    <row r="289" spans="1:11" ht="17.25" customHeight="1" x14ac:dyDescent="0.45">
      <c r="A289" s="479">
        <v>6</v>
      </c>
      <c r="B289" s="479">
        <v>18745</v>
      </c>
      <c r="C289" s="480" t="s">
        <v>19668</v>
      </c>
      <c r="D289" s="481"/>
      <c r="E289" s="482"/>
      <c r="F289" s="482"/>
      <c r="G289" s="482"/>
      <c r="H289" s="482"/>
      <c r="I289" s="482"/>
      <c r="J289" s="482"/>
      <c r="K289" s="482"/>
    </row>
    <row r="290" spans="1:11" ht="17.25" customHeight="1" x14ac:dyDescent="0.45">
      <c r="A290" s="479">
        <v>7</v>
      </c>
      <c r="B290" s="479">
        <v>18747</v>
      </c>
      <c r="C290" s="480" t="s">
        <v>19669</v>
      </c>
      <c r="D290" s="481"/>
      <c r="E290" s="482"/>
      <c r="F290" s="482"/>
      <c r="G290" s="482"/>
      <c r="H290" s="482"/>
      <c r="I290" s="482"/>
      <c r="J290" s="482"/>
      <c r="K290" s="482"/>
    </row>
    <row r="291" spans="1:11" ht="17.25" customHeight="1" x14ac:dyDescent="0.45">
      <c r="A291" s="479">
        <v>8</v>
      </c>
      <c r="B291" s="479">
        <v>18750</v>
      </c>
      <c r="C291" s="480" t="s">
        <v>19670</v>
      </c>
      <c r="D291" s="481"/>
      <c r="E291" s="482"/>
      <c r="F291" s="482"/>
      <c r="G291" s="482"/>
      <c r="H291" s="482"/>
      <c r="I291" s="482"/>
      <c r="J291" s="482"/>
      <c r="K291" s="482"/>
    </row>
    <row r="292" spans="1:11" ht="17.25" customHeight="1" x14ac:dyDescent="0.45">
      <c r="A292" s="479">
        <v>9</v>
      </c>
      <c r="B292" s="479">
        <v>18773</v>
      </c>
      <c r="C292" s="480" t="s">
        <v>19671</v>
      </c>
      <c r="D292" s="481"/>
      <c r="E292" s="482"/>
      <c r="F292" s="482"/>
      <c r="G292" s="482"/>
      <c r="H292" s="482"/>
      <c r="I292" s="482"/>
      <c r="J292" s="482"/>
      <c r="K292" s="482"/>
    </row>
    <row r="293" spans="1:11" ht="17.25" customHeight="1" x14ac:dyDescent="0.45">
      <c r="A293" s="479">
        <v>10</v>
      </c>
      <c r="B293" s="479">
        <v>18824</v>
      </c>
      <c r="C293" s="480" t="s">
        <v>19672</v>
      </c>
      <c r="D293" s="481"/>
      <c r="E293" s="482"/>
      <c r="F293" s="482"/>
      <c r="G293" s="482"/>
      <c r="H293" s="482"/>
      <c r="I293" s="482"/>
      <c r="J293" s="482"/>
      <c r="K293" s="482"/>
    </row>
    <row r="294" spans="1:11" ht="17.25" customHeight="1" x14ac:dyDescent="0.45">
      <c r="A294" s="479">
        <v>11</v>
      </c>
      <c r="B294" s="479">
        <v>18893</v>
      </c>
      <c r="C294" s="480" t="s">
        <v>19673</v>
      </c>
      <c r="D294" s="481"/>
      <c r="E294" s="482"/>
      <c r="F294" s="482"/>
      <c r="G294" s="482"/>
      <c r="H294" s="482"/>
      <c r="I294" s="482"/>
      <c r="J294" s="482"/>
      <c r="K294" s="482"/>
    </row>
    <row r="295" spans="1:11" ht="17.25" customHeight="1" x14ac:dyDescent="0.45">
      <c r="A295" s="479">
        <v>12</v>
      </c>
      <c r="B295" s="479">
        <v>18973</v>
      </c>
      <c r="C295" s="480" t="s">
        <v>19674</v>
      </c>
      <c r="D295" s="481"/>
      <c r="E295" s="482"/>
      <c r="F295" s="482"/>
      <c r="G295" s="482"/>
      <c r="H295" s="482"/>
      <c r="I295" s="482"/>
      <c r="J295" s="482"/>
      <c r="K295" s="482"/>
    </row>
    <row r="296" spans="1:11" ht="17.25" customHeight="1" x14ac:dyDescent="0.45">
      <c r="A296" s="479">
        <v>13</v>
      </c>
      <c r="B296" s="479">
        <v>18974</v>
      </c>
      <c r="C296" s="480" t="s">
        <v>19675</v>
      </c>
      <c r="D296" s="481"/>
      <c r="E296" s="482"/>
      <c r="F296" s="482"/>
      <c r="G296" s="482"/>
      <c r="H296" s="482"/>
      <c r="I296" s="482"/>
      <c r="J296" s="482"/>
      <c r="K296" s="482"/>
    </row>
    <row r="297" spans="1:11" ht="17.25" customHeight="1" x14ac:dyDescent="0.45">
      <c r="A297" s="479">
        <v>14</v>
      </c>
      <c r="B297" s="479">
        <v>18980</v>
      </c>
      <c r="C297" s="480" t="s">
        <v>19676</v>
      </c>
      <c r="D297" s="481"/>
      <c r="E297" s="482"/>
      <c r="F297" s="482"/>
      <c r="G297" s="482"/>
      <c r="H297" s="482"/>
      <c r="I297" s="482"/>
      <c r="J297" s="482"/>
      <c r="K297" s="482"/>
    </row>
    <row r="298" spans="1:11" ht="17.25" customHeight="1" x14ac:dyDescent="0.45">
      <c r="A298" s="479">
        <v>15</v>
      </c>
      <c r="B298" s="479">
        <v>18983</v>
      </c>
      <c r="C298" s="480" t="s">
        <v>19677</v>
      </c>
      <c r="D298" s="481"/>
      <c r="E298" s="482"/>
      <c r="F298" s="482"/>
      <c r="G298" s="482"/>
      <c r="H298" s="482"/>
      <c r="I298" s="482"/>
      <c r="J298" s="482"/>
      <c r="K298" s="482"/>
    </row>
    <row r="299" spans="1:11" ht="17.25" customHeight="1" x14ac:dyDescent="0.45">
      <c r="A299" s="479">
        <v>16</v>
      </c>
      <c r="B299" s="479">
        <v>19015</v>
      </c>
      <c r="C299" s="480" t="s">
        <v>19678</v>
      </c>
      <c r="D299" s="481"/>
      <c r="E299" s="482"/>
      <c r="F299" s="482"/>
      <c r="G299" s="482"/>
      <c r="H299" s="482"/>
      <c r="I299" s="482"/>
      <c r="J299" s="482"/>
      <c r="K299" s="482"/>
    </row>
    <row r="300" spans="1:11" ht="17.25" customHeight="1" x14ac:dyDescent="0.45">
      <c r="A300" s="479">
        <v>17</v>
      </c>
      <c r="B300" s="479">
        <v>22235</v>
      </c>
      <c r="C300" s="460" t="s">
        <v>9512</v>
      </c>
      <c r="D300" s="481"/>
      <c r="E300" s="482"/>
      <c r="F300" s="482"/>
      <c r="G300" s="482"/>
      <c r="H300" s="482"/>
      <c r="I300" s="482"/>
      <c r="J300" s="482"/>
      <c r="K300" s="482"/>
    </row>
    <row r="301" spans="1:11" ht="17.25" customHeight="1" x14ac:dyDescent="0.45">
      <c r="A301" s="479">
        <v>18</v>
      </c>
      <c r="B301" s="479">
        <v>18684</v>
      </c>
      <c r="C301" s="480" t="s">
        <v>19679</v>
      </c>
      <c r="D301" s="481"/>
      <c r="E301" s="482"/>
      <c r="F301" s="482"/>
      <c r="G301" s="482"/>
      <c r="H301" s="482"/>
      <c r="I301" s="482"/>
      <c r="J301" s="482"/>
      <c r="K301" s="482"/>
    </row>
    <row r="302" spans="1:11" ht="17.25" customHeight="1" x14ac:dyDescent="0.45">
      <c r="A302" s="479">
        <v>19</v>
      </c>
      <c r="B302" s="479">
        <v>18754</v>
      </c>
      <c r="C302" s="480" t="s">
        <v>19680</v>
      </c>
      <c r="D302" s="481"/>
      <c r="E302" s="482"/>
      <c r="F302" s="482"/>
      <c r="G302" s="482"/>
      <c r="H302" s="482"/>
      <c r="I302" s="482"/>
      <c r="J302" s="482"/>
      <c r="K302" s="482"/>
    </row>
    <row r="303" spans="1:11" ht="17.25" customHeight="1" x14ac:dyDescent="0.45">
      <c r="A303" s="479">
        <v>20</v>
      </c>
      <c r="B303" s="479">
        <v>18755</v>
      </c>
      <c r="C303" s="480" t="s">
        <v>19681</v>
      </c>
      <c r="D303" s="481"/>
      <c r="E303" s="482"/>
      <c r="F303" s="482"/>
      <c r="G303" s="482"/>
      <c r="H303" s="482"/>
      <c r="I303" s="482"/>
      <c r="J303" s="482"/>
      <c r="K303" s="482"/>
    </row>
    <row r="304" spans="1:11" ht="17.25" customHeight="1" x14ac:dyDescent="0.45">
      <c r="A304" s="479">
        <v>21</v>
      </c>
      <c r="B304" s="479">
        <v>18758</v>
      </c>
      <c r="C304" s="480" t="s">
        <v>19682</v>
      </c>
      <c r="D304" s="481"/>
      <c r="E304" s="482"/>
      <c r="F304" s="482"/>
      <c r="G304" s="482"/>
      <c r="H304" s="482"/>
      <c r="I304" s="482"/>
      <c r="J304" s="482"/>
      <c r="K304" s="482"/>
    </row>
    <row r="305" spans="1:11" ht="17.25" customHeight="1" x14ac:dyDescent="0.45">
      <c r="A305" s="479">
        <v>22</v>
      </c>
      <c r="B305" s="479">
        <v>18759</v>
      </c>
      <c r="C305" s="480" t="s">
        <v>19683</v>
      </c>
      <c r="D305" s="481"/>
      <c r="E305" s="482"/>
      <c r="F305" s="482"/>
      <c r="G305" s="482"/>
      <c r="H305" s="482"/>
      <c r="I305" s="482"/>
      <c r="J305" s="482"/>
      <c r="K305" s="482"/>
    </row>
    <row r="306" spans="1:11" ht="17.25" customHeight="1" x14ac:dyDescent="0.45">
      <c r="A306" s="479">
        <v>23</v>
      </c>
      <c r="B306" s="479">
        <v>18761</v>
      </c>
      <c r="C306" s="480" t="s">
        <v>19684</v>
      </c>
      <c r="D306" s="481"/>
      <c r="E306" s="482"/>
      <c r="F306" s="482"/>
      <c r="G306" s="482"/>
      <c r="H306" s="482"/>
      <c r="I306" s="482"/>
      <c r="J306" s="482"/>
      <c r="K306" s="482"/>
    </row>
    <row r="307" spans="1:11" ht="17.25" customHeight="1" x14ac:dyDescent="0.45">
      <c r="A307" s="479">
        <v>24</v>
      </c>
      <c r="B307" s="479">
        <v>18762</v>
      </c>
      <c r="C307" s="480" t="s">
        <v>19685</v>
      </c>
      <c r="D307" s="481"/>
      <c r="E307" s="482"/>
      <c r="F307" s="482"/>
      <c r="G307" s="482"/>
      <c r="H307" s="482"/>
      <c r="I307" s="482"/>
      <c r="J307" s="482"/>
      <c r="K307" s="482"/>
    </row>
    <row r="308" spans="1:11" ht="17.25" customHeight="1" x14ac:dyDescent="0.45">
      <c r="A308" s="479">
        <v>25</v>
      </c>
      <c r="B308" s="479">
        <v>18763</v>
      </c>
      <c r="C308" s="480" t="s">
        <v>19686</v>
      </c>
      <c r="D308" s="481"/>
      <c r="E308" s="482"/>
      <c r="F308" s="482"/>
      <c r="G308" s="482"/>
      <c r="H308" s="482"/>
      <c r="I308" s="482"/>
      <c r="J308" s="482"/>
      <c r="K308" s="482"/>
    </row>
    <row r="309" spans="1:11" ht="17.25" customHeight="1" x14ac:dyDescent="0.45">
      <c r="A309" s="479">
        <v>26</v>
      </c>
      <c r="B309" s="479">
        <v>18764</v>
      </c>
      <c r="C309" s="480" t="s">
        <v>19687</v>
      </c>
      <c r="D309" s="481"/>
      <c r="E309" s="482"/>
      <c r="F309" s="482"/>
      <c r="G309" s="482"/>
      <c r="H309" s="482"/>
      <c r="I309" s="482"/>
      <c r="J309" s="482"/>
      <c r="K309" s="482"/>
    </row>
    <row r="310" spans="1:11" ht="17.25" customHeight="1" x14ac:dyDescent="0.45">
      <c r="A310" s="479">
        <v>27</v>
      </c>
      <c r="B310" s="479">
        <v>18771</v>
      </c>
      <c r="C310" s="480" t="s">
        <v>19688</v>
      </c>
      <c r="D310" s="481"/>
      <c r="E310" s="482"/>
      <c r="F310" s="482"/>
      <c r="G310" s="482"/>
      <c r="H310" s="482"/>
      <c r="I310" s="482"/>
      <c r="J310" s="482"/>
      <c r="K310" s="482"/>
    </row>
    <row r="311" spans="1:11" ht="17.25" customHeight="1" x14ac:dyDescent="0.45">
      <c r="A311" s="479">
        <v>28</v>
      </c>
      <c r="B311" s="479">
        <v>18844</v>
      </c>
      <c r="C311" s="480" t="s">
        <v>19689</v>
      </c>
      <c r="D311" s="481"/>
      <c r="E311" s="482"/>
      <c r="F311" s="482"/>
      <c r="G311" s="482"/>
      <c r="H311" s="482"/>
      <c r="I311" s="482"/>
      <c r="J311" s="482"/>
      <c r="K311" s="482"/>
    </row>
    <row r="312" spans="1:11" ht="17.25" customHeight="1" x14ac:dyDescent="0.45">
      <c r="A312" s="479">
        <v>29</v>
      </c>
      <c r="B312" s="479">
        <v>18875</v>
      </c>
      <c r="C312" s="480" t="s">
        <v>19690</v>
      </c>
      <c r="D312" s="481"/>
      <c r="E312" s="482"/>
      <c r="F312" s="482"/>
      <c r="G312" s="482"/>
      <c r="H312" s="482"/>
      <c r="I312" s="482"/>
      <c r="J312" s="482"/>
      <c r="K312" s="482"/>
    </row>
    <row r="313" spans="1:11" ht="17.25" customHeight="1" x14ac:dyDescent="0.45">
      <c r="A313" s="479">
        <v>30</v>
      </c>
      <c r="B313" s="479">
        <v>18891</v>
      </c>
      <c r="C313" s="480" t="s">
        <v>19691</v>
      </c>
      <c r="D313" s="481"/>
      <c r="E313" s="482"/>
      <c r="F313" s="482"/>
      <c r="G313" s="482"/>
      <c r="H313" s="482"/>
      <c r="I313" s="482"/>
      <c r="J313" s="482"/>
      <c r="K313" s="482"/>
    </row>
    <row r="314" spans="1:11" ht="17.25" customHeight="1" x14ac:dyDescent="0.45">
      <c r="A314" s="479">
        <v>31</v>
      </c>
      <c r="B314" s="479">
        <v>18912</v>
      </c>
      <c r="C314" s="480" t="s">
        <v>19692</v>
      </c>
      <c r="D314" s="481"/>
      <c r="E314" s="482"/>
      <c r="F314" s="482"/>
      <c r="G314" s="482"/>
      <c r="H314" s="482"/>
      <c r="I314" s="482"/>
      <c r="J314" s="482"/>
      <c r="K314" s="482"/>
    </row>
    <row r="315" spans="1:11" ht="17.25" customHeight="1" x14ac:dyDescent="0.45">
      <c r="A315" s="479">
        <v>32</v>
      </c>
      <c r="B315" s="479">
        <v>18915</v>
      </c>
      <c r="C315" s="480" t="s">
        <v>19693</v>
      </c>
      <c r="D315" s="481"/>
      <c r="E315" s="482"/>
      <c r="F315" s="482"/>
      <c r="G315" s="482"/>
      <c r="H315" s="482"/>
      <c r="I315" s="482"/>
      <c r="J315" s="482"/>
      <c r="K315" s="482"/>
    </row>
    <row r="316" spans="1:11" ht="17.25" customHeight="1" x14ac:dyDescent="0.45">
      <c r="A316" s="479">
        <v>33</v>
      </c>
      <c r="B316" s="479">
        <v>18919</v>
      </c>
      <c r="C316" s="480" t="s">
        <v>19694</v>
      </c>
      <c r="D316" s="481"/>
      <c r="E316" s="482"/>
      <c r="F316" s="482"/>
      <c r="G316" s="482"/>
      <c r="H316" s="482"/>
      <c r="I316" s="482"/>
      <c r="J316" s="482"/>
      <c r="K316" s="482"/>
    </row>
    <row r="317" spans="1:11" ht="17.25" customHeight="1" x14ac:dyDescent="0.45">
      <c r="A317" s="479">
        <v>34</v>
      </c>
      <c r="B317" s="479">
        <v>18961</v>
      </c>
      <c r="C317" s="480" t="s">
        <v>19695</v>
      </c>
      <c r="D317" s="481"/>
      <c r="E317" s="482"/>
      <c r="F317" s="482"/>
      <c r="G317" s="482"/>
      <c r="H317" s="482"/>
      <c r="I317" s="482"/>
      <c r="J317" s="482"/>
      <c r="K317" s="482"/>
    </row>
    <row r="318" spans="1:11" ht="17.25" customHeight="1" x14ac:dyDescent="0.45">
      <c r="A318" s="479">
        <v>35</v>
      </c>
      <c r="B318" s="479">
        <v>19033</v>
      </c>
      <c r="C318" s="480" t="s">
        <v>19696</v>
      </c>
      <c r="D318" s="481"/>
      <c r="E318" s="482"/>
      <c r="F318" s="482"/>
      <c r="G318" s="482"/>
      <c r="H318" s="482"/>
      <c r="I318" s="482"/>
      <c r="J318" s="482"/>
      <c r="K318" s="482"/>
    </row>
    <row r="319" spans="1:11" ht="17.25" customHeight="1" x14ac:dyDescent="0.45">
      <c r="A319" s="479">
        <v>36</v>
      </c>
      <c r="B319" s="479">
        <v>20386</v>
      </c>
      <c r="C319" s="480" t="s">
        <v>19697</v>
      </c>
      <c r="D319" s="481"/>
      <c r="E319" s="482"/>
      <c r="F319" s="482"/>
      <c r="G319" s="482"/>
      <c r="H319" s="482"/>
      <c r="I319" s="482"/>
      <c r="J319" s="482"/>
      <c r="K319" s="482"/>
    </row>
    <row r="320" spans="1:11" ht="17.25" customHeight="1" x14ac:dyDescent="0.45">
      <c r="A320" s="479">
        <v>37</v>
      </c>
      <c r="B320" s="479">
        <v>21005</v>
      </c>
      <c r="C320" s="480" t="s">
        <v>19698</v>
      </c>
      <c r="D320" s="481"/>
      <c r="E320" s="482"/>
      <c r="F320" s="482"/>
      <c r="G320" s="482"/>
      <c r="H320" s="482"/>
      <c r="I320" s="482"/>
      <c r="J320" s="482"/>
      <c r="K320" s="482"/>
    </row>
    <row r="321" spans="1:11" ht="17.25" customHeight="1" x14ac:dyDescent="0.45">
      <c r="A321" s="479">
        <v>38</v>
      </c>
      <c r="B321" s="479">
        <v>21006</v>
      </c>
      <c r="C321" s="480" t="s">
        <v>19699</v>
      </c>
      <c r="D321" s="481"/>
      <c r="E321" s="482"/>
      <c r="F321" s="482"/>
      <c r="G321" s="482"/>
      <c r="H321" s="482"/>
      <c r="I321" s="482"/>
      <c r="J321" s="482"/>
      <c r="K321" s="482"/>
    </row>
    <row r="322" spans="1:11" ht="17.25" customHeight="1" x14ac:dyDescent="0.45">
      <c r="A322" s="479">
        <v>39</v>
      </c>
      <c r="B322" s="479">
        <v>21008</v>
      </c>
      <c r="C322" s="480" t="s">
        <v>19700</v>
      </c>
      <c r="D322" s="481"/>
      <c r="E322" s="482"/>
      <c r="F322" s="482"/>
      <c r="G322" s="482"/>
      <c r="H322" s="482"/>
      <c r="I322" s="482"/>
      <c r="J322" s="482"/>
      <c r="K322" s="482"/>
    </row>
    <row r="323" spans="1:11" ht="17.25" customHeight="1" x14ac:dyDescent="0.45">
      <c r="A323" s="479">
        <v>40</v>
      </c>
      <c r="B323" s="479">
        <v>21009</v>
      </c>
      <c r="C323" s="480" t="s">
        <v>19701</v>
      </c>
      <c r="D323" s="481"/>
      <c r="E323" s="482"/>
      <c r="F323" s="482"/>
      <c r="G323" s="482"/>
      <c r="H323" s="482"/>
      <c r="I323" s="482"/>
      <c r="J323" s="482"/>
      <c r="K323" s="482"/>
    </row>
    <row r="324" spans="1:11" ht="17.25" customHeight="1" x14ac:dyDescent="0.45">
      <c r="A324" s="479">
        <v>41</v>
      </c>
      <c r="B324" s="479">
        <v>21010</v>
      </c>
      <c r="C324" s="480" t="s">
        <v>19702</v>
      </c>
      <c r="D324" s="481"/>
      <c r="E324" s="482"/>
      <c r="F324" s="482"/>
      <c r="G324" s="482"/>
      <c r="H324" s="482"/>
      <c r="I324" s="482"/>
      <c r="J324" s="482"/>
      <c r="K324" s="482"/>
    </row>
    <row r="325" spans="1:11" s="457" customFormat="1" ht="16.5" customHeight="1" x14ac:dyDescent="0.45">
      <c r="A325" s="479">
        <v>42</v>
      </c>
      <c r="B325" s="456">
        <v>21607</v>
      </c>
      <c r="C325" s="464" t="s">
        <v>19703</v>
      </c>
      <c r="D325" s="485"/>
      <c r="E325" s="456"/>
      <c r="F325" s="456"/>
      <c r="G325" s="456"/>
      <c r="H325" s="486"/>
      <c r="I325" s="486"/>
      <c r="J325" s="486"/>
      <c r="K325" s="486"/>
    </row>
    <row r="326" spans="1:11" s="451" customFormat="1" ht="17.25" customHeight="1" x14ac:dyDescent="0.15">
      <c r="A326" s="1297" t="s">
        <v>9795</v>
      </c>
      <c r="B326" s="1274"/>
      <c r="C326" s="1274"/>
      <c r="D326" s="1274"/>
      <c r="E326" s="1274"/>
      <c r="F326" s="1274"/>
      <c r="G326" s="1274"/>
      <c r="H326" s="1274"/>
      <c r="I326" s="1274"/>
      <c r="J326" s="1274"/>
      <c r="K326" s="1298"/>
    </row>
    <row r="327" spans="1:11" s="451" customFormat="1" ht="17.25" customHeight="1" x14ac:dyDescent="0.15">
      <c r="A327" s="1297" t="s">
        <v>19704</v>
      </c>
      <c r="B327" s="1274"/>
      <c r="C327" s="1274"/>
      <c r="D327" s="1274"/>
      <c r="E327" s="1274"/>
      <c r="F327" s="1274"/>
      <c r="G327" s="1274"/>
      <c r="H327" s="1274"/>
      <c r="I327" s="1274"/>
      <c r="J327" s="1274"/>
      <c r="K327" s="1298"/>
    </row>
    <row r="328" spans="1:11" s="451" customFormat="1" ht="17.25" customHeight="1" x14ac:dyDescent="0.15">
      <c r="A328" s="1297" t="s">
        <v>19705</v>
      </c>
      <c r="B328" s="1274"/>
      <c r="C328" s="1274"/>
      <c r="D328" s="1274"/>
      <c r="E328" s="1274"/>
      <c r="F328" s="1274"/>
      <c r="G328" s="1274"/>
      <c r="H328" s="1274"/>
      <c r="I328" s="1274"/>
      <c r="J328" s="1274"/>
      <c r="K328" s="1298"/>
    </row>
    <row r="329" spans="1:11" s="452" customFormat="1" ht="17.25" customHeight="1" x14ac:dyDescent="0.15">
      <c r="A329" s="1297" t="s">
        <v>18831</v>
      </c>
      <c r="B329" s="1274"/>
      <c r="C329" s="1274"/>
      <c r="D329" s="1274"/>
      <c r="E329" s="1274"/>
      <c r="F329" s="1274"/>
      <c r="G329" s="1274"/>
      <c r="H329" s="1274"/>
      <c r="I329" s="1274"/>
      <c r="J329" s="1274"/>
      <c r="K329" s="1298"/>
    </row>
    <row r="330" spans="1:11" s="452" customFormat="1" ht="17.25" customHeight="1" x14ac:dyDescent="0.15">
      <c r="A330" s="1299" t="s">
        <v>19706</v>
      </c>
      <c r="B330" s="1281"/>
      <c r="C330" s="1281"/>
      <c r="D330" s="1281"/>
      <c r="E330" s="1281"/>
      <c r="F330" s="1281"/>
      <c r="G330" s="1281"/>
      <c r="H330" s="1281"/>
      <c r="I330" s="1281"/>
      <c r="J330" s="1281"/>
      <c r="K330" s="1300"/>
    </row>
    <row r="331" spans="1:11" s="461" customFormat="1" ht="17.25" customHeight="1" x14ac:dyDescent="0.45">
      <c r="A331" s="453" t="s">
        <v>8377</v>
      </c>
      <c r="B331" s="454" t="s">
        <v>8352</v>
      </c>
      <c r="C331" s="455" t="s">
        <v>9799</v>
      </c>
      <c r="D331" s="453"/>
      <c r="E331" s="453"/>
      <c r="F331" s="456"/>
      <c r="G331" s="456"/>
      <c r="H331" s="456"/>
      <c r="I331" s="456"/>
      <c r="J331" s="1295" t="s">
        <v>16119</v>
      </c>
      <c r="K331" s="1296"/>
    </row>
    <row r="332" spans="1:11" ht="17.25" customHeight="1" x14ac:dyDescent="0.45">
      <c r="A332" s="479">
        <v>1</v>
      </c>
      <c r="B332" s="479">
        <v>18780</v>
      </c>
      <c r="C332" s="480" t="s">
        <v>19707</v>
      </c>
      <c r="D332" s="481"/>
      <c r="E332" s="482"/>
      <c r="F332" s="482"/>
      <c r="G332" s="482"/>
      <c r="H332" s="482"/>
      <c r="I332" s="482"/>
      <c r="J332" s="505" t="s">
        <v>14745</v>
      </c>
      <c r="K332" s="799"/>
    </row>
    <row r="333" spans="1:11" ht="17.25" customHeight="1" x14ac:dyDescent="0.45">
      <c r="A333" s="479">
        <v>2</v>
      </c>
      <c r="B333" s="479">
        <v>18783</v>
      </c>
      <c r="C333" s="480" t="s">
        <v>19708</v>
      </c>
      <c r="D333" s="481"/>
      <c r="E333" s="482"/>
      <c r="F333" s="482"/>
      <c r="G333" s="482"/>
      <c r="H333" s="482"/>
      <c r="I333" s="482"/>
      <c r="J333" s="505" t="s">
        <v>14745</v>
      </c>
      <c r="K333" s="799"/>
    </row>
    <row r="334" spans="1:11" ht="17.25" customHeight="1" x14ac:dyDescent="0.45">
      <c r="A334" s="479">
        <v>3</v>
      </c>
      <c r="B334" s="479">
        <v>18751</v>
      </c>
      <c r="C334" s="480" t="s">
        <v>19709</v>
      </c>
      <c r="D334" s="481"/>
      <c r="E334" s="482"/>
      <c r="F334" s="482"/>
      <c r="G334" s="482"/>
      <c r="H334" s="482"/>
      <c r="I334" s="482"/>
      <c r="J334" s="505" t="s">
        <v>14745</v>
      </c>
      <c r="K334" s="799"/>
    </row>
    <row r="335" spans="1:11" ht="17.25" customHeight="1" x14ac:dyDescent="0.45">
      <c r="A335" s="479">
        <v>4</v>
      </c>
      <c r="B335" s="479">
        <v>18789</v>
      </c>
      <c r="C335" s="480" t="s">
        <v>19710</v>
      </c>
      <c r="D335" s="481"/>
      <c r="E335" s="482"/>
      <c r="F335" s="482"/>
      <c r="G335" s="482"/>
      <c r="H335" s="482"/>
      <c r="I335" s="482"/>
      <c r="J335" s="505" t="s">
        <v>14745</v>
      </c>
      <c r="K335" s="799"/>
    </row>
    <row r="336" spans="1:11" ht="17.25" customHeight="1" x14ac:dyDescent="0.45">
      <c r="A336" s="479">
        <v>5</v>
      </c>
      <c r="B336" s="479">
        <v>18792</v>
      </c>
      <c r="C336" s="480" t="s">
        <v>19711</v>
      </c>
      <c r="D336" s="481"/>
      <c r="E336" s="482"/>
      <c r="F336" s="482"/>
      <c r="G336" s="482"/>
      <c r="H336" s="482"/>
      <c r="I336" s="482"/>
      <c r="J336" s="505" t="s">
        <v>14745</v>
      </c>
      <c r="K336" s="799"/>
    </row>
    <row r="337" spans="1:11" ht="17.25" customHeight="1" x14ac:dyDescent="0.45">
      <c r="A337" s="479">
        <v>6</v>
      </c>
      <c r="B337" s="479">
        <v>18798</v>
      </c>
      <c r="C337" s="480" t="s">
        <v>19712</v>
      </c>
      <c r="D337" s="481"/>
      <c r="E337" s="482"/>
      <c r="F337" s="482"/>
      <c r="G337" s="482"/>
      <c r="H337" s="482"/>
      <c r="I337" s="482"/>
      <c r="J337" s="505" t="s">
        <v>14745</v>
      </c>
      <c r="K337" s="799"/>
    </row>
    <row r="338" spans="1:11" ht="17.25" customHeight="1" x14ac:dyDescent="0.45">
      <c r="A338" s="479">
        <v>7</v>
      </c>
      <c r="B338" s="479">
        <v>18799</v>
      </c>
      <c r="C338" s="480" t="s">
        <v>19713</v>
      </c>
      <c r="D338" s="481"/>
      <c r="E338" s="482"/>
      <c r="F338" s="482"/>
      <c r="G338" s="482"/>
      <c r="H338" s="482"/>
      <c r="I338" s="482"/>
      <c r="J338" s="505" t="s">
        <v>14745</v>
      </c>
      <c r="K338" s="799"/>
    </row>
    <row r="339" spans="1:11" ht="17.25" customHeight="1" x14ac:dyDescent="0.45">
      <c r="A339" s="479">
        <v>8</v>
      </c>
      <c r="B339" s="479">
        <v>18801</v>
      </c>
      <c r="C339" s="480" t="s">
        <v>19714</v>
      </c>
      <c r="D339" s="481"/>
      <c r="E339" s="482"/>
      <c r="F339" s="482"/>
      <c r="G339" s="482"/>
      <c r="H339" s="482"/>
      <c r="I339" s="482"/>
      <c r="J339" s="505" t="s">
        <v>14745</v>
      </c>
      <c r="K339" s="799"/>
    </row>
    <row r="340" spans="1:11" ht="17.25" customHeight="1" x14ac:dyDescent="0.45">
      <c r="A340" s="479">
        <v>9</v>
      </c>
      <c r="B340" s="479">
        <v>18807</v>
      </c>
      <c r="C340" s="480" t="s">
        <v>19715</v>
      </c>
      <c r="D340" s="481"/>
      <c r="E340" s="482"/>
      <c r="F340" s="482"/>
      <c r="G340" s="482"/>
      <c r="H340" s="482"/>
      <c r="I340" s="482"/>
      <c r="J340" s="505" t="s">
        <v>14745</v>
      </c>
      <c r="K340" s="799"/>
    </row>
    <row r="341" spans="1:11" ht="17.25" customHeight="1" x14ac:dyDescent="0.45">
      <c r="A341" s="479">
        <v>10</v>
      </c>
      <c r="B341" s="479">
        <v>18832</v>
      </c>
      <c r="C341" s="480" t="s">
        <v>19716</v>
      </c>
      <c r="D341" s="481"/>
      <c r="E341" s="482"/>
      <c r="F341" s="482"/>
      <c r="G341" s="482"/>
      <c r="H341" s="482"/>
      <c r="I341" s="482"/>
      <c r="J341" s="505" t="s">
        <v>14745</v>
      </c>
      <c r="K341" s="799"/>
    </row>
    <row r="342" spans="1:11" ht="17.25" customHeight="1" x14ac:dyDescent="0.45">
      <c r="A342" s="479">
        <v>11</v>
      </c>
      <c r="B342" s="479">
        <v>18835</v>
      </c>
      <c r="C342" s="480" t="s">
        <v>19717</v>
      </c>
      <c r="D342" s="481"/>
      <c r="E342" s="482"/>
      <c r="F342" s="482"/>
      <c r="G342" s="482"/>
      <c r="H342" s="482"/>
      <c r="I342" s="482"/>
      <c r="J342" s="505" t="s">
        <v>14745</v>
      </c>
      <c r="K342" s="799"/>
    </row>
    <row r="343" spans="1:11" ht="17.25" customHeight="1" x14ac:dyDescent="0.45">
      <c r="A343" s="479">
        <v>12</v>
      </c>
      <c r="B343" s="479">
        <v>18851</v>
      </c>
      <c r="C343" s="480" t="s">
        <v>19718</v>
      </c>
      <c r="D343" s="481"/>
      <c r="E343" s="482"/>
      <c r="F343" s="482"/>
      <c r="G343" s="482"/>
      <c r="H343" s="482"/>
      <c r="I343" s="482"/>
      <c r="J343" s="505" t="s">
        <v>14745</v>
      </c>
      <c r="K343" s="799"/>
    </row>
    <row r="344" spans="1:11" ht="17.25" customHeight="1" x14ac:dyDescent="0.45">
      <c r="A344" s="479">
        <v>13</v>
      </c>
      <c r="B344" s="479">
        <v>18868</v>
      </c>
      <c r="C344" s="480" t="s">
        <v>19719</v>
      </c>
      <c r="D344" s="481"/>
      <c r="E344" s="482"/>
      <c r="F344" s="482"/>
      <c r="G344" s="482"/>
      <c r="H344" s="482"/>
      <c r="I344" s="482"/>
      <c r="J344" s="505" t="s">
        <v>14745</v>
      </c>
      <c r="K344" s="799"/>
    </row>
    <row r="345" spans="1:11" ht="17.25" customHeight="1" x14ac:dyDescent="0.45">
      <c r="A345" s="479">
        <v>14</v>
      </c>
      <c r="B345" s="479">
        <v>18885</v>
      </c>
      <c r="C345" s="480" t="s">
        <v>19720</v>
      </c>
      <c r="D345" s="481"/>
      <c r="E345" s="482"/>
      <c r="F345" s="482"/>
      <c r="G345" s="482"/>
      <c r="H345" s="482"/>
      <c r="I345" s="482"/>
      <c r="J345" s="505" t="s">
        <v>14745</v>
      </c>
      <c r="K345" s="799"/>
    </row>
    <row r="346" spans="1:11" ht="17.25" customHeight="1" x14ac:dyDescent="0.45">
      <c r="A346" s="479">
        <v>15</v>
      </c>
      <c r="B346" s="479">
        <v>18890</v>
      </c>
      <c r="C346" s="480" t="s">
        <v>19721</v>
      </c>
      <c r="D346" s="481"/>
      <c r="E346" s="482"/>
      <c r="F346" s="482"/>
      <c r="G346" s="482"/>
      <c r="H346" s="482"/>
      <c r="I346" s="482"/>
      <c r="J346" s="505" t="s">
        <v>14745</v>
      </c>
      <c r="K346" s="799"/>
    </row>
    <row r="347" spans="1:11" ht="17.25" customHeight="1" x14ac:dyDescent="0.45">
      <c r="A347" s="479">
        <v>16</v>
      </c>
      <c r="B347" s="479">
        <v>18964</v>
      </c>
      <c r="C347" s="480" t="s">
        <v>19722</v>
      </c>
      <c r="D347" s="481"/>
      <c r="E347" s="482"/>
      <c r="F347" s="482"/>
      <c r="G347" s="482"/>
      <c r="H347" s="482"/>
      <c r="I347" s="482"/>
      <c r="J347" s="505" t="s">
        <v>14745</v>
      </c>
      <c r="K347" s="799"/>
    </row>
    <row r="348" spans="1:11" ht="17.25" customHeight="1" x14ac:dyDescent="0.45">
      <c r="A348" s="479">
        <v>17</v>
      </c>
      <c r="B348" s="479">
        <v>18968</v>
      </c>
      <c r="C348" s="480" t="s">
        <v>19723</v>
      </c>
      <c r="D348" s="481"/>
      <c r="E348" s="482"/>
      <c r="F348" s="482"/>
      <c r="G348" s="482"/>
      <c r="H348" s="482"/>
      <c r="I348" s="482"/>
      <c r="J348" s="505" t="s">
        <v>14745</v>
      </c>
      <c r="K348" s="799"/>
    </row>
    <row r="349" spans="1:11" ht="17.25" customHeight="1" x14ac:dyDescent="0.45">
      <c r="A349" s="479">
        <v>18</v>
      </c>
      <c r="B349" s="479">
        <v>19027</v>
      </c>
      <c r="C349" s="480" t="s">
        <v>19724</v>
      </c>
      <c r="D349" s="481"/>
      <c r="E349" s="482"/>
      <c r="F349" s="482"/>
      <c r="G349" s="482"/>
      <c r="H349" s="482"/>
      <c r="I349" s="482"/>
      <c r="J349" s="505" t="s">
        <v>14745</v>
      </c>
      <c r="K349" s="799"/>
    </row>
    <row r="350" spans="1:11" ht="17.25" customHeight="1" x14ac:dyDescent="0.45">
      <c r="A350" s="479">
        <v>19</v>
      </c>
      <c r="B350" s="479">
        <v>19029</v>
      </c>
      <c r="C350" s="480" t="s">
        <v>19725</v>
      </c>
      <c r="D350" s="481"/>
      <c r="E350" s="482"/>
      <c r="F350" s="482"/>
      <c r="G350" s="482"/>
      <c r="H350" s="482"/>
      <c r="I350" s="482"/>
      <c r="J350" s="505" t="s">
        <v>14745</v>
      </c>
      <c r="K350" s="799"/>
    </row>
    <row r="351" spans="1:11" ht="17.25" customHeight="1" x14ac:dyDescent="0.45">
      <c r="A351" s="479">
        <v>20</v>
      </c>
      <c r="B351" s="479">
        <v>19030</v>
      </c>
      <c r="C351" s="480" t="s">
        <v>19726</v>
      </c>
      <c r="D351" s="481"/>
      <c r="E351" s="482"/>
      <c r="F351" s="482"/>
      <c r="G351" s="482"/>
      <c r="H351" s="482"/>
      <c r="I351" s="482"/>
      <c r="J351" s="505" t="s">
        <v>14745</v>
      </c>
      <c r="K351" s="799"/>
    </row>
    <row r="352" spans="1:11" ht="17.25" customHeight="1" x14ac:dyDescent="0.45">
      <c r="A352" s="479">
        <v>21</v>
      </c>
      <c r="B352" s="479">
        <v>19035</v>
      </c>
      <c r="C352" s="480" t="s">
        <v>19727</v>
      </c>
      <c r="D352" s="481"/>
      <c r="E352" s="482"/>
      <c r="F352" s="482"/>
      <c r="G352" s="482"/>
      <c r="H352" s="482"/>
      <c r="I352" s="482"/>
      <c r="J352" s="505" t="s">
        <v>14745</v>
      </c>
      <c r="K352" s="799"/>
    </row>
    <row r="353" spans="1:11" ht="17.25" customHeight="1" x14ac:dyDescent="0.45">
      <c r="A353" s="479">
        <v>22</v>
      </c>
      <c r="B353" s="479">
        <v>21011</v>
      </c>
      <c r="C353" s="480" t="s">
        <v>19728</v>
      </c>
      <c r="D353" s="481"/>
      <c r="E353" s="482"/>
      <c r="F353" s="482"/>
      <c r="G353" s="482"/>
      <c r="H353" s="482"/>
      <c r="I353" s="482"/>
      <c r="J353" s="505" t="s">
        <v>14745</v>
      </c>
      <c r="K353" s="799"/>
    </row>
    <row r="354" spans="1:11" ht="17.25" customHeight="1" x14ac:dyDescent="0.45">
      <c r="A354" s="479">
        <v>23</v>
      </c>
      <c r="B354" s="479">
        <v>18696</v>
      </c>
      <c r="C354" s="480" t="s">
        <v>19729</v>
      </c>
      <c r="D354" s="481"/>
      <c r="E354" s="482"/>
      <c r="F354" s="482"/>
      <c r="G354" s="482"/>
      <c r="H354" s="482"/>
      <c r="I354" s="482"/>
      <c r="J354" s="507" t="s">
        <v>15188</v>
      </c>
      <c r="K354" s="799"/>
    </row>
    <row r="355" spans="1:11" ht="17.25" customHeight="1" x14ac:dyDescent="0.45">
      <c r="A355" s="479">
        <v>24</v>
      </c>
      <c r="B355" s="479">
        <v>18741</v>
      </c>
      <c r="C355" s="480" t="s">
        <v>19730</v>
      </c>
      <c r="D355" s="481"/>
      <c r="E355" s="482"/>
      <c r="F355" s="482"/>
      <c r="G355" s="482"/>
      <c r="H355" s="482"/>
      <c r="I355" s="482"/>
      <c r="J355" s="507" t="s">
        <v>15188</v>
      </c>
      <c r="K355" s="799"/>
    </row>
    <row r="356" spans="1:11" ht="17.25" customHeight="1" x14ac:dyDescent="0.45">
      <c r="A356" s="479">
        <v>25</v>
      </c>
      <c r="B356" s="479">
        <v>18742</v>
      </c>
      <c r="C356" s="480" t="s">
        <v>19731</v>
      </c>
      <c r="D356" s="481"/>
      <c r="E356" s="482"/>
      <c r="F356" s="482"/>
      <c r="G356" s="482"/>
      <c r="H356" s="482"/>
      <c r="I356" s="482"/>
      <c r="J356" s="507" t="s">
        <v>15188</v>
      </c>
      <c r="K356" s="799"/>
    </row>
    <row r="357" spans="1:11" ht="17.25" customHeight="1" x14ac:dyDescent="0.45">
      <c r="A357" s="479">
        <v>26</v>
      </c>
      <c r="B357" s="479">
        <v>18857</v>
      </c>
      <c r="C357" s="480" t="s">
        <v>19732</v>
      </c>
      <c r="D357" s="481"/>
      <c r="E357" s="482"/>
      <c r="F357" s="482"/>
      <c r="G357" s="482"/>
      <c r="H357" s="482"/>
      <c r="I357" s="482"/>
      <c r="J357" s="507" t="s">
        <v>15188</v>
      </c>
      <c r="K357" s="799"/>
    </row>
    <row r="358" spans="1:11" ht="17.25" customHeight="1" x14ac:dyDescent="0.45">
      <c r="A358" s="479">
        <v>27</v>
      </c>
      <c r="B358" s="479">
        <v>18899</v>
      </c>
      <c r="C358" s="480" t="s">
        <v>19733</v>
      </c>
      <c r="D358" s="481"/>
      <c r="E358" s="482"/>
      <c r="F358" s="482"/>
      <c r="G358" s="482"/>
      <c r="H358" s="482"/>
      <c r="I358" s="482"/>
      <c r="J358" s="507" t="s">
        <v>15188</v>
      </c>
      <c r="K358" s="799"/>
    </row>
    <row r="359" spans="1:11" ht="17.25" customHeight="1" x14ac:dyDescent="0.45">
      <c r="A359" s="479">
        <v>28</v>
      </c>
      <c r="B359" s="479">
        <v>18909</v>
      </c>
      <c r="C359" s="480" t="s">
        <v>19734</v>
      </c>
      <c r="D359" s="481"/>
      <c r="E359" s="482"/>
      <c r="F359" s="482"/>
      <c r="G359" s="482"/>
      <c r="H359" s="482"/>
      <c r="I359" s="482"/>
      <c r="J359" s="507" t="s">
        <v>15188</v>
      </c>
      <c r="K359" s="799"/>
    </row>
    <row r="360" spans="1:11" ht="17.25" customHeight="1" x14ac:dyDescent="0.45">
      <c r="A360" s="479">
        <v>29</v>
      </c>
      <c r="B360" s="479">
        <v>18933</v>
      </c>
      <c r="C360" s="480" t="s">
        <v>19735</v>
      </c>
      <c r="D360" s="481"/>
      <c r="E360" s="482"/>
      <c r="F360" s="482"/>
      <c r="G360" s="482"/>
      <c r="H360" s="482"/>
      <c r="I360" s="482"/>
      <c r="J360" s="507" t="s">
        <v>15188</v>
      </c>
      <c r="K360" s="799"/>
    </row>
    <row r="361" spans="1:11" ht="17.25" customHeight="1" x14ac:dyDescent="0.45">
      <c r="A361" s="479">
        <v>30</v>
      </c>
      <c r="B361" s="479">
        <v>18934</v>
      </c>
      <c r="C361" s="480" t="s">
        <v>19736</v>
      </c>
      <c r="D361" s="481"/>
      <c r="E361" s="482"/>
      <c r="F361" s="482"/>
      <c r="G361" s="482"/>
      <c r="H361" s="482"/>
      <c r="I361" s="482"/>
      <c r="J361" s="507" t="s">
        <v>15188</v>
      </c>
      <c r="K361" s="799"/>
    </row>
    <row r="362" spans="1:11" ht="17.25" customHeight="1" x14ac:dyDescent="0.45">
      <c r="A362" s="479">
        <v>31</v>
      </c>
      <c r="B362" s="479">
        <v>18938</v>
      </c>
      <c r="C362" s="480" t="s">
        <v>19737</v>
      </c>
      <c r="D362" s="481"/>
      <c r="E362" s="482"/>
      <c r="F362" s="482"/>
      <c r="G362" s="482"/>
      <c r="H362" s="482"/>
      <c r="I362" s="482"/>
      <c r="J362" s="507" t="s">
        <v>15188</v>
      </c>
      <c r="K362" s="799"/>
    </row>
    <row r="363" spans="1:11" ht="17.25" customHeight="1" x14ac:dyDescent="0.45">
      <c r="A363" s="479">
        <v>32</v>
      </c>
      <c r="B363" s="479">
        <v>18972</v>
      </c>
      <c r="C363" s="480" t="s">
        <v>19738</v>
      </c>
      <c r="D363" s="481"/>
      <c r="E363" s="482"/>
      <c r="F363" s="482"/>
      <c r="G363" s="482"/>
      <c r="H363" s="482"/>
      <c r="I363" s="482"/>
      <c r="J363" s="507" t="s">
        <v>15188</v>
      </c>
      <c r="K363" s="799"/>
    </row>
    <row r="364" spans="1:11" ht="17.25" customHeight="1" x14ac:dyDescent="0.45">
      <c r="A364" s="479">
        <v>33</v>
      </c>
      <c r="B364" s="479">
        <v>18978</v>
      </c>
      <c r="C364" s="480" t="s">
        <v>19739</v>
      </c>
      <c r="D364" s="481"/>
      <c r="E364" s="482"/>
      <c r="F364" s="482"/>
      <c r="G364" s="482"/>
      <c r="H364" s="482"/>
      <c r="I364" s="482"/>
      <c r="J364" s="507" t="s">
        <v>15188</v>
      </c>
      <c r="K364" s="799"/>
    </row>
    <row r="365" spans="1:11" ht="17.25" customHeight="1" x14ac:dyDescent="0.45">
      <c r="A365" s="479">
        <v>34</v>
      </c>
      <c r="B365" s="479">
        <v>19013</v>
      </c>
      <c r="C365" s="480" t="s">
        <v>19740</v>
      </c>
      <c r="D365" s="481"/>
      <c r="E365" s="482"/>
      <c r="F365" s="482"/>
      <c r="G365" s="482"/>
      <c r="H365" s="482"/>
      <c r="I365" s="482"/>
      <c r="J365" s="507" t="s">
        <v>15188</v>
      </c>
      <c r="K365" s="799"/>
    </row>
    <row r="366" spans="1:11" ht="17.25" customHeight="1" x14ac:dyDescent="0.45">
      <c r="A366" s="479">
        <v>35</v>
      </c>
      <c r="B366" s="479">
        <v>18756</v>
      </c>
      <c r="C366" s="480" t="s">
        <v>19741</v>
      </c>
      <c r="D366" s="481"/>
      <c r="E366" s="482"/>
      <c r="F366" s="482"/>
      <c r="G366" s="482"/>
      <c r="H366" s="482"/>
      <c r="I366" s="482"/>
      <c r="J366" s="507" t="s">
        <v>15188</v>
      </c>
      <c r="K366" s="799"/>
    </row>
    <row r="367" spans="1:11" ht="17.25" customHeight="1" x14ac:dyDescent="0.45">
      <c r="A367" s="479">
        <v>36</v>
      </c>
      <c r="B367" s="479">
        <v>18767</v>
      </c>
      <c r="C367" s="480" t="s">
        <v>19742</v>
      </c>
      <c r="D367" s="481"/>
      <c r="E367" s="482"/>
      <c r="F367" s="482"/>
      <c r="G367" s="482"/>
      <c r="H367" s="482"/>
      <c r="I367" s="482"/>
      <c r="J367" s="507" t="s">
        <v>15188</v>
      </c>
      <c r="K367" s="799"/>
    </row>
    <row r="368" spans="1:11" ht="17.25" customHeight="1" x14ac:dyDescent="0.45">
      <c r="A368" s="479">
        <v>37</v>
      </c>
      <c r="B368" s="479">
        <v>18804</v>
      </c>
      <c r="C368" s="480" t="s">
        <v>19743</v>
      </c>
      <c r="D368" s="481"/>
      <c r="E368" s="482"/>
      <c r="F368" s="482"/>
      <c r="G368" s="482"/>
      <c r="H368" s="482"/>
      <c r="I368" s="482"/>
      <c r="J368" s="507" t="s">
        <v>15188</v>
      </c>
      <c r="K368" s="799"/>
    </row>
    <row r="369" spans="1:11" ht="17.25" customHeight="1" x14ac:dyDescent="0.45">
      <c r="A369" s="479">
        <v>38</v>
      </c>
      <c r="B369" s="479">
        <v>18836</v>
      </c>
      <c r="C369" s="480" t="s">
        <v>19744</v>
      </c>
      <c r="D369" s="481"/>
      <c r="E369" s="482"/>
      <c r="F369" s="482"/>
      <c r="G369" s="482"/>
      <c r="H369" s="482"/>
      <c r="I369" s="482"/>
      <c r="J369" s="507" t="s">
        <v>15188</v>
      </c>
      <c r="K369" s="799"/>
    </row>
    <row r="370" spans="1:11" ht="17.25" customHeight="1" x14ac:dyDescent="0.45">
      <c r="A370" s="479">
        <v>39</v>
      </c>
      <c r="B370" s="479">
        <v>18837</v>
      </c>
      <c r="C370" s="480" t="s">
        <v>19745</v>
      </c>
      <c r="D370" s="481"/>
      <c r="E370" s="482"/>
      <c r="F370" s="482"/>
      <c r="G370" s="482"/>
      <c r="H370" s="482"/>
      <c r="I370" s="482"/>
      <c r="J370" s="507" t="s">
        <v>15188</v>
      </c>
      <c r="K370" s="799"/>
    </row>
    <row r="371" spans="1:11" ht="17.25" customHeight="1" x14ac:dyDescent="0.45">
      <c r="A371" s="479">
        <v>40</v>
      </c>
      <c r="B371" s="479">
        <v>18879</v>
      </c>
      <c r="C371" s="480" t="s">
        <v>19746</v>
      </c>
      <c r="D371" s="481"/>
      <c r="E371" s="482"/>
      <c r="F371" s="482"/>
      <c r="G371" s="482"/>
      <c r="H371" s="482"/>
      <c r="I371" s="482"/>
      <c r="J371" s="507" t="s">
        <v>15188</v>
      </c>
      <c r="K371" s="799"/>
    </row>
    <row r="372" spans="1:11" ht="17.25" customHeight="1" x14ac:dyDescent="0.45">
      <c r="A372" s="479">
        <v>41</v>
      </c>
      <c r="B372" s="479">
        <v>18928</v>
      </c>
      <c r="C372" s="480" t="s">
        <v>19747</v>
      </c>
      <c r="D372" s="481"/>
      <c r="E372" s="482"/>
      <c r="F372" s="482"/>
      <c r="G372" s="482"/>
      <c r="H372" s="482"/>
      <c r="I372" s="482"/>
      <c r="J372" s="507" t="s">
        <v>15188</v>
      </c>
      <c r="K372" s="799"/>
    </row>
    <row r="373" spans="1:11" ht="17.25" customHeight="1" x14ac:dyDescent="0.45">
      <c r="A373" s="479">
        <v>42</v>
      </c>
      <c r="B373" s="479">
        <v>19028</v>
      </c>
      <c r="C373" s="480" t="s">
        <v>19748</v>
      </c>
      <c r="D373" s="481"/>
      <c r="E373" s="482"/>
      <c r="F373" s="482"/>
      <c r="G373" s="482"/>
      <c r="H373" s="482"/>
      <c r="I373" s="482"/>
      <c r="J373" s="507" t="s">
        <v>15188</v>
      </c>
      <c r="K373" s="799"/>
    </row>
    <row r="374" spans="1:11" ht="17.25" customHeight="1" x14ac:dyDescent="0.45">
      <c r="A374" s="479">
        <v>43</v>
      </c>
      <c r="B374" s="479">
        <v>21012</v>
      </c>
      <c r="C374" s="480" t="s">
        <v>19749</v>
      </c>
      <c r="D374" s="481"/>
      <c r="E374" s="482"/>
      <c r="F374" s="482"/>
      <c r="G374" s="482"/>
      <c r="H374" s="482"/>
      <c r="I374" s="482"/>
      <c r="J374" s="507" t="s">
        <v>15188</v>
      </c>
      <c r="K374" s="799"/>
    </row>
    <row r="375" spans="1:11" s="451" customFormat="1" ht="17.25" customHeight="1" x14ac:dyDescent="0.15">
      <c r="A375" s="1297" t="s">
        <v>9795</v>
      </c>
      <c r="B375" s="1274"/>
      <c r="C375" s="1274"/>
      <c r="D375" s="1274"/>
      <c r="E375" s="1274"/>
      <c r="F375" s="1274"/>
      <c r="G375" s="1274"/>
      <c r="H375" s="1274"/>
      <c r="I375" s="1274"/>
      <c r="J375" s="1274"/>
      <c r="K375" s="1298"/>
    </row>
    <row r="376" spans="1:11" s="451" customFormat="1" ht="17.25" customHeight="1" x14ac:dyDescent="0.15">
      <c r="A376" s="1297" t="s">
        <v>19750</v>
      </c>
      <c r="B376" s="1274"/>
      <c r="C376" s="1274"/>
      <c r="D376" s="1274"/>
      <c r="E376" s="1274"/>
      <c r="F376" s="1274"/>
      <c r="G376" s="1274"/>
      <c r="H376" s="1274"/>
      <c r="I376" s="1274"/>
      <c r="J376" s="1274"/>
      <c r="K376" s="1298"/>
    </row>
    <row r="377" spans="1:11" s="451" customFormat="1" ht="17.25" customHeight="1" x14ac:dyDescent="0.15">
      <c r="A377" s="1297" t="s">
        <v>19751</v>
      </c>
      <c r="B377" s="1274"/>
      <c r="C377" s="1274"/>
      <c r="D377" s="1274"/>
      <c r="E377" s="1274"/>
      <c r="F377" s="1274"/>
      <c r="G377" s="1274"/>
      <c r="H377" s="1274"/>
      <c r="I377" s="1274"/>
      <c r="J377" s="1274"/>
      <c r="K377" s="1298"/>
    </row>
    <row r="378" spans="1:11" s="452" customFormat="1" ht="17.25" customHeight="1" x14ac:dyDescent="0.15">
      <c r="A378" s="1297" t="s">
        <v>18831</v>
      </c>
      <c r="B378" s="1274"/>
      <c r="C378" s="1274"/>
      <c r="D378" s="1274"/>
      <c r="E378" s="1274"/>
      <c r="F378" s="1274"/>
      <c r="G378" s="1274"/>
      <c r="H378" s="1274"/>
      <c r="I378" s="1274"/>
      <c r="J378" s="1274"/>
      <c r="K378" s="1298"/>
    </row>
    <row r="379" spans="1:11" s="452" customFormat="1" ht="17.25" customHeight="1" x14ac:dyDescent="0.15">
      <c r="A379" s="1299" t="s">
        <v>19752</v>
      </c>
      <c r="B379" s="1281"/>
      <c r="C379" s="1281"/>
      <c r="D379" s="1281"/>
      <c r="E379" s="1281"/>
      <c r="F379" s="1281"/>
      <c r="G379" s="1281"/>
      <c r="H379" s="1281"/>
      <c r="I379" s="1281"/>
      <c r="J379" s="1281"/>
      <c r="K379" s="1300"/>
    </row>
    <row r="380" spans="1:11" s="461" customFormat="1" ht="17.25" customHeight="1" x14ac:dyDescent="0.45">
      <c r="A380" s="453" t="s">
        <v>8377</v>
      </c>
      <c r="B380" s="454" t="s">
        <v>8352</v>
      </c>
      <c r="C380" s="455" t="s">
        <v>9799</v>
      </c>
      <c r="D380" s="453"/>
      <c r="E380" s="453"/>
      <c r="F380" s="456"/>
      <c r="G380" s="456"/>
      <c r="H380" s="456"/>
      <c r="I380" s="456"/>
      <c r="J380" s="1295" t="s">
        <v>16119</v>
      </c>
      <c r="K380" s="1296"/>
    </row>
    <row r="381" spans="1:11" ht="17.25" customHeight="1" x14ac:dyDescent="0.45">
      <c r="A381" s="479">
        <v>1</v>
      </c>
      <c r="B381" s="479">
        <v>21013</v>
      </c>
      <c r="C381" s="480" t="s">
        <v>19753</v>
      </c>
      <c r="D381" s="481"/>
      <c r="E381" s="482"/>
      <c r="F381" s="482"/>
      <c r="G381" s="482"/>
      <c r="H381" s="482"/>
      <c r="I381" s="482"/>
      <c r="J381" s="508" t="s">
        <v>19754</v>
      </c>
      <c r="K381" s="799"/>
    </row>
    <row r="382" spans="1:11" ht="17.25" customHeight="1" x14ac:dyDescent="0.45">
      <c r="A382" s="479">
        <v>2</v>
      </c>
      <c r="B382" s="479">
        <v>18281</v>
      </c>
      <c r="C382" s="480" t="s">
        <v>19755</v>
      </c>
      <c r="D382" s="481"/>
      <c r="E382" s="482"/>
      <c r="F382" s="482"/>
      <c r="G382" s="482"/>
      <c r="H382" s="482"/>
      <c r="I382" s="482"/>
      <c r="J382" s="508" t="s">
        <v>19754</v>
      </c>
      <c r="K382" s="799"/>
    </row>
    <row r="383" spans="1:11" ht="17.25" customHeight="1" x14ac:dyDescent="0.45">
      <c r="A383" s="479">
        <v>3</v>
      </c>
      <c r="B383" s="479">
        <v>18716</v>
      </c>
      <c r="C383" s="480" t="s">
        <v>19756</v>
      </c>
      <c r="D383" s="481"/>
      <c r="E383" s="482"/>
      <c r="F383" s="482"/>
      <c r="G383" s="482"/>
      <c r="H383" s="482"/>
      <c r="I383" s="482"/>
      <c r="J383" s="508" t="s">
        <v>19754</v>
      </c>
      <c r="K383" s="799"/>
    </row>
    <row r="384" spans="1:11" ht="17.25" customHeight="1" x14ac:dyDescent="0.45">
      <c r="A384" s="479">
        <v>4</v>
      </c>
      <c r="B384" s="479">
        <v>18718</v>
      </c>
      <c r="C384" s="480" t="s">
        <v>19757</v>
      </c>
      <c r="D384" s="481"/>
      <c r="E384" s="482"/>
      <c r="F384" s="482"/>
      <c r="G384" s="482"/>
      <c r="H384" s="482"/>
      <c r="I384" s="482"/>
      <c r="J384" s="508" t="s">
        <v>19754</v>
      </c>
      <c r="K384" s="799"/>
    </row>
    <row r="385" spans="1:11" ht="17.25" customHeight="1" x14ac:dyDescent="0.45">
      <c r="A385" s="479">
        <v>5</v>
      </c>
      <c r="B385" s="479">
        <v>18727</v>
      </c>
      <c r="C385" s="480" t="s">
        <v>19758</v>
      </c>
      <c r="D385" s="481"/>
      <c r="E385" s="482"/>
      <c r="F385" s="482"/>
      <c r="G385" s="482"/>
      <c r="H385" s="482"/>
      <c r="I385" s="482"/>
      <c r="J385" s="508" t="s">
        <v>19754</v>
      </c>
      <c r="K385" s="799"/>
    </row>
    <row r="386" spans="1:11" ht="17.25" customHeight="1" x14ac:dyDescent="0.45">
      <c r="A386" s="479">
        <v>6</v>
      </c>
      <c r="B386" s="479">
        <v>18760</v>
      </c>
      <c r="C386" s="480" t="s">
        <v>19759</v>
      </c>
      <c r="D386" s="481"/>
      <c r="E386" s="482"/>
      <c r="F386" s="482"/>
      <c r="G386" s="482"/>
      <c r="H386" s="482"/>
      <c r="I386" s="482"/>
      <c r="J386" s="508" t="s">
        <v>19754</v>
      </c>
      <c r="K386" s="799"/>
    </row>
    <row r="387" spans="1:11" ht="17.25" customHeight="1" x14ac:dyDescent="0.45">
      <c r="A387" s="479">
        <v>7</v>
      </c>
      <c r="B387" s="479">
        <v>18766</v>
      </c>
      <c r="C387" s="480" t="s">
        <v>19760</v>
      </c>
      <c r="D387" s="481"/>
      <c r="E387" s="482"/>
      <c r="F387" s="482"/>
      <c r="G387" s="482"/>
      <c r="H387" s="482"/>
      <c r="I387" s="482"/>
      <c r="J387" s="508" t="s">
        <v>19754</v>
      </c>
      <c r="K387" s="799"/>
    </row>
    <row r="388" spans="1:11" ht="17.25" customHeight="1" x14ac:dyDescent="0.45">
      <c r="A388" s="479">
        <v>8</v>
      </c>
      <c r="B388" s="479">
        <v>18790</v>
      </c>
      <c r="C388" s="480" t="s">
        <v>19761</v>
      </c>
      <c r="D388" s="481"/>
      <c r="E388" s="482"/>
      <c r="F388" s="482"/>
      <c r="G388" s="482"/>
      <c r="H388" s="482"/>
      <c r="I388" s="482"/>
      <c r="J388" s="508" t="s">
        <v>19754</v>
      </c>
      <c r="K388" s="799"/>
    </row>
    <row r="389" spans="1:11" ht="17.25" customHeight="1" x14ac:dyDescent="0.45">
      <c r="A389" s="479">
        <v>9</v>
      </c>
      <c r="B389" s="479">
        <v>18833</v>
      </c>
      <c r="C389" s="480" t="s">
        <v>19762</v>
      </c>
      <c r="D389" s="481"/>
      <c r="E389" s="482"/>
      <c r="F389" s="482"/>
      <c r="G389" s="482"/>
      <c r="H389" s="482"/>
      <c r="I389" s="482"/>
      <c r="J389" s="508" t="s">
        <v>19754</v>
      </c>
      <c r="K389" s="799"/>
    </row>
    <row r="390" spans="1:11" ht="17.25" customHeight="1" x14ac:dyDescent="0.45">
      <c r="A390" s="479">
        <v>10</v>
      </c>
      <c r="B390" s="479">
        <v>21015</v>
      </c>
      <c r="C390" s="480" t="s">
        <v>19763</v>
      </c>
      <c r="D390" s="481"/>
      <c r="E390" s="482"/>
      <c r="F390" s="482"/>
      <c r="G390" s="482"/>
      <c r="H390" s="482"/>
      <c r="I390" s="482"/>
      <c r="J390" s="508" t="s">
        <v>19754</v>
      </c>
      <c r="K390" s="799"/>
    </row>
    <row r="391" spans="1:11" ht="17.25" customHeight="1" x14ac:dyDescent="0.45">
      <c r="A391" s="479">
        <v>11</v>
      </c>
      <c r="B391" s="479">
        <v>21016</v>
      </c>
      <c r="C391" s="480" t="s">
        <v>19764</v>
      </c>
      <c r="D391" s="481"/>
      <c r="E391" s="482"/>
      <c r="F391" s="482"/>
      <c r="G391" s="482"/>
      <c r="H391" s="482"/>
      <c r="I391" s="482"/>
      <c r="J391" s="508" t="s">
        <v>19754</v>
      </c>
      <c r="K391" s="799"/>
    </row>
    <row r="392" spans="1:11" ht="17.25" customHeight="1" x14ac:dyDescent="0.45">
      <c r="A392" s="479">
        <v>12</v>
      </c>
      <c r="B392" s="479">
        <v>21017</v>
      </c>
      <c r="C392" s="480" t="s">
        <v>19765</v>
      </c>
      <c r="D392" s="481"/>
      <c r="E392" s="482"/>
      <c r="F392" s="482"/>
      <c r="G392" s="482"/>
      <c r="H392" s="482"/>
      <c r="I392" s="482"/>
      <c r="J392" s="508" t="s">
        <v>19754</v>
      </c>
      <c r="K392" s="799"/>
    </row>
    <row r="393" spans="1:11" ht="17.25" customHeight="1" x14ac:dyDescent="0.45">
      <c r="A393" s="479">
        <v>13</v>
      </c>
      <c r="B393" s="479">
        <v>21018</v>
      </c>
      <c r="C393" s="480" t="s">
        <v>19766</v>
      </c>
      <c r="D393" s="481"/>
      <c r="E393" s="482"/>
      <c r="F393" s="482"/>
      <c r="G393" s="482"/>
      <c r="H393" s="482"/>
      <c r="I393" s="482"/>
      <c r="J393" s="508" t="s">
        <v>19754</v>
      </c>
      <c r="K393" s="799"/>
    </row>
    <row r="394" spans="1:11" ht="17.25" customHeight="1" x14ac:dyDescent="0.45">
      <c r="A394" s="479">
        <v>14</v>
      </c>
      <c r="B394" s="479">
        <v>21019</v>
      </c>
      <c r="C394" s="480" t="s">
        <v>19767</v>
      </c>
      <c r="D394" s="481"/>
      <c r="E394" s="482"/>
      <c r="F394" s="482"/>
      <c r="G394" s="482"/>
      <c r="H394" s="482"/>
      <c r="I394" s="482"/>
      <c r="J394" s="508" t="s">
        <v>19754</v>
      </c>
      <c r="K394" s="799"/>
    </row>
    <row r="395" spans="1:11" ht="17.25" customHeight="1" x14ac:dyDescent="0.45">
      <c r="A395" s="479">
        <v>15</v>
      </c>
      <c r="B395" s="479">
        <v>21020</v>
      </c>
      <c r="C395" s="480" t="s">
        <v>19768</v>
      </c>
      <c r="D395" s="481"/>
      <c r="E395" s="482"/>
      <c r="F395" s="482"/>
      <c r="G395" s="482"/>
      <c r="H395" s="482"/>
      <c r="I395" s="482"/>
      <c r="J395" s="508" t="s">
        <v>19754</v>
      </c>
      <c r="K395" s="799"/>
    </row>
    <row r="396" spans="1:11" ht="17.25" customHeight="1" x14ac:dyDescent="0.45">
      <c r="A396" s="479">
        <v>16</v>
      </c>
      <c r="B396" s="479">
        <v>21021</v>
      </c>
      <c r="C396" s="480" t="s">
        <v>19769</v>
      </c>
      <c r="D396" s="481"/>
      <c r="E396" s="482"/>
      <c r="F396" s="482"/>
      <c r="G396" s="482"/>
      <c r="H396" s="482"/>
      <c r="I396" s="482"/>
      <c r="J396" s="508" t="s">
        <v>19754</v>
      </c>
      <c r="K396" s="799"/>
    </row>
    <row r="397" spans="1:11" ht="17.25" customHeight="1" x14ac:dyDescent="0.45">
      <c r="A397" s="479">
        <v>17</v>
      </c>
      <c r="B397" s="479">
        <v>21022</v>
      </c>
      <c r="C397" s="480" t="s">
        <v>19770</v>
      </c>
      <c r="D397" s="481"/>
      <c r="E397" s="482"/>
      <c r="F397" s="482"/>
      <c r="G397" s="482"/>
      <c r="H397" s="482"/>
      <c r="I397" s="482"/>
      <c r="J397" s="508" t="s">
        <v>19754</v>
      </c>
      <c r="K397" s="799"/>
    </row>
    <row r="398" spans="1:11" ht="17.25" customHeight="1" x14ac:dyDescent="0.45">
      <c r="A398" s="479">
        <v>18</v>
      </c>
      <c r="B398" s="479">
        <v>21023</v>
      </c>
      <c r="C398" s="480" t="s">
        <v>19771</v>
      </c>
      <c r="D398" s="481"/>
      <c r="E398" s="482"/>
      <c r="F398" s="482"/>
      <c r="G398" s="482"/>
      <c r="H398" s="482"/>
      <c r="I398" s="482"/>
      <c r="J398" s="508" t="s">
        <v>19754</v>
      </c>
      <c r="K398" s="799"/>
    </row>
    <row r="399" spans="1:11" ht="17.25" customHeight="1" x14ac:dyDescent="0.45">
      <c r="A399" s="479">
        <v>19</v>
      </c>
      <c r="B399" s="479">
        <v>21628</v>
      </c>
      <c r="C399" s="509" t="s">
        <v>9455</v>
      </c>
      <c r="D399" s="481"/>
      <c r="E399" s="482"/>
      <c r="F399" s="482"/>
      <c r="G399" s="482"/>
      <c r="H399" s="482"/>
      <c r="I399" s="482"/>
      <c r="J399" s="508" t="s">
        <v>19754</v>
      </c>
      <c r="K399" s="482"/>
    </row>
    <row r="400" spans="1:11" ht="17.25" customHeight="1" x14ac:dyDescent="0.45">
      <c r="A400" s="479">
        <v>20</v>
      </c>
      <c r="B400" s="479">
        <v>18625</v>
      </c>
      <c r="C400" s="480" t="s">
        <v>19772</v>
      </c>
      <c r="D400" s="481"/>
      <c r="E400" s="482"/>
      <c r="F400" s="482"/>
      <c r="G400" s="482"/>
      <c r="H400" s="482"/>
      <c r="I400" s="482"/>
      <c r="J400" s="510" t="s">
        <v>19183</v>
      </c>
      <c r="K400" s="799"/>
    </row>
    <row r="401" spans="1:11" ht="17.25" customHeight="1" x14ac:dyDescent="0.45">
      <c r="A401" s="479">
        <v>21</v>
      </c>
      <c r="B401" s="479">
        <v>18636</v>
      </c>
      <c r="C401" s="480" t="s">
        <v>19773</v>
      </c>
      <c r="D401" s="481"/>
      <c r="E401" s="482"/>
      <c r="F401" s="482"/>
      <c r="G401" s="482"/>
      <c r="H401" s="482"/>
      <c r="I401" s="482"/>
      <c r="J401" s="510" t="s">
        <v>19183</v>
      </c>
      <c r="K401" s="799"/>
    </row>
    <row r="402" spans="1:11" ht="17.25" customHeight="1" x14ac:dyDescent="0.45">
      <c r="A402" s="479">
        <v>22</v>
      </c>
      <c r="B402" s="479">
        <v>18664</v>
      </c>
      <c r="C402" s="480" t="s">
        <v>19774</v>
      </c>
      <c r="D402" s="481"/>
      <c r="E402" s="482"/>
      <c r="F402" s="482"/>
      <c r="G402" s="482"/>
      <c r="H402" s="482"/>
      <c r="I402" s="482"/>
      <c r="J402" s="510" t="s">
        <v>19183</v>
      </c>
      <c r="K402" s="799"/>
    </row>
    <row r="403" spans="1:11" ht="17.25" customHeight="1" x14ac:dyDescent="0.45">
      <c r="A403" s="479">
        <v>23</v>
      </c>
      <c r="B403" s="479">
        <v>18670</v>
      </c>
      <c r="C403" s="480" t="s">
        <v>19775</v>
      </c>
      <c r="D403" s="481"/>
      <c r="E403" s="482"/>
      <c r="F403" s="482"/>
      <c r="G403" s="482"/>
      <c r="H403" s="482"/>
      <c r="I403" s="482"/>
      <c r="J403" s="510" t="s">
        <v>19183</v>
      </c>
      <c r="K403" s="799"/>
    </row>
    <row r="404" spans="1:11" ht="17.25" customHeight="1" x14ac:dyDescent="0.45">
      <c r="A404" s="479">
        <v>24</v>
      </c>
      <c r="B404" s="479">
        <v>18896</v>
      </c>
      <c r="C404" s="480" t="s">
        <v>19776</v>
      </c>
      <c r="D404" s="481"/>
      <c r="E404" s="482"/>
      <c r="F404" s="482"/>
      <c r="G404" s="482"/>
      <c r="H404" s="482"/>
      <c r="I404" s="482"/>
      <c r="J404" s="508" t="s">
        <v>19183</v>
      </c>
      <c r="K404" s="799"/>
    </row>
    <row r="405" spans="1:11" ht="17.25" customHeight="1" x14ac:dyDescent="0.45">
      <c r="A405" s="479">
        <v>25</v>
      </c>
      <c r="B405" s="479">
        <v>21024</v>
      </c>
      <c r="C405" s="480" t="s">
        <v>19777</v>
      </c>
      <c r="D405" s="481"/>
      <c r="E405" s="482"/>
      <c r="F405" s="482"/>
      <c r="G405" s="482"/>
      <c r="H405" s="482"/>
      <c r="I405" s="482"/>
      <c r="J405" s="508" t="s">
        <v>19183</v>
      </c>
      <c r="K405" s="799"/>
    </row>
    <row r="406" spans="1:11" ht="17.25" customHeight="1" x14ac:dyDescent="0.45">
      <c r="A406" s="479">
        <v>26</v>
      </c>
      <c r="B406" s="479">
        <v>21025</v>
      </c>
      <c r="C406" s="480" t="s">
        <v>19778</v>
      </c>
      <c r="D406" s="481"/>
      <c r="E406" s="482"/>
      <c r="F406" s="482"/>
      <c r="G406" s="482"/>
      <c r="H406" s="482"/>
      <c r="I406" s="482"/>
      <c r="J406" s="510" t="s">
        <v>19183</v>
      </c>
      <c r="K406" s="799"/>
    </row>
    <row r="407" spans="1:11" ht="17.25" customHeight="1" x14ac:dyDescent="0.45">
      <c r="A407" s="479">
        <v>27</v>
      </c>
      <c r="B407" s="479">
        <v>21026</v>
      </c>
      <c r="C407" s="480" t="s">
        <v>19779</v>
      </c>
      <c r="D407" s="481"/>
      <c r="E407" s="482"/>
      <c r="F407" s="482"/>
      <c r="G407" s="482"/>
      <c r="H407" s="482"/>
      <c r="I407" s="482"/>
      <c r="J407" s="510" t="s">
        <v>19183</v>
      </c>
      <c r="K407" s="799"/>
    </row>
    <row r="408" spans="1:11" ht="17.25" customHeight="1" x14ac:dyDescent="0.45">
      <c r="A408" s="479">
        <v>28</v>
      </c>
      <c r="B408" s="479">
        <v>21028</v>
      </c>
      <c r="C408" s="480" t="s">
        <v>19780</v>
      </c>
      <c r="D408" s="481"/>
      <c r="E408" s="482"/>
      <c r="F408" s="482"/>
      <c r="G408" s="482"/>
      <c r="H408" s="482"/>
      <c r="I408" s="482"/>
      <c r="J408" s="510" t="s">
        <v>19183</v>
      </c>
      <c r="K408" s="799"/>
    </row>
    <row r="409" spans="1:11" ht="17.25" customHeight="1" x14ac:dyDescent="0.45">
      <c r="A409" s="479">
        <v>29</v>
      </c>
      <c r="B409" s="479">
        <v>21030</v>
      </c>
      <c r="C409" s="480" t="s">
        <v>19781</v>
      </c>
      <c r="D409" s="481"/>
      <c r="E409" s="482"/>
      <c r="F409" s="482"/>
      <c r="G409" s="482"/>
      <c r="H409" s="482"/>
      <c r="I409" s="482"/>
      <c r="J409" s="510" t="s">
        <v>19183</v>
      </c>
      <c r="K409" s="799"/>
    </row>
    <row r="410" spans="1:11" ht="17.25" customHeight="1" x14ac:dyDescent="0.45">
      <c r="A410" s="479">
        <v>30</v>
      </c>
      <c r="B410" s="479">
        <v>18651</v>
      </c>
      <c r="C410" s="480" t="s">
        <v>19782</v>
      </c>
      <c r="D410" s="481"/>
      <c r="E410" s="482"/>
      <c r="F410" s="482"/>
      <c r="G410" s="482"/>
      <c r="H410" s="482"/>
      <c r="I410" s="482"/>
      <c r="J410" s="510" t="s">
        <v>19183</v>
      </c>
      <c r="K410" s="799"/>
    </row>
    <row r="411" spans="1:11" ht="17.25" customHeight="1" x14ac:dyDescent="0.45">
      <c r="A411" s="479">
        <v>31</v>
      </c>
      <c r="B411" s="479">
        <v>18674</v>
      </c>
      <c r="C411" s="480" t="s">
        <v>19783</v>
      </c>
      <c r="D411" s="481"/>
      <c r="E411" s="482"/>
      <c r="F411" s="482"/>
      <c r="G411" s="482"/>
      <c r="H411" s="482"/>
      <c r="I411" s="482"/>
      <c r="J411" s="510" t="s">
        <v>19183</v>
      </c>
      <c r="K411" s="799"/>
    </row>
    <row r="412" spans="1:11" ht="17.25" customHeight="1" x14ac:dyDescent="0.45">
      <c r="A412" s="479">
        <v>32</v>
      </c>
      <c r="B412" s="479">
        <v>18796</v>
      </c>
      <c r="C412" s="480" t="s">
        <v>19784</v>
      </c>
      <c r="D412" s="481"/>
      <c r="E412" s="482"/>
      <c r="F412" s="482"/>
      <c r="G412" s="482"/>
      <c r="H412" s="482"/>
      <c r="I412" s="482"/>
      <c r="J412" s="510" t="s">
        <v>19183</v>
      </c>
      <c r="K412" s="799"/>
    </row>
    <row r="413" spans="1:11" ht="17.25" customHeight="1" x14ac:dyDescent="0.45">
      <c r="A413" s="479">
        <v>33</v>
      </c>
      <c r="B413" s="479">
        <v>18809</v>
      </c>
      <c r="C413" s="480" t="s">
        <v>19785</v>
      </c>
      <c r="D413" s="481"/>
      <c r="E413" s="482"/>
      <c r="F413" s="482"/>
      <c r="G413" s="482"/>
      <c r="H413" s="482"/>
      <c r="I413" s="482"/>
      <c r="J413" s="510" t="s">
        <v>19183</v>
      </c>
      <c r="K413" s="799"/>
    </row>
    <row r="414" spans="1:11" ht="17.25" customHeight="1" x14ac:dyDescent="0.45">
      <c r="A414" s="479">
        <v>34</v>
      </c>
      <c r="B414" s="479">
        <v>19017</v>
      </c>
      <c r="C414" s="480" t="s">
        <v>19786</v>
      </c>
      <c r="D414" s="481"/>
      <c r="E414" s="482"/>
      <c r="F414" s="482"/>
      <c r="G414" s="482"/>
      <c r="H414" s="482"/>
      <c r="I414" s="482"/>
      <c r="J414" s="510" t="s">
        <v>19183</v>
      </c>
      <c r="K414" s="799"/>
    </row>
    <row r="415" spans="1:11" ht="17.25" customHeight="1" x14ac:dyDescent="0.45">
      <c r="A415" s="479">
        <v>35</v>
      </c>
      <c r="B415" s="479">
        <v>19134</v>
      </c>
      <c r="C415" s="480" t="s">
        <v>19787</v>
      </c>
      <c r="D415" s="481"/>
      <c r="E415" s="482"/>
      <c r="F415" s="482"/>
      <c r="G415" s="482"/>
      <c r="H415" s="482"/>
      <c r="I415" s="482"/>
      <c r="J415" s="510" t="s">
        <v>19183</v>
      </c>
      <c r="K415" s="799"/>
    </row>
    <row r="416" spans="1:11" ht="17.25" customHeight="1" x14ac:dyDescent="0.45">
      <c r="A416" s="479">
        <v>36</v>
      </c>
      <c r="B416" s="479">
        <v>21031</v>
      </c>
      <c r="C416" s="480" t="s">
        <v>19788</v>
      </c>
      <c r="D416" s="481"/>
      <c r="E416" s="482"/>
      <c r="F416" s="482"/>
      <c r="G416" s="482"/>
      <c r="H416" s="482"/>
      <c r="I416" s="482"/>
      <c r="J416" s="510" t="s">
        <v>19183</v>
      </c>
      <c r="K416" s="799"/>
    </row>
    <row r="417" spans="1:11" ht="17.25" customHeight="1" x14ac:dyDescent="0.45">
      <c r="A417" s="479">
        <v>37</v>
      </c>
      <c r="B417" s="479">
        <v>21032</v>
      </c>
      <c r="C417" s="480" t="s">
        <v>19789</v>
      </c>
      <c r="D417" s="481"/>
      <c r="E417" s="482"/>
      <c r="F417" s="482"/>
      <c r="G417" s="482"/>
      <c r="H417" s="482"/>
      <c r="I417" s="482"/>
      <c r="J417" s="510" t="s">
        <v>19183</v>
      </c>
      <c r="K417" s="799"/>
    </row>
    <row r="418" spans="1:11" ht="17.25" customHeight="1" x14ac:dyDescent="0.45">
      <c r="A418" s="479">
        <v>38</v>
      </c>
      <c r="B418" s="479">
        <v>21034</v>
      </c>
      <c r="C418" s="480" t="s">
        <v>19790</v>
      </c>
      <c r="D418" s="481"/>
      <c r="E418" s="482"/>
      <c r="F418" s="482"/>
      <c r="G418" s="482"/>
      <c r="H418" s="482"/>
      <c r="I418" s="482"/>
      <c r="J418" s="510" t="s">
        <v>19183</v>
      </c>
      <c r="K418" s="799"/>
    </row>
    <row r="419" spans="1:11" ht="17.25" customHeight="1" x14ac:dyDescent="0.45">
      <c r="A419" s="479">
        <v>39</v>
      </c>
      <c r="B419" s="479">
        <v>21035</v>
      </c>
      <c r="C419" s="480" t="s">
        <v>19791</v>
      </c>
      <c r="D419" s="481"/>
      <c r="E419" s="482"/>
      <c r="F419" s="482"/>
      <c r="G419" s="482"/>
      <c r="H419" s="482"/>
      <c r="I419" s="482"/>
      <c r="J419" s="510" t="s">
        <v>19183</v>
      </c>
      <c r="K419" s="799"/>
    </row>
    <row r="420" spans="1:11" ht="17.25" customHeight="1" x14ac:dyDescent="0.45">
      <c r="A420" s="479">
        <v>40</v>
      </c>
      <c r="B420" s="479">
        <v>21036</v>
      </c>
      <c r="C420" s="480" t="s">
        <v>19792</v>
      </c>
      <c r="D420" s="481"/>
      <c r="E420" s="482"/>
      <c r="F420" s="482"/>
      <c r="G420" s="482"/>
      <c r="H420" s="482"/>
      <c r="I420" s="482"/>
      <c r="J420" s="510" t="s">
        <v>19183</v>
      </c>
      <c r="K420" s="799"/>
    </row>
    <row r="421" spans="1:11" s="451" customFormat="1" ht="17.25" customHeight="1" x14ac:dyDescent="0.15">
      <c r="A421" s="1297" t="s">
        <v>9795</v>
      </c>
      <c r="B421" s="1274"/>
      <c r="C421" s="1274"/>
      <c r="D421" s="1274"/>
      <c r="E421" s="1274"/>
      <c r="F421" s="1274"/>
      <c r="G421" s="1274"/>
      <c r="H421" s="1274"/>
      <c r="I421" s="1274"/>
      <c r="J421" s="1274"/>
      <c r="K421" s="1298"/>
    </row>
    <row r="422" spans="1:11" s="451" customFormat="1" ht="17.25" customHeight="1" x14ac:dyDescent="0.15">
      <c r="A422" s="1297" t="s">
        <v>19793</v>
      </c>
      <c r="B422" s="1274"/>
      <c r="C422" s="1274"/>
      <c r="D422" s="1274"/>
      <c r="E422" s="1274"/>
      <c r="F422" s="1274"/>
      <c r="G422" s="1274"/>
      <c r="H422" s="1274"/>
      <c r="I422" s="1274"/>
      <c r="J422" s="1274"/>
      <c r="K422" s="1298"/>
    </row>
    <row r="423" spans="1:11" s="451" customFormat="1" ht="17.25" customHeight="1" x14ac:dyDescent="0.15">
      <c r="A423" s="1297" t="s">
        <v>19794</v>
      </c>
      <c r="B423" s="1274"/>
      <c r="C423" s="1274"/>
      <c r="D423" s="1274"/>
      <c r="E423" s="1274"/>
      <c r="F423" s="1274"/>
      <c r="G423" s="1274"/>
      <c r="H423" s="1274"/>
      <c r="I423" s="1274"/>
      <c r="J423" s="1274"/>
      <c r="K423" s="1298"/>
    </row>
    <row r="424" spans="1:11" s="452" customFormat="1" ht="17.25" customHeight="1" x14ac:dyDescent="0.15">
      <c r="A424" s="1297" t="s">
        <v>18831</v>
      </c>
      <c r="B424" s="1274"/>
      <c r="C424" s="1274"/>
      <c r="D424" s="1274"/>
      <c r="E424" s="1274"/>
      <c r="F424" s="1274"/>
      <c r="G424" s="1274"/>
      <c r="H424" s="1274"/>
      <c r="I424" s="1274"/>
      <c r="J424" s="1274"/>
      <c r="K424" s="1298"/>
    </row>
    <row r="425" spans="1:11" s="452" customFormat="1" ht="17.25" customHeight="1" x14ac:dyDescent="0.15">
      <c r="A425" s="1299" t="s">
        <v>19795</v>
      </c>
      <c r="B425" s="1281"/>
      <c r="C425" s="1281"/>
      <c r="D425" s="1281"/>
      <c r="E425" s="1281"/>
      <c r="F425" s="1281"/>
      <c r="G425" s="1281"/>
      <c r="H425" s="1281"/>
      <c r="I425" s="1281"/>
      <c r="J425" s="1281"/>
      <c r="K425" s="1300"/>
    </row>
    <row r="426" spans="1:11" s="461" customFormat="1" ht="17.25" customHeight="1" x14ac:dyDescent="0.45">
      <c r="A426" s="453" t="s">
        <v>8377</v>
      </c>
      <c r="B426" s="454" t="s">
        <v>8352</v>
      </c>
      <c r="C426" s="455" t="s">
        <v>9799</v>
      </c>
      <c r="D426" s="453"/>
      <c r="E426" s="453"/>
      <c r="F426" s="456"/>
      <c r="G426" s="456"/>
      <c r="H426" s="456"/>
      <c r="I426" s="456"/>
      <c r="J426" s="1301" t="s">
        <v>16119</v>
      </c>
      <c r="K426" s="1301"/>
    </row>
    <row r="427" spans="1:11" ht="17.25" customHeight="1" x14ac:dyDescent="0.45">
      <c r="A427" s="479">
        <v>1</v>
      </c>
      <c r="B427" s="479">
        <v>18631</v>
      </c>
      <c r="C427" s="480" t="s">
        <v>19796</v>
      </c>
      <c r="D427" s="481"/>
      <c r="E427" s="482"/>
      <c r="F427" s="482"/>
      <c r="G427" s="482"/>
      <c r="H427" s="482"/>
      <c r="I427" s="482"/>
      <c r="J427" s="511" t="s">
        <v>9509</v>
      </c>
      <c r="K427" s="482"/>
    </row>
    <row r="428" spans="1:11" ht="17.25" customHeight="1" x14ac:dyDescent="0.45">
      <c r="A428" s="479">
        <v>2</v>
      </c>
      <c r="B428" s="479">
        <v>18639</v>
      </c>
      <c r="C428" s="480" t="s">
        <v>19797</v>
      </c>
      <c r="D428" s="481"/>
      <c r="E428" s="482"/>
      <c r="F428" s="482"/>
      <c r="G428" s="482"/>
      <c r="H428" s="482"/>
      <c r="I428" s="482"/>
      <c r="J428" s="511" t="s">
        <v>9509</v>
      </c>
      <c r="K428" s="482"/>
    </row>
    <row r="429" spans="1:11" ht="17.25" customHeight="1" x14ac:dyDescent="0.45">
      <c r="A429" s="479">
        <v>3</v>
      </c>
      <c r="B429" s="479">
        <v>18740</v>
      </c>
      <c r="C429" s="480" t="s">
        <v>19798</v>
      </c>
      <c r="D429" s="481"/>
      <c r="E429" s="482"/>
      <c r="F429" s="482"/>
      <c r="G429" s="482"/>
      <c r="H429" s="482"/>
      <c r="I429" s="482"/>
      <c r="J429" s="511" t="s">
        <v>9509</v>
      </c>
      <c r="K429" s="482"/>
    </row>
    <row r="430" spans="1:11" ht="17.25" customHeight="1" x14ac:dyDescent="0.45">
      <c r="A430" s="479">
        <v>4</v>
      </c>
      <c r="B430" s="479">
        <v>20924</v>
      </c>
      <c r="C430" s="480" t="s">
        <v>19799</v>
      </c>
      <c r="D430" s="481"/>
      <c r="E430" s="482"/>
      <c r="F430" s="482"/>
      <c r="G430" s="482"/>
      <c r="H430" s="482"/>
      <c r="I430" s="482"/>
      <c r="J430" s="511" t="s">
        <v>9509</v>
      </c>
      <c r="K430" s="482"/>
    </row>
    <row r="431" spans="1:11" ht="17.25" customHeight="1" x14ac:dyDescent="0.45">
      <c r="A431" s="479">
        <v>5</v>
      </c>
      <c r="B431" s="479">
        <v>21037</v>
      </c>
      <c r="C431" s="480" t="s">
        <v>19800</v>
      </c>
      <c r="D431" s="481"/>
      <c r="E431" s="482"/>
      <c r="F431" s="482"/>
      <c r="G431" s="482"/>
      <c r="H431" s="482"/>
      <c r="I431" s="482"/>
      <c r="J431" s="511" t="s">
        <v>9509</v>
      </c>
      <c r="K431" s="482"/>
    </row>
    <row r="432" spans="1:11" ht="17.25" customHeight="1" x14ac:dyDescent="0.45">
      <c r="A432" s="479">
        <v>6</v>
      </c>
      <c r="B432" s="479">
        <v>18649</v>
      </c>
      <c r="C432" s="480" t="s">
        <v>19801</v>
      </c>
      <c r="D432" s="481"/>
      <c r="E432" s="482"/>
      <c r="F432" s="482"/>
      <c r="G432" s="482"/>
      <c r="H432" s="482"/>
      <c r="I432" s="482"/>
      <c r="J432" s="511" t="s">
        <v>9509</v>
      </c>
      <c r="K432" s="482"/>
    </row>
    <row r="433" spans="1:11" ht="17.25" customHeight="1" x14ac:dyDescent="0.45">
      <c r="A433" s="479">
        <v>7</v>
      </c>
      <c r="B433" s="479">
        <v>18802</v>
      </c>
      <c r="C433" s="480" t="s">
        <v>19802</v>
      </c>
      <c r="D433" s="481"/>
      <c r="E433" s="482"/>
      <c r="F433" s="482"/>
      <c r="G433" s="482"/>
      <c r="H433" s="482"/>
      <c r="I433" s="482"/>
      <c r="J433" s="511" t="s">
        <v>9509</v>
      </c>
      <c r="K433" s="482"/>
    </row>
    <row r="434" spans="1:11" ht="17.25" customHeight="1" x14ac:dyDescent="0.45">
      <c r="A434" s="479">
        <v>8</v>
      </c>
      <c r="B434" s="479">
        <v>18806</v>
      </c>
      <c r="C434" s="480" t="s">
        <v>19803</v>
      </c>
      <c r="D434" s="481"/>
      <c r="E434" s="482"/>
      <c r="F434" s="482"/>
      <c r="G434" s="482"/>
      <c r="H434" s="482"/>
      <c r="I434" s="482"/>
      <c r="J434" s="511" t="s">
        <v>9509</v>
      </c>
      <c r="K434" s="482"/>
    </row>
    <row r="435" spans="1:11" ht="17.25" customHeight="1" x14ac:dyDescent="0.45">
      <c r="A435" s="479">
        <v>9</v>
      </c>
      <c r="B435" s="479">
        <v>18810</v>
      </c>
      <c r="C435" s="480" t="s">
        <v>19804</v>
      </c>
      <c r="D435" s="481"/>
      <c r="E435" s="482"/>
      <c r="F435" s="482"/>
      <c r="G435" s="482"/>
      <c r="H435" s="482"/>
      <c r="I435" s="482"/>
      <c r="J435" s="511" t="s">
        <v>9509</v>
      </c>
      <c r="K435" s="482"/>
    </row>
    <row r="436" spans="1:11" ht="17.25" customHeight="1" x14ac:dyDescent="0.45">
      <c r="A436" s="479">
        <v>10</v>
      </c>
      <c r="B436" s="479">
        <v>18828</v>
      </c>
      <c r="C436" s="480" t="s">
        <v>19805</v>
      </c>
      <c r="D436" s="481"/>
      <c r="E436" s="482"/>
      <c r="F436" s="482"/>
      <c r="G436" s="482"/>
      <c r="H436" s="482"/>
      <c r="I436" s="482"/>
      <c r="J436" s="511" t="s">
        <v>9509</v>
      </c>
      <c r="K436" s="482"/>
    </row>
    <row r="437" spans="1:11" ht="17.25" customHeight="1" x14ac:dyDescent="0.45">
      <c r="A437" s="479">
        <v>11</v>
      </c>
      <c r="B437" s="479">
        <v>18834</v>
      </c>
      <c r="C437" s="480" t="s">
        <v>19806</v>
      </c>
      <c r="D437" s="481"/>
      <c r="E437" s="482"/>
      <c r="F437" s="482"/>
      <c r="G437" s="482"/>
      <c r="H437" s="482"/>
      <c r="I437" s="482"/>
      <c r="J437" s="511" t="s">
        <v>9509</v>
      </c>
      <c r="K437" s="482"/>
    </row>
    <row r="438" spans="1:11" ht="17.25" customHeight="1" x14ac:dyDescent="0.45">
      <c r="A438" s="479">
        <v>12</v>
      </c>
      <c r="B438" s="479">
        <v>18840</v>
      </c>
      <c r="C438" s="480" t="s">
        <v>19807</v>
      </c>
      <c r="D438" s="481"/>
      <c r="E438" s="482"/>
      <c r="F438" s="482"/>
      <c r="G438" s="482"/>
      <c r="H438" s="482"/>
      <c r="I438" s="482"/>
      <c r="J438" s="511" t="s">
        <v>9509</v>
      </c>
      <c r="K438" s="482"/>
    </row>
    <row r="439" spans="1:11" ht="17.25" customHeight="1" x14ac:dyDescent="0.45">
      <c r="A439" s="479">
        <v>13</v>
      </c>
      <c r="B439" s="479">
        <v>18843</v>
      </c>
      <c r="C439" s="480" t="s">
        <v>19808</v>
      </c>
      <c r="D439" s="481"/>
      <c r="E439" s="482"/>
      <c r="F439" s="482"/>
      <c r="G439" s="482"/>
      <c r="H439" s="482"/>
      <c r="I439" s="482"/>
      <c r="J439" s="511" t="s">
        <v>9509</v>
      </c>
      <c r="K439" s="482"/>
    </row>
    <row r="440" spans="1:11" ht="17.25" customHeight="1" x14ac:dyDescent="0.45">
      <c r="A440" s="479">
        <v>14</v>
      </c>
      <c r="B440" s="479">
        <v>18924</v>
      </c>
      <c r="C440" s="480" t="s">
        <v>19809</v>
      </c>
      <c r="D440" s="481"/>
      <c r="E440" s="482"/>
      <c r="F440" s="482"/>
      <c r="G440" s="482"/>
      <c r="H440" s="482"/>
      <c r="I440" s="482"/>
      <c r="J440" s="511" t="s">
        <v>9509</v>
      </c>
      <c r="K440" s="482"/>
    </row>
    <row r="441" spans="1:11" ht="17.25" customHeight="1" x14ac:dyDescent="0.45">
      <c r="A441" s="479">
        <v>15</v>
      </c>
      <c r="B441" s="479">
        <v>21039</v>
      </c>
      <c r="C441" s="480" t="s">
        <v>19810</v>
      </c>
      <c r="D441" s="481"/>
      <c r="E441" s="482"/>
      <c r="F441" s="482"/>
      <c r="G441" s="482"/>
      <c r="H441" s="482"/>
      <c r="I441" s="482"/>
      <c r="J441" s="511" t="s">
        <v>9509</v>
      </c>
      <c r="K441" s="482"/>
    </row>
    <row r="442" spans="1:11" ht="17.25" customHeight="1" x14ac:dyDescent="0.45">
      <c r="A442" s="479">
        <v>16</v>
      </c>
      <c r="B442" s="479">
        <v>21040</v>
      </c>
      <c r="C442" s="480" t="s">
        <v>19811</v>
      </c>
      <c r="D442" s="481"/>
      <c r="E442" s="482"/>
      <c r="F442" s="482"/>
      <c r="G442" s="482"/>
      <c r="H442" s="482"/>
      <c r="I442" s="482"/>
      <c r="J442" s="511" t="s">
        <v>9509</v>
      </c>
      <c r="K442" s="482"/>
    </row>
    <row r="443" spans="1:11" ht="17.25" customHeight="1" x14ac:dyDescent="0.45">
      <c r="A443" s="479">
        <v>17</v>
      </c>
      <c r="B443" s="479">
        <v>21041</v>
      </c>
      <c r="C443" s="480" t="s">
        <v>19812</v>
      </c>
      <c r="D443" s="481"/>
      <c r="E443" s="482"/>
      <c r="F443" s="482"/>
      <c r="G443" s="482"/>
      <c r="H443" s="482"/>
      <c r="I443" s="482"/>
      <c r="J443" s="511" t="s">
        <v>9509</v>
      </c>
      <c r="K443" s="482"/>
    </row>
    <row r="444" spans="1:11" ht="17.25" customHeight="1" x14ac:dyDescent="0.45">
      <c r="A444" s="479">
        <v>18</v>
      </c>
      <c r="B444" s="479">
        <v>21042</v>
      </c>
      <c r="C444" s="480" t="s">
        <v>19813</v>
      </c>
      <c r="D444" s="481"/>
      <c r="E444" s="482"/>
      <c r="F444" s="482"/>
      <c r="G444" s="482"/>
      <c r="H444" s="482"/>
      <c r="I444" s="482"/>
      <c r="J444" s="511" t="s">
        <v>9509</v>
      </c>
      <c r="K444" s="482"/>
    </row>
    <row r="445" spans="1:11" ht="17.25" customHeight="1" x14ac:dyDescent="0.45">
      <c r="A445" s="479">
        <v>19</v>
      </c>
      <c r="B445" s="479">
        <v>21043</v>
      </c>
      <c r="C445" s="480" t="s">
        <v>19814</v>
      </c>
      <c r="D445" s="481"/>
      <c r="E445" s="482"/>
      <c r="F445" s="482"/>
      <c r="G445" s="482"/>
      <c r="H445" s="482"/>
      <c r="I445" s="482"/>
      <c r="J445" s="511" t="s">
        <v>9509</v>
      </c>
      <c r="K445" s="482"/>
    </row>
    <row r="446" spans="1:11" ht="17.25" customHeight="1" x14ac:dyDescent="0.45">
      <c r="A446" s="479">
        <v>20</v>
      </c>
      <c r="B446" s="479">
        <v>22236</v>
      </c>
      <c r="C446" s="460" t="s">
        <v>9515</v>
      </c>
      <c r="D446" s="481"/>
      <c r="E446" s="482"/>
      <c r="F446" s="482"/>
      <c r="G446" s="482"/>
      <c r="H446" s="482"/>
      <c r="I446" s="482"/>
      <c r="J446" s="508" t="s">
        <v>9509</v>
      </c>
      <c r="K446" s="799"/>
    </row>
    <row r="447" spans="1:11" s="461" customFormat="1" ht="17.25" customHeight="1" x14ac:dyDescent="0.15">
      <c r="A447" s="479">
        <v>21</v>
      </c>
      <c r="B447" s="456">
        <v>18028</v>
      </c>
      <c r="C447" s="464" t="s">
        <v>9415</v>
      </c>
      <c r="D447" s="485"/>
      <c r="E447" s="456"/>
      <c r="F447" s="456"/>
      <c r="G447" s="456"/>
      <c r="H447" s="486"/>
      <c r="I447" s="486"/>
      <c r="J447" s="510" t="s">
        <v>9631</v>
      </c>
      <c r="K447" s="607"/>
    </row>
    <row r="448" spans="1:11" ht="17.25" customHeight="1" x14ac:dyDescent="0.45">
      <c r="A448" s="479">
        <v>22</v>
      </c>
      <c r="B448" s="479">
        <v>18620</v>
      </c>
      <c r="C448" s="480" t="s">
        <v>19815</v>
      </c>
      <c r="D448" s="481"/>
      <c r="E448" s="482"/>
      <c r="F448" s="482"/>
      <c r="G448" s="482"/>
      <c r="H448" s="482"/>
      <c r="I448" s="482"/>
      <c r="J448" s="510" t="s">
        <v>9631</v>
      </c>
      <c r="K448" s="799"/>
    </row>
    <row r="449" spans="1:11" ht="17.25" customHeight="1" x14ac:dyDescent="0.45">
      <c r="A449" s="479">
        <v>23</v>
      </c>
      <c r="B449" s="479">
        <v>18626</v>
      </c>
      <c r="C449" s="480" t="s">
        <v>19816</v>
      </c>
      <c r="D449" s="481"/>
      <c r="E449" s="482"/>
      <c r="F449" s="482"/>
      <c r="G449" s="482"/>
      <c r="H449" s="482"/>
      <c r="I449" s="482"/>
      <c r="J449" s="510" t="s">
        <v>9631</v>
      </c>
      <c r="K449" s="799"/>
    </row>
    <row r="450" spans="1:11" ht="17.25" customHeight="1" x14ac:dyDescent="0.45">
      <c r="A450" s="479">
        <v>24</v>
      </c>
      <c r="B450" s="479">
        <v>18743</v>
      </c>
      <c r="C450" s="480" t="s">
        <v>19817</v>
      </c>
      <c r="D450" s="481"/>
      <c r="E450" s="482"/>
      <c r="F450" s="482"/>
      <c r="G450" s="482"/>
      <c r="H450" s="482"/>
      <c r="I450" s="482"/>
      <c r="J450" s="510" t="s">
        <v>9631</v>
      </c>
      <c r="K450" s="799"/>
    </row>
    <row r="451" spans="1:11" ht="17.25" customHeight="1" x14ac:dyDescent="0.45">
      <c r="A451" s="479">
        <v>25</v>
      </c>
      <c r="B451" s="479">
        <v>18748</v>
      </c>
      <c r="C451" s="480" t="s">
        <v>19818</v>
      </c>
      <c r="D451" s="481"/>
      <c r="E451" s="482"/>
      <c r="F451" s="482"/>
      <c r="G451" s="482"/>
      <c r="H451" s="482"/>
      <c r="I451" s="482"/>
      <c r="J451" s="510" t="s">
        <v>9631</v>
      </c>
      <c r="K451" s="799"/>
    </row>
    <row r="452" spans="1:11" ht="17.25" customHeight="1" x14ac:dyDescent="0.45">
      <c r="A452" s="479">
        <v>26</v>
      </c>
      <c r="B452" s="479">
        <v>18781</v>
      </c>
      <c r="C452" s="480" t="s">
        <v>19819</v>
      </c>
      <c r="D452" s="481"/>
      <c r="E452" s="482"/>
      <c r="F452" s="482"/>
      <c r="G452" s="482"/>
      <c r="H452" s="482"/>
      <c r="I452" s="482"/>
      <c r="J452" s="510" t="s">
        <v>9631</v>
      </c>
      <c r="K452" s="799"/>
    </row>
    <row r="453" spans="1:11" ht="17.25" customHeight="1" x14ac:dyDescent="0.45">
      <c r="A453" s="479">
        <v>27</v>
      </c>
      <c r="B453" s="479">
        <v>18818</v>
      </c>
      <c r="C453" s="480" t="s">
        <v>19820</v>
      </c>
      <c r="D453" s="481"/>
      <c r="E453" s="482"/>
      <c r="F453" s="482"/>
      <c r="G453" s="482"/>
      <c r="H453" s="482"/>
      <c r="I453" s="482"/>
      <c r="J453" s="510" t="s">
        <v>9631</v>
      </c>
      <c r="K453" s="799"/>
    </row>
    <row r="454" spans="1:11" ht="17.25" customHeight="1" x14ac:dyDescent="0.45">
      <c r="A454" s="479">
        <v>28</v>
      </c>
      <c r="B454" s="479">
        <v>18911</v>
      </c>
      <c r="C454" s="480" t="s">
        <v>19821</v>
      </c>
      <c r="D454" s="481"/>
      <c r="E454" s="482"/>
      <c r="F454" s="482"/>
      <c r="G454" s="482"/>
      <c r="H454" s="482"/>
      <c r="I454" s="482"/>
      <c r="J454" s="510" t="s">
        <v>9631</v>
      </c>
      <c r="K454" s="799"/>
    </row>
    <row r="455" spans="1:11" ht="17.25" customHeight="1" x14ac:dyDescent="0.45">
      <c r="A455" s="479">
        <v>29</v>
      </c>
      <c r="B455" s="479">
        <v>21044</v>
      </c>
      <c r="C455" s="480" t="s">
        <v>19822</v>
      </c>
      <c r="D455" s="481"/>
      <c r="E455" s="482"/>
      <c r="F455" s="482"/>
      <c r="G455" s="482"/>
      <c r="H455" s="482"/>
      <c r="I455" s="482"/>
      <c r="J455" s="510" t="s">
        <v>9631</v>
      </c>
      <c r="K455" s="799"/>
    </row>
    <row r="456" spans="1:11" ht="17.25" customHeight="1" x14ac:dyDescent="0.45">
      <c r="A456" s="479">
        <v>30</v>
      </c>
      <c r="B456" s="479">
        <v>21046</v>
      </c>
      <c r="C456" s="480" t="s">
        <v>19823</v>
      </c>
      <c r="D456" s="481"/>
      <c r="E456" s="482"/>
      <c r="F456" s="482"/>
      <c r="G456" s="482"/>
      <c r="H456" s="482"/>
      <c r="I456" s="482"/>
      <c r="J456" s="510" t="s">
        <v>9631</v>
      </c>
      <c r="K456" s="799"/>
    </row>
    <row r="457" spans="1:11" ht="17.25" customHeight="1" x14ac:dyDescent="0.45">
      <c r="A457" s="479">
        <v>31</v>
      </c>
      <c r="B457" s="479">
        <v>21047</v>
      </c>
      <c r="C457" s="480" t="s">
        <v>19824</v>
      </c>
      <c r="D457" s="481"/>
      <c r="E457" s="482"/>
      <c r="F457" s="482"/>
      <c r="G457" s="482"/>
      <c r="H457" s="482"/>
      <c r="I457" s="482"/>
      <c r="J457" s="510" t="s">
        <v>9631</v>
      </c>
      <c r="K457" s="799"/>
    </row>
    <row r="458" spans="1:11" s="461" customFormat="1" ht="17.25" customHeight="1" x14ac:dyDescent="0.15">
      <c r="A458" s="479">
        <v>32</v>
      </c>
      <c r="B458" s="456">
        <v>21608</v>
      </c>
      <c r="C458" s="464" t="s">
        <v>9414</v>
      </c>
      <c r="D458" s="485"/>
      <c r="E458" s="456"/>
      <c r="F458" s="456"/>
      <c r="G458" s="456"/>
      <c r="H458" s="486"/>
      <c r="I458" s="486"/>
      <c r="J458" s="510" t="s">
        <v>9631</v>
      </c>
      <c r="K458" s="607"/>
    </row>
    <row r="459" spans="1:11" ht="17.25" customHeight="1" x14ac:dyDescent="0.45">
      <c r="A459" s="479">
        <v>33</v>
      </c>
      <c r="B459" s="479">
        <v>18874</v>
      </c>
      <c r="C459" s="480" t="s">
        <v>19825</v>
      </c>
      <c r="D459" s="481"/>
      <c r="E459" s="482"/>
      <c r="F459" s="482"/>
      <c r="G459" s="482"/>
      <c r="H459" s="482"/>
      <c r="I459" s="482"/>
      <c r="J459" s="510" t="s">
        <v>9631</v>
      </c>
      <c r="K459" s="799"/>
    </row>
    <row r="460" spans="1:11" ht="17.25" customHeight="1" x14ac:dyDescent="0.45">
      <c r="A460" s="479">
        <v>34</v>
      </c>
      <c r="B460" s="479">
        <v>18888</v>
      </c>
      <c r="C460" s="480" t="s">
        <v>19826</v>
      </c>
      <c r="D460" s="481"/>
      <c r="E460" s="482"/>
      <c r="F460" s="482"/>
      <c r="G460" s="482"/>
      <c r="H460" s="482"/>
      <c r="I460" s="482"/>
      <c r="J460" s="510" t="s">
        <v>9631</v>
      </c>
      <c r="K460" s="799"/>
    </row>
    <row r="461" spans="1:11" ht="17.25" customHeight="1" x14ac:dyDescent="0.45">
      <c r="A461" s="479">
        <v>35</v>
      </c>
      <c r="B461" s="479">
        <v>18918</v>
      </c>
      <c r="C461" s="480" t="s">
        <v>19827</v>
      </c>
      <c r="D461" s="481"/>
      <c r="E461" s="482"/>
      <c r="F461" s="482"/>
      <c r="G461" s="482"/>
      <c r="H461" s="482"/>
      <c r="I461" s="482"/>
      <c r="J461" s="510" t="s">
        <v>9631</v>
      </c>
      <c r="K461" s="799"/>
    </row>
    <row r="462" spans="1:11" ht="17.25" customHeight="1" x14ac:dyDescent="0.45">
      <c r="A462" s="479">
        <v>36</v>
      </c>
      <c r="B462" s="479">
        <v>21048</v>
      </c>
      <c r="C462" s="480" t="s">
        <v>19828</v>
      </c>
      <c r="D462" s="481"/>
      <c r="E462" s="482"/>
      <c r="F462" s="482"/>
      <c r="G462" s="482"/>
      <c r="H462" s="482"/>
      <c r="I462" s="482"/>
      <c r="J462" s="510" t="s">
        <v>9631</v>
      </c>
      <c r="K462" s="799"/>
    </row>
    <row r="463" spans="1:11" ht="17.25" customHeight="1" x14ac:dyDescent="0.45">
      <c r="A463" s="479">
        <v>37</v>
      </c>
      <c r="B463" s="479">
        <v>21051</v>
      </c>
      <c r="C463" s="480" t="s">
        <v>19829</v>
      </c>
      <c r="D463" s="481"/>
      <c r="E463" s="482"/>
      <c r="F463" s="482"/>
      <c r="G463" s="482"/>
      <c r="H463" s="482"/>
      <c r="I463" s="482"/>
      <c r="J463" s="510" t="s">
        <v>9631</v>
      </c>
      <c r="K463" s="799"/>
    </row>
    <row r="464" spans="1:11" ht="17.25" hidden="1" customHeight="1" x14ac:dyDescent="0.15">
      <c r="A464" s="479">
        <v>38</v>
      </c>
    </row>
    <row r="465" spans="1:11" ht="17.25" hidden="1" customHeight="1" x14ac:dyDescent="0.15">
      <c r="A465" s="479">
        <v>39</v>
      </c>
    </row>
    <row r="466" spans="1:11" ht="17.25" hidden="1" customHeight="1" x14ac:dyDescent="0.45">
      <c r="A466" s="479">
        <v>40</v>
      </c>
      <c r="B466" s="496">
        <v>20971</v>
      </c>
      <c r="C466" s="480" t="s">
        <v>19830</v>
      </c>
      <c r="D466" s="497" t="s">
        <v>9000</v>
      </c>
      <c r="E466" s="482" t="s">
        <v>9537</v>
      </c>
      <c r="F466" s="482"/>
      <c r="G466" s="482"/>
      <c r="H466" s="482"/>
      <c r="I466" s="482"/>
      <c r="J466" s="482"/>
      <c r="K466" s="483"/>
    </row>
    <row r="467" spans="1:11" ht="17.25" hidden="1" customHeight="1" x14ac:dyDescent="0.45">
      <c r="A467" s="479">
        <v>41</v>
      </c>
      <c r="B467" s="479">
        <v>18634</v>
      </c>
      <c r="C467" s="480" t="s">
        <v>19831</v>
      </c>
      <c r="D467" s="481" t="s">
        <v>9287</v>
      </c>
      <c r="E467" s="482" t="s">
        <v>9533</v>
      </c>
      <c r="F467" s="482"/>
      <c r="G467" s="482"/>
      <c r="H467" s="482"/>
      <c r="I467" s="482"/>
      <c r="J467" s="510" t="s">
        <v>9631</v>
      </c>
      <c r="K467" s="506"/>
    </row>
    <row r="468" spans="1:11" ht="17.25" hidden="1" customHeight="1" x14ac:dyDescent="0.45">
      <c r="A468" s="479">
        <v>42</v>
      </c>
      <c r="B468" s="479">
        <v>18872</v>
      </c>
      <c r="C468" s="480" t="s">
        <v>19832</v>
      </c>
      <c r="D468" s="481" t="s">
        <v>9307</v>
      </c>
      <c r="E468" s="482" t="s">
        <v>9537</v>
      </c>
      <c r="F468" s="482"/>
      <c r="G468" s="482"/>
      <c r="H468" s="482"/>
      <c r="I468" s="482"/>
      <c r="J468" s="510" t="s">
        <v>19183</v>
      </c>
      <c r="K468" s="506"/>
    </row>
    <row r="469" spans="1:11" ht="17.25" hidden="1" customHeight="1" x14ac:dyDescent="0.45">
      <c r="A469" s="479">
        <v>43</v>
      </c>
      <c r="B469" s="479">
        <v>20984</v>
      </c>
      <c r="C469" s="480" t="s">
        <v>19833</v>
      </c>
      <c r="D469" s="481" t="s">
        <v>9000</v>
      </c>
      <c r="E469" s="482" t="s">
        <v>9537</v>
      </c>
      <c r="F469" s="482"/>
      <c r="G469" s="482"/>
      <c r="H469" s="482"/>
      <c r="I469" s="482"/>
      <c r="J469" s="482"/>
      <c r="K469" s="483"/>
    </row>
    <row r="470" spans="1:11" s="457" customFormat="1" ht="17.25" hidden="1" customHeight="1" x14ac:dyDescent="0.45">
      <c r="A470" s="479">
        <v>44</v>
      </c>
      <c r="B470" s="478">
        <v>18975</v>
      </c>
      <c r="C470" s="509" t="s">
        <v>9453</v>
      </c>
      <c r="D470" s="514" t="s">
        <v>9000</v>
      </c>
      <c r="E470" s="458" t="s">
        <v>10338</v>
      </c>
      <c r="F470" s="458"/>
      <c r="G470" s="458"/>
      <c r="H470" s="460"/>
      <c r="I470" s="460"/>
      <c r="J470" s="460"/>
      <c r="K470" s="463"/>
    </row>
    <row r="471" spans="1:11" ht="17.25" hidden="1" customHeight="1" x14ac:dyDescent="0.45">
      <c r="A471" s="479">
        <v>45</v>
      </c>
      <c r="B471" s="479">
        <v>20972</v>
      </c>
      <c r="C471" s="480" t="s">
        <v>19834</v>
      </c>
      <c r="D471" s="481" t="s">
        <v>9000</v>
      </c>
      <c r="E471" s="457" t="s">
        <v>19835</v>
      </c>
      <c r="F471" s="482"/>
      <c r="G471" s="482"/>
      <c r="H471" s="482"/>
      <c r="I471" s="482"/>
      <c r="J471" s="482"/>
      <c r="K471" s="483"/>
    </row>
    <row r="472" spans="1:11" ht="17.25" hidden="1" customHeight="1" x14ac:dyDescent="0.45">
      <c r="A472" s="479">
        <v>46</v>
      </c>
      <c r="B472" s="479">
        <v>18719</v>
      </c>
      <c r="C472" s="480" t="s">
        <v>19836</v>
      </c>
      <c r="D472" s="481" t="s">
        <v>9056</v>
      </c>
      <c r="E472" s="482" t="s">
        <v>19837</v>
      </c>
      <c r="F472" s="482"/>
      <c r="G472" s="482"/>
      <c r="H472" s="482"/>
      <c r="I472" s="482"/>
      <c r="J472" s="482"/>
      <c r="K472" s="483"/>
    </row>
    <row r="473" spans="1:11" ht="17.25" hidden="1" customHeight="1" x14ac:dyDescent="0.45">
      <c r="A473" s="479">
        <v>47</v>
      </c>
      <c r="B473" s="479">
        <v>18936</v>
      </c>
      <c r="C473" s="480" t="s">
        <v>19838</v>
      </c>
      <c r="D473" s="481" t="s">
        <v>9285</v>
      </c>
      <c r="E473" s="482" t="s">
        <v>9533</v>
      </c>
      <c r="F473" s="482"/>
      <c r="G473" s="482"/>
      <c r="H473" s="482"/>
      <c r="I473" s="482"/>
      <c r="J473" s="482"/>
      <c r="K473" s="483"/>
    </row>
    <row r="474" spans="1:11" ht="17.25" hidden="1" customHeight="1" x14ac:dyDescent="0.45">
      <c r="A474" s="479">
        <v>48</v>
      </c>
      <c r="B474" s="479">
        <v>21003</v>
      </c>
      <c r="C474" s="480" t="s">
        <v>19839</v>
      </c>
      <c r="D474" s="481" t="s">
        <v>9285</v>
      </c>
      <c r="E474" s="482" t="s">
        <v>9533</v>
      </c>
      <c r="F474" s="482"/>
      <c r="G474" s="482"/>
      <c r="H474" s="482"/>
      <c r="I474" s="482"/>
      <c r="J474" s="482"/>
      <c r="K474" s="483"/>
    </row>
    <row r="475" spans="1:11" ht="17.25" hidden="1" customHeight="1" x14ac:dyDescent="0.45">
      <c r="A475" s="479">
        <v>49</v>
      </c>
      <c r="B475" s="479">
        <v>20972</v>
      </c>
      <c r="C475" s="480" t="s">
        <v>19834</v>
      </c>
      <c r="D475" s="481" t="s">
        <v>9000</v>
      </c>
      <c r="E475" s="457" t="s">
        <v>19835</v>
      </c>
      <c r="F475" s="482"/>
      <c r="G475" s="482"/>
      <c r="H475" s="482"/>
      <c r="I475" s="482"/>
      <c r="J475" s="482"/>
      <c r="K475" s="483"/>
    </row>
    <row r="476" spans="1:11" ht="17.25" hidden="1" customHeight="1" x14ac:dyDescent="0.45">
      <c r="A476" s="479">
        <v>50</v>
      </c>
      <c r="B476" s="479">
        <v>20986</v>
      </c>
      <c r="C476" s="480" t="s">
        <v>19840</v>
      </c>
      <c r="D476" s="481" t="s">
        <v>9000</v>
      </c>
      <c r="E476" s="457" t="s">
        <v>19841</v>
      </c>
      <c r="F476" s="482"/>
      <c r="G476" s="482"/>
      <c r="H476" s="482"/>
      <c r="I476" s="482"/>
      <c r="J476" s="482"/>
      <c r="K476" s="483"/>
    </row>
    <row r="477" spans="1:11" ht="17.25" hidden="1" customHeight="1" x14ac:dyDescent="0.15">
      <c r="A477" s="479">
        <v>51</v>
      </c>
    </row>
    <row r="478" spans="1:11" ht="17.25" hidden="1" customHeight="1" x14ac:dyDescent="0.15">
      <c r="A478" s="479">
        <v>52</v>
      </c>
    </row>
    <row r="479" spans="1:11" ht="17.25" hidden="1" customHeight="1" x14ac:dyDescent="0.45">
      <c r="A479" s="479">
        <v>53</v>
      </c>
      <c r="B479" s="479"/>
      <c r="C479" s="480" t="s">
        <v>19842</v>
      </c>
      <c r="D479" s="515"/>
      <c r="E479" s="482"/>
      <c r="F479" s="482"/>
      <c r="G479" s="482"/>
      <c r="H479" s="482"/>
      <c r="I479" s="482"/>
      <c r="J479" s="482"/>
      <c r="K479" s="483"/>
    </row>
    <row r="480" spans="1:11" ht="17.25" hidden="1" customHeight="1" x14ac:dyDescent="0.45">
      <c r="A480" s="479">
        <v>54</v>
      </c>
      <c r="B480" s="479">
        <v>18725</v>
      </c>
      <c r="C480" s="480" t="s">
        <v>19843</v>
      </c>
      <c r="D480" s="482"/>
      <c r="E480" s="482"/>
      <c r="F480" s="482"/>
      <c r="G480" s="482"/>
      <c r="H480" s="482"/>
      <c r="I480" s="482"/>
      <c r="J480" s="482"/>
      <c r="K480" s="483"/>
    </row>
    <row r="481" spans="1:11" ht="17.25" hidden="1" customHeight="1" x14ac:dyDescent="0.45">
      <c r="A481" s="479">
        <v>55</v>
      </c>
      <c r="B481" s="479"/>
      <c r="C481" s="480" t="s">
        <v>19844</v>
      </c>
      <c r="D481" s="516"/>
      <c r="E481" s="482"/>
      <c r="F481" s="482"/>
      <c r="G481" s="482"/>
      <c r="H481" s="482"/>
      <c r="I481" s="482"/>
      <c r="J481" s="482"/>
      <c r="K481" s="483"/>
    </row>
    <row r="482" spans="1:11" ht="17.25" hidden="1" customHeight="1" x14ac:dyDescent="0.45">
      <c r="A482" s="479">
        <v>56</v>
      </c>
      <c r="B482" s="479"/>
      <c r="C482" s="480" t="s">
        <v>19845</v>
      </c>
      <c r="D482" s="516"/>
      <c r="E482" s="482"/>
      <c r="F482" s="482"/>
      <c r="G482" s="482"/>
      <c r="H482" s="482"/>
      <c r="I482" s="482"/>
      <c r="J482" s="482"/>
      <c r="K482" s="483"/>
    </row>
    <row r="483" spans="1:11" ht="17.25" hidden="1" customHeight="1" x14ac:dyDescent="0.45">
      <c r="A483" s="479">
        <v>57</v>
      </c>
      <c r="B483" s="479"/>
      <c r="C483" s="480" t="s">
        <v>19846</v>
      </c>
      <c r="D483" s="516"/>
      <c r="E483" s="482"/>
      <c r="F483" s="482"/>
      <c r="G483" s="482"/>
      <c r="H483" s="482"/>
      <c r="I483" s="482"/>
      <c r="J483" s="482"/>
      <c r="K483" s="483"/>
    </row>
    <row r="484" spans="1:11" ht="17.25" hidden="1" customHeight="1" x14ac:dyDescent="0.45">
      <c r="A484" s="479">
        <v>58</v>
      </c>
      <c r="B484" s="479">
        <v>18706</v>
      </c>
      <c r="C484" s="480" t="s">
        <v>19847</v>
      </c>
      <c r="D484" s="516" t="s">
        <v>19848</v>
      </c>
      <c r="E484" s="482"/>
      <c r="F484" s="482"/>
      <c r="G484" s="482"/>
      <c r="H484" s="482"/>
      <c r="I484" s="482"/>
      <c r="J484" s="482"/>
      <c r="K484" s="483"/>
    </row>
    <row r="485" spans="1:11" ht="17.25" hidden="1" customHeight="1" x14ac:dyDescent="0.45">
      <c r="A485" s="479">
        <v>59</v>
      </c>
      <c r="B485" s="479">
        <v>20387</v>
      </c>
      <c r="C485" s="480" t="s">
        <v>9264</v>
      </c>
      <c r="D485" s="516" t="s">
        <v>12878</v>
      </c>
      <c r="E485" s="482"/>
      <c r="F485" s="482"/>
      <c r="G485" s="482"/>
      <c r="H485" s="482"/>
      <c r="I485" s="482"/>
      <c r="J485" s="482"/>
      <c r="K485" s="483"/>
    </row>
    <row r="486" spans="1:11" ht="17.25" hidden="1" customHeight="1" x14ac:dyDescent="0.45">
      <c r="A486" s="479">
        <v>60</v>
      </c>
      <c r="B486" s="479"/>
      <c r="C486" s="480" t="s">
        <v>19849</v>
      </c>
      <c r="D486" s="515"/>
      <c r="E486" s="482"/>
      <c r="F486" s="482"/>
      <c r="G486" s="482"/>
      <c r="H486" s="482"/>
      <c r="I486" s="482"/>
      <c r="J486" s="510" t="s">
        <v>19183</v>
      </c>
      <c r="K486" s="506"/>
    </row>
    <row r="487" spans="1:11" ht="17.25" hidden="1" customHeight="1" x14ac:dyDescent="0.45">
      <c r="A487" s="479">
        <v>61</v>
      </c>
      <c r="B487" s="479">
        <v>18647</v>
      </c>
      <c r="C487" s="480" t="s">
        <v>19850</v>
      </c>
      <c r="D487" s="482"/>
      <c r="E487" s="482"/>
      <c r="F487" s="482"/>
      <c r="G487" s="482"/>
      <c r="H487" s="482"/>
      <c r="I487" s="482"/>
      <c r="J487" s="508" t="s">
        <v>9509</v>
      </c>
      <c r="K487" s="506"/>
    </row>
    <row r="488" spans="1:11" ht="17.25" hidden="1" customHeight="1" x14ac:dyDescent="0.45">
      <c r="A488" s="479">
        <v>62</v>
      </c>
      <c r="B488" s="479">
        <v>18824</v>
      </c>
      <c r="C488" s="480" t="s">
        <v>19672</v>
      </c>
      <c r="D488" s="482"/>
      <c r="E488" s="482"/>
      <c r="F488" s="482"/>
      <c r="G488" s="482"/>
      <c r="H488" s="482"/>
      <c r="I488" s="482"/>
      <c r="J488" s="510" t="s">
        <v>9631</v>
      </c>
      <c r="K488" s="506"/>
    </row>
    <row r="489" spans="1:11" ht="17.25" hidden="1" customHeight="1" x14ac:dyDescent="0.15">
      <c r="A489" s="479">
        <v>63</v>
      </c>
    </row>
    <row r="490" spans="1:11" ht="17.25" hidden="1" customHeight="1" x14ac:dyDescent="0.15">
      <c r="A490" s="479">
        <v>64</v>
      </c>
    </row>
    <row r="491" spans="1:11" ht="17.25" hidden="1" customHeight="1" x14ac:dyDescent="0.15">
      <c r="A491" s="479">
        <v>65</v>
      </c>
    </row>
    <row r="492" spans="1:11" ht="17.25" hidden="1" customHeight="1" x14ac:dyDescent="0.15">
      <c r="A492" s="479">
        <v>66</v>
      </c>
    </row>
    <row r="493" spans="1:11" ht="17.25" hidden="1" customHeight="1" x14ac:dyDescent="0.45">
      <c r="A493" s="479">
        <v>67</v>
      </c>
      <c r="B493" s="479">
        <v>20938</v>
      </c>
      <c r="C493" s="480" t="s">
        <v>19851</v>
      </c>
      <c r="D493" s="515" t="s">
        <v>9023</v>
      </c>
      <c r="E493" s="482" t="s">
        <v>19852</v>
      </c>
      <c r="F493" s="482"/>
      <c r="G493" s="482"/>
      <c r="H493" s="482"/>
      <c r="I493" s="482"/>
      <c r="J493" s="482"/>
      <c r="K493" s="483"/>
    </row>
    <row r="494" spans="1:11" ht="17.25" hidden="1" customHeight="1" x14ac:dyDescent="0.45">
      <c r="A494" s="479">
        <v>68</v>
      </c>
      <c r="B494" s="479">
        <v>20957</v>
      </c>
      <c r="C494" s="517" t="s">
        <v>19853</v>
      </c>
      <c r="D494" s="516" t="s">
        <v>8984</v>
      </c>
      <c r="E494" s="482" t="s">
        <v>19854</v>
      </c>
      <c r="F494" s="482"/>
      <c r="G494" s="482"/>
      <c r="H494" s="482"/>
      <c r="I494" s="482"/>
      <c r="J494" s="482"/>
      <c r="K494" s="483"/>
    </row>
    <row r="495" spans="1:11" ht="17.25" hidden="1" customHeight="1" x14ac:dyDescent="0.45">
      <c r="A495" s="479">
        <v>69</v>
      </c>
      <c r="B495" s="479">
        <v>20958</v>
      </c>
      <c r="C495" s="480" t="s">
        <v>19855</v>
      </c>
      <c r="D495" s="516" t="s">
        <v>8984</v>
      </c>
      <c r="E495" s="482" t="s">
        <v>19852</v>
      </c>
      <c r="F495" s="482"/>
      <c r="G495" s="482"/>
      <c r="H495" s="482"/>
      <c r="I495" s="482"/>
      <c r="J495" s="482"/>
      <c r="K495" s="483"/>
    </row>
    <row r="496" spans="1:11" ht="17.25" hidden="1" customHeight="1" x14ac:dyDescent="0.45">
      <c r="A496" s="479">
        <v>70</v>
      </c>
      <c r="B496" s="479">
        <v>20385</v>
      </c>
      <c r="C496" s="480" t="s">
        <v>19856</v>
      </c>
      <c r="D496" s="482" t="s">
        <v>19857</v>
      </c>
      <c r="E496" s="482" t="s">
        <v>19858</v>
      </c>
      <c r="F496" s="482"/>
      <c r="G496" s="482"/>
      <c r="H496" s="482"/>
      <c r="I496" s="482"/>
      <c r="J496" s="508" t="s">
        <v>9509</v>
      </c>
      <c r="K496" s="506"/>
    </row>
    <row r="497" spans="1:11" ht="17.25" hidden="1" customHeight="1" x14ac:dyDescent="0.15">
      <c r="A497" s="479">
        <v>71</v>
      </c>
    </row>
    <row r="498" spans="1:11" ht="17.25" hidden="1" customHeight="1" x14ac:dyDescent="0.45">
      <c r="A498" s="479">
        <v>72</v>
      </c>
      <c r="B498" s="479">
        <v>20975</v>
      </c>
      <c r="C498" s="480" t="s">
        <v>19859</v>
      </c>
      <c r="D498" s="481"/>
      <c r="E498" s="482"/>
      <c r="F498" s="482"/>
      <c r="G498" s="482"/>
      <c r="H498" s="482"/>
      <c r="I498" s="482"/>
      <c r="J498" s="482"/>
      <c r="K498" s="483"/>
    </row>
    <row r="499" spans="1:11" ht="17.25" hidden="1" customHeight="1" x14ac:dyDescent="0.15">
      <c r="A499" s="479">
        <v>73</v>
      </c>
    </row>
    <row r="500" spans="1:11" ht="17.25" hidden="1" customHeight="1" x14ac:dyDescent="0.15">
      <c r="A500" s="479">
        <v>74</v>
      </c>
    </row>
    <row r="501" spans="1:11" ht="17.25" hidden="1" customHeight="1" x14ac:dyDescent="0.45">
      <c r="A501" s="479">
        <v>75</v>
      </c>
      <c r="B501" s="479">
        <v>20982</v>
      </c>
      <c r="C501" s="480" t="s">
        <v>19860</v>
      </c>
      <c r="D501" s="481" t="s">
        <v>9074</v>
      </c>
      <c r="E501" s="482" t="s">
        <v>19861</v>
      </c>
      <c r="F501" s="482"/>
      <c r="G501" s="482"/>
      <c r="H501" s="482"/>
      <c r="I501" s="482"/>
      <c r="J501" s="482"/>
      <c r="K501" s="483"/>
    </row>
    <row r="502" spans="1:11" ht="17.25" hidden="1" customHeight="1" x14ac:dyDescent="0.45">
      <c r="A502" s="479">
        <v>76</v>
      </c>
      <c r="B502" s="479">
        <v>21007</v>
      </c>
      <c r="C502" s="480" t="s">
        <v>19862</v>
      </c>
      <c r="D502" s="481" t="s">
        <v>9161</v>
      </c>
      <c r="E502" s="482" t="s">
        <v>19863</v>
      </c>
      <c r="F502" s="482"/>
      <c r="G502" s="482"/>
      <c r="H502" s="482"/>
      <c r="I502" s="482"/>
      <c r="J502" s="482"/>
      <c r="K502" s="483"/>
    </row>
    <row r="503" spans="1:11" ht="17.25" hidden="1" customHeight="1" x14ac:dyDescent="0.45">
      <c r="A503" s="479">
        <v>77</v>
      </c>
      <c r="B503" s="479">
        <v>20934</v>
      </c>
      <c r="C503" s="480" t="s">
        <v>19864</v>
      </c>
      <c r="D503" s="481" t="s">
        <v>9023</v>
      </c>
      <c r="E503" s="482" t="s">
        <v>19865</v>
      </c>
      <c r="F503" s="482"/>
      <c r="G503" s="482"/>
      <c r="H503" s="482"/>
      <c r="I503" s="482"/>
      <c r="J503" s="482"/>
      <c r="K503" s="483"/>
    </row>
    <row r="504" spans="1:11" ht="17.25" hidden="1" customHeight="1" x14ac:dyDescent="0.15">
      <c r="A504" s="479">
        <v>78</v>
      </c>
    </row>
    <row r="505" spans="1:11" ht="17.25" hidden="1" customHeight="1" x14ac:dyDescent="0.15">
      <c r="A505" s="479">
        <v>79</v>
      </c>
    </row>
    <row r="506" spans="1:11" ht="17.25" hidden="1" customHeight="1" x14ac:dyDescent="0.45">
      <c r="A506" s="479">
        <v>80</v>
      </c>
      <c r="B506" s="479">
        <v>20935</v>
      </c>
      <c r="C506" s="480" t="s">
        <v>19866</v>
      </c>
      <c r="D506" s="481" t="s">
        <v>15831</v>
      </c>
      <c r="E506" s="482" t="s">
        <v>19867</v>
      </c>
      <c r="F506" s="482"/>
      <c r="G506" s="482"/>
      <c r="H506" s="482"/>
      <c r="I506" s="482"/>
      <c r="J506" s="482"/>
      <c r="K506" s="483"/>
    </row>
    <row r="507" spans="1:11" ht="17.25" hidden="1" customHeight="1" x14ac:dyDescent="0.45">
      <c r="A507" s="479">
        <v>81</v>
      </c>
      <c r="B507" s="479">
        <v>18927</v>
      </c>
      <c r="C507" s="480" t="s">
        <v>19868</v>
      </c>
      <c r="D507" s="481" t="s">
        <v>8999</v>
      </c>
      <c r="E507" s="482" t="s">
        <v>19869</v>
      </c>
      <c r="F507" s="482"/>
      <c r="G507" s="482"/>
      <c r="H507" s="482"/>
      <c r="I507" s="482"/>
      <c r="J507" s="482"/>
      <c r="K507" s="483"/>
    </row>
    <row r="508" spans="1:11" ht="17.25" hidden="1" customHeight="1" x14ac:dyDescent="0.45">
      <c r="A508" s="479">
        <v>82</v>
      </c>
      <c r="B508" s="479">
        <v>20959</v>
      </c>
      <c r="C508" s="480" t="s">
        <v>19870</v>
      </c>
      <c r="D508" s="481" t="s">
        <v>8982</v>
      </c>
      <c r="E508" s="482" t="s">
        <v>19871</v>
      </c>
      <c r="F508" s="482"/>
      <c r="G508" s="482"/>
      <c r="H508" s="482"/>
      <c r="I508" s="482"/>
      <c r="J508" s="482"/>
      <c r="K508" s="483"/>
    </row>
    <row r="509" spans="1:11" ht="17.25" hidden="1" customHeight="1" x14ac:dyDescent="0.45">
      <c r="A509" s="479">
        <v>83</v>
      </c>
      <c r="B509" s="479">
        <v>20973</v>
      </c>
      <c r="C509" s="480" t="s">
        <v>19872</v>
      </c>
      <c r="D509" s="481" t="s">
        <v>9000</v>
      </c>
      <c r="E509" s="482" t="s">
        <v>19873</v>
      </c>
      <c r="F509" s="482"/>
      <c r="G509" s="482"/>
      <c r="H509" s="482"/>
      <c r="I509" s="482"/>
      <c r="J509" s="482"/>
      <c r="K509" s="483"/>
    </row>
    <row r="510" spans="1:11" ht="17.25" hidden="1" customHeight="1" x14ac:dyDescent="0.45">
      <c r="A510" s="479">
        <v>84</v>
      </c>
      <c r="B510" s="479">
        <v>18744</v>
      </c>
      <c r="C510" s="480" t="s">
        <v>19874</v>
      </c>
      <c r="D510" s="481" t="s">
        <v>8979</v>
      </c>
      <c r="E510" s="482" t="s">
        <v>19875</v>
      </c>
      <c r="F510" s="482"/>
      <c r="G510" s="482"/>
      <c r="H510" s="482"/>
      <c r="I510" s="482"/>
      <c r="J510" s="482"/>
      <c r="K510" s="483"/>
    </row>
    <row r="511" spans="1:11" ht="17.25" hidden="1" customHeight="1" x14ac:dyDescent="0.45">
      <c r="A511" s="479">
        <v>85</v>
      </c>
      <c r="B511" s="479">
        <v>21038</v>
      </c>
      <c r="C511" s="480" t="s">
        <v>19876</v>
      </c>
      <c r="D511" s="518" t="s">
        <v>9287</v>
      </c>
      <c r="E511" s="518" t="s">
        <v>19877</v>
      </c>
      <c r="F511" s="482"/>
      <c r="G511" s="482"/>
      <c r="H511" s="482"/>
      <c r="I511" s="482"/>
      <c r="J511" s="508" t="s">
        <v>9509</v>
      </c>
      <c r="K511" s="506"/>
    </row>
    <row r="512" spans="1:11" ht="17.25" hidden="1" customHeight="1" x14ac:dyDescent="0.45">
      <c r="A512" s="479">
        <v>86</v>
      </c>
      <c r="B512" s="479">
        <v>18692</v>
      </c>
      <c r="C512" s="480" t="s">
        <v>19878</v>
      </c>
      <c r="D512" s="518" t="s">
        <v>19879</v>
      </c>
      <c r="E512" s="518" t="s">
        <v>19877</v>
      </c>
      <c r="F512" s="482"/>
      <c r="G512" s="482"/>
      <c r="H512" s="482"/>
      <c r="I512" s="482"/>
      <c r="J512" s="510" t="s">
        <v>9631</v>
      </c>
      <c r="K512" s="506"/>
    </row>
    <row r="513" spans="1:11" ht="17.25" hidden="1" customHeight="1" x14ac:dyDescent="0.45">
      <c r="A513" s="479">
        <v>87</v>
      </c>
      <c r="B513" s="479">
        <v>21045</v>
      </c>
      <c r="C513" s="480" t="s">
        <v>19880</v>
      </c>
      <c r="D513" s="481" t="s">
        <v>19881</v>
      </c>
      <c r="E513" s="482" t="s">
        <v>19882</v>
      </c>
      <c r="F513" s="482"/>
      <c r="G513" s="482"/>
      <c r="H513" s="482"/>
      <c r="I513" s="482"/>
      <c r="J513" s="510" t="s">
        <v>9631</v>
      </c>
      <c r="K513" s="506"/>
    </row>
    <row r="514" spans="1:11" ht="17.25" hidden="1" customHeight="1" x14ac:dyDescent="0.45">
      <c r="A514" s="479">
        <v>88</v>
      </c>
      <c r="B514" s="496">
        <v>18691</v>
      </c>
      <c r="C514" s="480" t="s">
        <v>19883</v>
      </c>
      <c r="D514" s="518" t="s">
        <v>9287</v>
      </c>
      <c r="E514" s="482" t="s">
        <v>19884</v>
      </c>
      <c r="F514" s="482"/>
      <c r="G514" s="482"/>
      <c r="H514" s="482"/>
      <c r="I514" s="482"/>
      <c r="J514" s="510" t="s">
        <v>9631</v>
      </c>
      <c r="K514" s="506"/>
    </row>
    <row r="515" spans="1:11" ht="17.25" hidden="1" customHeight="1" x14ac:dyDescent="0.15">
      <c r="A515" s="479">
        <v>89</v>
      </c>
    </row>
    <row r="516" spans="1:11" ht="17.25" hidden="1" customHeight="1" x14ac:dyDescent="0.15">
      <c r="A516" s="479">
        <v>90</v>
      </c>
    </row>
    <row r="517" spans="1:11" ht="17.25" hidden="1" customHeight="1" x14ac:dyDescent="0.15">
      <c r="A517" s="479">
        <v>91</v>
      </c>
    </row>
    <row r="518" spans="1:11" ht="17.25" hidden="1" customHeight="1" x14ac:dyDescent="0.45">
      <c r="A518" s="479">
        <v>92</v>
      </c>
      <c r="B518" s="479">
        <v>21091</v>
      </c>
      <c r="C518" s="480" t="s">
        <v>19885</v>
      </c>
      <c r="D518" s="481" t="s">
        <v>9000</v>
      </c>
      <c r="E518" s="482" t="s">
        <v>19886</v>
      </c>
      <c r="F518" s="482"/>
      <c r="G518" s="482"/>
      <c r="H518" s="482"/>
      <c r="I518" s="482"/>
      <c r="J518" s="482"/>
      <c r="K518" s="483"/>
    </row>
    <row r="519" spans="1:11" ht="17.25" hidden="1" customHeight="1" x14ac:dyDescent="0.45">
      <c r="A519" s="479">
        <v>93</v>
      </c>
      <c r="B519" s="479">
        <v>21027</v>
      </c>
      <c r="C519" s="480" t="s">
        <v>19887</v>
      </c>
      <c r="D519" s="481" t="s">
        <v>9307</v>
      </c>
      <c r="E519" s="482" t="s">
        <v>12918</v>
      </c>
      <c r="F519" s="482"/>
      <c r="G519" s="482"/>
      <c r="H519" s="482"/>
      <c r="I519" s="482"/>
      <c r="J519" s="510" t="s">
        <v>19183</v>
      </c>
      <c r="K519" s="506"/>
    </row>
    <row r="520" spans="1:11" ht="17.25" hidden="1" customHeight="1" x14ac:dyDescent="0.15">
      <c r="A520" s="479">
        <v>94</v>
      </c>
    </row>
    <row r="521" spans="1:11" ht="17.25" hidden="1" customHeight="1" x14ac:dyDescent="0.15">
      <c r="A521" s="479">
        <v>95</v>
      </c>
    </row>
    <row r="522" spans="1:11" ht="17.25" hidden="1" customHeight="1" x14ac:dyDescent="0.15">
      <c r="A522" s="479">
        <v>96</v>
      </c>
    </row>
    <row r="523" spans="1:11" ht="17.25" hidden="1" customHeight="1" x14ac:dyDescent="0.15">
      <c r="A523" s="479">
        <v>97</v>
      </c>
    </row>
    <row r="524" spans="1:11" ht="17.25" hidden="1" customHeight="1" x14ac:dyDescent="0.15">
      <c r="A524" s="479">
        <v>98</v>
      </c>
    </row>
    <row r="525" spans="1:11" ht="17.25" hidden="1" customHeight="1" x14ac:dyDescent="0.15">
      <c r="A525" s="479">
        <v>99</v>
      </c>
    </row>
    <row r="526" spans="1:11" ht="17.25" hidden="1" customHeight="1" x14ac:dyDescent="0.15">
      <c r="A526" s="479">
        <v>100</v>
      </c>
    </row>
    <row r="527" spans="1:11" ht="17.25" hidden="1" customHeight="1" x14ac:dyDescent="0.15">
      <c r="A527" s="479">
        <v>101</v>
      </c>
    </row>
    <row r="528" spans="1:11" ht="17.25" hidden="1" customHeight="1" x14ac:dyDescent="0.15">
      <c r="A528" s="479">
        <v>102</v>
      </c>
    </row>
    <row r="529" spans="1:1" ht="17.25" hidden="1" customHeight="1" x14ac:dyDescent="0.15">
      <c r="A529" s="479">
        <v>103</v>
      </c>
    </row>
    <row r="530" spans="1:1" ht="17.25" hidden="1" customHeight="1" x14ac:dyDescent="0.15">
      <c r="A530" s="479">
        <v>104</v>
      </c>
    </row>
    <row r="531" spans="1:1" ht="17.25" hidden="1" customHeight="1" x14ac:dyDescent="0.15">
      <c r="A531" s="479">
        <v>105</v>
      </c>
    </row>
    <row r="532" spans="1:1" ht="17.25" hidden="1" customHeight="1" x14ac:dyDescent="0.15">
      <c r="A532" s="479">
        <v>106</v>
      </c>
    </row>
    <row r="533" spans="1:1" ht="17.25" hidden="1" customHeight="1" x14ac:dyDescent="0.15">
      <c r="A533" s="479">
        <v>107</v>
      </c>
    </row>
    <row r="534" spans="1:1" ht="17.25" hidden="1" customHeight="1" x14ac:dyDescent="0.15">
      <c r="A534" s="479">
        <v>108</v>
      </c>
    </row>
    <row r="535" spans="1:1" ht="17.25" hidden="1" customHeight="1" x14ac:dyDescent="0.15">
      <c r="A535" s="479">
        <v>109</v>
      </c>
    </row>
    <row r="536" spans="1:1" ht="17.25" hidden="1" customHeight="1" x14ac:dyDescent="0.15">
      <c r="A536" s="479">
        <v>110</v>
      </c>
    </row>
    <row r="537" spans="1:1" ht="17.25" hidden="1" customHeight="1" x14ac:dyDescent="0.15">
      <c r="A537" s="479">
        <v>111</v>
      </c>
    </row>
    <row r="538" spans="1:1" ht="17.25" hidden="1" customHeight="1" x14ac:dyDescent="0.15">
      <c r="A538" s="479">
        <v>112</v>
      </c>
    </row>
    <row r="539" spans="1:1" ht="17.25" hidden="1" customHeight="1" x14ac:dyDescent="0.15">
      <c r="A539" s="479">
        <v>113</v>
      </c>
    </row>
    <row r="540" spans="1:1" ht="17.25" hidden="1" customHeight="1" x14ac:dyDescent="0.15">
      <c r="A540" s="479">
        <v>114</v>
      </c>
    </row>
    <row r="541" spans="1:1" ht="17.25" hidden="1" customHeight="1" x14ac:dyDescent="0.15">
      <c r="A541" s="479">
        <v>115</v>
      </c>
    </row>
    <row r="542" spans="1:1" ht="17.25" hidden="1" customHeight="1" x14ac:dyDescent="0.15">
      <c r="A542" s="479">
        <v>116</v>
      </c>
    </row>
    <row r="543" spans="1:1" ht="17.25" hidden="1" customHeight="1" x14ac:dyDescent="0.15">
      <c r="A543" s="479">
        <v>117</v>
      </c>
    </row>
    <row r="544" spans="1:1" ht="17.25" hidden="1" customHeight="1" x14ac:dyDescent="0.15">
      <c r="A544" s="479">
        <v>118</v>
      </c>
    </row>
    <row r="545" spans="1:1" ht="17.25" hidden="1" customHeight="1" x14ac:dyDescent="0.15">
      <c r="A545" s="479">
        <v>119</v>
      </c>
    </row>
    <row r="546" spans="1:1" ht="17.25" hidden="1" customHeight="1" x14ac:dyDescent="0.15">
      <c r="A546" s="479">
        <v>120</v>
      </c>
    </row>
    <row r="547" spans="1:1" ht="17.25" hidden="1" customHeight="1" x14ac:dyDescent="0.15">
      <c r="A547" s="479">
        <v>121</v>
      </c>
    </row>
    <row r="548" spans="1:1" ht="17.25" hidden="1" customHeight="1" x14ac:dyDescent="0.15">
      <c r="A548" s="479">
        <v>122</v>
      </c>
    </row>
    <row r="549" spans="1:1" ht="17.25" hidden="1" customHeight="1" x14ac:dyDescent="0.15">
      <c r="A549" s="479">
        <v>123</v>
      </c>
    </row>
    <row r="550" spans="1:1" ht="17.25" hidden="1" customHeight="1" x14ac:dyDescent="0.15">
      <c r="A550" s="479">
        <v>124</v>
      </c>
    </row>
    <row r="551" spans="1:1" ht="17.25" hidden="1" customHeight="1" x14ac:dyDescent="0.15">
      <c r="A551" s="479">
        <v>125</v>
      </c>
    </row>
    <row r="552" spans="1:1" ht="17.25" hidden="1" customHeight="1" x14ac:dyDescent="0.15">
      <c r="A552" s="479">
        <v>126</v>
      </c>
    </row>
    <row r="553" spans="1:1" ht="17.25" hidden="1" customHeight="1" x14ac:dyDescent="0.15">
      <c r="A553" s="479">
        <v>127</v>
      </c>
    </row>
    <row r="554" spans="1:1" ht="17.25" hidden="1" customHeight="1" x14ac:dyDescent="0.15">
      <c r="A554" s="479">
        <v>128</v>
      </c>
    </row>
    <row r="555" spans="1:1" ht="17.25" hidden="1" customHeight="1" x14ac:dyDescent="0.15">
      <c r="A555" s="479">
        <v>129</v>
      </c>
    </row>
    <row r="556" spans="1:1" ht="17.25" hidden="1" customHeight="1" x14ac:dyDescent="0.15">
      <c r="A556" s="479">
        <v>130</v>
      </c>
    </row>
    <row r="557" spans="1:1" ht="17.25" hidden="1" customHeight="1" x14ac:dyDescent="0.15">
      <c r="A557" s="479">
        <v>131</v>
      </c>
    </row>
    <row r="558" spans="1:1" ht="17.25" hidden="1" customHeight="1" x14ac:dyDescent="0.15">
      <c r="A558" s="479">
        <v>132</v>
      </c>
    </row>
    <row r="559" spans="1:1" ht="17.25" hidden="1" customHeight="1" x14ac:dyDescent="0.15">
      <c r="A559" s="479">
        <v>133</v>
      </c>
    </row>
    <row r="560" spans="1:1" ht="17.25" hidden="1" customHeight="1" x14ac:dyDescent="0.15">
      <c r="A560" s="479">
        <v>134</v>
      </c>
    </row>
    <row r="561" spans="1:1" ht="17.25" hidden="1" customHeight="1" x14ac:dyDescent="0.15">
      <c r="A561" s="479">
        <v>135</v>
      </c>
    </row>
    <row r="562" spans="1:1" ht="17.25" hidden="1" customHeight="1" x14ac:dyDescent="0.15">
      <c r="A562" s="479">
        <v>136</v>
      </c>
    </row>
    <row r="563" spans="1:1" ht="17.25" hidden="1" customHeight="1" x14ac:dyDescent="0.15">
      <c r="A563" s="479">
        <v>137</v>
      </c>
    </row>
    <row r="564" spans="1:1" ht="17.25" hidden="1" customHeight="1" x14ac:dyDescent="0.15">
      <c r="A564" s="479">
        <v>138</v>
      </c>
    </row>
    <row r="565" spans="1:1" ht="17.25" hidden="1" customHeight="1" x14ac:dyDescent="0.15">
      <c r="A565" s="479">
        <v>139</v>
      </c>
    </row>
    <row r="566" spans="1:1" ht="17.25" hidden="1" customHeight="1" x14ac:dyDescent="0.15">
      <c r="A566" s="479">
        <v>140</v>
      </c>
    </row>
    <row r="567" spans="1:1" ht="17.25" hidden="1" customHeight="1" x14ac:dyDescent="0.15">
      <c r="A567" s="479">
        <v>141</v>
      </c>
    </row>
    <row r="568" spans="1:1" ht="17.25" hidden="1" customHeight="1" x14ac:dyDescent="0.15">
      <c r="A568" s="479">
        <v>142</v>
      </c>
    </row>
    <row r="569" spans="1:1" ht="17.25" hidden="1" customHeight="1" x14ac:dyDescent="0.15">
      <c r="A569" s="479">
        <v>143</v>
      </c>
    </row>
    <row r="570" spans="1:1" ht="17.25" hidden="1" customHeight="1" x14ac:dyDescent="0.15">
      <c r="A570" s="479">
        <v>144</v>
      </c>
    </row>
    <row r="571" spans="1:1" ht="17.25" hidden="1" customHeight="1" x14ac:dyDescent="0.15">
      <c r="A571" s="479">
        <v>145</v>
      </c>
    </row>
    <row r="572" spans="1:1" ht="17.25" hidden="1" customHeight="1" x14ac:dyDescent="0.15">
      <c r="A572" s="479">
        <v>146</v>
      </c>
    </row>
    <row r="573" spans="1:1" ht="17.25" hidden="1" customHeight="1" x14ac:dyDescent="0.15">
      <c r="A573" s="479">
        <v>147</v>
      </c>
    </row>
    <row r="574" spans="1:1" ht="17.25" hidden="1" customHeight="1" x14ac:dyDescent="0.15">
      <c r="A574" s="479">
        <v>148</v>
      </c>
    </row>
    <row r="575" spans="1:1" ht="17.25" hidden="1" customHeight="1" x14ac:dyDescent="0.15">
      <c r="A575" s="479">
        <v>149</v>
      </c>
    </row>
    <row r="576" spans="1:1" ht="17.25" hidden="1" customHeight="1" x14ac:dyDescent="0.15">
      <c r="A576" s="479">
        <v>150</v>
      </c>
    </row>
    <row r="577" spans="1:1" ht="17.25" hidden="1" customHeight="1" x14ac:dyDescent="0.15">
      <c r="A577" s="479">
        <v>151</v>
      </c>
    </row>
    <row r="578" spans="1:1" ht="17.25" hidden="1" customHeight="1" x14ac:dyDescent="0.15">
      <c r="A578" s="479">
        <v>152</v>
      </c>
    </row>
    <row r="579" spans="1:1" ht="17.25" hidden="1" customHeight="1" x14ac:dyDescent="0.15">
      <c r="A579" s="479">
        <v>153</v>
      </c>
    </row>
    <row r="580" spans="1:1" ht="17.25" hidden="1" customHeight="1" x14ac:dyDescent="0.15">
      <c r="A580" s="479">
        <v>154</v>
      </c>
    </row>
    <row r="581" spans="1:1" ht="17.25" hidden="1" customHeight="1" x14ac:dyDescent="0.15">
      <c r="A581" s="479">
        <v>155</v>
      </c>
    </row>
    <row r="582" spans="1:1" ht="17.25" hidden="1" customHeight="1" x14ac:dyDescent="0.15">
      <c r="A582" s="479">
        <v>156</v>
      </c>
    </row>
    <row r="583" spans="1:1" ht="17.25" hidden="1" customHeight="1" x14ac:dyDescent="0.15">
      <c r="A583" s="479">
        <v>157</v>
      </c>
    </row>
    <row r="584" spans="1:1" ht="17.25" hidden="1" customHeight="1" x14ac:dyDescent="0.15">
      <c r="A584" s="479">
        <v>158</v>
      </c>
    </row>
    <row r="585" spans="1:1" ht="17.25" hidden="1" customHeight="1" x14ac:dyDescent="0.15">
      <c r="A585" s="479">
        <v>159</v>
      </c>
    </row>
    <row r="586" spans="1:1" ht="17.25" hidden="1" customHeight="1" x14ac:dyDescent="0.15">
      <c r="A586" s="479">
        <v>160</v>
      </c>
    </row>
    <row r="587" spans="1:1" ht="17.25" hidden="1" customHeight="1" x14ac:dyDescent="0.15">
      <c r="A587" s="479">
        <v>161</v>
      </c>
    </row>
    <row r="588" spans="1:1" ht="17.25" hidden="1" customHeight="1" x14ac:dyDescent="0.15">
      <c r="A588" s="479">
        <v>162</v>
      </c>
    </row>
    <row r="589" spans="1:1" ht="17.25" hidden="1" customHeight="1" x14ac:dyDescent="0.15">
      <c r="A589" s="479">
        <v>163</v>
      </c>
    </row>
    <row r="590" spans="1:1" ht="17.25" hidden="1" customHeight="1" x14ac:dyDescent="0.15">
      <c r="A590" s="479">
        <v>164</v>
      </c>
    </row>
    <row r="591" spans="1:1" ht="17.25" hidden="1" customHeight="1" x14ac:dyDescent="0.15">
      <c r="A591" s="479">
        <v>165</v>
      </c>
    </row>
    <row r="592" spans="1:1" ht="17.25" hidden="1" customHeight="1" x14ac:dyDescent="0.15">
      <c r="A592" s="479">
        <v>166</v>
      </c>
    </row>
    <row r="593" spans="1:1" ht="17.25" hidden="1" customHeight="1" x14ac:dyDescent="0.15">
      <c r="A593" s="479">
        <v>167</v>
      </c>
    </row>
    <row r="594" spans="1:1" ht="17.25" hidden="1" customHeight="1" x14ac:dyDescent="0.15">
      <c r="A594" s="479">
        <v>168</v>
      </c>
    </row>
    <row r="595" spans="1:1" ht="17.25" hidden="1" customHeight="1" x14ac:dyDescent="0.15">
      <c r="A595" s="479">
        <v>169</v>
      </c>
    </row>
    <row r="596" spans="1:1" ht="17.25" hidden="1" customHeight="1" x14ac:dyDescent="0.15">
      <c r="A596" s="479">
        <v>170</v>
      </c>
    </row>
    <row r="597" spans="1:1" ht="17.25" hidden="1" customHeight="1" x14ac:dyDescent="0.15">
      <c r="A597" s="479">
        <v>171</v>
      </c>
    </row>
    <row r="598" spans="1:1" ht="17.25" hidden="1" customHeight="1" x14ac:dyDescent="0.15">
      <c r="A598" s="479">
        <v>172</v>
      </c>
    </row>
    <row r="599" spans="1:1" ht="17.25" hidden="1" customHeight="1" x14ac:dyDescent="0.15">
      <c r="A599" s="479">
        <v>173</v>
      </c>
    </row>
    <row r="600" spans="1:1" ht="17.25" hidden="1" customHeight="1" x14ac:dyDescent="0.15">
      <c r="A600" s="479">
        <v>174</v>
      </c>
    </row>
    <row r="601" spans="1:1" ht="17.25" hidden="1" customHeight="1" x14ac:dyDescent="0.15">
      <c r="A601" s="479">
        <v>175</v>
      </c>
    </row>
    <row r="602" spans="1:1" ht="17.25" hidden="1" customHeight="1" x14ac:dyDescent="0.15">
      <c r="A602" s="479">
        <v>176</v>
      </c>
    </row>
    <row r="603" spans="1:1" ht="17.25" hidden="1" customHeight="1" x14ac:dyDescent="0.15">
      <c r="A603" s="479">
        <v>177</v>
      </c>
    </row>
    <row r="604" spans="1:1" ht="17.25" hidden="1" customHeight="1" x14ac:dyDescent="0.15">
      <c r="A604" s="479">
        <v>178</v>
      </c>
    </row>
    <row r="605" spans="1:1" ht="17.25" hidden="1" customHeight="1" x14ac:dyDescent="0.15">
      <c r="A605" s="479">
        <v>179</v>
      </c>
    </row>
    <row r="606" spans="1:1" ht="17.25" hidden="1" customHeight="1" x14ac:dyDescent="0.15">
      <c r="A606" s="479">
        <v>180</v>
      </c>
    </row>
    <row r="607" spans="1:1" ht="17.25" hidden="1" customHeight="1" x14ac:dyDescent="0.15">
      <c r="A607" s="479">
        <v>181</v>
      </c>
    </row>
    <row r="608" spans="1:1" ht="17.25" hidden="1" customHeight="1" x14ac:dyDescent="0.15">
      <c r="A608" s="479">
        <v>182</v>
      </c>
    </row>
    <row r="610" spans="1:26" ht="17.25" hidden="1" customHeight="1" x14ac:dyDescent="0.45">
      <c r="A610" s="479">
        <v>35</v>
      </c>
      <c r="B610" s="479">
        <v>20964</v>
      </c>
      <c r="C610" s="480" t="s">
        <v>19888</v>
      </c>
      <c r="D610" s="481" t="s">
        <v>9309</v>
      </c>
      <c r="E610" s="482" t="s">
        <v>9537</v>
      </c>
      <c r="F610" s="482"/>
      <c r="G610" s="482"/>
      <c r="H610" s="482"/>
      <c r="I610" s="482"/>
      <c r="J610" s="482"/>
      <c r="K610" s="483"/>
    </row>
    <row r="611" spans="1:26" ht="17.25" hidden="1" customHeight="1" x14ac:dyDescent="0.45">
      <c r="A611" s="479">
        <v>3</v>
      </c>
      <c r="B611" s="479">
        <v>18641</v>
      </c>
      <c r="C611" s="480" t="s">
        <v>19889</v>
      </c>
      <c r="D611" s="481" t="s">
        <v>9516</v>
      </c>
      <c r="E611" s="482" t="s">
        <v>9537</v>
      </c>
      <c r="F611" s="482"/>
      <c r="G611" s="482"/>
      <c r="H611" s="482"/>
      <c r="I611" s="482"/>
      <c r="J611" s="511" t="s">
        <v>9509</v>
      </c>
      <c r="K611" s="483"/>
    </row>
    <row r="612" spans="1:26" ht="17.25" hidden="1" customHeight="1" x14ac:dyDescent="0.45">
      <c r="A612" s="479">
        <v>15</v>
      </c>
      <c r="B612" s="479">
        <v>18878</v>
      </c>
      <c r="C612" s="480" t="s">
        <v>19890</v>
      </c>
      <c r="D612" s="481" t="s">
        <v>9516</v>
      </c>
      <c r="E612" s="482" t="s">
        <v>9537</v>
      </c>
      <c r="F612" s="482"/>
      <c r="G612" s="482"/>
      <c r="H612" s="482"/>
      <c r="I612" s="482"/>
      <c r="J612" s="511" t="s">
        <v>9509</v>
      </c>
      <c r="K612" s="483"/>
    </row>
    <row r="613" spans="1:26" ht="17.25" hidden="1" customHeight="1" x14ac:dyDescent="0.45">
      <c r="A613" s="479">
        <v>39</v>
      </c>
      <c r="B613" s="479">
        <v>21049</v>
      </c>
      <c r="C613" s="480" t="s">
        <v>19891</v>
      </c>
      <c r="D613" s="481" t="s">
        <v>9516</v>
      </c>
      <c r="E613" s="482" t="s">
        <v>9537</v>
      </c>
      <c r="F613" s="482"/>
      <c r="G613" s="482"/>
      <c r="H613" s="482"/>
      <c r="I613" s="482"/>
      <c r="J613" s="510" t="s">
        <v>9631</v>
      </c>
      <c r="K613" s="506"/>
    </row>
    <row r="614" spans="1:26" ht="17.25" hidden="1" customHeight="1" x14ac:dyDescent="0.15"/>
    <row r="615" spans="1:26" ht="17.25" hidden="1" customHeight="1" x14ac:dyDescent="0.45">
      <c r="A615" s="479">
        <v>33</v>
      </c>
      <c r="B615" s="479">
        <v>20992</v>
      </c>
      <c r="C615" s="480" t="s">
        <v>19892</v>
      </c>
      <c r="D615" s="481" t="s">
        <v>19893</v>
      </c>
      <c r="E615" s="482" t="s">
        <v>19894</v>
      </c>
      <c r="F615" s="482"/>
      <c r="G615" s="482"/>
      <c r="H615" s="482"/>
      <c r="I615" s="482"/>
      <c r="J615" s="482"/>
      <c r="K615" s="483"/>
    </row>
    <row r="616" spans="1:26" ht="17.25" hidden="1" customHeight="1" x14ac:dyDescent="0.45">
      <c r="A616" s="479">
        <v>31</v>
      </c>
      <c r="B616" s="479">
        <v>18935</v>
      </c>
      <c r="C616" s="480" t="s">
        <v>19895</v>
      </c>
      <c r="D616" s="481" t="s">
        <v>9289</v>
      </c>
      <c r="E616" s="482" t="s">
        <v>9537</v>
      </c>
      <c r="F616" s="482"/>
      <c r="G616" s="482"/>
      <c r="H616" s="482"/>
      <c r="I616" s="482"/>
      <c r="J616" s="507" t="s">
        <v>15188</v>
      </c>
      <c r="K616" s="506"/>
    </row>
    <row r="617" spans="1:26" ht="13.5" hidden="1" customHeight="1" x14ac:dyDescent="0.45">
      <c r="A617" s="479">
        <v>39</v>
      </c>
      <c r="B617" s="479">
        <v>21033</v>
      </c>
      <c r="C617" s="480" t="s">
        <v>19896</v>
      </c>
      <c r="D617" s="481" t="s">
        <v>12373</v>
      </c>
      <c r="E617" s="519" t="s">
        <v>12925</v>
      </c>
      <c r="F617" s="482"/>
      <c r="G617" s="482"/>
      <c r="H617" s="482"/>
      <c r="I617" s="482"/>
      <c r="J617" s="510" t="s">
        <v>19183</v>
      </c>
      <c r="K617" s="506"/>
    </row>
    <row r="618" spans="1:26" ht="17.25" hidden="1" customHeight="1" x14ac:dyDescent="0.45">
      <c r="A618" s="479">
        <v>26</v>
      </c>
      <c r="B618" s="479">
        <v>18669</v>
      </c>
      <c r="C618" s="480" t="s">
        <v>19897</v>
      </c>
      <c r="D618" s="481" t="s">
        <v>9537</v>
      </c>
      <c r="E618" s="482"/>
      <c r="F618" s="482"/>
      <c r="G618" s="482"/>
      <c r="H618" s="482"/>
      <c r="I618" s="482"/>
      <c r="J618" s="510" t="s">
        <v>9631</v>
      </c>
      <c r="K618" s="506"/>
    </row>
    <row r="619" spans="1:26" ht="17.25" hidden="1" customHeight="1" x14ac:dyDescent="0.15"/>
    <row r="620" spans="1:26" ht="17.25" hidden="1" customHeight="1" x14ac:dyDescent="0.45">
      <c r="A620" s="479">
        <v>10</v>
      </c>
      <c r="B620" s="479">
        <v>20393</v>
      </c>
      <c r="C620" s="480" t="s">
        <v>19898</v>
      </c>
      <c r="D620" s="481" t="s">
        <v>9002</v>
      </c>
      <c r="E620" s="482" t="s">
        <v>19899</v>
      </c>
      <c r="F620" s="482"/>
      <c r="G620" s="482"/>
      <c r="H620" s="482"/>
      <c r="I620" s="482"/>
      <c r="J620" s="482"/>
      <c r="K620" s="483"/>
    </row>
    <row r="621" spans="1:26" ht="17.25" hidden="1" customHeight="1" x14ac:dyDescent="0.45">
      <c r="A621" s="479">
        <v>26</v>
      </c>
      <c r="B621" s="479">
        <v>20955</v>
      </c>
      <c r="C621" s="480" t="s">
        <v>19900</v>
      </c>
      <c r="D621" s="481" t="s">
        <v>9309</v>
      </c>
      <c r="E621" s="482" t="s">
        <v>9537</v>
      </c>
      <c r="F621" s="482"/>
      <c r="G621" s="482"/>
      <c r="H621" s="482"/>
      <c r="I621" s="482"/>
      <c r="J621" s="482"/>
      <c r="K621" s="483"/>
    </row>
    <row r="622" spans="1:26" ht="17.25" hidden="1" customHeight="1" x14ac:dyDescent="0.45">
      <c r="A622" s="520">
        <v>29</v>
      </c>
      <c r="B622" s="520">
        <v>18880</v>
      </c>
      <c r="C622" s="521" t="s">
        <v>19901</v>
      </c>
      <c r="D622" s="522" t="s">
        <v>9309</v>
      </c>
      <c r="E622" s="468" t="s">
        <v>19902</v>
      </c>
      <c r="F622" s="523"/>
      <c r="G622" s="523"/>
      <c r="H622" s="523"/>
      <c r="I622" s="523"/>
      <c r="J622" s="523"/>
      <c r="K622" s="523"/>
      <c r="L622" s="524"/>
      <c r="M622" s="524"/>
      <c r="N622" s="524"/>
      <c r="O622" s="524"/>
      <c r="P622" s="524"/>
      <c r="Q622" s="524"/>
      <c r="R622" s="524"/>
      <c r="S622" s="524"/>
      <c r="T622" s="524"/>
      <c r="U622" s="524"/>
      <c r="V622" s="524"/>
      <c r="W622" s="524"/>
      <c r="X622" s="524"/>
      <c r="Y622" s="524"/>
      <c r="Z622" s="524"/>
    </row>
    <row r="623" spans="1:26" s="461" customFormat="1" ht="18" hidden="1" customHeight="1" thickBot="1" x14ac:dyDescent="0.5">
      <c r="A623" s="525">
        <v>27</v>
      </c>
      <c r="B623" s="467">
        <v>21078</v>
      </c>
      <c r="C623" s="468" t="s">
        <v>9363</v>
      </c>
      <c r="D623" s="526" t="s">
        <v>9070</v>
      </c>
      <c r="E623" s="467" t="s">
        <v>9533</v>
      </c>
      <c r="F623" s="456"/>
      <c r="G623" s="456"/>
      <c r="H623" s="486"/>
      <c r="I623" s="486"/>
      <c r="J623" s="486"/>
      <c r="K623" s="487"/>
    </row>
    <row r="624" spans="1:26" ht="17.25" hidden="1" customHeight="1" thickBot="1" x14ac:dyDescent="0.5">
      <c r="A624" s="471">
        <v>17</v>
      </c>
      <c r="B624" s="472">
        <v>21004</v>
      </c>
      <c r="C624" s="473" t="s">
        <v>19903</v>
      </c>
      <c r="D624" s="527" t="s">
        <v>9513</v>
      </c>
      <c r="E624" s="469" t="s">
        <v>19904</v>
      </c>
      <c r="F624" s="470"/>
      <c r="G624" s="482"/>
      <c r="H624" s="482"/>
      <c r="I624" s="482"/>
      <c r="J624" s="482"/>
      <c r="K624" s="483"/>
    </row>
    <row r="625" spans="1:11" ht="17.25" hidden="1" customHeight="1" x14ac:dyDescent="0.45">
      <c r="A625" s="525">
        <v>29</v>
      </c>
      <c r="B625" s="525">
        <v>21029</v>
      </c>
      <c r="C625" s="528" t="s">
        <v>19905</v>
      </c>
      <c r="D625" s="526" t="s">
        <v>12373</v>
      </c>
      <c r="E625" s="529" t="s">
        <v>9533</v>
      </c>
      <c r="F625" s="482"/>
      <c r="G625" s="482"/>
      <c r="H625" s="482"/>
      <c r="I625" s="482"/>
      <c r="J625" s="510" t="s">
        <v>19183</v>
      </c>
      <c r="K625" s="506"/>
    </row>
    <row r="626" spans="1:11" ht="17.25" hidden="1" customHeight="1" x14ac:dyDescent="0.45">
      <c r="A626" s="525">
        <v>37</v>
      </c>
      <c r="B626" s="525">
        <v>21050</v>
      </c>
      <c r="C626" s="528" t="s">
        <v>19906</v>
      </c>
      <c r="D626" s="526" t="s">
        <v>9516</v>
      </c>
      <c r="E626" s="529" t="s">
        <v>9533</v>
      </c>
      <c r="F626" s="482"/>
      <c r="G626" s="482"/>
      <c r="H626" s="482"/>
      <c r="I626" s="482"/>
      <c r="J626" s="510" t="s">
        <v>9631</v>
      </c>
      <c r="K626" s="506"/>
    </row>
    <row r="627" spans="1:11" ht="17.25" hidden="1" customHeight="1" x14ac:dyDescent="0.15"/>
  </sheetData>
  <sortState xmlns:xlrd2="http://schemas.microsoft.com/office/spreadsheetml/2017/richdata2" ref="B427:C429">
    <sortCondition ref="B427:B429"/>
  </sortState>
  <mergeCells count="53">
    <mergeCell ref="J426:K426"/>
    <mergeCell ref="A326:K326"/>
    <mergeCell ref="A327:K327"/>
    <mergeCell ref="A328:K328"/>
    <mergeCell ref="A329:K329"/>
    <mergeCell ref="A330:K330"/>
    <mergeCell ref="A375:K375"/>
    <mergeCell ref="A376:K376"/>
    <mergeCell ref="A377:K377"/>
    <mergeCell ref="A378:K378"/>
    <mergeCell ref="A379:K379"/>
    <mergeCell ref="A421:K421"/>
    <mergeCell ref="A422:K422"/>
    <mergeCell ref="A423:K423"/>
    <mergeCell ref="A424:K424"/>
    <mergeCell ref="A425:K425"/>
    <mergeCell ref="A176:K176"/>
    <mergeCell ref="A177:K177"/>
    <mergeCell ref="A178:K178"/>
    <mergeCell ref="A179:K179"/>
    <mergeCell ref="A180:K180"/>
    <mergeCell ref="A132:K132"/>
    <mergeCell ref="A133:K133"/>
    <mergeCell ref="A134:K134"/>
    <mergeCell ref="A135:K135"/>
    <mergeCell ref="A136:K136"/>
    <mergeCell ref="A86:K86"/>
    <mergeCell ref="A87:K87"/>
    <mergeCell ref="A88:K88"/>
    <mergeCell ref="A89:K89"/>
    <mergeCell ref="A90:K90"/>
    <mergeCell ref="A38:K38"/>
    <mergeCell ref="A39:K39"/>
    <mergeCell ref="A40:K40"/>
    <mergeCell ref="A41:K41"/>
    <mergeCell ref="A42:K42"/>
    <mergeCell ref="A1:K1"/>
    <mergeCell ref="A2:K2"/>
    <mergeCell ref="A3:K3"/>
    <mergeCell ref="A4:K4"/>
    <mergeCell ref="A5:K5"/>
    <mergeCell ref="A227:K227"/>
    <mergeCell ref="A228:K228"/>
    <mergeCell ref="A229:K229"/>
    <mergeCell ref="A230:K230"/>
    <mergeCell ref="A231:K231"/>
    <mergeCell ref="J331:K331"/>
    <mergeCell ref="J380:K380"/>
    <mergeCell ref="A278:K278"/>
    <mergeCell ref="A279:K279"/>
    <mergeCell ref="A280:K280"/>
    <mergeCell ref="A281:K281"/>
    <mergeCell ref="A282:K282"/>
  </mergeCells>
  <printOptions horizontalCentered="1"/>
  <pageMargins left="0.23622047244094491" right="0.15748031496062992" top="0.15748031496062992" bottom="0.15748031496062992" header="0.31496062992125984" footer="0.31496062992125984"/>
  <pageSetup paperSize="9" scale="91" orientation="portrait" r:id="rId1"/>
  <rowBreaks count="9" manualBreakCount="9">
    <brk id="37" max="16383" man="1"/>
    <brk id="85" max="10" man="1"/>
    <brk id="131" max="10" man="1"/>
    <brk id="175" max="10" man="1"/>
    <brk id="226" max="10" man="1"/>
    <brk id="277" max="10" man="1"/>
    <brk id="325" max="10" man="1"/>
    <brk id="374" max="10" man="1"/>
    <brk id="420" max="10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sqref="A1:F19"/>
    </sheetView>
  </sheetViews>
  <sheetFormatPr defaultColWidth="8.9921875" defaultRowHeight="14.25" x14ac:dyDescent="0.15"/>
  <cols>
    <col min="1" max="1" width="5.3671875" style="270" customWidth="1"/>
    <col min="2" max="2" width="5.1171875" style="270" customWidth="1"/>
    <col min="3" max="3" width="7.6171875" style="270" customWidth="1"/>
    <col min="4" max="4" width="22.35546875" style="270" customWidth="1"/>
    <col min="5" max="5" width="6.3671875" style="270" customWidth="1"/>
    <col min="6" max="6" width="38.34375" style="270" customWidth="1"/>
    <col min="7" max="16384" width="8.9921875" style="270"/>
  </cols>
  <sheetData>
    <row r="1" spans="1:6" ht="42.75" x14ac:dyDescent="0.5">
      <c r="A1" s="178" t="s">
        <v>8377</v>
      </c>
      <c r="B1" s="178" t="s">
        <v>9529</v>
      </c>
      <c r="C1" s="273" t="s">
        <v>8352</v>
      </c>
      <c r="D1" s="178" t="s">
        <v>19907</v>
      </c>
      <c r="E1" s="178" t="s">
        <v>5</v>
      </c>
      <c r="F1" s="178"/>
    </row>
    <row r="2" spans="1:6" s="265" customFormat="1" ht="18" customHeight="1" x14ac:dyDescent="0.5">
      <c r="A2" s="274">
        <v>1</v>
      </c>
      <c r="B2" s="61" t="s">
        <v>19908</v>
      </c>
      <c r="C2" s="61" t="s">
        <v>19909</v>
      </c>
      <c r="D2" s="262" t="s">
        <v>19910</v>
      </c>
      <c r="E2" s="267" t="s">
        <v>9005</v>
      </c>
      <c r="F2" s="266" t="s">
        <v>19911</v>
      </c>
    </row>
    <row r="3" spans="1:6" s="265" customFormat="1" ht="18" customHeight="1" x14ac:dyDescent="0.5">
      <c r="A3" s="274">
        <v>2</v>
      </c>
      <c r="B3" s="61" t="s">
        <v>12980</v>
      </c>
      <c r="C3" s="61" t="s">
        <v>19912</v>
      </c>
      <c r="D3" s="262" t="s">
        <v>19913</v>
      </c>
      <c r="E3" s="63" t="s">
        <v>12315</v>
      </c>
      <c r="F3" s="63" t="s">
        <v>19914</v>
      </c>
    </row>
    <row r="4" spans="1:6" s="265" customFormat="1" ht="18" customHeight="1" x14ac:dyDescent="0.5">
      <c r="A4" s="274">
        <v>3</v>
      </c>
      <c r="B4" s="61" t="s">
        <v>12980</v>
      </c>
      <c r="C4" s="61" t="s">
        <v>19915</v>
      </c>
      <c r="D4" s="262" t="s">
        <v>19916</v>
      </c>
      <c r="E4" s="63" t="s">
        <v>9203</v>
      </c>
      <c r="F4" s="63" t="s">
        <v>19914</v>
      </c>
    </row>
    <row r="5" spans="1:6" s="265" customFormat="1" ht="18" customHeight="1" x14ac:dyDescent="0.5">
      <c r="A5" s="274">
        <v>4</v>
      </c>
      <c r="B5" s="61">
        <v>43</v>
      </c>
      <c r="C5" s="231">
        <v>19752</v>
      </c>
      <c r="D5" s="262" t="s">
        <v>9202</v>
      </c>
      <c r="E5" s="63" t="s">
        <v>9203</v>
      </c>
      <c r="F5" s="63" t="s">
        <v>19917</v>
      </c>
    </row>
    <row r="6" spans="1:6" s="265" customFormat="1" ht="18" customHeight="1" x14ac:dyDescent="0.5">
      <c r="A6" s="274">
        <v>5</v>
      </c>
      <c r="B6" s="61" t="s">
        <v>19918</v>
      </c>
      <c r="C6" s="61" t="s">
        <v>19919</v>
      </c>
      <c r="D6" s="262" t="s">
        <v>19920</v>
      </c>
      <c r="E6" s="267" t="s">
        <v>9203</v>
      </c>
      <c r="F6" s="63" t="s">
        <v>9544</v>
      </c>
    </row>
    <row r="7" spans="1:6" s="198" customFormat="1" ht="18" customHeight="1" x14ac:dyDescent="0.15">
      <c r="A7" s="274">
        <v>6</v>
      </c>
      <c r="B7" s="194">
        <v>9</v>
      </c>
      <c r="C7" s="167">
        <v>18660</v>
      </c>
      <c r="D7" s="268" t="s">
        <v>19921</v>
      </c>
      <c r="E7" s="167" t="s">
        <v>9008</v>
      </c>
      <c r="F7" s="193" t="s">
        <v>19922</v>
      </c>
    </row>
    <row r="8" spans="1:6" s="198" customFormat="1" ht="18" customHeight="1" x14ac:dyDescent="0.15">
      <c r="A8" s="274">
        <v>7</v>
      </c>
      <c r="B8" s="167">
        <v>1</v>
      </c>
      <c r="C8" s="167">
        <v>18733</v>
      </c>
      <c r="D8" s="268" t="s">
        <v>19923</v>
      </c>
      <c r="E8" s="266" t="s">
        <v>9038</v>
      </c>
      <c r="F8" s="268" t="s">
        <v>19914</v>
      </c>
    </row>
    <row r="9" spans="1:6" s="269" customFormat="1" ht="18" customHeight="1" x14ac:dyDescent="0.45">
      <c r="A9" s="274">
        <v>8</v>
      </c>
      <c r="B9" s="192" t="s">
        <v>12988</v>
      </c>
      <c r="C9" s="192">
        <v>18165</v>
      </c>
      <c r="D9" s="242" t="s">
        <v>19924</v>
      </c>
      <c r="E9" s="193" t="s">
        <v>9010</v>
      </c>
      <c r="F9" s="193" t="s">
        <v>19914</v>
      </c>
    </row>
    <row r="10" spans="1:6" s="269" customFormat="1" ht="18" customHeight="1" x14ac:dyDescent="0.45">
      <c r="A10" s="274">
        <v>9</v>
      </c>
      <c r="B10" s="192" t="s">
        <v>19925</v>
      </c>
      <c r="C10" s="192">
        <v>18177</v>
      </c>
      <c r="D10" s="242" t="s">
        <v>19926</v>
      </c>
      <c r="E10" s="193" t="s">
        <v>9010</v>
      </c>
      <c r="F10" s="193" t="s">
        <v>19914</v>
      </c>
    </row>
    <row r="11" spans="1:6" s="269" customFormat="1" ht="18" customHeight="1" x14ac:dyDescent="0.45">
      <c r="A11" s="274">
        <v>10</v>
      </c>
      <c r="B11" s="192">
        <v>12</v>
      </c>
      <c r="C11" s="114">
        <v>19147</v>
      </c>
      <c r="D11" s="242" t="s">
        <v>9126</v>
      </c>
      <c r="E11" s="193" t="s">
        <v>9011</v>
      </c>
      <c r="F11" s="193" t="s">
        <v>19922</v>
      </c>
    </row>
    <row r="12" spans="1:6" ht="24" x14ac:dyDescent="0.45">
      <c r="A12" s="274">
        <v>11</v>
      </c>
      <c r="B12" s="192" t="s">
        <v>12971</v>
      </c>
      <c r="C12" s="192">
        <v>18298</v>
      </c>
      <c r="D12" s="242" t="s">
        <v>19927</v>
      </c>
      <c r="E12" s="266" t="s">
        <v>9271</v>
      </c>
      <c r="F12" s="193" t="s">
        <v>19928</v>
      </c>
    </row>
    <row r="13" spans="1:6" ht="24" x14ac:dyDescent="0.45">
      <c r="A13" s="274">
        <v>12</v>
      </c>
      <c r="B13" s="192" t="s">
        <v>19929</v>
      </c>
      <c r="C13" s="192">
        <v>18312</v>
      </c>
      <c r="D13" s="242" t="s">
        <v>19930</v>
      </c>
      <c r="E13" s="266" t="s">
        <v>9271</v>
      </c>
      <c r="F13" s="193" t="s">
        <v>19914</v>
      </c>
    </row>
    <row r="14" spans="1:6" s="272" customFormat="1" ht="18" customHeight="1" x14ac:dyDescent="0.45">
      <c r="A14" s="274">
        <v>13</v>
      </c>
      <c r="B14" s="258" t="s">
        <v>19931</v>
      </c>
      <c r="C14" s="258" t="s">
        <v>19932</v>
      </c>
      <c r="D14" s="271" t="s">
        <v>19933</v>
      </c>
      <c r="E14" s="266" t="s">
        <v>19934</v>
      </c>
      <c r="F14" s="209" t="s">
        <v>19935</v>
      </c>
    </row>
    <row r="15" spans="1:6" s="272" customFormat="1" ht="18" customHeight="1" x14ac:dyDescent="0.45">
      <c r="A15" s="274">
        <v>14</v>
      </c>
      <c r="B15" s="258" t="s">
        <v>19936</v>
      </c>
      <c r="C15" s="114">
        <v>19759</v>
      </c>
      <c r="D15" s="209" t="s">
        <v>19937</v>
      </c>
      <c r="E15" s="266" t="s">
        <v>19934</v>
      </c>
      <c r="F15" s="209" t="s">
        <v>19935</v>
      </c>
    </row>
    <row r="16" spans="1:6" s="196" customFormat="1" ht="18" customHeight="1" x14ac:dyDescent="0.15">
      <c r="A16" s="274">
        <v>15</v>
      </c>
      <c r="B16" s="149" t="s">
        <v>12951</v>
      </c>
      <c r="C16" s="167">
        <v>16186</v>
      </c>
      <c r="D16" s="275" t="s">
        <v>19938</v>
      </c>
      <c r="E16" s="197" t="s">
        <v>9285</v>
      </c>
      <c r="F16" s="197" t="s">
        <v>19914</v>
      </c>
    </row>
    <row r="17" spans="1:6" s="196" customFormat="1" ht="18" customHeight="1" x14ac:dyDescent="0.15">
      <c r="A17" s="274">
        <v>16</v>
      </c>
      <c r="B17" s="149" t="s">
        <v>19939</v>
      </c>
      <c r="C17" s="167">
        <v>19129</v>
      </c>
      <c r="D17" s="275" t="s">
        <v>19940</v>
      </c>
      <c r="E17" s="197" t="s">
        <v>9307</v>
      </c>
      <c r="F17" s="197" t="s">
        <v>19914</v>
      </c>
    </row>
    <row r="18" spans="1:6" ht="24" x14ac:dyDescent="0.5">
      <c r="A18" s="274">
        <v>17</v>
      </c>
      <c r="B18" s="47" t="s">
        <v>19941</v>
      </c>
      <c r="C18" s="47">
        <v>18607</v>
      </c>
      <c r="D18" s="48" t="s">
        <v>19942</v>
      </c>
      <c r="E18" s="49" t="s">
        <v>19943</v>
      </c>
      <c r="F18" s="49" t="s">
        <v>19914</v>
      </c>
    </row>
    <row r="19" spans="1:6" ht="24" x14ac:dyDescent="0.5">
      <c r="A19" s="274">
        <v>18</v>
      </c>
      <c r="B19" s="47" t="s">
        <v>19944</v>
      </c>
      <c r="C19" s="47" t="s">
        <v>19945</v>
      </c>
      <c r="D19" s="48" t="s">
        <v>19946</v>
      </c>
      <c r="E19" s="49" t="s">
        <v>19943</v>
      </c>
      <c r="F19" s="49" t="s">
        <v>19914</v>
      </c>
    </row>
  </sheetData>
  <phoneticPr fontId="59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  <pageSetUpPr autoPageBreaks="0" fitToPage="1"/>
  </sheetPr>
  <dimension ref="A1:AB652"/>
  <sheetViews>
    <sheetView topLeftCell="A38" workbookViewId="0">
      <selection activeCell="M213" sqref="M213"/>
    </sheetView>
  </sheetViews>
  <sheetFormatPr defaultColWidth="5.9921875" defaultRowHeight="12.75" customHeight="1" x14ac:dyDescent="0.15"/>
  <cols>
    <col min="1" max="1" width="1.12109375" style="154" customWidth="1"/>
    <col min="2" max="2" width="2.87109375" style="179" customWidth="1"/>
    <col min="3" max="3" width="8.2421875" style="154" customWidth="1"/>
    <col min="4" max="4" width="27.8515625" style="154" customWidth="1"/>
    <col min="5" max="11" width="4.9921875" style="154" customWidth="1"/>
    <col min="12" max="12" width="7.2421875" style="154" customWidth="1"/>
    <col min="13" max="13" width="18.359375" style="154" customWidth="1"/>
    <col min="14" max="14" width="5.9921875" style="154" customWidth="1"/>
    <col min="15" max="18" width="5.9921875" style="154"/>
    <col min="19" max="19" width="10.11328125" style="154" customWidth="1"/>
    <col min="20" max="64" width="5.9921875" style="154"/>
    <col min="65" max="65" width="1.12109375" style="154" customWidth="1"/>
    <col min="66" max="66" width="2.87109375" style="154" customWidth="1"/>
    <col min="67" max="67" width="4.24609375" style="154" customWidth="1"/>
    <col min="68" max="68" width="2.74609375" style="154" customWidth="1"/>
    <col min="69" max="69" width="25.3515625" style="154" customWidth="1"/>
    <col min="70" max="76" width="6.2421875" style="154" customWidth="1"/>
    <col min="77" max="80" width="5.9921875" style="154" customWidth="1"/>
    <col min="81" max="81" width="1.12109375" style="154" customWidth="1"/>
    <col min="82" max="82" width="2.87109375" style="154" customWidth="1"/>
    <col min="83" max="83" width="4.24609375" style="154" customWidth="1"/>
    <col min="84" max="84" width="2.74609375" style="154" customWidth="1"/>
    <col min="85" max="85" width="25.3515625" style="154" customWidth="1"/>
    <col min="86" max="92" width="6.2421875" style="154" customWidth="1"/>
    <col min="93" max="97" width="5.9921875" style="154" customWidth="1"/>
    <col min="98" max="98" width="1.12109375" style="154" customWidth="1"/>
    <col min="99" max="99" width="2.87109375" style="154" customWidth="1"/>
    <col min="100" max="100" width="4.24609375" style="154" customWidth="1"/>
    <col min="101" max="101" width="2.74609375" style="154" customWidth="1"/>
    <col min="102" max="102" width="25.3515625" style="154" customWidth="1"/>
    <col min="103" max="109" width="6.2421875" style="154" customWidth="1"/>
    <col min="110" max="114" width="5.9921875" style="154" customWidth="1"/>
    <col min="115" max="115" width="1.12109375" style="154" customWidth="1"/>
    <col min="116" max="116" width="2.87109375" style="154" customWidth="1"/>
    <col min="117" max="117" width="4.24609375" style="154" customWidth="1"/>
    <col min="118" max="118" width="2.74609375" style="154" customWidth="1"/>
    <col min="119" max="119" width="25.3515625" style="154" customWidth="1"/>
    <col min="120" max="126" width="6.2421875" style="154" customWidth="1"/>
    <col min="127" max="131" width="5.9921875" style="154" customWidth="1"/>
    <col min="132" max="132" width="1.12109375" style="154" customWidth="1"/>
    <col min="133" max="133" width="2.87109375" style="154" customWidth="1"/>
    <col min="134" max="134" width="4.24609375" style="154" customWidth="1"/>
    <col min="135" max="135" width="2.74609375" style="154" customWidth="1"/>
    <col min="136" max="136" width="25.3515625" style="154" customWidth="1"/>
    <col min="137" max="143" width="6.2421875" style="154" customWidth="1"/>
    <col min="144" max="147" width="5.9921875" style="154" customWidth="1"/>
    <col min="148" max="148" width="1.12109375" style="154" customWidth="1"/>
    <col min="149" max="149" width="2.87109375" style="154" customWidth="1"/>
    <col min="150" max="150" width="4.24609375" style="154" customWidth="1"/>
    <col min="151" max="151" width="2.74609375" style="154" customWidth="1"/>
    <col min="152" max="152" width="25.3515625" style="154" customWidth="1"/>
    <col min="153" max="159" width="6.2421875" style="154" customWidth="1"/>
    <col min="160" max="163" width="5.9921875" style="154" customWidth="1"/>
    <col min="164" max="164" width="1.12109375" style="154" customWidth="1"/>
    <col min="165" max="165" width="2.87109375" style="154" customWidth="1"/>
    <col min="166" max="166" width="4.24609375" style="154" customWidth="1"/>
    <col min="167" max="167" width="2.74609375" style="154" customWidth="1"/>
    <col min="168" max="168" width="25.3515625" style="154" customWidth="1"/>
    <col min="169" max="175" width="6.2421875" style="154" customWidth="1"/>
    <col min="176" max="179" width="5.9921875" style="154" customWidth="1"/>
    <col min="180" max="180" width="1.12109375" style="154" customWidth="1"/>
    <col min="181" max="181" width="2.87109375" style="154" customWidth="1"/>
    <col min="182" max="182" width="4.24609375" style="154" customWidth="1"/>
    <col min="183" max="183" width="2.74609375" style="154" customWidth="1"/>
    <col min="184" max="184" width="25.3515625" style="154" customWidth="1"/>
    <col min="185" max="191" width="6.2421875" style="154" customWidth="1"/>
    <col min="192" max="195" width="5.9921875" style="154" customWidth="1"/>
    <col min="196" max="196" width="1.12109375" style="154" customWidth="1"/>
    <col min="197" max="197" width="2.87109375" style="154" customWidth="1"/>
    <col min="198" max="198" width="4.24609375" style="154" customWidth="1"/>
    <col min="199" max="199" width="2.74609375" style="154" customWidth="1"/>
    <col min="200" max="200" width="25.3515625" style="154" customWidth="1"/>
    <col min="201" max="207" width="6.2421875" style="154" customWidth="1"/>
    <col min="208" max="211" width="5.9921875" style="154" customWidth="1"/>
    <col min="212" max="212" width="1.12109375" style="154" customWidth="1"/>
    <col min="213" max="213" width="2.87109375" style="154" customWidth="1"/>
    <col min="214" max="214" width="4.24609375" style="154" customWidth="1"/>
    <col min="215" max="215" width="2.74609375" style="154" customWidth="1"/>
    <col min="216" max="216" width="25.3515625" style="154" customWidth="1"/>
    <col min="217" max="223" width="6.2421875" style="154" customWidth="1"/>
    <col min="224" max="228" width="5.9921875" style="154" customWidth="1"/>
    <col min="229" max="229" width="1.12109375" style="154" customWidth="1"/>
    <col min="230" max="230" width="2.87109375" style="154" customWidth="1"/>
    <col min="231" max="231" width="4.24609375" style="154" customWidth="1"/>
    <col min="232" max="232" width="2.74609375" style="154" customWidth="1"/>
    <col min="233" max="233" width="25.3515625" style="154" customWidth="1"/>
    <col min="234" max="240" width="6.2421875" style="154" customWidth="1"/>
    <col min="241" max="320" width="5.9921875" style="154"/>
    <col min="321" max="321" width="1.12109375" style="154" customWidth="1"/>
    <col min="322" max="322" width="2.87109375" style="154" customWidth="1"/>
    <col min="323" max="323" width="4.24609375" style="154" customWidth="1"/>
    <col min="324" max="324" width="2.74609375" style="154" customWidth="1"/>
    <col min="325" max="325" width="25.3515625" style="154" customWidth="1"/>
    <col min="326" max="332" width="6.2421875" style="154" customWidth="1"/>
    <col min="333" max="336" width="5.9921875" style="154" customWidth="1"/>
    <col min="337" max="337" width="1.12109375" style="154" customWidth="1"/>
    <col min="338" max="338" width="2.87109375" style="154" customWidth="1"/>
    <col min="339" max="339" width="4.24609375" style="154" customWidth="1"/>
    <col min="340" max="340" width="2.74609375" style="154" customWidth="1"/>
    <col min="341" max="341" width="25.3515625" style="154" customWidth="1"/>
    <col min="342" max="348" width="6.2421875" style="154" customWidth="1"/>
    <col min="349" max="353" width="5.9921875" style="154" customWidth="1"/>
    <col min="354" max="354" width="1.12109375" style="154" customWidth="1"/>
    <col min="355" max="355" width="2.87109375" style="154" customWidth="1"/>
    <col min="356" max="356" width="4.24609375" style="154" customWidth="1"/>
    <col min="357" max="357" width="2.74609375" style="154" customWidth="1"/>
    <col min="358" max="358" width="25.3515625" style="154" customWidth="1"/>
    <col min="359" max="365" width="6.2421875" style="154" customWidth="1"/>
    <col min="366" max="370" width="5.9921875" style="154" customWidth="1"/>
    <col min="371" max="371" width="1.12109375" style="154" customWidth="1"/>
    <col min="372" max="372" width="2.87109375" style="154" customWidth="1"/>
    <col min="373" max="373" width="4.24609375" style="154" customWidth="1"/>
    <col min="374" max="374" width="2.74609375" style="154" customWidth="1"/>
    <col min="375" max="375" width="25.3515625" style="154" customWidth="1"/>
    <col min="376" max="382" width="6.2421875" style="154" customWidth="1"/>
    <col min="383" max="387" width="5.9921875" style="154" customWidth="1"/>
    <col min="388" max="388" width="1.12109375" style="154" customWidth="1"/>
    <col min="389" max="389" width="2.87109375" style="154" customWidth="1"/>
    <col min="390" max="390" width="4.24609375" style="154" customWidth="1"/>
    <col min="391" max="391" width="2.74609375" style="154" customWidth="1"/>
    <col min="392" max="392" width="25.3515625" style="154" customWidth="1"/>
    <col min="393" max="399" width="6.2421875" style="154" customWidth="1"/>
    <col min="400" max="403" width="5.9921875" style="154" customWidth="1"/>
    <col min="404" max="404" width="1.12109375" style="154" customWidth="1"/>
    <col min="405" max="405" width="2.87109375" style="154" customWidth="1"/>
    <col min="406" max="406" width="4.24609375" style="154" customWidth="1"/>
    <col min="407" max="407" width="2.74609375" style="154" customWidth="1"/>
    <col min="408" max="408" width="25.3515625" style="154" customWidth="1"/>
    <col min="409" max="415" width="6.2421875" style="154" customWidth="1"/>
    <col min="416" max="419" width="5.9921875" style="154" customWidth="1"/>
    <col min="420" max="420" width="1.12109375" style="154" customWidth="1"/>
    <col min="421" max="421" width="2.87109375" style="154" customWidth="1"/>
    <col min="422" max="422" width="4.24609375" style="154" customWidth="1"/>
    <col min="423" max="423" width="2.74609375" style="154" customWidth="1"/>
    <col min="424" max="424" width="25.3515625" style="154" customWidth="1"/>
    <col min="425" max="431" width="6.2421875" style="154" customWidth="1"/>
    <col min="432" max="435" width="5.9921875" style="154" customWidth="1"/>
    <col min="436" max="436" width="1.12109375" style="154" customWidth="1"/>
    <col min="437" max="437" width="2.87109375" style="154" customWidth="1"/>
    <col min="438" max="438" width="4.24609375" style="154" customWidth="1"/>
    <col min="439" max="439" width="2.74609375" style="154" customWidth="1"/>
    <col min="440" max="440" width="25.3515625" style="154" customWidth="1"/>
    <col min="441" max="447" width="6.2421875" style="154" customWidth="1"/>
    <col min="448" max="451" width="5.9921875" style="154" customWidth="1"/>
    <col min="452" max="452" width="1.12109375" style="154" customWidth="1"/>
    <col min="453" max="453" width="2.87109375" style="154" customWidth="1"/>
    <col min="454" max="454" width="4.24609375" style="154" customWidth="1"/>
    <col min="455" max="455" width="2.74609375" style="154" customWidth="1"/>
    <col min="456" max="456" width="25.3515625" style="154" customWidth="1"/>
    <col min="457" max="463" width="6.2421875" style="154" customWidth="1"/>
    <col min="464" max="467" width="5.9921875" style="154" customWidth="1"/>
    <col min="468" max="468" width="1.12109375" style="154" customWidth="1"/>
    <col min="469" max="469" width="2.87109375" style="154" customWidth="1"/>
    <col min="470" max="470" width="4.24609375" style="154" customWidth="1"/>
    <col min="471" max="471" width="2.74609375" style="154" customWidth="1"/>
    <col min="472" max="472" width="25.3515625" style="154" customWidth="1"/>
    <col min="473" max="479" width="6.2421875" style="154" customWidth="1"/>
    <col min="480" max="484" width="5.9921875" style="154" customWidth="1"/>
    <col min="485" max="485" width="1.12109375" style="154" customWidth="1"/>
    <col min="486" max="486" width="2.87109375" style="154" customWidth="1"/>
    <col min="487" max="487" width="4.24609375" style="154" customWidth="1"/>
    <col min="488" max="488" width="2.74609375" style="154" customWidth="1"/>
    <col min="489" max="489" width="25.3515625" style="154" customWidth="1"/>
    <col min="490" max="496" width="6.2421875" style="154" customWidth="1"/>
    <col min="497" max="576" width="5.9921875" style="154"/>
    <col min="577" max="577" width="1.12109375" style="154" customWidth="1"/>
    <col min="578" max="578" width="2.87109375" style="154" customWidth="1"/>
    <col min="579" max="579" width="4.24609375" style="154" customWidth="1"/>
    <col min="580" max="580" width="2.74609375" style="154" customWidth="1"/>
    <col min="581" max="581" width="25.3515625" style="154" customWidth="1"/>
    <col min="582" max="588" width="6.2421875" style="154" customWidth="1"/>
    <col min="589" max="592" width="5.9921875" style="154" customWidth="1"/>
    <col min="593" max="593" width="1.12109375" style="154" customWidth="1"/>
    <col min="594" max="594" width="2.87109375" style="154" customWidth="1"/>
    <col min="595" max="595" width="4.24609375" style="154" customWidth="1"/>
    <col min="596" max="596" width="2.74609375" style="154" customWidth="1"/>
    <col min="597" max="597" width="25.3515625" style="154" customWidth="1"/>
    <col min="598" max="604" width="6.2421875" style="154" customWidth="1"/>
    <col min="605" max="609" width="5.9921875" style="154" customWidth="1"/>
    <col min="610" max="610" width="1.12109375" style="154" customWidth="1"/>
    <col min="611" max="611" width="2.87109375" style="154" customWidth="1"/>
    <col min="612" max="612" width="4.24609375" style="154" customWidth="1"/>
    <col min="613" max="613" width="2.74609375" style="154" customWidth="1"/>
    <col min="614" max="614" width="25.3515625" style="154" customWidth="1"/>
    <col min="615" max="621" width="6.2421875" style="154" customWidth="1"/>
    <col min="622" max="626" width="5.9921875" style="154" customWidth="1"/>
    <col min="627" max="627" width="1.12109375" style="154" customWidth="1"/>
    <col min="628" max="628" width="2.87109375" style="154" customWidth="1"/>
    <col min="629" max="629" width="4.24609375" style="154" customWidth="1"/>
    <col min="630" max="630" width="2.74609375" style="154" customWidth="1"/>
    <col min="631" max="631" width="25.3515625" style="154" customWidth="1"/>
    <col min="632" max="638" width="6.2421875" style="154" customWidth="1"/>
    <col min="639" max="643" width="5.9921875" style="154" customWidth="1"/>
    <col min="644" max="644" width="1.12109375" style="154" customWidth="1"/>
    <col min="645" max="645" width="2.87109375" style="154" customWidth="1"/>
    <col min="646" max="646" width="4.24609375" style="154" customWidth="1"/>
    <col min="647" max="647" width="2.74609375" style="154" customWidth="1"/>
    <col min="648" max="648" width="25.3515625" style="154" customWidth="1"/>
    <col min="649" max="655" width="6.2421875" style="154" customWidth="1"/>
    <col min="656" max="659" width="5.9921875" style="154" customWidth="1"/>
    <col min="660" max="660" width="1.12109375" style="154" customWidth="1"/>
    <col min="661" max="661" width="2.87109375" style="154" customWidth="1"/>
    <col min="662" max="662" width="4.24609375" style="154" customWidth="1"/>
    <col min="663" max="663" width="2.74609375" style="154" customWidth="1"/>
    <col min="664" max="664" width="25.3515625" style="154" customWidth="1"/>
    <col min="665" max="671" width="6.2421875" style="154" customWidth="1"/>
    <col min="672" max="675" width="5.9921875" style="154" customWidth="1"/>
    <col min="676" max="676" width="1.12109375" style="154" customWidth="1"/>
    <col min="677" max="677" width="2.87109375" style="154" customWidth="1"/>
    <col min="678" max="678" width="4.24609375" style="154" customWidth="1"/>
    <col min="679" max="679" width="2.74609375" style="154" customWidth="1"/>
    <col min="680" max="680" width="25.3515625" style="154" customWidth="1"/>
    <col min="681" max="687" width="6.2421875" style="154" customWidth="1"/>
    <col min="688" max="691" width="5.9921875" style="154" customWidth="1"/>
    <col min="692" max="692" width="1.12109375" style="154" customWidth="1"/>
    <col min="693" max="693" width="2.87109375" style="154" customWidth="1"/>
    <col min="694" max="694" width="4.24609375" style="154" customWidth="1"/>
    <col min="695" max="695" width="2.74609375" style="154" customWidth="1"/>
    <col min="696" max="696" width="25.3515625" style="154" customWidth="1"/>
    <col min="697" max="703" width="6.2421875" style="154" customWidth="1"/>
    <col min="704" max="707" width="5.9921875" style="154" customWidth="1"/>
    <col min="708" max="708" width="1.12109375" style="154" customWidth="1"/>
    <col min="709" max="709" width="2.87109375" style="154" customWidth="1"/>
    <col min="710" max="710" width="4.24609375" style="154" customWidth="1"/>
    <col min="711" max="711" width="2.74609375" style="154" customWidth="1"/>
    <col min="712" max="712" width="25.3515625" style="154" customWidth="1"/>
    <col min="713" max="719" width="6.2421875" style="154" customWidth="1"/>
    <col min="720" max="723" width="5.9921875" style="154" customWidth="1"/>
    <col min="724" max="724" width="1.12109375" style="154" customWidth="1"/>
    <col min="725" max="725" width="2.87109375" style="154" customWidth="1"/>
    <col min="726" max="726" width="4.24609375" style="154" customWidth="1"/>
    <col min="727" max="727" width="2.74609375" style="154" customWidth="1"/>
    <col min="728" max="728" width="25.3515625" style="154" customWidth="1"/>
    <col min="729" max="735" width="6.2421875" style="154" customWidth="1"/>
    <col min="736" max="740" width="5.9921875" style="154" customWidth="1"/>
    <col min="741" max="741" width="1.12109375" style="154" customWidth="1"/>
    <col min="742" max="742" width="2.87109375" style="154" customWidth="1"/>
    <col min="743" max="743" width="4.24609375" style="154" customWidth="1"/>
    <col min="744" max="744" width="2.74609375" style="154" customWidth="1"/>
    <col min="745" max="745" width="25.3515625" style="154" customWidth="1"/>
    <col min="746" max="752" width="6.2421875" style="154" customWidth="1"/>
    <col min="753" max="832" width="5.9921875" style="154"/>
    <col min="833" max="833" width="1.12109375" style="154" customWidth="1"/>
    <col min="834" max="834" width="2.87109375" style="154" customWidth="1"/>
    <col min="835" max="835" width="4.24609375" style="154" customWidth="1"/>
    <col min="836" max="836" width="2.74609375" style="154" customWidth="1"/>
    <col min="837" max="837" width="25.3515625" style="154" customWidth="1"/>
    <col min="838" max="844" width="6.2421875" style="154" customWidth="1"/>
    <col min="845" max="848" width="5.9921875" style="154" customWidth="1"/>
    <col min="849" max="849" width="1.12109375" style="154" customWidth="1"/>
    <col min="850" max="850" width="2.87109375" style="154" customWidth="1"/>
    <col min="851" max="851" width="4.24609375" style="154" customWidth="1"/>
    <col min="852" max="852" width="2.74609375" style="154" customWidth="1"/>
    <col min="853" max="853" width="25.3515625" style="154" customWidth="1"/>
    <col min="854" max="860" width="6.2421875" style="154" customWidth="1"/>
    <col min="861" max="865" width="5.9921875" style="154" customWidth="1"/>
    <col min="866" max="866" width="1.12109375" style="154" customWidth="1"/>
    <col min="867" max="867" width="2.87109375" style="154" customWidth="1"/>
    <col min="868" max="868" width="4.24609375" style="154" customWidth="1"/>
    <col min="869" max="869" width="2.74609375" style="154" customWidth="1"/>
    <col min="870" max="870" width="25.3515625" style="154" customWidth="1"/>
    <col min="871" max="877" width="6.2421875" style="154" customWidth="1"/>
    <col min="878" max="882" width="5.9921875" style="154" customWidth="1"/>
    <col min="883" max="883" width="1.12109375" style="154" customWidth="1"/>
    <col min="884" max="884" width="2.87109375" style="154" customWidth="1"/>
    <col min="885" max="885" width="4.24609375" style="154" customWidth="1"/>
    <col min="886" max="886" width="2.74609375" style="154" customWidth="1"/>
    <col min="887" max="887" width="25.3515625" style="154" customWidth="1"/>
    <col min="888" max="894" width="6.2421875" style="154" customWidth="1"/>
    <col min="895" max="899" width="5.9921875" style="154" customWidth="1"/>
    <col min="900" max="900" width="1.12109375" style="154" customWidth="1"/>
    <col min="901" max="901" width="2.87109375" style="154" customWidth="1"/>
    <col min="902" max="902" width="4.24609375" style="154" customWidth="1"/>
    <col min="903" max="903" width="2.74609375" style="154" customWidth="1"/>
    <col min="904" max="904" width="25.3515625" style="154" customWidth="1"/>
    <col min="905" max="911" width="6.2421875" style="154" customWidth="1"/>
    <col min="912" max="915" width="5.9921875" style="154" customWidth="1"/>
    <col min="916" max="916" width="1.12109375" style="154" customWidth="1"/>
    <col min="917" max="917" width="2.87109375" style="154" customWidth="1"/>
    <col min="918" max="918" width="4.24609375" style="154" customWidth="1"/>
    <col min="919" max="919" width="2.74609375" style="154" customWidth="1"/>
    <col min="920" max="920" width="25.3515625" style="154" customWidth="1"/>
    <col min="921" max="927" width="6.2421875" style="154" customWidth="1"/>
    <col min="928" max="931" width="5.9921875" style="154" customWidth="1"/>
    <col min="932" max="932" width="1.12109375" style="154" customWidth="1"/>
    <col min="933" max="933" width="2.87109375" style="154" customWidth="1"/>
    <col min="934" max="934" width="4.24609375" style="154" customWidth="1"/>
    <col min="935" max="935" width="2.74609375" style="154" customWidth="1"/>
    <col min="936" max="936" width="25.3515625" style="154" customWidth="1"/>
    <col min="937" max="943" width="6.2421875" style="154" customWidth="1"/>
    <col min="944" max="947" width="5.9921875" style="154" customWidth="1"/>
    <col min="948" max="948" width="1.12109375" style="154" customWidth="1"/>
    <col min="949" max="949" width="2.87109375" style="154" customWidth="1"/>
    <col min="950" max="950" width="4.24609375" style="154" customWidth="1"/>
    <col min="951" max="951" width="2.74609375" style="154" customWidth="1"/>
    <col min="952" max="952" width="25.3515625" style="154" customWidth="1"/>
    <col min="953" max="959" width="6.2421875" style="154" customWidth="1"/>
    <col min="960" max="963" width="5.9921875" style="154" customWidth="1"/>
    <col min="964" max="964" width="1.12109375" style="154" customWidth="1"/>
    <col min="965" max="965" width="2.87109375" style="154" customWidth="1"/>
    <col min="966" max="966" width="4.24609375" style="154" customWidth="1"/>
    <col min="967" max="967" width="2.74609375" style="154" customWidth="1"/>
    <col min="968" max="968" width="25.3515625" style="154" customWidth="1"/>
    <col min="969" max="975" width="6.2421875" style="154" customWidth="1"/>
    <col min="976" max="979" width="5.9921875" style="154" customWidth="1"/>
    <col min="980" max="980" width="1.12109375" style="154" customWidth="1"/>
    <col min="981" max="981" width="2.87109375" style="154" customWidth="1"/>
    <col min="982" max="982" width="4.24609375" style="154" customWidth="1"/>
    <col min="983" max="983" width="2.74609375" style="154" customWidth="1"/>
    <col min="984" max="984" width="25.3515625" style="154" customWidth="1"/>
    <col min="985" max="991" width="6.2421875" style="154" customWidth="1"/>
    <col min="992" max="996" width="5.9921875" style="154" customWidth="1"/>
    <col min="997" max="997" width="1.12109375" style="154" customWidth="1"/>
    <col min="998" max="998" width="2.87109375" style="154" customWidth="1"/>
    <col min="999" max="999" width="4.24609375" style="154" customWidth="1"/>
    <col min="1000" max="1000" width="2.74609375" style="154" customWidth="1"/>
    <col min="1001" max="1001" width="25.3515625" style="154" customWidth="1"/>
    <col min="1002" max="1008" width="6.2421875" style="154" customWidth="1"/>
    <col min="1009" max="1088" width="5.9921875" style="154"/>
    <col min="1089" max="1089" width="1.12109375" style="154" customWidth="1"/>
    <col min="1090" max="1090" width="2.87109375" style="154" customWidth="1"/>
    <col min="1091" max="1091" width="4.24609375" style="154" customWidth="1"/>
    <col min="1092" max="1092" width="2.74609375" style="154" customWidth="1"/>
    <col min="1093" max="1093" width="25.3515625" style="154" customWidth="1"/>
    <col min="1094" max="1100" width="6.2421875" style="154" customWidth="1"/>
    <col min="1101" max="1104" width="5.9921875" style="154" customWidth="1"/>
    <col min="1105" max="1105" width="1.12109375" style="154" customWidth="1"/>
    <col min="1106" max="1106" width="2.87109375" style="154" customWidth="1"/>
    <col min="1107" max="1107" width="4.24609375" style="154" customWidth="1"/>
    <col min="1108" max="1108" width="2.74609375" style="154" customWidth="1"/>
    <col min="1109" max="1109" width="25.3515625" style="154" customWidth="1"/>
    <col min="1110" max="1116" width="6.2421875" style="154" customWidth="1"/>
    <col min="1117" max="1121" width="5.9921875" style="154" customWidth="1"/>
    <col min="1122" max="1122" width="1.12109375" style="154" customWidth="1"/>
    <col min="1123" max="1123" width="2.87109375" style="154" customWidth="1"/>
    <col min="1124" max="1124" width="4.24609375" style="154" customWidth="1"/>
    <col min="1125" max="1125" width="2.74609375" style="154" customWidth="1"/>
    <col min="1126" max="1126" width="25.3515625" style="154" customWidth="1"/>
    <col min="1127" max="1133" width="6.2421875" style="154" customWidth="1"/>
    <col min="1134" max="1138" width="5.9921875" style="154" customWidth="1"/>
    <col min="1139" max="1139" width="1.12109375" style="154" customWidth="1"/>
    <col min="1140" max="1140" width="2.87109375" style="154" customWidth="1"/>
    <col min="1141" max="1141" width="4.24609375" style="154" customWidth="1"/>
    <col min="1142" max="1142" width="2.74609375" style="154" customWidth="1"/>
    <col min="1143" max="1143" width="25.3515625" style="154" customWidth="1"/>
    <col min="1144" max="1150" width="6.2421875" style="154" customWidth="1"/>
    <col min="1151" max="1155" width="5.9921875" style="154" customWidth="1"/>
    <col min="1156" max="1156" width="1.12109375" style="154" customWidth="1"/>
    <col min="1157" max="1157" width="2.87109375" style="154" customWidth="1"/>
    <col min="1158" max="1158" width="4.24609375" style="154" customWidth="1"/>
    <col min="1159" max="1159" width="2.74609375" style="154" customWidth="1"/>
    <col min="1160" max="1160" width="25.3515625" style="154" customWidth="1"/>
    <col min="1161" max="1167" width="6.2421875" style="154" customWidth="1"/>
    <col min="1168" max="1171" width="5.9921875" style="154" customWidth="1"/>
    <col min="1172" max="1172" width="1.12109375" style="154" customWidth="1"/>
    <col min="1173" max="1173" width="2.87109375" style="154" customWidth="1"/>
    <col min="1174" max="1174" width="4.24609375" style="154" customWidth="1"/>
    <col min="1175" max="1175" width="2.74609375" style="154" customWidth="1"/>
    <col min="1176" max="1176" width="25.3515625" style="154" customWidth="1"/>
    <col min="1177" max="1183" width="6.2421875" style="154" customWidth="1"/>
    <col min="1184" max="1187" width="5.9921875" style="154" customWidth="1"/>
    <col min="1188" max="1188" width="1.12109375" style="154" customWidth="1"/>
    <col min="1189" max="1189" width="2.87109375" style="154" customWidth="1"/>
    <col min="1190" max="1190" width="4.24609375" style="154" customWidth="1"/>
    <col min="1191" max="1191" width="2.74609375" style="154" customWidth="1"/>
    <col min="1192" max="1192" width="25.3515625" style="154" customWidth="1"/>
    <col min="1193" max="1199" width="6.2421875" style="154" customWidth="1"/>
    <col min="1200" max="1203" width="5.9921875" style="154" customWidth="1"/>
    <col min="1204" max="1204" width="1.12109375" style="154" customWidth="1"/>
    <col min="1205" max="1205" width="2.87109375" style="154" customWidth="1"/>
    <col min="1206" max="1206" width="4.24609375" style="154" customWidth="1"/>
    <col min="1207" max="1207" width="2.74609375" style="154" customWidth="1"/>
    <col min="1208" max="1208" width="25.3515625" style="154" customWidth="1"/>
    <col min="1209" max="1215" width="6.2421875" style="154" customWidth="1"/>
    <col min="1216" max="1219" width="5.9921875" style="154" customWidth="1"/>
    <col min="1220" max="1220" width="1.12109375" style="154" customWidth="1"/>
    <col min="1221" max="1221" width="2.87109375" style="154" customWidth="1"/>
    <col min="1222" max="1222" width="4.24609375" style="154" customWidth="1"/>
    <col min="1223" max="1223" width="2.74609375" style="154" customWidth="1"/>
    <col min="1224" max="1224" width="25.3515625" style="154" customWidth="1"/>
    <col min="1225" max="1231" width="6.2421875" style="154" customWidth="1"/>
    <col min="1232" max="1235" width="5.9921875" style="154" customWidth="1"/>
    <col min="1236" max="1236" width="1.12109375" style="154" customWidth="1"/>
    <col min="1237" max="1237" width="2.87109375" style="154" customWidth="1"/>
    <col min="1238" max="1238" width="4.24609375" style="154" customWidth="1"/>
    <col min="1239" max="1239" width="2.74609375" style="154" customWidth="1"/>
    <col min="1240" max="1240" width="25.3515625" style="154" customWidth="1"/>
    <col min="1241" max="1247" width="6.2421875" style="154" customWidth="1"/>
    <col min="1248" max="1252" width="5.9921875" style="154" customWidth="1"/>
    <col min="1253" max="1253" width="1.12109375" style="154" customWidth="1"/>
    <col min="1254" max="1254" width="2.87109375" style="154" customWidth="1"/>
    <col min="1255" max="1255" width="4.24609375" style="154" customWidth="1"/>
    <col min="1256" max="1256" width="2.74609375" style="154" customWidth="1"/>
    <col min="1257" max="1257" width="25.3515625" style="154" customWidth="1"/>
    <col min="1258" max="1264" width="6.2421875" style="154" customWidth="1"/>
    <col min="1265" max="1344" width="5.9921875" style="154"/>
    <col min="1345" max="1345" width="1.12109375" style="154" customWidth="1"/>
    <col min="1346" max="1346" width="2.87109375" style="154" customWidth="1"/>
    <col min="1347" max="1347" width="4.24609375" style="154" customWidth="1"/>
    <col min="1348" max="1348" width="2.74609375" style="154" customWidth="1"/>
    <col min="1349" max="1349" width="25.3515625" style="154" customWidth="1"/>
    <col min="1350" max="1356" width="6.2421875" style="154" customWidth="1"/>
    <col min="1357" max="1360" width="5.9921875" style="154" customWidth="1"/>
    <col min="1361" max="1361" width="1.12109375" style="154" customWidth="1"/>
    <col min="1362" max="1362" width="2.87109375" style="154" customWidth="1"/>
    <col min="1363" max="1363" width="4.24609375" style="154" customWidth="1"/>
    <col min="1364" max="1364" width="2.74609375" style="154" customWidth="1"/>
    <col min="1365" max="1365" width="25.3515625" style="154" customWidth="1"/>
    <col min="1366" max="1372" width="6.2421875" style="154" customWidth="1"/>
    <col min="1373" max="1377" width="5.9921875" style="154" customWidth="1"/>
    <col min="1378" max="1378" width="1.12109375" style="154" customWidth="1"/>
    <col min="1379" max="1379" width="2.87109375" style="154" customWidth="1"/>
    <col min="1380" max="1380" width="4.24609375" style="154" customWidth="1"/>
    <col min="1381" max="1381" width="2.74609375" style="154" customWidth="1"/>
    <col min="1382" max="1382" width="25.3515625" style="154" customWidth="1"/>
    <col min="1383" max="1389" width="6.2421875" style="154" customWidth="1"/>
    <col min="1390" max="1394" width="5.9921875" style="154" customWidth="1"/>
    <col min="1395" max="1395" width="1.12109375" style="154" customWidth="1"/>
    <col min="1396" max="1396" width="2.87109375" style="154" customWidth="1"/>
    <col min="1397" max="1397" width="4.24609375" style="154" customWidth="1"/>
    <col min="1398" max="1398" width="2.74609375" style="154" customWidth="1"/>
    <col min="1399" max="1399" width="25.3515625" style="154" customWidth="1"/>
    <col min="1400" max="1406" width="6.2421875" style="154" customWidth="1"/>
    <col min="1407" max="1411" width="5.9921875" style="154" customWidth="1"/>
    <col min="1412" max="1412" width="1.12109375" style="154" customWidth="1"/>
    <col min="1413" max="1413" width="2.87109375" style="154" customWidth="1"/>
    <col min="1414" max="1414" width="4.24609375" style="154" customWidth="1"/>
    <col min="1415" max="1415" width="2.74609375" style="154" customWidth="1"/>
    <col min="1416" max="1416" width="25.3515625" style="154" customWidth="1"/>
    <col min="1417" max="1423" width="6.2421875" style="154" customWidth="1"/>
    <col min="1424" max="1427" width="5.9921875" style="154" customWidth="1"/>
    <col min="1428" max="1428" width="1.12109375" style="154" customWidth="1"/>
    <col min="1429" max="1429" width="2.87109375" style="154" customWidth="1"/>
    <col min="1430" max="1430" width="4.24609375" style="154" customWidth="1"/>
    <col min="1431" max="1431" width="2.74609375" style="154" customWidth="1"/>
    <col min="1432" max="1432" width="25.3515625" style="154" customWidth="1"/>
    <col min="1433" max="1439" width="6.2421875" style="154" customWidth="1"/>
    <col min="1440" max="1443" width="5.9921875" style="154" customWidth="1"/>
    <col min="1444" max="1444" width="1.12109375" style="154" customWidth="1"/>
    <col min="1445" max="1445" width="2.87109375" style="154" customWidth="1"/>
    <col min="1446" max="1446" width="4.24609375" style="154" customWidth="1"/>
    <col min="1447" max="1447" width="2.74609375" style="154" customWidth="1"/>
    <col min="1448" max="1448" width="25.3515625" style="154" customWidth="1"/>
    <col min="1449" max="1455" width="6.2421875" style="154" customWidth="1"/>
    <col min="1456" max="1459" width="5.9921875" style="154" customWidth="1"/>
    <col min="1460" max="1460" width="1.12109375" style="154" customWidth="1"/>
    <col min="1461" max="1461" width="2.87109375" style="154" customWidth="1"/>
    <col min="1462" max="1462" width="4.24609375" style="154" customWidth="1"/>
    <col min="1463" max="1463" width="2.74609375" style="154" customWidth="1"/>
    <col min="1464" max="1464" width="25.3515625" style="154" customWidth="1"/>
    <col min="1465" max="1471" width="6.2421875" style="154" customWidth="1"/>
    <col min="1472" max="1475" width="5.9921875" style="154" customWidth="1"/>
    <col min="1476" max="1476" width="1.12109375" style="154" customWidth="1"/>
    <col min="1477" max="1477" width="2.87109375" style="154" customWidth="1"/>
    <col min="1478" max="1478" width="4.24609375" style="154" customWidth="1"/>
    <col min="1479" max="1479" width="2.74609375" style="154" customWidth="1"/>
    <col min="1480" max="1480" width="25.3515625" style="154" customWidth="1"/>
    <col min="1481" max="1487" width="6.2421875" style="154" customWidth="1"/>
    <col min="1488" max="1491" width="5.9921875" style="154" customWidth="1"/>
    <col min="1492" max="1492" width="1.12109375" style="154" customWidth="1"/>
    <col min="1493" max="1493" width="2.87109375" style="154" customWidth="1"/>
    <col min="1494" max="1494" width="4.24609375" style="154" customWidth="1"/>
    <col min="1495" max="1495" width="2.74609375" style="154" customWidth="1"/>
    <col min="1496" max="1496" width="25.3515625" style="154" customWidth="1"/>
    <col min="1497" max="1503" width="6.2421875" style="154" customWidth="1"/>
    <col min="1504" max="1508" width="5.9921875" style="154" customWidth="1"/>
    <col min="1509" max="1509" width="1.12109375" style="154" customWidth="1"/>
    <col min="1510" max="1510" width="2.87109375" style="154" customWidth="1"/>
    <col min="1511" max="1511" width="4.24609375" style="154" customWidth="1"/>
    <col min="1512" max="1512" width="2.74609375" style="154" customWidth="1"/>
    <col min="1513" max="1513" width="25.3515625" style="154" customWidth="1"/>
    <col min="1514" max="1520" width="6.2421875" style="154" customWidth="1"/>
    <col min="1521" max="1600" width="5.9921875" style="154"/>
    <col min="1601" max="1601" width="1.12109375" style="154" customWidth="1"/>
    <col min="1602" max="1602" width="2.87109375" style="154" customWidth="1"/>
    <col min="1603" max="1603" width="4.24609375" style="154" customWidth="1"/>
    <col min="1604" max="1604" width="2.74609375" style="154" customWidth="1"/>
    <col min="1605" max="1605" width="25.3515625" style="154" customWidth="1"/>
    <col min="1606" max="1612" width="6.2421875" style="154" customWidth="1"/>
    <col min="1613" max="1616" width="5.9921875" style="154" customWidth="1"/>
    <col min="1617" max="1617" width="1.12109375" style="154" customWidth="1"/>
    <col min="1618" max="1618" width="2.87109375" style="154" customWidth="1"/>
    <col min="1619" max="1619" width="4.24609375" style="154" customWidth="1"/>
    <col min="1620" max="1620" width="2.74609375" style="154" customWidth="1"/>
    <col min="1621" max="1621" width="25.3515625" style="154" customWidth="1"/>
    <col min="1622" max="1628" width="6.2421875" style="154" customWidth="1"/>
    <col min="1629" max="1633" width="5.9921875" style="154" customWidth="1"/>
    <col min="1634" max="1634" width="1.12109375" style="154" customWidth="1"/>
    <col min="1635" max="1635" width="2.87109375" style="154" customWidth="1"/>
    <col min="1636" max="1636" width="4.24609375" style="154" customWidth="1"/>
    <col min="1637" max="1637" width="2.74609375" style="154" customWidth="1"/>
    <col min="1638" max="1638" width="25.3515625" style="154" customWidth="1"/>
    <col min="1639" max="1645" width="6.2421875" style="154" customWidth="1"/>
    <col min="1646" max="1650" width="5.9921875" style="154" customWidth="1"/>
    <col min="1651" max="1651" width="1.12109375" style="154" customWidth="1"/>
    <col min="1652" max="1652" width="2.87109375" style="154" customWidth="1"/>
    <col min="1653" max="1653" width="4.24609375" style="154" customWidth="1"/>
    <col min="1654" max="1654" width="2.74609375" style="154" customWidth="1"/>
    <col min="1655" max="1655" width="25.3515625" style="154" customWidth="1"/>
    <col min="1656" max="1662" width="6.2421875" style="154" customWidth="1"/>
    <col min="1663" max="1667" width="5.9921875" style="154" customWidth="1"/>
    <col min="1668" max="1668" width="1.12109375" style="154" customWidth="1"/>
    <col min="1669" max="1669" width="2.87109375" style="154" customWidth="1"/>
    <col min="1670" max="1670" width="4.24609375" style="154" customWidth="1"/>
    <col min="1671" max="1671" width="2.74609375" style="154" customWidth="1"/>
    <col min="1672" max="1672" width="25.3515625" style="154" customWidth="1"/>
    <col min="1673" max="1679" width="6.2421875" style="154" customWidth="1"/>
    <col min="1680" max="1683" width="5.9921875" style="154" customWidth="1"/>
    <col min="1684" max="1684" width="1.12109375" style="154" customWidth="1"/>
    <col min="1685" max="1685" width="2.87109375" style="154" customWidth="1"/>
    <col min="1686" max="1686" width="4.24609375" style="154" customWidth="1"/>
    <col min="1687" max="1687" width="2.74609375" style="154" customWidth="1"/>
    <col min="1688" max="1688" width="25.3515625" style="154" customWidth="1"/>
    <col min="1689" max="1695" width="6.2421875" style="154" customWidth="1"/>
    <col min="1696" max="1699" width="5.9921875" style="154" customWidth="1"/>
    <col min="1700" max="1700" width="1.12109375" style="154" customWidth="1"/>
    <col min="1701" max="1701" width="2.87109375" style="154" customWidth="1"/>
    <col min="1702" max="1702" width="4.24609375" style="154" customWidth="1"/>
    <col min="1703" max="1703" width="2.74609375" style="154" customWidth="1"/>
    <col min="1704" max="1704" width="25.3515625" style="154" customWidth="1"/>
    <col min="1705" max="1711" width="6.2421875" style="154" customWidth="1"/>
    <col min="1712" max="1715" width="5.9921875" style="154" customWidth="1"/>
    <col min="1716" max="1716" width="1.12109375" style="154" customWidth="1"/>
    <col min="1717" max="1717" width="2.87109375" style="154" customWidth="1"/>
    <col min="1718" max="1718" width="4.24609375" style="154" customWidth="1"/>
    <col min="1719" max="1719" width="2.74609375" style="154" customWidth="1"/>
    <col min="1720" max="1720" width="25.3515625" style="154" customWidth="1"/>
    <col min="1721" max="1727" width="6.2421875" style="154" customWidth="1"/>
    <col min="1728" max="1731" width="5.9921875" style="154" customWidth="1"/>
    <col min="1732" max="1732" width="1.12109375" style="154" customWidth="1"/>
    <col min="1733" max="1733" width="2.87109375" style="154" customWidth="1"/>
    <col min="1734" max="1734" width="4.24609375" style="154" customWidth="1"/>
    <col min="1735" max="1735" width="2.74609375" style="154" customWidth="1"/>
    <col min="1736" max="1736" width="25.3515625" style="154" customWidth="1"/>
    <col min="1737" max="1743" width="6.2421875" style="154" customWidth="1"/>
    <col min="1744" max="1747" width="5.9921875" style="154" customWidth="1"/>
    <col min="1748" max="1748" width="1.12109375" style="154" customWidth="1"/>
    <col min="1749" max="1749" width="2.87109375" style="154" customWidth="1"/>
    <col min="1750" max="1750" width="4.24609375" style="154" customWidth="1"/>
    <col min="1751" max="1751" width="2.74609375" style="154" customWidth="1"/>
    <col min="1752" max="1752" width="25.3515625" style="154" customWidth="1"/>
    <col min="1753" max="1759" width="6.2421875" style="154" customWidth="1"/>
    <col min="1760" max="1764" width="5.9921875" style="154" customWidth="1"/>
    <col min="1765" max="1765" width="1.12109375" style="154" customWidth="1"/>
    <col min="1766" max="1766" width="2.87109375" style="154" customWidth="1"/>
    <col min="1767" max="1767" width="4.24609375" style="154" customWidth="1"/>
    <col min="1768" max="1768" width="2.74609375" style="154" customWidth="1"/>
    <col min="1769" max="1769" width="25.3515625" style="154" customWidth="1"/>
    <col min="1770" max="1776" width="6.2421875" style="154" customWidth="1"/>
    <col min="1777" max="1856" width="5.9921875" style="154"/>
    <col min="1857" max="1857" width="1.12109375" style="154" customWidth="1"/>
    <col min="1858" max="1858" width="2.87109375" style="154" customWidth="1"/>
    <col min="1859" max="1859" width="4.24609375" style="154" customWidth="1"/>
    <col min="1860" max="1860" width="2.74609375" style="154" customWidth="1"/>
    <col min="1861" max="1861" width="25.3515625" style="154" customWidth="1"/>
    <col min="1862" max="1868" width="6.2421875" style="154" customWidth="1"/>
    <col min="1869" max="1872" width="5.9921875" style="154" customWidth="1"/>
    <col min="1873" max="1873" width="1.12109375" style="154" customWidth="1"/>
    <col min="1874" max="1874" width="2.87109375" style="154" customWidth="1"/>
    <col min="1875" max="1875" width="4.24609375" style="154" customWidth="1"/>
    <col min="1876" max="1876" width="2.74609375" style="154" customWidth="1"/>
    <col min="1877" max="1877" width="25.3515625" style="154" customWidth="1"/>
    <col min="1878" max="1884" width="6.2421875" style="154" customWidth="1"/>
    <col min="1885" max="1889" width="5.9921875" style="154" customWidth="1"/>
    <col min="1890" max="1890" width="1.12109375" style="154" customWidth="1"/>
    <col min="1891" max="1891" width="2.87109375" style="154" customWidth="1"/>
    <col min="1892" max="1892" width="4.24609375" style="154" customWidth="1"/>
    <col min="1893" max="1893" width="2.74609375" style="154" customWidth="1"/>
    <col min="1894" max="1894" width="25.3515625" style="154" customWidth="1"/>
    <col min="1895" max="1901" width="6.2421875" style="154" customWidth="1"/>
    <col min="1902" max="1906" width="5.9921875" style="154" customWidth="1"/>
    <col min="1907" max="1907" width="1.12109375" style="154" customWidth="1"/>
    <col min="1908" max="1908" width="2.87109375" style="154" customWidth="1"/>
    <col min="1909" max="1909" width="4.24609375" style="154" customWidth="1"/>
    <col min="1910" max="1910" width="2.74609375" style="154" customWidth="1"/>
    <col min="1911" max="1911" width="25.3515625" style="154" customWidth="1"/>
    <col min="1912" max="1918" width="6.2421875" style="154" customWidth="1"/>
    <col min="1919" max="1923" width="5.9921875" style="154" customWidth="1"/>
    <col min="1924" max="1924" width="1.12109375" style="154" customWidth="1"/>
    <col min="1925" max="1925" width="2.87109375" style="154" customWidth="1"/>
    <col min="1926" max="1926" width="4.24609375" style="154" customWidth="1"/>
    <col min="1927" max="1927" width="2.74609375" style="154" customWidth="1"/>
    <col min="1928" max="1928" width="25.3515625" style="154" customWidth="1"/>
    <col min="1929" max="1935" width="6.2421875" style="154" customWidth="1"/>
    <col min="1936" max="1939" width="5.9921875" style="154" customWidth="1"/>
    <col min="1940" max="1940" width="1.12109375" style="154" customWidth="1"/>
    <col min="1941" max="1941" width="2.87109375" style="154" customWidth="1"/>
    <col min="1942" max="1942" width="4.24609375" style="154" customWidth="1"/>
    <col min="1943" max="1943" width="2.74609375" style="154" customWidth="1"/>
    <col min="1944" max="1944" width="25.3515625" style="154" customWidth="1"/>
    <col min="1945" max="1951" width="6.2421875" style="154" customWidth="1"/>
    <col min="1952" max="1955" width="5.9921875" style="154" customWidth="1"/>
    <col min="1956" max="1956" width="1.12109375" style="154" customWidth="1"/>
    <col min="1957" max="1957" width="2.87109375" style="154" customWidth="1"/>
    <col min="1958" max="1958" width="4.24609375" style="154" customWidth="1"/>
    <col min="1959" max="1959" width="2.74609375" style="154" customWidth="1"/>
    <col min="1960" max="1960" width="25.3515625" style="154" customWidth="1"/>
    <col min="1961" max="1967" width="6.2421875" style="154" customWidth="1"/>
    <col min="1968" max="1971" width="5.9921875" style="154" customWidth="1"/>
    <col min="1972" max="1972" width="1.12109375" style="154" customWidth="1"/>
    <col min="1973" max="1973" width="2.87109375" style="154" customWidth="1"/>
    <col min="1974" max="1974" width="4.24609375" style="154" customWidth="1"/>
    <col min="1975" max="1975" width="2.74609375" style="154" customWidth="1"/>
    <col min="1976" max="1976" width="25.3515625" style="154" customWidth="1"/>
    <col min="1977" max="1983" width="6.2421875" style="154" customWidth="1"/>
    <col min="1984" max="1987" width="5.9921875" style="154" customWidth="1"/>
    <col min="1988" max="1988" width="1.12109375" style="154" customWidth="1"/>
    <col min="1989" max="1989" width="2.87109375" style="154" customWidth="1"/>
    <col min="1990" max="1990" width="4.24609375" style="154" customWidth="1"/>
    <col min="1991" max="1991" width="2.74609375" style="154" customWidth="1"/>
    <col min="1992" max="1992" width="25.3515625" style="154" customWidth="1"/>
    <col min="1993" max="1999" width="6.2421875" style="154" customWidth="1"/>
    <col min="2000" max="2003" width="5.9921875" style="154" customWidth="1"/>
    <col min="2004" max="2004" width="1.12109375" style="154" customWidth="1"/>
    <col min="2005" max="2005" width="2.87109375" style="154" customWidth="1"/>
    <col min="2006" max="2006" width="4.24609375" style="154" customWidth="1"/>
    <col min="2007" max="2007" width="2.74609375" style="154" customWidth="1"/>
    <col min="2008" max="2008" width="25.3515625" style="154" customWidth="1"/>
    <col min="2009" max="2015" width="6.2421875" style="154" customWidth="1"/>
    <col min="2016" max="2020" width="5.9921875" style="154" customWidth="1"/>
    <col min="2021" max="2021" width="1.12109375" style="154" customWidth="1"/>
    <col min="2022" max="2022" width="2.87109375" style="154" customWidth="1"/>
    <col min="2023" max="2023" width="4.24609375" style="154" customWidth="1"/>
    <col min="2024" max="2024" width="2.74609375" style="154" customWidth="1"/>
    <col min="2025" max="2025" width="25.3515625" style="154" customWidth="1"/>
    <col min="2026" max="2032" width="6.2421875" style="154" customWidth="1"/>
    <col min="2033" max="2112" width="5.9921875" style="154"/>
    <col min="2113" max="2113" width="1.12109375" style="154" customWidth="1"/>
    <col min="2114" max="2114" width="2.87109375" style="154" customWidth="1"/>
    <col min="2115" max="2115" width="4.24609375" style="154" customWidth="1"/>
    <col min="2116" max="2116" width="2.74609375" style="154" customWidth="1"/>
    <col min="2117" max="2117" width="25.3515625" style="154" customWidth="1"/>
    <col min="2118" max="2124" width="6.2421875" style="154" customWidth="1"/>
    <col min="2125" max="2128" width="5.9921875" style="154" customWidth="1"/>
    <col min="2129" max="2129" width="1.12109375" style="154" customWidth="1"/>
    <col min="2130" max="2130" width="2.87109375" style="154" customWidth="1"/>
    <col min="2131" max="2131" width="4.24609375" style="154" customWidth="1"/>
    <col min="2132" max="2132" width="2.74609375" style="154" customWidth="1"/>
    <col min="2133" max="2133" width="25.3515625" style="154" customWidth="1"/>
    <col min="2134" max="2140" width="6.2421875" style="154" customWidth="1"/>
    <col min="2141" max="2145" width="5.9921875" style="154" customWidth="1"/>
    <col min="2146" max="2146" width="1.12109375" style="154" customWidth="1"/>
    <col min="2147" max="2147" width="2.87109375" style="154" customWidth="1"/>
    <col min="2148" max="2148" width="4.24609375" style="154" customWidth="1"/>
    <col min="2149" max="2149" width="2.74609375" style="154" customWidth="1"/>
    <col min="2150" max="2150" width="25.3515625" style="154" customWidth="1"/>
    <col min="2151" max="2157" width="6.2421875" style="154" customWidth="1"/>
    <col min="2158" max="2162" width="5.9921875" style="154" customWidth="1"/>
    <col min="2163" max="2163" width="1.12109375" style="154" customWidth="1"/>
    <col min="2164" max="2164" width="2.87109375" style="154" customWidth="1"/>
    <col min="2165" max="2165" width="4.24609375" style="154" customWidth="1"/>
    <col min="2166" max="2166" width="2.74609375" style="154" customWidth="1"/>
    <col min="2167" max="2167" width="25.3515625" style="154" customWidth="1"/>
    <col min="2168" max="2174" width="6.2421875" style="154" customWidth="1"/>
    <col min="2175" max="2179" width="5.9921875" style="154" customWidth="1"/>
    <col min="2180" max="2180" width="1.12109375" style="154" customWidth="1"/>
    <col min="2181" max="2181" width="2.87109375" style="154" customWidth="1"/>
    <col min="2182" max="2182" width="4.24609375" style="154" customWidth="1"/>
    <col min="2183" max="2183" width="2.74609375" style="154" customWidth="1"/>
    <col min="2184" max="2184" width="25.3515625" style="154" customWidth="1"/>
    <col min="2185" max="2191" width="6.2421875" style="154" customWidth="1"/>
    <col min="2192" max="2195" width="5.9921875" style="154" customWidth="1"/>
    <col min="2196" max="2196" width="1.12109375" style="154" customWidth="1"/>
    <col min="2197" max="2197" width="2.87109375" style="154" customWidth="1"/>
    <col min="2198" max="2198" width="4.24609375" style="154" customWidth="1"/>
    <col min="2199" max="2199" width="2.74609375" style="154" customWidth="1"/>
    <col min="2200" max="2200" width="25.3515625" style="154" customWidth="1"/>
    <col min="2201" max="2207" width="6.2421875" style="154" customWidth="1"/>
    <col min="2208" max="2211" width="5.9921875" style="154" customWidth="1"/>
    <col min="2212" max="2212" width="1.12109375" style="154" customWidth="1"/>
    <col min="2213" max="2213" width="2.87109375" style="154" customWidth="1"/>
    <col min="2214" max="2214" width="4.24609375" style="154" customWidth="1"/>
    <col min="2215" max="2215" width="2.74609375" style="154" customWidth="1"/>
    <col min="2216" max="2216" width="25.3515625" style="154" customWidth="1"/>
    <col min="2217" max="2223" width="6.2421875" style="154" customWidth="1"/>
    <col min="2224" max="2227" width="5.9921875" style="154" customWidth="1"/>
    <col min="2228" max="2228" width="1.12109375" style="154" customWidth="1"/>
    <col min="2229" max="2229" width="2.87109375" style="154" customWidth="1"/>
    <col min="2230" max="2230" width="4.24609375" style="154" customWidth="1"/>
    <col min="2231" max="2231" width="2.74609375" style="154" customWidth="1"/>
    <col min="2232" max="2232" width="25.3515625" style="154" customWidth="1"/>
    <col min="2233" max="2239" width="6.2421875" style="154" customWidth="1"/>
    <col min="2240" max="2243" width="5.9921875" style="154" customWidth="1"/>
    <col min="2244" max="2244" width="1.12109375" style="154" customWidth="1"/>
    <col min="2245" max="2245" width="2.87109375" style="154" customWidth="1"/>
    <col min="2246" max="2246" width="4.24609375" style="154" customWidth="1"/>
    <col min="2247" max="2247" width="2.74609375" style="154" customWidth="1"/>
    <col min="2248" max="2248" width="25.3515625" style="154" customWidth="1"/>
    <col min="2249" max="2255" width="6.2421875" style="154" customWidth="1"/>
    <col min="2256" max="2259" width="5.9921875" style="154" customWidth="1"/>
    <col min="2260" max="2260" width="1.12109375" style="154" customWidth="1"/>
    <col min="2261" max="2261" width="2.87109375" style="154" customWidth="1"/>
    <col min="2262" max="2262" width="4.24609375" style="154" customWidth="1"/>
    <col min="2263" max="2263" width="2.74609375" style="154" customWidth="1"/>
    <col min="2264" max="2264" width="25.3515625" style="154" customWidth="1"/>
    <col min="2265" max="2271" width="6.2421875" style="154" customWidth="1"/>
    <col min="2272" max="2276" width="5.9921875" style="154" customWidth="1"/>
    <col min="2277" max="2277" width="1.12109375" style="154" customWidth="1"/>
    <col min="2278" max="2278" width="2.87109375" style="154" customWidth="1"/>
    <col min="2279" max="2279" width="4.24609375" style="154" customWidth="1"/>
    <col min="2280" max="2280" width="2.74609375" style="154" customWidth="1"/>
    <col min="2281" max="2281" width="25.3515625" style="154" customWidth="1"/>
    <col min="2282" max="2288" width="6.2421875" style="154" customWidth="1"/>
    <col min="2289" max="2368" width="5.9921875" style="154"/>
    <col min="2369" max="2369" width="1.12109375" style="154" customWidth="1"/>
    <col min="2370" max="2370" width="2.87109375" style="154" customWidth="1"/>
    <col min="2371" max="2371" width="4.24609375" style="154" customWidth="1"/>
    <col min="2372" max="2372" width="2.74609375" style="154" customWidth="1"/>
    <col min="2373" max="2373" width="25.3515625" style="154" customWidth="1"/>
    <col min="2374" max="2380" width="6.2421875" style="154" customWidth="1"/>
    <col min="2381" max="2384" width="5.9921875" style="154" customWidth="1"/>
    <col min="2385" max="2385" width="1.12109375" style="154" customWidth="1"/>
    <col min="2386" max="2386" width="2.87109375" style="154" customWidth="1"/>
    <col min="2387" max="2387" width="4.24609375" style="154" customWidth="1"/>
    <col min="2388" max="2388" width="2.74609375" style="154" customWidth="1"/>
    <col min="2389" max="2389" width="25.3515625" style="154" customWidth="1"/>
    <col min="2390" max="2396" width="6.2421875" style="154" customWidth="1"/>
    <col min="2397" max="2401" width="5.9921875" style="154" customWidth="1"/>
    <col min="2402" max="2402" width="1.12109375" style="154" customWidth="1"/>
    <col min="2403" max="2403" width="2.87109375" style="154" customWidth="1"/>
    <col min="2404" max="2404" width="4.24609375" style="154" customWidth="1"/>
    <col min="2405" max="2405" width="2.74609375" style="154" customWidth="1"/>
    <col min="2406" max="2406" width="25.3515625" style="154" customWidth="1"/>
    <col min="2407" max="2413" width="6.2421875" style="154" customWidth="1"/>
    <col min="2414" max="2418" width="5.9921875" style="154" customWidth="1"/>
    <col min="2419" max="2419" width="1.12109375" style="154" customWidth="1"/>
    <col min="2420" max="2420" width="2.87109375" style="154" customWidth="1"/>
    <col min="2421" max="2421" width="4.24609375" style="154" customWidth="1"/>
    <col min="2422" max="2422" width="2.74609375" style="154" customWidth="1"/>
    <col min="2423" max="2423" width="25.3515625" style="154" customWidth="1"/>
    <col min="2424" max="2430" width="6.2421875" style="154" customWidth="1"/>
    <col min="2431" max="2435" width="5.9921875" style="154" customWidth="1"/>
    <col min="2436" max="2436" width="1.12109375" style="154" customWidth="1"/>
    <col min="2437" max="2437" width="2.87109375" style="154" customWidth="1"/>
    <col min="2438" max="2438" width="4.24609375" style="154" customWidth="1"/>
    <col min="2439" max="2439" width="2.74609375" style="154" customWidth="1"/>
    <col min="2440" max="2440" width="25.3515625" style="154" customWidth="1"/>
    <col min="2441" max="2447" width="6.2421875" style="154" customWidth="1"/>
    <col min="2448" max="2451" width="5.9921875" style="154" customWidth="1"/>
    <col min="2452" max="2452" width="1.12109375" style="154" customWidth="1"/>
    <col min="2453" max="2453" width="2.87109375" style="154" customWidth="1"/>
    <col min="2454" max="2454" width="4.24609375" style="154" customWidth="1"/>
    <col min="2455" max="2455" width="2.74609375" style="154" customWidth="1"/>
    <col min="2456" max="2456" width="25.3515625" style="154" customWidth="1"/>
    <col min="2457" max="2463" width="6.2421875" style="154" customWidth="1"/>
    <col min="2464" max="2467" width="5.9921875" style="154" customWidth="1"/>
    <col min="2468" max="2468" width="1.12109375" style="154" customWidth="1"/>
    <col min="2469" max="2469" width="2.87109375" style="154" customWidth="1"/>
    <col min="2470" max="2470" width="4.24609375" style="154" customWidth="1"/>
    <col min="2471" max="2471" width="2.74609375" style="154" customWidth="1"/>
    <col min="2472" max="2472" width="25.3515625" style="154" customWidth="1"/>
    <col min="2473" max="2479" width="6.2421875" style="154" customWidth="1"/>
    <col min="2480" max="2483" width="5.9921875" style="154" customWidth="1"/>
    <col min="2484" max="2484" width="1.12109375" style="154" customWidth="1"/>
    <col min="2485" max="2485" width="2.87109375" style="154" customWidth="1"/>
    <col min="2486" max="2486" width="4.24609375" style="154" customWidth="1"/>
    <col min="2487" max="2487" width="2.74609375" style="154" customWidth="1"/>
    <col min="2488" max="2488" width="25.3515625" style="154" customWidth="1"/>
    <col min="2489" max="2495" width="6.2421875" style="154" customWidth="1"/>
    <col min="2496" max="2499" width="5.9921875" style="154" customWidth="1"/>
    <col min="2500" max="2500" width="1.12109375" style="154" customWidth="1"/>
    <col min="2501" max="2501" width="2.87109375" style="154" customWidth="1"/>
    <col min="2502" max="2502" width="4.24609375" style="154" customWidth="1"/>
    <col min="2503" max="2503" width="2.74609375" style="154" customWidth="1"/>
    <col min="2504" max="2504" width="25.3515625" style="154" customWidth="1"/>
    <col min="2505" max="2511" width="6.2421875" style="154" customWidth="1"/>
    <col min="2512" max="2515" width="5.9921875" style="154" customWidth="1"/>
    <col min="2516" max="2516" width="1.12109375" style="154" customWidth="1"/>
    <col min="2517" max="2517" width="2.87109375" style="154" customWidth="1"/>
    <col min="2518" max="2518" width="4.24609375" style="154" customWidth="1"/>
    <col min="2519" max="2519" width="2.74609375" style="154" customWidth="1"/>
    <col min="2520" max="2520" width="25.3515625" style="154" customWidth="1"/>
    <col min="2521" max="2527" width="6.2421875" style="154" customWidth="1"/>
    <col min="2528" max="2532" width="5.9921875" style="154" customWidth="1"/>
    <col min="2533" max="2533" width="1.12109375" style="154" customWidth="1"/>
    <col min="2534" max="2534" width="2.87109375" style="154" customWidth="1"/>
    <col min="2535" max="2535" width="4.24609375" style="154" customWidth="1"/>
    <col min="2536" max="2536" width="2.74609375" style="154" customWidth="1"/>
    <col min="2537" max="2537" width="25.3515625" style="154" customWidth="1"/>
    <col min="2538" max="2544" width="6.2421875" style="154" customWidth="1"/>
    <col min="2545" max="2624" width="5.9921875" style="154"/>
    <col min="2625" max="2625" width="1.12109375" style="154" customWidth="1"/>
    <col min="2626" max="2626" width="2.87109375" style="154" customWidth="1"/>
    <col min="2627" max="2627" width="4.24609375" style="154" customWidth="1"/>
    <col min="2628" max="2628" width="2.74609375" style="154" customWidth="1"/>
    <col min="2629" max="2629" width="25.3515625" style="154" customWidth="1"/>
    <col min="2630" max="2636" width="6.2421875" style="154" customWidth="1"/>
    <col min="2637" max="2640" width="5.9921875" style="154" customWidth="1"/>
    <col min="2641" max="2641" width="1.12109375" style="154" customWidth="1"/>
    <col min="2642" max="2642" width="2.87109375" style="154" customWidth="1"/>
    <col min="2643" max="2643" width="4.24609375" style="154" customWidth="1"/>
    <col min="2644" max="2644" width="2.74609375" style="154" customWidth="1"/>
    <col min="2645" max="2645" width="25.3515625" style="154" customWidth="1"/>
    <col min="2646" max="2652" width="6.2421875" style="154" customWidth="1"/>
    <col min="2653" max="2657" width="5.9921875" style="154" customWidth="1"/>
    <col min="2658" max="2658" width="1.12109375" style="154" customWidth="1"/>
    <col min="2659" max="2659" width="2.87109375" style="154" customWidth="1"/>
    <col min="2660" max="2660" width="4.24609375" style="154" customWidth="1"/>
    <col min="2661" max="2661" width="2.74609375" style="154" customWidth="1"/>
    <col min="2662" max="2662" width="25.3515625" style="154" customWidth="1"/>
    <col min="2663" max="2669" width="6.2421875" style="154" customWidth="1"/>
    <col min="2670" max="2674" width="5.9921875" style="154" customWidth="1"/>
    <col min="2675" max="2675" width="1.12109375" style="154" customWidth="1"/>
    <col min="2676" max="2676" width="2.87109375" style="154" customWidth="1"/>
    <col min="2677" max="2677" width="4.24609375" style="154" customWidth="1"/>
    <col min="2678" max="2678" width="2.74609375" style="154" customWidth="1"/>
    <col min="2679" max="2679" width="25.3515625" style="154" customWidth="1"/>
    <col min="2680" max="2686" width="6.2421875" style="154" customWidth="1"/>
    <col min="2687" max="2691" width="5.9921875" style="154" customWidth="1"/>
    <col min="2692" max="2692" width="1.12109375" style="154" customWidth="1"/>
    <col min="2693" max="2693" width="2.87109375" style="154" customWidth="1"/>
    <col min="2694" max="2694" width="4.24609375" style="154" customWidth="1"/>
    <col min="2695" max="2695" width="2.74609375" style="154" customWidth="1"/>
    <col min="2696" max="2696" width="25.3515625" style="154" customWidth="1"/>
    <col min="2697" max="2703" width="6.2421875" style="154" customWidth="1"/>
    <col min="2704" max="2707" width="5.9921875" style="154" customWidth="1"/>
    <col min="2708" max="2708" width="1.12109375" style="154" customWidth="1"/>
    <col min="2709" max="2709" width="2.87109375" style="154" customWidth="1"/>
    <col min="2710" max="2710" width="4.24609375" style="154" customWidth="1"/>
    <col min="2711" max="2711" width="2.74609375" style="154" customWidth="1"/>
    <col min="2712" max="2712" width="25.3515625" style="154" customWidth="1"/>
    <col min="2713" max="2719" width="6.2421875" style="154" customWidth="1"/>
    <col min="2720" max="2723" width="5.9921875" style="154" customWidth="1"/>
    <col min="2724" max="2724" width="1.12109375" style="154" customWidth="1"/>
    <col min="2725" max="2725" width="2.87109375" style="154" customWidth="1"/>
    <col min="2726" max="2726" width="4.24609375" style="154" customWidth="1"/>
    <col min="2727" max="2727" width="2.74609375" style="154" customWidth="1"/>
    <col min="2728" max="2728" width="25.3515625" style="154" customWidth="1"/>
    <col min="2729" max="2735" width="6.2421875" style="154" customWidth="1"/>
    <col min="2736" max="2739" width="5.9921875" style="154" customWidth="1"/>
    <col min="2740" max="2740" width="1.12109375" style="154" customWidth="1"/>
    <col min="2741" max="2741" width="2.87109375" style="154" customWidth="1"/>
    <col min="2742" max="2742" width="4.24609375" style="154" customWidth="1"/>
    <col min="2743" max="2743" width="2.74609375" style="154" customWidth="1"/>
    <col min="2744" max="2744" width="25.3515625" style="154" customWidth="1"/>
    <col min="2745" max="2751" width="6.2421875" style="154" customWidth="1"/>
    <col min="2752" max="2755" width="5.9921875" style="154" customWidth="1"/>
    <col min="2756" max="2756" width="1.12109375" style="154" customWidth="1"/>
    <col min="2757" max="2757" width="2.87109375" style="154" customWidth="1"/>
    <col min="2758" max="2758" width="4.24609375" style="154" customWidth="1"/>
    <col min="2759" max="2759" width="2.74609375" style="154" customWidth="1"/>
    <col min="2760" max="2760" width="25.3515625" style="154" customWidth="1"/>
    <col min="2761" max="2767" width="6.2421875" style="154" customWidth="1"/>
    <col min="2768" max="2771" width="5.9921875" style="154" customWidth="1"/>
    <col min="2772" max="2772" width="1.12109375" style="154" customWidth="1"/>
    <col min="2773" max="2773" width="2.87109375" style="154" customWidth="1"/>
    <col min="2774" max="2774" width="4.24609375" style="154" customWidth="1"/>
    <col min="2775" max="2775" width="2.74609375" style="154" customWidth="1"/>
    <col min="2776" max="2776" width="25.3515625" style="154" customWidth="1"/>
    <col min="2777" max="2783" width="6.2421875" style="154" customWidth="1"/>
    <col min="2784" max="2788" width="5.9921875" style="154" customWidth="1"/>
    <col min="2789" max="2789" width="1.12109375" style="154" customWidth="1"/>
    <col min="2790" max="2790" width="2.87109375" style="154" customWidth="1"/>
    <col min="2791" max="2791" width="4.24609375" style="154" customWidth="1"/>
    <col min="2792" max="2792" width="2.74609375" style="154" customWidth="1"/>
    <col min="2793" max="2793" width="25.3515625" style="154" customWidth="1"/>
    <col min="2794" max="2800" width="6.2421875" style="154" customWidth="1"/>
    <col min="2801" max="2880" width="5.9921875" style="154"/>
    <col min="2881" max="2881" width="1.12109375" style="154" customWidth="1"/>
    <col min="2882" max="2882" width="2.87109375" style="154" customWidth="1"/>
    <col min="2883" max="2883" width="4.24609375" style="154" customWidth="1"/>
    <col min="2884" max="2884" width="2.74609375" style="154" customWidth="1"/>
    <col min="2885" max="2885" width="25.3515625" style="154" customWidth="1"/>
    <col min="2886" max="2892" width="6.2421875" style="154" customWidth="1"/>
    <col min="2893" max="2896" width="5.9921875" style="154" customWidth="1"/>
    <col min="2897" max="2897" width="1.12109375" style="154" customWidth="1"/>
    <col min="2898" max="2898" width="2.87109375" style="154" customWidth="1"/>
    <col min="2899" max="2899" width="4.24609375" style="154" customWidth="1"/>
    <col min="2900" max="2900" width="2.74609375" style="154" customWidth="1"/>
    <col min="2901" max="2901" width="25.3515625" style="154" customWidth="1"/>
    <col min="2902" max="2908" width="6.2421875" style="154" customWidth="1"/>
    <col min="2909" max="2913" width="5.9921875" style="154" customWidth="1"/>
    <col min="2914" max="2914" width="1.12109375" style="154" customWidth="1"/>
    <col min="2915" max="2915" width="2.87109375" style="154" customWidth="1"/>
    <col min="2916" max="2916" width="4.24609375" style="154" customWidth="1"/>
    <col min="2917" max="2917" width="2.74609375" style="154" customWidth="1"/>
    <col min="2918" max="2918" width="25.3515625" style="154" customWidth="1"/>
    <col min="2919" max="2925" width="6.2421875" style="154" customWidth="1"/>
    <col min="2926" max="2930" width="5.9921875" style="154" customWidth="1"/>
    <col min="2931" max="2931" width="1.12109375" style="154" customWidth="1"/>
    <col min="2932" max="2932" width="2.87109375" style="154" customWidth="1"/>
    <col min="2933" max="2933" width="4.24609375" style="154" customWidth="1"/>
    <col min="2934" max="2934" width="2.74609375" style="154" customWidth="1"/>
    <col min="2935" max="2935" width="25.3515625" style="154" customWidth="1"/>
    <col min="2936" max="2942" width="6.2421875" style="154" customWidth="1"/>
    <col min="2943" max="2947" width="5.9921875" style="154" customWidth="1"/>
    <col min="2948" max="2948" width="1.12109375" style="154" customWidth="1"/>
    <col min="2949" max="2949" width="2.87109375" style="154" customWidth="1"/>
    <col min="2950" max="2950" width="4.24609375" style="154" customWidth="1"/>
    <col min="2951" max="2951" width="2.74609375" style="154" customWidth="1"/>
    <col min="2952" max="2952" width="25.3515625" style="154" customWidth="1"/>
    <col min="2953" max="2959" width="6.2421875" style="154" customWidth="1"/>
    <col min="2960" max="2963" width="5.9921875" style="154" customWidth="1"/>
    <col min="2964" max="2964" width="1.12109375" style="154" customWidth="1"/>
    <col min="2965" max="2965" width="2.87109375" style="154" customWidth="1"/>
    <col min="2966" max="2966" width="4.24609375" style="154" customWidth="1"/>
    <col min="2967" max="2967" width="2.74609375" style="154" customWidth="1"/>
    <col min="2968" max="2968" width="25.3515625" style="154" customWidth="1"/>
    <col min="2969" max="2975" width="6.2421875" style="154" customWidth="1"/>
    <col min="2976" max="2979" width="5.9921875" style="154" customWidth="1"/>
    <col min="2980" max="2980" width="1.12109375" style="154" customWidth="1"/>
    <col min="2981" max="2981" width="2.87109375" style="154" customWidth="1"/>
    <col min="2982" max="2982" width="4.24609375" style="154" customWidth="1"/>
    <col min="2983" max="2983" width="2.74609375" style="154" customWidth="1"/>
    <col min="2984" max="2984" width="25.3515625" style="154" customWidth="1"/>
    <col min="2985" max="2991" width="6.2421875" style="154" customWidth="1"/>
    <col min="2992" max="2995" width="5.9921875" style="154" customWidth="1"/>
    <col min="2996" max="2996" width="1.12109375" style="154" customWidth="1"/>
    <col min="2997" max="2997" width="2.87109375" style="154" customWidth="1"/>
    <col min="2998" max="2998" width="4.24609375" style="154" customWidth="1"/>
    <col min="2999" max="2999" width="2.74609375" style="154" customWidth="1"/>
    <col min="3000" max="3000" width="25.3515625" style="154" customWidth="1"/>
    <col min="3001" max="3007" width="6.2421875" style="154" customWidth="1"/>
    <col min="3008" max="3011" width="5.9921875" style="154" customWidth="1"/>
    <col min="3012" max="3012" width="1.12109375" style="154" customWidth="1"/>
    <col min="3013" max="3013" width="2.87109375" style="154" customWidth="1"/>
    <col min="3014" max="3014" width="4.24609375" style="154" customWidth="1"/>
    <col min="3015" max="3015" width="2.74609375" style="154" customWidth="1"/>
    <col min="3016" max="3016" width="25.3515625" style="154" customWidth="1"/>
    <col min="3017" max="3023" width="6.2421875" style="154" customWidth="1"/>
    <col min="3024" max="3027" width="5.9921875" style="154" customWidth="1"/>
    <col min="3028" max="3028" width="1.12109375" style="154" customWidth="1"/>
    <col min="3029" max="3029" width="2.87109375" style="154" customWidth="1"/>
    <col min="3030" max="3030" width="4.24609375" style="154" customWidth="1"/>
    <col min="3031" max="3031" width="2.74609375" style="154" customWidth="1"/>
    <col min="3032" max="3032" width="25.3515625" style="154" customWidth="1"/>
    <col min="3033" max="3039" width="6.2421875" style="154" customWidth="1"/>
    <col min="3040" max="3044" width="5.9921875" style="154" customWidth="1"/>
    <col min="3045" max="3045" width="1.12109375" style="154" customWidth="1"/>
    <col min="3046" max="3046" width="2.87109375" style="154" customWidth="1"/>
    <col min="3047" max="3047" width="4.24609375" style="154" customWidth="1"/>
    <col min="3048" max="3048" width="2.74609375" style="154" customWidth="1"/>
    <col min="3049" max="3049" width="25.3515625" style="154" customWidth="1"/>
    <col min="3050" max="3056" width="6.2421875" style="154" customWidth="1"/>
    <col min="3057" max="3136" width="5.9921875" style="154"/>
    <col min="3137" max="3137" width="1.12109375" style="154" customWidth="1"/>
    <col min="3138" max="3138" width="2.87109375" style="154" customWidth="1"/>
    <col min="3139" max="3139" width="4.24609375" style="154" customWidth="1"/>
    <col min="3140" max="3140" width="2.74609375" style="154" customWidth="1"/>
    <col min="3141" max="3141" width="25.3515625" style="154" customWidth="1"/>
    <col min="3142" max="3148" width="6.2421875" style="154" customWidth="1"/>
    <col min="3149" max="3152" width="5.9921875" style="154" customWidth="1"/>
    <col min="3153" max="3153" width="1.12109375" style="154" customWidth="1"/>
    <col min="3154" max="3154" width="2.87109375" style="154" customWidth="1"/>
    <col min="3155" max="3155" width="4.24609375" style="154" customWidth="1"/>
    <col min="3156" max="3156" width="2.74609375" style="154" customWidth="1"/>
    <col min="3157" max="3157" width="25.3515625" style="154" customWidth="1"/>
    <col min="3158" max="3164" width="6.2421875" style="154" customWidth="1"/>
    <col min="3165" max="3169" width="5.9921875" style="154" customWidth="1"/>
    <col min="3170" max="3170" width="1.12109375" style="154" customWidth="1"/>
    <col min="3171" max="3171" width="2.87109375" style="154" customWidth="1"/>
    <col min="3172" max="3172" width="4.24609375" style="154" customWidth="1"/>
    <col min="3173" max="3173" width="2.74609375" style="154" customWidth="1"/>
    <col min="3174" max="3174" width="25.3515625" style="154" customWidth="1"/>
    <col min="3175" max="3181" width="6.2421875" style="154" customWidth="1"/>
    <col min="3182" max="3186" width="5.9921875" style="154" customWidth="1"/>
    <col min="3187" max="3187" width="1.12109375" style="154" customWidth="1"/>
    <col min="3188" max="3188" width="2.87109375" style="154" customWidth="1"/>
    <col min="3189" max="3189" width="4.24609375" style="154" customWidth="1"/>
    <col min="3190" max="3190" width="2.74609375" style="154" customWidth="1"/>
    <col min="3191" max="3191" width="25.3515625" style="154" customWidth="1"/>
    <col min="3192" max="3198" width="6.2421875" style="154" customWidth="1"/>
    <col min="3199" max="3203" width="5.9921875" style="154" customWidth="1"/>
    <col min="3204" max="3204" width="1.12109375" style="154" customWidth="1"/>
    <col min="3205" max="3205" width="2.87109375" style="154" customWidth="1"/>
    <col min="3206" max="3206" width="4.24609375" style="154" customWidth="1"/>
    <col min="3207" max="3207" width="2.74609375" style="154" customWidth="1"/>
    <col min="3208" max="3208" width="25.3515625" style="154" customWidth="1"/>
    <col min="3209" max="3215" width="6.2421875" style="154" customWidth="1"/>
    <col min="3216" max="3219" width="5.9921875" style="154" customWidth="1"/>
    <col min="3220" max="3220" width="1.12109375" style="154" customWidth="1"/>
    <col min="3221" max="3221" width="2.87109375" style="154" customWidth="1"/>
    <col min="3222" max="3222" width="4.24609375" style="154" customWidth="1"/>
    <col min="3223" max="3223" width="2.74609375" style="154" customWidth="1"/>
    <col min="3224" max="3224" width="25.3515625" style="154" customWidth="1"/>
    <col min="3225" max="3231" width="6.2421875" style="154" customWidth="1"/>
    <col min="3232" max="3235" width="5.9921875" style="154" customWidth="1"/>
    <col min="3236" max="3236" width="1.12109375" style="154" customWidth="1"/>
    <col min="3237" max="3237" width="2.87109375" style="154" customWidth="1"/>
    <col min="3238" max="3238" width="4.24609375" style="154" customWidth="1"/>
    <col min="3239" max="3239" width="2.74609375" style="154" customWidth="1"/>
    <col min="3240" max="3240" width="25.3515625" style="154" customWidth="1"/>
    <col min="3241" max="3247" width="6.2421875" style="154" customWidth="1"/>
    <col min="3248" max="3251" width="5.9921875" style="154" customWidth="1"/>
    <col min="3252" max="3252" width="1.12109375" style="154" customWidth="1"/>
    <col min="3253" max="3253" width="2.87109375" style="154" customWidth="1"/>
    <col min="3254" max="3254" width="4.24609375" style="154" customWidth="1"/>
    <col min="3255" max="3255" width="2.74609375" style="154" customWidth="1"/>
    <col min="3256" max="3256" width="25.3515625" style="154" customWidth="1"/>
    <col min="3257" max="3263" width="6.2421875" style="154" customWidth="1"/>
    <col min="3264" max="3267" width="5.9921875" style="154" customWidth="1"/>
    <col min="3268" max="3268" width="1.12109375" style="154" customWidth="1"/>
    <col min="3269" max="3269" width="2.87109375" style="154" customWidth="1"/>
    <col min="3270" max="3270" width="4.24609375" style="154" customWidth="1"/>
    <col min="3271" max="3271" width="2.74609375" style="154" customWidth="1"/>
    <col min="3272" max="3272" width="25.3515625" style="154" customWidth="1"/>
    <col min="3273" max="3279" width="6.2421875" style="154" customWidth="1"/>
    <col min="3280" max="3283" width="5.9921875" style="154" customWidth="1"/>
    <col min="3284" max="3284" width="1.12109375" style="154" customWidth="1"/>
    <col min="3285" max="3285" width="2.87109375" style="154" customWidth="1"/>
    <col min="3286" max="3286" width="4.24609375" style="154" customWidth="1"/>
    <col min="3287" max="3287" width="2.74609375" style="154" customWidth="1"/>
    <col min="3288" max="3288" width="25.3515625" style="154" customWidth="1"/>
    <col min="3289" max="3295" width="6.2421875" style="154" customWidth="1"/>
    <col min="3296" max="3300" width="5.9921875" style="154" customWidth="1"/>
    <col min="3301" max="3301" width="1.12109375" style="154" customWidth="1"/>
    <col min="3302" max="3302" width="2.87109375" style="154" customWidth="1"/>
    <col min="3303" max="3303" width="4.24609375" style="154" customWidth="1"/>
    <col min="3304" max="3304" width="2.74609375" style="154" customWidth="1"/>
    <col min="3305" max="3305" width="25.3515625" style="154" customWidth="1"/>
    <col min="3306" max="3312" width="6.2421875" style="154" customWidth="1"/>
    <col min="3313" max="3392" width="5.9921875" style="154"/>
    <col min="3393" max="3393" width="1.12109375" style="154" customWidth="1"/>
    <col min="3394" max="3394" width="2.87109375" style="154" customWidth="1"/>
    <col min="3395" max="3395" width="4.24609375" style="154" customWidth="1"/>
    <col min="3396" max="3396" width="2.74609375" style="154" customWidth="1"/>
    <col min="3397" max="3397" width="25.3515625" style="154" customWidth="1"/>
    <col min="3398" max="3404" width="6.2421875" style="154" customWidth="1"/>
    <col min="3405" max="3408" width="5.9921875" style="154" customWidth="1"/>
    <col min="3409" max="3409" width="1.12109375" style="154" customWidth="1"/>
    <col min="3410" max="3410" width="2.87109375" style="154" customWidth="1"/>
    <col min="3411" max="3411" width="4.24609375" style="154" customWidth="1"/>
    <col min="3412" max="3412" width="2.74609375" style="154" customWidth="1"/>
    <col min="3413" max="3413" width="25.3515625" style="154" customWidth="1"/>
    <col min="3414" max="3420" width="6.2421875" style="154" customWidth="1"/>
    <col min="3421" max="3425" width="5.9921875" style="154" customWidth="1"/>
    <col min="3426" max="3426" width="1.12109375" style="154" customWidth="1"/>
    <col min="3427" max="3427" width="2.87109375" style="154" customWidth="1"/>
    <col min="3428" max="3428" width="4.24609375" style="154" customWidth="1"/>
    <col min="3429" max="3429" width="2.74609375" style="154" customWidth="1"/>
    <col min="3430" max="3430" width="25.3515625" style="154" customWidth="1"/>
    <col min="3431" max="3437" width="6.2421875" style="154" customWidth="1"/>
    <col min="3438" max="3442" width="5.9921875" style="154" customWidth="1"/>
    <col min="3443" max="3443" width="1.12109375" style="154" customWidth="1"/>
    <col min="3444" max="3444" width="2.87109375" style="154" customWidth="1"/>
    <col min="3445" max="3445" width="4.24609375" style="154" customWidth="1"/>
    <col min="3446" max="3446" width="2.74609375" style="154" customWidth="1"/>
    <col min="3447" max="3447" width="25.3515625" style="154" customWidth="1"/>
    <col min="3448" max="3454" width="6.2421875" style="154" customWidth="1"/>
    <col min="3455" max="3459" width="5.9921875" style="154" customWidth="1"/>
    <col min="3460" max="3460" width="1.12109375" style="154" customWidth="1"/>
    <col min="3461" max="3461" width="2.87109375" style="154" customWidth="1"/>
    <col min="3462" max="3462" width="4.24609375" style="154" customWidth="1"/>
    <col min="3463" max="3463" width="2.74609375" style="154" customWidth="1"/>
    <col min="3464" max="3464" width="25.3515625" style="154" customWidth="1"/>
    <col min="3465" max="3471" width="6.2421875" style="154" customWidth="1"/>
    <col min="3472" max="3475" width="5.9921875" style="154" customWidth="1"/>
    <col min="3476" max="3476" width="1.12109375" style="154" customWidth="1"/>
    <col min="3477" max="3477" width="2.87109375" style="154" customWidth="1"/>
    <col min="3478" max="3478" width="4.24609375" style="154" customWidth="1"/>
    <col min="3479" max="3479" width="2.74609375" style="154" customWidth="1"/>
    <col min="3480" max="3480" width="25.3515625" style="154" customWidth="1"/>
    <col min="3481" max="3487" width="6.2421875" style="154" customWidth="1"/>
    <col min="3488" max="3491" width="5.9921875" style="154" customWidth="1"/>
    <col min="3492" max="3492" width="1.12109375" style="154" customWidth="1"/>
    <col min="3493" max="3493" width="2.87109375" style="154" customWidth="1"/>
    <col min="3494" max="3494" width="4.24609375" style="154" customWidth="1"/>
    <col min="3495" max="3495" width="2.74609375" style="154" customWidth="1"/>
    <col min="3496" max="3496" width="25.3515625" style="154" customWidth="1"/>
    <col min="3497" max="3503" width="6.2421875" style="154" customWidth="1"/>
    <col min="3504" max="3507" width="5.9921875" style="154" customWidth="1"/>
    <col min="3508" max="3508" width="1.12109375" style="154" customWidth="1"/>
    <col min="3509" max="3509" width="2.87109375" style="154" customWidth="1"/>
    <col min="3510" max="3510" width="4.24609375" style="154" customWidth="1"/>
    <col min="3511" max="3511" width="2.74609375" style="154" customWidth="1"/>
    <col min="3512" max="3512" width="25.3515625" style="154" customWidth="1"/>
    <col min="3513" max="3519" width="6.2421875" style="154" customWidth="1"/>
    <col min="3520" max="3523" width="5.9921875" style="154" customWidth="1"/>
    <col min="3524" max="3524" width="1.12109375" style="154" customWidth="1"/>
    <col min="3525" max="3525" width="2.87109375" style="154" customWidth="1"/>
    <col min="3526" max="3526" width="4.24609375" style="154" customWidth="1"/>
    <col min="3527" max="3527" width="2.74609375" style="154" customWidth="1"/>
    <col min="3528" max="3528" width="25.3515625" style="154" customWidth="1"/>
    <col min="3529" max="3535" width="6.2421875" style="154" customWidth="1"/>
    <col min="3536" max="3539" width="5.9921875" style="154" customWidth="1"/>
    <col min="3540" max="3540" width="1.12109375" style="154" customWidth="1"/>
    <col min="3541" max="3541" width="2.87109375" style="154" customWidth="1"/>
    <col min="3542" max="3542" width="4.24609375" style="154" customWidth="1"/>
    <col min="3543" max="3543" width="2.74609375" style="154" customWidth="1"/>
    <col min="3544" max="3544" width="25.3515625" style="154" customWidth="1"/>
    <col min="3545" max="3551" width="6.2421875" style="154" customWidth="1"/>
    <col min="3552" max="3556" width="5.9921875" style="154" customWidth="1"/>
    <col min="3557" max="3557" width="1.12109375" style="154" customWidth="1"/>
    <col min="3558" max="3558" width="2.87109375" style="154" customWidth="1"/>
    <col min="3559" max="3559" width="4.24609375" style="154" customWidth="1"/>
    <col min="3560" max="3560" width="2.74609375" style="154" customWidth="1"/>
    <col min="3561" max="3561" width="25.3515625" style="154" customWidth="1"/>
    <col min="3562" max="3568" width="6.2421875" style="154" customWidth="1"/>
    <col min="3569" max="3648" width="5.9921875" style="154"/>
    <col min="3649" max="3649" width="1.12109375" style="154" customWidth="1"/>
    <col min="3650" max="3650" width="2.87109375" style="154" customWidth="1"/>
    <col min="3651" max="3651" width="4.24609375" style="154" customWidth="1"/>
    <col min="3652" max="3652" width="2.74609375" style="154" customWidth="1"/>
    <col min="3653" max="3653" width="25.3515625" style="154" customWidth="1"/>
    <col min="3654" max="3660" width="6.2421875" style="154" customWidth="1"/>
    <col min="3661" max="3664" width="5.9921875" style="154" customWidth="1"/>
    <col min="3665" max="3665" width="1.12109375" style="154" customWidth="1"/>
    <col min="3666" max="3666" width="2.87109375" style="154" customWidth="1"/>
    <col min="3667" max="3667" width="4.24609375" style="154" customWidth="1"/>
    <col min="3668" max="3668" width="2.74609375" style="154" customWidth="1"/>
    <col min="3669" max="3669" width="25.3515625" style="154" customWidth="1"/>
    <col min="3670" max="3676" width="6.2421875" style="154" customWidth="1"/>
    <col min="3677" max="3681" width="5.9921875" style="154" customWidth="1"/>
    <col min="3682" max="3682" width="1.12109375" style="154" customWidth="1"/>
    <col min="3683" max="3683" width="2.87109375" style="154" customWidth="1"/>
    <col min="3684" max="3684" width="4.24609375" style="154" customWidth="1"/>
    <col min="3685" max="3685" width="2.74609375" style="154" customWidth="1"/>
    <col min="3686" max="3686" width="25.3515625" style="154" customWidth="1"/>
    <col min="3687" max="3693" width="6.2421875" style="154" customWidth="1"/>
    <col min="3694" max="3698" width="5.9921875" style="154" customWidth="1"/>
    <col min="3699" max="3699" width="1.12109375" style="154" customWidth="1"/>
    <col min="3700" max="3700" width="2.87109375" style="154" customWidth="1"/>
    <col min="3701" max="3701" width="4.24609375" style="154" customWidth="1"/>
    <col min="3702" max="3702" width="2.74609375" style="154" customWidth="1"/>
    <col min="3703" max="3703" width="25.3515625" style="154" customWidth="1"/>
    <col min="3704" max="3710" width="6.2421875" style="154" customWidth="1"/>
    <col min="3711" max="3715" width="5.9921875" style="154" customWidth="1"/>
    <col min="3716" max="3716" width="1.12109375" style="154" customWidth="1"/>
    <col min="3717" max="3717" width="2.87109375" style="154" customWidth="1"/>
    <col min="3718" max="3718" width="4.24609375" style="154" customWidth="1"/>
    <col min="3719" max="3719" width="2.74609375" style="154" customWidth="1"/>
    <col min="3720" max="3720" width="25.3515625" style="154" customWidth="1"/>
    <col min="3721" max="3727" width="6.2421875" style="154" customWidth="1"/>
    <col min="3728" max="3731" width="5.9921875" style="154" customWidth="1"/>
    <col min="3732" max="3732" width="1.12109375" style="154" customWidth="1"/>
    <col min="3733" max="3733" width="2.87109375" style="154" customWidth="1"/>
    <col min="3734" max="3734" width="4.24609375" style="154" customWidth="1"/>
    <col min="3735" max="3735" width="2.74609375" style="154" customWidth="1"/>
    <col min="3736" max="3736" width="25.3515625" style="154" customWidth="1"/>
    <col min="3737" max="3743" width="6.2421875" style="154" customWidth="1"/>
    <col min="3744" max="3747" width="5.9921875" style="154" customWidth="1"/>
    <col min="3748" max="3748" width="1.12109375" style="154" customWidth="1"/>
    <col min="3749" max="3749" width="2.87109375" style="154" customWidth="1"/>
    <col min="3750" max="3750" width="4.24609375" style="154" customWidth="1"/>
    <col min="3751" max="3751" width="2.74609375" style="154" customWidth="1"/>
    <col min="3752" max="3752" width="25.3515625" style="154" customWidth="1"/>
    <col min="3753" max="3759" width="6.2421875" style="154" customWidth="1"/>
    <col min="3760" max="3763" width="5.9921875" style="154" customWidth="1"/>
    <col min="3764" max="3764" width="1.12109375" style="154" customWidth="1"/>
    <col min="3765" max="3765" width="2.87109375" style="154" customWidth="1"/>
    <col min="3766" max="3766" width="4.24609375" style="154" customWidth="1"/>
    <col min="3767" max="3767" width="2.74609375" style="154" customWidth="1"/>
    <col min="3768" max="3768" width="25.3515625" style="154" customWidth="1"/>
    <col min="3769" max="3775" width="6.2421875" style="154" customWidth="1"/>
    <col min="3776" max="3779" width="5.9921875" style="154" customWidth="1"/>
    <col min="3780" max="3780" width="1.12109375" style="154" customWidth="1"/>
    <col min="3781" max="3781" width="2.87109375" style="154" customWidth="1"/>
    <col min="3782" max="3782" width="4.24609375" style="154" customWidth="1"/>
    <col min="3783" max="3783" width="2.74609375" style="154" customWidth="1"/>
    <col min="3784" max="3784" width="25.3515625" style="154" customWidth="1"/>
    <col min="3785" max="3791" width="6.2421875" style="154" customWidth="1"/>
    <col min="3792" max="3795" width="5.9921875" style="154" customWidth="1"/>
    <col min="3796" max="3796" width="1.12109375" style="154" customWidth="1"/>
    <col min="3797" max="3797" width="2.87109375" style="154" customWidth="1"/>
    <col min="3798" max="3798" width="4.24609375" style="154" customWidth="1"/>
    <col min="3799" max="3799" width="2.74609375" style="154" customWidth="1"/>
    <col min="3800" max="3800" width="25.3515625" style="154" customWidth="1"/>
    <col min="3801" max="3807" width="6.2421875" style="154" customWidth="1"/>
    <col min="3808" max="3812" width="5.9921875" style="154" customWidth="1"/>
    <col min="3813" max="3813" width="1.12109375" style="154" customWidth="1"/>
    <col min="3814" max="3814" width="2.87109375" style="154" customWidth="1"/>
    <col min="3815" max="3815" width="4.24609375" style="154" customWidth="1"/>
    <col min="3816" max="3816" width="2.74609375" style="154" customWidth="1"/>
    <col min="3817" max="3817" width="25.3515625" style="154" customWidth="1"/>
    <col min="3818" max="3824" width="6.2421875" style="154" customWidth="1"/>
    <col min="3825" max="3904" width="5.9921875" style="154"/>
    <col min="3905" max="3905" width="1.12109375" style="154" customWidth="1"/>
    <col min="3906" max="3906" width="2.87109375" style="154" customWidth="1"/>
    <col min="3907" max="3907" width="4.24609375" style="154" customWidth="1"/>
    <col min="3908" max="3908" width="2.74609375" style="154" customWidth="1"/>
    <col min="3909" max="3909" width="25.3515625" style="154" customWidth="1"/>
    <col min="3910" max="3916" width="6.2421875" style="154" customWidth="1"/>
    <col min="3917" max="3920" width="5.9921875" style="154" customWidth="1"/>
    <col min="3921" max="3921" width="1.12109375" style="154" customWidth="1"/>
    <col min="3922" max="3922" width="2.87109375" style="154" customWidth="1"/>
    <col min="3923" max="3923" width="4.24609375" style="154" customWidth="1"/>
    <col min="3924" max="3924" width="2.74609375" style="154" customWidth="1"/>
    <col min="3925" max="3925" width="25.3515625" style="154" customWidth="1"/>
    <col min="3926" max="3932" width="6.2421875" style="154" customWidth="1"/>
    <col min="3933" max="3937" width="5.9921875" style="154" customWidth="1"/>
    <col min="3938" max="3938" width="1.12109375" style="154" customWidth="1"/>
    <col min="3939" max="3939" width="2.87109375" style="154" customWidth="1"/>
    <col min="3940" max="3940" width="4.24609375" style="154" customWidth="1"/>
    <col min="3941" max="3941" width="2.74609375" style="154" customWidth="1"/>
    <col min="3942" max="3942" width="25.3515625" style="154" customWidth="1"/>
    <col min="3943" max="3949" width="6.2421875" style="154" customWidth="1"/>
    <col min="3950" max="3954" width="5.9921875" style="154" customWidth="1"/>
    <col min="3955" max="3955" width="1.12109375" style="154" customWidth="1"/>
    <col min="3956" max="3956" width="2.87109375" style="154" customWidth="1"/>
    <col min="3957" max="3957" width="4.24609375" style="154" customWidth="1"/>
    <col min="3958" max="3958" width="2.74609375" style="154" customWidth="1"/>
    <col min="3959" max="3959" width="25.3515625" style="154" customWidth="1"/>
    <col min="3960" max="3966" width="6.2421875" style="154" customWidth="1"/>
    <col min="3967" max="3971" width="5.9921875" style="154" customWidth="1"/>
    <col min="3972" max="3972" width="1.12109375" style="154" customWidth="1"/>
    <col min="3973" max="3973" width="2.87109375" style="154" customWidth="1"/>
    <col min="3974" max="3974" width="4.24609375" style="154" customWidth="1"/>
    <col min="3975" max="3975" width="2.74609375" style="154" customWidth="1"/>
    <col min="3976" max="3976" width="25.3515625" style="154" customWidth="1"/>
    <col min="3977" max="3983" width="6.2421875" style="154" customWidth="1"/>
    <col min="3984" max="3987" width="5.9921875" style="154" customWidth="1"/>
    <col min="3988" max="3988" width="1.12109375" style="154" customWidth="1"/>
    <col min="3989" max="3989" width="2.87109375" style="154" customWidth="1"/>
    <col min="3990" max="3990" width="4.24609375" style="154" customWidth="1"/>
    <col min="3991" max="3991" width="2.74609375" style="154" customWidth="1"/>
    <col min="3992" max="3992" width="25.3515625" style="154" customWidth="1"/>
    <col min="3993" max="3999" width="6.2421875" style="154" customWidth="1"/>
    <col min="4000" max="4003" width="5.9921875" style="154" customWidth="1"/>
    <col min="4004" max="4004" width="1.12109375" style="154" customWidth="1"/>
    <col min="4005" max="4005" width="2.87109375" style="154" customWidth="1"/>
    <col min="4006" max="4006" width="4.24609375" style="154" customWidth="1"/>
    <col min="4007" max="4007" width="2.74609375" style="154" customWidth="1"/>
    <col min="4008" max="4008" width="25.3515625" style="154" customWidth="1"/>
    <col min="4009" max="4015" width="6.2421875" style="154" customWidth="1"/>
    <col min="4016" max="4019" width="5.9921875" style="154" customWidth="1"/>
    <col min="4020" max="4020" width="1.12109375" style="154" customWidth="1"/>
    <col min="4021" max="4021" width="2.87109375" style="154" customWidth="1"/>
    <col min="4022" max="4022" width="4.24609375" style="154" customWidth="1"/>
    <col min="4023" max="4023" width="2.74609375" style="154" customWidth="1"/>
    <col min="4024" max="4024" width="25.3515625" style="154" customWidth="1"/>
    <col min="4025" max="4031" width="6.2421875" style="154" customWidth="1"/>
    <col min="4032" max="4035" width="5.9921875" style="154" customWidth="1"/>
    <col min="4036" max="4036" width="1.12109375" style="154" customWidth="1"/>
    <col min="4037" max="4037" width="2.87109375" style="154" customWidth="1"/>
    <col min="4038" max="4038" width="4.24609375" style="154" customWidth="1"/>
    <col min="4039" max="4039" width="2.74609375" style="154" customWidth="1"/>
    <col min="4040" max="4040" width="25.3515625" style="154" customWidth="1"/>
    <col min="4041" max="4047" width="6.2421875" style="154" customWidth="1"/>
    <col min="4048" max="4051" width="5.9921875" style="154" customWidth="1"/>
    <col min="4052" max="4052" width="1.12109375" style="154" customWidth="1"/>
    <col min="4053" max="4053" width="2.87109375" style="154" customWidth="1"/>
    <col min="4054" max="4054" width="4.24609375" style="154" customWidth="1"/>
    <col min="4055" max="4055" width="2.74609375" style="154" customWidth="1"/>
    <col min="4056" max="4056" width="25.3515625" style="154" customWidth="1"/>
    <col min="4057" max="4063" width="6.2421875" style="154" customWidth="1"/>
    <col min="4064" max="4068" width="5.9921875" style="154" customWidth="1"/>
    <col min="4069" max="4069" width="1.12109375" style="154" customWidth="1"/>
    <col min="4070" max="4070" width="2.87109375" style="154" customWidth="1"/>
    <col min="4071" max="4071" width="4.24609375" style="154" customWidth="1"/>
    <col min="4072" max="4072" width="2.74609375" style="154" customWidth="1"/>
    <col min="4073" max="4073" width="25.3515625" style="154" customWidth="1"/>
    <col min="4074" max="4080" width="6.2421875" style="154" customWidth="1"/>
    <col min="4081" max="4160" width="5.9921875" style="154"/>
    <col min="4161" max="4161" width="1.12109375" style="154" customWidth="1"/>
    <col min="4162" max="4162" width="2.87109375" style="154" customWidth="1"/>
    <col min="4163" max="4163" width="4.24609375" style="154" customWidth="1"/>
    <col min="4164" max="4164" width="2.74609375" style="154" customWidth="1"/>
    <col min="4165" max="4165" width="25.3515625" style="154" customWidth="1"/>
    <col min="4166" max="4172" width="6.2421875" style="154" customWidth="1"/>
    <col min="4173" max="4176" width="5.9921875" style="154" customWidth="1"/>
    <col min="4177" max="4177" width="1.12109375" style="154" customWidth="1"/>
    <col min="4178" max="4178" width="2.87109375" style="154" customWidth="1"/>
    <col min="4179" max="4179" width="4.24609375" style="154" customWidth="1"/>
    <col min="4180" max="4180" width="2.74609375" style="154" customWidth="1"/>
    <col min="4181" max="4181" width="25.3515625" style="154" customWidth="1"/>
    <col min="4182" max="4188" width="6.2421875" style="154" customWidth="1"/>
    <col min="4189" max="4193" width="5.9921875" style="154" customWidth="1"/>
    <col min="4194" max="4194" width="1.12109375" style="154" customWidth="1"/>
    <col min="4195" max="4195" width="2.87109375" style="154" customWidth="1"/>
    <col min="4196" max="4196" width="4.24609375" style="154" customWidth="1"/>
    <col min="4197" max="4197" width="2.74609375" style="154" customWidth="1"/>
    <col min="4198" max="4198" width="25.3515625" style="154" customWidth="1"/>
    <col min="4199" max="4205" width="6.2421875" style="154" customWidth="1"/>
    <col min="4206" max="4210" width="5.9921875" style="154" customWidth="1"/>
    <col min="4211" max="4211" width="1.12109375" style="154" customWidth="1"/>
    <col min="4212" max="4212" width="2.87109375" style="154" customWidth="1"/>
    <col min="4213" max="4213" width="4.24609375" style="154" customWidth="1"/>
    <col min="4214" max="4214" width="2.74609375" style="154" customWidth="1"/>
    <col min="4215" max="4215" width="25.3515625" style="154" customWidth="1"/>
    <col min="4216" max="4222" width="6.2421875" style="154" customWidth="1"/>
    <col min="4223" max="4227" width="5.9921875" style="154" customWidth="1"/>
    <col min="4228" max="4228" width="1.12109375" style="154" customWidth="1"/>
    <col min="4229" max="4229" width="2.87109375" style="154" customWidth="1"/>
    <col min="4230" max="4230" width="4.24609375" style="154" customWidth="1"/>
    <col min="4231" max="4231" width="2.74609375" style="154" customWidth="1"/>
    <col min="4232" max="4232" width="25.3515625" style="154" customWidth="1"/>
    <col min="4233" max="4239" width="6.2421875" style="154" customWidth="1"/>
    <col min="4240" max="4243" width="5.9921875" style="154" customWidth="1"/>
    <col min="4244" max="4244" width="1.12109375" style="154" customWidth="1"/>
    <col min="4245" max="4245" width="2.87109375" style="154" customWidth="1"/>
    <col min="4246" max="4246" width="4.24609375" style="154" customWidth="1"/>
    <col min="4247" max="4247" width="2.74609375" style="154" customWidth="1"/>
    <col min="4248" max="4248" width="25.3515625" style="154" customWidth="1"/>
    <col min="4249" max="4255" width="6.2421875" style="154" customWidth="1"/>
    <col min="4256" max="4259" width="5.9921875" style="154" customWidth="1"/>
    <col min="4260" max="4260" width="1.12109375" style="154" customWidth="1"/>
    <col min="4261" max="4261" width="2.87109375" style="154" customWidth="1"/>
    <col min="4262" max="4262" width="4.24609375" style="154" customWidth="1"/>
    <col min="4263" max="4263" width="2.74609375" style="154" customWidth="1"/>
    <col min="4264" max="4264" width="25.3515625" style="154" customWidth="1"/>
    <col min="4265" max="4271" width="6.2421875" style="154" customWidth="1"/>
    <col min="4272" max="4275" width="5.9921875" style="154" customWidth="1"/>
    <col min="4276" max="4276" width="1.12109375" style="154" customWidth="1"/>
    <col min="4277" max="4277" width="2.87109375" style="154" customWidth="1"/>
    <col min="4278" max="4278" width="4.24609375" style="154" customWidth="1"/>
    <col min="4279" max="4279" width="2.74609375" style="154" customWidth="1"/>
    <col min="4280" max="4280" width="25.3515625" style="154" customWidth="1"/>
    <col min="4281" max="4287" width="6.2421875" style="154" customWidth="1"/>
    <col min="4288" max="4291" width="5.9921875" style="154" customWidth="1"/>
    <col min="4292" max="4292" width="1.12109375" style="154" customWidth="1"/>
    <col min="4293" max="4293" width="2.87109375" style="154" customWidth="1"/>
    <col min="4294" max="4294" width="4.24609375" style="154" customWidth="1"/>
    <col min="4295" max="4295" width="2.74609375" style="154" customWidth="1"/>
    <col min="4296" max="4296" width="25.3515625" style="154" customWidth="1"/>
    <col min="4297" max="4303" width="6.2421875" style="154" customWidth="1"/>
    <col min="4304" max="4307" width="5.9921875" style="154" customWidth="1"/>
    <col min="4308" max="4308" width="1.12109375" style="154" customWidth="1"/>
    <col min="4309" max="4309" width="2.87109375" style="154" customWidth="1"/>
    <col min="4310" max="4310" width="4.24609375" style="154" customWidth="1"/>
    <col min="4311" max="4311" width="2.74609375" style="154" customWidth="1"/>
    <col min="4312" max="4312" width="25.3515625" style="154" customWidth="1"/>
    <col min="4313" max="4319" width="6.2421875" style="154" customWidth="1"/>
    <col min="4320" max="4324" width="5.9921875" style="154" customWidth="1"/>
    <col min="4325" max="4325" width="1.12109375" style="154" customWidth="1"/>
    <col min="4326" max="4326" width="2.87109375" style="154" customWidth="1"/>
    <col min="4327" max="4327" width="4.24609375" style="154" customWidth="1"/>
    <col min="4328" max="4328" width="2.74609375" style="154" customWidth="1"/>
    <col min="4329" max="4329" width="25.3515625" style="154" customWidth="1"/>
    <col min="4330" max="4336" width="6.2421875" style="154" customWidth="1"/>
    <col min="4337" max="4416" width="5.9921875" style="154"/>
    <col min="4417" max="4417" width="1.12109375" style="154" customWidth="1"/>
    <col min="4418" max="4418" width="2.87109375" style="154" customWidth="1"/>
    <col min="4419" max="4419" width="4.24609375" style="154" customWidth="1"/>
    <col min="4420" max="4420" width="2.74609375" style="154" customWidth="1"/>
    <col min="4421" max="4421" width="25.3515625" style="154" customWidth="1"/>
    <col min="4422" max="4428" width="6.2421875" style="154" customWidth="1"/>
    <col min="4429" max="4432" width="5.9921875" style="154" customWidth="1"/>
    <col min="4433" max="4433" width="1.12109375" style="154" customWidth="1"/>
    <col min="4434" max="4434" width="2.87109375" style="154" customWidth="1"/>
    <col min="4435" max="4435" width="4.24609375" style="154" customWidth="1"/>
    <col min="4436" max="4436" width="2.74609375" style="154" customWidth="1"/>
    <col min="4437" max="4437" width="25.3515625" style="154" customWidth="1"/>
    <col min="4438" max="4444" width="6.2421875" style="154" customWidth="1"/>
    <col min="4445" max="4449" width="5.9921875" style="154" customWidth="1"/>
    <col min="4450" max="4450" width="1.12109375" style="154" customWidth="1"/>
    <col min="4451" max="4451" width="2.87109375" style="154" customWidth="1"/>
    <col min="4452" max="4452" width="4.24609375" style="154" customWidth="1"/>
    <col min="4453" max="4453" width="2.74609375" style="154" customWidth="1"/>
    <col min="4454" max="4454" width="25.3515625" style="154" customWidth="1"/>
    <col min="4455" max="4461" width="6.2421875" style="154" customWidth="1"/>
    <col min="4462" max="4466" width="5.9921875" style="154" customWidth="1"/>
    <col min="4467" max="4467" width="1.12109375" style="154" customWidth="1"/>
    <col min="4468" max="4468" width="2.87109375" style="154" customWidth="1"/>
    <col min="4469" max="4469" width="4.24609375" style="154" customWidth="1"/>
    <col min="4470" max="4470" width="2.74609375" style="154" customWidth="1"/>
    <col min="4471" max="4471" width="25.3515625" style="154" customWidth="1"/>
    <col min="4472" max="4478" width="6.2421875" style="154" customWidth="1"/>
    <col min="4479" max="4483" width="5.9921875" style="154" customWidth="1"/>
    <col min="4484" max="4484" width="1.12109375" style="154" customWidth="1"/>
    <col min="4485" max="4485" width="2.87109375" style="154" customWidth="1"/>
    <col min="4486" max="4486" width="4.24609375" style="154" customWidth="1"/>
    <col min="4487" max="4487" width="2.74609375" style="154" customWidth="1"/>
    <col min="4488" max="4488" width="25.3515625" style="154" customWidth="1"/>
    <col min="4489" max="4495" width="6.2421875" style="154" customWidth="1"/>
    <col min="4496" max="4499" width="5.9921875" style="154" customWidth="1"/>
    <col min="4500" max="4500" width="1.12109375" style="154" customWidth="1"/>
    <col min="4501" max="4501" width="2.87109375" style="154" customWidth="1"/>
    <col min="4502" max="4502" width="4.24609375" style="154" customWidth="1"/>
    <col min="4503" max="4503" width="2.74609375" style="154" customWidth="1"/>
    <col min="4504" max="4504" width="25.3515625" style="154" customWidth="1"/>
    <col min="4505" max="4511" width="6.2421875" style="154" customWidth="1"/>
    <col min="4512" max="4515" width="5.9921875" style="154" customWidth="1"/>
    <col min="4516" max="4516" width="1.12109375" style="154" customWidth="1"/>
    <col min="4517" max="4517" width="2.87109375" style="154" customWidth="1"/>
    <col min="4518" max="4518" width="4.24609375" style="154" customWidth="1"/>
    <col min="4519" max="4519" width="2.74609375" style="154" customWidth="1"/>
    <col min="4520" max="4520" width="25.3515625" style="154" customWidth="1"/>
    <col min="4521" max="4527" width="6.2421875" style="154" customWidth="1"/>
    <col min="4528" max="4531" width="5.9921875" style="154" customWidth="1"/>
    <col min="4532" max="4532" width="1.12109375" style="154" customWidth="1"/>
    <col min="4533" max="4533" width="2.87109375" style="154" customWidth="1"/>
    <col min="4534" max="4534" width="4.24609375" style="154" customWidth="1"/>
    <col min="4535" max="4535" width="2.74609375" style="154" customWidth="1"/>
    <col min="4536" max="4536" width="25.3515625" style="154" customWidth="1"/>
    <col min="4537" max="4543" width="6.2421875" style="154" customWidth="1"/>
    <col min="4544" max="4547" width="5.9921875" style="154" customWidth="1"/>
    <col min="4548" max="4548" width="1.12109375" style="154" customWidth="1"/>
    <col min="4549" max="4549" width="2.87109375" style="154" customWidth="1"/>
    <col min="4550" max="4550" width="4.24609375" style="154" customWidth="1"/>
    <col min="4551" max="4551" width="2.74609375" style="154" customWidth="1"/>
    <col min="4552" max="4552" width="25.3515625" style="154" customWidth="1"/>
    <col min="4553" max="4559" width="6.2421875" style="154" customWidth="1"/>
    <col min="4560" max="4563" width="5.9921875" style="154" customWidth="1"/>
    <col min="4564" max="4564" width="1.12109375" style="154" customWidth="1"/>
    <col min="4565" max="4565" width="2.87109375" style="154" customWidth="1"/>
    <col min="4566" max="4566" width="4.24609375" style="154" customWidth="1"/>
    <col min="4567" max="4567" width="2.74609375" style="154" customWidth="1"/>
    <col min="4568" max="4568" width="25.3515625" style="154" customWidth="1"/>
    <col min="4569" max="4575" width="6.2421875" style="154" customWidth="1"/>
    <col min="4576" max="4580" width="5.9921875" style="154" customWidth="1"/>
    <col min="4581" max="4581" width="1.12109375" style="154" customWidth="1"/>
    <col min="4582" max="4582" width="2.87109375" style="154" customWidth="1"/>
    <col min="4583" max="4583" width="4.24609375" style="154" customWidth="1"/>
    <col min="4584" max="4584" width="2.74609375" style="154" customWidth="1"/>
    <col min="4585" max="4585" width="25.3515625" style="154" customWidth="1"/>
    <col min="4586" max="4592" width="6.2421875" style="154" customWidth="1"/>
    <col min="4593" max="4672" width="5.9921875" style="154"/>
    <col min="4673" max="4673" width="1.12109375" style="154" customWidth="1"/>
    <col min="4674" max="4674" width="2.87109375" style="154" customWidth="1"/>
    <col min="4675" max="4675" width="4.24609375" style="154" customWidth="1"/>
    <col min="4676" max="4676" width="2.74609375" style="154" customWidth="1"/>
    <col min="4677" max="4677" width="25.3515625" style="154" customWidth="1"/>
    <col min="4678" max="4684" width="6.2421875" style="154" customWidth="1"/>
    <col min="4685" max="4688" width="5.9921875" style="154" customWidth="1"/>
    <col min="4689" max="4689" width="1.12109375" style="154" customWidth="1"/>
    <col min="4690" max="4690" width="2.87109375" style="154" customWidth="1"/>
    <col min="4691" max="4691" width="4.24609375" style="154" customWidth="1"/>
    <col min="4692" max="4692" width="2.74609375" style="154" customWidth="1"/>
    <col min="4693" max="4693" width="25.3515625" style="154" customWidth="1"/>
    <col min="4694" max="4700" width="6.2421875" style="154" customWidth="1"/>
    <col min="4701" max="4705" width="5.9921875" style="154" customWidth="1"/>
    <col min="4706" max="4706" width="1.12109375" style="154" customWidth="1"/>
    <col min="4707" max="4707" width="2.87109375" style="154" customWidth="1"/>
    <col min="4708" max="4708" width="4.24609375" style="154" customWidth="1"/>
    <col min="4709" max="4709" width="2.74609375" style="154" customWidth="1"/>
    <col min="4710" max="4710" width="25.3515625" style="154" customWidth="1"/>
    <col min="4711" max="4717" width="6.2421875" style="154" customWidth="1"/>
    <col min="4718" max="4722" width="5.9921875" style="154" customWidth="1"/>
    <col min="4723" max="4723" width="1.12109375" style="154" customWidth="1"/>
    <col min="4724" max="4724" width="2.87109375" style="154" customWidth="1"/>
    <col min="4725" max="4725" width="4.24609375" style="154" customWidth="1"/>
    <col min="4726" max="4726" width="2.74609375" style="154" customWidth="1"/>
    <col min="4727" max="4727" width="25.3515625" style="154" customWidth="1"/>
    <col min="4728" max="4734" width="6.2421875" style="154" customWidth="1"/>
    <col min="4735" max="4739" width="5.9921875" style="154" customWidth="1"/>
    <col min="4740" max="4740" width="1.12109375" style="154" customWidth="1"/>
    <col min="4741" max="4741" width="2.87109375" style="154" customWidth="1"/>
    <col min="4742" max="4742" width="4.24609375" style="154" customWidth="1"/>
    <col min="4743" max="4743" width="2.74609375" style="154" customWidth="1"/>
    <col min="4744" max="4744" width="25.3515625" style="154" customWidth="1"/>
    <col min="4745" max="4751" width="6.2421875" style="154" customWidth="1"/>
    <col min="4752" max="4755" width="5.9921875" style="154" customWidth="1"/>
    <col min="4756" max="4756" width="1.12109375" style="154" customWidth="1"/>
    <col min="4757" max="4757" width="2.87109375" style="154" customWidth="1"/>
    <col min="4758" max="4758" width="4.24609375" style="154" customWidth="1"/>
    <col min="4759" max="4759" width="2.74609375" style="154" customWidth="1"/>
    <col min="4760" max="4760" width="25.3515625" style="154" customWidth="1"/>
    <col min="4761" max="4767" width="6.2421875" style="154" customWidth="1"/>
    <col min="4768" max="4771" width="5.9921875" style="154" customWidth="1"/>
    <col min="4772" max="4772" width="1.12109375" style="154" customWidth="1"/>
    <col min="4773" max="4773" width="2.87109375" style="154" customWidth="1"/>
    <col min="4774" max="4774" width="4.24609375" style="154" customWidth="1"/>
    <col min="4775" max="4775" width="2.74609375" style="154" customWidth="1"/>
    <col min="4776" max="4776" width="25.3515625" style="154" customWidth="1"/>
    <col min="4777" max="4783" width="6.2421875" style="154" customWidth="1"/>
    <col min="4784" max="4787" width="5.9921875" style="154" customWidth="1"/>
    <col min="4788" max="4788" width="1.12109375" style="154" customWidth="1"/>
    <col min="4789" max="4789" width="2.87109375" style="154" customWidth="1"/>
    <col min="4790" max="4790" width="4.24609375" style="154" customWidth="1"/>
    <col min="4791" max="4791" width="2.74609375" style="154" customWidth="1"/>
    <col min="4792" max="4792" width="25.3515625" style="154" customWidth="1"/>
    <col min="4793" max="4799" width="6.2421875" style="154" customWidth="1"/>
    <col min="4800" max="4803" width="5.9921875" style="154" customWidth="1"/>
    <col min="4804" max="4804" width="1.12109375" style="154" customWidth="1"/>
    <col min="4805" max="4805" width="2.87109375" style="154" customWidth="1"/>
    <col min="4806" max="4806" width="4.24609375" style="154" customWidth="1"/>
    <col min="4807" max="4807" width="2.74609375" style="154" customWidth="1"/>
    <col min="4808" max="4808" width="25.3515625" style="154" customWidth="1"/>
    <col min="4809" max="4815" width="6.2421875" style="154" customWidth="1"/>
    <col min="4816" max="4819" width="5.9921875" style="154" customWidth="1"/>
    <col min="4820" max="4820" width="1.12109375" style="154" customWidth="1"/>
    <col min="4821" max="4821" width="2.87109375" style="154" customWidth="1"/>
    <col min="4822" max="4822" width="4.24609375" style="154" customWidth="1"/>
    <col min="4823" max="4823" width="2.74609375" style="154" customWidth="1"/>
    <col min="4824" max="4824" width="25.3515625" style="154" customWidth="1"/>
    <col min="4825" max="4831" width="6.2421875" style="154" customWidth="1"/>
    <col min="4832" max="4836" width="5.9921875" style="154" customWidth="1"/>
    <col min="4837" max="4837" width="1.12109375" style="154" customWidth="1"/>
    <col min="4838" max="4838" width="2.87109375" style="154" customWidth="1"/>
    <col min="4839" max="4839" width="4.24609375" style="154" customWidth="1"/>
    <col min="4840" max="4840" width="2.74609375" style="154" customWidth="1"/>
    <col min="4841" max="4841" width="25.3515625" style="154" customWidth="1"/>
    <col min="4842" max="4848" width="6.2421875" style="154" customWidth="1"/>
    <col min="4849" max="4928" width="5.9921875" style="154"/>
    <col min="4929" max="4929" width="1.12109375" style="154" customWidth="1"/>
    <col min="4930" max="4930" width="2.87109375" style="154" customWidth="1"/>
    <col min="4931" max="4931" width="4.24609375" style="154" customWidth="1"/>
    <col min="4932" max="4932" width="2.74609375" style="154" customWidth="1"/>
    <col min="4933" max="4933" width="25.3515625" style="154" customWidth="1"/>
    <col min="4934" max="4940" width="6.2421875" style="154" customWidth="1"/>
    <col min="4941" max="4944" width="5.9921875" style="154" customWidth="1"/>
    <col min="4945" max="4945" width="1.12109375" style="154" customWidth="1"/>
    <col min="4946" max="4946" width="2.87109375" style="154" customWidth="1"/>
    <col min="4947" max="4947" width="4.24609375" style="154" customWidth="1"/>
    <col min="4948" max="4948" width="2.74609375" style="154" customWidth="1"/>
    <col min="4949" max="4949" width="25.3515625" style="154" customWidth="1"/>
    <col min="4950" max="4956" width="6.2421875" style="154" customWidth="1"/>
    <col min="4957" max="4961" width="5.9921875" style="154" customWidth="1"/>
    <col min="4962" max="4962" width="1.12109375" style="154" customWidth="1"/>
    <col min="4963" max="4963" width="2.87109375" style="154" customWidth="1"/>
    <col min="4964" max="4964" width="4.24609375" style="154" customWidth="1"/>
    <col min="4965" max="4965" width="2.74609375" style="154" customWidth="1"/>
    <col min="4966" max="4966" width="25.3515625" style="154" customWidth="1"/>
    <col min="4967" max="4973" width="6.2421875" style="154" customWidth="1"/>
    <col min="4974" max="4978" width="5.9921875" style="154" customWidth="1"/>
    <col min="4979" max="4979" width="1.12109375" style="154" customWidth="1"/>
    <col min="4980" max="4980" width="2.87109375" style="154" customWidth="1"/>
    <col min="4981" max="4981" width="4.24609375" style="154" customWidth="1"/>
    <col min="4982" max="4982" width="2.74609375" style="154" customWidth="1"/>
    <col min="4983" max="4983" width="25.3515625" style="154" customWidth="1"/>
    <col min="4984" max="4990" width="6.2421875" style="154" customWidth="1"/>
    <col min="4991" max="4995" width="5.9921875" style="154" customWidth="1"/>
    <col min="4996" max="4996" width="1.12109375" style="154" customWidth="1"/>
    <col min="4997" max="4997" width="2.87109375" style="154" customWidth="1"/>
    <col min="4998" max="4998" width="4.24609375" style="154" customWidth="1"/>
    <col min="4999" max="4999" width="2.74609375" style="154" customWidth="1"/>
    <col min="5000" max="5000" width="25.3515625" style="154" customWidth="1"/>
    <col min="5001" max="5007" width="6.2421875" style="154" customWidth="1"/>
    <col min="5008" max="5011" width="5.9921875" style="154" customWidth="1"/>
    <col min="5012" max="5012" width="1.12109375" style="154" customWidth="1"/>
    <col min="5013" max="5013" width="2.87109375" style="154" customWidth="1"/>
    <col min="5014" max="5014" width="4.24609375" style="154" customWidth="1"/>
    <col min="5015" max="5015" width="2.74609375" style="154" customWidth="1"/>
    <col min="5016" max="5016" width="25.3515625" style="154" customWidth="1"/>
    <col min="5017" max="5023" width="6.2421875" style="154" customWidth="1"/>
    <col min="5024" max="5027" width="5.9921875" style="154" customWidth="1"/>
    <col min="5028" max="5028" width="1.12109375" style="154" customWidth="1"/>
    <col min="5029" max="5029" width="2.87109375" style="154" customWidth="1"/>
    <col min="5030" max="5030" width="4.24609375" style="154" customWidth="1"/>
    <col min="5031" max="5031" width="2.74609375" style="154" customWidth="1"/>
    <col min="5032" max="5032" width="25.3515625" style="154" customWidth="1"/>
    <col min="5033" max="5039" width="6.2421875" style="154" customWidth="1"/>
    <col min="5040" max="5043" width="5.9921875" style="154" customWidth="1"/>
    <col min="5044" max="5044" width="1.12109375" style="154" customWidth="1"/>
    <col min="5045" max="5045" width="2.87109375" style="154" customWidth="1"/>
    <col min="5046" max="5046" width="4.24609375" style="154" customWidth="1"/>
    <col min="5047" max="5047" width="2.74609375" style="154" customWidth="1"/>
    <col min="5048" max="5048" width="25.3515625" style="154" customWidth="1"/>
    <col min="5049" max="5055" width="6.2421875" style="154" customWidth="1"/>
    <col min="5056" max="5059" width="5.9921875" style="154" customWidth="1"/>
    <col min="5060" max="5060" width="1.12109375" style="154" customWidth="1"/>
    <col min="5061" max="5061" width="2.87109375" style="154" customWidth="1"/>
    <col min="5062" max="5062" width="4.24609375" style="154" customWidth="1"/>
    <col min="5063" max="5063" width="2.74609375" style="154" customWidth="1"/>
    <col min="5064" max="5064" width="25.3515625" style="154" customWidth="1"/>
    <col min="5065" max="5071" width="6.2421875" style="154" customWidth="1"/>
    <col min="5072" max="5075" width="5.9921875" style="154" customWidth="1"/>
    <col min="5076" max="5076" width="1.12109375" style="154" customWidth="1"/>
    <col min="5077" max="5077" width="2.87109375" style="154" customWidth="1"/>
    <col min="5078" max="5078" width="4.24609375" style="154" customWidth="1"/>
    <col min="5079" max="5079" width="2.74609375" style="154" customWidth="1"/>
    <col min="5080" max="5080" width="25.3515625" style="154" customWidth="1"/>
    <col min="5081" max="5087" width="6.2421875" style="154" customWidth="1"/>
    <col min="5088" max="5092" width="5.9921875" style="154" customWidth="1"/>
    <col min="5093" max="5093" width="1.12109375" style="154" customWidth="1"/>
    <col min="5094" max="5094" width="2.87109375" style="154" customWidth="1"/>
    <col min="5095" max="5095" width="4.24609375" style="154" customWidth="1"/>
    <col min="5096" max="5096" width="2.74609375" style="154" customWidth="1"/>
    <col min="5097" max="5097" width="25.3515625" style="154" customWidth="1"/>
    <col min="5098" max="5104" width="6.2421875" style="154" customWidth="1"/>
    <col min="5105" max="5184" width="5.9921875" style="154"/>
    <col min="5185" max="5185" width="1.12109375" style="154" customWidth="1"/>
    <col min="5186" max="5186" width="2.87109375" style="154" customWidth="1"/>
    <col min="5187" max="5187" width="4.24609375" style="154" customWidth="1"/>
    <col min="5188" max="5188" width="2.74609375" style="154" customWidth="1"/>
    <col min="5189" max="5189" width="25.3515625" style="154" customWidth="1"/>
    <col min="5190" max="5196" width="6.2421875" style="154" customWidth="1"/>
    <col min="5197" max="5200" width="5.9921875" style="154" customWidth="1"/>
    <col min="5201" max="5201" width="1.12109375" style="154" customWidth="1"/>
    <col min="5202" max="5202" width="2.87109375" style="154" customWidth="1"/>
    <col min="5203" max="5203" width="4.24609375" style="154" customWidth="1"/>
    <col min="5204" max="5204" width="2.74609375" style="154" customWidth="1"/>
    <col min="5205" max="5205" width="25.3515625" style="154" customWidth="1"/>
    <col min="5206" max="5212" width="6.2421875" style="154" customWidth="1"/>
    <col min="5213" max="5217" width="5.9921875" style="154" customWidth="1"/>
    <col min="5218" max="5218" width="1.12109375" style="154" customWidth="1"/>
    <col min="5219" max="5219" width="2.87109375" style="154" customWidth="1"/>
    <col min="5220" max="5220" width="4.24609375" style="154" customWidth="1"/>
    <col min="5221" max="5221" width="2.74609375" style="154" customWidth="1"/>
    <col min="5222" max="5222" width="25.3515625" style="154" customWidth="1"/>
    <col min="5223" max="5229" width="6.2421875" style="154" customWidth="1"/>
    <col min="5230" max="5234" width="5.9921875" style="154" customWidth="1"/>
    <col min="5235" max="5235" width="1.12109375" style="154" customWidth="1"/>
    <col min="5236" max="5236" width="2.87109375" style="154" customWidth="1"/>
    <col min="5237" max="5237" width="4.24609375" style="154" customWidth="1"/>
    <col min="5238" max="5238" width="2.74609375" style="154" customWidth="1"/>
    <col min="5239" max="5239" width="25.3515625" style="154" customWidth="1"/>
    <col min="5240" max="5246" width="6.2421875" style="154" customWidth="1"/>
    <col min="5247" max="5251" width="5.9921875" style="154" customWidth="1"/>
    <col min="5252" max="5252" width="1.12109375" style="154" customWidth="1"/>
    <col min="5253" max="5253" width="2.87109375" style="154" customWidth="1"/>
    <col min="5254" max="5254" width="4.24609375" style="154" customWidth="1"/>
    <col min="5255" max="5255" width="2.74609375" style="154" customWidth="1"/>
    <col min="5256" max="5256" width="25.3515625" style="154" customWidth="1"/>
    <col min="5257" max="5263" width="6.2421875" style="154" customWidth="1"/>
    <col min="5264" max="5267" width="5.9921875" style="154" customWidth="1"/>
    <col min="5268" max="5268" width="1.12109375" style="154" customWidth="1"/>
    <col min="5269" max="5269" width="2.87109375" style="154" customWidth="1"/>
    <col min="5270" max="5270" width="4.24609375" style="154" customWidth="1"/>
    <col min="5271" max="5271" width="2.74609375" style="154" customWidth="1"/>
    <col min="5272" max="5272" width="25.3515625" style="154" customWidth="1"/>
    <col min="5273" max="5279" width="6.2421875" style="154" customWidth="1"/>
    <col min="5280" max="5283" width="5.9921875" style="154" customWidth="1"/>
    <col min="5284" max="5284" width="1.12109375" style="154" customWidth="1"/>
    <col min="5285" max="5285" width="2.87109375" style="154" customWidth="1"/>
    <col min="5286" max="5286" width="4.24609375" style="154" customWidth="1"/>
    <col min="5287" max="5287" width="2.74609375" style="154" customWidth="1"/>
    <col min="5288" max="5288" width="25.3515625" style="154" customWidth="1"/>
    <col min="5289" max="5295" width="6.2421875" style="154" customWidth="1"/>
    <col min="5296" max="5299" width="5.9921875" style="154" customWidth="1"/>
    <col min="5300" max="5300" width="1.12109375" style="154" customWidth="1"/>
    <col min="5301" max="5301" width="2.87109375" style="154" customWidth="1"/>
    <col min="5302" max="5302" width="4.24609375" style="154" customWidth="1"/>
    <col min="5303" max="5303" width="2.74609375" style="154" customWidth="1"/>
    <col min="5304" max="5304" width="25.3515625" style="154" customWidth="1"/>
    <col min="5305" max="5311" width="6.2421875" style="154" customWidth="1"/>
    <col min="5312" max="5315" width="5.9921875" style="154" customWidth="1"/>
    <col min="5316" max="5316" width="1.12109375" style="154" customWidth="1"/>
    <col min="5317" max="5317" width="2.87109375" style="154" customWidth="1"/>
    <col min="5318" max="5318" width="4.24609375" style="154" customWidth="1"/>
    <col min="5319" max="5319" width="2.74609375" style="154" customWidth="1"/>
    <col min="5320" max="5320" width="25.3515625" style="154" customWidth="1"/>
    <col min="5321" max="5327" width="6.2421875" style="154" customWidth="1"/>
    <col min="5328" max="5331" width="5.9921875" style="154" customWidth="1"/>
    <col min="5332" max="5332" width="1.12109375" style="154" customWidth="1"/>
    <col min="5333" max="5333" width="2.87109375" style="154" customWidth="1"/>
    <col min="5334" max="5334" width="4.24609375" style="154" customWidth="1"/>
    <col min="5335" max="5335" width="2.74609375" style="154" customWidth="1"/>
    <col min="5336" max="5336" width="25.3515625" style="154" customWidth="1"/>
    <col min="5337" max="5343" width="6.2421875" style="154" customWidth="1"/>
    <col min="5344" max="5348" width="5.9921875" style="154" customWidth="1"/>
    <col min="5349" max="5349" width="1.12109375" style="154" customWidth="1"/>
    <col min="5350" max="5350" width="2.87109375" style="154" customWidth="1"/>
    <col min="5351" max="5351" width="4.24609375" style="154" customWidth="1"/>
    <col min="5352" max="5352" width="2.74609375" style="154" customWidth="1"/>
    <col min="5353" max="5353" width="25.3515625" style="154" customWidth="1"/>
    <col min="5354" max="5360" width="6.2421875" style="154" customWidth="1"/>
    <col min="5361" max="5440" width="5.9921875" style="154"/>
    <col min="5441" max="5441" width="1.12109375" style="154" customWidth="1"/>
    <col min="5442" max="5442" width="2.87109375" style="154" customWidth="1"/>
    <col min="5443" max="5443" width="4.24609375" style="154" customWidth="1"/>
    <col min="5444" max="5444" width="2.74609375" style="154" customWidth="1"/>
    <col min="5445" max="5445" width="25.3515625" style="154" customWidth="1"/>
    <col min="5446" max="5452" width="6.2421875" style="154" customWidth="1"/>
    <col min="5453" max="5456" width="5.9921875" style="154" customWidth="1"/>
    <col min="5457" max="5457" width="1.12109375" style="154" customWidth="1"/>
    <col min="5458" max="5458" width="2.87109375" style="154" customWidth="1"/>
    <col min="5459" max="5459" width="4.24609375" style="154" customWidth="1"/>
    <col min="5460" max="5460" width="2.74609375" style="154" customWidth="1"/>
    <col min="5461" max="5461" width="25.3515625" style="154" customWidth="1"/>
    <col min="5462" max="5468" width="6.2421875" style="154" customWidth="1"/>
    <col min="5469" max="5473" width="5.9921875" style="154" customWidth="1"/>
    <col min="5474" max="5474" width="1.12109375" style="154" customWidth="1"/>
    <col min="5475" max="5475" width="2.87109375" style="154" customWidth="1"/>
    <col min="5476" max="5476" width="4.24609375" style="154" customWidth="1"/>
    <col min="5477" max="5477" width="2.74609375" style="154" customWidth="1"/>
    <col min="5478" max="5478" width="25.3515625" style="154" customWidth="1"/>
    <col min="5479" max="5485" width="6.2421875" style="154" customWidth="1"/>
    <col min="5486" max="5490" width="5.9921875" style="154" customWidth="1"/>
    <col min="5491" max="5491" width="1.12109375" style="154" customWidth="1"/>
    <col min="5492" max="5492" width="2.87109375" style="154" customWidth="1"/>
    <col min="5493" max="5493" width="4.24609375" style="154" customWidth="1"/>
    <col min="5494" max="5494" width="2.74609375" style="154" customWidth="1"/>
    <col min="5495" max="5495" width="25.3515625" style="154" customWidth="1"/>
    <col min="5496" max="5502" width="6.2421875" style="154" customWidth="1"/>
    <col min="5503" max="5507" width="5.9921875" style="154" customWidth="1"/>
    <col min="5508" max="5508" width="1.12109375" style="154" customWidth="1"/>
    <col min="5509" max="5509" width="2.87109375" style="154" customWidth="1"/>
    <col min="5510" max="5510" width="4.24609375" style="154" customWidth="1"/>
    <col min="5511" max="5511" width="2.74609375" style="154" customWidth="1"/>
    <col min="5512" max="5512" width="25.3515625" style="154" customWidth="1"/>
    <col min="5513" max="5519" width="6.2421875" style="154" customWidth="1"/>
    <col min="5520" max="5523" width="5.9921875" style="154" customWidth="1"/>
    <col min="5524" max="5524" width="1.12109375" style="154" customWidth="1"/>
    <col min="5525" max="5525" width="2.87109375" style="154" customWidth="1"/>
    <col min="5526" max="5526" width="4.24609375" style="154" customWidth="1"/>
    <col min="5527" max="5527" width="2.74609375" style="154" customWidth="1"/>
    <col min="5528" max="5528" width="25.3515625" style="154" customWidth="1"/>
    <col min="5529" max="5535" width="6.2421875" style="154" customWidth="1"/>
    <col min="5536" max="5539" width="5.9921875" style="154" customWidth="1"/>
    <col min="5540" max="5540" width="1.12109375" style="154" customWidth="1"/>
    <col min="5541" max="5541" width="2.87109375" style="154" customWidth="1"/>
    <col min="5542" max="5542" width="4.24609375" style="154" customWidth="1"/>
    <col min="5543" max="5543" width="2.74609375" style="154" customWidth="1"/>
    <col min="5544" max="5544" width="25.3515625" style="154" customWidth="1"/>
    <col min="5545" max="5551" width="6.2421875" style="154" customWidth="1"/>
    <col min="5552" max="5555" width="5.9921875" style="154" customWidth="1"/>
    <col min="5556" max="5556" width="1.12109375" style="154" customWidth="1"/>
    <col min="5557" max="5557" width="2.87109375" style="154" customWidth="1"/>
    <col min="5558" max="5558" width="4.24609375" style="154" customWidth="1"/>
    <col min="5559" max="5559" width="2.74609375" style="154" customWidth="1"/>
    <col min="5560" max="5560" width="25.3515625" style="154" customWidth="1"/>
    <col min="5561" max="5567" width="6.2421875" style="154" customWidth="1"/>
    <col min="5568" max="5571" width="5.9921875" style="154" customWidth="1"/>
    <col min="5572" max="5572" width="1.12109375" style="154" customWidth="1"/>
    <col min="5573" max="5573" width="2.87109375" style="154" customWidth="1"/>
    <col min="5574" max="5574" width="4.24609375" style="154" customWidth="1"/>
    <col min="5575" max="5575" width="2.74609375" style="154" customWidth="1"/>
    <col min="5576" max="5576" width="25.3515625" style="154" customWidth="1"/>
    <col min="5577" max="5583" width="6.2421875" style="154" customWidth="1"/>
    <col min="5584" max="5587" width="5.9921875" style="154" customWidth="1"/>
    <col min="5588" max="5588" width="1.12109375" style="154" customWidth="1"/>
    <col min="5589" max="5589" width="2.87109375" style="154" customWidth="1"/>
    <col min="5590" max="5590" width="4.24609375" style="154" customWidth="1"/>
    <col min="5591" max="5591" width="2.74609375" style="154" customWidth="1"/>
    <col min="5592" max="5592" width="25.3515625" style="154" customWidth="1"/>
    <col min="5593" max="5599" width="6.2421875" style="154" customWidth="1"/>
    <col min="5600" max="5604" width="5.9921875" style="154" customWidth="1"/>
    <col min="5605" max="5605" width="1.12109375" style="154" customWidth="1"/>
    <col min="5606" max="5606" width="2.87109375" style="154" customWidth="1"/>
    <col min="5607" max="5607" width="4.24609375" style="154" customWidth="1"/>
    <col min="5608" max="5608" width="2.74609375" style="154" customWidth="1"/>
    <col min="5609" max="5609" width="25.3515625" style="154" customWidth="1"/>
    <col min="5610" max="5616" width="6.2421875" style="154" customWidth="1"/>
    <col min="5617" max="5696" width="5.9921875" style="154"/>
    <col min="5697" max="5697" width="1.12109375" style="154" customWidth="1"/>
    <col min="5698" max="5698" width="2.87109375" style="154" customWidth="1"/>
    <col min="5699" max="5699" width="4.24609375" style="154" customWidth="1"/>
    <col min="5700" max="5700" width="2.74609375" style="154" customWidth="1"/>
    <col min="5701" max="5701" width="25.3515625" style="154" customWidth="1"/>
    <col min="5702" max="5708" width="6.2421875" style="154" customWidth="1"/>
    <col min="5709" max="5712" width="5.9921875" style="154" customWidth="1"/>
    <col min="5713" max="5713" width="1.12109375" style="154" customWidth="1"/>
    <col min="5714" max="5714" width="2.87109375" style="154" customWidth="1"/>
    <col min="5715" max="5715" width="4.24609375" style="154" customWidth="1"/>
    <col min="5716" max="5716" width="2.74609375" style="154" customWidth="1"/>
    <col min="5717" max="5717" width="25.3515625" style="154" customWidth="1"/>
    <col min="5718" max="5724" width="6.2421875" style="154" customWidth="1"/>
    <col min="5725" max="5729" width="5.9921875" style="154" customWidth="1"/>
    <col min="5730" max="5730" width="1.12109375" style="154" customWidth="1"/>
    <col min="5731" max="5731" width="2.87109375" style="154" customWidth="1"/>
    <col min="5732" max="5732" width="4.24609375" style="154" customWidth="1"/>
    <col min="5733" max="5733" width="2.74609375" style="154" customWidth="1"/>
    <col min="5734" max="5734" width="25.3515625" style="154" customWidth="1"/>
    <col min="5735" max="5741" width="6.2421875" style="154" customWidth="1"/>
    <col min="5742" max="5746" width="5.9921875" style="154" customWidth="1"/>
    <col min="5747" max="5747" width="1.12109375" style="154" customWidth="1"/>
    <col min="5748" max="5748" width="2.87109375" style="154" customWidth="1"/>
    <col min="5749" max="5749" width="4.24609375" style="154" customWidth="1"/>
    <col min="5750" max="5750" width="2.74609375" style="154" customWidth="1"/>
    <col min="5751" max="5751" width="25.3515625" style="154" customWidth="1"/>
    <col min="5752" max="5758" width="6.2421875" style="154" customWidth="1"/>
    <col min="5759" max="5763" width="5.9921875" style="154" customWidth="1"/>
    <col min="5764" max="5764" width="1.12109375" style="154" customWidth="1"/>
    <col min="5765" max="5765" width="2.87109375" style="154" customWidth="1"/>
    <col min="5766" max="5766" width="4.24609375" style="154" customWidth="1"/>
    <col min="5767" max="5767" width="2.74609375" style="154" customWidth="1"/>
    <col min="5768" max="5768" width="25.3515625" style="154" customWidth="1"/>
    <col min="5769" max="5775" width="6.2421875" style="154" customWidth="1"/>
    <col min="5776" max="5779" width="5.9921875" style="154" customWidth="1"/>
    <col min="5780" max="5780" width="1.12109375" style="154" customWidth="1"/>
    <col min="5781" max="5781" width="2.87109375" style="154" customWidth="1"/>
    <col min="5782" max="5782" width="4.24609375" style="154" customWidth="1"/>
    <col min="5783" max="5783" width="2.74609375" style="154" customWidth="1"/>
    <col min="5784" max="5784" width="25.3515625" style="154" customWidth="1"/>
    <col min="5785" max="5791" width="6.2421875" style="154" customWidth="1"/>
    <col min="5792" max="5795" width="5.9921875" style="154" customWidth="1"/>
    <col min="5796" max="5796" width="1.12109375" style="154" customWidth="1"/>
    <col min="5797" max="5797" width="2.87109375" style="154" customWidth="1"/>
    <col min="5798" max="5798" width="4.24609375" style="154" customWidth="1"/>
    <col min="5799" max="5799" width="2.74609375" style="154" customWidth="1"/>
    <col min="5800" max="5800" width="25.3515625" style="154" customWidth="1"/>
    <col min="5801" max="5807" width="6.2421875" style="154" customWidth="1"/>
    <col min="5808" max="5811" width="5.9921875" style="154" customWidth="1"/>
    <col min="5812" max="5812" width="1.12109375" style="154" customWidth="1"/>
    <col min="5813" max="5813" width="2.87109375" style="154" customWidth="1"/>
    <col min="5814" max="5814" width="4.24609375" style="154" customWidth="1"/>
    <col min="5815" max="5815" width="2.74609375" style="154" customWidth="1"/>
    <col min="5816" max="5816" width="25.3515625" style="154" customWidth="1"/>
    <col min="5817" max="5823" width="6.2421875" style="154" customWidth="1"/>
    <col min="5824" max="5827" width="5.9921875" style="154" customWidth="1"/>
    <col min="5828" max="5828" width="1.12109375" style="154" customWidth="1"/>
    <col min="5829" max="5829" width="2.87109375" style="154" customWidth="1"/>
    <col min="5830" max="5830" width="4.24609375" style="154" customWidth="1"/>
    <col min="5831" max="5831" width="2.74609375" style="154" customWidth="1"/>
    <col min="5832" max="5832" width="25.3515625" style="154" customWidth="1"/>
    <col min="5833" max="5839" width="6.2421875" style="154" customWidth="1"/>
    <col min="5840" max="5843" width="5.9921875" style="154" customWidth="1"/>
    <col min="5844" max="5844" width="1.12109375" style="154" customWidth="1"/>
    <col min="5845" max="5845" width="2.87109375" style="154" customWidth="1"/>
    <col min="5846" max="5846" width="4.24609375" style="154" customWidth="1"/>
    <col min="5847" max="5847" width="2.74609375" style="154" customWidth="1"/>
    <col min="5848" max="5848" width="25.3515625" style="154" customWidth="1"/>
    <col min="5849" max="5855" width="6.2421875" style="154" customWidth="1"/>
    <col min="5856" max="5860" width="5.9921875" style="154" customWidth="1"/>
    <col min="5861" max="5861" width="1.12109375" style="154" customWidth="1"/>
    <col min="5862" max="5862" width="2.87109375" style="154" customWidth="1"/>
    <col min="5863" max="5863" width="4.24609375" style="154" customWidth="1"/>
    <col min="5864" max="5864" width="2.74609375" style="154" customWidth="1"/>
    <col min="5865" max="5865" width="25.3515625" style="154" customWidth="1"/>
    <col min="5866" max="5872" width="6.2421875" style="154" customWidth="1"/>
    <col min="5873" max="5952" width="5.9921875" style="154"/>
    <col min="5953" max="5953" width="1.12109375" style="154" customWidth="1"/>
    <col min="5954" max="5954" width="2.87109375" style="154" customWidth="1"/>
    <col min="5955" max="5955" width="4.24609375" style="154" customWidth="1"/>
    <col min="5956" max="5956" width="2.74609375" style="154" customWidth="1"/>
    <col min="5957" max="5957" width="25.3515625" style="154" customWidth="1"/>
    <col min="5958" max="5964" width="6.2421875" style="154" customWidth="1"/>
    <col min="5965" max="5968" width="5.9921875" style="154" customWidth="1"/>
    <col min="5969" max="5969" width="1.12109375" style="154" customWidth="1"/>
    <col min="5970" max="5970" width="2.87109375" style="154" customWidth="1"/>
    <col min="5971" max="5971" width="4.24609375" style="154" customWidth="1"/>
    <col min="5972" max="5972" width="2.74609375" style="154" customWidth="1"/>
    <col min="5973" max="5973" width="25.3515625" style="154" customWidth="1"/>
    <col min="5974" max="5980" width="6.2421875" style="154" customWidth="1"/>
    <col min="5981" max="5985" width="5.9921875" style="154" customWidth="1"/>
    <col min="5986" max="5986" width="1.12109375" style="154" customWidth="1"/>
    <col min="5987" max="5987" width="2.87109375" style="154" customWidth="1"/>
    <col min="5988" max="5988" width="4.24609375" style="154" customWidth="1"/>
    <col min="5989" max="5989" width="2.74609375" style="154" customWidth="1"/>
    <col min="5990" max="5990" width="25.3515625" style="154" customWidth="1"/>
    <col min="5991" max="5997" width="6.2421875" style="154" customWidth="1"/>
    <col min="5998" max="6002" width="5.9921875" style="154" customWidth="1"/>
    <col min="6003" max="6003" width="1.12109375" style="154" customWidth="1"/>
    <col min="6004" max="6004" width="2.87109375" style="154" customWidth="1"/>
    <col min="6005" max="6005" width="4.24609375" style="154" customWidth="1"/>
    <col min="6006" max="6006" width="2.74609375" style="154" customWidth="1"/>
    <col min="6007" max="6007" width="25.3515625" style="154" customWidth="1"/>
    <col min="6008" max="6014" width="6.2421875" style="154" customWidth="1"/>
    <col min="6015" max="6019" width="5.9921875" style="154" customWidth="1"/>
    <col min="6020" max="6020" width="1.12109375" style="154" customWidth="1"/>
    <col min="6021" max="6021" width="2.87109375" style="154" customWidth="1"/>
    <col min="6022" max="6022" width="4.24609375" style="154" customWidth="1"/>
    <col min="6023" max="6023" width="2.74609375" style="154" customWidth="1"/>
    <col min="6024" max="6024" width="25.3515625" style="154" customWidth="1"/>
    <col min="6025" max="6031" width="6.2421875" style="154" customWidth="1"/>
    <col min="6032" max="6035" width="5.9921875" style="154" customWidth="1"/>
    <col min="6036" max="6036" width="1.12109375" style="154" customWidth="1"/>
    <col min="6037" max="6037" width="2.87109375" style="154" customWidth="1"/>
    <col min="6038" max="6038" width="4.24609375" style="154" customWidth="1"/>
    <col min="6039" max="6039" width="2.74609375" style="154" customWidth="1"/>
    <col min="6040" max="6040" width="25.3515625" style="154" customWidth="1"/>
    <col min="6041" max="6047" width="6.2421875" style="154" customWidth="1"/>
    <col min="6048" max="6051" width="5.9921875" style="154" customWidth="1"/>
    <col min="6052" max="6052" width="1.12109375" style="154" customWidth="1"/>
    <col min="6053" max="6053" width="2.87109375" style="154" customWidth="1"/>
    <col min="6054" max="6054" width="4.24609375" style="154" customWidth="1"/>
    <col min="6055" max="6055" width="2.74609375" style="154" customWidth="1"/>
    <col min="6056" max="6056" width="25.3515625" style="154" customWidth="1"/>
    <col min="6057" max="6063" width="6.2421875" style="154" customWidth="1"/>
    <col min="6064" max="6067" width="5.9921875" style="154" customWidth="1"/>
    <col min="6068" max="6068" width="1.12109375" style="154" customWidth="1"/>
    <col min="6069" max="6069" width="2.87109375" style="154" customWidth="1"/>
    <col min="6070" max="6070" width="4.24609375" style="154" customWidth="1"/>
    <col min="6071" max="6071" width="2.74609375" style="154" customWidth="1"/>
    <col min="6072" max="6072" width="25.3515625" style="154" customWidth="1"/>
    <col min="6073" max="6079" width="6.2421875" style="154" customWidth="1"/>
    <col min="6080" max="6083" width="5.9921875" style="154" customWidth="1"/>
    <col min="6084" max="6084" width="1.12109375" style="154" customWidth="1"/>
    <col min="6085" max="6085" width="2.87109375" style="154" customWidth="1"/>
    <col min="6086" max="6086" width="4.24609375" style="154" customWidth="1"/>
    <col min="6087" max="6087" width="2.74609375" style="154" customWidth="1"/>
    <col min="6088" max="6088" width="25.3515625" style="154" customWidth="1"/>
    <col min="6089" max="6095" width="6.2421875" style="154" customWidth="1"/>
    <col min="6096" max="6099" width="5.9921875" style="154" customWidth="1"/>
    <col min="6100" max="6100" width="1.12109375" style="154" customWidth="1"/>
    <col min="6101" max="6101" width="2.87109375" style="154" customWidth="1"/>
    <col min="6102" max="6102" width="4.24609375" style="154" customWidth="1"/>
    <col min="6103" max="6103" width="2.74609375" style="154" customWidth="1"/>
    <col min="6104" max="6104" width="25.3515625" style="154" customWidth="1"/>
    <col min="6105" max="6111" width="6.2421875" style="154" customWidth="1"/>
    <col min="6112" max="6116" width="5.9921875" style="154" customWidth="1"/>
    <col min="6117" max="6117" width="1.12109375" style="154" customWidth="1"/>
    <col min="6118" max="6118" width="2.87109375" style="154" customWidth="1"/>
    <col min="6119" max="6119" width="4.24609375" style="154" customWidth="1"/>
    <col min="6120" max="6120" width="2.74609375" style="154" customWidth="1"/>
    <col min="6121" max="6121" width="25.3515625" style="154" customWidth="1"/>
    <col min="6122" max="6128" width="6.2421875" style="154" customWidth="1"/>
    <col min="6129" max="6208" width="5.9921875" style="154"/>
    <col min="6209" max="6209" width="1.12109375" style="154" customWidth="1"/>
    <col min="6210" max="6210" width="2.87109375" style="154" customWidth="1"/>
    <col min="6211" max="6211" width="4.24609375" style="154" customWidth="1"/>
    <col min="6212" max="6212" width="2.74609375" style="154" customWidth="1"/>
    <col min="6213" max="6213" width="25.3515625" style="154" customWidth="1"/>
    <col min="6214" max="6220" width="6.2421875" style="154" customWidth="1"/>
    <col min="6221" max="6224" width="5.9921875" style="154" customWidth="1"/>
    <col min="6225" max="6225" width="1.12109375" style="154" customWidth="1"/>
    <col min="6226" max="6226" width="2.87109375" style="154" customWidth="1"/>
    <col min="6227" max="6227" width="4.24609375" style="154" customWidth="1"/>
    <col min="6228" max="6228" width="2.74609375" style="154" customWidth="1"/>
    <col min="6229" max="6229" width="25.3515625" style="154" customWidth="1"/>
    <col min="6230" max="6236" width="6.2421875" style="154" customWidth="1"/>
    <col min="6237" max="6241" width="5.9921875" style="154" customWidth="1"/>
    <col min="6242" max="6242" width="1.12109375" style="154" customWidth="1"/>
    <col min="6243" max="6243" width="2.87109375" style="154" customWidth="1"/>
    <col min="6244" max="6244" width="4.24609375" style="154" customWidth="1"/>
    <col min="6245" max="6245" width="2.74609375" style="154" customWidth="1"/>
    <col min="6246" max="6246" width="25.3515625" style="154" customWidth="1"/>
    <col min="6247" max="6253" width="6.2421875" style="154" customWidth="1"/>
    <col min="6254" max="6258" width="5.9921875" style="154" customWidth="1"/>
    <col min="6259" max="6259" width="1.12109375" style="154" customWidth="1"/>
    <col min="6260" max="6260" width="2.87109375" style="154" customWidth="1"/>
    <col min="6261" max="6261" width="4.24609375" style="154" customWidth="1"/>
    <col min="6262" max="6262" width="2.74609375" style="154" customWidth="1"/>
    <col min="6263" max="6263" width="25.3515625" style="154" customWidth="1"/>
    <col min="6264" max="6270" width="6.2421875" style="154" customWidth="1"/>
    <col min="6271" max="6275" width="5.9921875" style="154" customWidth="1"/>
    <col min="6276" max="6276" width="1.12109375" style="154" customWidth="1"/>
    <col min="6277" max="6277" width="2.87109375" style="154" customWidth="1"/>
    <col min="6278" max="6278" width="4.24609375" style="154" customWidth="1"/>
    <col min="6279" max="6279" width="2.74609375" style="154" customWidth="1"/>
    <col min="6280" max="6280" width="25.3515625" style="154" customWidth="1"/>
    <col min="6281" max="6287" width="6.2421875" style="154" customWidth="1"/>
    <col min="6288" max="6291" width="5.9921875" style="154" customWidth="1"/>
    <col min="6292" max="6292" width="1.12109375" style="154" customWidth="1"/>
    <col min="6293" max="6293" width="2.87109375" style="154" customWidth="1"/>
    <col min="6294" max="6294" width="4.24609375" style="154" customWidth="1"/>
    <col min="6295" max="6295" width="2.74609375" style="154" customWidth="1"/>
    <col min="6296" max="6296" width="25.3515625" style="154" customWidth="1"/>
    <col min="6297" max="6303" width="6.2421875" style="154" customWidth="1"/>
    <col min="6304" max="6307" width="5.9921875" style="154" customWidth="1"/>
    <col min="6308" max="6308" width="1.12109375" style="154" customWidth="1"/>
    <col min="6309" max="6309" width="2.87109375" style="154" customWidth="1"/>
    <col min="6310" max="6310" width="4.24609375" style="154" customWidth="1"/>
    <col min="6311" max="6311" width="2.74609375" style="154" customWidth="1"/>
    <col min="6312" max="6312" width="25.3515625" style="154" customWidth="1"/>
    <col min="6313" max="6319" width="6.2421875" style="154" customWidth="1"/>
    <col min="6320" max="6323" width="5.9921875" style="154" customWidth="1"/>
    <col min="6324" max="6324" width="1.12109375" style="154" customWidth="1"/>
    <col min="6325" max="6325" width="2.87109375" style="154" customWidth="1"/>
    <col min="6326" max="6326" width="4.24609375" style="154" customWidth="1"/>
    <col min="6327" max="6327" width="2.74609375" style="154" customWidth="1"/>
    <col min="6328" max="6328" width="25.3515625" style="154" customWidth="1"/>
    <col min="6329" max="6335" width="6.2421875" style="154" customWidth="1"/>
    <col min="6336" max="6339" width="5.9921875" style="154" customWidth="1"/>
    <col min="6340" max="6340" width="1.12109375" style="154" customWidth="1"/>
    <col min="6341" max="6341" width="2.87109375" style="154" customWidth="1"/>
    <col min="6342" max="6342" width="4.24609375" style="154" customWidth="1"/>
    <col min="6343" max="6343" width="2.74609375" style="154" customWidth="1"/>
    <col min="6344" max="6344" width="25.3515625" style="154" customWidth="1"/>
    <col min="6345" max="6351" width="6.2421875" style="154" customWidth="1"/>
    <col min="6352" max="6355" width="5.9921875" style="154" customWidth="1"/>
    <col min="6356" max="6356" width="1.12109375" style="154" customWidth="1"/>
    <col min="6357" max="6357" width="2.87109375" style="154" customWidth="1"/>
    <col min="6358" max="6358" width="4.24609375" style="154" customWidth="1"/>
    <col min="6359" max="6359" width="2.74609375" style="154" customWidth="1"/>
    <col min="6360" max="6360" width="25.3515625" style="154" customWidth="1"/>
    <col min="6361" max="6367" width="6.2421875" style="154" customWidth="1"/>
    <col min="6368" max="6372" width="5.9921875" style="154" customWidth="1"/>
    <col min="6373" max="6373" width="1.12109375" style="154" customWidth="1"/>
    <col min="6374" max="6374" width="2.87109375" style="154" customWidth="1"/>
    <col min="6375" max="6375" width="4.24609375" style="154" customWidth="1"/>
    <col min="6376" max="6376" width="2.74609375" style="154" customWidth="1"/>
    <col min="6377" max="6377" width="25.3515625" style="154" customWidth="1"/>
    <col min="6378" max="6384" width="6.2421875" style="154" customWidth="1"/>
    <col min="6385" max="6464" width="5.9921875" style="154"/>
    <col min="6465" max="6465" width="1.12109375" style="154" customWidth="1"/>
    <col min="6466" max="6466" width="2.87109375" style="154" customWidth="1"/>
    <col min="6467" max="6467" width="4.24609375" style="154" customWidth="1"/>
    <col min="6468" max="6468" width="2.74609375" style="154" customWidth="1"/>
    <col min="6469" max="6469" width="25.3515625" style="154" customWidth="1"/>
    <col min="6470" max="6476" width="6.2421875" style="154" customWidth="1"/>
    <col min="6477" max="6480" width="5.9921875" style="154" customWidth="1"/>
    <col min="6481" max="6481" width="1.12109375" style="154" customWidth="1"/>
    <col min="6482" max="6482" width="2.87109375" style="154" customWidth="1"/>
    <col min="6483" max="6483" width="4.24609375" style="154" customWidth="1"/>
    <col min="6484" max="6484" width="2.74609375" style="154" customWidth="1"/>
    <col min="6485" max="6485" width="25.3515625" style="154" customWidth="1"/>
    <col min="6486" max="6492" width="6.2421875" style="154" customWidth="1"/>
    <col min="6493" max="6497" width="5.9921875" style="154" customWidth="1"/>
    <col min="6498" max="6498" width="1.12109375" style="154" customWidth="1"/>
    <col min="6499" max="6499" width="2.87109375" style="154" customWidth="1"/>
    <col min="6500" max="6500" width="4.24609375" style="154" customWidth="1"/>
    <col min="6501" max="6501" width="2.74609375" style="154" customWidth="1"/>
    <col min="6502" max="6502" width="25.3515625" style="154" customWidth="1"/>
    <col min="6503" max="6509" width="6.2421875" style="154" customWidth="1"/>
    <col min="6510" max="6514" width="5.9921875" style="154" customWidth="1"/>
    <col min="6515" max="6515" width="1.12109375" style="154" customWidth="1"/>
    <col min="6516" max="6516" width="2.87109375" style="154" customWidth="1"/>
    <col min="6517" max="6517" width="4.24609375" style="154" customWidth="1"/>
    <col min="6518" max="6518" width="2.74609375" style="154" customWidth="1"/>
    <col min="6519" max="6519" width="25.3515625" style="154" customWidth="1"/>
    <col min="6520" max="6526" width="6.2421875" style="154" customWidth="1"/>
    <col min="6527" max="6531" width="5.9921875" style="154" customWidth="1"/>
    <col min="6532" max="6532" width="1.12109375" style="154" customWidth="1"/>
    <col min="6533" max="6533" width="2.87109375" style="154" customWidth="1"/>
    <col min="6534" max="6534" width="4.24609375" style="154" customWidth="1"/>
    <col min="6535" max="6535" width="2.74609375" style="154" customWidth="1"/>
    <col min="6536" max="6536" width="25.3515625" style="154" customWidth="1"/>
    <col min="6537" max="6543" width="6.2421875" style="154" customWidth="1"/>
    <col min="6544" max="6547" width="5.9921875" style="154" customWidth="1"/>
    <col min="6548" max="6548" width="1.12109375" style="154" customWidth="1"/>
    <col min="6549" max="6549" width="2.87109375" style="154" customWidth="1"/>
    <col min="6550" max="6550" width="4.24609375" style="154" customWidth="1"/>
    <col min="6551" max="6551" width="2.74609375" style="154" customWidth="1"/>
    <col min="6552" max="6552" width="25.3515625" style="154" customWidth="1"/>
    <col min="6553" max="6559" width="6.2421875" style="154" customWidth="1"/>
    <col min="6560" max="6563" width="5.9921875" style="154" customWidth="1"/>
    <col min="6564" max="6564" width="1.12109375" style="154" customWidth="1"/>
    <col min="6565" max="6565" width="2.87109375" style="154" customWidth="1"/>
    <col min="6566" max="6566" width="4.24609375" style="154" customWidth="1"/>
    <col min="6567" max="6567" width="2.74609375" style="154" customWidth="1"/>
    <col min="6568" max="6568" width="25.3515625" style="154" customWidth="1"/>
    <col min="6569" max="6575" width="6.2421875" style="154" customWidth="1"/>
    <col min="6576" max="6579" width="5.9921875" style="154" customWidth="1"/>
    <col min="6580" max="6580" width="1.12109375" style="154" customWidth="1"/>
    <col min="6581" max="6581" width="2.87109375" style="154" customWidth="1"/>
    <col min="6582" max="6582" width="4.24609375" style="154" customWidth="1"/>
    <col min="6583" max="6583" width="2.74609375" style="154" customWidth="1"/>
    <col min="6584" max="6584" width="25.3515625" style="154" customWidth="1"/>
    <col min="6585" max="6591" width="6.2421875" style="154" customWidth="1"/>
    <col min="6592" max="6595" width="5.9921875" style="154" customWidth="1"/>
    <col min="6596" max="6596" width="1.12109375" style="154" customWidth="1"/>
    <col min="6597" max="6597" width="2.87109375" style="154" customWidth="1"/>
    <col min="6598" max="6598" width="4.24609375" style="154" customWidth="1"/>
    <col min="6599" max="6599" width="2.74609375" style="154" customWidth="1"/>
    <col min="6600" max="6600" width="25.3515625" style="154" customWidth="1"/>
    <col min="6601" max="6607" width="6.2421875" style="154" customWidth="1"/>
    <col min="6608" max="6611" width="5.9921875" style="154" customWidth="1"/>
    <col min="6612" max="6612" width="1.12109375" style="154" customWidth="1"/>
    <col min="6613" max="6613" width="2.87109375" style="154" customWidth="1"/>
    <col min="6614" max="6614" width="4.24609375" style="154" customWidth="1"/>
    <col min="6615" max="6615" width="2.74609375" style="154" customWidth="1"/>
    <col min="6616" max="6616" width="25.3515625" style="154" customWidth="1"/>
    <col min="6617" max="6623" width="6.2421875" style="154" customWidth="1"/>
    <col min="6624" max="6628" width="5.9921875" style="154" customWidth="1"/>
    <col min="6629" max="6629" width="1.12109375" style="154" customWidth="1"/>
    <col min="6630" max="6630" width="2.87109375" style="154" customWidth="1"/>
    <col min="6631" max="6631" width="4.24609375" style="154" customWidth="1"/>
    <col min="6632" max="6632" width="2.74609375" style="154" customWidth="1"/>
    <col min="6633" max="6633" width="25.3515625" style="154" customWidth="1"/>
    <col min="6634" max="6640" width="6.2421875" style="154" customWidth="1"/>
    <col min="6641" max="6720" width="5.9921875" style="154"/>
    <col min="6721" max="6721" width="1.12109375" style="154" customWidth="1"/>
    <col min="6722" max="6722" width="2.87109375" style="154" customWidth="1"/>
    <col min="6723" max="6723" width="4.24609375" style="154" customWidth="1"/>
    <col min="6724" max="6724" width="2.74609375" style="154" customWidth="1"/>
    <col min="6725" max="6725" width="25.3515625" style="154" customWidth="1"/>
    <col min="6726" max="6732" width="6.2421875" style="154" customWidth="1"/>
    <col min="6733" max="6736" width="5.9921875" style="154" customWidth="1"/>
    <col min="6737" max="6737" width="1.12109375" style="154" customWidth="1"/>
    <col min="6738" max="6738" width="2.87109375" style="154" customWidth="1"/>
    <col min="6739" max="6739" width="4.24609375" style="154" customWidth="1"/>
    <col min="6740" max="6740" width="2.74609375" style="154" customWidth="1"/>
    <col min="6741" max="6741" width="25.3515625" style="154" customWidth="1"/>
    <col min="6742" max="6748" width="6.2421875" style="154" customWidth="1"/>
    <col min="6749" max="6753" width="5.9921875" style="154" customWidth="1"/>
    <col min="6754" max="6754" width="1.12109375" style="154" customWidth="1"/>
    <col min="6755" max="6755" width="2.87109375" style="154" customWidth="1"/>
    <col min="6756" max="6756" width="4.24609375" style="154" customWidth="1"/>
    <col min="6757" max="6757" width="2.74609375" style="154" customWidth="1"/>
    <col min="6758" max="6758" width="25.3515625" style="154" customWidth="1"/>
    <col min="6759" max="6765" width="6.2421875" style="154" customWidth="1"/>
    <col min="6766" max="6770" width="5.9921875" style="154" customWidth="1"/>
    <col min="6771" max="6771" width="1.12109375" style="154" customWidth="1"/>
    <col min="6772" max="6772" width="2.87109375" style="154" customWidth="1"/>
    <col min="6773" max="6773" width="4.24609375" style="154" customWidth="1"/>
    <col min="6774" max="6774" width="2.74609375" style="154" customWidth="1"/>
    <col min="6775" max="6775" width="25.3515625" style="154" customWidth="1"/>
    <col min="6776" max="6782" width="6.2421875" style="154" customWidth="1"/>
    <col min="6783" max="6787" width="5.9921875" style="154" customWidth="1"/>
    <col min="6788" max="6788" width="1.12109375" style="154" customWidth="1"/>
    <col min="6789" max="6789" width="2.87109375" style="154" customWidth="1"/>
    <col min="6790" max="6790" width="4.24609375" style="154" customWidth="1"/>
    <col min="6791" max="6791" width="2.74609375" style="154" customWidth="1"/>
    <col min="6792" max="6792" width="25.3515625" style="154" customWidth="1"/>
    <col min="6793" max="6799" width="6.2421875" style="154" customWidth="1"/>
    <col min="6800" max="6803" width="5.9921875" style="154" customWidth="1"/>
    <col min="6804" max="6804" width="1.12109375" style="154" customWidth="1"/>
    <col min="6805" max="6805" width="2.87109375" style="154" customWidth="1"/>
    <col min="6806" max="6806" width="4.24609375" style="154" customWidth="1"/>
    <col min="6807" max="6807" width="2.74609375" style="154" customWidth="1"/>
    <col min="6808" max="6808" width="25.3515625" style="154" customWidth="1"/>
    <col min="6809" max="6815" width="6.2421875" style="154" customWidth="1"/>
    <col min="6816" max="6819" width="5.9921875" style="154" customWidth="1"/>
    <col min="6820" max="6820" width="1.12109375" style="154" customWidth="1"/>
    <col min="6821" max="6821" width="2.87109375" style="154" customWidth="1"/>
    <col min="6822" max="6822" width="4.24609375" style="154" customWidth="1"/>
    <col min="6823" max="6823" width="2.74609375" style="154" customWidth="1"/>
    <col min="6824" max="6824" width="25.3515625" style="154" customWidth="1"/>
    <col min="6825" max="6831" width="6.2421875" style="154" customWidth="1"/>
    <col min="6832" max="6835" width="5.9921875" style="154" customWidth="1"/>
    <col min="6836" max="6836" width="1.12109375" style="154" customWidth="1"/>
    <col min="6837" max="6837" width="2.87109375" style="154" customWidth="1"/>
    <col min="6838" max="6838" width="4.24609375" style="154" customWidth="1"/>
    <col min="6839" max="6839" width="2.74609375" style="154" customWidth="1"/>
    <col min="6840" max="6840" width="25.3515625" style="154" customWidth="1"/>
    <col min="6841" max="6847" width="6.2421875" style="154" customWidth="1"/>
    <col min="6848" max="6851" width="5.9921875" style="154" customWidth="1"/>
    <col min="6852" max="6852" width="1.12109375" style="154" customWidth="1"/>
    <col min="6853" max="6853" width="2.87109375" style="154" customWidth="1"/>
    <col min="6854" max="6854" width="4.24609375" style="154" customWidth="1"/>
    <col min="6855" max="6855" width="2.74609375" style="154" customWidth="1"/>
    <col min="6856" max="6856" width="25.3515625" style="154" customWidth="1"/>
    <col min="6857" max="6863" width="6.2421875" style="154" customWidth="1"/>
    <col min="6864" max="6867" width="5.9921875" style="154" customWidth="1"/>
    <col min="6868" max="6868" width="1.12109375" style="154" customWidth="1"/>
    <col min="6869" max="6869" width="2.87109375" style="154" customWidth="1"/>
    <col min="6870" max="6870" width="4.24609375" style="154" customWidth="1"/>
    <col min="6871" max="6871" width="2.74609375" style="154" customWidth="1"/>
    <col min="6872" max="6872" width="25.3515625" style="154" customWidth="1"/>
    <col min="6873" max="6879" width="6.2421875" style="154" customWidth="1"/>
    <col min="6880" max="6884" width="5.9921875" style="154" customWidth="1"/>
    <col min="6885" max="6885" width="1.12109375" style="154" customWidth="1"/>
    <col min="6886" max="6886" width="2.87109375" style="154" customWidth="1"/>
    <col min="6887" max="6887" width="4.24609375" style="154" customWidth="1"/>
    <col min="6888" max="6888" width="2.74609375" style="154" customWidth="1"/>
    <col min="6889" max="6889" width="25.3515625" style="154" customWidth="1"/>
    <col min="6890" max="6896" width="6.2421875" style="154" customWidth="1"/>
    <col min="6897" max="6976" width="5.9921875" style="154"/>
    <col min="6977" max="6977" width="1.12109375" style="154" customWidth="1"/>
    <col min="6978" max="6978" width="2.87109375" style="154" customWidth="1"/>
    <col min="6979" max="6979" width="4.24609375" style="154" customWidth="1"/>
    <col min="6980" max="6980" width="2.74609375" style="154" customWidth="1"/>
    <col min="6981" max="6981" width="25.3515625" style="154" customWidth="1"/>
    <col min="6982" max="6988" width="6.2421875" style="154" customWidth="1"/>
    <col min="6989" max="6992" width="5.9921875" style="154" customWidth="1"/>
    <col min="6993" max="6993" width="1.12109375" style="154" customWidth="1"/>
    <col min="6994" max="6994" width="2.87109375" style="154" customWidth="1"/>
    <col min="6995" max="6995" width="4.24609375" style="154" customWidth="1"/>
    <col min="6996" max="6996" width="2.74609375" style="154" customWidth="1"/>
    <col min="6997" max="6997" width="25.3515625" style="154" customWidth="1"/>
    <col min="6998" max="7004" width="6.2421875" style="154" customWidth="1"/>
    <col min="7005" max="7009" width="5.9921875" style="154" customWidth="1"/>
    <col min="7010" max="7010" width="1.12109375" style="154" customWidth="1"/>
    <col min="7011" max="7011" width="2.87109375" style="154" customWidth="1"/>
    <col min="7012" max="7012" width="4.24609375" style="154" customWidth="1"/>
    <col min="7013" max="7013" width="2.74609375" style="154" customWidth="1"/>
    <col min="7014" max="7014" width="25.3515625" style="154" customWidth="1"/>
    <col min="7015" max="7021" width="6.2421875" style="154" customWidth="1"/>
    <col min="7022" max="7026" width="5.9921875" style="154" customWidth="1"/>
    <col min="7027" max="7027" width="1.12109375" style="154" customWidth="1"/>
    <col min="7028" max="7028" width="2.87109375" style="154" customWidth="1"/>
    <col min="7029" max="7029" width="4.24609375" style="154" customWidth="1"/>
    <col min="7030" max="7030" width="2.74609375" style="154" customWidth="1"/>
    <col min="7031" max="7031" width="25.3515625" style="154" customWidth="1"/>
    <col min="7032" max="7038" width="6.2421875" style="154" customWidth="1"/>
    <col min="7039" max="7043" width="5.9921875" style="154" customWidth="1"/>
    <col min="7044" max="7044" width="1.12109375" style="154" customWidth="1"/>
    <col min="7045" max="7045" width="2.87109375" style="154" customWidth="1"/>
    <col min="7046" max="7046" width="4.24609375" style="154" customWidth="1"/>
    <col min="7047" max="7047" width="2.74609375" style="154" customWidth="1"/>
    <col min="7048" max="7048" width="25.3515625" style="154" customWidth="1"/>
    <col min="7049" max="7055" width="6.2421875" style="154" customWidth="1"/>
    <col min="7056" max="7059" width="5.9921875" style="154" customWidth="1"/>
    <col min="7060" max="7060" width="1.12109375" style="154" customWidth="1"/>
    <col min="7061" max="7061" width="2.87109375" style="154" customWidth="1"/>
    <col min="7062" max="7062" width="4.24609375" style="154" customWidth="1"/>
    <col min="7063" max="7063" width="2.74609375" style="154" customWidth="1"/>
    <col min="7064" max="7064" width="25.3515625" style="154" customWidth="1"/>
    <col min="7065" max="7071" width="6.2421875" style="154" customWidth="1"/>
    <col min="7072" max="7075" width="5.9921875" style="154" customWidth="1"/>
    <col min="7076" max="7076" width="1.12109375" style="154" customWidth="1"/>
    <col min="7077" max="7077" width="2.87109375" style="154" customWidth="1"/>
    <col min="7078" max="7078" width="4.24609375" style="154" customWidth="1"/>
    <col min="7079" max="7079" width="2.74609375" style="154" customWidth="1"/>
    <col min="7080" max="7080" width="25.3515625" style="154" customWidth="1"/>
    <col min="7081" max="7087" width="6.2421875" style="154" customWidth="1"/>
    <col min="7088" max="7091" width="5.9921875" style="154" customWidth="1"/>
    <col min="7092" max="7092" width="1.12109375" style="154" customWidth="1"/>
    <col min="7093" max="7093" width="2.87109375" style="154" customWidth="1"/>
    <col min="7094" max="7094" width="4.24609375" style="154" customWidth="1"/>
    <col min="7095" max="7095" width="2.74609375" style="154" customWidth="1"/>
    <col min="7096" max="7096" width="25.3515625" style="154" customWidth="1"/>
    <col min="7097" max="7103" width="6.2421875" style="154" customWidth="1"/>
    <col min="7104" max="7107" width="5.9921875" style="154" customWidth="1"/>
    <col min="7108" max="7108" width="1.12109375" style="154" customWidth="1"/>
    <col min="7109" max="7109" width="2.87109375" style="154" customWidth="1"/>
    <col min="7110" max="7110" width="4.24609375" style="154" customWidth="1"/>
    <col min="7111" max="7111" width="2.74609375" style="154" customWidth="1"/>
    <col min="7112" max="7112" width="25.3515625" style="154" customWidth="1"/>
    <col min="7113" max="7119" width="6.2421875" style="154" customWidth="1"/>
    <col min="7120" max="7123" width="5.9921875" style="154" customWidth="1"/>
    <col min="7124" max="7124" width="1.12109375" style="154" customWidth="1"/>
    <col min="7125" max="7125" width="2.87109375" style="154" customWidth="1"/>
    <col min="7126" max="7126" width="4.24609375" style="154" customWidth="1"/>
    <col min="7127" max="7127" width="2.74609375" style="154" customWidth="1"/>
    <col min="7128" max="7128" width="25.3515625" style="154" customWidth="1"/>
    <col min="7129" max="7135" width="6.2421875" style="154" customWidth="1"/>
    <col min="7136" max="7140" width="5.9921875" style="154" customWidth="1"/>
    <col min="7141" max="7141" width="1.12109375" style="154" customWidth="1"/>
    <col min="7142" max="7142" width="2.87109375" style="154" customWidth="1"/>
    <col min="7143" max="7143" width="4.24609375" style="154" customWidth="1"/>
    <col min="7144" max="7144" width="2.74609375" style="154" customWidth="1"/>
    <col min="7145" max="7145" width="25.3515625" style="154" customWidth="1"/>
    <col min="7146" max="7152" width="6.2421875" style="154" customWidth="1"/>
    <col min="7153" max="7232" width="5.9921875" style="154"/>
    <col min="7233" max="7233" width="1.12109375" style="154" customWidth="1"/>
    <col min="7234" max="7234" width="2.87109375" style="154" customWidth="1"/>
    <col min="7235" max="7235" width="4.24609375" style="154" customWidth="1"/>
    <col min="7236" max="7236" width="2.74609375" style="154" customWidth="1"/>
    <col min="7237" max="7237" width="25.3515625" style="154" customWidth="1"/>
    <col min="7238" max="7244" width="6.2421875" style="154" customWidth="1"/>
    <col min="7245" max="7248" width="5.9921875" style="154" customWidth="1"/>
    <col min="7249" max="7249" width="1.12109375" style="154" customWidth="1"/>
    <col min="7250" max="7250" width="2.87109375" style="154" customWidth="1"/>
    <col min="7251" max="7251" width="4.24609375" style="154" customWidth="1"/>
    <col min="7252" max="7252" width="2.74609375" style="154" customWidth="1"/>
    <col min="7253" max="7253" width="25.3515625" style="154" customWidth="1"/>
    <col min="7254" max="7260" width="6.2421875" style="154" customWidth="1"/>
    <col min="7261" max="7265" width="5.9921875" style="154" customWidth="1"/>
    <col min="7266" max="7266" width="1.12109375" style="154" customWidth="1"/>
    <col min="7267" max="7267" width="2.87109375" style="154" customWidth="1"/>
    <col min="7268" max="7268" width="4.24609375" style="154" customWidth="1"/>
    <col min="7269" max="7269" width="2.74609375" style="154" customWidth="1"/>
    <col min="7270" max="7270" width="25.3515625" style="154" customWidth="1"/>
    <col min="7271" max="7277" width="6.2421875" style="154" customWidth="1"/>
    <col min="7278" max="7282" width="5.9921875" style="154" customWidth="1"/>
    <col min="7283" max="7283" width="1.12109375" style="154" customWidth="1"/>
    <col min="7284" max="7284" width="2.87109375" style="154" customWidth="1"/>
    <col min="7285" max="7285" width="4.24609375" style="154" customWidth="1"/>
    <col min="7286" max="7286" width="2.74609375" style="154" customWidth="1"/>
    <col min="7287" max="7287" width="25.3515625" style="154" customWidth="1"/>
    <col min="7288" max="7294" width="6.2421875" style="154" customWidth="1"/>
    <col min="7295" max="7299" width="5.9921875" style="154" customWidth="1"/>
    <col min="7300" max="7300" width="1.12109375" style="154" customWidth="1"/>
    <col min="7301" max="7301" width="2.87109375" style="154" customWidth="1"/>
    <col min="7302" max="7302" width="4.24609375" style="154" customWidth="1"/>
    <col min="7303" max="7303" width="2.74609375" style="154" customWidth="1"/>
    <col min="7304" max="7304" width="25.3515625" style="154" customWidth="1"/>
    <col min="7305" max="7311" width="6.2421875" style="154" customWidth="1"/>
    <col min="7312" max="7315" width="5.9921875" style="154" customWidth="1"/>
    <col min="7316" max="7316" width="1.12109375" style="154" customWidth="1"/>
    <col min="7317" max="7317" width="2.87109375" style="154" customWidth="1"/>
    <col min="7318" max="7318" width="4.24609375" style="154" customWidth="1"/>
    <col min="7319" max="7319" width="2.74609375" style="154" customWidth="1"/>
    <col min="7320" max="7320" width="25.3515625" style="154" customWidth="1"/>
    <col min="7321" max="7327" width="6.2421875" style="154" customWidth="1"/>
    <col min="7328" max="7331" width="5.9921875" style="154" customWidth="1"/>
    <col min="7332" max="7332" width="1.12109375" style="154" customWidth="1"/>
    <col min="7333" max="7333" width="2.87109375" style="154" customWidth="1"/>
    <col min="7334" max="7334" width="4.24609375" style="154" customWidth="1"/>
    <col min="7335" max="7335" width="2.74609375" style="154" customWidth="1"/>
    <col min="7336" max="7336" width="25.3515625" style="154" customWidth="1"/>
    <col min="7337" max="7343" width="6.2421875" style="154" customWidth="1"/>
    <col min="7344" max="7347" width="5.9921875" style="154" customWidth="1"/>
    <col min="7348" max="7348" width="1.12109375" style="154" customWidth="1"/>
    <col min="7349" max="7349" width="2.87109375" style="154" customWidth="1"/>
    <col min="7350" max="7350" width="4.24609375" style="154" customWidth="1"/>
    <col min="7351" max="7351" width="2.74609375" style="154" customWidth="1"/>
    <col min="7352" max="7352" width="25.3515625" style="154" customWidth="1"/>
    <col min="7353" max="7359" width="6.2421875" style="154" customWidth="1"/>
    <col min="7360" max="7363" width="5.9921875" style="154" customWidth="1"/>
    <col min="7364" max="7364" width="1.12109375" style="154" customWidth="1"/>
    <col min="7365" max="7365" width="2.87109375" style="154" customWidth="1"/>
    <col min="7366" max="7366" width="4.24609375" style="154" customWidth="1"/>
    <col min="7367" max="7367" width="2.74609375" style="154" customWidth="1"/>
    <col min="7368" max="7368" width="25.3515625" style="154" customWidth="1"/>
    <col min="7369" max="7375" width="6.2421875" style="154" customWidth="1"/>
    <col min="7376" max="7379" width="5.9921875" style="154" customWidth="1"/>
    <col min="7380" max="7380" width="1.12109375" style="154" customWidth="1"/>
    <col min="7381" max="7381" width="2.87109375" style="154" customWidth="1"/>
    <col min="7382" max="7382" width="4.24609375" style="154" customWidth="1"/>
    <col min="7383" max="7383" width="2.74609375" style="154" customWidth="1"/>
    <col min="7384" max="7384" width="25.3515625" style="154" customWidth="1"/>
    <col min="7385" max="7391" width="6.2421875" style="154" customWidth="1"/>
    <col min="7392" max="7396" width="5.9921875" style="154" customWidth="1"/>
    <col min="7397" max="7397" width="1.12109375" style="154" customWidth="1"/>
    <col min="7398" max="7398" width="2.87109375" style="154" customWidth="1"/>
    <col min="7399" max="7399" width="4.24609375" style="154" customWidth="1"/>
    <col min="7400" max="7400" width="2.74609375" style="154" customWidth="1"/>
    <col min="7401" max="7401" width="25.3515625" style="154" customWidth="1"/>
    <col min="7402" max="7408" width="6.2421875" style="154" customWidth="1"/>
    <col min="7409" max="7488" width="5.9921875" style="154"/>
    <col min="7489" max="7489" width="1.12109375" style="154" customWidth="1"/>
    <col min="7490" max="7490" width="2.87109375" style="154" customWidth="1"/>
    <col min="7491" max="7491" width="4.24609375" style="154" customWidth="1"/>
    <col min="7492" max="7492" width="2.74609375" style="154" customWidth="1"/>
    <col min="7493" max="7493" width="25.3515625" style="154" customWidth="1"/>
    <col min="7494" max="7500" width="6.2421875" style="154" customWidth="1"/>
    <col min="7501" max="7504" width="5.9921875" style="154" customWidth="1"/>
    <col min="7505" max="7505" width="1.12109375" style="154" customWidth="1"/>
    <col min="7506" max="7506" width="2.87109375" style="154" customWidth="1"/>
    <col min="7507" max="7507" width="4.24609375" style="154" customWidth="1"/>
    <col min="7508" max="7508" width="2.74609375" style="154" customWidth="1"/>
    <col min="7509" max="7509" width="25.3515625" style="154" customWidth="1"/>
    <col min="7510" max="7516" width="6.2421875" style="154" customWidth="1"/>
    <col min="7517" max="7521" width="5.9921875" style="154" customWidth="1"/>
    <col min="7522" max="7522" width="1.12109375" style="154" customWidth="1"/>
    <col min="7523" max="7523" width="2.87109375" style="154" customWidth="1"/>
    <col min="7524" max="7524" width="4.24609375" style="154" customWidth="1"/>
    <col min="7525" max="7525" width="2.74609375" style="154" customWidth="1"/>
    <col min="7526" max="7526" width="25.3515625" style="154" customWidth="1"/>
    <col min="7527" max="7533" width="6.2421875" style="154" customWidth="1"/>
    <col min="7534" max="7538" width="5.9921875" style="154" customWidth="1"/>
    <col min="7539" max="7539" width="1.12109375" style="154" customWidth="1"/>
    <col min="7540" max="7540" width="2.87109375" style="154" customWidth="1"/>
    <col min="7541" max="7541" width="4.24609375" style="154" customWidth="1"/>
    <col min="7542" max="7542" width="2.74609375" style="154" customWidth="1"/>
    <col min="7543" max="7543" width="25.3515625" style="154" customWidth="1"/>
    <col min="7544" max="7550" width="6.2421875" style="154" customWidth="1"/>
    <col min="7551" max="7555" width="5.9921875" style="154" customWidth="1"/>
    <col min="7556" max="7556" width="1.12109375" style="154" customWidth="1"/>
    <col min="7557" max="7557" width="2.87109375" style="154" customWidth="1"/>
    <col min="7558" max="7558" width="4.24609375" style="154" customWidth="1"/>
    <col min="7559" max="7559" width="2.74609375" style="154" customWidth="1"/>
    <col min="7560" max="7560" width="25.3515625" style="154" customWidth="1"/>
    <col min="7561" max="7567" width="6.2421875" style="154" customWidth="1"/>
    <col min="7568" max="7571" width="5.9921875" style="154" customWidth="1"/>
    <col min="7572" max="7572" width="1.12109375" style="154" customWidth="1"/>
    <col min="7573" max="7573" width="2.87109375" style="154" customWidth="1"/>
    <col min="7574" max="7574" width="4.24609375" style="154" customWidth="1"/>
    <col min="7575" max="7575" width="2.74609375" style="154" customWidth="1"/>
    <col min="7576" max="7576" width="25.3515625" style="154" customWidth="1"/>
    <col min="7577" max="7583" width="6.2421875" style="154" customWidth="1"/>
    <col min="7584" max="7587" width="5.9921875" style="154" customWidth="1"/>
    <col min="7588" max="7588" width="1.12109375" style="154" customWidth="1"/>
    <col min="7589" max="7589" width="2.87109375" style="154" customWidth="1"/>
    <col min="7590" max="7590" width="4.24609375" style="154" customWidth="1"/>
    <col min="7591" max="7591" width="2.74609375" style="154" customWidth="1"/>
    <col min="7592" max="7592" width="25.3515625" style="154" customWidth="1"/>
    <col min="7593" max="7599" width="6.2421875" style="154" customWidth="1"/>
    <col min="7600" max="7603" width="5.9921875" style="154" customWidth="1"/>
    <col min="7604" max="7604" width="1.12109375" style="154" customWidth="1"/>
    <col min="7605" max="7605" width="2.87109375" style="154" customWidth="1"/>
    <col min="7606" max="7606" width="4.24609375" style="154" customWidth="1"/>
    <col min="7607" max="7607" width="2.74609375" style="154" customWidth="1"/>
    <col min="7608" max="7608" width="25.3515625" style="154" customWidth="1"/>
    <col min="7609" max="7615" width="6.2421875" style="154" customWidth="1"/>
    <col min="7616" max="7619" width="5.9921875" style="154" customWidth="1"/>
    <col min="7620" max="7620" width="1.12109375" style="154" customWidth="1"/>
    <col min="7621" max="7621" width="2.87109375" style="154" customWidth="1"/>
    <col min="7622" max="7622" width="4.24609375" style="154" customWidth="1"/>
    <col min="7623" max="7623" width="2.74609375" style="154" customWidth="1"/>
    <col min="7624" max="7624" width="25.3515625" style="154" customWidth="1"/>
    <col min="7625" max="7631" width="6.2421875" style="154" customWidth="1"/>
    <col min="7632" max="7635" width="5.9921875" style="154" customWidth="1"/>
    <col min="7636" max="7636" width="1.12109375" style="154" customWidth="1"/>
    <col min="7637" max="7637" width="2.87109375" style="154" customWidth="1"/>
    <col min="7638" max="7638" width="4.24609375" style="154" customWidth="1"/>
    <col min="7639" max="7639" width="2.74609375" style="154" customWidth="1"/>
    <col min="7640" max="7640" width="25.3515625" style="154" customWidth="1"/>
    <col min="7641" max="7647" width="6.2421875" style="154" customWidth="1"/>
    <col min="7648" max="7652" width="5.9921875" style="154" customWidth="1"/>
    <col min="7653" max="7653" width="1.12109375" style="154" customWidth="1"/>
    <col min="7654" max="7654" width="2.87109375" style="154" customWidth="1"/>
    <col min="7655" max="7655" width="4.24609375" style="154" customWidth="1"/>
    <col min="7656" max="7656" width="2.74609375" style="154" customWidth="1"/>
    <col min="7657" max="7657" width="25.3515625" style="154" customWidth="1"/>
    <col min="7658" max="7664" width="6.2421875" style="154" customWidth="1"/>
    <col min="7665" max="7744" width="5.9921875" style="154"/>
    <col min="7745" max="7745" width="1.12109375" style="154" customWidth="1"/>
    <col min="7746" max="7746" width="2.87109375" style="154" customWidth="1"/>
    <col min="7747" max="7747" width="4.24609375" style="154" customWidth="1"/>
    <col min="7748" max="7748" width="2.74609375" style="154" customWidth="1"/>
    <col min="7749" max="7749" width="25.3515625" style="154" customWidth="1"/>
    <col min="7750" max="7756" width="6.2421875" style="154" customWidth="1"/>
    <col min="7757" max="7760" width="5.9921875" style="154" customWidth="1"/>
    <col min="7761" max="7761" width="1.12109375" style="154" customWidth="1"/>
    <col min="7762" max="7762" width="2.87109375" style="154" customWidth="1"/>
    <col min="7763" max="7763" width="4.24609375" style="154" customWidth="1"/>
    <col min="7764" max="7764" width="2.74609375" style="154" customWidth="1"/>
    <col min="7765" max="7765" width="25.3515625" style="154" customWidth="1"/>
    <col min="7766" max="7772" width="6.2421875" style="154" customWidth="1"/>
    <col min="7773" max="7777" width="5.9921875" style="154" customWidth="1"/>
    <col min="7778" max="7778" width="1.12109375" style="154" customWidth="1"/>
    <col min="7779" max="7779" width="2.87109375" style="154" customWidth="1"/>
    <col min="7780" max="7780" width="4.24609375" style="154" customWidth="1"/>
    <col min="7781" max="7781" width="2.74609375" style="154" customWidth="1"/>
    <col min="7782" max="7782" width="25.3515625" style="154" customWidth="1"/>
    <col min="7783" max="7789" width="6.2421875" style="154" customWidth="1"/>
    <col min="7790" max="7794" width="5.9921875" style="154" customWidth="1"/>
    <col min="7795" max="7795" width="1.12109375" style="154" customWidth="1"/>
    <col min="7796" max="7796" width="2.87109375" style="154" customWidth="1"/>
    <col min="7797" max="7797" width="4.24609375" style="154" customWidth="1"/>
    <col min="7798" max="7798" width="2.74609375" style="154" customWidth="1"/>
    <col min="7799" max="7799" width="25.3515625" style="154" customWidth="1"/>
    <col min="7800" max="7806" width="6.2421875" style="154" customWidth="1"/>
    <col min="7807" max="7811" width="5.9921875" style="154" customWidth="1"/>
    <col min="7812" max="7812" width="1.12109375" style="154" customWidth="1"/>
    <col min="7813" max="7813" width="2.87109375" style="154" customWidth="1"/>
    <col min="7814" max="7814" width="4.24609375" style="154" customWidth="1"/>
    <col min="7815" max="7815" width="2.74609375" style="154" customWidth="1"/>
    <col min="7816" max="7816" width="25.3515625" style="154" customWidth="1"/>
    <col min="7817" max="7823" width="6.2421875" style="154" customWidth="1"/>
    <col min="7824" max="7827" width="5.9921875" style="154" customWidth="1"/>
    <col min="7828" max="7828" width="1.12109375" style="154" customWidth="1"/>
    <col min="7829" max="7829" width="2.87109375" style="154" customWidth="1"/>
    <col min="7830" max="7830" width="4.24609375" style="154" customWidth="1"/>
    <col min="7831" max="7831" width="2.74609375" style="154" customWidth="1"/>
    <col min="7832" max="7832" width="25.3515625" style="154" customWidth="1"/>
    <col min="7833" max="7839" width="6.2421875" style="154" customWidth="1"/>
    <col min="7840" max="7843" width="5.9921875" style="154" customWidth="1"/>
    <col min="7844" max="7844" width="1.12109375" style="154" customWidth="1"/>
    <col min="7845" max="7845" width="2.87109375" style="154" customWidth="1"/>
    <col min="7846" max="7846" width="4.24609375" style="154" customWidth="1"/>
    <col min="7847" max="7847" width="2.74609375" style="154" customWidth="1"/>
    <col min="7848" max="7848" width="25.3515625" style="154" customWidth="1"/>
    <col min="7849" max="7855" width="6.2421875" style="154" customWidth="1"/>
    <col min="7856" max="7859" width="5.9921875" style="154" customWidth="1"/>
    <col min="7860" max="7860" width="1.12109375" style="154" customWidth="1"/>
    <col min="7861" max="7861" width="2.87109375" style="154" customWidth="1"/>
    <col min="7862" max="7862" width="4.24609375" style="154" customWidth="1"/>
    <col min="7863" max="7863" width="2.74609375" style="154" customWidth="1"/>
    <col min="7864" max="7864" width="25.3515625" style="154" customWidth="1"/>
    <col min="7865" max="7871" width="6.2421875" style="154" customWidth="1"/>
    <col min="7872" max="7875" width="5.9921875" style="154" customWidth="1"/>
    <col min="7876" max="7876" width="1.12109375" style="154" customWidth="1"/>
    <col min="7877" max="7877" width="2.87109375" style="154" customWidth="1"/>
    <col min="7878" max="7878" width="4.24609375" style="154" customWidth="1"/>
    <col min="7879" max="7879" width="2.74609375" style="154" customWidth="1"/>
    <col min="7880" max="7880" width="25.3515625" style="154" customWidth="1"/>
    <col min="7881" max="7887" width="6.2421875" style="154" customWidth="1"/>
    <col min="7888" max="7891" width="5.9921875" style="154" customWidth="1"/>
    <col min="7892" max="7892" width="1.12109375" style="154" customWidth="1"/>
    <col min="7893" max="7893" width="2.87109375" style="154" customWidth="1"/>
    <col min="7894" max="7894" width="4.24609375" style="154" customWidth="1"/>
    <col min="7895" max="7895" width="2.74609375" style="154" customWidth="1"/>
    <col min="7896" max="7896" width="25.3515625" style="154" customWidth="1"/>
    <col min="7897" max="7903" width="6.2421875" style="154" customWidth="1"/>
    <col min="7904" max="7908" width="5.9921875" style="154" customWidth="1"/>
    <col min="7909" max="7909" width="1.12109375" style="154" customWidth="1"/>
    <col min="7910" max="7910" width="2.87109375" style="154" customWidth="1"/>
    <col min="7911" max="7911" width="4.24609375" style="154" customWidth="1"/>
    <col min="7912" max="7912" width="2.74609375" style="154" customWidth="1"/>
    <col min="7913" max="7913" width="25.3515625" style="154" customWidth="1"/>
    <col min="7914" max="7920" width="6.2421875" style="154" customWidth="1"/>
    <col min="7921" max="8000" width="5.9921875" style="154"/>
    <col min="8001" max="8001" width="1.12109375" style="154" customWidth="1"/>
    <col min="8002" max="8002" width="2.87109375" style="154" customWidth="1"/>
    <col min="8003" max="8003" width="4.24609375" style="154" customWidth="1"/>
    <col min="8004" max="8004" width="2.74609375" style="154" customWidth="1"/>
    <col min="8005" max="8005" width="25.3515625" style="154" customWidth="1"/>
    <col min="8006" max="8012" width="6.2421875" style="154" customWidth="1"/>
    <col min="8013" max="8016" width="5.9921875" style="154" customWidth="1"/>
    <col min="8017" max="8017" width="1.12109375" style="154" customWidth="1"/>
    <col min="8018" max="8018" width="2.87109375" style="154" customWidth="1"/>
    <col min="8019" max="8019" width="4.24609375" style="154" customWidth="1"/>
    <col min="8020" max="8020" width="2.74609375" style="154" customWidth="1"/>
    <col min="8021" max="8021" width="25.3515625" style="154" customWidth="1"/>
    <col min="8022" max="8028" width="6.2421875" style="154" customWidth="1"/>
    <col min="8029" max="8033" width="5.9921875" style="154" customWidth="1"/>
    <col min="8034" max="8034" width="1.12109375" style="154" customWidth="1"/>
    <col min="8035" max="8035" width="2.87109375" style="154" customWidth="1"/>
    <col min="8036" max="8036" width="4.24609375" style="154" customWidth="1"/>
    <col min="8037" max="8037" width="2.74609375" style="154" customWidth="1"/>
    <col min="8038" max="8038" width="25.3515625" style="154" customWidth="1"/>
    <col min="8039" max="8045" width="6.2421875" style="154" customWidth="1"/>
    <col min="8046" max="8050" width="5.9921875" style="154" customWidth="1"/>
    <col min="8051" max="8051" width="1.12109375" style="154" customWidth="1"/>
    <col min="8052" max="8052" width="2.87109375" style="154" customWidth="1"/>
    <col min="8053" max="8053" width="4.24609375" style="154" customWidth="1"/>
    <col min="8054" max="8054" width="2.74609375" style="154" customWidth="1"/>
    <col min="8055" max="8055" width="25.3515625" style="154" customWidth="1"/>
    <col min="8056" max="8062" width="6.2421875" style="154" customWidth="1"/>
    <col min="8063" max="8067" width="5.9921875" style="154" customWidth="1"/>
    <col min="8068" max="8068" width="1.12109375" style="154" customWidth="1"/>
    <col min="8069" max="8069" width="2.87109375" style="154" customWidth="1"/>
    <col min="8070" max="8070" width="4.24609375" style="154" customWidth="1"/>
    <col min="8071" max="8071" width="2.74609375" style="154" customWidth="1"/>
    <col min="8072" max="8072" width="25.3515625" style="154" customWidth="1"/>
    <col min="8073" max="8079" width="6.2421875" style="154" customWidth="1"/>
    <col min="8080" max="8083" width="5.9921875" style="154" customWidth="1"/>
    <col min="8084" max="8084" width="1.12109375" style="154" customWidth="1"/>
    <col min="8085" max="8085" width="2.87109375" style="154" customWidth="1"/>
    <col min="8086" max="8086" width="4.24609375" style="154" customWidth="1"/>
    <col min="8087" max="8087" width="2.74609375" style="154" customWidth="1"/>
    <col min="8088" max="8088" width="25.3515625" style="154" customWidth="1"/>
    <col min="8089" max="8095" width="6.2421875" style="154" customWidth="1"/>
    <col min="8096" max="8099" width="5.9921875" style="154" customWidth="1"/>
    <col min="8100" max="8100" width="1.12109375" style="154" customWidth="1"/>
    <col min="8101" max="8101" width="2.87109375" style="154" customWidth="1"/>
    <col min="8102" max="8102" width="4.24609375" style="154" customWidth="1"/>
    <col min="8103" max="8103" width="2.74609375" style="154" customWidth="1"/>
    <col min="8104" max="8104" width="25.3515625" style="154" customWidth="1"/>
    <col min="8105" max="8111" width="6.2421875" style="154" customWidth="1"/>
    <col min="8112" max="8115" width="5.9921875" style="154" customWidth="1"/>
    <col min="8116" max="8116" width="1.12109375" style="154" customWidth="1"/>
    <col min="8117" max="8117" width="2.87109375" style="154" customWidth="1"/>
    <col min="8118" max="8118" width="4.24609375" style="154" customWidth="1"/>
    <col min="8119" max="8119" width="2.74609375" style="154" customWidth="1"/>
    <col min="8120" max="8120" width="25.3515625" style="154" customWidth="1"/>
    <col min="8121" max="8127" width="6.2421875" style="154" customWidth="1"/>
    <col min="8128" max="8131" width="5.9921875" style="154" customWidth="1"/>
    <col min="8132" max="8132" width="1.12109375" style="154" customWidth="1"/>
    <col min="8133" max="8133" width="2.87109375" style="154" customWidth="1"/>
    <col min="8134" max="8134" width="4.24609375" style="154" customWidth="1"/>
    <col min="8135" max="8135" width="2.74609375" style="154" customWidth="1"/>
    <col min="8136" max="8136" width="25.3515625" style="154" customWidth="1"/>
    <col min="8137" max="8143" width="6.2421875" style="154" customWidth="1"/>
    <col min="8144" max="8147" width="5.9921875" style="154" customWidth="1"/>
    <col min="8148" max="8148" width="1.12109375" style="154" customWidth="1"/>
    <col min="8149" max="8149" width="2.87109375" style="154" customWidth="1"/>
    <col min="8150" max="8150" width="4.24609375" style="154" customWidth="1"/>
    <col min="8151" max="8151" width="2.74609375" style="154" customWidth="1"/>
    <col min="8152" max="8152" width="25.3515625" style="154" customWidth="1"/>
    <col min="8153" max="8159" width="6.2421875" style="154" customWidth="1"/>
    <col min="8160" max="8164" width="5.9921875" style="154" customWidth="1"/>
    <col min="8165" max="8165" width="1.12109375" style="154" customWidth="1"/>
    <col min="8166" max="8166" width="2.87109375" style="154" customWidth="1"/>
    <col min="8167" max="8167" width="4.24609375" style="154" customWidth="1"/>
    <col min="8168" max="8168" width="2.74609375" style="154" customWidth="1"/>
    <col min="8169" max="8169" width="25.3515625" style="154" customWidth="1"/>
    <col min="8170" max="8176" width="6.2421875" style="154" customWidth="1"/>
    <col min="8177" max="8256" width="5.9921875" style="154"/>
    <col min="8257" max="8257" width="1.12109375" style="154" customWidth="1"/>
    <col min="8258" max="8258" width="2.87109375" style="154" customWidth="1"/>
    <col min="8259" max="8259" width="4.24609375" style="154" customWidth="1"/>
    <col min="8260" max="8260" width="2.74609375" style="154" customWidth="1"/>
    <col min="8261" max="8261" width="25.3515625" style="154" customWidth="1"/>
    <col min="8262" max="8268" width="6.2421875" style="154" customWidth="1"/>
    <col min="8269" max="8272" width="5.9921875" style="154" customWidth="1"/>
    <col min="8273" max="8273" width="1.12109375" style="154" customWidth="1"/>
    <col min="8274" max="8274" width="2.87109375" style="154" customWidth="1"/>
    <col min="8275" max="8275" width="4.24609375" style="154" customWidth="1"/>
    <col min="8276" max="8276" width="2.74609375" style="154" customWidth="1"/>
    <col min="8277" max="8277" width="25.3515625" style="154" customWidth="1"/>
    <col min="8278" max="8284" width="6.2421875" style="154" customWidth="1"/>
    <col min="8285" max="8289" width="5.9921875" style="154" customWidth="1"/>
    <col min="8290" max="8290" width="1.12109375" style="154" customWidth="1"/>
    <col min="8291" max="8291" width="2.87109375" style="154" customWidth="1"/>
    <col min="8292" max="8292" width="4.24609375" style="154" customWidth="1"/>
    <col min="8293" max="8293" width="2.74609375" style="154" customWidth="1"/>
    <col min="8294" max="8294" width="25.3515625" style="154" customWidth="1"/>
    <col min="8295" max="8301" width="6.2421875" style="154" customWidth="1"/>
    <col min="8302" max="8306" width="5.9921875" style="154" customWidth="1"/>
    <col min="8307" max="8307" width="1.12109375" style="154" customWidth="1"/>
    <col min="8308" max="8308" width="2.87109375" style="154" customWidth="1"/>
    <col min="8309" max="8309" width="4.24609375" style="154" customWidth="1"/>
    <col min="8310" max="8310" width="2.74609375" style="154" customWidth="1"/>
    <col min="8311" max="8311" width="25.3515625" style="154" customWidth="1"/>
    <col min="8312" max="8318" width="6.2421875" style="154" customWidth="1"/>
    <col min="8319" max="8323" width="5.9921875" style="154" customWidth="1"/>
    <col min="8324" max="8324" width="1.12109375" style="154" customWidth="1"/>
    <col min="8325" max="8325" width="2.87109375" style="154" customWidth="1"/>
    <col min="8326" max="8326" width="4.24609375" style="154" customWidth="1"/>
    <col min="8327" max="8327" width="2.74609375" style="154" customWidth="1"/>
    <col min="8328" max="8328" width="25.3515625" style="154" customWidth="1"/>
    <col min="8329" max="8335" width="6.2421875" style="154" customWidth="1"/>
    <col min="8336" max="8339" width="5.9921875" style="154" customWidth="1"/>
    <col min="8340" max="8340" width="1.12109375" style="154" customWidth="1"/>
    <col min="8341" max="8341" width="2.87109375" style="154" customWidth="1"/>
    <col min="8342" max="8342" width="4.24609375" style="154" customWidth="1"/>
    <col min="8343" max="8343" width="2.74609375" style="154" customWidth="1"/>
    <col min="8344" max="8344" width="25.3515625" style="154" customWidth="1"/>
    <col min="8345" max="8351" width="6.2421875" style="154" customWidth="1"/>
    <col min="8352" max="8355" width="5.9921875" style="154" customWidth="1"/>
    <col min="8356" max="8356" width="1.12109375" style="154" customWidth="1"/>
    <col min="8357" max="8357" width="2.87109375" style="154" customWidth="1"/>
    <col min="8358" max="8358" width="4.24609375" style="154" customWidth="1"/>
    <col min="8359" max="8359" width="2.74609375" style="154" customWidth="1"/>
    <col min="8360" max="8360" width="25.3515625" style="154" customWidth="1"/>
    <col min="8361" max="8367" width="6.2421875" style="154" customWidth="1"/>
    <col min="8368" max="8371" width="5.9921875" style="154" customWidth="1"/>
    <col min="8372" max="8372" width="1.12109375" style="154" customWidth="1"/>
    <col min="8373" max="8373" width="2.87109375" style="154" customWidth="1"/>
    <col min="8374" max="8374" width="4.24609375" style="154" customWidth="1"/>
    <col min="8375" max="8375" width="2.74609375" style="154" customWidth="1"/>
    <col min="8376" max="8376" width="25.3515625" style="154" customWidth="1"/>
    <col min="8377" max="8383" width="6.2421875" style="154" customWidth="1"/>
    <col min="8384" max="8387" width="5.9921875" style="154" customWidth="1"/>
    <col min="8388" max="8388" width="1.12109375" style="154" customWidth="1"/>
    <col min="8389" max="8389" width="2.87109375" style="154" customWidth="1"/>
    <col min="8390" max="8390" width="4.24609375" style="154" customWidth="1"/>
    <col min="8391" max="8391" width="2.74609375" style="154" customWidth="1"/>
    <col min="8392" max="8392" width="25.3515625" style="154" customWidth="1"/>
    <col min="8393" max="8399" width="6.2421875" style="154" customWidth="1"/>
    <col min="8400" max="8403" width="5.9921875" style="154" customWidth="1"/>
    <col min="8404" max="8404" width="1.12109375" style="154" customWidth="1"/>
    <col min="8405" max="8405" width="2.87109375" style="154" customWidth="1"/>
    <col min="8406" max="8406" width="4.24609375" style="154" customWidth="1"/>
    <col min="8407" max="8407" width="2.74609375" style="154" customWidth="1"/>
    <col min="8408" max="8408" width="25.3515625" style="154" customWidth="1"/>
    <col min="8409" max="8415" width="6.2421875" style="154" customWidth="1"/>
    <col min="8416" max="8420" width="5.9921875" style="154" customWidth="1"/>
    <col min="8421" max="8421" width="1.12109375" style="154" customWidth="1"/>
    <col min="8422" max="8422" width="2.87109375" style="154" customWidth="1"/>
    <col min="8423" max="8423" width="4.24609375" style="154" customWidth="1"/>
    <col min="8424" max="8424" width="2.74609375" style="154" customWidth="1"/>
    <col min="8425" max="8425" width="25.3515625" style="154" customWidth="1"/>
    <col min="8426" max="8432" width="6.2421875" style="154" customWidth="1"/>
    <col min="8433" max="8512" width="5.9921875" style="154"/>
    <col min="8513" max="8513" width="1.12109375" style="154" customWidth="1"/>
    <col min="8514" max="8514" width="2.87109375" style="154" customWidth="1"/>
    <col min="8515" max="8515" width="4.24609375" style="154" customWidth="1"/>
    <col min="8516" max="8516" width="2.74609375" style="154" customWidth="1"/>
    <col min="8517" max="8517" width="25.3515625" style="154" customWidth="1"/>
    <col min="8518" max="8524" width="6.2421875" style="154" customWidth="1"/>
    <col min="8525" max="8528" width="5.9921875" style="154" customWidth="1"/>
    <col min="8529" max="8529" width="1.12109375" style="154" customWidth="1"/>
    <col min="8530" max="8530" width="2.87109375" style="154" customWidth="1"/>
    <col min="8531" max="8531" width="4.24609375" style="154" customWidth="1"/>
    <col min="8532" max="8532" width="2.74609375" style="154" customWidth="1"/>
    <col min="8533" max="8533" width="25.3515625" style="154" customWidth="1"/>
    <col min="8534" max="8540" width="6.2421875" style="154" customWidth="1"/>
    <col min="8541" max="8545" width="5.9921875" style="154" customWidth="1"/>
    <col min="8546" max="8546" width="1.12109375" style="154" customWidth="1"/>
    <col min="8547" max="8547" width="2.87109375" style="154" customWidth="1"/>
    <col min="8548" max="8548" width="4.24609375" style="154" customWidth="1"/>
    <col min="8549" max="8549" width="2.74609375" style="154" customWidth="1"/>
    <col min="8550" max="8550" width="25.3515625" style="154" customWidth="1"/>
    <col min="8551" max="8557" width="6.2421875" style="154" customWidth="1"/>
    <col min="8558" max="8562" width="5.9921875" style="154" customWidth="1"/>
    <col min="8563" max="8563" width="1.12109375" style="154" customWidth="1"/>
    <col min="8564" max="8564" width="2.87109375" style="154" customWidth="1"/>
    <col min="8565" max="8565" width="4.24609375" style="154" customWidth="1"/>
    <col min="8566" max="8566" width="2.74609375" style="154" customWidth="1"/>
    <col min="8567" max="8567" width="25.3515625" style="154" customWidth="1"/>
    <col min="8568" max="8574" width="6.2421875" style="154" customWidth="1"/>
    <col min="8575" max="8579" width="5.9921875" style="154" customWidth="1"/>
    <col min="8580" max="8580" width="1.12109375" style="154" customWidth="1"/>
    <col min="8581" max="8581" width="2.87109375" style="154" customWidth="1"/>
    <col min="8582" max="8582" width="4.24609375" style="154" customWidth="1"/>
    <col min="8583" max="8583" width="2.74609375" style="154" customWidth="1"/>
    <col min="8584" max="8584" width="25.3515625" style="154" customWidth="1"/>
    <col min="8585" max="8591" width="6.2421875" style="154" customWidth="1"/>
    <col min="8592" max="8595" width="5.9921875" style="154" customWidth="1"/>
    <col min="8596" max="8596" width="1.12109375" style="154" customWidth="1"/>
    <col min="8597" max="8597" width="2.87109375" style="154" customWidth="1"/>
    <col min="8598" max="8598" width="4.24609375" style="154" customWidth="1"/>
    <col min="8599" max="8599" width="2.74609375" style="154" customWidth="1"/>
    <col min="8600" max="8600" width="25.3515625" style="154" customWidth="1"/>
    <col min="8601" max="8607" width="6.2421875" style="154" customWidth="1"/>
    <col min="8608" max="8611" width="5.9921875" style="154" customWidth="1"/>
    <col min="8612" max="8612" width="1.12109375" style="154" customWidth="1"/>
    <col min="8613" max="8613" width="2.87109375" style="154" customWidth="1"/>
    <col min="8614" max="8614" width="4.24609375" style="154" customWidth="1"/>
    <col min="8615" max="8615" width="2.74609375" style="154" customWidth="1"/>
    <col min="8616" max="8616" width="25.3515625" style="154" customWidth="1"/>
    <col min="8617" max="8623" width="6.2421875" style="154" customWidth="1"/>
    <col min="8624" max="8627" width="5.9921875" style="154" customWidth="1"/>
    <col min="8628" max="8628" width="1.12109375" style="154" customWidth="1"/>
    <col min="8629" max="8629" width="2.87109375" style="154" customWidth="1"/>
    <col min="8630" max="8630" width="4.24609375" style="154" customWidth="1"/>
    <col min="8631" max="8631" width="2.74609375" style="154" customWidth="1"/>
    <col min="8632" max="8632" width="25.3515625" style="154" customWidth="1"/>
    <col min="8633" max="8639" width="6.2421875" style="154" customWidth="1"/>
    <col min="8640" max="8643" width="5.9921875" style="154" customWidth="1"/>
    <col min="8644" max="8644" width="1.12109375" style="154" customWidth="1"/>
    <col min="8645" max="8645" width="2.87109375" style="154" customWidth="1"/>
    <col min="8646" max="8646" width="4.24609375" style="154" customWidth="1"/>
    <col min="8647" max="8647" width="2.74609375" style="154" customWidth="1"/>
    <col min="8648" max="8648" width="25.3515625" style="154" customWidth="1"/>
    <col min="8649" max="8655" width="6.2421875" style="154" customWidth="1"/>
    <col min="8656" max="8659" width="5.9921875" style="154" customWidth="1"/>
    <col min="8660" max="8660" width="1.12109375" style="154" customWidth="1"/>
    <col min="8661" max="8661" width="2.87109375" style="154" customWidth="1"/>
    <col min="8662" max="8662" width="4.24609375" style="154" customWidth="1"/>
    <col min="8663" max="8663" width="2.74609375" style="154" customWidth="1"/>
    <col min="8664" max="8664" width="25.3515625" style="154" customWidth="1"/>
    <col min="8665" max="8671" width="6.2421875" style="154" customWidth="1"/>
    <col min="8672" max="8676" width="5.9921875" style="154" customWidth="1"/>
    <col min="8677" max="8677" width="1.12109375" style="154" customWidth="1"/>
    <col min="8678" max="8678" width="2.87109375" style="154" customWidth="1"/>
    <col min="8679" max="8679" width="4.24609375" style="154" customWidth="1"/>
    <col min="8680" max="8680" width="2.74609375" style="154" customWidth="1"/>
    <col min="8681" max="8681" width="25.3515625" style="154" customWidth="1"/>
    <col min="8682" max="8688" width="6.2421875" style="154" customWidth="1"/>
    <col min="8689" max="8768" width="5.9921875" style="154"/>
    <col min="8769" max="8769" width="1.12109375" style="154" customWidth="1"/>
    <col min="8770" max="8770" width="2.87109375" style="154" customWidth="1"/>
    <col min="8771" max="8771" width="4.24609375" style="154" customWidth="1"/>
    <col min="8772" max="8772" width="2.74609375" style="154" customWidth="1"/>
    <col min="8773" max="8773" width="25.3515625" style="154" customWidth="1"/>
    <col min="8774" max="8780" width="6.2421875" style="154" customWidth="1"/>
    <col min="8781" max="8784" width="5.9921875" style="154" customWidth="1"/>
    <col min="8785" max="8785" width="1.12109375" style="154" customWidth="1"/>
    <col min="8786" max="8786" width="2.87109375" style="154" customWidth="1"/>
    <col min="8787" max="8787" width="4.24609375" style="154" customWidth="1"/>
    <col min="8788" max="8788" width="2.74609375" style="154" customWidth="1"/>
    <col min="8789" max="8789" width="25.3515625" style="154" customWidth="1"/>
    <col min="8790" max="8796" width="6.2421875" style="154" customWidth="1"/>
    <col min="8797" max="8801" width="5.9921875" style="154" customWidth="1"/>
    <col min="8802" max="8802" width="1.12109375" style="154" customWidth="1"/>
    <col min="8803" max="8803" width="2.87109375" style="154" customWidth="1"/>
    <col min="8804" max="8804" width="4.24609375" style="154" customWidth="1"/>
    <col min="8805" max="8805" width="2.74609375" style="154" customWidth="1"/>
    <col min="8806" max="8806" width="25.3515625" style="154" customWidth="1"/>
    <col min="8807" max="8813" width="6.2421875" style="154" customWidth="1"/>
    <col min="8814" max="8818" width="5.9921875" style="154" customWidth="1"/>
    <col min="8819" max="8819" width="1.12109375" style="154" customWidth="1"/>
    <col min="8820" max="8820" width="2.87109375" style="154" customWidth="1"/>
    <col min="8821" max="8821" width="4.24609375" style="154" customWidth="1"/>
    <col min="8822" max="8822" width="2.74609375" style="154" customWidth="1"/>
    <col min="8823" max="8823" width="25.3515625" style="154" customWidth="1"/>
    <col min="8824" max="8830" width="6.2421875" style="154" customWidth="1"/>
    <col min="8831" max="8835" width="5.9921875" style="154" customWidth="1"/>
    <col min="8836" max="8836" width="1.12109375" style="154" customWidth="1"/>
    <col min="8837" max="8837" width="2.87109375" style="154" customWidth="1"/>
    <col min="8838" max="8838" width="4.24609375" style="154" customWidth="1"/>
    <col min="8839" max="8839" width="2.74609375" style="154" customWidth="1"/>
    <col min="8840" max="8840" width="25.3515625" style="154" customWidth="1"/>
    <col min="8841" max="8847" width="6.2421875" style="154" customWidth="1"/>
    <col min="8848" max="8851" width="5.9921875" style="154" customWidth="1"/>
    <col min="8852" max="8852" width="1.12109375" style="154" customWidth="1"/>
    <col min="8853" max="8853" width="2.87109375" style="154" customWidth="1"/>
    <col min="8854" max="8854" width="4.24609375" style="154" customWidth="1"/>
    <col min="8855" max="8855" width="2.74609375" style="154" customWidth="1"/>
    <col min="8856" max="8856" width="25.3515625" style="154" customWidth="1"/>
    <col min="8857" max="8863" width="6.2421875" style="154" customWidth="1"/>
    <col min="8864" max="8867" width="5.9921875" style="154" customWidth="1"/>
    <col min="8868" max="8868" width="1.12109375" style="154" customWidth="1"/>
    <col min="8869" max="8869" width="2.87109375" style="154" customWidth="1"/>
    <col min="8870" max="8870" width="4.24609375" style="154" customWidth="1"/>
    <col min="8871" max="8871" width="2.74609375" style="154" customWidth="1"/>
    <col min="8872" max="8872" width="25.3515625" style="154" customWidth="1"/>
    <col min="8873" max="8879" width="6.2421875" style="154" customWidth="1"/>
    <col min="8880" max="8883" width="5.9921875" style="154" customWidth="1"/>
    <col min="8884" max="8884" width="1.12109375" style="154" customWidth="1"/>
    <col min="8885" max="8885" width="2.87109375" style="154" customWidth="1"/>
    <col min="8886" max="8886" width="4.24609375" style="154" customWidth="1"/>
    <col min="8887" max="8887" width="2.74609375" style="154" customWidth="1"/>
    <col min="8888" max="8888" width="25.3515625" style="154" customWidth="1"/>
    <col min="8889" max="8895" width="6.2421875" style="154" customWidth="1"/>
    <col min="8896" max="8899" width="5.9921875" style="154" customWidth="1"/>
    <col min="8900" max="8900" width="1.12109375" style="154" customWidth="1"/>
    <col min="8901" max="8901" width="2.87109375" style="154" customWidth="1"/>
    <col min="8902" max="8902" width="4.24609375" style="154" customWidth="1"/>
    <col min="8903" max="8903" width="2.74609375" style="154" customWidth="1"/>
    <col min="8904" max="8904" width="25.3515625" style="154" customWidth="1"/>
    <col min="8905" max="8911" width="6.2421875" style="154" customWidth="1"/>
    <col min="8912" max="8915" width="5.9921875" style="154" customWidth="1"/>
    <col min="8916" max="8916" width="1.12109375" style="154" customWidth="1"/>
    <col min="8917" max="8917" width="2.87109375" style="154" customWidth="1"/>
    <col min="8918" max="8918" width="4.24609375" style="154" customWidth="1"/>
    <col min="8919" max="8919" width="2.74609375" style="154" customWidth="1"/>
    <col min="8920" max="8920" width="25.3515625" style="154" customWidth="1"/>
    <col min="8921" max="8927" width="6.2421875" style="154" customWidth="1"/>
    <col min="8928" max="8932" width="5.9921875" style="154" customWidth="1"/>
    <col min="8933" max="8933" width="1.12109375" style="154" customWidth="1"/>
    <col min="8934" max="8934" width="2.87109375" style="154" customWidth="1"/>
    <col min="8935" max="8935" width="4.24609375" style="154" customWidth="1"/>
    <col min="8936" max="8936" width="2.74609375" style="154" customWidth="1"/>
    <col min="8937" max="8937" width="25.3515625" style="154" customWidth="1"/>
    <col min="8938" max="8944" width="6.2421875" style="154" customWidth="1"/>
    <col min="8945" max="9024" width="5.9921875" style="154"/>
    <col min="9025" max="9025" width="1.12109375" style="154" customWidth="1"/>
    <col min="9026" max="9026" width="2.87109375" style="154" customWidth="1"/>
    <col min="9027" max="9027" width="4.24609375" style="154" customWidth="1"/>
    <col min="9028" max="9028" width="2.74609375" style="154" customWidth="1"/>
    <col min="9029" max="9029" width="25.3515625" style="154" customWidth="1"/>
    <col min="9030" max="9036" width="6.2421875" style="154" customWidth="1"/>
    <col min="9037" max="9040" width="5.9921875" style="154" customWidth="1"/>
    <col min="9041" max="9041" width="1.12109375" style="154" customWidth="1"/>
    <col min="9042" max="9042" width="2.87109375" style="154" customWidth="1"/>
    <col min="9043" max="9043" width="4.24609375" style="154" customWidth="1"/>
    <col min="9044" max="9044" width="2.74609375" style="154" customWidth="1"/>
    <col min="9045" max="9045" width="25.3515625" style="154" customWidth="1"/>
    <col min="9046" max="9052" width="6.2421875" style="154" customWidth="1"/>
    <col min="9053" max="9057" width="5.9921875" style="154" customWidth="1"/>
    <col min="9058" max="9058" width="1.12109375" style="154" customWidth="1"/>
    <col min="9059" max="9059" width="2.87109375" style="154" customWidth="1"/>
    <col min="9060" max="9060" width="4.24609375" style="154" customWidth="1"/>
    <col min="9061" max="9061" width="2.74609375" style="154" customWidth="1"/>
    <col min="9062" max="9062" width="25.3515625" style="154" customWidth="1"/>
    <col min="9063" max="9069" width="6.2421875" style="154" customWidth="1"/>
    <col min="9070" max="9074" width="5.9921875" style="154" customWidth="1"/>
    <col min="9075" max="9075" width="1.12109375" style="154" customWidth="1"/>
    <col min="9076" max="9076" width="2.87109375" style="154" customWidth="1"/>
    <col min="9077" max="9077" width="4.24609375" style="154" customWidth="1"/>
    <col min="9078" max="9078" width="2.74609375" style="154" customWidth="1"/>
    <col min="9079" max="9079" width="25.3515625" style="154" customWidth="1"/>
    <col min="9080" max="9086" width="6.2421875" style="154" customWidth="1"/>
    <col min="9087" max="9091" width="5.9921875" style="154" customWidth="1"/>
    <col min="9092" max="9092" width="1.12109375" style="154" customWidth="1"/>
    <col min="9093" max="9093" width="2.87109375" style="154" customWidth="1"/>
    <col min="9094" max="9094" width="4.24609375" style="154" customWidth="1"/>
    <col min="9095" max="9095" width="2.74609375" style="154" customWidth="1"/>
    <col min="9096" max="9096" width="25.3515625" style="154" customWidth="1"/>
    <col min="9097" max="9103" width="6.2421875" style="154" customWidth="1"/>
    <col min="9104" max="9107" width="5.9921875" style="154" customWidth="1"/>
    <col min="9108" max="9108" width="1.12109375" style="154" customWidth="1"/>
    <col min="9109" max="9109" width="2.87109375" style="154" customWidth="1"/>
    <col min="9110" max="9110" width="4.24609375" style="154" customWidth="1"/>
    <col min="9111" max="9111" width="2.74609375" style="154" customWidth="1"/>
    <col min="9112" max="9112" width="25.3515625" style="154" customWidth="1"/>
    <col min="9113" max="9119" width="6.2421875" style="154" customWidth="1"/>
    <col min="9120" max="9123" width="5.9921875" style="154" customWidth="1"/>
    <col min="9124" max="9124" width="1.12109375" style="154" customWidth="1"/>
    <col min="9125" max="9125" width="2.87109375" style="154" customWidth="1"/>
    <col min="9126" max="9126" width="4.24609375" style="154" customWidth="1"/>
    <col min="9127" max="9127" width="2.74609375" style="154" customWidth="1"/>
    <col min="9128" max="9128" width="25.3515625" style="154" customWidth="1"/>
    <col min="9129" max="9135" width="6.2421875" style="154" customWidth="1"/>
    <col min="9136" max="9139" width="5.9921875" style="154" customWidth="1"/>
    <col min="9140" max="9140" width="1.12109375" style="154" customWidth="1"/>
    <col min="9141" max="9141" width="2.87109375" style="154" customWidth="1"/>
    <col min="9142" max="9142" width="4.24609375" style="154" customWidth="1"/>
    <col min="9143" max="9143" width="2.74609375" style="154" customWidth="1"/>
    <col min="9144" max="9144" width="25.3515625" style="154" customWidth="1"/>
    <col min="9145" max="9151" width="6.2421875" style="154" customWidth="1"/>
    <col min="9152" max="9155" width="5.9921875" style="154" customWidth="1"/>
    <col min="9156" max="9156" width="1.12109375" style="154" customWidth="1"/>
    <col min="9157" max="9157" width="2.87109375" style="154" customWidth="1"/>
    <col min="9158" max="9158" width="4.24609375" style="154" customWidth="1"/>
    <col min="9159" max="9159" width="2.74609375" style="154" customWidth="1"/>
    <col min="9160" max="9160" width="25.3515625" style="154" customWidth="1"/>
    <col min="9161" max="9167" width="6.2421875" style="154" customWidth="1"/>
    <col min="9168" max="9171" width="5.9921875" style="154" customWidth="1"/>
    <col min="9172" max="9172" width="1.12109375" style="154" customWidth="1"/>
    <col min="9173" max="9173" width="2.87109375" style="154" customWidth="1"/>
    <col min="9174" max="9174" width="4.24609375" style="154" customWidth="1"/>
    <col min="9175" max="9175" width="2.74609375" style="154" customWidth="1"/>
    <col min="9176" max="9176" width="25.3515625" style="154" customWidth="1"/>
    <col min="9177" max="9183" width="6.2421875" style="154" customWidth="1"/>
    <col min="9184" max="9188" width="5.9921875" style="154" customWidth="1"/>
    <col min="9189" max="9189" width="1.12109375" style="154" customWidth="1"/>
    <col min="9190" max="9190" width="2.87109375" style="154" customWidth="1"/>
    <col min="9191" max="9191" width="4.24609375" style="154" customWidth="1"/>
    <col min="9192" max="9192" width="2.74609375" style="154" customWidth="1"/>
    <col min="9193" max="9193" width="25.3515625" style="154" customWidth="1"/>
    <col min="9194" max="9200" width="6.2421875" style="154" customWidth="1"/>
    <col min="9201" max="9280" width="5.9921875" style="154"/>
    <col min="9281" max="9281" width="1.12109375" style="154" customWidth="1"/>
    <col min="9282" max="9282" width="2.87109375" style="154" customWidth="1"/>
    <col min="9283" max="9283" width="4.24609375" style="154" customWidth="1"/>
    <col min="9284" max="9284" width="2.74609375" style="154" customWidth="1"/>
    <col min="9285" max="9285" width="25.3515625" style="154" customWidth="1"/>
    <col min="9286" max="9292" width="6.2421875" style="154" customWidth="1"/>
    <col min="9293" max="9296" width="5.9921875" style="154" customWidth="1"/>
    <col min="9297" max="9297" width="1.12109375" style="154" customWidth="1"/>
    <col min="9298" max="9298" width="2.87109375" style="154" customWidth="1"/>
    <col min="9299" max="9299" width="4.24609375" style="154" customWidth="1"/>
    <col min="9300" max="9300" width="2.74609375" style="154" customWidth="1"/>
    <col min="9301" max="9301" width="25.3515625" style="154" customWidth="1"/>
    <col min="9302" max="9308" width="6.2421875" style="154" customWidth="1"/>
    <col min="9309" max="9313" width="5.9921875" style="154" customWidth="1"/>
    <col min="9314" max="9314" width="1.12109375" style="154" customWidth="1"/>
    <col min="9315" max="9315" width="2.87109375" style="154" customWidth="1"/>
    <col min="9316" max="9316" width="4.24609375" style="154" customWidth="1"/>
    <col min="9317" max="9317" width="2.74609375" style="154" customWidth="1"/>
    <col min="9318" max="9318" width="25.3515625" style="154" customWidth="1"/>
    <col min="9319" max="9325" width="6.2421875" style="154" customWidth="1"/>
    <col min="9326" max="9330" width="5.9921875" style="154" customWidth="1"/>
    <col min="9331" max="9331" width="1.12109375" style="154" customWidth="1"/>
    <col min="9332" max="9332" width="2.87109375" style="154" customWidth="1"/>
    <col min="9333" max="9333" width="4.24609375" style="154" customWidth="1"/>
    <col min="9334" max="9334" width="2.74609375" style="154" customWidth="1"/>
    <col min="9335" max="9335" width="25.3515625" style="154" customWidth="1"/>
    <col min="9336" max="9342" width="6.2421875" style="154" customWidth="1"/>
    <col min="9343" max="9347" width="5.9921875" style="154" customWidth="1"/>
    <col min="9348" max="9348" width="1.12109375" style="154" customWidth="1"/>
    <col min="9349" max="9349" width="2.87109375" style="154" customWidth="1"/>
    <col min="9350" max="9350" width="4.24609375" style="154" customWidth="1"/>
    <col min="9351" max="9351" width="2.74609375" style="154" customWidth="1"/>
    <col min="9352" max="9352" width="25.3515625" style="154" customWidth="1"/>
    <col min="9353" max="9359" width="6.2421875" style="154" customWidth="1"/>
    <col min="9360" max="9363" width="5.9921875" style="154" customWidth="1"/>
    <col min="9364" max="9364" width="1.12109375" style="154" customWidth="1"/>
    <col min="9365" max="9365" width="2.87109375" style="154" customWidth="1"/>
    <col min="9366" max="9366" width="4.24609375" style="154" customWidth="1"/>
    <col min="9367" max="9367" width="2.74609375" style="154" customWidth="1"/>
    <col min="9368" max="9368" width="25.3515625" style="154" customWidth="1"/>
    <col min="9369" max="9375" width="6.2421875" style="154" customWidth="1"/>
    <col min="9376" max="9379" width="5.9921875" style="154" customWidth="1"/>
    <col min="9380" max="9380" width="1.12109375" style="154" customWidth="1"/>
    <col min="9381" max="9381" width="2.87109375" style="154" customWidth="1"/>
    <col min="9382" max="9382" width="4.24609375" style="154" customWidth="1"/>
    <col min="9383" max="9383" width="2.74609375" style="154" customWidth="1"/>
    <col min="9384" max="9384" width="25.3515625" style="154" customWidth="1"/>
    <col min="9385" max="9391" width="6.2421875" style="154" customWidth="1"/>
    <col min="9392" max="9395" width="5.9921875" style="154" customWidth="1"/>
    <col min="9396" max="9396" width="1.12109375" style="154" customWidth="1"/>
    <col min="9397" max="9397" width="2.87109375" style="154" customWidth="1"/>
    <col min="9398" max="9398" width="4.24609375" style="154" customWidth="1"/>
    <col min="9399" max="9399" width="2.74609375" style="154" customWidth="1"/>
    <col min="9400" max="9400" width="25.3515625" style="154" customWidth="1"/>
    <col min="9401" max="9407" width="6.2421875" style="154" customWidth="1"/>
    <col min="9408" max="9411" width="5.9921875" style="154" customWidth="1"/>
    <col min="9412" max="9412" width="1.12109375" style="154" customWidth="1"/>
    <col min="9413" max="9413" width="2.87109375" style="154" customWidth="1"/>
    <col min="9414" max="9414" width="4.24609375" style="154" customWidth="1"/>
    <col min="9415" max="9415" width="2.74609375" style="154" customWidth="1"/>
    <col min="9416" max="9416" width="25.3515625" style="154" customWidth="1"/>
    <col min="9417" max="9423" width="6.2421875" style="154" customWidth="1"/>
    <col min="9424" max="9427" width="5.9921875" style="154" customWidth="1"/>
    <col min="9428" max="9428" width="1.12109375" style="154" customWidth="1"/>
    <col min="9429" max="9429" width="2.87109375" style="154" customWidth="1"/>
    <col min="9430" max="9430" width="4.24609375" style="154" customWidth="1"/>
    <col min="9431" max="9431" width="2.74609375" style="154" customWidth="1"/>
    <col min="9432" max="9432" width="25.3515625" style="154" customWidth="1"/>
    <col min="9433" max="9439" width="6.2421875" style="154" customWidth="1"/>
    <col min="9440" max="9444" width="5.9921875" style="154" customWidth="1"/>
    <col min="9445" max="9445" width="1.12109375" style="154" customWidth="1"/>
    <col min="9446" max="9446" width="2.87109375" style="154" customWidth="1"/>
    <col min="9447" max="9447" width="4.24609375" style="154" customWidth="1"/>
    <col min="9448" max="9448" width="2.74609375" style="154" customWidth="1"/>
    <col min="9449" max="9449" width="25.3515625" style="154" customWidth="1"/>
    <col min="9450" max="9456" width="6.2421875" style="154" customWidth="1"/>
    <col min="9457" max="9536" width="5.9921875" style="154"/>
    <col min="9537" max="9537" width="1.12109375" style="154" customWidth="1"/>
    <col min="9538" max="9538" width="2.87109375" style="154" customWidth="1"/>
    <col min="9539" max="9539" width="4.24609375" style="154" customWidth="1"/>
    <col min="9540" max="9540" width="2.74609375" style="154" customWidth="1"/>
    <col min="9541" max="9541" width="25.3515625" style="154" customWidth="1"/>
    <col min="9542" max="9548" width="6.2421875" style="154" customWidth="1"/>
    <col min="9549" max="9552" width="5.9921875" style="154" customWidth="1"/>
    <col min="9553" max="9553" width="1.12109375" style="154" customWidth="1"/>
    <col min="9554" max="9554" width="2.87109375" style="154" customWidth="1"/>
    <col min="9555" max="9555" width="4.24609375" style="154" customWidth="1"/>
    <col min="9556" max="9556" width="2.74609375" style="154" customWidth="1"/>
    <col min="9557" max="9557" width="25.3515625" style="154" customWidth="1"/>
    <col min="9558" max="9564" width="6.2421875" style="154" customWidth="1"/>
    <col min="9565" max="9569" width="5.9921875" style="154" customWidth="1"/>
    <col min="9570" max="9570" width="1.12109375" style="154" customWidth="1"/>
    <col min="9571" max="9571" width="2.87109375" style="154" customWidth="1"/>
    <col min="9572" max="9572" width="4.24609375" style="154" customWidth="1"/>
    <col min="9573" max="9573" width="2.74609375" style="154" customWidth="1"/>
    <col min="9574" max="9574" width="25.3515625" style="154" customWidth="1"/>
    <col min="9575" max="9581" width="6.2421875" style="154" customWidth="1"/>
    <col min="9582" max="9586" width="5.9921875" style="154" customWidth="1"/>
    <col min="9587" max="9587" width="1.12109375" style="154" customWidth="1"/>
    <col min="9588" max="9588" width="2.87109375" style="154" customWidth="1"/>
    <col min="9589" max="9589" width="4.24609375" style="154" customWidth="1"/>
    <col min="9590" max="9590" width="2.74609375" style="154" customWidth="1"/>
    <col min="9591" max="9591" width="25.3515625" style="154" customWidth="1"/>
    <col min="9592" max="9598" width="6.2421875" style="154" customWidth="1"/>
    <col min="9599" max="9603" width="5.9921875" style="154" customWidth="1"/>
    <col min="9604" max="9604" width="1.12109375" style="154" customWidth="1"/>
    <col min="9605" max="9605" width="2.87109375" style="154" customWidth="1"/>
    <col min="9606" max="9606" width="4.24609375" style="154" customWidth="1"/>
    <col min="9607" max="9607" width="2.74609375" style="154" customWidth="1"/>
    <col min="9608" max="9608" width="25.3515625" style="154" customWidth="1"/>
    <col min="9609" max="9615" width="6.2421875" style="154" customWidth="1"/>
    <col min="9616" max="9619" width="5.9921875" style="154" customWidth="1"/>
    <col min="9620" max="9620" width="1.12109375" style="154" customWidth="1"/>
    <col min="9621" max="9621" width="2.87109375" style="154" customWidth="1"/>
    <col min="9622" max="9622" width="4.24609375" style="154" customWidth="1"/>
    <col min="9623" max="9623" width="2.74609375" style="154" customWidth="1"/>
    <col min="9624" max="9624" width="25.3515625" style="154" customWidth="1"/>
    <col min="9625" max="9631" width="6.2421875" style="154" customWidth="1"/>
    <col min="9632" max="9635" width="5.9921875" style="154" customWidth="1"/>
    <col min="9636" max="9636" width="1.12109375" style="154" customWidth="1"/>
    <col min="9637" max="9637" width="2.87109375" style="154" customWidth="1"/>
    <col min="9638" max="9638" width="4.24609375" style="154" customWidth="1"/>
    <col min="9639" max="9639" width="2.74609375" style="154" customWidth="1"/>
    <col min="9640" max="9640" width="25.3515625" style="154" customWidth="1"/>
    <col min="9641" max="9647" width="6.2421875" style="154" customWidth="1"/>
    <col min="9648" max="9651" width="5.9921875" style="154" customWidth="1"/>
    <col min="9652" max="9652" width="1.12109375" style="154" customWidth="1"/>
    <col min="9653" max="9653" width="2.87109375" style="154" customWidth="1"/>
    <col min="9654" max="9654" width="4.24609375" style="154" customWidth="1"/>
    <col min="9655" max="9655" width="2.74609375" style="154" customWidth="1"/>
    <col min="9656" max="9656" width="25.3515625" style="154" customWidth="1"/>
    <col min="9657" max="9663" width="6.2421875" style="154" customWidth="1"/>
    <col min="9664" max="9667" width="5.9921875" style="154" customWidth="1"/>
    <col min="9668" max="9668" width="1.12109375" style="154" customWidth="1"/>
    <col min="9669" max="9669" width="2.87109375" style="154" customWidth="1"/>
    <col min="9670" max="9670" width="4.24609375" style="154" customWidth="1"/>
    <col min="9671" max="9671" width="2.74609375" style="154" customWidth="1"/>
    <col min="9672" max="9672" width="25.3515625" style="154" customWidth="1"/>
    <col min="9673" max="9679" width="6.2421875" style="154" customWidth="1"/>
    <col min="9680" max="9683" width="5.9921875" style="154" customWidth="1"/>
    <col min="9684" max="9684" width="1.12109375" style="154" customWidth="1"/>
    <col min="9685" max="9685" width="2.87109375" style="154" customWidth="1"/>
    <col min="9686" max="9686" width="4.24609375" style="154" customWidth="1"/>
    <col min="9687" max="9687" width="2.74609375" style="154" customWidth="1"/>
    <col min="9688" max="9688" width="25.3515625" style="154" customWidth="1"/>
    <col min="9689" max="9695" width="6.2421875" style="154" customWidth="1"/>
    <col min="9696" max="9700" width="5.9921875" style="154" customWidth="1"/>
    <col min="9701" max="9701" width="1.12109375" style="154" customWidth="1"/>
    <col min="9702" max="9702" width="2.87109375" style="154" customWidth="1"/>
    <col min="9703" max="9703" width="4.24609375" style="154" customWidth="1"/>
    <col min="9704" max="9704" width="2.74609375" style="154" customWidth="1"/>
    <col min="9705" max="9705" width="25.3515625" style="154" customWidth="1"/>
    <col min="9706" max="9712" width="6.2421875" style="154" customWidth="1"/>
    <col min="9713" max="9792" width="5.9921875" style="154"/>
    <col min="9793" max="9793" width="1.12109375" style="154" customWidth="1"/>
    <col min="9794" max="9794" width="2.87109375" style="154" customWidth="1"/>
    <col min="9795" max="9795" width="4.24609375" style="154" customWidth="1"/>
    <col min="9796" max="9796" width="2.74609375" style="154" customWidth="1"/>
    <col min="9797" max="9797" width="25.3515625" style="154" customWidth="1"/>
    <col min="9798" max="9804" width="6.2421875" style="154" customWidth="1"/>
    <col min="9805" max="9808" width="5.9921875" style="154" customWidth="1"/>
    <col min="9809" max="9809" width="1.12109375" style="154" customWidth="1"/>
    <col min="9810" max="9810" width="2.87109375" style="154" customWidth="1"/>
    <col min="9811" max="9811" width="4.24609375" style="154" customWidth="1"/>
    <col min="9812" max="9812" width="2.74609375" style="154" customWidth="1"/>
    <col min="9813" max="9813" width="25.3515625" style="154" customWidth="1"/>
    <col min="9814" max="9820" width="6.2421875" style="154" customWidth="1"/>
    <col min="9821" max="9825" width="5.9921875" style="154" customWidth="1"/>
    <col min="9826" max="9826" width="1.12109375" style="154" customWidth="1"/>
    <col min="9827" max="9827" width="2.87109375" style="154" customWidth="1"/>
    <col min="9828" max="9828" width="4.24609375" style="154" customWidth="1"/>
    <col min="9829" max="9829" width="2.74609375" style="154" customWidth="1"/>
    <col min="9830" max="9830" width="25.3515625" style="154" customWidth="1"/>
    <col min="9831" max="9837" width="6.2421875" style="154" customWidth="1"/>
    <col min="9838" max="9842" width="5.9921875" style="154" customWidth="1"/>
    <col min="9843" max="9843" width="1.12109375" style="154" customWidth="1"/>
    <col min="9844" max="9844" width="2.87109375" style="154" customWidth="1"/>
    <col min="9845" max="9845" width="4.24609375" style="154" customWidth="1"/>
    <col min="9846" max="9846" width="2.74609375" style="154" customWidth="1"/>
    <col min="9847" max="9847" width="25.3515625" style="154" customWidth="1"/>
    <col min="9848" max="9854" width="6.2421875" style="154" customWidth="1"/>
    <col min="9855" max="9859" width="5.9921875" style="154" customWidth="1"/>
    <col min="9860" max="9860" width="1.12109375" style="154" customWidth="1"/>
    <col min="9861" max="9861" width="2.87109375" style="154" customWidth="1"/>
    <col min="9862" max="9862" width="4.24609375" style="154" customWidth="1"/>
    <col min="9863" max="9863" width="2.74609375" style="154" customWidth="1"/>
    <col min="9864" max="9864" width="25.3515625" style="154" customWidth="1"/>
    <col min="9865" max="9871" width="6.2421875" style="154" customWidth="1"/>
    <col min="9872" max="9875" width="5.9921875" style="154" customWidth="1"/>
    <col min="9876" max="9876" width="1.12109375" style="154" customWidth="1"/>
    <col min="9877" max="9877" width="2.87109375" style="154" customWidth="1"/>
    <col min="9878" max="9878" width="4.24609375" style="154" customWidth="1"/>
    <col min="9879" max="9879" width="2.74609375" style="154" customWidth="1"/>
    <col min="9880" max="9880" width="25.3515625" style="154" customWidth="1"/>
    <col min="9881" max="9887" width="6.2421875" style="154" customWidth="1"/>
    <col min="9888" max="9891" width="5.9921875" style="154" customWidth="1"/>
    <col min="9892" max="9892" width="1.12109375" style="154" customWidth="1"/>
    <col min="9893" max="9893" width="2.87109375" style="154" customWidth="1"/>
    <col min="9894" max="9894" width="4.24609375" style="154" customWidth="1"/>
    <col min="9895" max="9895" width="2.74609375" style="154" customWidth="1"/>
    <col min="9896" max="9896" width="25.3515625" style="154" customWidth="1"/>
    <col min="9897" max="9903" width="6.2421875" style="154" customWidth="1"/>
    <col min="9904" max="9907" width="5.9921875" style="154" customWidth="1"/>
    <col min="9908" max="9908" width="1.12109375" style="154" customWidth="1"/>
    <col min="9909" max="9909" width="2.87109375" style="154" customWidth="1"/>
    <col min="9910" max="9910" width="4.24609375" style="154" customWidth="1"/>
    <col min="9911" max="9911" width="2.74609375" style="154" customWidth="1"/>
    <col min="9912" max="9912" width="25.3515625" style="154" customWidth="1"/>
    <col min="9913" max="9919" width="6.2421875" style="154" customWidth="1"/>
    <col min="9920" max="9923" width="5.9921875" style="154" customWidth="1"/>
    <col min="9924" max="9924" width="1.12109375" style="154" customWidth="1"/>
    <col min="9925" max="9925" width="2.87109375" style="154" customWidth="1"/>
    <col min="9926" max="9926" width="4.24609375" style="154" customWidth="1"/>
    <col min="9927" max="9927" width="2.74609375" style="154" customWidth="1"/>
    <col min="9928" max="9928" width="25.3515625" style="154" customWidth="1"/>
    <col min="9929" max="9935" width="6.2421875" style="154" customWidth="1"/>
    <col min="9936" max="9939" width="5.9921875" style="154" customWidth="1"/>
    <col min="9940" max="9940" width="1.12109375" style="154" customWidth="1"/>
    <col min="9941" max="9941" width="2.87109375" style="154" customWidth="1"/>
    <col min="9942" max="9942" width="4.24609375" style="154" customWidth="1"/>
    <col min="9943" max="9943" width="2.74609375" style="154" customWidth="1"/>
    <col min="9944" max="9944" width="25.3515625" style="154" customWidth="1"/>
    <col min="9945" max="9951" width="6.2421875" style="154" customWidth="1"/>
    <col min="9952" max="9956" width="5.9921875" style="154" customWidth="1"/>
    <col min="9957" max="9957" width="1.12109375" style="154" customWidth="1"/>
    <col min="9958" max="9958" width="2.87109375" style="154" customWidth="1"/>
    <col min="9959" max="9959" width="4.24609375" style="154" customWidth="1"/>
    <col min="9960" max="9960" width="2.74609375" style="154" customWidth="1"/>
    <col min="9961" max="9961" width="25.3515625" style="154" customWidth="1"/>
    <col min="9962" max="9968" width="6.2421875" style="154" customWidth="1"/>
    <col min="9969" max="10048" width="5.9921875" style="154"/>
    <col min="10049" max="10049" width="1.12109375" style="154" customWidth="1"/>
    <col min="10050" max="10050" width="2.87109375" style="154" customWidth="1"/>
    <col min="10051" max="10051" width="4.24609375" style="154" customWidth="1"/>
    <col min="10052" max="10052" width="2.74609375" style="154" customWidth="1"/>
    <col min="10053" max="10053" width="25.3515625" style="154" customWidth="1"/>
    <col min="10054" max="10060" width="6.2421875" style="154" customWidth="1"/>
    <col min="10061" max="10064" width="5.9921875" style="154" customWidth="1"/>
    <col min="10065" max="10065" width="1.12109375" style="154" customWidth="1"/>
    <col min="10066" max="10066" width="2.87109375" style="154" customWidth="1"/>
    <col min="10067" max="10067" width="4.24609375" style="154" customWidth="1"/>
    <col min="10068" max="10068" width="2.74609375" style="154" customWidth="1"/>
    <col min="10069" max="10069" width="25.3515625" style="154" customWidth="1"/>
    <col min="10070" max="10076" width="6.2421875" style="154" customWidth="1"/>
    <col min="10077" max="10081" width="5.9921875" style="154" customWidth="1"/>
    <col min="10082" max="10082" width="1.12109375" style="154" customWidth="1"/>
    <col min="10083" max="10083" width="2.87109375" style="154" customWidth="1"/>
    <col min="10084" max="10084" width="4.24609375" style="154" customWidth="1"/>
    <col min="10085" max="10085" width="2.74609375" style="154" customWidth="1"/>
    <col min="10086" max="10086" width="25.3515625" style="154" customWidth="1"/>
    <col min="10087" max="10093" width="6.2421875" style="154" customWidth="1"/>
    <col min="10094" max="10098" width="5.9921875" style="154" customWidth="1"/>
    <col min="10099" max="10099" width="1.12109375" style="154" customWidth="1"/>
    <col min="10100" max="10100" width="2.87109375" style="154" customWidth="1"/>
    <col min="10101" max="10101" width="4.24609375" style="154" customWidth="1"/>
    <col min="10102" max="10102" width="2.74609375" style="154" customWidth="1"/>
    <col min="10103" max="10103" width="25.3515625" style="154" customWidth="1"/>
    <col min="10104" max="10110" width="6.2421875" style="154" customWidth="1"/>
    <col min="10111" max="10115" width="5.9921875" style="154" customWidth="1"/>
    <col min="10116" max="10116" width="1.12109375" style="154" customWidth="1"/>
    <col min="10117" max="10117" width="2.87109375" style="154" customWidth="1"/>
    <col min="10118" max="10118" width="4.24609375" style="154" customWidth="1"/>
    <col min="10119" max="10119" width="2.74609375" style="154" customWidth="1"/>
    <col min="10120" max="10120" width="25.3515625" style="154" customWidth="1"/>
    <col min="10121" max="10127" width="6.2421875" style="154" customWidth="1"/>
    <col min="10128" max="10131" width="5.9921875" style="154" customWidth="1"/>
    <col min="10132" max="10132" width="1.12109375" style="154" customWidth="1"/>
    <col min="10133" max="10133" width="2.87109375" style="154" customWidth="1"/>
    <col min="10134" max="10134" width="4.24609375" style="154" customWidth="1"/>
    <col min="10135" max="10135" width="2.74609375" style="154" customWidth="1"/>
    <col min="10136" max="10136" width="25.3515625" style="154" customWidth="1"/>
    <col min="10137" max="10143" width="6.2421875" style="154" customWidth="1"/>
    <col min="10144" max="10147" width="5.9921875" style="154" customWidth="1"/>
    <col min="10148" max="10148" width="1.12109375" style="154" customWidth="1"/>
    <col min="10149" max="10149" width="2.87109375" style="154" customWidth="1"/>
    <col min="10150" max="10150" width="4.24609375" style="154" customWidth="1"/>
    <col min="10151" max="10151" width="2.74609375" style="154" customWidth="1"/>
    <col min="10152" max="10152" width="25.3515625" style="154" customWidth="1"/>
    <col min="10153" max="10159" width="6.2421875" style="154" customWidth="1"/>
    <col min="10160" max="10163" width="5.9921875" style="154" customWidth="1"/>
    <col min="10164" max="10164" width="1.12109375" style="154" customWidth="1"/>
    <col min="10165" max="10165" width="2.87109375" style="154" customWidth="1"/>
    <col min="10166" max="10166" width="4.24609375" style="154" customWidth="1"/>
    <col min="10167" max="10167" width="2.74609375" style="154" customWidth="1"/>
    <col min="10168" max="10168" width="25.3515625" style="154" customWidth="1"/>
    <col min="10169" max="10175" width="6.2421875" style="154" customWidth="1"/>
    <col min="10176" max="10179" width="5.9921875" style="154" customWidth="1"/>
    <col min="10180" max="10180" width="1.12109375" style="154" customWidth="1"/>
    <col min="10181" max="10181" width="2.87109375" style="154" customWidth="1"/>
    <col min="10182" max="10182" width="4.24609375" style="154" customWidth="1"/>
    <col min="10183" max="10183" width="2.74609375" style="154" customWidth="1"/>
    <col min="10184" max="10184" width="25.3515625" style="154" customWidth="1"/>
    <col min="10185" max="10191" width="6.2421875" style="154" customWidth="1"/>
    <col min="10192" max="10195" width="5.9921875" style="154" customWidth="1"/>
    <col min="10196" max="10196" width="1.12109375" style="154" customWidth="1"/>
    <col min="10197" max="10197" width="2.87109375" style="154" customWidth="1"/>
    <col min="10198" max="10198" width="4.24609375" style="154" customWidth="1"/>
    <col min="10199" max="10199" width="2.74609375" style="154" customWidth="1"/>
    <col min="10200" max="10200" width="25.3515625" style="154" customWidth="1"/>
    <col min="10201" max="10207" width="6.2421875" style="154" customWidth="1"/>
    <col min="10208" max="10212" width="5.9921875" style="154" customWidth="1"/>
    <col min="10213" max="10213" width="1.12109375" style="154" customWidth="1"/>
    <col min="10214" max="10214" width="2.87109375" style="154" customWidth="1"/>
    <col min="10215" max="10215" width="4.24609375" style="154" customWidth="1"/>
    <col min="10216" max="10216" width="2.74609375" style="154" customWidth="1"/>
    <col min="10217" max="10217" width="25.3515625" style="154" customWidth="1"/>
    <col min="10218" max="10224" width="6.2421875" style="154" customWidth="1"/>
    <col min="10225" max="10304" width="5.9921875" style="154"/>
    <col min="10305" max="10305" width="1.12109375" style="154" customWidth="1"/>
    <col min="10306" max="10306" width="2.87109375" style="154" customWidth="1"/>
    <col min="10307" max="10307" width="4.24609375" style="154" customWidth="1"/>
    <col min="10308" max="10308" width="2.74609375" style="154" customWidth="1"/>
    <col min="10309" max="10309" width="25.3515625" style="154" customWidth="1"/>
    <col min="10310" max="10316" width="6.2421875" style="154" customWidth="1"/>
    <col min="10317" max="10320" width="5.9921875" style="154" customWidth="1"/>
    <col min="10321" max="10321" width="1.12109375" style="154" customWidth="1"/>
    <col min="10322" max="10322" width="2.87109375" style="154" customWidth="1"/>
    <col min="10323" max="10323" width="4.24609375" style="154" customWidth="1"/>
    <col min="10324" max="10324" width="2.74609375" style="154" customWidth="1"/>
    <col min="10325" max="10325" width="25.3515625" style="154" customWidth="1"/>
    <col min="10326" max="10332" width="6.2421875" style="154" customWidth="1"/>
    <col min="10333" max="10337" width="5.9921875" style="154" customWidth="1"/>
    <col min="10338" max="10338" width="1.12109375" style="154" customWidth="1"/>
    <col min="10339" max="10339" width="2.87109375" style="154" customWidth="1"/>
    <col min="10340" max="10340" width="4.24609375" style="154" customWidth="1"/>
    <col min="10341" max="10341" width="2.74609375" style="154" customWidth="1"/>
    <col min="10342" max="10342" width="25.3515625" style="154" customWidth="1"/>
    <col min="10343" max="10349" width="6.2421875" style="154" customWidth="1"/>
    <col min="10350" max="10354" width="5.9921875" style="154" customWidth="1"/>
    <col min="10355" max="10355" width="1.12109375" style="154" customWidth="1"/>
    <col min="10356" max="10356" width="2.87109375" style="154" customWidth="1"/>
    <col min="10357" max="10357" width="4.24609375" style="154" customWidth="1"/>
    <col min="10358" max="10358" width="2.74609375" style="154" customWidth="1"/>
    <col min="10359" max="10359" width="25.3515625" style="154" customWidth="1"/>
    <col min="10360" max="10366" width="6.2421875" style="154" customWidth="1"/>
    <col min="10367" max="10371" width="5.9921875" style="154" customWidth="1"/>
    <col min="10372" max="10372" width="1.12109375" style="154" customWidth="1"/>
    <col min="10373" max="10373" width="2.87109375" style="154" customWidth="1"/>
    <col min="10374" max="10374" width="4.24609375" style="154" customWidth="1"/>
    <col min="10375" max="10375" width="2.74609375" style="154" customWidth="1"/>
    <col min="10376" max="10376" width="25.3515625" style="154" customWidth="1"/>
    <col min="10377" max="10383" width="6.2421875" style="154" customWidth="1"/>
    <col min="10384" max="10387" width="5.9921875" style="154" customWidth="1"/>
    <col min="10388" max="10388" width="1.12109375" style="154" customWidth="1"/>
    <col min="10389" max="10389" width="2.87109375" style="154" customWidth="1"/>
    <col min="10390" max="10390" width="4.24609375" style="154" customWidth="1"/>
    <col min="10391" max="10391" width="2.74609375" style="154" customWidth="1"/>
    <col min="10392" max="10392" width="25.3515625" style="154" customWidth="1"/>
    <col min="10393" max="10399" width="6.2421875" style="154" customWidth="1"/>
    <col min="10400" max="10403" width="5.9921875" style="154" customWidth="1"/>
    <col min="10404" max="10404" width="1.12109375" style="154" customWidth="1"/>
    <col min="10405" max="10405" width="2.87109375" style="154" customWidth="1"/>
    <col min="10406" max="10406" width="4.24609375" style="154" customWidth="1"/>
    <col min="10407" max="10407" width="2.74609375" style="154" customWidth="1"/>
    <col min="10408" max="10408" width="25.3515625" style="154" customWidth="1"/>
    <col min="10409" max="10415" width="6.2421875" style="154" customWidth="1"/>
    <col min="10416" max="10419" width="5.9921875" style="154" customWidth="1"/>
    <col min="10420" max="10420" width="1.12109375" style="154" customWidth="1"/>
    <col min="10421" max="10421" width="2.87109375" style="154" customWidth="1"/>
    <col min="10422" max="10422" width="4.24609375" style="154" customWidth="1"/>
    <col min="10423" max="10423" width="2.74609375" style="154" customWidth="1"/>
    <col min="10424" max="10424" width="25.3515625" style="154" customWidth="1"/>
    <col min="10425" max="10431" width="6.2421875" style="154" customWidth="1"/>
    <col min="10432" max="10435" width="5.9921875" style="154" customWidth="1"/>
    <col min="10436" max="10436" width="1.12109375" style="154" customWidth="1"/>
    <col min="10437" max="10437" width="2.87109375" style="154" customWidth="1"/>
    <col min="10438" max="10438" width="4.24609375" style="154" customWidth="1"/>
    <col min="10439" max="10439" width="2.74609375" style="154" customWidth="1"/>
    <col min="10440" max="10440" width="25.3515625" style="154" customWidth="1"/>
    <col min="10441" max="10447" width="6.2421875" style="154" customWidth="1"/>
    <col min="10448" max="10451" width="5.9921875" style="154" customWidth="1"/>
    <col min="10452" max="10452" width="1.12109375" style="154" customWidth="1"/>
    <col min="10453" max="10453" width="2.87109375" style="154" customWidth="1"/>
    <col min="10454" max="10454" width="4.24609375" style="154" customWidth="1"/>
    <col min="10455" max="10455" width="2.74609375" style="154" customWidth="1"/>
    <col min="10456" max="10456" width="25.3515625" style="154" customWidth="1"/>
    <col min="10457" max="10463" width="6.2421875" style="154" customWidth="1"/>
    <col min="10464" max="10468" width="5.9921875" style="154" customWidth="1"/>
    <col min="10469" max="10469" width="1.12109375" style="154" customWidth="1"/>
    <col min="10470" max="10470" width="2.87109375" style="154" customWidth="1"/>
    <col min="10471" max="10471" width="4.24609375" style="154" customWidth="1"/>
    <col min="10472" max="10472" width="2.74609375" style="154" customWidth="1"/>
    <col min="10473" max="10473" width="25.3515625" style="154" customWidth="1"/>
    <col min="10474" max="10480" width="6.2421875" style="154" customWidth="1"/>
    <col min="10481" max="10560" width="5.9921875" style="154"/>
    <col min="10561" max="10561" width="1.12109375" style="154" customWidth="1"/>
    <col min="10562" max="10562" width="2.87109375" style="154" customWidth="1"/>
    <col min="10563" max="10563" width="4.24609375" style="154" customWidth="1"/>
    <col min="10564" max="10564" width="2.74609375" style="154" customWidth="1"/>
    <col min="10565" max="10565" width="25.3515625" style="154" customWidth="1"/>
    <col min="10566" max="10572" width="6.2421875" style="154" customWidth="1"/>
    <col min="10573" max="10576" width="5.9921875" style="154" customWidth="1"/>
    <col min="10577" max="10577" width="1.12109375" style="154" customWidth="1"/>
    <col min="10578" max="10578" width="2.87109375" style="154" customWidth="1"/>
    <col min="10579" max="10579" width="4.24609375" style="154" customWidth="1"/>
    <col min="10580" max="10580" width="2.74609375" style="154" customWidth="1"/>
    <col min="10581" max="10581" width="25.3515625" style="154" customWidth="1"/>
    <col min="10582" max="10588" width="6.2421875" style="154" customWidth="1"/>
    <col min="10589" max="10593" width="5.9921875" style="154" customWidth="1"/>
    <col min="10594" max="10594" width="1.12109375" style="154" customWidth="1"/>
    <col min="10595" max="10595" width="2.87109375" style="154" customWidth="1"/>
    <col min="10596" max="10596" width="4.24609375" style="154" customWidth="1"/>
    <col min="10597" max="10597" width="2.74609375" style="154" customWidth="1"/>
    <col min="10598" max="10598" width="25.3515625" style="154" customWidth="1"/>
    <col min="10599" max="10605" width="6.2421875" style="154" customWidth="1"/>
    <col min="10606" max="10610" width="5.9921875" style="154" customWidth="1"/>
    <col min="10611" max="10611" width="1.12109375" style="154" customWidth="1"/>
    <col min="10612" max="10612" width="2.87109375" style="154" customWidth="1"/>
    <col min="10613" max="10613" width="4.24609375" style="154" customWidth="1"/>
    <col min="10614" max="10614" width="2.74609375" style="154" customWidth="1"/>
    <col min="10615" max="10615" width="25.3515625" style="154" customWidth="1"/>
    <col min="10616" max="10622" width="6.2421875" style="154" customWidth="1"/>
    <col min="10623" max="10627" width="5.9921875" style="154" customWidth="1"/>
    <col min="10628" max="10628" width="1.12109375" style="154" customWidth="1"/>
    <col min="10629" max="10629" width="2.87109375" style="154" customWidth="1"/>
    <col min="10630" max="10630" width="4.24609375" style="154" customWidth="1"/>
    <col min="10631" max="10631" width="2.74609375" style="154" customWidth="1"/>
    <col min="10632" max="10632" width="25.3515625" style="154" customWidth="1"/>
    <col min="10633" max="10639" width="6.2421875" style="154" customWidth="1"/>
    <col min="10640" max="10643" width="5.9921875" style="154" customWidth="1"/>
    <col min="10644" max="10644" width="1.12109375" style="154" customWidth="1"/>
    <col min="10645" max="10645" width="2.87109375" style="154" customWidth="1"/>
    <col min="10646" max="10646" width="4.24609375" style="154" customWidth="1"/>
    <col min="10647" max="10647" width="2.74609375" style="154" customWidth="1"/>
    <col min="10648" max="10648" width="25.3515625" style="154" customWidth="1"/>
    <col min="10649" max="10655" width="6.2421875" style="154" customWidth="1"/>
    <col min="10656" max="10659" width="5.9921875" style="154" customWidth="1"/>
    <col min="10660" max="10660" width="1.12109375" style="154" customWidth="1"/>
    <col min="10661" max="10661" width="2.87109375" style="154" customWidth="1"/>
    <col min="10662" max="10662" width="4.24609375" style="154" customWidth="1"/>
    <col min="10663" max="10663" width="2.74609375" style="154" customWidth="1"/>
    <col min="10664" max="10664" width="25.3515625" style="154" customWidth="1"/>
    <col min="10665" max="10671" width="6.2421875" style="154" customWidth="1"/>
    <col min="10672" max="10675" width="5.9921875" style="154" customWidth="1"/>
    <col min="10676" max="10676" width="1.12109375" style="154" customWidth="1"/>
    <col min="10677" max="10677" width="2.87109375" style="154" customWidth="1"/>
    <col min="10678" max="10678" width="4.24609375" style="154" customWidth="1"/>
    <col min="10679" max="10679" width="2.74609375" style="154" customWidth="1"/>
    <col min="10680" max="10680" width="25.3515625" style="154" customWidth="1"/>
    <col min="10681" max="10687" width="6.2421875" style="154" customWidth="1"/>
    <col min="10688" max="10691" width="5.9921875" style="154" customWidth="1"/>
    <col min="10692" max="10692" width="1.12109375" style="154" customWidth="1"/>
    <col min="10693" max="10693" width="2.87109375" style="154" customWidth="1"/>
    <col min="10694" max="10694" width="4.24609375" style="154" customWidth="1"/>
    <col min="10695" max="10695" width="2.74609375" style="154" customWidth="1"/>
    <col min="10696" max="10696" width="25.3515625" style="154" customWidth="1"/>
    <col min="10697" max="10703" width="6.2421875" style="154" customWidth="1"/>
    <col min="10704" max="10707" width="5.9921875" style="154" customWidth="1"/>
    <col min="10708" max="10708" width="1.12109375" style="154" customWidth="1"/>
    <col min="10709" max="10709" width="2.87109375" style="154" customWidth="1"/>
    <col min="10710" max="10710" width="4.24609375" style="154" customWidth="1"/>
    <col min="10711" max="10711" width="2.74609375" style="154" customWidth="1"/>
    <col min="10712" max="10712" width="25.3515625" style="154" customWidth="1"/>
    <col min="10713" max="10719" width="6.2421875" style="154" customWidth="1"/>
    <col min="10720" max="10724" width="5.9921875" style="154" customWidth="1"/>
    <col min="10725" max="10725" width="1.12109375" style="154" customWidth="1"/>
    <col min="10726" max="10726" width="2.87109375" style="154" customWidth="1"/>
    <col min="10727" max="10727" width="4.24609375" style="154" customWidth="1"/>
    <col min="10728" max="10728" width="2.74609375" style="154" customWidth="1"/>
    <col min="10729" max="10729" width="25.3515625" style="154" customWidth="1"/>
    <col min="10730" max="10736" width="6.2421875" style="154" customWidth="1"/>
    <col min="10737" max="10816" width="5.9921875" style="154"/>
    <col min="10817" max="10817" width="1.12109375" style="154" customWidth="1"/>
    <col min="10818" max="10818" width="2.87109375" style="154" customWidth="1"/>
    <col min="10819" max="10819" width="4.24609375" style="154" customWidth="1"/>
    <col min="10820" max="10820" width="2.74609375" style="154" customWidth="1"/>
    <col min="10821" max="10821" width="25.3515625" style="154" customWidth="1"/>
    <col min="10822" max="10828" width="6.2421875" style="154" customWidth="1"/>
    <col min="10829" max="10832" width="5.9921875" style="154" customWidth="1"/>
    <col min="10833" max="10833" width="1.12109375" style="154" customWidth="1"/>
    <col min="10834" max="10834" width="2.87109375" style="154" customWidth="1"/>
    <col min="10835" max="10835" width="4.24609375" style="154" customWidth="1"/>
    <col min="10836" max="10836" width="2.74609375" style="154" customWidth="1"/>
    <col min="10837" max="10837" width="25.3515625" style="154" customWidth="1"/>
    <col min="10838" max="10844" width="6.2421875" style="154" customWidth="1"/>
    <col min="10845" max="10849" width="5.9921875" style="154" customWidth="1"/>
    <col min="10850" max="10850" width="1.12109375" style="154" customWidth="1"/>
    <col min="10851" max="10851" width="2.87109375" style="154" customWidth="1"/>
    <col min="10852" max="10852" width="4.24609375" style="154" customWidth="1"/>
    <col min="10853" max="10853" width="2.74609375" style="154" customWidth="1"/>
    <col min="10854" max="10854" width="25.3515625" style="154" customWidth="1"/>
    <col min="10855" max="10861" width="6.2421875" style="154" customWidth="1"/>
    <col min="10862" max="10866" width="5.9921875" style="154" customWidth="1"/>
    <col min="10867" max="10867" width="1.12109375" style="154" customWidth="1"/>
    <col min="10868" max="10868" width="2.87109375" style="154" customWidth="1"/>
    <col min="10869" max="10869" width="4.24609375" style="154" customWidth="1"/>
    <col min="10870" max="10870" width="2.74609375" style="154" customWidth="1"/>
    <col min="10871" max="10871" width="25.3515625" style="154" customWidth="1"/>
    <col min="10872" max="10878" width="6.2421875" style="154" customWidth="1"/>
    <col min="10879" max="10883" width="5.9921875" style="154" customWidth="1"/>
    <col min="10884" max="10884" width="1.12109375" style="154" customWidth="1"/>
    <col min="10885" max="10885" width="2.87109375" style="154" customWidth="1"/>
    <col min="10886" max="10886" width="4.24609375" style="154" customWidth="1"/>
    <col min="10887" max="10887" width="2.74609375" style="154" customWidth="1"/>
    <col min="10888" max="10888" width="25.3515625" style="154" customWidth="1"/>
    <col min="10889" max="10895" width="6.2421875" style="154" customWidth="1"/>
    <col min="10896" max="10899" width="5.9921875" style="154" customWidth="1"/>
    <col min="10900" max="10900" width="1.12109375" style="154" customWidth="1"/>
    <col min="10901" max="10901" width="2.87109375" style="154" customWidth="1"/>
    <col min="10902" max="10902" width="4.24609375" style="154" customWidth="1"/>
    <col min="10903" max="10903" width="2.74609375" style="154" customWidth="1"/>
    <col min="10904" max="10904" width="25.3515625" style="154" customWidth="1"/>
    <col min="10905" max="10911" width="6.2421875" style="154" customWidth="1"/>
    <col min="10912" max="10915" width="5.9921875" style="154" customWidth="1"/>
    <col min="10916" max="10916" width="1.12109375" style="154" customWidth="1"/>
    <col min="10917" max="10917" width="2.87109375" style="154" customWidth="1"/>
    <col min="10918" max="10918" width="4.24609375" style="154" customWidth="1"/>
    <col min="10919" max="10919" width="2.74609375" style="154" customWidth="1"/>
    <col min="10920" max="10920" width="25.3515625" style="154" customWidth="1"/>
    <col min="10921" max="10927" width="6.2421875" style="154" customWidth="1"/>
    <col min="10928" max="10931" width="5.9921875" style="154" customWidth="1"/>
    <col min="10932" max="10932" width="1.12109375" style="154" customWidth="1"/>
    <col min="10933" max="10933" width="2.87109375" style="154" customWidth="1"/>
    <col min="10934" max="10934" width="4.24609375" style="154" customWidth="1"/>
    <col min="10935" max="10935" width="2.74609375" style="154" customWidth="1"/>
    <col min="10936" max="10936" width="25.3515625" style="154" customWidth="1"/>
    <col min="10937" max="10943" width="6.2421875" style="154" customWidth="1"/>
    <col min="10944" max="10947" width="5.9921875" style="154" customWidth="1"/>
    <col min="10948" max="10948" width="1.12109375" style="154" customWidth="1"/>
    <col min="10949" max="10949" width="2.87109375" style="154" customWidth="1"/>
    <col min="10950" max="10950" width="4.24609375" style="154" customWidth="1"/>
    <col min="10951" max="10951" width="2.74609375" style="154" customWidth="1"/>
    <col min="10952" max="10952" width="25.3515625" style="154" customWidth="1"/>
    <col min="10953" max="10959" width="6.2421875" style="154" customWidth="1"/>
    <col min="10960" max="10963" width="5.9921875" style="154" customWidth="1"/>
    <col min="10964" max="10964" width="1.12109375" style="154" customWidth="1"/>
    <col min="10965" max="10965" width="2.87109375" style="154" customWidth="1"/>
    <col min="10966" max="10966" width="4.24609375" style="154" customWidth="1"/>
    <col min="10967" max="10967" width="2.74609375" style="154" customWidth="1"/>
    <col min="10968" max="10968" width="25.3515625" style="154" customWidth="1"/>
    <col min="10969" max="10975" width="6.2421875" style="154" customWidth="1"/>
    <col min="10976" max="10980" width="5.9921875" style="154" customWidth="1"/>
    <col min="10981" max="10981" width="1.12109375" style="154" customWidth="1"/>
    <col min="10982" max="10982" width="2.87109375" style="154" customWidth="1"/>
    <col min="10983" max="10983" width="4.24609375" style="154" customWidth="1"/>
    <col min="10984" max="10984" width="2.74609375" style="154" customWidth="1"/>
    <col min="10985" max="10985" width="25.3515625" style="154" customWidth="1"/>
    <col min="10986" max="10992" width="6.2421875" style="154" customWidth="1"/>
    <col min="10993" max="11072" width="5.9921875" style="154"/>
    <col min="11073" max="11073" width="1.12109375" style="154" customWidth="1"/>
    <col min="11074" max="11074" width="2.87109375" style="154" customWidth="1"/>
    <col min="11075" max="11075" width="4.24609375" style="154" customWidth="1"/>
    <col min="11076" max="11076" width="2.74609375" style="154" customWidth="1"/>
    <col min="11077" max="11077" width="25.3515625" style="154" customWidth="1"/>
    <col min="11078" max="11084" width="6.2421875" style="154" customWidth="1"/>
    <col min="11085" max="11088" width="5.9921875" style="154" customWidth="1"/>
    <col min="11089" max="11089" width="1.12109375" style="154" customWidth="1"/>
    <col min="11090" max="11090" width="2.87109375" style="154" customWidth="1"/>
    <col min="11091" max="11091" width="4.24609375" style="154" customWidth="1"/>
    <col min="11092" max="11092" width="2.74609375" style="154" customWidth="1"/>
    <col min="11093" max="11093" width="25.3515625" style="154" customWidth="1"/>
    <col min="11094" max="11100" width="6.2421875" style="154" customWidth="1"/>
    <col min="11101" max="11105" width="5.9921875" style="154" customWidth="1"/>
    <col min="11106" max="11106" width="1.12109375" style="154" customWidth="1"/>
    <col min="11107" max="11107" width="2.87109375" style="154" customWidth="1"/>
    <col min="11108" max="11108" width="4.24609375" style="154" customWidth="1"/>
    <col min="11109" max="11109" width="2.74609375" style="154" customWidth="1"/>
    <col min="11110" max="11110" width="25.3515625" style="154" customWidth="1"/>
    <col min="11111" max="11117" width="6.2421875" style="154" customWidth="1"/>
    <col min="11118" max="11122" width="5.9921875" style="154" customWidth="1"/>
    <col min="11123" max="11123" width="1.12109375" style="154" customWidth="1"/>
    <col min="11124" max="11124" width="2.87109375" style="154" customWidth="1"/>
    <col min="11125" max="11125" width="4.24609375" style="154" customWidth="1"/>
    <col min="11126" max="11126" width="2.74609375" style="154" customWidth="1"/>
    <col min="11127" max="11127" width="25.3515625" style="154" customWidth="1"/>
    <col min="11128" max="11134" width="6.2421875" style="154" customWidth="1"/>
    <col min="11135" max="11139" width="5.9921875" style="154" customWidth="1"/>
    <col min="11140" max="11140" width="1.12109375" style="154" customWidth="1"/>
    <col min="11141" max="11141" width="2.87109375" style="154" customWidth="1"/>
    <col min="11142" max="11142" width="4.24609375" style="154" customWidth="1"/>
    <col min="11143" max="11143" width="2.74609375" style="154" customWidth="1"/>
    <col min="11144" max="11144" width="25.3515625" style="154" customWidth="1"/>
    <col min="11145" max="11151" width="6.2421875" style="154" customWidth="1"/>
    <col min="11152" max="11155" width="5.9921875" style="154" customWidth="1"/>
    <col min="11156" max="11156" width="1.12109375" style="154" customWidth="1"/>
    <col min="11157" max="11157" width="2.87109375" style="154" customWidth="1"/>
    <col min="11158" max="11158" width="4.24609375" style="154" customWidth="1"/>
    <col min="11159" max="11159" width="2.74609375" style="154" customWidth="1"/>
    <col min="11160" max="11160" width="25.3515625" style="154" customWidth="1"/>
    <col min="11161" max="11167" width="6.2421875" style="154" customWidth="1"/>
    <col min="11168" max="11171" width="5.9921875" style="154" customWidth="1"/>
    <col min="11172" max="11172" width="1.12109375" style="154" customWidth="1"/>
    <col min="11173" max="11173" width="2.87109375" style="154" customWidth="1"/>
    <col min="11174" max="11174" width="4.24609375" style="154" customWidth="1"/>
    <col min="11175" max="11175" width="2.74609375" style="154" customWidth="1"/>
    <col min="11176" max="11176" width="25.3515625" style="154" customWidth="1"/>
    <col min="11177" max="11183" width="6.2421875" style="154" customWidth="1"/>
    <col min="11184" max="11187" width="5.9921875" style="154" customWidth="1"/>
    <col min="11188" max="11188" width="1.12109375" style="154" customWidth="1"/>
    <col min="11189" max="11189" width="2.87109375" style="154" customWidth="1"/>
    <col min="11190" max="11190" width="4.24609375" style="154" customWidth="1"/>
    <col min="11191" max="11191" width="2.74609375" style="154" customWidth="1"/>
    <col min="11192" max="11192" width="25.3515625" style="154" customWidth="1"/>
    <col min="11193" max="11199" width="6.2421875" style="154" customWidth="1"/>
    <col min="11200" max="11203" width="5.9921875" style="154" customWidth="1"/>
    <col min="11204" max="11204" width="1.12109375" style="154" customWidth="1"/>
    <col min="11205" max="11205" width="2.87109375" style="154" customWidth="1"/>
    <col min="11206" max="11206" width="4.24609375" style="154" customWidth="1"/>
    <col min="11207" max="11207" width="2.74609375" style="154" customWidth="1"/>
    <col min="11208" max="11208" width="25.3515625" style="154" customWidth="1"/>
    <col min="11209" max="11215" width="6.2421875" style="154" customWidth="1"/>
    <col min="11216" max="11219" width="5.9921875" style="154" customWidth="1"/>
    <col min="11220" max="11220" width="1.12109375" style="154" customWidth="1"/>
    <col min="11221" max="11221" width="2.87109375" style="154" customWidth="1"/>
    <col min="11222" max="11222" width="4.24609375" style="154" customWidth="1"/>
    <col min="11223" max="11223" width="2.74609375" style="154" customWidth="1"/>
    <col min="11224" max="11224" width="25.3515625" style="154" customWidth="1"/>
    <col min="11225" max="11231" width="6.2421875" style="154" customWidth="1"/>
    <col min="11232" max="11236" width="5.9921875" style="154" customWidth="1"/>
    <col min="11237" max="11237" width="1.12109375" style="154" customWidth="1"/>
    <col min="11238" max="11238" width="2.87109375" style="154" customWidth="1"/>
    <col min="11239" max="11239" width="4.24609375" style="154" customWidth="1"/>
    <col min="11240" max="11240" width="2.74609375" style="154" customWidth="1"/>
    <col min="11241" max="11241" width="25.3515625" style="154" customWidth="1"/>
    <col min="11242" max="11248" width="6.2421875" style="154" customWidth="1"/>
    <col min="11249" max="11328" width="5.9921875" style="154"/>
    <col min="11329" max="11329" width="1.12109375" style="154" customWidth="1"/>
    <col min="11330" max="11330" width="2.87109375" style="154" customWidth="1"/>
    <col min="11331" max="11331" width="4.24609375" style="154" customWidth="1"/>
    <col min="11332" max="11332" width="2.74609375" style="154" customWidth="1"/>
    <col min="11333" max="11333" width="25.3515625" style="154" customWidth="1"/>
    <col min="11334" max="11340" width="6.2421875" style="154" customWidth="1"/>
    <col min="11341" max="11344" width="5.9921875" style="154" customWidth="1"/>
    <col min="11345" max="11345" width="1.12109375" style="154" customWidth="1"/>
    <col min="11346" max="11346" width="2.87109375" style="154" customWidth="1"/>
    <col min="11347" max="11347" width="4.24609375" style="154" customWidth="1"/>
    <col min="11348" max="11348" width="2.74609375" style="154" customWidth="1"/>
    <col min="11349" max="11349" width="25.3515625" style="154" customWidth="1"/>
    <col min="11350" max="11356" width="6.2421875" style="154" customWidth="1"/>
    <col min="11357" max="11361" width="5.9921875" style="154" customWidth="1"/>
    <col min="11362" max="11362" width="1.12109375" style="154" customWidth="1"/>
    <col min="11363" max="11363" width="2.87109375" style="154" customWidth="1"/>
    <col min="11364" max="11364" width="4.24609375" style="154" customWidth="1"/>
    <col min="11365" max="11365" width="2.74609375" style="154" customWidth="1"/>
    <col min="11366" max="11366" width="25.3515625" style="154" customWidth="1"/>
    <col min="11367" max="11373" width="6.2421875" style="154" customWidth="1"/>
    <col min="11374" max="11378" width="5.9921875" style="154" customWidth="1"/>
    <col min="11379" max="11379" width="1.12109375" style="154" customWidth="1"/>
    <col min="11380" max="11380" width="2.87109375" style="154" customWidth="1"/>
    <col min="11381" max="11381" width="4.24609375" style="154" customWidth="1"/>
    <col min="11382" max="11382" width="2.74609375" style="154" customWidth="1"/>
    <col min="11383" max="11383" width="25.3515625" style="154" customWidth="1"/>
    <col min="11384" max="11390" width="6.2421875" style="154" customWidth="1"/>
    <col min="11391" max="11395" width="5.9921875" style="154" customWidth="1"/>
    <col min="11396" max="11396" width="1.12109375" style="154" customWidth="1"/>
    <col min="11397" max="11397" width="2.87109375" style="154" customWidth="1"/>
    <col min="11398" max="11398" width="4.24609375" style="154" customWidth="1"/>
    <col min="11399" max="11399" width="2.74609375" style="154" customWidth="1"/>
    <col min="11400" max="11400" width="25.3515625" style="154" customWidth="1"/>
    <col min="11401" max="11407" width="6.2421875" style="154" customWidth="1"/>
    <col min="11408" max="11411" width="5.9921875" style="154" customWidth="1"/>
    <col min="11412" max="11412" width="1.12109375" style="154" customWidth="1"/>
    <col min="11413" max="11413" width="2.87109375" style="154" customWidth="1"/>
    <col min="11414" max="11414" width="4.24609375" style="154" customWidth="1"/>
    <col min="11415" max="11415" width="2.74609375" style="154" customWidth="1"/>
    <col min="11416" max="11416" width="25.3515625" style="154" customWidth="1"/>
    <col min="11417" max="11423" width="6.2421875" style="154" customWidth="1"/>
    <col min="11424" max="11427" width="5.9921875" style="154" customWidth="1"/>
    <col min="11428" max="11428" width="1.12109375" style="154" customWidth="1"/>
    <col min="11429" max="11429" width="2.87109375" style="154" customWidth="1"/>
    <col min="11430" max="11430" width="4.24609375" style="154" customWidth="1"/>
    <col min="11431" max="11431" width="2.74609375" style="154" customWidth="1"/>
    <col min="11432" max="11432" width="25.3515625" style="154" customWidth="1"/>
    <col min="11433" max="11439" width="6.2421875" style="154" customWidth="1"/>
    <col min="11440" max="11443" width="5.9921875" style="154" customWidth="1"/>
    <col min="11444" max="11444" width="1.12109375" style="154" customWidth="1"/>
    <col min="11445" max="11445" width="2.87109375" style="154" customWidth="1"/>
    <col min="11446" max="11446" width="4.24609375" style="154" customWidth="1"/>
    <col min="11447" max="11447" width="2.74609375" style="154" customWidth="1"/>
    <col min="11448" max="11448" width="25.3515625" style="154" customWidth="1"/>
    <col min="11449" max="11455" width="6.2421875" style="154" customWidth="1"/>
    <col min="11456" max="11459" width="5.9921875" style="154" customWidth="1"/>
    <col min="11460" max="11460" width="1.12109375" style="154" customWidth="1"/>
    <col min="11461" max="11461" width="2.87109375" style="154" customWidth="1"/>
    <col min="11462" max="11462" width="4.24609375" style="154" customWidth="1"/>
    <col min="11463" max="11463" width="2.74609375" style="154" customWidth="1"/>
    <col min="11464" max="11464" width="25.3515625" style="154" customWidth="1"/>
    <col min="11465" max="11471" width="6.2421875" style="154" customWidth="1"/>
    <col min="11472" max="11475" width="5.9921875" style="154" customWidth="1"/>
    <col min="11476" max="11476" width="1.12109375" style="154" customWidth="1"/>
    <col min="11477" max="11477" width="2.87109375" style="154" customWidth="1"/>
    <col min="11478" max="11478" width="4.24609375" style="154" customWidth="1"/>
    <col min="11479" max="11479" width="2.74609375" style="154" customWidth="1"/>
    <col min="11480" max="11480" width="25.3515625" style="154" customWidth="1"/>
    <col min="11481" max="11487" width="6.2421875" style="154" customWidth="1"/>
    <col min="11488" max="11492" width="5.9921875" style="154" customWidth="1"/>
    <col min="11493" max="11493" width="1.12109375" style="154" customWidth="1"/>
    <col min="11494" max="11494" width="2.87109375" style="154" customWidth="1"/>
    <col min="11495" max="11495" width="4.24609375" style="154" customWidth="1"/>
    <col min="11496" max="11496" width="2.74609375" style="154" customWidth="1"/>
    <col min="11497" max="11497" width="25.3515625" style="154" customWidth="1"/>
    <col min="11498" max="11504" width="6.2421875" style="154" customWidth="1"/>
    <col min="11505" max="11584" width="5.9921875" style="154"/>
    <col min="11585" max="11585" width="1.12109375" style="154" customWidth="1"/>
    <col min="11586" max="11586" width="2.87109375" style="154" customWidth="1"/>
    <col min="11587" max="11587" width="4.24609375" style="154" customWidth="1"/>
    <col min="11588" max="11588" width="2.74609375" style="154" customWidth="1"/>
    <col min="11589" max="11589" width="25.3515625" style="154" customWidth="1"/>
    <col min="11590" max="11596" width="6.2421875" style="154" customWidth="1"/>
    <col min="11597" max="11600" width="5.9921875" style="154" customWidth="1"/>
    <col min="11601" max="11601" width="1.12109375" style="154" customWidth="1"/>
    <col min="11602" max="11602" width="2.87109375" style="154" customWidth="1"/>
    <col min="11603" max="11603" width="4.24609375" style="154" customWidth="1"/>
    <col min="11604" max="11604" width="2.74609375" style="154" customWidth="1"/>
    <col min="11605" max="11605" width="25.3515625" style="154" customWidth="1"/>
    <col min="11606" max="11612" width="6.2421875" style="154" customWidth="1"/>
    <col min="11613" max="11617" width="5.9921875" style="154" customWidth="1"/>
    <col min="11618" max="11618" width="1.12109375" style="154" customWidth="1"/>
    <col min="11619" max="11619" width="2.87109375" style="154" customWidth="1"/>
    <col min="11620" max="11620" width="4.24609375" style="154" customWidth="1"/>
    <col min="11621" max="11621" width="2.74609375" style="154" customWidth="1"/>
    <col min="11622" max="11622" width="25.3515625" style="154" customWidth="1"/>
    <col min="11623" max="11629" width="6.2421875" style="154" customWidth="1"/>
    <col min="11630" max="11634" width="5.9921875" style="154" customWidth="1"/>
    <col min="11635" max="11635" width="1.12109375" style="154" customWidth="1"/>
    <col min="11636" max="11636" width="2.87109375" style="154" customWidth="1"/>
    <col min="11637" max="11637" width="4.24609375" style="154" customWidth="1"/>
    <col min="11638" max="11638" width="2.74609375" style="154" customWidth="1"/>
    <col min="11639" max="11639" width="25.3515625" style="154" customWidth="1"/>
    <col min="11640" max="11646" width="6.2421875" style="154" customWidth="1"/>
    <col min="11647" max="11651" width="5.9921875" style="154" customWidth="1"/>
    <col min="11652" max="11652" width="1.12109375" style="154" customWidth="1"/>
    <col min="11653" max="11653" width="2.87109375" style="154" customWidth="1"/>
    <col min="11654" max="11654" width="4.24609375" style="154" customWidth="1"/>
    <col min="11655" max="11655" width="2.74609375" style="154" customWidth="1"/>
    <col min="11656" max="11656" width="25.3515625" style="154" customWidth="1"/>
    <col min="11657" max="11663" width="6.2421875" style="154" customWidth="1"/>
    <col min="11664" max="11667" width="5.9921875" style="154" customWidth="1"/>
    <col min="11668" max="11668" width="1.12109375" style="154" customWidth="1"/>
    <col min="11669" max="11669" width="2.87109375" style="154" customWidth="1"/>
    <col min="11670" max="11670" width="4.24609375" style="154" customWidth="1"/>
    <col min="11671" max="11671" width="2.74609375" style="154" customWidth="1"/>
    <col min="11672" max="11672" width="25.3515625" style="154" customWidth="1"/>
    <col min="11673" max="11679" width="6.2421875" style="154" customWidth="1"/>
    <col min="11680" max="11683" width="5.9921875" style="154" customWidth="1"/>
    <col min="11684" max="11684" width="1.12109375" style="154" customWidth="1"/>
    <col min="11685" max="11685" width="2.87109375" style="154" customWidth="1"/>
    <col min="11686" max="11686" width="4.24609375" style="154" customWidth="1"/>
    <col min="11687" max="11687" width="2.74609375" style="154" customWidth="1"/>
    <col min="11688" max="11688" width="25.3515625" style="154" customWidth="1"/>
    <col min="11689" max="11695" width="6.2421875" style="154" customWidth="1"/>
    <col min="11696" max="11699" width="5.9921875" style="154" customWidth="1"/>
    <col min="11700" max="11700" width="1.12109375" style="154" customWidth="1"/>
    <col min="11701" max="11701" width="2.87109375" style="154" customWidth="1"/>
    <col min="11702" max="11702" width="4.24609375" style="154" customWidth="1"/>
    <col min="11703" max="11703" width="2.74609375" style="154" customWidth="1"/>
    <col min="11704" max="11704" width="25.3515625" style="154" customWidth="1"/>
    <col min="11705" max="11711" width="6.2421875" style="154" customWidth="1"/>
    <col min="11712" max="11715" width="5.9921875" style="154" customWidth="1"/>
    <col min="11716" max="11716" width="1.12109375" style="154" customWidth="1"/>
    <col min="11717" max="11717" width="2.87109375" style="154" customWidth="1"/>
    <col min="11718" max="11718" width="4.24609375" style="154" customWidth="1"/>
    <col min="11719" max="11719" width="2.74609375" style="154" customWidth="1"/>
    <col min="11720" max="11720" width="25.3515625" style="154" customWidth="1"/>
    <col min="11721" max="11727" width="6.2421875" style="154" customWidth="1"/>
    <col min="11728" max="11731" width="5.9921875" style="154" customWidth="1"/>
    <col min="11732" max="11732" width="1.12109375" style="154" customWidth="1"/>
    <col min="11733" max="11733" width="2.87109375" style="154" customWidth="1"/>
    <col min="11734" max="11734" width="4.24609375" style="154" customWidth="1"/>
    <col min="11735" max="11735" width="2.74609375" style="154" customWidth="1"/>
    <col min="11736" max="11736" width="25.3515625" style="154" customWidth="1"/>
    <col min="11737" max="11743" width="6.2421875" style="154" customWidth="1"/>
    <col min="11744" max="11748" width="5.9921875" style="154" customWidth="1"/>
    <col min="11749" max="11749" width="1.12109375" style="154" customWidth="1"/>
    <col min="11750" max="11750" width="2.87109375" style="154" customWidth="1"/>
    <col min="11751" max="11751" width="4.24609375" style="154" customWidth="1"/>
    <col min="11752" max="11752" width="2.74609375" style="154" customWidth="1"/>
    <col min="11753" max="11753" width="25.3515625" style="154" customWidth="1"/>
    <col min="11754" max="11760" width="6.2421875" style="154" customWidth="1"/>
    <col min="11761" max="11840" width="5.9921875" style="154"/>
    <col min="11841" max="11841" width="1.12109375" style="154" customWidth="1"/>
    <col min="11842" max="11842" width="2.87109375" style="154" customWidth="1"/>
    <col min="11843" max="11843" width="4.24609375" style="154" customWidth="1"/>
    <col min="11844" max="11844" width="2.74609375" style="154" customWidth="1"/>
    <col min="11845" max="11845" width="25.3515625" style="154" customWidth="1"/>
    <col min="11846" max="11852" width="6.2421875" style="154" customWidth="1"/>
    <col min="11853" max="11856" width="5.9921875" style="154" customWidth="1"/>
    <col min="11857" max="11857" width="1.12109375" style="154" customWidth="1"/>
    <col min="11858" max="11858" width="2.87109375" style="154" customWidth="1"/>
    <col min="11859" max="11859" width="4.24609375" style="154" customWidth="1"/>
    <col min="11860" max="11860" width="2.74609375" style="154" customWidth="1"/>
    <col min="11861" max="11861" width="25.3515625" style="154" customWidth="1"/>
    <col min="11862" max="11868" width="6.2421875" style="154" customWidth="1"/>
    <col min="11869" max="11873" width="5.9921875" style="154" customWidth="1"/>
    <col min="11874" max="11874" width="1.12109375" style="154" customWidth="1"/>
    <col min="11875" max="11875" width="2.87109375" style="154" customWidth="1"/>
    <col min="11876" max="11876" width="4.24609375" style="154" customWidth="1"/>
    <col min="11877" max="11877" width="2.74609375" style="154" customWidth="1"/>
    <col min="11878" max="11878" width="25.3515625" style="154" customWidth="1"/>
    <col min="11879" max="11885" width="6.2421875" style="154" customWidth="1"/>
    <col min="11886" max="11890" width="5.9921875" style="154" customWidth="1"/>
    <col min="11891" max="11891" width="1.12109375" style="154" customWidth="1"/>
    <col min="11892" max="11892" width="2.87109375" style="154" customWidth="1"/>
    <col min="11893" max="11893" width="4.24609375" style="154" customWidth="1"/>
    <col min="11894" max="11894" width="2.74609375" style="154" customWidth="1"/>
    <col min="11895" max="11895" width="25.3515625" style="154" customWidth="1"/>
    <col min="11896" max="11902" width="6.2421875" style="154" customWidth="1"/>
    <col min="11903" max="11907" width="5.9921875" style="154" customWidth="1"/>
    <col min="11908" max="11908" width="1.12109375" style="154" customWidth="1"/>
    <col min="11909" max="11909" width="2.87109375" style="154" customWidth="1"/>
    <col min="11910" max="11910" width="4.24609375" style="154" customWidth="1"/>
    <col min="11911" max="11911" width="2.74609375" style="154" customWidth="1"/>
    <col min="11912" max="11912" width="25.3515625" style="154" customWidth="1"/>
    <col min="11913" max="11919" width="6.2421875" style="154" customWidth="1"/>
    <col min="11920" max="11923" width="5.9921875" style="154" customWidth="1"/>
    <col min="11924" max="11924" width="1.12109375" style="154" customWidth="1"/>
    <col min="11925" max="11925" width="2.87109375" style="154" customWidth="1"/>
    <col min="11926" max="11926" width="4.24609375" style="154" customWidth="1"/>
    <col min="11927" max="11927" width="2.74609375" style="154" customWidth="1"/>
    <col min="11928" max="11928" width="25.3515625" style="154" customWidth="1"/>
    <col min="11929" max="11935" width="6.2421875" style="154" customWidth="1"/>
    <col min="11936" max="11939" width="5.9921875" style="154" customWidth="1"/>
    <col min="11940" max="11940" width="1.12109375" style="154" customWidth="1"/>
    <col min="11941" max="11941" width="2.87109375" style="154" customWidth="1"/>
    <col min="11942" max="11942" width="4.24609375" style="154" customWidth="1"/>
    <col min="11943" max="11943" width="2.74609375" style="154" customWidth="1"/>
    <col min="11944" max="11944" width="25.3515625" style="154" customWidth="1"/>
    <col min="11945" max="11951" width="6.2421875" style="154" customWidth="1"/>
    <col min="11952" max="11955" width="5.9921875" style="154" customWidth="1"/>
    <col min="11956" max="11956" width="1.12109375" style="154" customWidth="1"/>
    <col min="11957" max="11957" width="2.87109375" style="154" customWidth="1"/>
    <col min="11958" max="11958" width="4.24609375" style="154" customWidth="1"/>
    <col min="11959" max="11959" width="2.74609375" style="154" customWidth="1"/>
    <col min="11960" max="11960" width="25.3515625" style="154" customWidth="1"/>
    <col min="11961" max="11967" width="6.2421875" style="154" customWidth="1"/>
    <col min="11968" max="11971" width="5.9921875" style="154" customWidth="1"/>
    <col min="11972" max="11972" width="1.12109375" style="154" customWidth="1"/>
    <col min="11973" max="11973" width="2.87109375" style="154" customWidth="1"/>
    <col min="11974" max="11974" width="4.24609375" style="154" customWidth="1"/>
    <col min="11975" max="11975" width="2.74609375" style="154" customWidth="1"/>
    <col min="11976" max="11976" width="25.3515625" style="154" customWidth="1"/>
    <col min="11977" max="11983" width="6.2421875" style="154" customWidth="1"/>
    <col min="11984" max="11987" width="5.9921875" style="154" customWidth="1"/>
    <col min="11988" max="11988" width="1.12109375" style="154" customWidth="1"/>
    <col min="11989" max="11989" width="2.87109375" style="154" customWidth="1"/>
    <col min="11990" max="11990" width="4.24609375" style="154" customWidth="1"/>
    <col min="11991" max="11991" width="2.74609375" style="154" customWidth="1"/>
    <col min="11992" max="11992" width="25.3515625" style="154" customWidth="1"/>
    <col min="11993" max="11999" width="6.2421875" style="154" customWidth="1"/>
    <col min="12000" max="12004" width="5.9921875" style="154" customWidth="1"/>
    <col min="12005" max="12005" width="1.12109375" style="154" customWidth="1"/>
    <col min="12006" max="12006" width="2.87109375" style="154" customWidth="1"/>
    <col min="12007" max="12007" width="4.24609375" style="154" customWidth="1"/>
    <col min="12008" max="12008" width="2.74609375" style="154" customWidth="1"/>
    <col min="12009" max="12009" width="25.3515625" style="154" customWidth="1"/>
    <col min="12010" max="12016" width="6.2421875" style="154" customWidth="1"/>
    <col min="12017" max="12096" width="5.9921875" style="154"/>
    <col min="12097" max="12097" width="1.12109375" style="154" customWidth="1"/>
    <col min="12098" max="12098" width="2.87109375" style="154" customWidth="1"/>
    <col min="12099" max="12099" width="4.24609375" style="154" customWidth="1"/>
    <col min="12100" max="12100" width="2.74609375" style="154" customWidth="1"/>
    <col min="12101" max="12101" width="25.3515625" style="154" customWidth="1"/>
    <col min="12102" max="12108" width="6.2421875" style="154" customWidth="1"/>
    <col min="12109" max="12112" width="5.9921875" style="154" customWidth="1"/>
    <col min="12113" max="12113" width="1.12109375" style="154" customWidth="1"/>
    <col min="12114" max="12114" width="2.87109375" style="154" customWidth="1"/>
    <col min="12115" max="12115" width="4.24609375" style="154" customWidth="1"/>
    <col min="12116" max="12116" width="2.74609375" style="154" customWidth="1"/>
    <col min="12117" max="12117" width="25.3515625" style="154" customWidth="1"/>
    <col min="12118" max="12124" width="6.2421875" style="154" customWidth="1"/>
    <col min="12125" max="12129" width="5.9921875" style="154" customWidth="1"/>
    <col min="12130" max="12130" width="1.12109375" style="154" customWidth="1"/>
    <col min="12131" max="12131" width="2.87109375" style="154" customWidth="1"/>
    <col min="12132" max="12132" width="4.24609375" style="154" customWidth="1"/>
    <col min="12133" max="12133" width="2.74609375" style="154" customWidth="1"/>
    <col min="12134" max="12134" width="25.3515625" style="154" customWidth="1"/>
    <col min="12135" max="12141" width="6.2421875" style="154" customWidth="1"/>
    <col min="12142" max="12146" width="5.9921875" style="154" customWidth="1"/>
    <col min="12147" max="12147" width="1.12109375" style="154" customWidth="1"/>
    <col min="12148" max="12148" width="2.87109375" style="154" customWidth="1"/>
    <col min="12149" max="12149" width="4.24609375" style="154" customWidth="1"/>
    <col min="12150" max="12150" width="2.74609375" style="154" customWidth="1"/>
    <col min="12151" max="12151" width="25.3515625" style="154" customWidth="1"/>
    <col min="12152" max="12158" width="6.2421875" style="154" customWidth="1"/>
    <col min="12159" max="12163" width="5.9921875" style="154" customWidth="1"/>
    <col min="12164" max="12164" width="1.12109375" style="154" customWidth="1"/>
    <col min="12165" max="12165" width="2.87109375" style="154" customWidth="1"/>
    <col min="12166" max="12166" width="4.24609375" style="154" customWidth="1"/>
    <col min="12167" max="12167" width="2.74609375" style="154" customWidth="1"/>
    <col min="12168" max="12168" width="25.3515625" style="154" customWidth="1"/>
    <col min="12169" max="12175" width="6.2421875" style="154" customWidth="1"/>
    <col min="12176" max="12179" width="5.9921875" style="154" customWidth="1"/>
    <col min="12180" max="12180" width="1.12109375" style="154" customWidth="1"/>
    <col min="12181" max="12181" width="2.87109375" style="154" customWidth="1"/>
    <col min="12182" max="12182" width="4.24609375" style="154" customWidth="1"/>
    <col min="12183" max="12183" width="2.74609375" style="154" customWidth="1"/>
    <col min="12184" max="12184" width="25.3515625" style="154" customWidth="1"/>
    <col min="12185" max="12191" width="6.2421875" style="154" customWidth="1"/>
    <col min="12192" max="12195" width="5.9921875" style="154" customWidth="1"/>
    <col min="12196" max="12196" width="1.12109375" style="154" customWidth="1"/>
    <col min="12197" max="12197" width="2.87109375" style="154" customWidth="1"/>
    <col min="12198" max="12198" width="4.24609375" style="154" customWidth="1"/>
    <col min="12199" max="12199" width="2.74609375" style="154" customWidth="1"/>
    <col min="12200" max="12200" width="25.3515625" style="154" customWidth="1"/>
    <col min="12201" max="12207" width="6.2421875" style="154" customWidth="1"/>
    <col min="12208" max="12211" width="5.9921875" style="154" customWidth="1"/>
    <col min="12212" max="12212" width="1.12109375" style="154" customWidth="1"/>
    <col min="12213" max="12213" width="2.87109375" style="154" customWidth="1"/>
    <col min="12214" max="12214" width="4.24609375" style="154" customWidth="1"/>
    <col min="12215" max="12215" width="2.74609375" style="154" customWidth="1"/>
    <col min="12216" max="12216" width="25.3515625" style="154" customWidth="1"/>
    <col min="12217" max="12223" width="6.2421875" style="154" customWidth="1"/>
    <col min="12224" max="12227" width="5.9921875" style="154" customWidth="1"/>
    <col min="12228" max="12228" width="1.12109375" style="154" customWidth="1"/>
    <col min="12229" max="12229" width="2.87109375" style="154" customWidth="1"/>
    <col min="12230" max="12230" width="4.24609375" style="154" customWidth="1"/>
    <col min="12231" max="12231" width="2.74609375" style="154" customWidth="1"/>
    <col min="12232" max="12232" width="25.3515625" style="154" customWidth="1"/>
    <col min="12233" max="12239" width="6.2421875" style="154" customWidth="1"/>
    <col min="12240" max="12243" width="5.9921875" style="154" customWidth="1"/>
    <col min="12244" max="12244" width="1.12109375" style="154" customWidth="1"/>
    <col min="12245" max="12245" width="2.87109375" style="154" customWidth="1"/>
    <col min="12246" max="12246" width="4.24609375" style="154" customWidth="1"/>
    <col min="12247" max="12247" width="2.74609375" style="154" customWidth="1"/>
    <col min="12248" max="12248" width="25.3515625" style="154" customWidth="1"/>
    <col min="12249" max="12255" width="6.2421875" style="154" customWidth="1"/>
    <col min="12256" max="12260" width="5.9921875" style="154" customWidth="1"/>
    <col min="12261" max="12261" width="1.12109375" style="154" customWidth="1"/>
    <col min="12262" max="12262" width="2.87109375" style="154" customWidth="1"/>
    <col min="12263" max="12263" width="4.24609375" style="154" customWidth="1"/>
    <col min="12264" max="12264" width="2.74609375" style="154" customWidth="1"/>
    <col min="12265" max="12265" width="25.3515625" style="154" customWidth="1"/>
    <col min="12266" max="12272" width="6.2421875" style="154" customWidth="1"/>
    <col min="12273" max="12352" width="5.9921875" style="154"/>
    <col min="12353" max="12353" width="1.12109375" style="154" customWidth="1"/>
    <col min="12354" max="12354" width="2.87109375" style="154" customWidth="1"/>
    <col min="12355" max="12355" width="4.24609375" style="154" customWidth="1"/>
    <col min="12356" max="12356" width="2.74609375" style="154" customWidth="1"/>
    <col min="12357" max="12357" width="25.3515625" style="154" customWidth="1"/>
    <col min="12358" max="12364" width="6.2421875" style="154" customWidth="1"/>
    <col min="12365" max="12368" width="5.9921875" style="154" customWidth="1"/>
    <col min="12369" max="12369" width="1.12109375" style="154" customWidth="1"/>
    <col min="12370" max="12370" width="2.87109375" style="154" customWidth="1"/>
    <col min="12371" max="12371" width="4.24609375" style="154" customWidth="1"/>
    <col min="12372" max="12372" width="2.74609375" style="154" customWidth="1"/>
    <col min="12373" max="12373" width="25.3515625" style="154" customWidth="1"/>
    <col min="12374" max="12380" width="6.2421875" style="154" customWidth="1"/>
    <col min="12381" max="12385" width="5.9921875" style="154" customWidth="1"/>
    <col min="12386" max="12386" width="1.12109375" style="154" customWidth="1"/>
    <col min="12387" max="12387" width="2.87109375" style="154" customWidth="1"/>
    <col min="12388" max="12388" width="4.24609375" style="154" customWidth="1"/>
    <col min="12389" max="12389" width="2.74609375" style="154" customWidth="1"/>
    <col min="12390" max="12390" width="25.3515625" style="154" customWidth="1"/>
    <col min="12391" max="12397" width="6.2421875" style="154" customWidth="1"/>
    <col min="12398" max="12402" width="5.9921875" style="154" customWidth="1"/>
    <col min="12403" max="12403" width="1.12109375" style="154" customWidth="1"/>
    <col min="12404" max="12404" width="2.87109375" style="154" customWidth="1"/>
    <col min="12405" max="12405" width="4.24609375" style="154" customWidth="1"/>
    <col min="12406" max="12406" width="2.74609375" style="154" customWidth="1"/>
    <col min="12407" max="12407" width="25.3515625" style="154" customWidth="1"/>
    <col min="12408" max="12414" width="6.2421875" style="154" customWidth="1"/>
    <col min="12415" max="12419" width="5.9921875" style="154" customWidth="1"/>
    <col min="12420" max="12420" width="1.12109375" style="154" customWidth="1"/>
    <col min="12421" max="12421" width="2.87109375" style="154" customWidth="1"/>
    <col min="12422" max="12422" width="4.24609375" style="154" customWidth="1"/>
    <col min="12423" max="12423" width="2.74609375" style="154" customWidth="1"/>
    <col min="12424" max="12424" width="25.3515625" style="154" customWidth="1"/>
    <col min="12425" max="12431" width="6.2421875" style="154" customWidth="1"/>
    <col min="12432" max="12435" width="5.9921875" style="154" customWidth="1"/>
    <col min="12436" max="12436" width="1.12109375" style="154" customWidth="1"/>
    <col min="12437" max="12437" width="2.87109375" style="154" customWidth="1"/>
    <col min="12438" max="12438" width="4.24609375" style="154" customWidth="1"/>
    <col min="12439" max="12439" width="2.74609375" style="154" customWidth="1"/>
    <col min="12440" max="12440" width="25.3515625" style="154" customWidth="1"/>
    <col min="12441" max="12447" width="6.2421875" style="154" customWidth="1"/>
    <col min="12448" max="12451" width="5.9921875" style="154" customWidth="1"/>
    <col min="12452" max="12452" width="1.12109375" style="154" customWidth="1"/>
    <col min="12453" max="12453" width="2.87109375" style="154" customWidth="1"/>
    <col min="12454" max="12454" width="4.24609375" style="154" customWidth="1"/>
    <col min="12455" max="12455" width="2.74609375" style="154" customWidth="1"/>
    <col min="12456" max="12456" width="25.3515625" style="154" customWidth="1"/>
    <col min="12457" max="12463" width="6.2421875" style="154" customWidth="1"/>
    <col min="12464" max="12467" width="5.9921875" style="154" customWidth="1"/>
    <col min="12468" max="12468" width="1.12109375" style="154" customWidth="1"/>
    <col min="12469" max="12469" width="2.87109375" style="154" customWidth="1"/>
    <col min="12470" max="12470" width="4.24609375" style="154" customWidth="1"/>
    <col min="12471" max="12471" width="2.74609375" style="154" customWidth="1"/>
    <col min="12472" max="12472" width="25.3515625" style="154" customWidth="1"/>
    <col min="12473" max="12479" width="6.2421875" style="154" customWidth="1"/>
    <col min="12480" max="12483" width="5.9921875" style="154" customWidth="1"/>
    <col min="12484" max="12484" width="1.12109375" style="154" customWidth="1"/>
    <col min="12485" max="12485" width="2.87109375" style="154" customWidth="1"/>
    <col min="12486" max="12486" width="4.24609375" style="154" customWidth="1"/>
    <col min="12487" max="12487" width="2.74609375" style="154" customWidth="1"/>
    <col min="12488" max="12488" width="25.3515625" style="154" customWidth="1"/>
    <col min="12489" max="12495" width="6.2421875" style="154" customWidth="1"/>
    <col min="12496" max="12499" width="5.9921875" style="154" customWidth="1"/>
    <col min="12500" max="12500" width="1.12109375" style="154" customWidth="1"/>
    <col min="12501" max="12501" width="2.87109375" style="154" customWidth="1"/>
    <col min="12502" max="12502" width="4.24609375" style="154" customWidth="1"/>
    <col min="12503" max="12503" width="2.74609375" style="154" customWidth="1"/>
    <col min="12504" max="12504" width="25.3515625" style="154" customWidth="1"/>
    <col min="12505" max="12511" width="6.2421875" style="154" customWidth="1"/>
    <col min="12512" max="12516" width="5.9921875" style="154" customWidth="1"/>
    <col min="12517" max="12517" width="1.12109375" style="154" customWidth="1"/>
    <col min="12518" max="12518" width="2.87109375" style="154" customWidth="1"/>
    <col min="12519" max="12519" width="4.24609375" style="154" customWidth="1"/>
    <col min="12520" max="12520" width="2.74609375" style="154" customWidth="1"/>
    <col min="12521" max="12521" width="25.3515625" style="154" customWidth="1"/>
    <col min="12522" max="12528" width="6.2421875" style="154" customWidth="1"/>
    <col min="12529" max="12608" width="5.9921875" style="154"/>
    <col min="12609" max="12609" width="1.12109375" style="154" customWidth="1"/>
    <col min="12610" max="12610" width="2.87109375" style="154" customWidth="1"/>
    <col min="12611" max="12611" width="4.24609375" style="154" customWidth="1"/>
    <col min="12612" max="12612" width="2.74609375" style="154" customWidth="1"/>
    <col min="12613" max="12613" width="25.3515625" style="154" customWidth="1"/>
    <col min="12614" max="12620" width="6.2421875" style="154" customWidth="1"/>
    <col min="12621" max="12624" width="5.9921875" style="154" customWidth="1"/>
    <col min="12625" max="12625" width="1.12109375" style="154" customWidth="1"/>
    <col min="12626" max="12626" width="2.87109375" style="154" customWidth="1"/>
    <col min="12627" max="12627" width="4.24609375" style="154" customWidth="1"/>
    <col min="12628" max="12628" width="2.74609375" style="154" customWidth="1"/>
    <col min="12629" max="12629" width="25.3515625" style="154" customWidth="1"/>
    <col min="12630" max="12636" width="6.2421875" style="154" customWidth="1"/>
    <col min="12637" max="12641" width="5.9921875" style="154" customWidth="1"/>
    <col min="12642" max="12642" width="1.12109375" style="154" customWidth="1"/>
    <col min="12643" max="12643" width="2.87109375" style="154" customWidth="1"/>
    <col min="12644" max="12644" width="4.24609375" style="154" customWidth="1"/>
    <col min="12645" max="12645" width="2.74609375" style="154" customWidth="1"/>
    <col min="12646" max="12646" width="25.3515625" style="154" customWidth="1"/>
    <col min="12647" max="12653" width="6.2421875" style="154" customWidth="1"/>
    <col min="12654" max="12658" width="5.9921875" style="154" customWidth="1"/>
    <col min="12659" max="12659" width="1.12109375" style="154" customWidth="1"/>
    <col min="12660" max="12660" width="2.87109375" style="154" customWidth="1"/>
    <col min="12661" max="12661" width="4.24609375" style="154" customWidth="1"/>
    <col min="12662" max="12662" width="2.74609375" style="154" customWidth="1"/>
    <col min="12663" max="12663" width="25.3515625" style="154" customWidth="1"/>
    <col min="12664" max="12670" width="6.2421875" style="154" customWidth="1"/>
    <col min="12671" max="12675" width="5.9921875" style="154" customWidth="1"/>
    <col min="12676" max="12676" width="1.12109375" style="154" customWidth="1"/>
    <col min="12677" max="12677" width="2.87109375" style="154" customWidth="1"/>
    <col min="12678" max="12678" width="4.24609375" style="154" customWidth="1"/>
    <col min="12679" max="12679" width="2.74609375" style="154" customWidth="1"/>
    <col min="12680" max="12680" width="25.3515625" style="154" customWidth="1"/>
    <col min="12681" max="12687" width="6.2421875" style="154" customWidth="1"/>
    <col min="12688" max="12691" width="5.9921875" style="154" customWidth="1"/>
    <col min="12692" max="12692" width="1.12109375" style="154" customWidth="1"/>
    <col min="12693" max="12693" width="2.87109375" style="154" customWidth="1"/>
    <col min="12694" max="12694" width="4.24609375" style="154" customWidth="1"/>
    <col min="12695" max="12695" width="2.74609375" style="154" customWidth="1"/>
    <col min="12696" max="12696" width="25.3515625" style="154" customWidth="1"/>
    <col min="12697" max="12703" width="6.2421875" style="154" customWidth="1"/>
    <col min="12704" max="12707" width="5.9921875" style="154" customWidth="1"/>
    <col min="12708" max="12708" width="1.12109375" style="154" customWidth="1"/>
    <col min="12709" max="12709" width="2.87109375" style="154" customWidth="1"/>
    <col min="12710" max="12710" width="4.24609375" style="154" customWidth="1"/>
    <col min="12711" max="12711" width="2.74609375" style="154" customWidth="1"/>
    <col min="12712" max="12712" width="25.3515625" style="154" customWidth="1"/>
    <col min="12713" max="12719" width="6.2421875" style="154" customWidth="1"/>
    <col min="12720" max="12723" width="5.9921875" style="154" customWidth="1"/>
    <col min="12724" max="12724" width="1.12109375" style="154" customWidth="1"/>
    <col min="12725" max="12725" width="2.87109375" style="154" customWidth="1"/>
    <col min="12726" max="12726" width="4.24609375" style="154" customWidth="1"/>
    <col min="12727" max="12727" width="2.74609375" style="154" customWidth="1"/>
    <col min="12728" max="12728" width="25.3515625" style="154" customWidth="1"/>
    <col min="12729" max="12735" width="6.2421875" style="154" customWidth="1"/>
    <col min="12736" max="12739" width="5.9921875" style="154" customWidth="1"/>
    <col min="12740" max="12740" width="1.12109375" style="154" customWidth="1"/>
    <col min="12741" max="12741" width="2.87109375" style="154" customWidth="1"/>
    <col min="12742" max="12742" width="4.24609375" style="154" customWidth="1"/>
    <col min="12743" max="12743" width="2.74609375" style="154" customWidth="1"/>
    <col min="12744" max="12744" width="25.3515625" style="154" customWidth="1"/>
    <col min="12745" max="12751" width="6.2421875" style="154" customWidth="1"/>
    <col min="12752" max="12755" width="5.9921875" style="154" customWidth="1"/>
    <col min="12756" max="12756" width="1.12109375" style="154" customWidth="1"/>
    <col min="12757" max="12757" width="2.87109375" style="154" customWidth="1"/>
    <col min="12758" max="12758" width="4.24609375" style="154" customWidth="1"/>
    <col min="12759" max="12759" width="2.74609375" style="154" customWidth="1"/>
    <col min="12760" max="12760" width="25.3515625" style="154" customWidth="1"/>
    <col min="12761" max="12767" width="6.2421875" style="154" customWidth="1"/>
    <col min="12768" max="12772" width="5.9921875" style="154" customWidth="1"/>
    <col min="12773" max="12773" width="1.12109375" style="154" customWidth="1"/>
    <col min="12774" max="12774" width="2.87109375" style="154" customWidth="1"/>
    <col min="12775" max="12775" width="4.24609375" style="154" customWidth="1"/>
    <col min="12776" max="12776" width="2.74609375" style="154" customWidth="1"/>
    <col min="12777" max="12777" width="25.3515625" style="154" customWidth="1"/>
    <col min="12778" max="12784" width="6.2421875" style="154" customWidth="1"/>
    <col min="12785" max="12864" width="5.9921875" style="154"/>
    <col min="12865" max="12865" width="1.12109375" style="154" customWidth="1"/>
    <col min="12866" max="12866" width="2.87109375" style="154" customWidth="1"/>
    <col min="12867" max="12867" width="4.24609375" style="154" customWidth="1"/>
    <col min="12868" max="12868" width="2.74609375" style="154" customWidth="1"/>
    <col min="12869" max="12869" width="25.3515625" style="154" customWidth="1"/>
    <col min="12870" max="12876" width="6.2421875" style="154" customWidth="1"/>
    <col min="12877" max="12880" width="5.9921875" style="154" customWidth="1"/>
    <col min="12881" max="12881" width="1.12109375" style="154" customWidth="1"/>
    <col min="12882" max="12882" width="2.87109375" style="154" customWidth="1"/>
    <col min="12883" max="12883" width="4.24609375" style="154" customWidth="1"/>
    <col min="12884" max="12884" width="2.74609375" style="154" customWidth="1"/>
    <col min="12885" max="12885" width="25.3515625" style="154" customWidth="1"/>
    <col min="12886" max="12892" width="6.2421875" style="154" customWidth="1"/>
    <col min="12893" max="12897" width="5.9921875" style="154" customWidth="1"/>
    <col min="12898" max="12898" width="1.12109375" style="154" customWidth="1"/>
    <col min="12899" max="12899" width="2.87109375" style="154" customWidth="1"/>
    <col min="12900" max="12900" width="4.24609375" style="154" customWidth="1"/>
    <col min="12901" max="12901" width="2.74609375" style="154" customWidth="1"/>
    <col min="12902" max="12902" width="25.3515625" style="154" customWidth="1"/>
    <col min="12903" max="12909" width="6.2421875" style="154" customWidth="1"/>
    <col min="12910" max="12914" width="5.9921875" style="154" customWidth="1"/>
    <col min="12915" max="12915" width="1.12109375" style="154" customWidth="1"/>
    <col min="12916" max="12916" width="2.87109375" style="154" customWidth="1"/>
    <col min="12917" max="12917" width="4.24609375" style="154" customWidth="1"/>
    <col min="12918" max="12918" width="2.74609375" style="154" customWidth="1"/>
    <col min="12919" max="12919" width="25.3515625" style="154" customWidth="1"/>
    <col min="12920" max="12926" width="6.2421875" style="154" customWidth="1"/>
    <col min="12927" max="12931" width="5.9921875" style="154" customWidth="1"/>
    <col min="12932" max="12932" width="1.12109375" style="154" customWidth="1"/>
    <col min="12933" max="12933" width="2.87109375" style="154" customWidth="1"/>
    <col min="12934" max="12934" width="4.24609375" style="154" customWidth="1"/>
    <col min="12935" max="12935" width="2.74609375" style="154" customWidth="1"/>
    <col min="12936" max="12936" width="25.3515625" style="154" customWidth="1"/>
    <col min="12937" max="12943" width="6.2421875" style="154" customWidth="1"/>
    <col min="12944" max="12947" width="5.9921875" style="154" customWidth="1"/>
    <col min="12948" max="12948" width="1.12109375" style="154" customWidth="1"/>
    <col min="12949" max="12949" width="2.87109375" style="154" customWidth="1"/>
    <col min="12950" max="12950" width="4.24609375" style="154" customWidth="1"/>
    <col min="12951" max="12951" width="2.74609375" style="154" customWidth="1"/>
    <col min="12952" max="12952" width="25.3515625" style="154" customWidth="1"/>
    <col min="12953" max="12959" width="6.2421875" style="154" customWidth="1"/>
    <col min="12960" max="12963" width="5.9921875" style="154" customWidth="1"/>
    <col min="12964" max="12964" width="1.12109375" style="154" customWidth="1"/>
    <col min="12965" max="12965" width="2.87109375" style="154" customWidth="1"/>
    <col min="12966" max="12966" width="4.24609375" style="154" customWidth="1"/>
    <col min="12967" max="12967" width="2.74609375" style="154" customWidth="1"/>
    <col min="12968" max="12968" width="25.3515625" style="154" customWidth="1"/>
    <col min="12969" max="12975" width="6.2421875" style="154" customWidth="1"/>
    <col min="12976" max="12979" width="5.9921875" style="154" customWidth="1"/>
    <col min="12980" max="12980" width="1.12109375" style="154" customWidth="1"/>
    <col min="12981" max="12981" width="2.87109375" style="154" customWidth="1"/>
    <col min="12982" max="12982" width="4.24609375" style="154" customWidth="1"/>
    <col min="12983" max="12983" width="2.74609375" style="154" customWidth="1"/>
    <col min="12984" max="12984" width="25.3515625" style="154" customWidth="1"/>
    <col min="12985" max="12991" width="6.2421875" style="154" customWidth="1"/>
    <col min="12992" max="12995" width="5.9921875" style="154" customWidth="1"/>
    <col min="12996" max="12996" width="1.12109375" style="154" customWidth="1"/>
    <col min="12997" max="12997" width="2.87109375" style="154" customWidth="1"/>
    <col min="12998" max="12998" width="4.24609375" style="154" customWidth="1"/>
    <col min="12999" max="12999" width="2.74609375" style="154" customWidth="1"/>
    <col min="13000" max="13000" width="25.3515625" style="154" customWidth="1"/>
    <col min="13001" max="13007" width="6.2421875" style="154" customWidth="1"/>
    <col min="13008" max="13011" width="5.9921875" style="154" customWidth="1"/>
    <col min="13012" max="13012" width="1.12109375" style="154" customWidth="1"/>
    <col min="13013" max="13013" width="2.87109375" style="154" customWidth="1"/>
    <col min="13014" max="13014" width="4.24609375" style="154" customWidth="1"/>
    <col min="13015" max="13015" width="2.74609375" style="154" customWidth="1"/>
    <col min="13016" max="13016" width="25.3515625" style="154" customWidth="1"/>
    <col min="13017" max="13023" width="6.2421875" style="154" customWidth="1"/>
    <col min="13024" max="13028" width="5.9921875" style="154" customWidth="1"/>
    <col min="13029" max="13029" width="1.12109375" style="154" customWidth="1"/>
    <col min="13030" max="13030" width="2.87109375" style="154" customWidth="1"/>
    <col min="13031" max="13031" width="4.24609375" style="154" customWidth="1"/>
    <col min="13032" max="13032" width="2.74609375" style="154" customWidth="1"/>
    <col min="13033" max="13033" width="25.3515625" style="154" customWidth="1"/>
    <col min="13034" max="13040" width="6.2421875" style="154" customWidth="1"/>
    <col min="13041" max="13120" width="5.9921875" style="154"/>
    <col min="13121" max="13121" width="1.12109375" style="154" customWidth="1"/>
    <col min="13122" max="13122" width="2.87109375" style="154" customWidth="1"/>
    <col min="13123" max="13123" width="4.24609375" style="154" customWidth="1"/>
    <col min="13124" max="13124" width="2.74609375" style="154" customWidth="1"/>
    <col min="13125" max="13125" width="25.3515625" style="154" customWidth="1"/>
    <col min="13126" max="13132" width="6.2421875" style="154" customWidth="1"/>
    <col min="13133" max="13136" width="5.9921875" style="154" customWidth="1"/>
    <col min="13137" max="13137" width="1.12109375" style="154" customWidth="1"/>
    <col min="13138" max="13138" width="2.87109375" style="154" customWidth="1"/>
    <col min="13139" max="13139" width="4.24609375" style="154" customWidth="1"/>
    <col min="13140" max="13140" width="2.74609375" style="154" customWidth="1"/>
    <col min="13141" max="13141" width="25.3515625" style="154" customWidth="1"/>
    <col min="13142" max="13148" width="6.2421875" style="154" customWidth="1"/>
    <col min="13149" max="13153" width="5.9921875" style="154" customWidth="1"/>
    <col min="13154" max="13154" width="1.12109375" style="154" customWidth="1"/>
    <col min="13155" max="13155" width="2.87109375" style="154" customWidth="1"/>
    <col min="13156" max="13156" width="4.24609375" style="154" customWidth="1"/>
    <col min="13157" max="13157" width="2.74609375" style="154" customWidth="1"/>
    <col min="13158" max="13158" width="25.3515625" style="154" customWidth="1"/>
    <col min="13159" max="13165" width="6.2421875" style="154" customWidth="1"/>
    <col min="13166" max="13170" width="5.9921875" style="154" customWidth="1"/>
    <col min="13171" max="13171" width="1.12109375" style="154" customWidth="1"/>
    <col min="13172" max="13172" width="2.87109375" style="154" customWidth="1"/>
    <col min="13173" max="13173" width="4.24609375" style="154" customWidth="1"/>
    <col min="13174" max="13174" width="2.74609375" style="154" customWidth="1"/>
    <col min="13175" max="13175" width="25.3515625" style="154" customWidth="1"/>
    <col min="13176" max="13182" width="6.2421875" style="154" customWidth="1"/>
    <col min="13183" max="13187" width="5.9921875" style="154" customWidth="1"/>
    <col min="13188" max="13188" width="1.12109375" style="154" customWidth="1"/>
    <col min="13189" max="13189" width="2.87109375" style="154" customWidth="1"/>
    <col min="13190" max="13190" width="4.24609375" style="154" customWidth="1"/>
    <col min="13191" max="13191" width="2.74609375" style="154" customWidth="1"/>
    <col min="13192" max="13192" width="25.3515625" style="154" customWidth="1"/>
    <col min="13193" max="13199" width="6.2421875" style="154" customWidth="1"/>
    <col min="13200" max="13203" width="5.9921875" style="154" customWidth="1"/>
    <col min="13204" max="13204" width="1.12109375" style="154" customWidth="1"/>
    <col min="13205" max="13205" width="2.87109375" style="154" customWidth="1"/>
    <col min="13206" max="13206" width="4.24609375" style="154" customWidth="1"/>
    <col min="13207" max="13207" width="2.74609375" style="154" customWidth="1"/>
    <col min="13208" max="13208" width="25.3515625" style="154" customWidth="1"/>
    <col min="13209" max="13215" width="6.2421875" style="154" customWidth="1"/>
    <col min="13216" max="13219" width="5.9921875" style="154" customWidth="1"/>
    <col min="13220" max="13220" width="1.12109375" style="154" customWidth="1"/>
    <col min="13221" max="13221" width="2.87109375" style="154" customWidth="1"/>
    <col min="13222" max="13222" width="4.24609375" style="154" customWidth="1"/>
    <col min="13223" max="13223" width="2.74609375" style="154" customWidth="1"/>
    <col min="13224" max="13224" width="25.3515625" style="154" customWidth="1"/>
    <col min="13225" max="13231" width="6.2421875" style="154" customWidth="1"/>
    <col min="13232" max="13235" width="5.9921875" style="154" customWidth="1"/>
    <col min="13236" max="13236" width="1.12109375" style="154" customWidth="1"/>
    <col min="13237" max="13237" width="2.87109375" style="154" customWidth="1"/>
    <col min="13238" max="13238" width="4.24609375" style="154" customWidth="1"/>
    <col min="13239" max="13239" width="2.74609375" style="154" customWidth="1"/>
    <col min="13240" max="13240" width="25.3515625" style="154" customWidth="1"/>
    <col min="13241" max="13247" width="6.2421875" style="154" customWidth="1"/>
    <col min="13248" max="13251" width="5.9921875" style="154" customWidth="1"/>
    <col min="13252" max="13252" width="1.12109375" style="154" customWidth="1"/>
    <col min="13253" max="13253" width="2.87109375" style="154" customWidth="1"/>
    <col min="13254" max="13254" width="4.24609375" style="154" customWidth="1"/>
    <col min="13255" max="13255" width="2.74609375" style="154" customWidth="1"/>
    <col min="13256" max="13256" width="25.3515625" style="154" customWidth="1"/>
    <col min="13257" max="13263" width="6.2421875" style="154" customWidth="1"/>
    <col min="13264" max="13267" width="5.9921875" style="154" customWidth="1"/>
    <col min="13268" max="13268" width="1.12109375" style="154" customWidth="1"/>
    <col min="13269" max="13269" width="2.87109375" style="154" customWidth="1"/>
    <col min="13270" max="13270" width="4.24609375" style="154" customWidth="1"/>
    <col min="13271" max="13271" width="2.74609375" style="154" customWidth="1"/>
    <col min="13272" max="13272" width="25.3515625" style="154" customWidth="1"/>
    <col min="13273" max="13279" width="6.2421875" style="154" customWidth="1"/>
    <col min="13280" max="13284" width="5.9921875" style="154" customWidth="1"/>
    <col min="13285" max="13285" width="1.12109375" style="154" customWidth="1"/>
    <col min="13286" max="13286" width="2.87109375" style="154" customWidth="1"/>
    <col min="13287" max="13287" width="4.24609375" style="154" customWidth="1"/>
    <col min="13288" max="13288" width="2.74609375" style="154" customWidth="1"/>
    <col min="13289" max="13289" width="25.3515625" style="154" customWidth="1"/>
    <col min="13290" max="13296" width="6.2421875" style="154" customWidth="1"/>
    <col min="13297" max="13376" width="5.9921875" style="154"/>
    <col min="13377" max="13377" width="1.12109375" style="154" customWidth="1"/>
    <col min="13378" max="13378" width="2.87109375" style="154" customWidth="1"/>
    <col min="13379" max="13379" width="4.24609375" style="154" customWidth="1"/>
    <col min="13380" max="13380" width="2.74609375" style="154" customWidth="1"/>
    <col min="13381" max="13381" width="25.3515625" style="154" customWidth="1"/>
    <col min="13382" max="13388" width="6.2421875" style="154" customWidth="1"/>
    <col min="13389" max="13392" width="5.9921875" style="154" customWidth="1"/>
    <col min="13393" max="13393" width="1.12109375" style="154" customWidth="1"/>
    <col min="13394" max="13394" width="2.87109375" style="154" customWidth="1"/>
    <col min="13395" max="13395" width="4.24609375" style="154" customWidth="1"/>
    <col min="13396" max="13396" width="2.74609375" style="154" customWidth="1"/>
    <col min="13397" max="13397" width="25.3515625" style="154" customWidth="1"/>
    <col min="13398" max="13404" width="6.2421875" style="154" customWidth="1"/>
    <col min="13405" max="13409" width="5.9921875" style="154" customWidth="1"/>
    <col min="13410" max="13410" width="1.12109375" style="154" customWidth="1"/>
    <col min="13411" max="13411" width="2.87109375" style="154" customWidth="1"/>
    <col min="13412" max="13412" width="4.24609375" style="154" customWidth="1"/>
    <col min="13413" max="13413" width="2.74609375" style="154" customWidth="1"/>
    <col min="13414" max="13414" width="25.3515625" style="154" customWidth="1"/>
    <col min="13415" max="13421" width="6.2421875" style="154" customWidth="1"/>
    <col min="13422" max="13426" width="5.9921875" style="154" customWidth="1"/>
    <col min="13427" max="13427" width="1.12109375" style="154" customWidth="1"/>
    <col min="13428" max="13428" width="2.87109375" style="154" customWidth="1"/>
    <col min="13429" max="13429" width="4.24609375" style="154" customWidth="1"/>
    <col min="13430" max="13430" width="2.74609375" style="154" customWidth="1"/>
    <col min="13431" max="13431" width="25.3515625" style="154" customWidth="1"/>
    <col min="13432" max="13438" width="6.2421875" style="154" customWidth="1"/>
    <col min="13439" max="13443" width="5.9921875" style="154" customWidth="1"/>
    <col min="13444" max="13444" width="1.12109375" style="154" customWidth="1"/>
    <col min="13445" max="13445" width="2.87109375" style="154" customWidth="1"/>
    <col min="13446" max="13446" width="4.24609375" style="154" customWidth="1"/>
    <col min="13447" max="13447" width="2.74609375" style="154" customWidth="1"/>
    <col min="13448" max="13448" width="25.3515625" style="154" customWidth="1"/>
    <col min="13449" max="13455" width="6.2421875" style="154" customWidth="1"/>
    <col min="13456" max="13459" width="5.9921875" style="154" customWidth="1"/>
    <col min="13460" max="13460" width="1.12109375" style="154" customWidth="1"/>
    <col min="13461" max="13461" width="2.87109375" style="154" customWidth="1"/>
    <col min="13462" max="13462" width="4.24609375" style="154" customWidth="1"/>
    <col min="13463" max="13463" width="2.74609375" style="154" customWidth="1"/>
    <col min="13464" max="13464" width="25.3515625" style="154" customWidth="1"/>
    <col min="13465" max="13471" width="6.2421875" style="154" customWidth="1"/>
    <col min="13472" max="13475" width="5.9921875" style="154" customWidth="1"/>
    <col min="13476" max="13476" width="1.12109375" style="154" customWidth="1"/>
    <col min="13477" max="13477" width="2.87109375" style="154" customWidth="1"/>
    <col min="13478" max="13478" width="4.24609375" style="154" customWidth="1"/>
    <col min="13479" max="13479" width="2.74609375" style="154" customWidth="1"/>
    <col min="13480" max="13480" width="25.3515625" style="154" customWidth="1"/>
    <col min="13481" max="13487" width="6.2421875" style="154" customWidth="1"/>
    <col min="13488" max="13491" width="5.9921875" style="154" customWidth="1"/>
    <col min="13492" max="13492" width="1.12109375" style="154" customWidth="1"/>
    <col min="13493" max="13493" width="2.87109375" style="154" customWidth="1"/>
    <col min="13494" max="13494" width="4.24609375" style="154" customWidth="1"/>
    <col min="13495" max="13495" width="2.74609375" style="154" customWidth="1"/>
    <col min="13496" max="13496" width="25.3515625" style="154" customWidth="1"/>
    <col min="13497" max="13503" width="6.2421875" style="154" customWidth="1"/>
    <col min="13504" max="13507" width="5.9921875" style="154" customWidth="1"/>
    <col min="13508" max="13508" width="1.12109375" style="154" customWidth="1"/>
    <col min="13509" max="13509" width="2.87109375" style="154" customWidth="1"/>
    <col min="13510" max="13510" width="4.24609375" style="154" customWidth="1"/>
    <col min="13511" max="13511" width="2.74609375" style="154" customWidth="1"/>
    <col min="13512" max="13512" width="25.3515625" style="154" customWidth="1"/>
    <col min="13513" max="13519" width="6.2421875" style="154" customWidth="1"/>
    <col min="13520" max="13523" width="5.9921875" style="154" customWidth="1"/>
    <col min="13524" max="13524" width="1.12109375" style="154" customWidth="1"/>
    <col min="13525" max="13525" width="2.87109375" style="154" customWidth="1"/>
    <col min="13526" max="13526" width="4.24609375" style="154" customWidth="1"/>
    <col min="13527" max="13527" width="2.74609375" style="154" customWidth="1"/>
    <col min="13528" max="13528" width="25.3515625" style="154" customWidth="1"/>
    <col min="13529" max="13535" width="6.2421875" style="154" customWidth="1"/>
    <col min="13536" max="13540" width="5.9921875" style="154" customWidth="1"/>
    <col min="13541" max="13541" width="1.12109375" style="154" customWidth="1"/>
    <col min="13542" max="13542" width="2.87109375" style="154" customWidth="1"/>
    <col min="13543" max="13543" width="4.24609375" style="154" customWidth="1"/>
    <col min="13544" max="13544" width="2.74609375" style="154" customWidth="1"/>
    <col min="13545" max="13545" width="25.3515625" style="154" customWidth="1"/>
    <col min="13546" max="13552" width="6.2421875" style="154" customWidth="1"/>
    <col min="13553" max="13632" width="5.9921875" style="154"/>
    <col min="13633" max="13633" width="1.12109375" style="154" customWidth="1"/>
    <col min="13634" max="13634" width="2.87109375" style="154" customWidth="1"/>
    <col min="13635" max="13635" width="4.24609375" style="154" customWidth="1"/>
    <col min="13636" max="13636" width="2.74609375" style="154" customWidth="1"/>
    <col min="13637" max="13637" width="25.3515625" style="154" customWidth="1"/>
    <col min="13638" max="13644" width="6.2421875" style="154" customWidth="1"/>
    <col min="13645" max="13648" width="5.9921875" style="154" customWidth="1"/>
    <col min="13649" max="13649" width="1.12109375" style="154" customWidth="1"/>
    <col min="13650" max="13650" width="2.87109375" style="154" customWidth="1"/>
    <col min="13651" max="13651" width="4.24609375" style="154" customWidth="1"/>
    <col min="13652" max="13652" width="2.74609375" style="154" customWidth="1"/>
    <col min="13653" max="13653" width="25.3515625" style="154" customWidth="1"/>
    <col min="13654" max="13660" width="6.2421875" style="154" customWidth="1"/>
    <col min="13661" max="13665" width="5.9921875" style="154" customWidth="1"/>
    <col min="13666" max="13666" width="1.12109375" style="154" customWidth="1"/>
    <col min="13667" max="13667" width="2.87109375" style="154" customWidth="1"/>
    <col min="13668" max="13668" width="4.24609375" style="154" customWidth="1"/>
    <col min="13669" max="13669" width="2.74609375" style="154" customWidth="1"/>
    <col min="13670" max="13670" width="25.3515625" style="154" customWidth="1"/>
    <col min="13671" max="13677" width="6.2421875" style="154" customWidth="1"/>
    <col min="13678" max="13682" width="5.9921875" style="154" customWidth="1"/>
    <col min="13683" max="13683" width="1.12109375" style="154" customWidth="1"/>
    <col min="13684" max="13684" width="2.87109375" style="154" customWidth="1"/>
    <col min="13685" max="13685" width="4.24609375" style="154" customWidth="1"/>
    <col min="13686" max="13686" width="2.74609375" style="154" customWidth="1"/>
    <col min="13687" max="13687" width="25.3515625" style="154" customWidth="1"/>
    <col min="13688" max="13694" width="6.2421875" style="154" customWidth="1"/>
    <col min="13695" max="13699" width="5.9921875" style="154" customWidth="1"/>
    <col min="13700" max="13700" width="1.12109375" style="154" customWidth="1"/>
    <col min="13701" max="13701" width="2.87109375" style="154" customWidth="1"/>
    <col min="13702" max="13702" width="4.24609375" style="154" customWidth="1"/>
    <col min="13703" max="13703" width="2.74609375" style="154" customWidth="1"/>
    <col min="13704" max="13704" width="25.3515625" style="154" customWidth="1"/>
    <col min="13705" max="13711" width="6.2421875" style="154" customWidth="1"/>
    <col min="13712" max="13715" width="5.9921875" style="154" customWidth="1"/>
    <col min="13716" max="13716" width="1.12109375" style="154" customWidth="1"/>
    <col min="13717" max="13717" width="2.87109375" style="154" customWidth="1"/>
    <col min="13718" max="13718" width="4.24609375" style="154" customWidth="1"/>
    <col min="13719" max="13719" width="2.74609375" style="154" customWidth="1"/>
    <col min="13720" max="13720" width="25.3515625" style="154" customWidth="1"/>
    <col min="13721" max="13727" width="6.2421875" style="154" customWidth="1"/>
    <col min="13728" max="13731" width="5.9921875" style="154" customWidth="1"/>
    <col min="13732" max="13732" width="1.12109375" style="154" customWidth="1"/>
    <col min="13733" max="13733" width="2.87109375" style="154" customWidth="1"/>
    <col min="13734" max="13734" width="4.24609375" style="154" customWidth="1"/>
    <col min="13735" max="13735" width="2.74609375" style="154" customWidth="1"/>
    <col min="13736" max="13736" width="25.3515625" style="154" customWidth="1"/>
    <col min="13737" max="13743" width="6.2421875" style="154" customWidth="1"/>
    <col min="13744" max="13747" width="5.9921875" style="154" customWidth="1"/>
    <col min="13748" max="13748" width="1.12109375" style="154" customWidth="1"/>
    <col min="13749" max="13749" width="2.87109375" style="154" customWidth="1"/>
    <col min="13750" max="13750" width="4.24609375" style="154" customWidth="1"/>
    <col min="13751" max="13751" width="2.74609375" style="154" customWidth="1"/>
    <col min="13752" max="13752" width="25.3515625" style="154" customWidth="1"/>
    <col min="13753" max="13759" width="6.2421875" style="154" customWidth="1"/>
    <col min="13760" max="13763" width="5.9921875" style="154" customWidth="1"/>
    <col min="13764" max="13764" width="1.12109375" style="154" customWidth="1"/>
    <col min="13765" max="13765" width="2.87109375" style="154" customWidth="1"/>
    <col min="13766" max="13766" width="4.24609375" style="154" customWidth="1"/>
    <col min="13767" max="13767" width="2.74609375" style="154" customWidth="1"/>
    <col min="13768" max="13768" width="25.3515625" style="154" customWidth="1"/>
    <col min="13769" max="13775" width="6.2421875" style="154" customWidth="1"/>
    <col min="13776" max="13779" width="5.9921875" style="154" customWidth="1"/>
    <col min="13780" max="13780" width="1.12109375" style="154" customWidth="1"/>
    <col min="13781" max="13781" width="2.87109375" style="154" customWidth="1"/>
    <col min="13782" max="13782" width="4.24609375" style="154" customWidth="1"/>
    <col min="13783" max="13783" width="2.74609375" style="154" customWidth="1"/>
    <col min="13784" max="13784" width="25.3515625" style="154" customWidth="1"/>
    <col min="13785" max="13791" width="6.2421875" style="154" customWidth="1"/>
    <col min="13792" max="13796" width="5.9921875" style="154" customWidth="1"/>
    <col min="13797" max="13797" width="1.12109375" style="154" customWidth="1"/>
    <col min="13798" max="13798" width="2.87109375" style="154" customWidth="1"/>
    <col min="13799" max="13799" width="4.24609375" style="154" customWidth="1"/>
    <col min="13800" max="13800" width="2.74609375" style="154" customWidth="1"/>
    <col min="13801" max="13801" width="25.3515625" style="154" customWidth="1"/>
    <col min="13802" max="13808" width="6.2421875" style="154" customWidth="1"/>
    <col min="13809" max="13888" width="5.9921875" style="154"/>
    <col min="13889" max="13889" width="1.12109375" style="154" customWidth="1"/>
    <col min="13890" max="13890" width="2.87109375" style="154" customWidth="1"/>
    <col min="13891" max="13891" width="4.24609375" style="154" customWidth="1"/>
    <col min="13892" max="13892" width="2.74609375" style="154" customWidth="1"/>
    <col min="13893" max="13893" width="25.3515625" style="154" customWidth="1"/>
    <col min="13894" max="13900" width="6.2421875" style="154" customWidth="1"/>
    <col min="13901" max="13904" width="5.9921875" style="154" customWidth="1"/>
    <col min="13905" max="13905" width="1.12109375" style="154" customWidth="1"/>
    <col min="13906" max="13906" width="2.87109375" style="154" customWidth="1"/>
    <col min="13907" max="13907" width="4.24609375" style="154" customWidth="1"/>
    <col min="13908" max="13908" width="2.74609375" style="154" customWidth="1"/>
    <col min="13909" max="13909" width="25.3515625" style="154" customWidth="1"/>
    <col min="13910" max="13916" width="6.2421875" style="154" customWidth="1"/>
    <col min="13917" max="13921" width="5.9921875" style="154" customWidth="1"/>
    <col min="13922" max="13922" width="1.12109375" style="154" customWidth="1"/>
    <col min="13923" max="13923" width="2.87109375" style="154" customWidth="1"/>
    <col min="13924" max="13924" width="4.24609375" style="154" customWidth="1"/>
    <col min="13925" max="13925" width="2.74609375" style="154" customWidth="1"/>
    <col min="13926" max="13926" width="25.3515625" style="154" customWidth="1"/>
    <col min="13927" max="13933" width="6.2421875" style="154" customWidth="1"/>
    <col min="13934" max="13938" width="5.9921875" style="154" customWidth="1"/>
    <col min="13939" max="13939" width="1.12109375" style="154" customWidth="1"/>
    <col min="13940" max="13940" width="2.87109375" style="154" customWidth="1"/>
    <col min="13941" max="13941" width="4.24609375" style="154" customWidth="1"/>
    <col min="13942" max="13942" width="2.74609375" style="154" customWidth="1"/>
    <col min="13943" max="13943" width="25.3515625" style="154" customWidth="1"/>
    <col min="13944" max="13950" width="6.2421875" style="154" customWidth="1"/>
    <col min="13951" max="13955" width="5.9921875" style="154" customWidth="1"/>
    <col min="13956" max="13956" width="1.12109375" style="154" customWidth="1"/>
    <col min="13957" max="13957" width="2.87109375" style="154" customWidth="1"/>
    <col min="13958" max="13958" width="4.24609375" style="154" customWidth="1"/>
    <col min="13959" max="13959" width="2.74609375" style="154" customWidth="1"/>
    <col min="13960" max="13960" width="25.3515625" style="154" customWidth="1"/>
    <col min="13961" max="13967" width="6.2421875" style="154" customWidth="1"/>
    <col min="13968" max="13971" width="5.9921875" style="154" customWidth="1"/>
    <col min="13972" max="13972" width="1.12109375" style="154" customWidth="1"/>
    <col min="13973" max="13973" width="2.87109375" style="154" customWidth="1"/>
    <col min="13974" max="13974" width="4.24609375" style="154" customWidth="1"/>
    <col min="13975" max="13975" width="2.74609375" style="154" customWidth="1"/>
    <col min="13976" max="13976" width="25.3515625" style="154" customWidth="1"/>
    <col min="13977" max="13983" width="6.2421875" style="154" customWidth="1"/>
    <col min="13984" max="13987" width="5.9921875" style="154" customWidth="1"/>
    <col min="13988" max="13988" width="1.12109375" style="154" customWidth="1"/>
    <col min="13989" max="13989" width="2.87109375" style="154" customWidth="1"/>
    <col min="13990" max="13990" width="4.24609375" style="154" customWidth="1"/>
    <col min="13991" max="13991" width="2.74609375" style="154" customWidth="1"/>
    <col min="13992" max="13992" width="25.3515625" style="154" customWidth="1"/>
    <col min="13993" max="13999" width="6.2421875" style="154" customWidth="1"/>
    <col min="14000" max="14003" width="5.9921875" style="154" customWidth="1"/>
    <col min="14004" max="14004" width="1.12109375" style="154" customWidth="1"/>
    <col min="14005" max="14005" width="2.87109375" style="154" customWidth="1"/>
    <col min="14006" max="14006" width="4.24609375" style="154" customWidth="1"/>
    <col min="14007" max="14007" width="2.74609375" style="154" customWidth="1"/>
    <col min="14008" max="14008" width="25.3515625" style="154" customWidth="1"/>
    <col min="14009" max="14015" width="6.2421875" style="154" customWidth="1"/>
    <col min="14016" max="14019" width="5.9921875" style="154" customWidth="1"/>
    <col min="14020" max="14020" width="1.12109375" style="154" customWidth="1"/>
    <col min="14021" max="14021" width="2.87109375" style="154" customWidth="1"/>
    <col min="14022" max="14022" width="4.24609375" style="154" customWidth="1"/>
    <col min="14023" max="14023" width="2.74609375" style="154" customWidth="1"/>
    <col min="14024" max="14024" width="25.3515625" style="154" customWidth="1"/>
    <col min="14025" max="14031" width="6.2421875" style="154" customWidth="1"/>
    <col min="14032" max="14035" width="5.9921875" style="154" customWidth="1"/>
    <col min="14036" max="14036" width="1.12109375" style="154" customWidth="1"/>
    <col min="14037" max="14037" width="2.87109375" style="154" customWidth="1"/>
    <col min="14038" max="14038" width="4.24609375" style="154" customWidth="1"/>
    <col min="14039" max="14039" width="2.74609375" style="154" customWidth="1"/>
    <col min="14040" max="14040" width="25.3515625" style="154" customWidth="1"/>
    <col min="14041" max="14047" width="6.2421875" style="154" customWidth="1"/>
    <col min="14048" max="14052" width="5.9921875" style="154" customWidth="1"/>
    <col min="14053" max="14053" width="1.12109375" style="154" customWidth="1"/>
    <col min="14054" max="14054" width="2.87109375" style="154" customWidth="1"/>
    <col min="14055" max="14055" width="4.24609375" style="154" customWidth="1"/>
    <col min="14056" max="14056" width="2.74609375" style="154" customWidth="1"/>
    <col min="14057" max="14057" width="25.3515625" style="154" customWidth="1"/>
    <col min="14058" max="14064" width="6.2421875" style="154" customWidth="1"/>
    <col min="14065" max="14144" width="5.9921875" style="154"/>
    <col min="14145" max="14145" width="1.12109375" style="154" customWidth="1"/>
    <col min="14146" max="14146" width="2.87109375" style="154" customWidth="1"/>
    <col min="14147" max="14147" width="4.24609375" style="154" customWidth="1"/>
    <col min="14148" max="14148" width="2.74609375" style="154" customWidth="1"/>
    <col min="14149" max="14149" width="25.3515625" style="154" customWidth="1"/>
    <col min="14150" max="14156" width="6.2421875" style="154" customWidth="1"/>
    <col min="14157" max="14160" width="5.9921875" style="154" customWidth="1"/>
    <col min="14161" max="14161" width="1.12109375" style="154" customWidth="1"/>
    <col min="14162" max="14162" width="2.87109375" style="154" customWidth="1"/>
    <col min="14163" max="14163" width="4.24609375" style="154" customWidth="1"/>
    <col min="14164" max="14164" width="2.74609375" style="154" customWidth="1"/>
    <col min="14165" max="14165" width="25.3515625" style="154" customWidth="1"/>
    <col min="14166" max="14172" width="6.2421875" style="154" customWidth="1"/>
    <col min="14173" max="14177" width="5.9921875" style="154" customWidth="1"/>
    <col min="14178" max="14178" width="1.12109375" style="154" customWidth="1"/>
    <col min="14179" max="14179" width="2.87109375" style="154" customWidth="1"/>
    <col min="14180" max="14180" width="4.24609375" style="154" customWidth="1"/>
    <col min="14181" max="14181" width="2.74609375" style="154" customWidth="1"/>
    <col min="14182" max="14182" width="25.3515625" style="154" customWidth="1"/>
    <col min="14183" max="14189" width="6.2421875" style="154" customWidth="1"/>
    <col min="14190" max="14194" width="5.9921875" style="154" customWidth="1"/>
    <col min="14195" max="14195" width="1.12109375" style="154" customWidth="1"/>
    <col min="14196" max="14196" width="2.87109375" style="154" customWidth="1"/>
    <col min="14197" max="14197" width="4.24609375" style="154" customWidth="1"/>
    <col min="14198" max="14198" width="2.74609375" style="154" customWidth="1"/>
    <col min="14199" max="14199" width="25.3515625" style="154" customWidth="1"/>
    <col min="14200" max="14206" width="6.2421875" style="154" customWidth="1"/>
    <col min="14207" max="14211" width="5.9921875" style="154" customWidth="1"/>
    <col min="14212" max="14212" width="1.12109375" style="154" customWidth="1"/>
    <col min="14213" max="14213" width="2.87109375" style="154" customWidth="1"/>
    <col min="14214" max="14214" width="4.24609375" style="154" customWidth="1"/>
    <col min="14215" max="14215" width="2.74609375" style="154" customWidth="1"/>
    <col min="14216" max="14216" width="25.3515625" style="154" customWidth="1"/>
    <col min="14217" max="14223" width="6.2421875" style="154" customWidth="1"/>
    <col min="14224" max="14227" width="5.9921875" style="154" customWidth="1"/>
    <col min="14228" max="14228" width="1.12109375" style="154" customWidth="1"/>
    <col min="14229" max="14229" width="2.87109375" style="154" customWidth="1"/>
    <col min="14230" max="14230" width="4.24609375" style="154" customWidth="1"/>
    <col min="14231" max="14231" width="2.74609375" style="154" customWidth="1"/>
    <col min="14232" max="14232" width="25.3515625" style="154" customWidth="1"/>
    <col min="14233" max="14239" width="6.2421875" style="154" customWidth="1"/>
    <col min="14240" max="14243" width="5.9921875" style="154" customWidth="1"/>
    <col min="14244" max="14244" width="1.12109375" style="154" customWidth="1"/>
    <col min="14245" max="14245" width="2.87109375" style="154" customWidth="1"/>
    <col min="14246" max="14246" width="4.24609375" style="154" customWidth="1"/>
    <col min="14247" max="14247" width="2.74609375" style="154" customWidth="1"/>
    <col min="14248" max="14248" width="25.3515625" style="154" customWidth="1"/>
    <col min="14249" max="14255" width="6.2421875" style="154" customWidth="1"/>
    <col min="14256" max="14259" width="5.9921875" style="154" customWidth="1"/>
    <col min="14260" max="14260" width="1.12109375" style="154" customWidth="1"/>
    <col min="14261" max="14261" width="2.87109375" style="154" customWidth="1"/>
    <col min="14262" max="14262" width="4.24609375" style="154" customWidth="1"/>
    <col min="14263" max="14263" width="2.74609375" style="154" customWidth="1"/>
    <col min="14264" max="14264" width="25.3515625" style="154" customWidth="1"/>
    <col min="14265" max="14271" width="6.2421875" style="154" customWidth="1"/>
    <col min="14272" max="14275" width="5.9921875" style="154" customWidth="1"/>
    <col min="14276" max="14276" width="1.12109375" style="154" customWidth="1"/>
    <col min="14277" max="14277" width="2.87109375" style="154" customWidth="1"/>
    <col min="14278" max="14278" width="4.24609375" style="154" customWidth="1"/>
    <col min="14279" max="14279" width="2.74609375" style="154" customWidth="1"/>
    <col min="14280" max="14280" width="25.3515625" style="154" customWidth="1"/>
    <col min="14281" max="14287" width="6.2421875" style="154" customWidth="1"/>
    <col min="14288" max="14291" width="5.9921875" style="154" customWidth="1"/>
    <col min="14292" max="14292" width="1.12109375" style="154" customWidth="1"/>
    <col min="14293" max="14293" width="2.87109375" style="154" customWidth="1"/>
    <col min="14294" max="14294" width="4.24609375" style="154" customWidth="1"/>
    <col min="14295" max="14295" width="2.74609375" style="154" customWidth="1"/>
    <col min="14296" max="14296" width="25.3515625" style="154" customWidth="1"/>
    <col min="14297" max="14303" width="6.2421875" style="154" customWidth="1"/>
    <col min="14304" max="14308" width="5.9921875" style="154" customWidth="1"/>
    <col min="14309" max="14309" width="1.12109375" style="154" customWidth="1"/>
    <col min="14310" max="14310" width="2.87109375" style="154" customWidth="1"/>
    <col min="14311" max="14311" width="4.24609375" style="154" customWidth="1"/>
    <col min="14312" max="14312" width="2.74609375" style="154" customWidth="1"/>
    <col min="14313" max="14313" width="25.3515625" style="154" customWidth="1"/>
    <col min="14314" max="14320" width="6.2421875" style="154" customWidth="1"/>
    <col min="14321" max="14400" width="5.9921875" style="154"/>
    <col min="14401" max="14401" width="1.12109375" style="154" customWidth="1"/>
    <col min="14402" max="14402" width="2.87109375" style="154" customWidth="1"/>
    <col min="14403" max="14403" width="4.24609375" style="154" customWidth="1"/>
    <col min="14404" max="14404" width="2.74609375" style="154" customWidth="1"/>
    <col min="14405" max="14405" width="25.3515625" style="154" customWidth="1"/>
    <col min="14406" max="14412" width="6.2421875" style="154" customWidth="1"/>
    <col min="14413" max="14416" width="5.9921875" style="154" customWidth="1"/>
    <col min="14417" max="14417" width="1.12109375" style="154" customWidth="1"/>
    <col min="14418" max="14418" width="2.87109375" style="154" customWidth="1"/>
    <col min="14419" max="14419" width="4.24609375" style="154" customWidth="1"/>
    <col min="14420" max="14420" width="2.74609375" style="154" customWidth="1"/>
    <col min="14421" max="14421" width="25.3515625" style="154" customWidth="1"/>
    <col min="14422" max="14428" width="6.2421875" style="154" customWidth="1"/>
    <col min="14429" max="14433" width="5.9921875" style="154" customWidth="1"/>
    <col min="14434" max="14434" width="1.12109375" style="154" customWidth="1"/>
    <col min="14435" max="14435" width="2.87109375" style="154" customWidth="1"/>
    <col min="14436" max="14436" width="4.24609375" style="154" customWidth="1"/>
    <col min="14437" max="14437" width="2.74609375" style="154" customWidth="1"/>
    <col min="14438" max="14438" width="25.3515625" style="154" customWidth="1"/>
    <col min="14439" max="14445" width="6.2421875" style="154" customWidth="1"/>
    <col min="14446" max="14450" width="5.9921875" style="154" customWidth="1"/>
    <col min="14451" max="14451" width="1.12109375" style="154" customWidth="1"/>
    <col min="14452" max="14452" width="2.87109375" style="154" customWidth="1"/>
    <col min="14453" max="14453" width="4.24609375" style="154" customWidth="1"/>
    <col min="14454" max="14454" width="2.74609375" style="154" customWidth="1"/>
    <col min="14455" max="14455" width="25.3515625" style="154" customWidth="1"/>
    <col min="14456" max="14462" width="6.2421875" style="154" customWidth="1"/>
    <col min="14463" max="14467" width="5.9921875" style="154" customWidth="1"/>
    <col min="14468" max="14468" width="1.12109375" style="154" customWidth="1"/>
    <col min="14469" max="14469" width="2.87109375" style="154" customWidth="1"/>
    <col min="14470" max="14470" width="4.24609375" style="154" customWidth="1"/>
    <col min="14471" max="14471" width="2.74609375" style="154" customWidth="1"/>
    <col min="14472" max="14472" width="25.3515625" style="154" customWidth="1"/>
    <col min="14473" max="14479" width="6.2421875" style="154" customWidth="1"/>
    <col min="14480" max="14483" width="5.9921875" style="154" customWidth="1"/>
    <col min="14484" max="14484" width="1.12109375" style="154" customWidth="1"/>
    <col min="14485" max="14485" width="2.87109375" style="154" customWidth="1"/>
    <col min="14486" max="14486" width="4.24609375" style="154" customWidth="1"/>
    <col min="14487" max="14487" width="2.74609375" style="154" customWidth="1"/>
    <col min="14488" max="14488" width="25.3515625" style="154" customWidth="1"/>
    <col min="14489" max="14495" width="6.2421875" style="154" customWidth="1"/>
    <col min="14496" max="14499" width="5.9921875" style="154" customWidth="1"/>
    <col min="14500" max="14500" width="1.12109375" style="154" customWidth="1"/>
    <col min="14501" max="14501" width="2.87109375" style="154" customWidth="1"/>
    <col min="14502" max="14502" width="4.24609375" style="154" customWidth="1"/>
    <col min="14503" max="14503" width="2.74609375" style="154" customWidth="1"/>
    <col min="14504" max="14504" width="25.3515625" style="154" customWidth="1"/>
    <col min="14505" max="14511" width="6.2421875" style="154" customWidth="1"/>
    <col min="14512" max="14515" width="5.9921875" style="154" customWidth="1"/>
    <col min="14516" max="14516" width="1.12109375" style="154" customWidth="1"/>
    <col min="14517" max="14517" width="2.87109375" style="154" customWidth="1"/>
    <col min="14518" max="14518" width="4.24609375" style="154" customWidth="1"/>
    <col min="14519" max="14519" width="2.74609375" style="154" customWidth="1"/>
    <col min="14520" max="14520" width="25.3515625" style="154" customWidth="1"/>
    <col min="14521" max="14527" width="6.2421875" style="154" customWidth="1"/>
    <col min="14528" max="14531" width="5.9921875" style="154" customWidth="1"/>
    <col min="14532" max="14532" width="1.12109375" style="154" customWidth="1"/>
    <col min="14533" max="14533" width="2.87109375" style="154" customWidth="1"/>
    <col min="14534" max="14534" width="4.24609375" style="154" customWidth="1"/>
    <col min="14535" max="14535" width="2.74609375" style="154" customWidth="1"/>
    <col min="14536" max="14536" width="25.3515625" style="154" customWidth="1"/>
    <col min="14537" max="14543" width="6.2421875" style="154" customWidth="1"/>
    <col min="14544" max="14547" width="5.9921875" style="154" customWidth="1"/>
    <col min="14548" max="14548" width="1.12109375" style="154" customWidth="1"/>
    <col min="14549" max="14549" width="2.87109375" style="154" customWidth="1"/>
    <col min="14550" max="14550" width="4.24609375" style="154" customWidth="1"/>
    <col min="14551" max="14551" width="2.74609375" style="154" customWidth="1"/>
    <col min="14552" max="14552" width="25.3515625" style="154" customWidth="1"/>
    <col min="14553" max="14559" width="6.2421875" style="154" customWidth="1"/>
    <col min="14560" max="14564" width="5.9921875" style="154" customWidth="1"/>
    <col min="14565" max="14565" width="1.12109375" style="154" customWidth="1"/>
    <col min="14566" max="14566" width="2.87109375" style="154" customWidth="1"/>
    <col min="14567" max="14567" width="4.24609375" style="154" customWidth="1"/>
    <col min="14568" max="14568" width="2.74609375" style="154" customWidth="1"/>
    <col min="14569" max="14569" width="25.3515625" style="154" customWidth="1"/>
    <col min="14570" max="14576" width="6.2421875" style="154" customWidth="1"/>
    <col min="14577" max="14656" width="5.9921875" style="154"/>
    <col min="14657" max="14657" width="1.12109375" style="154" customWidth="1"/>
    <col min="14658" max="14658" width="2.87109375" style="154" customWidth="1"/>
    <col min="14659" max="14659" width="4.24609375" style="154" customWidth="1"/>
    <col min="14660" max="14660" width="2.74609375" style="154" customWidth="1"/>
    <col min="14661" max="14661" width="25.3515625" style="154" customWidth="1"/>
    <col min="14662" max="14668" width="6.2421875" style="154" customWidth="1"/>
    <col min="14669" max="14672" width="5.9921875" style="154" customWidth="1"/>
    <col min="14673" max="14673" width="1.12109375" style="154" customWidth="1"/>
    <col min="14674" max="14674" width="2.87109375" style="154" customWidth="1"/>
    <col min="14675" max="14675" width="4.24609375" style="154" customWidth="1"/>
    <col min="14676" max="14676" width="2.74609375" style="154" customWidth="1"/>
    <col min="14677" max="14677" width="25.3515625" style="154" customWidth="1"/>
    <col min="14678" max="14684" width="6.2421875" style="154" customWidth="1"/>
    <col min="14685" max="14689" width="5.9921875" style="154" customWidth="1"/>
    <col min="14690" max="14690" width="1.12109375" style="154" customWidth="1"/>
    <col min="14691" max="14691" width="2.87109375" style="154" customWidth="1"/>
    <col min="14692" max="14692" width="4.24609375" style="154" customWidth="1"/>
    <col min="14693" max="14693" width="2.74609375" style="154" customWidth="1"/>
    <col min="14694" max="14694" width="25.3515625" style="154" customWidth="1"/>
    <col min="14695" max="14701" width="6.2421875" style="154" customWidth="1"/>
    <col min="14702" max="14706" width="5.9921875" style="154" customWidth="1"/>
    <col min="14707" max="14707" width="1.12109375" style="154" customWidth="1"/>
    <col min="14708" max="14708" width="2.87109375" style="154" customWidth="1"/>
    <col min="14709" max="14709" width="4.24609375" style="154" customWidth="1"/>
    <col min="14710" max="14710" width="2.74609375" style="154" customWidth="1"/>
    <col min="14711" max="14711" width="25.3515625" style="154" customWidth="1"/>
    <col min="14712" max="14718" width="6.2421875" style="154" customWidth="1"/>
    <col min="14719" max="14723" width="5.9921875" style="154" customWidth="1"/>
    <col min="14724" max="14724" width="1.12109375" style="154" customWidth="1"/>
    <col min="14725" max="14725" width="2.87109375" style="154" customWidth="1"/>
    <col min="14726" max="14726" width="4.24609375" style="154" customWidth="1"/>
    <col min="14727" max="14727" width="2.74609375" style="154" customWidth="1"/>
    <col min="14728" max="14728" width="25.3515625" style="154" customWidth="1"/>
    <col min="14729" max="14735" width="6.2421875" style="154" customWidth="1"/>
    <col min="14736" max="14739" width="5.9921875" style="154" customWidth="1"/>
    <col min="14740" max="14740" width="1.12109375" style="154" customWidth="1"/>
    <col min="14741" max="14741" width="2.87109375" style="154" customWidth="1"/>
    <col min="14742" max="14742" width="4.24609375" style="154" customWidth="1"/>
    <col min="14743" max="14743" width="2.74609375" style="154" customWidth="1"/>
    <col min="14744" max="14744" width="25.3515625" style="154" customWidth="1"/>
    <col min="14745" max="14751" width="6.2421875" style="154" customWidth="1"/>
    <col min="14752" max="14755" width="5.9921875" style="154" customWidth="1"/>
    <col min="14756" max="14756" width="1.12109375" style="154" customWidth="1"/>
    <col min="14757" max="14757" width="2.87109375" style="154" customWidth="1"/>
    <col min="14758" max="14758" width="4.24609375" style="154" customWidth="1"/>
    <col min="14759" max="14759" width="2.74609375" style="154" customWidth="1"/>
    <col min="14760" max="14760" width="25.3515625" style="154" customWidth="1"/>
    <col min="14761" max="14767" width="6.2421875" style="154" customWidth="1"/>
    <col min="14768" max="14771" width="5.9921875" style="154" customWidth="1"/>
    <col min="14772" max="14772" width="1.12109375" style="154" customWidth="1"/>
    <col min="14773" max="14773" width="2.87109375" style="154" customWidth="1"/>
    <col min="14774" max="14774" width="4.24609375" style="154" customWidth="1"/>
    <col min="14775" max="14775" width="2.74609375" style="154" customWidth="1"/>
    <col min="14776" max="14776" width="25.3515625" style="154" customWidth="1"/>
    <col min="14777" max="14783" width="6.2421875" style="154" customWidth="1"/>
    <col min="14784" max="14787" width="5.9921875" style="154" customWidth="1"/>
    <col min="14788" max="14788" width="1.12109375" style="154" customWidth="1"/>
    <col min="14789" max="14789" width="2.87109375" style="154" customWidth="1"/>
    <col min="14790" max="14790" width="4.24609375" style="154" customWidth="1"/>
    <col min="14791" max="14791" width="2.74609375" style="154" customWidth="1"/>
    <col min="14792" max="14792" width="25.3515625" style="154" customWidth="1"/>
    <col min="14793" max="14799" width="6.2421875" style="154" customWidth="1"/>
    <col min="14800" max="14803" width="5.9921875" style="154" customWidth="1"/>
    <col min="14804" max="14804" width="1.12109375" style="154" customWidth="1"/>
    <col min="14805" max="14805" width="2.87109375" style="154" customWidth="1"/>
    <col min="14806" max="14806" width="4.24609375" style="154" customWidth="1"/>
    <col min="14807" max="14807" width="2.74609375" style="154" customWidth="1"/>
    <col min="14808" max="14808" width="25.3515625" style="154" customWidth="1"/>
    <col min="14809" max="14815" width="6.2421875" style="154" customWidth="1"/>
    <col min="14816" max="14820" width="5.9921875" style="154" customWidth="1"/>
    <col min="14821" max="14821" width="1.12109375" style="154" customWidth="1"/>
    <col min="14822" max="14822" width="2.87109375" style="154" customWidth="1"/>
    <col min="14823" max="14823" width="4.24609375" style="154" customWidth="1"/>
    <col min="14824" max="14824" width="2.74609375" style="154" customWidth="1"/>
    <col min="14825" max="14825" width="25.3515625" style="154" customWidth="1"/>
    <col min="14826" max="14832" width="6.2421875" style="154" customWidth="1"/>
    <col min="14833" max="14912" width="5.9921875" style="154"/>
    <col min="14913" max="14913" width="1.12109375" style="154" customWidth="1"/>
    <col min="14914" max="14914" width="2.87109375" style="154" customWidth="1"/>
    <col min="14915" max="14915" width="4.24609375" style="154" customWidth="1"/>
    <col min="14916" max="14916" width="2.74609375" style="154" customWidth="1"/>
    <col min="14917" max="14917" width="25.3515625" style="154" customWidth="1"/>
    <col min="14918" max="14924" width="6.2421875" style="154" customWidth="1"/>
    <col min="14925" max="14928" width="5.9921875" style="154" customWidth="1"/>
    <col min="14929" max="14929" width="1.12109375" style="154" customWidth="1"/>
    <col min="14930" max="14930" width="2.87109375" style="154" customWidth="1"/>
    <col min="14931" max="14931" width="4.24609375" style="154" customWidth="1"/>
    <col min="14932" max="14932" width="2.74609375" style="154" customWidth="1"/>
    <col min="14933" max="14933" width="25.3515625" style="154" customWidth="1"/>
    <col min="14934" max="14940" width="6.2421875" style="154" customWidth="1"/>
    <col min="14941" max="14945" width="5.9921875" style="154" customWidth="1"/>
    <col min="14946" max="14946" width="1.12109375" style="154" customWidth="1"/>
    <col min="14947" max="14947" width="2.87109375" style="154" customWidth="1"/>
    <col min="14948" max="14948" width="4.24609375" style="154" customWidth="1"/>
    <col min="14949" max="14949" width="2.74609375" style="154" customWidth="1"/>
    <col min="14950" max="14950" width="25.3515625" style="154" customWidth="1"/>
    <col min="14951" max="14957" width="6.2421875" style="154" customWidth="1"/>
    <col min="14958" max="14962" width="5.9921875" style="154" customWidth="1"/>
    <col min="14963" max="14963" width="1.12109375" style="154" customWidth="1"/>
    <col min="14964" max="14964" width="2.87109375" style="154" customWidth="1"/>
    <col min="14965" max="14965" width="4.24609375" style="154" customWidth="1"/>
    <col min="14966" max="14966" width="2.74609375" style="154" customWidth="1"/>
    <col min="14967" max="14967" width="25.3515625" style="154" customWidth="1"/>
    <col min="14968" max="14974" width="6.2421875" style="154" customWidth="1"/>
    <col min="14975" max="14979" width="5.9921875" style="154" customWidth="1"/>
    <col min="14980" max="14980" width="1.12109375" style="154" customWidth="1"/>
    <col min="14981" max="14981" width="2.87109375" style="154" customWidth="1"/>
    <col min="14982" max="14982" width="4.24609375" style="154" customWidth="1"/>
    <col min="14983" max="14983" width="2.74609375" style="154" customWidth="1"/>
    <col min="14984" max="14984" width="25.3515625" style="154" customWidth="1"/>
    <col min="14985" max="14991" width="6.2421875" style="154" customWidth="1"/>
    <col min="14992" max="14995" width="5.9921875" style="154" customWidth="1"/>
    <col min="14996" max="14996" width="1.12109375" style="154" customWidth="1"/>
    <col min="14997" max="14997" width="2.87109375" style="154" customWidth="1"/>
    <col min="14998" max="14998" width="4.24609375" style="154" customWidth="1"/>
    <col min="14999" max="14999" width="2.74609375" style="154" customWidth="1"/>
    <col min="15000" max="15000" width="25.3515625" style="154" customWidth="1"/>
    <col min="15001" max="15007" width="6.2421875" style="154" customWidth="1"/>
    <col min="15008" max="15011" width="5.9921875" style="154" customWidth="1"/>
    <col min="15012" max="15012" width="1.12109375" style="154" customWidth="1"/>
    <col min="15013" max="15013" width="2.87109375" style="154" customWidth="1"/>
    <col min="15014" max="15014" width="4.24609375" style="154" customWidth="1"/>
    <col min="15015" max="15015" width="2.74609375" style="154" customWidth="1"/>
    <col min="15016" max="15016" width="25.3515625" style="154" customWidth="1"/>
    <col min="15017" max="15023" width="6.2421875" style="154" customWidth="1"/>
    <col min="15024" max="15027" width="5.9921875" style="154" customWidth="1"/>
    <col min="15028" max="15028" width="1.12109375" style="154" customWidth="1"/>
    <col min="15029" max="15029" width="2.87109375" style="154" customWidth="1"/>
    <col min="15030" max="15030" width="4.24609375" style="154" customWidth="1"/>
    <col min="15031" max="15031" width="2.74609375" style="154" customWidth="1"/>
    <col min="15032" max="15032" width="25.3515625" style="154" customWidth="1"/>
    <col min="15033" max="15039" width="6.2421875" style="154" customWidth="1"/>
    <col min="15040" max="15043" width="5.9921875" style="154" customWidth="1"/>
    <col min="15044" max="15044" width="1.12109375" style="154" customWidth="1"/>
    <col min="15045" max="15045" width="2.87109375" style="154" customWidth="1"/>
    <col min="15046" max="15046" width="4.24609375" style="154" customWidth="1"/>
    <col min="15047" max="15047" width="2.74609375" style="154" customWidth="1"/>
    <col min="15048" max="15048" width="25.3515625" style="154" customWidth="1"/>
    <col min="15049" max="15055" width="6.2421875" style="154" customWidth="1"/>
    <col min="15056" max="15059" width="5.9921875" style="154" customWidth="1"/>
    <col min="15060" max="15060" width="1.12109375" style="154" customWidth="1"/>
    <col min="15061" max="15061" width="2.87109375" style="154" customWidth="1"/>
    <col min="15062" max="15062" width="4.24609375" style="154" customWidth="1"/>
    <col min="15063" max="15063" width="2.74609375" style="154" customWidth="1"/>
    <col min="15064" max="15064" width="25.3515625" style="154" customWidth="1"/>
    <col min="15065" max="15071" width="6.2421875" style="154" customWidth="1"/>
    <col min="15072" max="15076" width="5.9921875" style="154" customWidth="1"/>
    <col min="15077" max="15077" width="1.12109375" style="154" customWidth="1"/>
    <col min="15078" max="15078" width="2.87109375" style="154" customWidth="1"/>
    <col min="15079" max="15079" width="4.24609375" style="154" customWidth="1"/>
    <col min="15080" max="15080" width="2.74609375" style="154" customWidth="1"/>
    <col min="15081" max="15081" width="25.3515625" style="154" customWidth="1"/>
    <col min="15082" max="15088" width="6.2421875" style="154" customWidth="1"/>
    <col min="15089" max="15168" width="5.9921875" style="154"/>
    <col min="15169" max="15169" width="1.12109375" style="154" customWidth="1"/>
    <col min="15170" max="15170" width="2.87109375" style="154" customWidth="1"/>
    <col min="15171" max="15171" width="4.24609375" style="154" customWidth="1"/>
    <col min="15172" max="15172" width="2.74609375" style="154" customWidth="1"/>
    <col min="15173" max="15173" width="25.3515625" style="154" customWidth="1"/>
    <col min="15174" max="15180" width="6.2421875" style="154" customWidth="1"/>
    <col min="15181" max="15184" width="5.9921875" style="154" customWidth="1"/>
    <col min="15185" max="15185" width="1.12109375" style="154" customWidth="1"/>
    <col min="15186" max="15186" width="2.87109375" style="154" customWidth="1"/>
    <col min="15187" max="15187" width="4.24609375" style="154" customWidth="1"/>
    <col min="15188" max="15188" width="2.74609375" style="154" customWidth="1"/>
    <col min="15189" max="15189" width="25.3515625" style="154" customWidth="1"/>
    <col min="15190" max="15196" width="6.2421875" style="154" customWidth="1"/>
    <col min="15197" max="15201" width="5.9921875" style="154" customWidth="1"/>
    <col min="15202" max="15202" width="1.12109375" style="154" customWidth="1"/>
    <col min="15203" max="15203" width="2.87109375" style="154" customWidth="1"/>
    <col min="15204" max="15204" width="4.24609375" style="154" customWidth="1"/>
    <col min="15205" max="15205" width="2.74609375" style="154" customWidth="1"/>
    <col min="15206" max="15206" width="25.3515625" style="154" customWidth="1"/>
    <col min="15207" max="15213" width="6.2421875" style="154" customWidth="1"/>
    <col min="15214" max="15218" width="5.9921875" style="154" customWidth="1"/>
    <col min="15219" max="15219" width="1.12109375" style="154" customWidth="1"/>
    <col min="15220" max="15220" width="2.87109375" style="154" customWidth="1"/>
    <col min="15221" max="15221" width="4.24609375" style="154" customWidth="1"/>
    <col min="15222" max="15222" width="2.74609375" style="154" customWidth="1"/>
    <col min="15223" max="15223" width="25.3515625" style="154" customWidth="1"/>
    <col min="15224" max="15230" width="6.2421875" style="154" customWidth="1"/>
    <col min="15231" max="15235" width="5.9921875" style="154" customWidth="1"/>
    <col min="15236" max="15236" width="1.12109375" style="154" customWidth="1"/>
    <col min="15237" max="15237" width="2.87109375" style="154" customWidth="1"/>
    <col min="15238" max="15238" width="4.24609375" style="154" customWidth="1"/>
    <col min="15239" max="15239" width="2.74609375" style="154" customWidth="1"/>
    <col min="15240" max="15240" width="25.3515625" style="154" customWidth="1"/>
    <col min="15241" max="15247" width="6.2421875" style="154" customWidth="1"/>
    <col min="15248" max="15251" width="5.9921875" style="154" customWidth="1"/>
    <col min="15252" max="15252" width="1.12109375" style="154" customWidth="1"/>
    <col min="15253" max="15253" width="2.87109375" style="154" customWidth="1"/>
    <col min="15254" max="15254" width="4.24609375" style="154" customWidth="1"/>
    <col min="15255" max="15255" width="2.74609375" style="154" customWidth="1"/>
    <col min="15256" max="15256" width="25.3515625" style="154" customWidth="1"/>
    <col min="15257" max="15263" width="6.2421875" style="154" customWidth="1"/>
    <col min="15264" max="15267" width="5.9921875" style="154" customWidth="1"/>
    <col min="15268" max="15268" width="1.12109375" style="154" customWidth="1"/>
    <col min="15269" max="15269" width="2.87109375" style="154" customWidth="1"/>
    <col min="15270" max="15270" width="4.24609375" style="154" customWidth="1"/>
    <col min="15271" max="15271" width="2.74609375" style="154" customWidth="1"/>
    <col min="15272" max="15272" width="25.3515625" style="154" customWidth="1"/>
    <col min="15273" max="15279" width="6.2421875" style="154" customWidth="1"/>
    <col min="15280" max="15283" width="5.9921875" style="154" customWidth="1"/>
    <col min="15284" max="15284" width="1.12109375" style="154" customWidth="1"/>
    <col min="15285" max="15285" width="2.87109375" style="154" customWidth="1"/>
    <col min="15286" max="15286" width="4.24609375" style="154" customWidth="1"/>
    <col min="15287" max="15287" width="2.74609375" style="154" customWidth="1"/>
    <col min="15288" max="15288" width="25.3515625" style="154" customWidth="1"/>
    <col min="15289" max="15295" width="6.2421875" style="154" customWidth="1"/>
    <col min="15296" max="15299" width="5.9921875" style="154" customWidth="1"/>
    <col min="15300" max="15300" width="1.12109375" style="154" customWidth="1"/>
    <col min="15301" max="15301" width="2.87109375" style="154" customWidth="1"/>
    <col min="15302" max="15302" width="4.24609375" style="154" customWidth="1"/>
    <col min="15303" max="15303" width="2.74609375" style="154" customWidth="1"/>
    <col min="15304" max="15304" width="25.3515625" style="154" customWidth="1"/>
    <col min="15305" max="15311" width="6.2421875" style="154" customWidth="1"/>
    <col min="15312" max="15315" width="5.9921875" style="154" customWidth="1"/>
    <col min="15316" max="15316" width="1.12109375" style="154" customWidth="1"/>
    <col min="15317" max="15317" width="2.87109375" style="154" customWidth="1"/>
    <col min="15318" max="15318" width="4.24609375" style="154" customWidth="1"/>
    <col min="15319" max="15319" width="2.74609375" style="154" customWidth="1"/>
    <col min="15320" max="15320" width="25.3515625" style="154" customWidth="1"/>
    <col min="15321" max="15327" width="6.2421875" style="154" customWidth="1"/>
    <col min="15328" max="15332" width="5.9921875" style="154" customWidth="1"/>
    <col min="15333" max="15333" width="1.12109375" style="154" customWidth="1"/>
    <col min="15334" max="15334" width="2.87109375" style="154" customWidth="1"/>
    <col min="15335" max="15335" width="4.24609375" style="154" customWidth="1"/>
    <col min="15336" max="15336" width="2.74609375" style="154" customWidth="1"/>
    <col min="15337" max="15337" width="25.3515625" style="154" customWidth="1"/>
    <col min="15338" max="15344" width="6.2421875" style="154" customWidth="1"/>
    <col min="15345" max="15424" width="5.9921875" style="154"/>
    <col min="15425" max="15425" width="1.12109375" style="154" customWidth="1"/>
    <col min="15426" max="15426" width="2.87109375" style="154" customWidth="1"/>
    <col min="15427" max="15427" width="4.24609375" style="154" customWidth="1"/>
    <col min="15428" max="15428" width="2.74609375" style="154" customWidth="1"/>
    <col min="15429" max="15429" width="25.3515625" style="154" customWidth="1"/>
    <col min="15430" max="15436" width="6.2421875" style="154" customWidth="1"/>
    <col min="15437" max="15440" width="5.9921875" style="154" customWidth="1"/>
    <col min="15441" max="15441" width="1.12109375" style="154" customWidth="1"/>
    <col min="15442" max="15442" width="2.87109375" style="154" customWidth="1"/>
    <col min="15443" max="15443" width="4.24609375" style="154" customWidth="1"/>
    <col min="15444" max="15444" width="2.74609375" style="154" customWidth="1"/>
    <col min="15445" max="15445" width="25.3515625" style="154" customWidth="1"/>
    <col min="15446" max="15452" width="6.2421875" style="154" customWidth="1"/>
    <col min="15453" max="15457" width="5.9921875" style="154" customWidth="1"/>
    <col min="15458" max="15458" width="1.12109375" style="154" customWidth="1"/>
    <col min="15459" max="15459" width="2.87109375" style="154" customWidth="1"/>
    <col min="15460" max="15460" width="4.24609375" style="154" customWidth="1"/>
    <col min="15461" max="15461" width="2.74609375" style="154" customWidth="1"/>
    <col min="15462" max="15462" width="25.3515625" style="154" customWidth="1"/>
    <col min="15463" max="15469" width="6.2421875" style="154" customWidth="1"/>
    <col min="15470" max="15474" width="5.9921875" style="154" customWidth="1"/>
    <col min="15475" max="15475" width="1.12109375" style="154" customWidth="1"/>
    <col min="15476" max="15476" width="2.87109375" style="154" customWidth="1"/>
    <col min="15477" max="15477" width="4.24609375" style="154" customWidth="1"/>
    <col min="15478" max="15478" width="2.74609375" style="154" customWidth="1"/>
    <col min="15479" max="15479" width="25.3515625" style="154" customWidth="1"/>
    <col min="15480" max="15486" width="6.2421875" style="154" customWidth="1"/>
    <col min="15487" max="15491" width="5.9921875" style="154" customWidth="1"/>
    <col min="15492" max="15492" width="1.12109375" style="154" customWidth="1"/>
    <col min="15493" max="15493" width="2.87109375" style="154" customWidth="1"/>
    <col min="15494" max="15494" width="4.24609375" style="154" customWidth="1"/>
    <col min="15495" max="15495" width="2.74609375" style="154" customWidth="1"/>
    <col min="15496" max="15496" width="25.3515625" style="154" customWidth="1"/>
    <col min="15497" max="15503" width="6.2421875" style="154" customWidth="1"/>
    <col min="15504" max="15507" width="5.9921875" style="154" customWidth="1"/>
    <col min="15508" max="15508" width="1.12109375" style="154" customWidth="1"/>
    <col min="15509" max="15509" width="2.87109375" style="154" customWidth="1"/>
    <col min="15510" max="15510" width="4.24609375" style="154" customWidth="1"/>
    <col min="15511" max="15511" width="2.74609375" style="154" customWidth="1"/>
    <col min="15512" max="15512" width="25.3515625" style="154" customWidth="1"/>
    <col min="15513" max="15519" width="6.2421875" style="154" customWidth="1"/>
    <col min="15520" max="15523" width="5.9921875" style="154" customWidth="1"/>
    <col min="15524" max="15524" width="1.12109375" style="154" customWidth="1"/>
    <col min="15525" max="15525" width="2.87109375" style="154" customWidth="1"/>
    <col min="15526" max="15526" width="4.24609375" style="154" customWidth="1"/>
    <col min="15527" max="15527" width="2.74609375" style="154" customWidth="1"/>
    <col min="15528" max="15528" width="25.3515625" style="154" customWidth="1"/>
    <col min="15529" max="15535" width="6.2421875" style="154" customWidth="1"/>
    <col min="15536" max="15539" width="5.9921875" style="154" customWidth="1"/>
    <col min="15540" max="15540" width="1.12109375" style="154" customWidth="1"/>
    <col min="15541" max="15541" width="2.87109375" style="154" customWidth="1"/>
    <col min="15542" max="15542" width="4.24609375" style="154" customWidth="1"/>
    <col min="15543" max="15543" width="2.74609375" style="154" customWidth="1"/>
    <col min="15544" max="15544" width="25.3515625" style="154" customWidth="1"/>
    <col min="15545" max="15551" width="6.2421875" style="154" customWidth="1"/>
    <col min="15552" max="15555" width="5.9921875" style="154" customWidth="1"/>
    <col min="15556" max="15556" width="1.12109375" style="154" customWidth="1"/>
    <col min="15557" max="15557" width="2.87109375" style="154" customWidth="1"/>
    <col min="15558" max="15558" width="4.24609375" style="154" customWidth="1"/>
    <col min="15559" max="15559" width="2.74609375" style="154" customWidth="1"/>
    <col min="15560" max="15560" width="25.3515625" style="154" customWidth="1"/>
    <col min="15561" max="15567" width="6.2421875" style="154" customWidth="1"/>
    <col min="15568" max="15571" width="5.9921875" style="154" customWidth="1"/>
    <col min="15572" max="15572" width="1.12109375" style="154" customWidth="1"/>
    <col min="15573" max="15573" width="2.87109375" style="154" customWidth="1"/>
    <col min="15574" max="15574" width="4.24609375" style="154" customWidth="1"/>
    <col min="15575" max="15575" width="2.74609375" style="154" customWidth="1"/>
    <col min="15576" max="15576" width="25.3515625" style="154" customWidth="1"/>
    <col min="15577" max="15583" width="6.2421875" style="154" customWidth="1"/>
    <col min="15584" max="15588" width="5.9921875" style="154" customWidth="1"/>
    <col min="15589" max="15589" width="1.12109375" style="154" customWidth="1"/>
    <col min="15590" max="15590" width="2.87109375" style="154" customWidth="1"/>
    <col min="15591" max="15591" width="4.24609375" style="154" customWidth="1"/>
    <col min="15592" max="15592" width="2.74609375" style="154" customWidth="1"/>
    <col min="15593" max="15593" width="25.3515625" style="154" customWidth="1"/>
    <col min="15594" max="15600" width="6.2421875" style="154" customWidth="1"/>
    <col min="15601" max="15680" width="5.9921875" style="154"/>
    <col min="15681" max="15681" width="1.12109375" style="154" customWidth="1"/>
    <col min="15682" max="15682" width="2.87109375" style="154" customWidth="1"/>
    <col min="15683" max="15683" width="4.24609375" style="154" customWidth="1"/>
    <col min="15684" max="15684" width="2.74609375" style="154" customWidth="1"/>
    <col min="15685" max="15685" width="25.3515625" style="154" customWidth="1"/>
    <col min="15686" max="15692" width="6.2421875" style="154" customWidth="1"/>
    <col min="15693" max="15696" width="5.9921875" style="154" customWidth="1"/>
    <col min="15697" max="15697" width="1.12109375" style="154" customWidth="1"/>
    <col min="15698" max="15698" width="2.87109375" style="154" customWidth="1"/>
    <col min="15699" max="15699" width="4.24609375" style="154" customWidth="1"/>
    <col min="15700" max="15700" width="2.74609375" style="154" customWidth="1"/>
    <col min="15701" max="15701" width="25.3515625" style="154" customWidth="1"/>
    <col min="15702" max="15708" width="6.2421875" style="154" customWidth="1"/>
    <col min="15709" max="15713" width="5.9921875" style="154" customWidth="1"/>
    <col min="15714" max="15714" width="1.12109375" style="154" customWidth="1"/>
    <col min="15715" max="15715" width="2.87109375" style="154" customWidth="1"/>
    <col min="15716" max="15716" width="4.24609375" style="154" customWidth="1"/>
    <col min="15717" max="15717" width="2.74609375" style="154" customWidth="1"/>
    <col min="15718" max="15718" width="25.3515625" style="154" customWidth="1"/>
    <col min="15719" max="15725" width="6.2421875" style="154" customWidth="1"/>
    <col min="15726" max="15730" width="5.9921875" style="154" customWidth="1"/>
    <col min="15731" max="15731" width="1.12109375" style="154" customWidth="1"/>
    <col min="15732" max="15732" width="2.87109375" style="154" customWidth="1"/>
    <col min="15733" max="15733" width="4.24609375" style="154" customWidth="1"/>
    <col min="15734" max="15734" width="2.74609375" style="154" customWidth="1"/>
    <col min="15735" max="15735" width="25.3515625" style="154" customWidth="1"/>
    <col min="15736" max="15742" width="6.2421875" style="154" customWidth="1"/>
    <col min="15743" max="15747" width="5.9921875" style="154" customWidth="1"/>
    <col min="15748" max="15748" width="1.12109375" style="154" customWidth="1"/>
    <col min="15749" max="15749" width="2.87109375" style="154" customWidth="1"/>
    <col min="15750" max="15750" width="4.24609375" style="154" customWidth="1"/>
    <col min="15751" max="15751" width="2.74609375" style="154" customWidth="1"/>
    <col min="15752" max="15752" width="25.3515625" style="154" customWidth="1"/>
    <col min="15753" max="15759" width="6.2421875" style="154" customWidth="1"/>
    <col min="15760" max="15763" width="5.9921875" style="154" customWidth="1"/>
    <col min="15764" max="15764" width="1.12109375" style="154" customWidth="1"/>
    <col min="15765" max="15765" width="2.87109375" style="154" customWidth="1"/>
    <col min="15766" max="15766" width="4.24609375" style="154" customWidth="1"/>
    <col min="15767" max="15767" width="2.74609375" style="154" customWidth="1"/>
    <col min="15768" max="15768" width="25.3515625" style="154" customWidth="1"/>
    <col min="15769" max="15775" width="6.2421875" style="154" customWidth="1"/>
    <col min="15776" max="15779" width="5.9921875" style="154" customWidth="1"/>
    <col min="15780" max="15780" width="1.12109375" style="154" customWidth="1"/>
    <col min="15781" max="15781" width="2.87109375" style="154" customWidth="1"/>
    <col min="15782" max="15782" width="4.24609375" style="154" customWidth="1"/>
    <col min="15783" max="15783" width="2.74609375" style="154" customWidth="1"/>
    <col min="15784" max="15784" width="25.3515625" style="154" customWidth="1"/>
    <col min="15785" max="15791" width="6.2421875" style="154" customWidth="1"/>
    <col min="15792" max="15795" width="5.9921875" style="154" customWidth="1"/>
    <col min="15796" max="15796" width="1.12109375" style="154" customWidth="1"/>
    <col min="15797" max="15797" width="2.87109375" style="154" customWidth="1"/>
    <col min="15798" max="15798" width="4.24609375" style="154" customWidth="1"/>
    <col min="15799" max="15799" width="2.74609375" style="154" customWidth="1"/>
    <col min="15800" max="15800" width="25.3515625" style="154" customWidth="1"/>
    <col min="15801" max="15807" width="6.2421875" style="154" customWidth="1"/>
    <col min="15808" max="15811" width="5.9921875" style="154" customWidth="1"/>
    <col min="15812" max="15812" width="1.12109375" style="154" customWidth="1"/>
    <col min="15813" max="15813" width="2.87109375" style="154" customWidth="1"/>
    <col min="15814" max="15814" width="4.24609375" style="154" customWidth="1"/>
    <col min="15815" max="15815" width="2.74609375" style="154" customWidth="1"/>
    <col min="15816" max="15816" width="25.3515625" style="154" customWidth="1"/>
    <col min="15817" max="15823" width="6.2421875" style="154" customWidth="1"/>
    <col min="15824" max="15827" width="5.9921875" style="154" customWidth="1"/>
    <col min="15828" max="15828" width="1.12109375" style="154" customWidth="1"/>
    <col min="15829" max="15829" width="2.87109375" style="154" customWidth="1"/>
    <col min="15830" max="15830" width="4.24609375" style="154" customWidth="1"/>
    <col min="15831" max="15831" width="2.74609375" style="154" customWidth="1"/>
    <col min="15832" max="15832" width="25.3515625" style="154" customWidth="1"/>
    <col min="15833" max="15839" width="6.2421875" style="154" customWidth="1"/>
    <col min="15840" max="15844" width="5.9921875" style="154" customWidth="1"/>
    <col min="15845" max="15845" width="1.12109375" style="154" customWidth="1"/>
    <col min="15846" max="15846" width="2.87109375" style="154" customWidth="1"/>
    <col min="15847" max="15847" width="4.24609375" style="154" customWidth="1"/>
    <col min="15848" max="15848" width="2.74609375" style="154" customWidth="1"/>
    <col min="15849" max="15849" width="25.3515625" style="154" customWidth="1"/>
    <col min="15850" max="15856" width="6.2421875" style="154" customWidth="1"/>
    <col min="15857" max="15936" width="5.9921875" style="154"/>
    <col min="15937" max="15937" width="1.12109375" style="154" customWidth="1"/>
    <col min="15938" max="15938" width="2.87109375" style="154" customWidth="1"/>
    <col min="15939" max="15939" width="4.24609375" style="154" customWidth="1"/>
    <col min="15940" max="15940" width="2.74609375" style="154" customWidth="1"/>
    <col min="15941" max="15941" width="25.3515625" style="154" customWidth="1"/>
    <col min="15942" max="15948" width="6.2421875" style="154" customWidth="1"/>
    <col min="15949" max="15952" width="5.9921875" style="154" customWidth="1"/>
    <col min="15953" max="15953" width="1.12109375" style="154" customWidth="1"/>
    <col min="15954" max="15954" width="2.87109375" style="154" customWidth="1"/>
    <col min="15955" max="15955" width="4.24609375" style="154" customWidth="1"/>
    <col min="15956" max="15956" width="2.74609375" style="154" customWidth="1"/>
    <col min="15957" max="15957" width="25.3515625" style="154" customWidth="1"/>
    <col min="15958" max="15964" width="6.2421875" style="154" customWidth="1"/>
    <col min="15965" max="15969" width="5.9921875" style="154" customWidth="1"/>
    <col min="15970" max="15970" width="1.12109375" style="154" customWidth="1"/>
    <col min="15971" max="15971" width="2.87109375" style="154" customWidth="1"/>
    <col min="15972" max="15972" width="4.24609375" style="154" customWidth="1"/>
    <col min="15973" max="15973" width="2.74609375" style="154" customWidth="1"/>
    <col min="15974" max="15974" width="25.3515625" style="154" customWidth="1"/>
    <col min="15975" max="15981" width="6.2421875" style="154" customWidth="1"/>
    <col min="15982" max="15986" width="5.9921875" style="154" customWidth="1"/>
    <col min="15987" max="15987" width="1.12109375" style="154" customWidth="1"/>
    <col min="15988" max="15988" width="2.87109375" style="154" customWidth="1"/>
    <col min="15989" max="15989" width="4.24609375" style="154" customWidth="1"/>
    <col min="15990" max="15990" width="2.74609375" style="154" customWidth="1"/>
    <col min="15991" max="15991" width="25.3515625" style="154" customWidth="1"/>
    <col min="15992" max="15998" width="6.2421875" style="154" customWidth="1"/>
    <col min="15999" max="16003" width="5.9921875" style="154" customWidth="1"/>
    <col min="16004" max="16004" width="1.12109375" style="154" customWidth="1"/>
    <col min="16005" max="16005" width="2.87109375" style="154" customWidth="1"/>
    <col min="16006" max="16006" width="4.24609375" style="154" customWidth="1"/>
    <col min="16007" max="16007" width="2.74609375" style="154" customWidth="1"/>
    <col min="16008" max="16008" width="25.3515625" style="154" customWidth="1"/>
    <col min="16009" max="16015" width="6.2421875" style="154" customWidth="1"/>
    <col min="16016" max="16019" width="5.9921875" style="154" customWidth="1"/>
    <col min="16020" max="16020" width="1.12109375" style="154" customWidth="1"/>
    <col min="16021" max="16021" width="2.87109375" style="154" customWidth="1"/>
    <col min="16022" max="16022" width="4.24609375" style="154" customWidth="1"/>
    <col min="16023" max="16023" width="2.74609375" style="154" customWidth="1"/>
    <col min="16024" max="16024" width="25.3515625" style="154" customWidth="1"/>
    <col min="16025" max="16031" width="6.2421875" style="154" customWidth="1"/>
    <col min="16032" max="16035" width="5.9921875" style="154" customWidth="1"/>
    <col min="16036" max="16036" width="1.12109375" style="154" customWidth="1"/>
    <col min="16037" max="16037" width="2.87109375" style="154" customWidth="1"/>
    <col min="16038" max="16038" width="4.24609375" style="154" customWidth="1"/>
    <col min="16039" max="16039" width="2.74609375" style="154" customWidth="1"/>
    <col min="16040" max="16040" width="25.3515625" style="154" customWidth="1"/>
    <col min="16041" max="16047" width="6.2421875" style="154" customWidth="1"/>
    <col min="16048" max="16051" width="5.9921875" style="154" customWidth="1"/>
    <col min="16052" max="16052" width="1.12109375" style="154" customWidth="1"/>
    <col min="16053" max="16053" width="2.87109375" style="154" customWidth="1"/>
    <col min="16054" max="16054" width="4.24609375" style="154" customWidth="1"/>
    <col min="16055" max="16055" width="2.74609375" style="154" customWidth="1"/>
    <col min="16056" max="16056" width="25.3515625" style="154" customWidth="1"/>
    <col min="16057" max="16063" width="6.2421875" style="154" customWidth="1"/>
    <col min="16064" max="16067" width="5.9921875" style="154" customWidth="1"/>
    <col min="16068" max="16068" width="1.12109375" style="154" customWidth="1"/>
    <col min="16069" max="16069" width="2.87109375" style="154" customWidth="1"/>
    <col min="16070" max="16070" width="4.24609375" style="154" customWidth="1"/>
    <col min="16071" max="16071" width="2.74609375" style="154" customWidth="1"/>
    <col min="16072" max="16072" width="25.3515625" style="154" customWidth="1"/>
    <col min="16073" max="16079" width="6.2421875" style="154" customWidth="1"/>
    <col min="16080" max="16083" width="5.9921875" style="154" customWidth="1"/>
    <col min="16084" max="16084" width="1.12109375" style="154" customWidth="1"/>
    <col min="16085" max="16085" width="2.87109375" style="154" customWidth="1"/>
    <col min="16086" max="16086" width="4.24609375" style="154" customWidth="1"/>
    <col min="16087" max="16087" width="2.74609375" style="154" customWidth="1"/>
    <col min="16088" max="16088" width="25.3515625" style="154" customWidth="1"/>
    <col min="16089" max="16095" width="6.2421875" style="154" customWidth="1"/>
    <col min="16096" max="16100" width="5.9921875" style="154" customWidth="1"/>
    <col min="16101" max="16101" width="1.12109375" style="154" customWidth="1"/>
    <col min="16102" max="16102" width="2.87109375" style="154" customWidth="1"/>
    <col min="16103" max="16103" width="4.24609375" style="154" customWidth="1"/>
    <col min="16104" max="16104" width="2.74609375" style="154" customWidth="1"/>
    <col min="16105" max="16105" width="25.3515625" style="154" customWidth="1"/>
    <col min="16106" max="16112" width="6.2421875" style="154" customWidth="1"/>
    <col min="16113" max="16384" width="5.9921875" style="154"/>
  </cols>
  <sheetData>
    <row r="1" spans="1:20" ht="18.75" customHeight="1" x14ac:dyDescent="0.15">
      <c r="A1" s="1302" t="s">
        <v>9795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2"/>
      <c r="L1" s="1302"/>
      <c r="M1" s="1302"/>
    </row>
    <row r="2" spans="1:20" ht="0.75" customHeight="1" x14ac:dyDescent="0.15">
      <c r="A2" s="1302"/>
      <c r="B2" s="1302"/>
      <c r="C2" s="1302"/>
      <c r="D2" s="1302"/>
      <c r="E2" s="1302"/>
      <c r="F2" s="1302"/>
      <c r="G2" s="1302"/>
      <c r="H2" s="1302"/>
      <c r="I2" s="1302"/>
      <c r="J2" s="1302"/>
      <c r="K2" s="1302"/>
      <c r="L2" s="1302"/>
      <c r="M2" s="1302"/>
    </row>
    <row r="3" spans="1:20" ht="19.5" customHeight="1" x14ac:dyDescent="0.15">
      <c r="A3" s="1302" t="s">
        <v>19947</v>
      </c>
      <c r="B3" s="1302"/>
      <c r="C3" s="1302"/>
      <c r="D3" s="1302"/>
      <c r="E3" s="1302"/>
      <c r="F3" s="1302"/>
      <c r="G3" s="1302"/>
      <c r="H3" s="1302"/>
      <c r="I3" s="1302"/>
      <c r="J3" s="1302"/>
      <c r="K3" s="1302"/>
      <c r="L3" s="1302"/>
      <c r="M3" s="1302"/>
    </row>
    <row r="4" spans="1:20" ht="5.25" customHeight="1" x14ac:dyDescent="0.15">
      <c r="C4" s="1302" t="s">
        <v>19948</v>
      </c>
      <c r="D4" s="1302"/>
      <c r="E4" s="1302"/>
      <c r="F4" s="1302"/>
      <c r="G4" s="1302"/>
      <c r="H4" s="1302"/>
      <c r="I4" s="1302"/>
      <c r="J4" s="1302"/>
      <c r="K4" s="1302"/>
      <c r="L4" s="1302"/>
      <c r="M4" s="1302"/>
    </row>
    <row r="5" spans="1:20" ht="15" customHeight="1" x14ac:dyDescent="0.15">
      <c r="C5" s="1302"/>
      <c r="D5" s="1302"/>
      <c r="E5" s="1302"/>
      <c r="F5" s="1302"/>
      <c r="G5" s="1302"/>
      <c r="H5" s="1302"/>
      <c r="I5" s="1302"/>
      <c r="J5" s="1302"/>
      <c r="K5" s="1302"/>
      <c r="L5" s="1302"/>
      <c r="M5" s="1302"/>
    </row>
    <row r="6" spans="1:20" ht="3" customHeight="1" x14ac:dyDescent="0.15">
      <c r="C6" s="1303"/>
      <c r="D6" s="1303"/>
      <c r="E6" s="1303"/>
      <c r="F6" s="1303"/>
      <c r="G6" s="1303"/>
      <c r="H6" s="1303"/>
      <c r="I6" s="1303"/>
      <c r="J6" s="1303"/>
      <c r="K6" s="1303"/>
      <c r="L6" s="1303"/>
      <c r="M6" s="1303"/>
    </row>
    <row r="7" spans="1:20" ht="37.5" customHeight="1" x14ac:dyDescent="0.45">
      <c r="B7" s="10" t="s">
        <v>9529</v>
      </c>
      <c r="C7" s="10" t="s">
        <v>8352</v>
      </c>
      <c r="D7" s="10" t="s">
        <v>9799</v>
      </c>
      <c r="E7" s="6"/>
      <c r="F7" s="6"/>
      <c r="G7" s="6"/>
      <c r="H7" s="6"/>
      <c r="I7" s="6"/>
      <c r="J7" s="6"/>
      <c r="K7" s="6"/>
      <c r="L7" s="6"/>
      <c r="M7" s="1" t="s">
        <v>16119</v>
      </c>
    </row>
    <row r="8" spans="1:20" ht="18" customHeight="1" x14ac:dyDescent="0.45">
      <c r="B8" s="10" t="s">
        <v>12949</v>
      </c>
      <c r="C8" s="10">
        <v>18015</v>
      </c>
      <c r="D8" s="9" t="s">
        <v>19949</v>
      </c>
      <c r="E8" s="6"/>
      <c r="F8" s="6"/>
      <c r="G8" s="6"/>
      <c r="H8" s="6"/>
      <c r="I8" s="6"/>
      <c r="J8" s="6"/>
      <c r="K8" s="6"/>
      <c r="L8" s="6"/>
      <c r="M8" s="6"/>
      <c r="Q8" s="277"/>
      <c r="R8" s="277"/>
      <c r="S8" s="277"/>
      <c r="T8" s="277"/>
    </row>
    <row r="9" spans="1:20" ht="18" customHeight="1" x14ac:dyDescent="0.45">
      <c r="B9" s="10" t="s">
        <v>12951</v>
      </c>
      <c r="C9" s="10">
        <v>18017</v>
      </c>
      <c r="D9" s="9" t="s">
        <v>19950</v>
      </c>
      <c r="E9" s="6"/>
      <c r="F9" s="6"/>
      <c r="G9" s="6"/>
      <c r="H9" s="6"/>
      <c r="I9" s="6"/>
      <c r="J9" s="6"/>
      <c r="K9" s="6"/>
      <c r="L9" s="6"/>
      <c r="M9" s="6"/>
      <c r="Q9" s="277"/>
      <c r="R9" s="277"/>
      <c r="S9" s="277"/>
      <c r="T9" s="277"/>
    </row>
    <row r="10" spans="1:20" ht="18" customHeight="1" x14ac:dyDescent="0.45">
      <c r="B10" s="10" t="s">
        <v>12962</v>
      </c>
      <c r="C10" s="10">
        <v>18018</v>
      </c>
      <c r="D10" s="9" t="s">
        <v>19951</v>
      </c>
      <c r="E10" s="6"/>
      <c r="F10" s="6"/>
      <c r="G10" s="6"/>
      <c r="H10" s="6"/>
      <c r="I10" s="6"/>
      <c r="J10" s="6"/>
      <c r="K10" s="6"/>
      <c r="L10" s="6"/>
      <c r="M10" s="6"/>
      <c r="Q10" s="277"/>
      <c r="R10" s="277"/>
      <c r="S10" s="277"/>
      <c r="T10" s="277"/>
    </row>
    <row r="11" spans="1:20" ht="18" customHeight="1" x14ac:dyDescent="0.45">
      <c r="B11" s="10" t="s">
        <v>12966</v>
      </c>
      <c r="C11" s="10">
        <v>18019</v>
      </c>
      <c r="D11" s="9" t="s">
        <v>19952</v>
      </c>
      <c r="E11" s="6"/>
      <c r="F11" s="6"/>
      <c r="G11" s="6"/>
      <c r="H11" s="6"/>
      <c r="I11" s="6"/>
      <c r="J11" s="6"/>
      <c r="K11" s="6"/>
      <c r="L11" s="6"/>
      <c r="M11" s="6"/>
      <c r="Q11" s="277"/>
      <c r="R11" s="277"/>
      <c r="S11" s="277"/>
      <c r="T11" s="277"/>
    </row>
    <row r="12" spans="1:20" ht="18" customHeight="1" x14ac:dyDescent="0.45">
      <c r="B12" s="10" t="s">
        <v>12971</v>
      </c>
      <c r="C12" s="10">
        <v>18020</v>
      </c>
      <c r="D12" s="9" t="s">
        <v>19953</v>
      </c>
      <c r="E12" s="6"/>
      <c r="F12" s="6"/>
      <c r="G12" s="6"/>
      <c r="H12" s="6"/>
      <c r="I12" s="6"/>
      <c r="J12" s="6"/>
      <c r="K12" s="6"/>
      <c r="L12" s="6"/>
      <c r="M12" s="6"/>
      <c r="Q12" s="277"/>
      <c r="R12" s="277"/>
      <c r="S12" s="277"/>
      <c r="T12" s="277"/>
    </row>
    <row r="13" spans="1:20" ht="18" customHeight="1" x14ac:dyDescent="0.45">
      <c r="B13" s="10" t="s">
        <v>12976</v>
      </c>
      <c r="C13" s="10">
        <v>18021</v>
      </c>
      <c r="D13" s="9" t="s">
        <v>19954</v>
      </c>
      <c r="E13" s="6"/>
      <c r="F13" s="6"/>
      <c r="G13" s="6"/>
      <c r="H13" s="6"/>
      <c r="I13" s="6"/>
      <c r="J13" s="6"/>
      <c r="K13" s="6"/>
      <c r="L13" s="6"/>
      <c r="M13" s="6"/>
      <c r="Q13" s="277"/>
      <c r="R13" s="277"/>
      <c r="S13" s="277"/>
      <c r="T13" s="277"/>
    </row>
    <row r="14" spans="1:20" ht="18" customHeight="1" x14ac:dyDescent="0.45">
      <c r="B14" s="10" t="s">
        <v>12980</v>
      </c>
      <c r="C14" s="10">
        <v>18022</v>
      </c>
      <c r="D14" s="9" t="s">
        <v>19955</v>
      </c>
      <c r="E14" s="6"/>
      <c r="F14" s="6"/>
      <c r="G14" s="6"/>
      <c r="H14" s="6"/>
      <c r="I14" s="6"/>
      <c r="J14" s="6"/>
      <c r="K14" s="6"/>
      <c r="L14" s="6"/>
      <c r="M14" s="6"/>
      <c r="Q14" s="277"/>
      <c r="R14" s="277"/>
      <c r="S14" s="277"/>
      <c r="T14" s="277"/>
    </row>
    <row r="15" spans="1:20" ht="18" customHeight="1" x14ac:dyDescent="0.45">
      <c r="B15" s="10" t="s">
        <v>12985</v>
      </c>
      <c r="C15" s="10">
        <v>18023</v>
      </c>
      <c r="D15" s="9" t="s">
        <v>19956</v>
      </c>
      <c r="E15" s="6"/>
      <c r="F15" s="6"/>
      <c r="G15" s="6"/>
      <c r="H15" s="6"/>
      <c r="I15" s="6"/>
      <c r="J15" s="6"/>
      <c r="K15" s="6"/>
      <c r="L15" s="6"/>
      <c r="M15" s="6"/>
      <c r="Q15" s="277"/>
      <c r="R15" s="277"/>
      <c r="S15" s="277"/>
      <c r="T15" s="277"/>
    </row>
    <row r="16" spans="1:20" ht="18" customHeight="1" x14ac:dyDescent="0.45">
      <c r="B16" s="10" t="s">
        <v>12988</v>
      </c>
      <c r="C16" s="10">
        <v>18024</v>
      </c>
      <c r="D16" s="9" t="s">
        <v>19957</v>
      </c>
      <c r="E16" s="6"/>
      <c r="F16" s="6"/>
      <c r="G16" s="6"/>
      <c r="H16" s="6"/>
      <c r="I16" s="6"/>
      <c r="J16" s="6"/>
      <c r="K16" s="6"/>
      <c r="L16" s="6"/>
      <c r="M16" s="6"/>
      <c r="Q16" s="277"/>
      <c r="R16" s="277"/>
      <c r="S16" s="277"/>
      <c r="T16" s="277"/>
    </row>
    <row r="17" spans="2:20" ht="18" customHeight="1" x14ac:dyDescent="0.45">
      <c r="B17" s="10" t="s">
        <v>12993</v>
      </c>
      <c r="C17" s="10">
        <v>18027</v>
      </c>
      <c r="D17" s="9" t="s">
        <v>19958</v>
      </c>
      <c r="E17" s="6"/>
      <c r="F17" s="6"/>
      <c r="G17" s="6"/>
      <c r="H17" s="6"/>
      <c r="I17" s="6"/>
      <c r="J17" s="6"/>
      <c r="K17" s="6"/>
      <c r="L17" s="6"/>
      <c r="M17" s="6"/>
      <c r="Q17" s="277"/>
      <c r="R17" s="277"/>
      <c r="S17" s="277"/>
      <c r="T17" s="277"/>
    </row>
    <row r="18" spans="2:20" ht="18" customHeight="1" x14ac:dyDescent="0.45">
      <c r="B18" s="10" t="s">
        <v>12998</v>
      </c>
      <c r="C18" s="10">
        <v>18030</v>
      </c>
      <c r="D18" s="9" t="s">
        <v>19959</v>
      </c>
      <c r="E18" s="6"/>
      <c r="F18" s="6"/>
      <c r="G18" s="6"/>
      <c r="H18" s="6"/>
      <c r="I18" s="6"/>
      <c r="J18" s="6"/>
      <c r="K18" s="6"/>
      <c r="L18" s="6"/>
      <c r="M18" s="6"/>
      <c r="Q18" s="277"/>
      <c r="R18" s="277"/>
      <c r="S18" s="277"/>
      <c r="T18" s="277"/>
    </row>
    <row r="19" spans="2:20" ht="18" customHeight="1" x14ac:dyDescent="0.45">
      <c r="B19" s="10" t="s">
        <v>13003</v>
      </c>
      <c r="C19" s="10">
        <v>18031</v>
      </c>
      <c r="D19" s="9" t="s">
        <v>19960</v>
      </c>
      <c r="E19" s="6"/>
      <c r="F19" s="6"/>
      <c r="G19" s="6"/>
      <c r="H19" s="6"/>
      <c r="I19" s="6"/>
      <c r="J19" s="6"/>
      <c r="K19" s="6"/>
      <c r="L19" s="6"/>
      <c r="M19" s="6"/>
      <c r="Q19" s="277"/>
      <c r="R19" s="277"/>
      <c r="S19" s="277"/>
      <c r="T19" s="277"/>
    </row>
    <row r="20" spans="2:20" ht="18" customHeight="1" x14ac:dyDescent="0.45">
      <c r="B20" s="10" t="s">
        <v>19961</v>
      </c>
      <c r="C20" s="10">
        <v>18032</v>
      </c>
      <c r="D20" s="9" t="s">
        <v>19962</v>
      </c>
      <c r="E20" s="6"/>
      <c r="F20" s="6"/>
      <c r="G20" s="6"/>
      <c r="H20" s="6"/>
      <c r="I20" s="6"/>
      <c r="J20" s="6"/>
      <c r="K20" s="6"/>
      <c r="L20" s="6"/>
      <c r="M20" s="6"/>
      <c r="Q20" s="277"/>
      <c r="R20" s="277"/>
      <c r="S20" s="277"/>
      <c r="T20" s="277"/>
    </row>
    <row r="21" spans="2:20" ht="18" customHeight="1" x14ac:dyDescent="0.45">
      <c r="B21" s="10" t="s">
        <v>19963</v>
      </c>
      <c r="C21" s="10">
        <v>18033</v>
      </c>
      <c r="D21" s="9" t="s">
        <v>19964</v>
      </c>
      <c r="E21" s="6"/>
      <c r="F21" s="6"/>
      <c r="G21" s="6"/>
      <c r="H21" s="6"/>
      <c r="I21" s="6"/>
      <c r="J21" s="6"/>
      <c r="K21" s="6"/>
      <c r="L21" s="6"/>
      <c r="M21" s="6"/>
      <c r="Q21" s="277"/>
      <c r="R21" s="277"/>
      <c r="S21" s="277"/>
      <c r="T21" s="277"/>
    </row>
    <row r="22" spans="2:20" ht="18" customHeight="1" x14ac:dyDescent="0.45">
      <c r="B22" s="10" t="s">
        <v>19965</v>
      </c>
      <c r="C22" s="10">
        <v>18034</v>
      </c>
      <c r="D22" s="9" t="s">
        <v>19966</v>
      </c>
      <c r="E22" s="6"/>
      <c r="F22" s="6"/>
      <c r="G22" s="6"/>
      <c r="H22" s="6"/>
      <c r="I22" s="6"/>
      <c r="J22" s="6"/>
      <c r="K22" s="6"/>
      <c r="L22" s="6"/>
      <c r="M22" s="6"/>
      <c r="Q22" s="277"/>
      <c r="R22" s="277"/>
      <c r="S22" s="277"/>
      <c r="T22" s="277"/>
    </row>
    <row r="23" spans="2:20" ht="18" customHeight="1" x14ac:dyDescent="0.45">
      <c r="B23" s="10" t="s">
        <v>19967</v>
      </c>
      <c r="C23" s="192">
        <v>18035</v>
      </c>
      <c r="D23" s="242" t="s">
        <v>19968</v>
      </c>
      <c r="E23" s="6"/>
      <c r="F23" s="6"/>
      <c r="G23" s="6"/>
      <c r="H23" s="6"/>
      <c r="I23" s="6"/>
      <c r="J23" s="6"/>
      <c r="K23" s="6"/>
      <c r="L23" s="6"/>
      <c r="M23" s="6"/>
      <c r="Q23" s="277"/>
      <c r="R23" s="277"/>
      <c r="S23" s="277"/>
      <c r="T23" s="277"/>
    </row>
    <row r="24" spans="2:20" ht="18" customHeight="1" x14ac:dyDescent="0.45">
      <c r="B24" s="10" t="s">
        <v>19908</v>
      </c>
      <c r="C24" s="10">
        <v>18036</v>
      </c>
      <c r="D24" s="9" t="s">
        <v>19969</v>
      </c>
      <c r="E24" s="6"/>
      <c r="F24" s="6"/>
      <c r="G24" s="6"/>
      <c r="H24" s="6"/>
      <c r="I24" s="6"/>
      <c r="J24" s="6"/>
      <c r="K24" s="6"/>
      <c r="L24" s="6"/>
      <c r="M24" s="6"/>
      <c r="Q24" s="277"/>
      <c r="R24" s="277"/>
      <c r="S24" s="277"/>
      <c r="T24" s="277"/>
    </row>
    <row r="25" spans="2:20" ht="18" customHeight="1" x14ac:dyDescent="0.45">
      <c r="B25" s="10" t="s">
        <v>19929</v>
      </c>
      <c r="C25" s="10">
        <v>18037</v>
      </c>
      <c r="D25" s="9" t="s">
        <v>19970</v>
      </c>
      <c r="E25" s="6"/>
      <c r="F25" s="6"/>
      <c r="G25" s="6"/>
      <c r="H25" s="6"/>
      <c r="I25" s="6"/>
      <c r="J25" s="6"/>
      <c r="K25" s="6"/>
      <c r="L25" s="6"/>
      <c r="M25" s="6"/>
      <c r="Q25" s="277"/>
      <c r="R25" s="277"/>
      <c r="S25" s="277"/>
      <c r="T25" s="277"/>
    </row>
    <row r="26" spans="2:20" ht="18" customHeight="1" x14ac:dyDescent="0.45">
      <c r="B26" s="10" t="s">
        <v>19918</v>
      </c>
      <c r="C26" s="192">
        <v>18038</v>
      </c>
      <c r="D26" s="242" t="s">
        <v>19971</v>
      </c>
      <c r="E26" s="6"/>
      <c r="F26" s="165"/>
      <c r="G26" s="6"/>
      <c r="H26" s="6"/>
      <c r="I26" s="6"/>
      <c r="J26" s="6"/>
      <c r="K26" s="6"/>
      <c r="L26" s="6"/>
      <c r="M26" s="6"/>
      <c r="Q26" s="277"/>
      <c r="R26" s="277"/>
      <c r="S26" s="277"/>
      <c r="T26" s="277"/>
    </row>
    <row r="27" spans="2:20" ht="18" customHeight="1" x14ac:dyDescent="0.45">
      <c r="B27" s="10" t="s">
        <v>19925</v>
      </c>
      <c r="C27" s="10">
        <v>18040</v>
      </c>
      <c r="D27" s="9" t="s">
        <v>19972</v>
      </c>
      <c r="E27" s="6"/>
      <c r="F27" s="6"/>
      <c r="G27" s="6"/>
      <c r="H27" s="6"/>
      <c r="I27" s="6"/>
      <c r="J27" s="6"/>
      <c r="K27" s="6"/>
      <c r="L27" s="6"/>
      <c r="M27" s="6"/>
      <c r="Q27" s="277"/>
      <c r="R27" s="277"/>
      <c r="S27" s="277"/>
      <c r="T27" s="277"/>
    </row>
    <row r="28" spans="2:20" ht="18" customHeight="1" x14ac:dyDescent="0.45">
      <c r="B28" s="10" t="s">
        <v>19973</v>
      </c>
      <c r="C28" s="10">
        <v>18043</v>
      </c>
      <c r="D28" s="9" t="s">
        <v>19974</v>
      </c>
      <c r="E28" s="6"/>
      <c r="F28" s="6"/>
      <c r="G28" s="6"/>
      <c r="H28" s="6"/>
      <c r="I28" s="6"/>
      <c r="J28" s="6"/>
      <c r="K28" s="6"/>
      <c r="L28" s="6"/>
      <c r="M28" s="6"/>
      <c r="Q28" s="277"/>
      <c r="R28" s="277"/>
      <c r="S28" s="277"/>
      <c r="T28" s="277"/>
    </row>
    <row r="29" spans="2:20" ht="18" customHeight="1" x14ac:dyDescent="0.45">
      <c r="B29" s="10" t="s">
        <v>19975</v>
      </c>
      <c r="C29" s="10">
        <v>18044</v>
      </c>
      <c r="D29" s="9" t="s">
        <v>19976</v>
      </c>
      <c r="E29" s="6"/>
      <c r="F29" s="6"/>
      <c r="G29" s="6"/>
      <c r="H29" s="6"/>
      <c r="I29" s="6"/>
      <c r="J29" s="6"/>
      <c r="K29" s="6"/>
      <c r="L29" s="6"/>
      <c r="M29" s="6"/>
      <c r="Q29" s="277"/>
      <c r="R29" s="277"/>
      <c r="S29" s="277"/>
      <c r="T29" s="277"/>
    </row>
    <row r="30" spans="2:20" ht="18" customHeight="1" x14ac:dyDescent="0.45">
      <c r="B30" s="10" t="s">
        <v>19977</v>
      </c>
      <c r="C30" s="10">
        <v>18046</v>
      </c>
      <c r="D30" s="9" t="s">
        <v>19978</v>
      </c>
      <c r="E30" s="6"/>
      <c r="F30" s="6"/>
      <c r="G30" s="6"/>
      <c r="H30" s="6"/>
      <c r="I30" s="6"/>
      <c r="J30" s="6"/>
      <c r="K30" s="6"/>
      <c r="L30" s="6"/>
      <c r="M30" s="6"/>
      <c r="Q30" s="277"/>
      <c r="R30" s="277"/>
      <c r="S30" s="277"/>
      <c r="T30" s="277"/>
    </row>
    <row r="31" spans="2:20" ht="18" customHeight="1" x14ac:dyDescent="0.45">
      <c r="B31" s="10" t="s">
        <v>19979</v>
      </c>
      <c r="C31" s="10">
        <v>18047</v>
      </c>
      <c r="D31" s="9" t="s">
        <v>19980</v>
      </c>
      <c r="E31" s="6"/>
      <c r="F31" s="6"/>
      <c r="G31" s="6"/>
      <c r="H31" s="6"/>
      <c r="I31" s="6"/>
      <c r="J31" s="6"/>
      <c r="K31" s="6"/>
      <c r="L31" s="6"/>
      <c r="M31" s="6"/>
      <c r="Q31" s="277"/>
      <c r="R31" s="277"/>
      <c r="S31" s="277"/>
      <c r="T31" s="277"/>
    </row>
    <row r="32" spans="2:20" ht="18" customHeight="1" x14ac:dyDescent="0.45">
      <c r="B32" s="10" t="s">
        <v>19941</v>
      </c>
      <c r="C32" s="10">
        <v>18048</v>
      </c>
      <c r="D32" s="9" t="s">
        <v>19981</v>
      </c>
      <c r="E32" s="6"/>
      <c r="F32" s="6"/>
      <c r="G32" s="6"/>
      <c r="H32" s="6"/>
      <c r="I32" s="6"/>
      <c r="J32" s="6"/>
      <c r="K32" s="6"/>
      <c r="L32" s="6"/>
      <c r="M32" s="6"/>
      <c r="Q32" s="277"/>
      <c r="R32" s="277"/>
      <c r="S32" s="277"/>
      <c r="T32" s="277"/>
    </row>
    <row r="33" spans="1:20" ht="18" customHeight="1" x14ac:dyDescent="0.45">
      <c r="B33" s="10" t="s">
        <v>19982</v>
      </c>
      <c r="C33" s="10">
        <v>18049</v>
      </c>
      <c r="D33" s="9" t="s">
        <v>19983</v>
      </c>
      <c r="E33" s="6"/>
      <c r="F33" s="6"/>
      <c r="G33" s="6"/>
      <c r="H33" s="6"/>
      <c r="I33" s="6"/>
      <c r="J33" s="6"/>
      <c r="K33" s="6"/>
      <c r="L33" s="6"/>
      <c r="M33" s="6"/>
      <c r="Q33" s="277"/>
      <c r="R33" s="277"/>
      <c r="S33" s="277"/>
      <c r="T33" s="277"/>
    </row>
    <row r="34" spans="1:20" ht="18" customHeight="1" x14ac:dyDescent="0.45">
      <c r="B34" s="10" t="s">
        <v>19931</v>
      </c>
      <c r="C34" s="10">
        <v>18050</v>
      </c>
      <c r="D34" s="9" t="s">
        <v>19984</v>
      </c>
      <c r="E34" s="6"/>
      <c r="F34" s="6"/>
      <c r="G34" s="6"/>
      <c r="H34" s="6"/>
      <c r="I34" s="6"/>
      <c r="J34" s="6"/>
      <c r="K34" s="6"/>
      <c r="L34" s="6"/>
      <c r="M34" s="6"/>
      <c r="Q34" s="277"/>
      <c r="R34" s="277"/>
      <c r="S34" s="277"/>
      <c r="T34" s="277"/>
    </row>
    <row r="35" spans="1:20" ht="18" customHeight="1" x14ac:dyDescent="0.45">
      <c r="B35" s="10" t="s">
        <v>19985</v>
      </c>
      <c r="C35" s="114">
        <v>19135</v>
      </c>
      <c r="D35" s="9" t="s">
        <v>19986</v>
      </c>
      <c r="E35" s="6"/>
      <c r="F35" s="6"/>
      <c r="G35" s="6"/>
      <c r="H35" s="6"/>
      <c r="I35" s="6"/>
      <c r="J35" s="6"/>
      <c r="K35" s="6"/>
      <c r="L35" s="6"/>
      <c r="M35" s="6"/>
    </row>
    <row r="36" spans="1:20" ht="18" customHeight="1" x14ac:dyDescent="0.45">
      <c r="B36" s="10" t="s">
        <v>19987</v>
      </c>
      <c r="C36" s="10">
        <v>18051</v>
      </c>
      <c r="D36" s="9" t="s">
        <v>19988</v>
      </c>
      <c r="E36" s="6"/>
      <c r="F36" s="6"/>
      <c r="G36" s="6"/>
      <c r="H36" s="6"/>
      <c r="I36" s="6"/>
      <c r="J36" s="6"/>
      <c r="K36" s="6"/>
      <c r="L36" s="6"/>
      <c r="M36" s="6"/>
      <c r="Q36" s="277"/>
      <c r="R36" s="277"/>
      <c r="S36" s="277"/>
      <c r="T36" s="277"/>
    </row>
    <row r="37" spans="1:20" ht="18" customHeight="1" x14ac:dyDescent="0.45">
      <c r="B37" s="10" t="s">
        <v>19936</v>
      </c>
      <c r="C37" s="10">
        <v>18052</v>
      </c>
      <c r="D37" s="9" t="s">
        <v>19989</v>
      </c>
      <c r="E37" s="6"/>
      <c r="F37" s="6"/>
      <c r="G37" s="6"/>
      <c r="H37" s="6"/>
      <c r="I37" s="6"/>
      <c r="J37" s="6"/>
      <c r="K37" s="6"/>
      <c r="L37" s="6"/>
      <c r="M37" s="6"/>
      <c r="Q37" s="277"/>
      <c r="R37" s="277"/>
      <c r="S37" s="277"/>
      <c r="T37" s="277"/>
    </row>
    <row r="38" spans="1:20" ht="18" customHeight="1" x14ac:dyDescent="0.45">
      <c r="B38" s="10" t="s">
        <v>19990</v>
      </c>
      <c r="C38" s="10">
        <v>18053</v>
      </c>
      <c r="D38" s="9" t="s">
        <v>19991</v>
      </c>
      <c r="E38" s="6"/>
      <c r="F38" s="6"/>
      <c r="G38" s="6"/>
      <c r="H38" s="6"/>
      <c r="I38" s="6"/>
      <c r="J38" s="6"/>
      <c r="K38" s="6"/>
      <c r="L38" s="6"/>
      <c r="M38" s="6"/>
      <c r="Q38" s="277"/>
      <c r="R38" s="277"/>
      <c r="S38" s="277"/>
      <c r="T38" s="277"/>
    </row>
    <row r="39" spans="1:20" ht="18" customHeight="1" x14ac:dyDescent="0.45">
      <c r="B39" s="10" t="s">
        <v>19992</v>
      </c>
      <c r="C39" s="10">
        <v>18054</v>
      </c>
      <c r="D39" s="9" t="s">
        <v>19993</v>
      </c>
      <c r="E39" s="6"/>
      <c r="F39" s="6"/>
      <c r="G39" s="6"/>
      <c r="H39" s="6"/>
      <c r="I39" s="6"/>
      <c r="J39" s="6"/>
      <c r="K39" s="6"/>
      <c r="L39" s="6"/>
      <c r="M39" s="6"/>
      <c r="Q39" s="277"/>
      <c r="R39" s="277"/>
      <c r="S39" s="277"/>
      <c r="T39" s="277"/>
    </row>
    <row r="40" spans="1:20" ht="18" customHeight="1" x14ac:dyDescent="0.45">
      <c r="B40" s="10" t="s">
        <v>19994</v>
      </c>
      <c r="C40" s="10">
        <v>18055</v>
      </c>
      <c r="D40" s="9" t="s">
        <v>19995</v>
      </c>
      <c r="E40" s="6"/>
      <c r="F40" s="6"/>
      <c r="G40" s="6"/>
      <c r="H40" s="6"/>
      <c r="I40" s="6"/>
      <c r="J40" s="6"/>
      <c r="K40" s="6"/>
      <c r="L40" s="6"/>
      <c r="M40" s="6"/>
      <c r="Q40" s="277"/>
      <c r="R40" s="277"/>
      <c r="S40" s="277"/>
      <c r="T40" s="277"/>
    </row>
    <row r="41" spans="1:20" ht="18" customHeight="1" x14ac:dyDescent="0.45">
      <c r="B41" s="10" t="s">
        <v>19939</v>
      </c>
      <c r="C41" s="10">
        <v>18056</v>
      </c>
      <c r="D41" s="9" t="s">
        <v>19996</v>
      </c>
      <c r="E41" s="6"/>
      <c r="F41" s="6"/>
      <c r="G41" s="6"/>
      <c r="H41" s="6"/>
      <c r="I41" s="6"/>
      <c r="J41" s="6"/>
      <c r="K41" s="6"/>
      <c r="L41" s="6"/>
      <c r="M41" s="6"/>
      <c r="Q41" s="277"/>
      <c r="R41" s="277"/>
      <c r="S41" s="277"/>
      <c r="T41" s="277"/>
    </row>
    <row r="42" spans="1:20" ht="18" customHeight="1" x14ac:dyDescent="0.45">
      <c r="B42" s="10" t="s">
        <v>19944</v>
      </c>
      <c r="C42" s="10">
        <v>18057</v>
      </c>
      <c r="D42" s="9" t="s">
        <v>19997</v>
      </c>
      <c r="E42" s="6"/>
      <c r="F42" s="6"/>
      <c r="G42" s="6"/>
      <c r="H42" s="6"/>
      <c r="I42" s="6"/>
      <c r="J42" s="6"/>
      <c r="K42" s="6"/>
      <c r="L42" s="6"/>
      <c r="M42" s="6"/>
      <c r="Q42" s="277"/>
      <c r="R42" s="277"/>
      <c r="S42" s="277"/>
      <c r="T42" s="277"/>
    </row>
    <row r="43" spans="1:20" ht="18" customHeight="1" x14ac:dyDescent="0.45">
      <c r="B43" s="10" t="s">
        <v>19998</v>
      </c>
      <c r="C43" s="10">
        <v>18058</v>
      </c>
      <c r="D43" s="9" t="s">
        <v>19999</v>
      </c>
      <c r="E43" s="6"/>
      <c r="F43" s="6"/>
      <c r="G43" s="6"/>
      <c r="H43" s="6"/>
      <c r="I43" s="6"/>
      <c r="J43" s="6"/>
      <c r="K43" s="6"/>
      <c r="L43" s="6"/>
      <c r="M43" s="6"/>
      <c r="Q43" s="277"/>
      <c r="R43" s="277"/>
      <c r="S43" s="277"/>
      <c r="T43" s="277"/>
    </row>
    <row r="44" spans="1:20" ht="18" customHeight="1" x14ac:dyDescent="0.45">
      <c r="B44" s="10" t="s">
        <v>20000</v>
      </c>
      <c r="C44" s="10">
        <v>18059</v>
      </c>
      <c r="D44" s="9" t="s">
        <v>20001</v>
      </c>
      <c r="E44" s="6"/>
      <c r="F44" s="6"/>
      <c r="G44" s="6"/>
      <c r="H44" s="6"/>
      <c r="I44" s="6"/>
      <c r="J44" s="6"/>
      <c r="K44" s="6"/>
      <c r="L44" s="6"/>
      <c r="M44" s="6"/>
      <c r="Q44" s="277"/>
      <c r="R44" s="277"/>
      <c r="S44" s="277"/>
      <c r="T44" s="277"/>
    </row>
    <row r="45" spans="1:20" ht="18" customHeight="1" x14ac:dyDescent="0.45">
      <c r="B45" s="10" t="s">
        <v>20002</v>
      </c>
      <c r="C45" s="10">
        <v>18060</v>
      </c>
      <c r="D45" s="9" t="s">
        <v>20003</v>
      </c>
      <c r="E45" s="6"/>
      <c r="F45" s="6"/>
      <c r="G45" s="6"/>
      <c r="H45" s="6"/>
      <c r="I45" s="6"/>
      <c r="J45" s="6"/>
      <c r="K45" s="6"/>
      <c r="L45" s="6"/>
      <c r="M45" s="6"/>
      <c r="Q45" s="277"/>
      <c r="R45" s="277"/>
      <c r="S45" s="277"/>
      <c r="T45" s="277"/>
    </row>
    <row r="46" spans="1:20" ht="18" customHeight="1" x14ac:dyDescent="0.45">
      <c r="B46" s="10" t="s">
        <v>20004</v>
      </c>
      <c r="C46" s="10">
        <v>18062</v>
      </c>
      <c r="D46" s="9" t="s">
        <v>20005</v>
      </c>
      <c r="E46" s="6"/>
      <c r="F46" s="6"/>
      <c r="G46" s="6"/>
      <c r="H46" s="6"/>
      <c r="I46" s="6"/>
      <c r="J46" s="6"/>
      <c r="K46" s="6"/>
      <c r="L46" s="6"/>
      <c r="M46" s="6"/>
      <c r="Q46" s="277"/>
      <c r="R46" s="277"/>
      <c r="S46" s="277"/>
      <c r="T46" s="277"/>
    </row>
    <row r="47" spans="1:20" ht="18.75" customHeight="1" x14ac:dyDescent="0.15">
      <c r="A47" s="1302" t="s">
        <v>9795</v>
      </c>
      <c r="B47" s="1302"/>
      <c r="C47" s="1302"/>
      <c r="D47" s="1302"/>
      <c r="E47" s="1302"/>
      <c r="F47" s="1302"/>
      <c r="G47" s="1302"/>
      <c r="H47" s="1302"/>
      <c r="I47" s="1302"/>
      <c r="J47" s="1302"/>
      <c r="K47" s="1302"/>
      <c r="L47" s="1302"/>
      <c r="M47" s="1302"/>
    </row>
    <row r="48" spans="1:20" ht="0.75" customHeight="1" x14ac:dyDescent="0.15">
      <c r="A48" s="1302"/>
      <c r="B48" s="1302"/>
      <c r="C48" s="1302"/>
      <c r="D48" s="1302"/>
      <c r="E48" s="1302"/>
      <c r="F48" s="1302"/>
      <c r="G48" s="1302"/>
      <c r="H48" s="1302"/>
      <c r="I48" s="1302"/>
      <c r="J48" s="1302"/>
      <c r="K48" s="1302"/>
      <c r="L48" s="1302"/>
      <c r="M48" s="1302"/>
    </row>
    <row r="49" spans="1:20" ht="19.5" customHeight="1" x14ac:dyDescent="0.15">
      <c r="A49" s="1302" t="s">
        <v>20006</v>
      </c>
      <c r="B49" s="1302"/>
      <c r="C49" s="1302"/>
      <c r="D49" s="1302"/>
      <c r="E49" s="1302"/>
      <c r="F49" s="1302"/>
      <c r="G49" s="1302"/>
      <c r="H49" s="1302"/>
      <c r="I49" s="1302"/>
      <c r="J49" s="1302"/>
      <c r="K49" s="1302"/>
      <c r="L49" s="1302"/>
      <c r="M49" s="1302"/>
    </row>
    <row r="50" spans="1:20" ht="5.25" customHeight="1" x14ac:dyDescent="0.15">
      <c r="A50" s="1302" t="s">
        <v>20007</v>
      </c>
      <c r="B50" s="1302"/>
      <c r="C50" s="1302"/>
      <c r="D50" s="1302"/>
      <c r="E50" s="1302"/>
      <c r="F50" s="1302"/>
      <c r="G50" s="1302"/>
      <c r="H50" s="1302"/>
      <c r="I50" s="1302"/>
      <c r="J50" s="1302"/>
      <c r="K50" s="1302"/>
      <c r="L50" s="1302"/>
      <c r="M50" s="1302"/>
    </row>
    <row r="51" spans="1:20" ht="15" customHeight="1" x14ac:dyDescent="0.15">
      <c r="A51" s="1302"/>
      <c r="B51" s="1302"/>
      <c r="C51" s="1302"/>
      <c r="D51" s="1302"/>
      <c r="E51" s="1302"/>
      <c r="F51" s="1302"/>
      <c r="G51" s="1302"/>
      <c r="H51" s="1302"/>
      <c r="I51" s="1302"/>
      <c r="J51" s="1302"/>
      <c r="K51" s="1302"/>
      <c r="L51" s="1302"/>
      <c r="M51" s="1302"/>
    </row>
    <row r="52" spans="1:20" ht="3" customHeight="1" x14ac:dyDescent="0.15"/>
    <row r="53" spans="1:20" ht="30.75" customHeight="1" x14ac:dyDescent="0.45">
      <c r="B53" s="10" t="s">
        <v>9529</v>
      </c>
      <c r="C53" s="10" t="s">
        <v>8352</v>
      </c>
      <c r="D53" s="10" t="s">
        <v>9799</v>
      </c>
      <c r="E53" s="6"/>
      <c r="F53" s="6"/>
      <c r="G53" s="6"/>
      <c r="H53" s="6"/>
      <c r="I53" s="6"/>
      <c r="J53" s="6"/>
      <c r="K53" s="6"/>
      <c r="L53" s="6"/>
      <c r="M53" s="1" t="s">
        <v>16119</v>
      </c>
    </row>
    <row r="54" spans="1:20" ht="17.25" customHeight="1" x14ac:dyDescent="0.45">
      <c r="B54" s="10">
        <v>1</v>
      </c>
      <c r="C54" s="10">
        <v>18063</v>
      </c>
      <c r="D54" s="9" t="s">
        <v>20008</v>
      </c>
      <c r="E54" s="6"/>
      <c r="F54" s="6"/>
      <c r="G54" s="6"/>
      <c r="H54" s="6"/>
      <c r="I54" s="6"/>
      <c r="J54" s="6"/>
      <c r="K54" s="6"/>
      <c r="L54" s="6"/>
      <c r="M54" s="6"/>
      <c r="Q54" s="277"/>
      <c r="R54" s="277"/>
      <c r="S54" s="277"/>
      <c r="T54" s="277"/>
    </row>
    <row r="55" spans="1:20" ht="17.25" customHeight="1" x14ac:dyDescent="0.45">
      <c r="B55" s="10">
        <v>2</v>
      </c>
      <c r="C55" s="10">
        <v>18065</v>
      </c>
      <c r="D55" s="9" t="s">
        <v>20009</v>
      </c>
      <c r="E55" s="6"/>
      <c r="F55" s="6"/>
      <c r="G55" s="6"/>
      <c r="H55" s="6"/>
      <c r="I55" s="6"/>
      <c r="J55" s="6"/>
      <c r="K55" s="6"/>
      <c r="L55" s="6"/>
      <c r="M55" s="6"/>
      <c r="Q55" s="277"/>
      <c r="R55" s="277"/>
      <c r="S55" s="277"/>
      <c r="T55" s="277"/>
    </row>
    <row r="56" spans="1:20" ht="17.25" customHeight="1" x14ac:dyDescent="0.45">
      <c r="B56" s="10">
        <v>3</v>
      </c>
      <c r="C56" s="10">
        <v>18066</v>
      </c>
      <c r="D56" s="9" t="s">
        <v>20010</v>
      </c>
      <c r="E56" s="6"/>
      <c r="F56" s="6"/>
      <c r="G56" s="6"/>
      <c r="H56" s="6"/>
      <c r="I56" s="6"/>
      <c r="J56" s="6"/>
      <c r="K56" s="6"/>
      <c r="L56" s="6"/>
      <c r="M56" s="6"/>
      <c r="Q56" s="277"/>
      <c r="R56" s="277"/>
      <c r="S56" s="277"/>
      <c r="T56" s="277"/>
    </row>
    <row r="57" spans="1:20" ht="17.25" customHeight="1" x14ac:dyDescent="0.45">
      <c r="B57" s="10">
        <v>4</v>
      </c>
      <c r="C57" s="10">
        <v>18067</v>
      </c>
      <c r="D57" s="9" t="s">
        <v>20011</v>
      </c>
      <c r="E57" s="6"/>
      <c r="F57" s="6"/>
      <c r="G57" s="6"/>
      <c r="H57" s="6"/>
      <c r="I57" s="6"/>
      <c r="J57" s="6"/>
      <c r="K57" s="6"/>
      <c r="L57" s="6"/>
      <c r="M57" s="6"/>
      <c r="Q57" s="277"/>
      <c r="R57" s="277"/>
      <c r="S57" s="277"/>
      <c r="T57" s="277"/>
    </row>
    <row r="58" spans="1:20" ht="17.25" customHeight="1" x14ac:dyDescent="0.45">
      <c r="B58" s="10">
        <v>5</v>
      </c>
      <c r="C58" s="10">
        <v>18068</v>
      </c>
      <c r="D58" s="9" t="s">
        <v>20012</v>
      </c>
      <c r="E58" s="6"/>
      <c r="F58" s="6"/>
      <c r="G58" s="6"/>
      <c r="H58" s="6"/>
      <c r="I58" s="6"/>
      <c r="J58" s="6"/>
      <c r="K58" s="6"/>
      <c r="L58" s="6"/>
      <c r="M58" s="6"/>
      <c r="Q58" s="277"/>
      <c r="R58" s="277"/>
      <c r="S58" s="277"/>
      <c r="T58" s="277"/>
    </row>
    <row r="59" spans="1:20" ht="17.25" customHeight="1" x14ac:dyDescent="0.45">
      <c r="B59" s="10">
        <v>6</v>
      </c>
      <c r="C59" s="10">
        <v>18069</v>
      </c>
      <c r="D59" s="9" t="s">
        <v>20013</v>
      </c>
      <c r="E59" s="6"/>
      <c r="F59" s="6"/>
      <c r="G59" s="6"/>
      <c r="H59" s="6"/>
      <c r="I59" s="6"/>
      <c r="J59" s="6"/>
      <c r="K59" s="6"/>
      <c r="L59" s="6"/>
      <c r="M59" s="6"/>
      <c r="Q59" s="277"/>
      <c r="R59" s="277"/>
      <c r="S59" s="277"/>
      <c r="T59" s="277"/>
    </row>
    <row r="60" spans="1:20" ht="17.25" customHeight="1" x14ac:dyDescent="0.45">
      <c r="B60" s="10">
        <v>7</v>
      </c>
      <c r="C60" s="10">
        <v>18070</v>
      </c>
      <c r="D60" s="9" t="s">
        <v>20014</v>
      </c>
      <c r="E60" s="6"/>
      <c r="F60" s="6"/>
      <c r="G60" s="6"/>
      <c r="H60" s="6"/>
      <c r="I60" s="6"/>
      <c r="J60" s="6"/>
      <c r="K60" s="6"/>
      <c r="L60" s="6"/>
      <c r="M60" s="6"/>
      <c r="Q60" s="277"/>
      <c r="R60" s="277"/>
      <c r="S60" s="277"/>
      <c r="T60" s="277"/>
    </row>
    <row r="61" spans="1:20" ht="17.25" customHeight="1" x14ac:dyDescent="0.45">
      <c r="B61" s="10">
        <v>8</v>
      </c>
      <c r="C61" s="10">
        <v>18071</v>
      </c>
      <c r="D61" s="9" t="s">
        <v>20015</v>
      </c>
      <c r="E61" s="6"/>
      <c r="F61" s="6"/>
      <c r="G61" s="6"/>
      <c r="H61" s="6"/>
      <c r="I61" s="6"/>
      <c r="J61" s="6"/>
      <c r="K61" s="6"/>
      <c r="L61" s="6"/>
      <c r="M61" s="6"/>
      <c r="Q61" s="277"/>
      <c r="R61" s="277"/>
      <c r="S61" s="277"/>
      <c r="T61" s="277"/>
    </row>
    <row r="62" spans="1:20" ht="17.25" customHeight="1" x14ac:dyDescent="0.45">
      <c r="B62" s="10">
        <v>9</v>
      </c>
      <c r="C62" s="10">
        <v>18072</v>
      </c>
      <c r="D62" s="9" t="s">
        <v>20016</v>
      </c>
      <c r="E62" s="6"/>
      <c r="F62" s="6"/>
      <c r="G62" s="6"/>
      <c r="H62" s="6"/>
      <c r="I62" s="6"/>
      <c r="J62" s="6"/>
      <c r="K62" s="6"/>
      <c r="L62" s="6"/>
      <c r="M62" s="6"/>
      <c r="Q62" s="277"/>
      <c r="R62" s="277"/>
      <c r="S62" s="277"/>
      <c r="T62" s="277"/>
    </row>
    <row r="63" spans="1:20" ht="17.25" customHeight="1" x14ac:dyDescent="0.45">
      <c r="B63" s="10">
        <v>10</v>
      </c>
      <c r="C63" s="10">
        <v>18074</v>
      </c>
      <c r="D63" s="9" t="s">
        <v>20017</v>
      </c>
      <c r="E63" s="6"/>
      <c r="F63" s="6"/>
      <c r="G63" s="6"/>
      <c r="H63" s="6"/>
      <c r="I63" s="6"/>
      <c r="J63" s="6"/>
      <c r="K63" s="6"/>
      <c r="L63" s="6"/>
      <c r="M63" s="6"/>
      <c r="Q63" s="277"/>
      <c r="R63" s="277"/>
      <c r="S63" s="277"/>
      <c r="T63" s="277"/>
    </row>
    <row r="64" spans="1:20" ht="17.25" customHeight="1" x14ac:dyDescent="0.45">
      <c r="B64" s="10">
        <v>11</v>
      </c>
      <c r="C64" s="10">
        <v>18075</v>
      </c>
      <c r="D64" s="9" t="s">
        <v>20018</v>
      </c>
      <c r="E64" s="6"/>
      <c r="F64" s="6"/>
      <c r="G64" s="6"/>
      <c r="H64" s="6"/>
      <c r="I64" s="6"/>
      <c r="J64" s="6"/>
      <c r="K64" s="6"/>
      <c r="L64" s="6"/>
      <c r="M64" s="6"/>
      <c r="Q64" s="277"/>
      <c r="R64" s="277"/>
      <c r="S64" s="277"/>
      <c r="T64" s="277"/>
    </row>
    <row r="65" spans="1:20" ht="17.25" customHeight="1" x14ac:dyDescent="0.45">
      <c r="B65" s="10">
        <v>12</v>
      </c>
      <c r="C65" s="10">
        <v>18076</v>
      </c>
      <c r="D65" s="9" t="s">
        <v>20019</v>
      </c>
      <c r="E65" s="6"/>
      <c r="F65" s="6"/>
      <c r="G65" s="6"/>
      <c r="H65" s="6"/>
      <c r="I65" s="6"/>
      <c r="J65" s="6"/>
      <c r="K65" s="6"/>
      <c r="L65" s="6"/>
      <c r="M65" s="6"/>
      <c r="Q65" s="277"/>
      <c r="R65" s="277"/>
      <c r="S65" s="277"/>
      <c r="T65" s="277"/>
    </row>
    <row r="66" spans="1:20" ht="17.25" customHeight="1" x14ac:dyDescent="0.45">
      <c r="B66" s="10">
        <v>13</v>
      </c>
      <c r="C66" s="10">
        <v>18077</v>
      </c>
      <c r="D66" s="9" t="s">
        <v>20020</v>
      </c>
      <c r="E66" s="6"/>
      <c r="F66" s="6"/>
      <c r="G66" s="6"/>
      <c r="H66" s="6"/>
      <c r="I66" s="6"/>
      <c r="J66" s="6"/>
      <c r="K66" s="6"/>
      <c r="L66" s="6"/>
      <c r="M66" s="6"/>
      <c r="Q66" s="277"/>
      <c r="R66" s="277"/>
      <c r="S66" s="277"/>
      <c r="T66" s="277"/>
    </row>
    <row r="67" spans="1:20" ht="17.25" customHeight="1" x14ac:dyDescent="0.45">
      <c r="B67" s="10">
        <v>14</v>
      </c>
      <c r="C67" s="10">
        <v>18078</v>
      </c>
      <c r="D67" s="9" t="s">
        <v>20021</v>
      </c>
      <c r="E67" s="6"/>
      <c r="F67" s="6"/>
      <c r="G67" s="6"/>
      <c r="H67" s="6"/>
      <c r="I67" s="6"/>
      <c r="J67" s="6"/>
      <c r="K67" s="6"/>
      <c r="L67" s="6"/>
      <c r="M67" s="6"/>
      <c r="Q67" s="277"/>
      <c r="R67" s="277"/>
      <c r="S67" s="277"/>
      <c r="T67" s="277"/>
    </row>
    <row r="68" spans="1:20" ht="17.25" customHeight="1" x14ac:dyDescent="0.45">
      <c r="B68" s="10">
        <v>15</v>
      </c>
      <c r="C68" s="10">
        <v>18079</v>
      </c>
      <c r="D68" s="9" t="s">
        <v>20022</v>
      </c>
      <c r="E68" s="6"/>
      <c r="F68" s="6"/>
      <c r="G68" s="6"/>
      <c r="H68" s="6"/>
      <c r="I68" s="6"/>
      <c r="J68" s="6"/>
      <c r="K68" s="6"/>
      <c r="L68" s="6"/>
      <c r="M68" s="6"/>
      <c r="Q68" s="277"/>
      <c r="R68" s="277"/>
      <c r="S68" s="277"/>
      <c r="T68" s="277"/>
    </row>
    <row r="69" spans="1:20" ht="17.25" customHeight="1" x14ac:dyDescent="0.45">
      <c r="B69" s="10">
        <v>16</v>
      </c>
      <c r="C69" s="10">
        <v>18080</v>
      </c>
      <c r="D69" s="9" t="s">
        <v>20023</v>
      </c>
      <c r="E69" s="6"/>
      <c r="F69" s="6"/>
      <c r="G69" s="6"/>
      <c r="H69" s="6"/>
      <c r="I69" s="6"/>
      <c r="J69" s="6"/>
      <c r="K69" s="6"/>
      <c r="L69" s="6"/>
      <c r="M69" s="6"/>
      <c r="Q69" s="277"/>
      <c r="R69" s="277"/>
      <c r="S69" s="277"/>
      <c r="T69" s="277"/>
    </row>
    <row r="70" spans="1:20" ht="17.25" customHeight="1" x14ac:dyDescent="0.45">
      <c r="B70" s="10">
        <v>17</v>
      </c>
      <c r="C70" s="10">
        <v>18081</v>
      </c>
      <c r="D70" s="9" t="s">
        <v>20024</v>
      </c>
      <c r="E70" s="6"/>
      <c r="F70" s="6"/>
      <c r="G70" s="6"/>
      <c r="H70" s="6"/>
      <c r="I70" s="6"/>
      <c r="J70" s="6"/>
      <c r="K70" s="6"/>
      <c r="L70" s="6"/>
      <c r="M70" s="6"/>
      <c r="Q70" s="277"/>
      <c r="R70" s="277"/>
      <c r="S70" s="277"/>
      <c r="T70" s="277"/>
    </row>
    <row r="71" spans="1:20" ht="17.25" customHeight="1" x14ac:dyDescent="0.45">
      <c r="B71" s="163">
        <v>18</v>
      </c>
      <c r="C71" s="163">
        <v>18083</v>
      </c>
      <c r="D71" s="164" t="s">
        <v>20025</v>
      </c>
      <c r="E71" s="165" t="s">
        <v>9006</v>
      </c>
      <c r="F71" s="165" t="s">
        <v>20026</v>
      </c>
      <c r="G71" s="165"/>
      <c r="H71" s="6"/>
      <c r="I71" s="6"/>
      <c r="J71" s="6"/>
      <c r="K71" s="6"/>
      <c r="L71" s="6"/>
      <c r="M71" s="6"/>
      <c r="Q71" s="278"/>
      <c r="R71" s="278"/>
      <c r="S71" s="278"/>
      <c r="T71" s="278"/>
    </row>
    <row r="72" spans="1:20" ht="17.25" customHeight="1" x14ac:dyDescent="0.45">
      <c r="B72" s="10">
        <v>19</v>
      </c>
      <c r="C72" s="10">
        <v>18085</v>
      </c>
      <c r="D72" s="9" t="s">
        <v>20027</v>
      </c>
      <c r="E72" s="6"/>
      <c r="F72" s="6"/>
      <c r="G72" s="6"/>
      <c r="H72" s="6"/>
      <c r="I72" s="6"/>
      <c r="J72" s="6"/>
      <c r="K72" s="6"/>
      <c r="L72" s="6"/>
      <c r="M72" s="6"/>
      <c r="Q72" s="277"/>
      <c r="R72" s="277"/>
      <c r="S72" s="277"/>
      <c r="T72" s="277"/>
    </row>
    <row r="73" spans="1:20" ht="17.25" customHeight="1" x14ac:dyDescent="0.45">
      <c r="B73" s="10">
        <v>20</v>
      </c>
      <c r="C73" s="10">
        <v>18086</v>
      </c>
      <c r="D73" s="9" t="s">
        <v>20028</v>
      </c>
      <c r="E73" s="6"/>
      <c r="F73" s="6"/>
      <c r="G73" s="6"/>
      <c r="H73" s="6"/>
      <c r="I73" s="6"/>
      <c r="J73" s="6"/>
      <c r="K73" s="6"/>
      <c r="L73" s="6"/>
      <c r="M73" s="6"/>
      <c r="Q73" s="277"/>
      <c r="R73" s="277"/>
      <c r="S73" s="277"/>
      <c r="T73" s="277"/>
    </row>
    <row r="74" spans="1:20" ht="17.25" customHeight="1" x14ac:dyDescent="0.45">
      <c r="B74" s="10">
        <v>21</v>
      </c>
      <c r="C74" s="10">
        <v>18089</v>
      </c>
      <c r="D74" s="9" t="s">
        <v>20029</v>
      </c>
      <c r="E74" s="6"/>
      <c r="F74" s="6"/>
      <c r="G74" s="6"/>
      <c r="H74" s="6"/>
      <c r="I74" s="6"/>
      <c r="J74" s="6"/>
      <c r="K74" s="6"/>
      <c r="L74" s="6"/>
      <c r="M74" s="6"/>
      <c r="Q74" s="277"/>
      <c r="R74" s="277"/>
      <c r="S74" s="277"/>
      <c r="T74" s="277"/>
    </row>
    <row r="75" spans="1:20" ht="17.25" customHeight="1" x14ac:dyDescent="0.45">
      <c r="B75" s="10">
        <v>22</v>
      </c>
      <c r="C75" s="10">
        <v>18090</v>
      </c>
      <c r="D75" s="9" t="s">
        <v>20030</v>
      </c>
      <c r="E75" s="6"/>
      <c r="F75" s="6"/>
      <c r="G75" s="6"/>
      <c r="H75" s="6"/>
      <c r="I75" s="6"/>
      <c r="J75" s="6"/>
      <c r="K75" s="6"/>
      <c r="L75" s="6"/>
      <c r="M75" s="6"/>
      <c r="Q75" s="277"/>
      <c r="R75" s="277"/>
      <c r="S75" s="277"/>
      <c r="T75" s="277"/>
    </row>
    <row r="76" spans="1:20" ht="17.25" customHeight="1" x14ac:dyDescent="0.45">
      <c r="B76" s="10">
        <v>23</v>
      </c>
      <c r="C76" s="10">
        <v>18092</v>
      </c>
      <c r="D76" s="9" t="s">
        <v>20031</v>
      </c>
      <c r="E76" s="6"/>
      <c r="F76" s="6"/>
      <c r="G76" s="6"/>
      <c r="H76" s="6"/>
      <c r="I76" s="6"/>
      <c r="J76" s="6"/>
      <c r="K76" s="6"/>
      <c r="L76" s="6"/>
      <c r="M76" s="6"/>
      <c r="Q76" s="277"/>
      <c r="R76" s="277"/>
      <c r="S76" s="277"/>
      <c r="T76" s="277"/>
    </row>
    <row r="77" spans="1:20" ht="17.25" customHeight="1" x14ac:dyDescent="0.45">
      <c r="B77" s="10">
        <v>24</v>
      </c>
      <c r="C77" s="110">
        <v>19136</v>
      </c>
      <c r="D77" s="9" t="s">
        <v>20032</v>
      </c>
      <c r="E77" s="6"/>
      <c r="F77" s="6"/>
      <c r="G77" s="6"/>
      <c r="H77" s="6"/>
      <c r="I77" s="6"/>
      <c r="J77" s="6"/>
      <c r="K77" s="6"/>
      <c r="L77" s="6"/>
      <c r="M77" s="6"/>
    </row>
    <row r="78" spans="1:20" ht="17.25" customHeight="1" x14ac:dyDescent="0.45">
      <c r="B78" s="10">
        <v>25</v>
      </c>
      <c r="C78" s="110">
        <v>19137</v>
      </c>
      <c r="D78" s="9" t="s">
        <v>20033</v>
      </c>
      <c r="E78" s="6"/>
      <c r="F78" s="6"/>
      <c r="G78" s="6"/>
      <c r="H78" s="6"/>
      <c r="I78" s="6"/>
      <c r="J78" s="6"/>
      <c r="K78" s="6"/>
      <c r="L78" s="6"/>
      <c r="M78" s="6"/>
    </row>
    <row r="79" spans="1:20" ht="17.25" customHeight="1" x14ac:dyDescent="0.45">
      <c r="B79" s="10">
        <v>26</v>
      </c>
      <c r="C79" s="110">
        <v>19138</v>
      </c>
      <c r="D79" s="145" t="s">
        <v>20034</v>
      </c>
      <c r="E79" s="6"/>
      <c r="F79" s="6"/>
      <c r="G79" s="6"/>
      <c r="H79" s="6"/>
      <c r="I79" s="6"/>
      <c r="J79" s="6"/>
      <c r="K79" s="6"/>
      <c r="L79" s="6"/>
      <c r="M79" s="6"/>
    </row>
    <row r="80" spans="1:20" ht="17.25" customHeight="1" x14ac:dyDescent="0.45">
      <c r="A80" s="155"/>
      <c r="B80" s="10">
        <v>27</v>
      </c>
      <c r="C80" s="110">
        <v>19139</v>
      </c>
      <c r="D80" s="175" t="s">
        <v>9109</v>
      </c>
      <c r="E80" s="6"/>
      <c r="F80" s="6"/>
      <c r="G80" s="6"/>
      <c r="H80" s="6"/>
      <c r="I80" s="6"/>
      <c r="J80" s="6"/>
      <c r="K80" s="6"/>
      <c r="L80" s="6"/>
      <c r="M80" s="6"/>
    </row>
    <row r="81" spans="2:20" ht="17.25" customHeight="1" x14ac:dyDescent="0.45">
      <c r="B81" s="10">
        <v>28</v>
      </c>
      <c r="C81" s="110">
        <v>19172</v>
      </c>
      <c r="D81" s="146" t="s">
        <v>20035</v>
      </c>
      <c r="E81" s="6"/>
      <c r="F81" s="145"/>
      <c r="G81" s="145"/>
      <c r="H81" s="6"/>
      <c r="I81" s="6"/>
      <c r="J81" s="6"/>
      <c r="K81" s="6"/>
      <c r="L81" s="6"/>
      <c r="M81" s="6"/>
    </row>
    <row r="82" spans="2:20" ht="17.25" customHeight="1" x14ac:dyDescent="0.45">
      <c r="B82" s="10">
        <v>29</v>
      </c>
      <c r="C82" s="110">
        <v>18093</v>
      </c>
      <c r="D82" s="175" t="s">
        <v>20036</v>
      </c>
      <c r="E82" s="6"/>
      <c r="F82" s="6"/>
      <c r="G82" s="6"/>
      <c r="H82" s="6"/>
      <c r="I82" s="6"/>
      <c r="J82" s="6"/>
      <c r="K82" s="6"/>
      <c r="L82" s="6"/>
      <c r="M82" s="6"/>
      <c r="Q82" s="277"/>
      <c r="R82" s="277"/>
      <c r="S82" s="277"/>
      <c r="T82" s="277"/>
    </row>
    <row r="83" spans="2:20" ht="17.25" customHeight="1" x14ac:dyDescent="0.45">
      <c r="B83" s="10">
        <v>30</v>
      </c>
      <c r="C83" s="10">
        <v>18094</v>
      </c>
      <c r="D83" s="9" t="s">
        <v>20037</v>
      </c>
      <c r="E83" s="6"/>
      <c r="F83" s="6"/>
      <c r="G83" s="6"/>
      <c r="H83" s="6"/>
      <c r="I83" s="6"/>
      <c r="J83" s="6"/>
      <c r="K83" s="6"/>
      <c r="L83" s="6"/>
      <c r="M83" s="6"/>
      <c r="Q83" s="277"/>
      <c r="R83" s="277"/>
      <c r="S83" s="277"/>
      <c r="T83" s="277"/>
    </row>
    <row r="84" spans="2:20" ht="17.25" customHeight="1" x14ac:dyDescent="0.45">
      <c r="B84" s="10">
        <v>31</v>
      </c>
      <c r="C84" s="10">
        <v>18095</v>
      </c>
      <c r="D84" s="9" t="s">
        <v>20038</v>
      </c>
      <c r="E84" s="6"/>
      <c r="F84" s="6"/>
      <c r="G84" s="6"/>
      <c r="H84" s="6"/>
      <c r="I84" s="6"/>
      <c r="J84" s="6"/>
      <c r="K84" s="6"/>
      <c r="L84" s="6"/>
      <c r="M84" s="6"/>
      <c r="Q84" s="277"/>
      <c r="R84" s="277"/>
      <c r="S84" s="277"/>
      <c r="T84" s="277"/>
    </row>
    <row r="85" spans="2:20" ht="17.25" customHeight="1" x14ac:dyDescent="0.45">
      <c r="B85" s="10">
        <v>32</v>
      </c>
      <c r="C85" s="10">
        <v>18096</v>
      </c>
      <c r="D85" s="9" t="s">
        <v>20039</v>
      </c>
      <c r="E85" s="6"/>
      <c r="F85" s="6"/>
      <c r="G85" s="6"/>
      <c r="H85" s="6"/>
      <c r="I85" s="6"/>
      <c r="J85" s="6"/>
      <c r="K85" s="6"/>
      <c r="L85" s="6"/>
      <c r="M85" s="6"/>
      <c r="Q85" s="277"/>
      <c r="R85" s="277"/>
      <c r="S85" s="277"/>
      <c r="T85" s="277"/>
    </row>
    <row r="86" spans="2:20" ht="17.25" customHeight="1" x14ac:dyDescent="0.45">
      <c r="B86" s="10">
        <v>33</v>
      </c>
      <c r="C86" s="10">
        <v>18097</v>
      </c>
      <c r="D86" s="9" t="s">
        <v>20040</v>
      </c>
      <c r="E86" s="6"/>
      <c r="F86" s="6"/>
      <c r="G86" s="6"/>
      <c r="H86" s="6"/>
      <c r="I86" s="6"/>
      <c r="J86" s="6"/>
      <c r="K86" s="6"/>
      <c r="L86" s="6"/>
      <c r="M86" s="6"/>
      <c r="Q86" s="277"/>
      <c r="R86" s="277"/>
      <c r="S86" s="277"/>
      <c r="T86" s="277"/>
    </row>
    <row r="87" spans="2:20" ht="17.25" customHeight="1" x14ac:dyDescent="0.45">
      <c r="B87" s="10">
        <v>34</v>
      </c>
      <c r="C87" s="10">
        <v>18098</v>
      </c>
      <c r="D87" s="9" t="s">
        <v>20041</v>
      </c>
      <c r="E87" s="6"/>
      <c r="F87" s="6"/>
      <c r="G87" s="6"/>
      <c r="H87" s="6"/>
      <c r="I87" s="6"/>
      <c r="J87" s="6"/>
      <c r="K87" s="6"/>
      <c r="L87" s="6"/>
      <c r="M87" s="6"/>
      <c r="Q87" s="277"/>
      <c r="R87" s="277"/>
      <c r="S87" s="277"/>
      <c r="T87" s="277"/>
    </row>
    <row r="88" spans="2:20" ht="17.25" customHeight="1" x14ac:dyDescent="0.45">
      <c r="B88" s="10">
        <v>35</v>
      </c>
      <c r="C88" s="10">
        <v>18100</v>
      </c>
      <c r="D88" s="9" t="s">
        <v>20042</v>
      </c>
      <c r="E88" s="6"/>
      <c r="F88" s="6"/>
      <c r="G88" s="6"/>
      <c r="H88" s="6"/>
      <c r="I88" s="6"/>
      <c r="J88" s="6"/>
      <c r="K88" s="6"/>
      <c r="L88" s="6"/>
      <c r="M88" s="6"/>
      <c r="Q88" s="277"/>
      <c r="R88" s="277"/>
      <c r="S88" s="277"/>
      <c r="T88" s="277"/>
    </row>
    <row r="89" spans="2:20" ht="17.25" customHeight="1" x14ac:dyDescent="0.45">
      <c r="B89" s="10">
        <v>36</v>
      </c>
      <c r="C89" s="10">
        <v>18101</v>
      </c>
      <c r="D89" s="9" t="s">
        <v>20043</v>
      </c>
      <c r="E89" s="6"/>
      <c r="F89" s="6"/>
      <c r="G89" s="6"/>
      <c r="H89" s="6"/>
      <c r="I89" s="6"/>
      <c r="J89" s="6"/>
      <c r="K89" s="6"/>
      <c r="L89" s="6"/>
      <c r="M89" s="6"/>
      <c r="Q89" s="277"/>
      <c r="R89" s="277"/>
      <c r="S89" s="277"/>
      <c r="T89" s="277"/>
    </row>
    <row r="90" spans="2:20" ht="17.25" customHeight="1" x14ac:dyDescent="0.45">
      <c r="B90" s="10">
        <v>37</v>
      </c>
      <c r="C90" s="10">
        <v>18102</v>
      </c>
      <c r="D90" s="9" t="s">
        <v>20044</v>
      </c>
      <c r="E90" s="6"/>
      <c r="F90" s="6"/>
      <c r="G90" s="6"/>
      <c r="H90" s="6"/>
      <c r="I90" s="6"/>
      <c r="J90" s="6"/>
      <c r="K90" s="6"/>
      <c r="L90" s="6"/>
      <c r="M90" s="6"/>
      <c r="Q90" s="277"/>
      <c r="R90" s="277"/>
      <c r="S90" s="277"/>
      <c r="T90" s="277"/>
    </row>
    <row r="91" spans="2:20" ht="17.25" customHeight="1" x14ac:dyDescent="0.45">
      <c r="B91" s="10">
        <v>38</v>
      </c>
      <c r="C91" s="10">
        <v>18103</v>
      </c>
      <c r="D91" s="9" t="s">
        <v>20045</v>
      </c>
      <c r="E91" s="6"/>
      <c r="F91" s="6"/>
      <c r="G91" s="6"/>
      <c r="H91" s="6"/>
      <c r="I91" s="6"/>
      <c r="J91" s="6"/>
      <c r="K91" s="6"/>
      <c r="L91" s="6"/>
      <c r="M91" s="6"/>
      <c r="Q91" s="277"/>
      <c r="R91" s="277"/>
      <c r="S91" s="277"/>
      <c r="T91" s="277"/>
    </row>
    <row r="92" spans="2:20" ht="17.25" customHeight="1" x14ac:dyDescent="0.45">
      <c r="B92" s="10">
        <v>39</v>
      </c>
      <c r="C92" s="10">
        <v>18105</v>
      </c>
      <c r="D92" s="9" t="s">
        <v>20046</v>
      </c>
      <c r="E92" s="6"/>
      <c r="F92" s="6"/>
      <c r="G92" s="6"/>
      <c r="H92" s="6"/>
      <c r="I92" s="6"/>
      <c r="J92" s="6"/>
      <c r="K92" s="6"/>
      <c r="L92" s="6"/>
      <c r="M92" s="6"/>
      <c r="Q92" s="277"/>
      <c r="R92" s="277"/>
      <c r="S92" s="277"/>
      <c r="T92" s="277"/>
    </row>
    <row r="93" spans="2:20" ht="17.25" customHeight="1" x14ac:dyDescent="0.45">
      <c r="B93" s="10">
        <v>40</v>
      </c>
      <c r="C93" s="10">
        <v>18106</v>
      </c>
      <c r="D93" s="9" t="s">
        <v>20047</v>
      </c>
      <c r="E93" s="6"/>
      <c r="F93" s="6"/>
      <c r="G93" s="6"/>
      <c r="H93" s="6"/>
      <c r="I93" s="6"/>
      <c r="J93" s="6"/>
      <c r="K93" s="6"/>
      <c r="L93" s="6"/>
      <c r="M93" s="6"/>
      <c r="Q93" s="277"/>
      <c r="R93" s="277"/>
      <c r="S93" s="277"/>
      <c r="T93" s="277"/>
    </row>
    <row r="94" spans="2:20" ht="17.25" customHeight="1" x14ac:dyDescent="0.45">
      <c r="B94" s="10">
        <v>41</v>
      </c>
      <c r="C94" s="10">
        <v>18107</v>
      </c>
      <c r="D94" s="9" t="s">
        <v>20048</v>
      </c>
      <c r="E94" s="6"/>
      <c r="F94" s="6"/>
      <c r="G94" s="6"/>
      <c r="H94" s="6"/>
      <c r="I94" s="6"/>
      <c r="J94" s="6"/>
      <c r="K94" s="6"/>
      <c r="L94" s="6"/>
      <c r="M94" s="6"/>
      <c r="Q94" s="277"/>
      <c r="R94" s="277"/>
      <c r="S94" s="277"/>
      <c r="T94" s="277"/>
    </row>
    <row r="95" spans="2:20" ht="17.25" customHeight="1" x14ac:dyDescent="0.45">
      <c r="B95" s="10">
        <v>42</v>
      </c>
      <c r="C95" s="10">
        <v>18108</v>
      </c>
      <c r="D95" s="9" t="s">
        <v>20049</v>
      </c>
      <c r="E95" s="6"/>
      <c r="F95" s="6"/>
      <c r="G95" s="6"/>
      <c r="H95" s="6"/>
      <c r="I95" s="6"/>
      <c r="J95" s="6"/>
      <c r="K95" s="6"/>
      <c r="L95" s="6"/>
      <c r="M95" s="6"/>
      <c r="Q95" s="277"/>
      <c r="R95" s="277"/>
      <c r="S95" s="277"/>
      <c r="T95" s="277"/>
    </row>
    <row r="96" spans="2:20" ht="17.25" customHeight="1" x14ac:dyDescent="0.45">
      <c r="B96" s="10">
        <v>43</v>
      </c>
      <c r="C96" s="10">
        <v>18109</v>
      </c>
      <c r="D96" s="9" t="s">
        <v>20050</v>
      </c>
      <c r="E96" s="6"/>
      <c r="F96" s="6"/>
      <c r="G96" s="6"/>
      <c r="H96" s="6"/>
      <c r="I96" s="6"/>
      <c r="J96" s="6"/>
      <c r="K96" s="6"/>
      <c r="L96" s="6"/>
      <c r="M96" s="6"/>
      <c r="Q96" s="277"/>
      <c r="R96" s="277"/>
      <c r="S96" s="277"/>
      <c r="T96" s="277"/>
    </row>
    <row r="97" spans="1:20" ht="18" customHeight="1" x14ac:dyDescent="0.15">
      <c r="D97" s="8"/>
    </row>
    <row r="98" spans="1:20" ht="18" customHeight="1" x14ac:dyDescent="0.15">
      <c r="D98" s="8"/>
    </row>
    <row r="99" spans="1:20" ht="18" customHeight="1" x14ac:dyDescent="0.15">
      <c r="D99" s="8"/>
    </row>
    <row r="100" spans="1:20" ht="18.75" customHeight="1" x14ac:dyDescent="0.15">
      <c r="A100" s="1302" t="s">
        <v>9795</v>
      </c>
      <c r="B100" s="1302"/>
      <c r="C100" s="1302"/>
      <c r="D100" s="1302"/>
      <c r="E100" s="1302"/>
      <c r="F100" s="1302"/>
      <c r="G100" s="1302"/>
      <c r="H100" s="1302"/>
      <c r="I100" s="1302"/>
      <c r="J100" s="1302"/>
      <c r="K100" s="1302"/>
      <c r="L100" s="1302"/>
      <c r="M100" s="1302"/>
    </row>
    <row r="101" spans="1:20" ht="0.75" customHeight="1" x14ac:dyDescent="0.15">
      <c r="A101" s="1302"/>
      <c r="B101" s="1302"/>
      <c r="C101" s="1302"/>
      <c r="D101" s="1302"/>
      <c r="E101" s="1302"/>
      <c r="F101" s="1302"/>
      <c r="G101" s="1302"/>
      <c r="H101" s="1302"/>
      <c r="I101" s="1302"/>
      <c r="J101" s="1302"/>
      <c r="K101" s="1302"/>
      <c r="L101" s="1302"/>
      <c r="M101" s="1302"/>
    </row>
    <row r="102" spans="1:20" ht="19.5" customHeight="1" x14ac:dyDescent="0.15">
      <c r="A102" s="1302" t="s">
        <v>20051</v>
      </c>
      <c r="B102" s="1302"/>
      <c r="C102" s="1302"/>
      <c r="D102" s="1302"/>
      <c r="E102" s="1302"/>
      <c r="F102" s="1302"/>
      <c r="G102" s="1302"/>
      <c r="H102" s="1302"/>
      <c r="I102" s="1302"/>
      <c r="J102" s="1302"/>
      <c r="K102" s="1302"/>
      <c r="L102" s="1302"/>
      <c r="M102" s="1302"/>
    </row>
    <row r="103" spans="1:20" ht="5.25" customHeight="1" x14ac:dyDescent="0.15">
      <c r="A103" s="1302" t="s">
        <v>20052</v>
      </c>
      <c r="B103" s="1302"/>
      <c r="C103" s="1302"/>
      <c r="D103" s="1302"/>
      <c r="E103" s="1302"/>
      <c r="F103" s="1302"/>
      <c r="G103" s="1302"/>
      <c r="H103" s="1302"/>
      <c r="I103" s="1302"/>
      <c r="J103" s="1302"/>
      <c r="K103" s="1302"/>
      <c r="L103" s="1302"/>
      <c r="M103" s="1302"/>
    </row>
    <row r="104" spans="1:20" ht="15" customHeight="1" x14ac:dyDescent="0.15">
      <c r="A104" s="1302"/>
      <c r="B104" s="1302"/>
      <c r="C104" s="1302"/>
      <c r="D104" s="1302"/>
      <c r="E104" s="1302"/>
      <c r="F104" s="1302"/>
      <c r="G104" s="1302"/>
      <c r="H104" s="1302"/>
      <c r="I104" s="1302"/>
      <c r="J104" s="1302"/>
      <c r="K104" s="1302"/>
      <c r="L104" s="1302"/>
      <c r="M104" s="1302"/>
    </row>
    <row r="105" spans="1:20" ht="3" customHeight="1" x14ac:dyDescent="0.15"/>
    <row r="106" spans="1:20" ht="37.5" customHeight="1" x14ac:dyDescent="0.45">
      <c r="A106" s="155"/>
      <c r="B106" s="10" t="s">
        <v>9529</v>
      </c>
      <c r="C106" s="10" t="s">
        <v>8352</v>
      </c>
      <c r="D106" s="10" t="s">
        <v>9799</v>
      </c>
      <c r="E106" s="6"/>
      <c r="F106" s="6"/>
      <c r="G106" s="6"/>
      <c r="H106" s="6"/>
      <c r="I106" s="6"/>
      <c r="J106" s="6"/>
      <c r="K106" s="6"/>
      <c r="L106" s="6"/>
      <c r="M106" s="1" t="s">
        <v>16119</v>
      </c>
    </row>
    <row r="107" spans="1:20" ht="18" customHeight="1" x14ac:dyDescent="0.45">
      <c r="A107" s="155"/>
      <c r="B107" s="10" t="s">
        <v>12949</v>
      </c>
      <c r="C107" s="10">
        <v>18110</v>
      </c>
      <c r="D107" s="9" t="s">
        <v>20053</v>
      </c>
      <c r="E107" s="6"/>
      <c r="F107" s="6"/>
      <c r="G107" s="6"/>
      <c r="H107" s="6"/>
      <c r="I107" s="6"/>
      <c r="J107" s="6"/>
      <c r="K107" s="6"/>
      <c r="L107" s="6"/>
      <c r="M107" s="6"/>
      <c r="Q107" s="277"/>
      <c r="R107" s="277"/>
      <c r="S107" s="277"/>
      <c r="T107" s="277"/>
    </row>
    <row r="108" spans="1:20" ht="18" customHeight="1" x14ac:dyDescent="0.45">
      <c r="A108" s="155"/>
      <c r="B108" s="10" t="s">
        <v>12951</v>
      </c>
      <c r="C108" s="10">
        <v>18111</v>
      </c>
      <c r="D108" s="9" t="s">
        <v>20054</v>
      </c>
      <c r="E108" s="6"/>
      <c r="F108" s="6"/>
      <c r="G108" s="6"/>
      <c r="H108" s="6"/>
      <c r="I108" s="6"/>
      <c r="J108" s="6"/>
      <c r="K108" s="6"/>
      <c r="L108" s="6"/>
      <c r="M108" s="6"/>
      <c r="Q108" s="277"/>
      <c r="R108" s="277"/>
      <c r="S108" s="277"/>
      <c r="T108" s="277"/>
    </row>
    <row r="109" spans="1:20" ht="18" customHeight="1" x14ac:dyDescent="0.45">
      <c r="A109" s="155"/>
      <c r="B109" s="10" t="s">
        <v>12962</v>
      </c>
      <c r="C109" s="10">
        <v>18113</v>
      </c>
      <c r="D109" s="9" t="s">
        <v>20055</v>
      </c>
      <c r="E109" s="6"/>
      <c r="F109" s="6"/>
      <c r="G109" s="6"/>
      <c r="H109" s="6"/>
      <c r="I109" s="6"/>
      <c r="J109" s="6"/>
      <c r="K109" s="6"/>
      <c r="L109" s="6"/>
      <c r="M109" s="6"/>
      <c r="Q109" s="277"/>
      <c r="R109" s="277"/>
      <c r="S109" s="277"/>
      <c r="T109" s="277"/>
    </row>
    <row r="110" spans="1:20" ht="18" customHeight="1" x14ac:dyDescent="0.45">
      <c r="A110" s="155"/>
      <c r="B110" s="10" t="s">
        <v>12966</v>
      </c>
      <c r="C110" s="10">
        <v>18114</v>
      </c>
      <c r="D110" s="9" t="s">
        <v>20056</v>
      </c>
      <c r="E110" s="6"/>
      <c r="F110" s="6"/>
      <c r="G110" s="6"/>
      <c r="H110" s="6"/>
      <c r="I110" s="6"/>
      <c r="J110" s="6"/>
      <c r="K110" s="6"/>
      <c r="L110" s="6"/>
      <c r="M110" s="6"/>
      <c r="Q110" s="277"/>
      <c r="R110" s="277"/>
      <c r="S110" s="277"/>
      <c r="T110" s="277"/>
    </row>
    <row r="111" spans="1:20" ht="18" customHeight="1" x14ac:dyDescent="0.45">
      <c r="A111" s="155"/>
      <c r="B111" s="10" t="s">
        <v>12971</v>
      </c>
      <c r="C111" s="10">
        <v>18116</v>
      </c>
      <c r="D111" s="9" t="s">
        <v>20057</v>
      </c>
      <c r="E111" s="6"/>
      <c r="F111" s="6"/>
      <c r="G111" s="6"/>
      <c r="H111" s="6"/>
      <c r="I111" s="6"/>
      <c r="J111" s="6"/>
      <c r="K111" s="6"/>
      <c r="L111" s="6"/>
      <c r="M111" s="6"/>
      <c r="Q111" s="277"/>
      <c r="R111" s="277"/>
      <c r="S111" s="277"/>
      <c r="T111" s="277"/>
    </row>
    <row r="112" spans="1:20" ht="18" customHeight="1" x14ac:dyDescent="0.45">
      <c r="A112" s="155"/>
      <c r="B112" s="10" t="s">
        <v>12976</v>
      </c>
      <c r="C112" s="10">
        <v>18117</v>
      </c>
      <c r="D112" s="9" t="s">
        <v>20058</v>
      </c>
      <c r="E112" s="6"/>
      <c r="F112" s="6"/>
      <c r="G112" s="6"/>
      <c r="H112" s="6"/>
      <c r="I112" s="6"/>
      <c r="J112" s="6"/>
      <c r="K112" s="6"/>
      <c r="L112" s="6"/>
      <c r="M112" s="6"/>
      <c r="Q112" s="277"/>
      <c r="R112" s="277"/>
      <c r="S112" s="277"/>
      <c r="T112" s="277"/>
    </row>
    <row r="113" spans="1:28" ht="18" customHeight="1" x14ac:dyDescent="0.45">
      <c r="A113" s="155"/>
      <c r="B113" s="10" t="s">
        <v>12980</v>
      </c>
      <c r="C113" s="10">
        <v>18118</v>
      </c>
      <c r="D113" s="9" t="s">
        <v>20059</v>
      </c>
      <c r="E113" s="6"/>
      <c r="F113" s="6"/>
      <c r="G113" s="6"/>
      <c r="H113" s="6"/>
      <c r="I113" s="6"/>
      <c r="J113" s="6"/>
      <c r="K113" s="6"/>
      <c r="L113" s="6"/>
      <c r="M113" s="6"/>
      <c r="Q113" s="277"/>
      <c r="R113" s="277"/>
      <c r="S113" s="277"/>
      <c r="T113" s="277"/>
    </row>
    <row r="114" spans="1:28" ht="18" customHeight="1" x14ac:dyDescent="0.45">
      <c r="A114" s="155"/>
      <c r="B114" s="10" t="s">
        <v>12985</v>
      </c>
      <c r="C114" s="10">
        <v>18119</v>
      </c>
      <c r="D114" s="9" t="s">
        <v>20060</v>
      </c>
      <c r="E114" s="6"/>
      <c r="F114" s="6"/>
      <c r="G114" s="6"/>
      <c r="H114" s="6"/>
      <c r="I114" s="6"/>
      <c r="J114" s="6"/>
      <c r="K114" s="6"/>
      <c r="L114" s="6"/>
      <c r="M114" s="6"/>
      <c r="Q114" s="277"/>
      <c r="R114" s="277"/>
      <c r="S114" s="277"/>
      <c r="T114" s="277"/>
    </row>
    <row r="115" spans="1:28" ht="18" customHeight="1" x14ac:dyDescent="0.45">
      <c r="A115" s="155"/>
      <c r="B115" s="10" t="s">
        <v>12988</v>
      </c>
      <c r="C115" s="10">
        <v>18121</v>
      </c>
      <c r="D115" s="9" t="s">
        <v>20061</v>
      </c>
      <c r="E115" s="6"/>
      <c r="F115" s="6"/>
      <c r="G115" s="6"/>
      <c r="H115" s="6"/>
      <c r="I115" s="6"/>
      <c r="J115" s="6"/>
      <c r="K115" s="6"/>
      <c r="L115" s="6"/>
      <c r="M115" s="6"/>
      <c r="Q115" s="277"/>
      <c r="R115" s="277"/>
      <c r="S115" s="277"/>
      <c r="T115" s="277"/>
      <c r="Y115" s="277"/>
      <c r="Z115" s="277"/>
      <c r="AA115" s="277"/>
      <c r="AB115" s="277"/>
    </row>
    <row r="116" spans="1:28" ht="18" customHeight="1" x14ac:dyDescent="0.45">
      <c r="A116" s="155"/>
      <c r="B116" s="10" t="s">
        <v>12993</v>
      </c>
      <c r="C116" s="10">
        <v>18122</v>
      </c>
      <c r="D116" s="9" t="s">
        <v>20062</v>
      </c>
      <c r="E116" s="6"/>
      <c r="F116" s="6"/>
      <c r="G116" s="6"/>
      <c r="H116" s="6"/>
      <c r="I116" s="6"/>
      <c r="J116" s="6"/>
      <c r="K116" s="6"/>
      <c r="L116" s="6"/>
      <c r="M116" s="6"/>
      <c r="Q116" s="277"/>
      <c r="R116" s="277"/>
      <c r="S116" s="277"/>
      <c r="T116" s="277"/>
    </row>
    <row r="117" spans="1:28" ht="18" customHeight="1" x14ac:dyDescent="0.45">
      <c r="A117" s="155"/>
      <c r="B117" s="10" t="s">
        <v>12998</v>
      </c>
      <c r="C117" s="10">
        <v>18123</v>
      </c>
      <c r="D117" s="9" t="s">
        <v>20063</v>
      </c>
      <c r="E117" s="6"/>
      <c r="F117" s="6"/>
      <c r="G117" s="6"/>
      <c r="H117" s="6"/>
      <c r="I117" s="6"/>
      <c r="J117" s="6"/>
      <c r="K117" s="6"/>
      <c r="L117" s="6"/>
      <c r="M117" s="6"/>
      <c r="Q117" s="277"/>
      <c r="R117" s="277"/>
      <c r="S117" s="277"/>
      <c r="T117" s="277"/>
    </row>
    <row r="118" spans="1:28" ht="18" customHeight="1" x14ac:dyDescent="0.45">
      <c r="A118" s="155"/>
      <c r="B118" s="10" t="s">
        <v>13003</v>
      </c>
      <c r="C118" s="10">
        <v>18124</v>
      </c>
      <c r="D118" s="9" t="s">
        <v>20064</v>
      </c>
      <c r="E118" s="6"/>
      <c r="F118" s="6"/>
      <c r="G118" s="6"/>
      <c r="H118" s="6"/>
      <c r="I118" s="6"/>
      <c r="J118" s="6"/>
      <c r="K118" s="6"/>
      <c r="L118" s="6"/>
      <c r="M118" s="6"/>
      <c r="Q118" s="277"/>
      <c r="R118" s="277"/>
      <c r="S118" s="277"/>
      <c r="T118" s="277"/>
    </row>
    <row r="119" spans="1:28" ht="18" customHeight="1" x14ac:dyDescent="0.45">
      <c r="A119" s="155"/>
      <c r="B119" s="10" t="s">
        <v>19961</v>
      </c>
      <c r="C119" s="10">
        <v>18125</v>
      </c>
      <c r="D119" s="9" t="s">
        <v>20065</v>
      </c>
      <c r="E119" s="6"/>
      <c r="F119" s="6"/>
      <c r="G119" s="6"/>
      <c r="H119" s="6"/>
      <c r="I119" s="6"/>
      <c r="J119" s="6"/>
      <c r="K119" s="6"/>
      <c r="L119" s="6"/>
      <c r="M119" s="6"/>
      <c r="Q119" s="277"/>
      <c r="R119" s="277"/>
      <c r="S119" s="277"/>
      <c r="T119" s="277"/>
    </row>
    <row r="120" spans="1:28" ht="18" customHeight="1" x14ac:dyDescent="0.45">
      <c r="A120" s="155"/>
      <c r="B120" s="10" t="s">
        <v>19963</v>
      </c>
      <c r="C120" s="10">
        <v>18126</v>
      </c>
      <c r="D120" s="9" t="s">
        <v>20066</v>
      </c>
      <c r="E120" s="6"/>
      <c r="F120" s="6"/>
      <c r="G120" s="6"/>
      <c r="H120" s="6"/>
      <c r="I120" s="6"/>
      <c r="J120" s="6"/>
      <c r="K120" s="6"/>
      <c r="L120" s="6"/>
      <c r="M120" s="6"/>
      <c r="Q120" s="277"/>
      <c r="R120" s="277"/>
      <c r="S120" s="277"/>
      <c r="T120" s="277"/>
    </row>
    <row r="121" spans="1:28" ht="18" customHeight="1" x14ac:dyDescent="0.45">
      <c r="A121" s="155"/>
      <c r="B121" s="10" t="s">
        <v>19965</v>
      </c>
      <c r="C121" s="10">
        <v>18127</v>
      </c>
      <c r="D121" s="9" t="s">
        <v>20067</v>
      </c>
      <c r="E121" s="6"/>
      <c r="F121" s="6"/>
      <c r="G121" s="6"/>
      <c r="H121" s="6"/>
      <c r="I121" s="6"/>
      <c r="J121" s="6"/>
      <c r="K121" s="6"/>
      <c r="L121" s="6"/>
      <c r="M121" s="6"/>
      <c r="Q121" s="277"/>
      <c r="R121" s="277"/>
      <c r="S121" s="277"/>
      <c r="T121" s="277"/>
    </row>
    <row r="122" spans="1:28" ht="18" customHeight="1" x14ac:dyDescent="0.45">
      <c r="A122" s="155"/>
      <c r="B122" s="10" t="s">
        <v>19967</v>
      </c>
      <c r="C122" s="10">
        <v>18128</v>
      </c>
      <c r="D122" s="9" t="s">
        <v>20068</v>
      </c>
      <c r="E122" s="6"/>
      <c r="F122" s="6"/>
      <c r="G122" s="6"/>
      <c r="H122" s="6"/>
      <c r="I122" s="6"/>
      <c r="J122" s="6"/>
      <c r="K122" s="6"/>
      <c r="L122" s="6"/>
      <c r="M122" s="6"/>
      <c r="Q122" s="277"/>
      <c r="R122" s="277"/>
      <c r="S122" s="277"/>
      <c r="T122" s="277"/>
    </row>
    <row r="123" spans="1:28" ht="18" customHeight="1" x14ac:dyDescent="0.45">
      <c r="A123" s="155"/>
      <c r="B123" s="10" t="s">
        <v>19908</v>
      </c>
      <c r="C123" s="10">
        <v>18130</v>
      </c>
      <c r="D123" s="9" t="s">
        <v>20069</v>
      </c>
      <c r="E123" s="6"/>
      <c r="F123" s="6"/>
      <c r="G123" s="6"/>
      <c r="H123" s="6"/>
      <c r="I123" s="6"/>
      <c r="J123" s="6"/>
      <c r="K123" s="6"/>
      <c r="L123" s="6"/>
      <c r="M123" s="6"/>
      <c r="Q123" s="277"/>
      <c r="R123" s="277"/>
      <c r="S123" s="277"/>
      <c r="T123" s="277"/>
    </row>
    <row r="124" spans="1:28" ht="18" customHeight="1" x14ac:dyDescent="0.45">
      <c r="A124" s="155"/>
      <c r="B124" s="10" t="s">
        <v>19929</v>
      </c>
      <c r="C124" s="10">
        <v>18131</v>
      </c>
      <c r="D124" s="9" t="s">
        <v>20070</v>
      </c>
      <c r="E124" s="6"/>
      <c r="F124" s="6"/>
      <c r="G124" s="6"/>
      <c r="H124" s="6"/>
      <c r="I124" s="6"/>
      <c r="J124" s="6"/>
      <c r="K124" s="6"/>
      <c r="L124" s="6"/>
      <c r="M124" s="6"/>
      <c r="Q124" s="277"/>
      <c r="R124" s="277"/>
      <c r="S124" s="277"/>
      <c r="T124" s="277"/>
    </row>
    <row r="125" spans="1:28" ht="18" customHeight="1" x14ac:dyDescent="0.45">
      <c r="A125" s="155"/>
      <c r="B125" s="10" t="s">
        <v>19918</v>
      </c>
      <c r="C125" s="10">
        <v>18132</v>
      </c>
      <c r="D125" s="9" t="s">
        <v>20071</v>
      </c>
      <c r="E125" s="6"/>
      <c r="F125" s="6"/>
      <c r="G125" s="6"/>
      <c r="H125" s="6"/>
      <c r="I125" s="6"/>
      <c r="J125" s="6"/>
      <c r="K125" s="6"/>
      <c r="L125" s="6"/>
      <c r="M125" s="6"/>
      <c r="Q125" s="277"/>
      <c r="R125" s="277"/>
      <c r="S125" s="277"/>
      <c r="T125" s="277"/>
    </row>
    <row r="126" spans="1:28" ht="18" customHeight="1" x14ac:dyDescent="0.45">
      <c r="A126" s="155"/>
      <c r="B126" s="10" t="s">
        <v>19925</v>
      </c>
      <c r="C126" s="10">
        <v>18133</v>
      </c>
      <c r="D126" s="9" t="s">
        <v>20072</v>
      </c>
      <c r="E126" s="6"/>
      <c r="F126" s="6"/>
      <c r="G126" s="6"/>
      <c r="H126" s="6"/>
      <c r="I126" s="6"/>
      <c r="J126" s="6"/>
      <c r="K126" s="6"/>
      <c r="L126" s="6"/>
      <c r="M126" s="6"/>
      <c r="Q126" s="277"/>
      <c r="R126" s="277"/>
      <c r="S126" s="277"/>
      <c r="T126" s="277"/>
    </row>
    <row r="127" spans="1:28" ht="18" customHeight="1" x14ac:dyDescent="0.45">
      <c r="A127" s="155"/>
      <c r="B127" s="10" t="s">
        <v>19973</v>
      </c>
      <c r="C127" s="10">
        <v>18134</v>
      </c>
      <c r="D127" s="9" t="s">
        <v>20073</v>
      </c>
      <c r="E127" s="6"/>
      <c r="F127" s="6"/>
      <c r="G127" s="6"/>
      <c r="H127" s="6"/>
      <c r="I127" s="6"/>
      <c r="J127" s="6"/>
      <c r="K127" s="6"/>
      <c r="L127" s="6"/>
      <c r="M127" s="6"/>
      <c r="Q127" s="277"/>
      <c r="R127" s="277"/>
      <c r="S127" s="277"/>
      <c r="T127" s="277"/>
    </row>
    <row r="128" spans="1:28" ht="18" customHeight="1" x14ac:dyDescent="0.45">
      <c r="A128" s="155"/>
      <c r="B128" s="10" t="s">
        <v>19975</v>
      </c>
      <c r="C128" s="10">
        <v>18135</v>
      </c>
      <c r="D128" s="9" t="s">
        <v>20074</v>
      </c>
      <c r="E128" s="6"/>
      <c r="F128" s="6"/>
      <c r="G128" s="6"/>
      <c r="H128" s="6"/>
      <c r="I128" s="6"/>
      <c r="J128" s="6"/>
      <c r="K128" s="6"/>
      <c r="L128" s="6"/>
      <c r="M128" s="6"/>
      <c r="Q128" s="277"/>
      <c r="R128" s="277"/>
      <c r="S128" s="277"/>
      <c r="T128" s="277"/>
    </row>
    <row r="129" spans="1:20" ht="18" customHeight="1" x14ac:dyDescent="0.45">
      <c r="A129" s="155"/>
      <c r="B129" s="10" t="s">
        <v>19977</v>
      </c>
      <c r="C129" s="10">
        <v>18136</v>
      </c>
      <c r="D129" s="9" t="s">
        <v>20075</v>
      </c>
      <c r="E129" s="6"/>
      <c r="F129" s="6"/>
      <c r="G129" s="6"/>
      <c r="H129" s="6"/>
      <c r="I129" s="6"/>
      <c r="J129" s="6"/>
      <c r="K129" s="6"/>
      <c r="L129" s="6"/>
      <c r="M129" s="6"/>
      <c r="Q129" s="277"/>
      <c r="R129" s="277"/>
      <c r="S129" s="277"/>
      <c r="T129" s="277"/>
    </row>
    <row r="130" spans="1:20" ht="18" customHeight="1" x14ac:dyDescent="0.45">
      <c r="A130" s="155"/>
      <c r="B130" s="10" t="s">
        <v>19979</v>
      </c>
      <c r="C130" s="10">
        <v>18137</v>
      </c>
      <c r="D130" s="9" t="s">
        <v>20076</v>
      </c>
      <c r="E130" s="6"/>
      <c r="F130" s="6"/>
      <c r="G130" s="6"/>
      <c r="H130" s="6"/>
      <c r="I130" s="6"/>
      <c r="J130" s="6"/>
      <c r="K130" s="6"/>
      <c r="L130" s="6"/>
      <c r="M130" s="6"/>
      <c r="Q130" s="277"/>
      <c r="R130" s="277"/>
      <c r="S130" s="277"/>
      <c r="T130" s="277"/>
    </row>
    <row r="131" spans="1:20" ht="18" customHeight="1" x14ac:dyDescent="0.45">
      <c r="A131" s="155"/>
      <c r="B131" s="10" t="s">
        <v>19941</v>
      </c>
      <c r="C131" s="10">
        <v>18138</v>
      </c>
      <c r="D131" s="9" t="s">
        <v>20077</v>
      </c>
      <c r="E131" s="6"/>
      <c r="F131" s="6"/>
      <c r="G131" s="6"/>
      <c r="H131" s="6"/>
      <c r="I131" s="6"/>
      <c r="J131" s="6"/>
      <c r="K131" s="6"/>
      <c r="L131" s="6"/>
      <c r="M131" s="6"/>
      <c r="Q131" s="277"/>
      <c r="R131" s="277"/>
      <c r="S131" s="277"/>
      <c r="T131" s="277"/>
    </row>
    <row r="132" spans="1:20" ht="18" customHeight="1" x14ac:dyDescent="0.45">
      <c r="A132" s="155"/>
      <c r="B132" s="10" t="s">
        <v>19982</v>
      </c>
      <c r="C132" s="10">
        <v>18139</v>
      </c>
      <c r="D132" s="9" t="s">
        <v>20078</v>
      </c>
      <c r="E132" s="6"/>
      <c r="F132" s="6"/>
      <c r="G132" s="6"/>
      <c r="H132" s="6"/>
      <c r="I132" s="6"/>
      <c r="J132" s="6"/>
      <c r="K132" s="6"/>
      <c r="L132" s="6"/>
      <c r="M132" s="6"/>
      <c r="Q132" s="277"/>
      <c r="R132" s="277"/>
      <c r="S132" s="277"/>
      <c r="T132" s="277"/>
    </row>
    <row r="133" spans="1:20" ht="18" customHeight="1" x14ac:dyDescent="0.45">
      <c r="A133" s="155"/>
      <c r="B133" s="10" t="s">
        <v>19931</v>
      </c>
      <c r="C133" s="10">
        <v>18140</v>
      </c>
      <c r="D133" s="9" t="s">
        <v>20079</v>
      </c>
      <c r="E133" s="6"/>
      <c r="F133" s="6"/>
      <c r="G133" s="6"/>
      <c r="H133" s="6"/>
      <c r="I133" s="6"/>
      <c r="J133" s="6"/>
      <c r="K133" s="6"/>
      <c r="L133" s="6"/>
      <c r="M133" s="6"/>
      <c r="Q133" s="277"/>
      <c r="R133" s="277"/>
      <c r="S133" s="277"/>
      <c r="T133" s="277"/>
    </row>
    <row r="134" spans="1:20" ht="18" customHeight="1" x14ac:dyDescent="0.45">
      <c r="A134" s="155"/>
      <c r="B134" s="10" t="s">
        <v>19985</v>
      </c>
      <c r="C134" s="10">
        <v>18141</v>
      </c>
      <c r="D134" s="9" t="s">
        <v>20080</v>
      </c>
      <c r="E134" s="6"/>
      <c r="F134" s="6"/>
      <c r="G134" s="6"/>
      <c r="H134" s="6"/>
      <c r="I134" s="6"/>
      <c r="J134" s="6"/>
      <c r="K134" s="6"/>
      <c r="L134" s="6"/>
      <c r="M134" s="6"/>
      <c r="Q134" s="277"/>
      <c r="R134" s="277"/>
      <c r="S134" s="277"/>
      <c r="T134" s="277"/>
    </row>
    <row r="135" spans="1:20" ht="18" customHeight="1" x14ac:dyDescent="0.45">
      <c r="A135" s="155"/>
      <c r="B135" s="10" t="s">
        <v>19987</v>
      </c>
      <c r="C135" s="10">
        <v>18142</v>
      </c>
      <c r="D135" s="9" t="s">
        <v>20081</v>
      </c>
      <c r="E135" s="6"/>
      <c r="F135" s="6"/>
      <c r="G135" s="6"/>
      <c r="H135" s="6"/>
      <c r="I135" s="6"/>
      <c r="J135" s="6"/>
      <c r="K135" s="6"/>
      <c r="L135" s="6"/>
      <c r="M135" s="6"/>
      <c r="Q135" s="277"/>
      <c r="R135" s="277"/>
      <c r="S135" s="277"/>
      <c r="T135" s="277"/>
    </row>
    <row r="136" spans="1:20" ht="18" customHeight="1" x14ac:dyDescent="0.45">
      <c r="A136" s="155"/>
      <c r="B136" s="10" t="s">
        <v>19936</v>
      </c>
      <c r="C136" s="10">
        <v>18143</v>
      </c>
      <c r="D136" s="9" t="s">
        <v>20082</v>
      </c>
      <c r="E136" s="6"/>
      <c r="F136" s="6"/>
      <c r="G136" s="6"/>
      <c r="H136" s="6"/>
      <c r="I136" s="6"/>
      <c r="J136" s="6"/>
      <c r="K136" s="6"/>
      <c r="L136" s="6"/>
      <c r="M136" s="6"/>
      <c r="Q136" s="277"/>
      <c r="R136" s="277"/>
      <c r="S136" s="277"/>
      <c r="T136" s="277"/>
    </row>
    <row r="137" spans="1:20" ht="18" customHeight="1" x14ac:dyDescent="0.45">
      <c r="A137" s="155"/>
      <c r="B137" s="10" t="s">
        <v>19990</v>
      </c>
      <c r="C137" s="10">
        <v>18145</v>
      </c>
      <c r="D137" s="9" t="s">
        <v>20083</v>
      </c>
      <c r="E137" s="6"/>
      <c r="F137" s="6"/>
      <c r="G137" s="6"/>
      <c r="H137" s="6"/>
      <c r="I137" s="6"/>
      <c r="J137" s="6"/>
      <c r="K137" s="6"/>
      <c r="L137" s="6"/>
      <c r="M137" s="6"/>
      <c r="Q137" s="277"/>
      <c r="R137" s="277"/>
      <c r="S137" s="277"/>
      <c r="T137" s="277"/>
    </row>
    <row r="138" spans="1:20" ht="18" customHeight="1" x14ac:dyDescent="0.45">
      <c r="A138" s="155"/>
      <c r="B138" s="10" t="s">
        <v>19992</v>
      </c>
      <c r="C138" s="10">
        <v>18146</v>
      </c>
      <c r="D138" s="9" t="s">
        <v>20084</v>
      </c>
      <c r="E138" s="6"/>
      <c r="F138" s="6"/>
      <c r="G138" s="6"/>
      <c r="H138" s="6"/>
      <c r="I138" s="6"/>
      <c r="J138" s="6"/>
      <c r="K138" s="6"/>
      <c r="L138" s="6"/>
      <c r="M138" s="6"/>
      <c r="Q138" s="277"/>
      <c r="R138" s="277"/>
      <c r="S138" s="277"/>
      <c r="T138" s="277"/>
    </row>
    <row r="139" spans="1:20" ht="18" customHeight="1" x14ac:dyDescent="0.45">
      <c r="A139" s="155"/>
      <c r="B139" s="10" t="s">
        <v>19994</v>
      </c>
      <c r="C139" s="10">
        <v>18147</v>
      </c>
      <c r="D139" s="9" t="s">
        <v>20085</v>
      </c>
      <c r="E139" s="6"/>
      <c r="F139" s="6"/>
      <c r="G139" s="6"/>
      <c r="H139" s="6"/>
      <c r="I139" s="6"/>
      <c r="J139" s="6"/>
      <c r="K139" s="6"/>
      <c r="L139" s="6"/>
      <c r="M139" s="6"/>
      <c r="Q139" s="277"/>
      <c r="R139" s="277"/>
      <c r="S139" s="277"/>
      <c r="T139" s="277"/>
    </row>
    <row r="140" spans="1:20" ht="18" customHeight="1" x14ac:dyDescent="0.45">
      <c r="A140" s="155"/>
      <c r="B140" s="10" t="s">
        <v>19939</v>
      </c>
      <c r="C140" s="10">
        <v>18148</v>
      </c>
      <c r="D140" s="9" t="s">
        <v>20086</v>
      </c>
      <c r="E140" s="6"/>
      <c r="F140" s="6"/>
      <c r="G140" s="6"/>
      <c r="H140" s="6"/>
      <c r="I140" s="6"/>
      <c r="J140" s="6"/>
      <c r="K140" s="6"/>
      <c r="L140" s="6"/>
      <c r="M140" s="6"/>
      <c r="Q140" s="277"/>
      <c r="R140" s="277"/>
      <c r="S140" s="277"/>
      <c r="T140" s="277"/>
    </row>
    <row r="141" spans="1:20" ht="18" customHeight="1" x14ac:dyDescent="0.45">
      <c r="A141" s="155"/>
      <c r="B141" s="10" t="s">
        <v>19944</v>
      </c>
      <c r="C141" s="10">
        <v>18149</v>
      </c>
      <c r="D141" s="9" t="s">
        <v>20087</v>
      </c>
      <c r="E141" s="6"/>
      <c r="F141" s="6"/>
      <c r="G141" s="6"/>
      <c r="H141" s="6"/>
      <c r="I141" s="6"/>
      <c r="J141" s="6"/>
      <c r="K141" s="6"/>
      <c r="L141" s="6"/>
      <c r="M141" s="6"/>
      <c r="Q141" s="277"/>
      <c r="R141" s="277"/>
      <c r="S141" s="277"/>
      <c r="T141" s="277"/>
    </row>
    <row r="142" spans="1:20" ht="18" customHeight="1" x14ac:dyDescent="0.45">
      <c r="A142" s="155"/>
      <c r="B142" s="10" t="s">
        <v>19998</v>
      </c>
      <c r="C142" s="10">
        <v>18150</v>
      </c>
      <c r="D142" s="9" t="s">
        <v>20088</v>
      </c>
      <c r="E142" s="6"/>
      <c r="F142" s="6"/>
      <c r="G142" s="6"/>
      <c r="H142" s="6"/>
      <c r="I142" s="6"/>
      <c r="J142" s="6"/>
      <c r="K142" s="6"/>
      <c r="L142" s="6"/>
      <c r="M142" s="6"/>
      <c r="Q142" s="277"/>
      <c r="R142" s="277"/>
      <c r="S142" s="277"/>
      <c r="T142" s="277"/>
    </row>
    <row r="143" spans="1:20" ht="18" customHeight="1" x14ac:dyDescent="0.45">
      <c r="A143" s="155"/>
      <c r="B143" s="10" t="s">
        <v>20000</v>
      </c>
      <c r="C143" s="10">
        <v>18151</v>
      </c>
      <c r="D143" s="9" t="s">
        <v>20089</v>
      </c>
      <c r="E143" s="6"/>
      <c r="F143" s="6"/>
      <c r="G143" s="6"/>
      <c r="H143" s="6"/>
      <c r="I143" s="6"/>
      <c r="J143" s="6"/>
      <c r="K143" s="6"/>
      <c r="L143" s="6"/>
      <c r="M143" s="6"/>
      <c r="Q143" s="277"/>
      <c r="R143" s="277"/>
      <c r="S143" s="277"/>
      <c r="T143" s="277"/>
    </row>
    <row r="144" spans="1:20" ht="18" customHeight="1" x14ac:dyDescent="0.45">
      <c r="A144" s="155"/>
      <c r="B144" s="10" t="s">
        <v>20002</v>
      </c>
      <c r="C144" s="10">
        <v>18153</v>
      </c>
      <c r="D144" s="9" t="s">
        <v>20090</v>
      </c>
      <c r="E144" s="6"/>
      <c r="F144" s="6"/>
      <c r="G144" s="6"/>
      <c r="H144" s="6"/>
      <c r="I144" s="6"/>
      <c r="J144" s="6"/>
      <c r="K144" s="6"/>
      <c r="L144" s="6"/>
      <c r="M144" s="6"/>
      <c r="Q144" s="277"/>
      <c r="R144" s="277"/>
      <c r="S144" s="277"/>
      <c r="T144" s="277"/>
    </row>
    <row r="145" spans="1:20" ht="18" customHeight="1" x14ac:dyDescent="0.45">
      <c r="B145" s="10" t="s">
        <v>20004</v>
      </c>
      <c r="C145" s="10">
        <v>18155</v>
      </c>
      <c r="D145" s="9" t="s">
        <v>20091</v>
      </c>
      <c r="E145" s="6"/>
      <c r="F145" s="6"/>
      <c r="G145" s="6"/>
      <c r="H145" s="6"/>
      <c r="I145" s="6"/>
      <c r="J145" s="6"/>
      <c r="K145" s="6"/>
      <c r="L145" s="6"/>
      <c r="M145" s="6"/>
      <c r="Q145" s="277"/>
      <c r="R145" s="277"/>
      <c r="S145" s="277"/>
      <c r="T145" s="277"/>
    </row>
    <row r="146" spans="1:20" ht="18" customHeight="1" x14ac:dyDescent="0.45">
      <c r="B146" s="10" t="s">
        <v>20092</v>
      </c>
      <c r="C146" s="110">
        <v>19141</v>
      </c>
      <c r="D146" s="9" t="s">
        <v>20093</v>
      </c>
      <c r="E146" s="6"/>
      <c r="F146" s="6"/>
      <c r="G146" s="6"/>
      <c r="H146" s="6"/>
      <c r="I146" s="6"/>
      <c r="J146" s="6"/>
      <c r="K146" s="6"/>
      <c r="L146" s="6"/>
      <c r="M146" s="6"/>
    </row>
    <row r="147" spans="1:20" ht="18" customHeight="1" x14ac:dyDescent="0.15">
      <c r="B147" s="158"/>
      <c r="C147" s="158"/>
      <c r="D147" s="8"/>
      <c r="E147" s="159"/>
      <c r="F147" s="159"/>
      <c r="G147" s="159"/>
      <c r="H147" s="159"/>
      <c r="I147" s="159"/>
      <c r="J147" s="159"/>
      <c r="K147" s="159"/>
      <c r="L147" s="159"/>
      <c r="M147" s="159"/>
    </row>
    <row r="148" spans="1:20" ht="18" customHeight="1" x14ac:dyDescent="0.15">
      <c r="B148" s="160"/>
      <c r="C148" s="160"/>
      <c r="D148" s="161"/>
    </row>
    <row r="149" spans="1:20" ht="18" customHeight="1" x14ac:dyDescent="0.15"/>
    <row r="150" spans="1:20" ht="18.75" customHeight="1" x14ac:dyDescent="0.15">
      <c r="A150" s="1302" t="s">
        <v>9795</v>
      </c>
      <c r="B150" s="1302"/>
      <c r="C150" s="1302"/>
      <c r="D150" s="1302"/>
      <c r="E150" s="1302"/>
      <c r="F150" s="1302"/>
      <c r="G150" s="1302"/>
      <c r="H150" s="1302"/>
      <c r="I150" s="1302"/>
      <c r="J150" s="1302"/>
      <c r="K150" s="1302"/>
      <c r="L150" s="1302"/>
      <c r="M150" s="1302"/>
    </row>
    <row r="151" spans="1:20" ht="0.75" customHeight="1" x14ac:dyDescent="0.15">
      <c r="A151" s="1302"/>
      <c r="B151" s="1302"/>
      <c r="C151" s="1302"/>
      <c r="D151" s="1302"/>
      <c r="E151" s="1302"/>
      <c r="F151" s="1302"/>
      <c r="G151" s="1302"/>
      <c r="H151" s="1302"/>
      <c r="I151" s="1302"/>
      <c r="J151" s="1302"/>
      <c r="K151" s="1302"/>
      <c r="L151" s="1302"/>
      <c r="M151" s="1302"/>
    </row>
    <row r="152" spans="1:20" ht="19.5" customHeight="1" x14ac:dyDescent="0.15">
      <c r="A152" s="1302" t="s">
        <v>20094</v>
      </c>
      <c r="B152" s="1302"/>
      <c r="C152" s="1302"/>
      <c r="D152" s="1302"/>
      <c r="E152" s="1302"/>
      <c r="F152" s="1302"/>
      <c r="G152" s="1302"/>
      <c r="H152" s="1302"/>
      <c r="I152" s="1302"/>
      <c r="J152" s="1302"/>
      <c r="K152" s="1302"/>
      <c r="L152" s="1302"/>
      <c r="M152" s="1302"/>
      <c r="P152" s="181"/>
    </row>
    <row r="153" spans="1:20" ht="5.25" customHeight="1" x14ac:dyDescent="0.15">
      <c r="A153" s="1302" t="s">
        <v>20095</v>
      </c>
      <c r="B153" s="1302"/>
      <c r="C153" s="1302"/>
      <c r="D153" s="1302"/>
      <c r="E153" s="1302"/>
      <c r="F153" s="1302"/>
      <c r="G153" s="1302"/>
      <c r="H153" s="1302"/>
      <c r="I153" s="1302"/>
      <c r="J153" s="1302"/>
      <c r="K153" s="1302"/>
      <c r="L153" s="1302"/>
      <c r="M153" s="1302"/>
    </row>
    <row r="154" spans="1:20" ht="15" customHeight="1" x14ac:dyDescent="0.15">
      <c r="A154" s="1302"/>
      <c r="B154" s="1302"/>
      <c r="C154" s="1302"/>
      <c r="D154" s="1302"/>
      <c r="E154" s="1302"/>
      <c r="F154" s="1302"/>
      <c r="G154" s="1302"/>
      <c r="H154" s="1302"/>
      <c r="I154" s="1302"/>
      <c r="J154" s="1302"/>
      <c r="K154" s="1302"/>
      <c r="L154" s="1302"/>
      <c r="M154" s="1302"/>
    </row>
    <row r="155" spans="1:20" ht="3" customHeight="1" x14ac:dyDescent="0.15"/>
    <row r="156" spans="1:20" ht="37.5" customHeight="1" x14ac:dyDescent="0.45">
      <c r="B156" s="10" t="s">
        <v>9529</v>
      </c>
      <c r="C156" s="10" t="s">
        <v>8352</v>
      </c>
      <c r="D156" s="10" t="s">
        <v>9799</v>
      </c>
      <c r="E156" s="6"/>
      <c r="F156" s="6"/>
      <c r="G156" s="6"/>
      <c r="H156" s="6"/>
      <c r="I156" s="6"/>
      <c r="J156" s="6"/>
      <c r="K156" s="6"/>
      <c r="L156" s="6"/>
      <c r="M156" s="1" t="s">
        <v>16119</v>
      </c>
    </row>
    <row r="157" spans="1:20" ht="18" customHeight="1" x14ac:dyDescent="0.45">
      <c r="B157" s="10" t="s">
        <v>12949</v>
      </c>
      <c r="C157" s="10">
        <v>18156</v>
      </c>
      <c r="D157" s="9" t="s">
        <v>20096</v>
      </c>
      <c r="E157" s="6"/>
      <c r="F157" s="6"/>
      <c r="G157" s="6"/>
      <c r="H157" s="6"/>
      <c r="I157" s="6"/>
      <c r="J157" s="6"/>
      <c r="K157" s="6"/>
      <c r="L157" s="6"/>
      <c r="M157" s="6"/>
      <c r="Q157" s="277"/>
      <c r="R157" s="277"/>
      <c r="S157" s="277"/>
      <c r="T157" s="277"/>
    </row>
    <row r="158" spans="1:20" ht="18" customHeight="1" x14ac:dyDescent="0.45">
      <c r="B158" s="10" t="s">
        <v>12951</v>
      </c>
      <c r="C158" s="10">
        <v>18157</v>
      </c>
      <c r="D158" s="9" t="s">
        <v>20097</v>
      </c>
      <c r="E158" s="6"/>
      <c r="F158" s="6"/>
      <c r="G158" s="6"/>
      <c r="H158" s="6"/>
      <c r="I158" s="6"/>
      <c r="J158" s="6"/>
      <c r="K158" s="6"/>
      <c r="L158" s="6"/>
      <c r="M158" s="6"/>
      <c r="Q158" s="277"/>
      <c r="R158" s="277"/>
      <c r="S158" s="277"/>
      <c r="T158" s="277"/>
    </row>
    <row r="159" spans="1:20" ht="18" customHeight="1" x14ac:dyDescent="0.45">
      <c r="B159" s="10" t="s">
        <v>12962</v>
      </c>
      <c r="C159" s="10">
        <v>18158</v>
      </c>
      <c r="D159" s="9" t="s">
        <v>20098</v>
      </c>
      <c r="E159" s="6"/>
      <c r="F159" s="6"/>
      <c r="G159" s="6"/>
      <c r="H159" s="6"/>
      <c r="I159" s="6"/>
      <c r="J159" s="6"/>
      <c r="K159" s="6"/>
      <c r="L159" s="6"/>
      <c r="M159" s="6"/>
      <c r="Q159" s="277"/>
      <c r="R159" s="277"/>
      <c r="S159" s="277"/>
      <c r="T159" s="277"/>
    </row>
    <row r="160" spans="1:20" ht="18" customHeight="1" x14ac:dyDescent="0.45">
      <c r="B160" s="10" t="s">
        <v>12966</v>
      </c>
      <c r="C160" s="10">
        <v>18160</v>
      </c>
      <c r="D160" s="9" t="s">
        <v>20099</v>
      </c>
      <c r="E160" s="6"/>
      <c r="F160" s="6"/>
      <c r="G160" s="6"/>
      <c r="H160" s="6"/>
      <c r="I160" s="6"/>
      <c r="J160" s="6"/>
      <c r="K160" s="6"/>
      <c r="L160" s="6"/>
      <c r="M160" s="6"/>
      <c r="Q160" s="277"/>
      <c r="R160" s="277"/>
      <c r="S160" s="277"/>
      <c r="T160" s="277"/>
    </row>
    <row r="161" spans="2:20" ht="18" customHeight="1" x14ac:dyDescent="0.45">
      <c r="B161" s="10" t="s">
        <v>12971</v>
      </c>
      <c r="C161" s="10">
        <v>18161</v>
      </c>
      <c r="D161" s="9" t="s">
        <v>20100</v>
      </c>
      <c r="E161" s="6"/>
      <c r="F161" s="6"/>
      <c r="G161" s="6"/>
      <c r="H161" s="6"/>
      <c r="I161" s="6"/>
      <c r="J161" s="6"/>
      <c r="K161" s="6"/>
      <c r="L161" s="6"/>
      <c r="M161" s="6"/>
      <c r="Q161" s="277"/>
      <c r="R161" s="277"/>
      <c r="S161" s="277"/>
      <c r="T161" s="277"/>
    </row>
    <row r="162" spans="2:20" ht="18" customHeight="1" x14ac:dyDescent="0.45">
      <c r="B162" s="10" t="s">
        <v>12976</v>
      </c>
      <c r="C162" s="10">
        <v>18162</v>
      </c>
      <c r="D162" s="9" t="s">
        <v>20101</v>
      </c>
      <c r="E162" s="6"/>
      <c r="F162" s="6"/>
      <c r="G162" s="6"/>
      <c r="H162" s="6"/>
      <c r="I162" s="6"/>
      <c r="J162" s="6"/>
      <c r="K162" s="6"/>
      <c r="L162" s="6"/>
      <c r="M162" s="6"/>
      <c r="Q162" s="277"/>
      <c r="R162" s="277"/>
      <c r="S162" s="277"/>
      <c r="T162" s="277"/>
    </row>
    <row r="163" spans="2:20" ht="18" customHeight="1" x14ac:dyDescent="0.45">
      <c r="B163" s="10" t="s">
        <v>12980</v>
      </c>
      <c r="C163" s="10">
        <v>18163</v>
      </c>
      <c r="D163" s="9" t="s">
        <v>20102</v>
      </c>
      <c r="E163" s="6"/>
      <c r="F163" s="6"/>
      <c r="G163" s="6"/>
      <c r="H163" s="6"/>
      <c r="I163" s="6"/>
      <c r="J163" s="6"/>
      <c r="K163" s="6"/>
      <c r="L163" s="6"/>
      <c r="M163" s="6"/>
      <c r="Q163" s="277"/>
      <c r="R163" s="277"/>
      <c r="S163" s="277"/>
      <c r="T163" s="277"/>
    </row>
    <row r="164" spans="2:20" ht="18" customHeight="1" x14ac:dyDescent="0.45">
      <c r="B164" s="10" t="s">
        <v>12985</v>
      </c>
      <c r="C164" s="10">
        <v>18164</v>
      </c>
      <c r="D164" s="9" t="s">
        <v>20103</v>
      </c>
      <c r="E164" s="6"/>
      <c r="F164" s="6"/>
      <c r="G164" s="6"/>
      <c r="H164" s="6"/>
      <c r="I164" s="6"/>
      <c r="J164" s="6"/>
      <c r="K164" s="6"/>
      <c r="L164" s="6"/>
      <c r="M164" s="6"/>
      <c r="Q164" s="277"/>
      <c r="R164" s="277"/>
      <c r="S164" s="277"/>
      <c r="T164" s="277"/>
    </row>
    <row r="165" spans="2:20" ht="18" customHeight="1" x14ac:dyDescent="0.45">
      <c r="B165" s="10" t="s">
        <v>12988</v>
      </c>
      <c r="C165" s="10">
        <v>18166</v>
      </c>
      <c r="D165" s="9" t="s">
        <v>20104</v>
      </c>
      <c r="E165" s="6"/>
      <c r="F165" s="6"/>
      <c r="G165" s="6"/>
      <c r="H165" s="6"/>
      <c r="I165" s="6"/>
      <c r="J165" s="6"/>
      <c r="K165" s="6"/>
      <c r="L165" s="6"/>
      <c r="M165" s="6"/>
      <c r="Q165" s="277"/>
      <c r="R165" s="277"/>
      <c r="S165" s="277"/>
      <c r="T165" s="277"/>
    </row>
    <row r="166" spans="2:20" ht="18" customHeight="1" x14ac:dyDescent="0.45">
      <c r="B166" s="10" t="s">
        <v>12993</v>
      </c>
      <c r="C166" s="10">
        <v>18167</v>
      </c>
      <c r="D166" s="9" t="s">
        <v>20105</v>
      </c>
      <c r="E166" s="6"/>
      <c r="F166" s="6"/>
      <c r="G166" s="6"/>
      <c r="H166" s="6"/>
      <c r="I166" s="6"/>
      <c r="J166" s="6"/>
      <c r="K166" s="6"/>
      <c r="L166" s="6"/>
      <c r="M166" s="6"/>
      <c r="Q166" s="277"/>
      <c r="R166" s="277"/>
      <c r="S166" s="277"/>
      <c r="T166" s="277"/>
    </row>
    <row r="167" spans="2:20" ht="18" customHeight="1" x14ac:dyDescent="0.45">
      <c r="B167" s="10" t="s">
        <v>12998</v>
      </c>
      <c r="C167" s="10">
        <v>18168</v>
      </c>
      <c r="D167" s="9" t="s">
        <v>20106</v>
      </c>
      <c r="E167" s="6"/>
      <c r="F167" s="6"/>
      <c r="G167" s="6"/>
      <c r="H167" s="6"/>
      <c r="I167" s="6"/>
      <c r="J167" s="6"/>
      <c r="K167" s="6"/>
      <c r="L167" s="6"/>
      <c r="M167" s="6"/>
      <c r="Q167" s="277"/>
      <c r="R167" s="277"/>
      <c r="S167" s="277"/>
      <c r="T167" s="277"/>
    </row>
    <row r="168" spans="2:20" ht="18" customHeight="1" x14ac:dyDescent="0.45">
      <c r="B168" s="10" t="s">
        <v>13003</v>
      </c>
      <c r="C168" s="10">
        <v>18169</v>
      </c>
      <c r="D168" s="9" t="s">
        <v>20107</v>
      </c>
      <c r="E168" s="6"/>
      <c r="F168" s="6"/>
      <c r="G168" s="6"/>
      <c r="H168" s="6"/>
      <c r="I168" s="6"/>
      <c r="J168" s="6"/>
      <c r="K168" s="6"/>
      <c r="L168" s="6"/>
      <c r="M168" s="6"/>
      <c r="Q168" s="277"/>
      <c r="R168" s="277"/>
      <c r="S168" s="277"/>
      <c r="T168" s="277"/>
    </row>
    <row r="169" spans="2:20" ht="18" customHeight="1" x14ac:dyDescent="0.45">
      <c r="B169" s="10" t="s">
        <v>19961</v>
      </c>
      <c r="C169" s="10">
        <v>18171</v>
      </c>
      <c r="D169" s="9" t="s">
        <v>20108</v>
      </c>
      <c r="E169" s="6"/>
      <c r="F169" s="6"/>
      <c r="G169" s="6"/>
      <c r="H169" s="6"/>
      <c r="I169" s="6"/>
      <c r="J169" s="6"/>
      <c r="K169" s="6"/>
      <c r="L169" s="6"/>
      <c r="M169" s="6"/>
      <c r="Q169" s="277"/>
      <c r="R169" s="277"/>
      <c r="S169" s="277"/>
      <c r="T169" s="277"/>
    </row>
    <row r="170" spans="2:20" ht="18" customHeight="1" x14ac:dyDescent="0.45">
      <c r="B170" s="10" t="s">
        <v>19963</v>
      </c>
      <c r="C170" s="10">
        <v>18172</v>
      </c>
      <c r="D170" s="9" t="s">
        <v>20109</v>
      </c>
      <c r="E170" s="6"/>
      <c r="F170" s="6"/>
      <c r="G170" s="6"/>
      <c r="H170" s="6"/>
      <c r="I170" s="6"/>
      <c r="J170" s="6"/>
      <c r="K170" s="6"/>
      <c r="L170" s="6"/>
      <c r="M170" s="6"/>
      <c r="Q170" s="277"/>
      <c r="R170" s="277"/>
      <c r="S170" s="277"/>
      <c r="T170" s="277"/>
    </row>
    <row r="171" spans="2:20" ht="18" customHeight="1" x14ac:dyDescent="0.45">
      <c r="B171" s="10" t="s">
        <v>19965</v>
      </c>
      <c r="C171" s="10">
        <v>18173</v>
      </c>
      <c r="D171" s="9" t="s">
        <v>20110</v>
      </c>
      <c r="E171" s="6"/>
      <c r="F171" s="6"/>
      <c r="G171" s="6"/>
      <c r="H171" s="6"/>
      <c r="I171" s="6"/>
      <c r="J171" s="6"/>
      <c r="K171" s="6"/>
      <c r="L171" s="6"/>
      <c r="M171" s="6"/>
      <c r="Q171" s="277"/>
      <c r="R171" s="277"/>
      <c r="S171" s="277"/>
      <c r="T171" s="277"/>
    </row>
    <row r="172" spans="2:20" ht="18" customHeight="1" x14ac:dyDescent="0.45">
      <c r="B172" s="10" t="s">
        <v>19967</v>
      </c>
      <c r="C172" s="10">
        <v>18174</v>
      </c>
      <c r="D172" s="9" t="s">
        <v>20111</v>
      </c>
      <c r="E172" s="6"/>
      <c r="F172" s="6"/>
      <c r="G172" s="6"/>
      <c r="H172" s="6"/>
      <c r="I172" s="6"/>
      <c r="J172" s="6"/>
      <c r="K172" s="6"/>
      <c r="L172" s="6"/>
      <c r="M172" s="6"/>
      <c r="Q172" s="277"/>
      <c r="R172" s="277"/>
      <c r="S172" s="277"/>
      <c r="T172" s="277"/>
    </row>
    <row r="173" spans="2:20" ht="18" customHeight="1" x14ac:dyDescent="0.45">
      <c r="B173" s="10" t="s">
        <v>19908</v>
      </c>
      <c r="C173" s="10">
        <v>18175</v>
      </c>
      <c r="D173" s="9" t="s">
        <v>20112</v>
      </c>
      <c r="E173" s="6"/>
      <c r="F173" s="6"/>
      <c r="G173" s="6"/>
      <c r="H173" s="6"/>
      <c r="I173" s="6"/>
      <c r="J173" s="6"/>
      <c r="K173" s="6"/>
      <c r="L173" s="6"/>
      <c r="M173" s="6"/>
      <c r="Q173" s="277"/>
      <c r="R173" s="277"/>
      <c r="S173" s="277"/>
      <c r="T173" s="277"/>
    </row>
    <row r="174" spans="2:20" ht="18" customHeight="1" x14ac:dyDescent="0.45">
      <c r="B174" s="10" t="s">
        <v>19929</v>
      </c>
      <c r="C174" s="10">
        <v>18176</v>
      </c>
      <c r="D174" s="9" t="s">
        <v>20113</v>
      </c>
      <c r="E174" s="6"/>
      <c r="F174" s="6"/>
      <c r="G174" s="6"/>
      <c r="H174" s="6"/>
      <c r="I174" s="6"/>
      <c r="J174" s="6"/>
      <c r="K174" s="6"/>
      <c r="L174" s="6"/>
      <c r="M174" s="6"/>
      <c r="Q174" s="277"/>
      <c r="R174" s="277"/>
      <c r="S174" s="277"/>
      <c r="T174" s="277"/>
    </row>
    <row r="175" spans="2:20" ht="18" customHeight="1" x14ac:dyDescent="0.45">
      <c r="B175" s="10" t="s">
        <v>19918</v>
      </c>
      <c r="C175" s="10">
        <v>18179</v>
      </c>
      <c r="D175" s="9" t="s">
        <v>20114</v>
      </c>
      <c r="E175" s="6"/>
      <c r="F175" s="6"/>
      <c r="G175" s="6"/>
      <c r="H175" s="6"/>
      <c r="I175" s="6"/>
      <c r="J175" s="6"/>
      <c r="K175" s="6"/>
      <c r="L175" s="6"/>
      <c r="M175" s="6"/>
      <c r="Q175" s="277"/>
      <c r="R175" s="277"/>
      <c r="S175" s="277"/>
      <c r="T175" s="277"/>
    </row>
    <row r="176" spans="2:20" ht="18" customHeight="1" x14ac:dyDescent="0.45">
      <c r="B176" s="10" t="s">
        <v>19925</v>
      </c>
      <c r="C176" s="10">
        <v>18180</v>
      </c>
      <c r="D176" s="9" t="s">
        <v>20115</v>
      </c>
      <c r="E176" s="6"/>
      <c r="F176" s="6"/>
      <c r="G176" s="6"/>
      <c r="H176" s="6"/>
      <c r="I176" s="6"/>
      <c r="J176" s="6"/>
      <c r="K176" s="6"/>
      <c r="L176" s="6"/>
      <c r="M176" s="6"/>
      <c r="Q176" s="277"/>
      <c r="R176" s="277"/>
      <c r="S176" s="277"/>
      <c r="T176" s="277"/>
    </row>
    <row r="177" spans="2:20" ht="18" customHeight="1" x14ac:dyDescent="0.45">
      <c r="B177" s="10" t="s">
        <v>19973</v>
      </c>
      <c r="C177" s="110">
        <v>19143</v>
      </c>
      <c r="D177" s="9" t="s">
        <v>20116</v>
      </c>
      <c r="E177" s="6"/>
      <c r="F177" s="6"/>
      <c r="G177" s="6"/>
      <c r="H177" s="6"/>
      <c r="I177" s="6"/>
      <c r="J177" s="6"/>
      <c r="K177" s="6"/>
      <c r="L177" s="6"/>
      <c r="M177" s="6"/>
      <c r="N177" s="259" t="s">
        <v>20117</v>
      </c>
    </row>
    <row r="178" spans="2:20" ht="18" customHeight="1" x14ac:dyDescent="0.45">
      <c r="B178" s="10" t="s">
        <v>19975</v>
      </c>
      <c r="C178" s="110">
        <v>19144</v>
      </c>
      <c r="D178" s="9" t="s">
        <v>20118</v>
      </c>
      <c r="E178" s="6"/>
      <c r="F178" s="6"/>
      <c r="G178" s="6"/>
      <c r="H178" s="6"/>
      <c r="I178" s="6"/>
      <c r="J178" s="6"/>
      <c r="K178" s="6"/>
      <c r="L178" s="6"/>
      <c r="M178" s="6"/>
      <c r="N178" s="259" t="s">
        <v>20119</v>
      </c>
    </row>
    <row r="179" spans="2:20" ht="18" customHeight="1" x14ac:dyDescent="0.45">
      <c r="B179" s="10" t="s">
        <v>19977</v>
      </c>
      <c r="C179" s="110">
        <v>19145</v>
      </c>
      <c r="D179" s="9" t="s">
        <v>20120</v>
      </c>
      <c r="E179" s="6"/>
      <c r="F179" s="6"/>
      <c r="G179" s="6"/>
      <c r="H179" s="6"/>
      <c r="I179" s="6"/>
      <c r="J179" s="6"/>
      <c r="K179" s="6"/>
      <c r="L179" s="6"/>
      <c r="M179" s="6"/>
    </row>
    <row r="180" spans="2:20" ht="18" customHeight="1" x14ac:dyDescent="0.45">
      <c r="B180" s="10" t="s">
        <v>19979</v>
      </c>
      <c r="C180" s="10">
        <v>18183</v>
      </c>
      <c r="D180" s="9" t="s">
        <v>20121</v>
      </c>
      <c r="E180" s="6"/>
      <c r="F180" s="6"/>
      <c r="G180" s="6"/>
      <c r="H180" s="6"/>
      <c r="I180" s="6"/>
      <c r="J180" s="6"/>
      <c r="K180" s="6"/>
      <c r="L180" s="6"/>
      <c r="M180" s="6"/>
      <c r="Q180" s="277"/>
      <c r="R180" s="277"/>
      <c r="S180" s="277"/>
      <c r="T180" s="277"/>
    </row>
    <row r="181" spans="2:20" ht="18" customHeight="1" x14ac:dyDescent="0.45">
      <c r="B181" s="10" t="s">
        <v>19941</v>
      </c>
      <c r="C181" s="10">
        <v>18184</v>
      </c>
      <c r="D181" s="9" t="s">
        <v>20122</v>
      </c>
      <c r="E181" s="6"/>
      <c r="F181" s="6"/>
      <c r="G181" s="6"/>
      <c r="H181" s="6"/>
      <c r="I181" s="6"/>
      <c r="J181" s="6"/>
      <c r="K181" s="6"/>
      <c r="L181" s="6"/>
      <c r="M181" s="6"/>
      <c r="Q181" s="277"/>
      <c r="R181" s="277"/>
      <c r="S181" s="277"/>
      <c r="T181" s="277"/>
    </row>
    <row r="182" spans="2:20" ht="18" customHeight="1" x14ac:dyDescent="0.45">
      <c r="B182" s="10" t="s">
        <v>19982</v>
      </c>
      <c r="C182" s="10">
        <v>18187</v>
      </c>
      <c r="D182" s="9" t="s">
        <v>20123</v>
      </c>
      <c r="E182" s="6"/>
      <c r="F182" s="6"/>
      <c r="G182" s="6"/>
      <c r="H182" s="6"/>
      <c r="I182" s="6"/>
      <c r="J182" s="6"/>
      <c r="K182" s="6"/>
      <c r="L182" s="6"/>
      <c r="M182" s="6"/>
      <c r="Q182" s="277"/>
      <c r="R182" s="277"/>
      <c r="S182" s="277"/>
      <c r="T182" s="277"/>
    </row>
    <row r="183" spans="2:20" ht="18" customHeight="1" x14ac:dyDescent="0.45">
      <c r="B183" s="10" t="s">
        <v>19931</v>
      </c>
      <c r="C183" s="10">
        <v>18188</v>
      </c>
      <c r="D183" s="9" t="s">
        <v>20124</v>
      </c>
      <c r="E183" s="6"/>
      <c r="F183" s="6"/>
      <c r="G183" s="6"/>
      <c r="H183" s="6"/>
      <c r="I183" s="6"/>
      <c r="J183" s="6"/>
      <c r="K183" s="6"/>
      <c r="L183" s="6"/>
      <c r="M183" s="6"/>
      <c r="Q183" s="277"/>
      <c r="R183" s="277"/>
      <c r="S183" s="277"/>
      <c r="T183" s="277"/>
    </row>
    <row r="184" spans="2:20" ht="18" customHeight="1" x14ac:dyDescent="0.45">
      <c r="B184" s="10" t="s">
        <v>19985</v>
      </c>
      <c r="C184" s="10">
        <v>18189</v>
      </c>
      <c r="D184" s="9" t="s">
        <v>20125</v>
      </c>
      <c r="E184" s="6"/>
      <c r="F184" s="6"/>
      <c r="G184" s="6"/>
      <c r="H184" s="6"/>
      <c r="I184" s="6"/>
      <c r="J184" s="6"/>
      <c r="K184" s="6"/>
      <c r="L184" s="6"/>
      <c r="M184" s="6"/>
      <c r="Q184" s="277"/>
      <c r="R184" s="277"/>
      <c r="S184" s="277"/>
      <c r="T184" s="277"/>
    </row>
    <row r="185" spans="2:20" ht="18" customHeight="1" x14ac:dyDescent="0.45">
      <c r="B185" s="10" t="s">
        <v>19987</v>
      </c>
      <c r="C185" s="10">
        <v>18190</v>
      </c>
      <c r="D185" s="9" t="s">
        <v>20126</v>
      </c>
      <c r="E185" s="6"/>
      <c r="F185" s="6"/>
      <c r="G185" s="6"/>
      <c r="H185" s="6"/>
      <c r="I185" s="6"/>
      <c r="J185" s="6"/>
      <c r="K185" s="6"/>
      <c r="L185" s="6"/>
      <c r="M185" s="6"/>
      <c r="Q185" s="277"/>
      <c r="R185" s="277"/>
      <c r="S185" s="277"/>
      <c r="T185" s="277"/>
    </row>
    <row r="186" spans="2:20" ht="18" customHeight="1" x14ac:dyDescent="0.45">
      <c r="B186" s="10" t="s">
        <v>19936</v>
      </c>
      <c r="C186" s="10">
        <v>18191</v>
      </c>
      <c r="D186" s="9" t="s">
        <v>20127</v>
      </c>
      <c r="E186" s="6"/>
      <c r="F186" s="6"/>
      <c r="G186" s="6"/>
      <c r="H186" s="6"/>
      <c r="I186" s="6"/>
      <c r="J186" s="6"/>
      <c r="K186" s="6"/>
      <c r="L186" s="6"/>
      <c r="M186" s="6"/>
      <c r="Q186" s="277"/>
      <c r="R186" s="277"/>
      <c r="S186" s="277"/>
      <c r="T186" s="277"/>
    </row>
    <row r="187" spans="2:20" ht="18" customHeight="1" x14ac:dyDescent="0.45">
      <c r="B187" s="10" t="s">
        <v>19990</v>
      </c>
      <c r="C187" s="10">
        <v>18192</v>
      </c>
      <c r="D187" s="9" t="s">
        <v>20128</v>
      </c>
      <c r="E187" s="6"/>
      <c r="F187" s="6"/>
      <c r="G187" s="6"/>
      <c r="H187" s="6"/>
      <c r="I187" s="6"/>
      <c r="J187" s="6"/>
      <c r="K187" s="6"/>
      <c r="L187" s="6"/>
      <c r="M187" s="6"/>
      <c r="Q187" s="277"/>
      <c r="R187" s="277"/>
      <c r="S187" s="277"/>
      <c r="T187" s="277"/>
    </row>
    <row r="188" spans="2:20" ht="18" customHeight="1" x14ac:dyDescent="0.45">
      <c r="B188" s="10" t="s">
        <v>19992</v>
      </c>
      <c r="C188" s="10">
        <v>18193</v>
      </c>
      <c r="D188" s="9" t="s">
        <v>20129</v>
      </c>
      <c r="E188" s="6"/>
      <c r="F188" s="6"/>
      <c r="G188" s="6"/>
      <c r="H188" s="6"/>
      <c r="I188" s="6"/>
      <c r="J188" s="6"/>
      <c r="K188" s="6"/>
      <c r="L188" s="6"/>
      <c r="M188" s="6"/>
      <c r="Q188" s="277"/>
      <c r="R188" s="277"/>
      <c r="S188" s="277"/>
      <c r="T188" s="277"/>
    </row>
    <row r="189" spans="2:20" ht="18" customHeight="1" x14ac:dyDescent="0.45">
      <c r="B189" s="10" t="s">
        <v>19994</v>
      </c>
      <c r="C189" s="10">
        <v>18194</v>
      </c>
      <c r="D189" s="9" t="s">
        <v>20130</v>
      </c>
      <c r="E189" s="6"/>
      <c r="F189" s="6"/>
      <c r="G189" s="6"/>
      <c r="H189" s="6"/>
      <c r="I189" s="6"/>
      <c r="J189" s="6"/>
      <c r="K189" s="6"/>
      <c r="L189" s="6"/>
      <c r="M189" s="6"/>
      <c r="Q189" s="277"/>
      <c r="R189" s="277"/>
      <c r="S189" s="277"/>
      <c r="T189" s="277"/>
    </row>
    <row r="190" spans="2:20" ht="18" customHeight="1" x14ac:dyDescent="0.45">
      <c r="B190" s="10" t="s">
        <v>19939</v>
      </c>
      <c r="C190" s="10">
        <v>18195</v>
      </c>
      <c r="D190" s="9" t="s">
        <v>20131</v>
      </c>
      <c r="E190" s="6"/>
      <c r="F190" s="6"/>
      <c r="G190" s="6"/>
      <c r="H190" s="6"/>
      <c r="I190" s="6"/>
      <c r="J190" s="6"/>
      <c r="K190" s="6"/>
      <c r="L190" s="6"/>
      <c r="M190" s="6"/>
      <c r="Q190" s="277"/>
      <c r="R190" s="277"/>
      <c r="S190" s="277"/>
      <c r="T190" s="277"/>
    </row>
    <row r="191" spans="2:20" ht="18" customHeight="1" x14ac:dyDescent="0.45">
      <c r="B191" s="10" t="s">
        <v>19944</v>
      </c>
      <c r="C191" s="10">
        <v>18197</v>
      </c>
      <c r="D191" s="9" t="s">
        <v>20132</v>
      </c>
      <c r="E191" s="6"/>
      <c r="F191" s="6"/>
      <c r="G191" s="6"/>
      <c r="H191" s="6"/>
      <c r="I191" s="6"/>
      <c r="J191" s="6"/>
      <c r="K191" s="6"/>
      <c r="L191" s="6"/>
      <c r="M191" s="6"/>
      <c r="Q191" s="277"/>
      <c r="R191" s="277"/>
      <c r="S191" s="277"/>
      <c r="T191" s="277"/>
    </row>
    <row r="192" spans="2:20" ht="18" customHeight="1" x14ac:dyDescent="0.45">
      <c r="B192" s="10" t="s">
        <v>19998</v>
      </c>
      <c r="C192" s="10">
        <v>18198</v>
      </c>
      <c r="D192" s="9" t="s">
        <v>20133</v>
      </c>
      <c r="E192" s="6"/>
      <c r="F192" s="6"/>
      <c r="G192" s="6"/>
      <c r="H192" s="6"/>
      <c r="I192" s="6"/>
      <c r="J192" s="6"/>
      <c r="K192" s="6"/>
      <c r="L192" s="6"/>
      <c r="M192" s="6"/>
      <c r="Q192" s="277"/>
      <c r="R192" s="277"/>
      <c r="S192" s="277"/>
      <c r="T192" s="277"/>
    </row>
    <row r="193" spans="1:20" ht="18" customHeight="1" x14ac:dyDescent="0.45">
      <c r="B193" s="10" t="s">
        <v>20000</v>
      </c>
      <c r="C193" s="10">
        <v>18199</v>
      </c>
      <c r="D193" s="9" t="s">
        <v>20134</v>
      </c>
      <c r="E193" s="6"/>
      <c r="F193" s="6"/>
      <c r="G193" s="6"/>
      <c r="H193" s="6"/>
      <c r="I193" s="6"/>
      <c r="J193" s="6"/>
      <c r="K193" s="6"/>
      <c r="L193" s="6"/>
      <c r="M193" s="6"/>
      <c r="Q193" s="277"/>
      <c r="R193" s="277"/>
      <c r="S193" s="277"/>
      <c r="T193" s="277"/>
    </row>
    <row r="194" spans="1:20" ht="18" customHeight="1" x14ac:dyDescent="0.45">
      <c r="B194" s="10" t="s">
        <v>20002</v>
      </c>
      <c r="C194" s="10">
        <v>18200</v>
      </c>
      <c r="D194" s="9" t="s">
        <v>20135</v>
      </c>
      <c r="E194" s="6"/>
      <c r="F194" s="6"/>
      <c r="G194" s="6"/>
      <c r="H194" s="6"/>
      <c r="I194" s="6"/>
      <c r="J194" s="6"/>
      <c r="K194" s="6"/>
      <c r="L194" s="6"/>
      <c r="M194" s="6"/>
      <c r="Q194" s="277"/>
      <c r="R194" s="277"/>
      <c r="S194" s="277"/>
      <c r="T194" s="277"/>
    </row>
    <row r="195" spans="1:20" ht="18" customHeight="1" x14ac:dyDescent="0.45">
      <c r="B195" s="10" t="s">
        <v>20004</v>
      </c>
      <c r="C195" s="10">
        <v>18201</v>
      </c>
      <c r="D195" s="9" t="s">
        <v>20136</v>
      </c>
      <c r="E195" s="6"/>
      <c r="F195" s="6"/>
      <c r="G195" s="6"/>
      <c r="H195" s="6"/>
      <c r="I195" s="6"/>
      <c r="J195" s="6"/>
      <c r="K195" s="6"/>
      <c r="L195" s="6"/>
      <c r="M195" s="6"/>
      <c r="Q195" s="277"/>
      <c r="R195" s="277"/>
      <c r="S195" s="277"/>
      <c r="T195" s="277"/>
    </row>
    <row r="196" spans="1:20" ht="18" customHeight="1" x14ac:dyDescent="0.15">
      <c r="D196" s="8"/>
    </row>
    <row r="197" spans="1:20" ht="18" customHeight="1" x14ac:dyDescent="0.15">
      <c r="D197" s="8"/>
    </row>
    <row r="198" spans="1:20" ht="18" customHeight="1" x14ac:dyDescent="0.15">
      <c r="D198" s="8"/>
    </row>
    <row r="199" spans="1:20" ht="18" customHeight="1" x14ac:dyDescent="0.15"/>
    <row r="200" spans="1:20" ht="18" customHeight="1" x14ac:dyDescent="0.15"/>
    <row r="201" spans="1:20" ht="18.75" customHeight="1" x14ac:dyDescent="0.15">
      <c r="A201" s="1302" t="s">
        <v>9795</v>
      </c>
      <c r="B201" s="1302"/>
      <c r="C201" s="1302"/>
      <c r="D201" s="1302"/>
      <c r="E201" s="1302"/>
      <c r="F201" s="1302"/>
      <c r="G201" s="1302"/>
      <c r="H201" s="1302"/>
      <c r="I201" s="1302"/>
      <c r="J201" s="1302"/>
      <c r="K201" s="1302"/>
      <c r="L201" s="1302"/>
      <c r="M201" s="1302"/>
    </row>
    <row r="202" spans="1:20" ht="0.75" customHeight="1" x14ac:dyDescent="0.15">
      <c r="A202" s="1302"/>
      <c r="B202" s="1302"/>
      <c r="C202" s="1302"/>
      <c r="D202" s="1302"/>
      <c r="E202" s="1302"/>
      <c r="F202" s="1302"/>
      <c r="G202" s="1302"/>
      <c r="H202" s="1302"/>
      <c r="I202" s="1302"/>
      <c r="J202" s="1302"/>
      <c r="K202" s="1302"/>
      <c r="L202" s="1302"/>
      <c r="M202" s="1302"/>
    </row>
    <row r="203" spans="1:20" ht="19.5" customHeight="1" x14ac:dyDescent="0.15">
      <c r="A203" s="1302" t="s">
        <v>20137</v>
      </c>
      <c r="B203" s="1302"/>
      <c r="C203" s="1302"/>
      <c r="D203" s="1302"/>
      <c r="E203" s="1302"/>
      <c r="F203" s="1302"/>
      <c r="G203" s="1302"/>
      <c r="H203" s="1302"/>
      <c r="I203" s="1302"/>
      <c r="J203" s="1302"/>
      <c r="K203" s="1302"/>
      <c r="L203" s="1302"/>
      <c r="M203" s="1302"/>
    </row>
    <row r="204" spans="1:20" ht="5.25" customHeight="1" x14ac:dyDescent="0.15">
      <c r="A204" s="1302" t="s">
        <v>20138</v>
      </c>
      <c r="B204" s="1302"/>
      <c r="C204" s="1302"/>
      <c r="D204" s="1302"/>
      <c r="E204" s="1302"/>
      <c r="F204" s="1302"/>
      <c r="G204" s="1302"/>
      <c r="H204" s="1302"/>
      <c r="I204" s="1302"/>
      <c r="J204" s="1302"/>
      <c r="K204" s="1302"/>
      <c r="L204" s="1302"/>
      <c r="M204" s="1302"/>
    </row>
    <row r="205" spans="1:20" ht="15" customHeight="1" x14ac:dyDescent="0.15">
      <c r="A205" s="1302"/>
      <c r="B205" s="1302"/>
      <c r="C205" s="1302"/>
      <c r="D205" s="1302"/>
      <c r="E205" s="1302"/>
      <c r="F205" s="1302"/>
      <c r="G205" s="1302"/>
      <c r="H205" s="1302"/>
      <c r="I205" s="1302"/>
      <c r="J205" s="1302"/>
      <c r="K205" s="1302"/>
      <c r="L205" s="1302"/>
      <c r="M205" s="1302"/>
    </row>
    <row r="206" spans="1:20" ht="3" customHeight="1" x14ac:dyDescent="0.15"/>
    <row r="207" spans="1:20" ht="37.5" customHeight="1" x14ac:dyDescent="0.45">
      <c r="B207" s="10" t="s">
        <v>9529</v>
      </c>
      <c r="C207" s="10" t="s">
        <v>8352</v>
      </c>
      <c r="D207" s="10" t="s">
        <v>9799</v>
      </c>
      <c r="E207" s="6"/>
      <c r="F207" s="6"/>
      <c r="G207" s="6"/>
      <c r="H207" s="6"/>
      <c r="I207" s="6"/>
      <c r="J207" s="6"/>
      <c r="K207" s="6"/>
      <c r="L207" s="6"/>
      <c r="M207" s="1" t="s">
        <v>16119</v>
      </c>
    </row>
    <row r="208" spans="1:20" ht="18" customHeight="1" x14ac:dyDescent="0.45">
      <c r="B208" s="10" t="s">
        <v>12949</v>
      </c>
      <c r="C208" s="10">
        <v>18202</v>
      </c>
      <c r="D208" s="9" t="s">
        <v>20139</v>
      </c>
      <c r="E208" s="6"/>
      <c r="F208" s="6"/>
      <c r="G208" s="6"/>
      <c r="H208" s="6"/>
      <c r="I208" s="6"/>
      <c r="J208" s="6"/>
      <c r="K208" s="6"/>
      <c r="L208" s="6"/>
      <c r="M208" s="6"/>
      <c r="Q208" s="277"/>
      <c r="R208" s="277"/>
      <c r="S208" s="277"/>
      <c r="T208" s="277"/>
    </row>
    <row r="209" spans="2:20" ht="18" customHeight="1" x14ac:dyDescent="0.45">
      <c r="B209" s="10" t="s">
        <v>12951</v>
      </c>
      <c r="C209" s="10">
        <v>18204</v>
      </c>
      <c r="D209" s="9" t="s">
        <v>20140</v>
      </c>
      <c r="E209" s="6"/>
      <c r="F209" s="6"/>
      <c r="G209" s="6"/>
      <c r="H209" s="6"/>
      <c r="I209" s="6"/>
      <c r="J209" s="6"/>
      <c r="K209" s="6"/>
      <c r="L209" s="6"/>
      <c r="M209" s="6"/>
      <c r="Q209" s="277"/>
      <c r="R209" s="277"/>
      <c r="S209" s="277"/>
      <c r="T209" s="277"/>
    </row>
    <row r="210" spans="2:20" ht="18" customHeight="1" x14ac:dyDescent="0.45">
      <c r="B210" s="10" t="s">
        <v>12962</v>
      </c>
      <c r="C210" s="10">
        <v>18205</v>
      </c>
      <c r="D210" s="9" t="s">
        <v>20141</v>
      </c>
      <c r="E210" s="6"/>
      <c r="F210" s="6"/>
      <c r="G210" s="6"/>
      <c r="H210" s="6"/>
      <c r="I210" s="6"/>
      <c r="J210" s="6"/>
      <c r="K210" s="6"/>
      <c r="L210" s="6"/>
      <c r="M210" s="6"/>
      <c r="Q210" s="277"/>
      <c r="R210" s="277"/>
      <c r="S210" s="277"/>
      <c r="T210" s="277"/>
    </row>
    <row r="211" spans="2:20" ht="18" customHeight="1" x14ac:dyDescent="0.45">
      <c r="B211" s="10" t="s">
        <v>12966</v>
      </c>
      <c r="C211" s="10">
        <v>18206</v>
      </c>
      <c r="D211" s="9" t="s">
        <v>20142</v>
      </c>
      <c r="E211" s="6"/>
      <c r="F211" s="6"/>
      <c r="G211" s="6"/>
      <c r="H211" s="6"/>
      <c r="I211" s="6"/>
      <c r="J211" s="6"/>
      <c r="K211" s="6"/>
      <c r="L211" s="6"/>
      <c r="M211" s="6"/>
      <c r="Q211" s="277"/>
      <c r="R211" s="277"/>
      <c r="S211" s="277"/>
      <c r="T211" s="277"/>
    </row>
    <row r="212" spans="2:20" ht="18" customHeight="1" x14ac:dyDescent="0.45">
      <c r="B212" s="10" t="s">
        <v>12971</v>
      </c>
      <c r="C212" s="10">
        <v>18207</v>
      </c>
      <c r="D212" s="9" t="s">
        <v>20143</v>
      </c>
      <c r="E212" s="6"/>
      <c r="F212" s="6"/>
      <c r="G212" s="6"/>
      <c r="H212" s="6"/>
      <c r="I212" s="6"/>
      <c r="J212" s="6"/>
      <c r="K212" s="6"/>
      <c r="L212" s="6"/>
      <c r="M212" s="6"/>
      <c r="Q212" s="277"/>
      <c r="R212" s="277"/>
      <c r="S212" s="277"/>
      <c r="T212" s="277"/>
    </row>
    <row r="213" spans="2:20" ht="18" customHeight="1" x14ac:dyDescent="0.45">
      <c r="B213" s="10" t="s">
        <v>12976</v>
      </c>
      <c r="C213" s="10">
        <v>18209</v>
      </c>
      <c r="D213" s="9" t="s">
        <v>20144</v>
      </c>
      <c r="E213" s="6"/>
      <c r="F213" s="6"/>
      <c r="G213" s="6"/>
      <c r="H213" s="6"/>
      <c r="I213" s="6"/>
      <c r="J213" s="6"/>
      <c r="K213" s="6"/>
      <c r="L213" s="6"/>
      <c r="M213" s="6"/>
      <c r="Q213" s="277"/>
      <c r="R213" s="277"/>
      <c r="S213" s="277"/>
      <c r="T213" s="277"/>
    </row>
    <row r="214" spans="2:20" ht="18" customHeight="1" x14ac:dyDescent="0.45">
      <c r="B214" s="10" t="s">
        <v>12980</v>
      </c>
      <c r="C214" s="10">
        <v>18210</v>
      </c>
      <c r="D214" s="9" t="s">
        <v>20145</v>
      </c>
      <c r="E214" s="6"/>
      <c r="F214" s="6"/>
      <c r="G214" s="6"/>
      <c r="H214" s="6"/>
      <c r="I214" s="6"/>
      <c r="J214" s="6"/>
      <c r="K214" s="6"/>
      <c r="L214" s="6"/>
      <c r="M214" s="6"/>
      <c r="Q214" s="277"/>
      <c r="R214" s="277"/>
      <c r="S214" s="277"/>
      <c r="T214" s="277"/>
    </row>
    <row r="215" spans="2:20" ht="18" customHeight="1" x14ac:dyDescent="0.45">
      <c r="B215" s="10" t="s">
        <v>12985</v>
      </c>
      <c r="C215" s="10">
        <v>18211</v>
      </c>
      <c r="D215" s="9" t="s">
        <v>20146</v>
      </c>
      <c r="E215" s="6"/>
      <c r="F215" s="6"/>
      <c r="G215" s="6"/>
      <c r="H215" s="6"/>
      <c r="I215" s="6"/>
      <c r="J215" s="6"/>
      <c r="K215" s="6"/>
      <c r="L215" s="6"/>
      <c r="M215" s="6"/>
      <c r="Q215" s="277"/>
      <c r="R215" s="277"/>
      <c r="S215" s="277"/>
      <c r="T215" s="277"/>
    </row>
    <row r="216" spans="2:20" ht="18" customHeight="1" x14ac:dyDescent="0.45">
      <c r="B216" s="10" t="s">
        <v>12988</v>
      </c>
      <c r="C216" s="10">
        <v>18212</v>
      </c>
      <c r="D216" s="9" t="s">
        <v>20147</v>
      </c>
      <c r="E216" s="6"/>
      <c r="F216" s="6"/>
      <c r="G216" s="6"/>
      <c r="H216" s="6"/>
      <c r="I216" s="6"/>
      <c r="J216" s="6"/>
      <c r="K216" s="6"/>
      <c r="L216" s="6"/>
      <c r="M216" s="6"/>
      <c r="Q216" s="277"/>
      <c r="R216" s="277"/>
      <c r="S216" s="277"/>
      <c r="T216" s="277"/>
    </row>
    <row r="217" spans="2:20" ht="18" customHeight="1" x14ac:dyDescent="0.45">
      <c r="B217" s="10" t="s">
        <v>12993</v>
      </c>
      <c r="C217" s="10">
        <v>18213</v>
      </c>
      <c r="D217" s="9" t="s">
        <v>20148</v>
      </c>
      <c r="E217" s="6"/>
      <c r="F217" s="6"/>
      <c r="G217" s="6"/>
      <c r="H217" s="6"/>
      <c r="I217" s="6"/>
      <c r="J217" s="6"/>
      <c r="K217" s="6"/>
      <c r="L217" s="6"/>
      <c r="M217" s="6"/>
      <c r="Q217" s="277"/>
      <c r="R217" s="277"/>
      <c r="S217" s="277"/>
      <c r="T217" s="277"/>
    </row>
    <row r="218" spans="2:20" ht="18" customHeight="1" x14ac:dyDescent="0.45">
      <c r="B218" s="10" t="s">
        <v>12998</v>
      </c>
      <c r="C218" s="10">
        <v>18214</v>
      </c>
      <c r="D218" s="9" t="s">
        <v>20149</v>
      </c>
      <c r="E218" s="6"/>
      <c r="F218" s="6"/>
      <c r="G218" s="6"/>
      <c r="H218" s="6"/>
      <c r="I218" s="6"/>
      <c r="J218" s="6"/>
      <c r="K218" s="6"/>
      <c r="L218" s="6"/>
      <c r="M218" s="6"/>
      <c r="Q218" s="277"/>
      <c r="R218" s="277"/>
      <c r="S218" s="277"/>
      <c r="T218" s="277"/>
    </row>
    <row r="219" spans="2:20" ht="18" customHeight="1" x14ac:dyDescent="0.45">
      <c r="B219" s="10" t="s">
        <v>13003</v>
      </c>
      <c r="C219" s="10">
        <v>18217</v>
      </c>
      <c r="D219" s="9" t="s">
        <v>20150</v>
      </c>
      <c r="E219" s="6"/>
      <c r="F219" s="6"/>
      <c r="G219" s="6"/>
      <c r="H219" s="6"/>
      <c r="I219" s="6"/>
      <c r="J219" s="6"/>
      <c r="K219" s="6"/>
      <c r="L219" s="6"/>
      <c r="M219" s="6"/>
      <c r="Q219" s="277"/>
      <c r="R219" s="277"/>
      <c r="S219" s="277"/>
      <c r="T219" s="277"/>
    </row>
    <row r="220" spans="2:20" ht="18" customHeight="1" x14ac:dyDescent="0.45">
      <c r="B220" s="10" t="s">
        <v>19961</v>
      </c>
      <c r="C220" s="10">
        <v>18218</v>
      </c>
      <c r="D220" s="9" t="s">
        <v>20151</v>
      </c>
      <c r="E220" s="6"/>
      <c r="F220" s="6"/>
      <c r="G220" s="6"/>
      <c r="H220" s="6"/>
      <c r="I220" s="6"/>
      <c r="J220" s="6"/>
      <c r="K220" s="6"/>
      <c r="L220" s="6"/>
      <c r="M220" s="6"/>
      <c r="Q220" s="277"/>
      <c r="R220" s="277"/>
      <c r="S220" s="277"/>
      <c r="T220" s="277"/>
    </row>
    <row r="221" spans="2:20" ht="18" customHeight="1" x14ac:dyDescent="0.45">
      <c r="B221" s="10" t="s">
        <v>19963</v>
      </c>
      <c r="C221" s="10">
        <v>18219</v>
      </c>
      <c r="D221" s="9" t="s">
        <v>20152</v>
      </c>
      <c r="E221" s="6"/>
      <c r="F221" s="6"/>
      <c r="G221" s="6"/>
      <c r="H221" s="6"/>
      <c r="I221" s="6"/>
      <c r="J221" s="6"/>
      <c r="K221" s="6"/>
      <c r="L221" s="6"/>
      <c r="M221" s="6"/>
      <c r="Q221" s="277"/>
      <c r="R221" s="277"/>
      <c r="S221" s="277"/>
      <c r="T221" s="277"/>
    </row>
    <row r="222" spans="2:20" ht="18" customHeight="1" x14ac:dyDescent="0.45">
      <c r="B222" s="10" t="s">
        <v>19965</v>
      </c>
      <c r="C222" s="10">
        <v>18220</v>
      </c>
      <c r="D222" s="9" t="s">
        <v>20153</v>
      </c>
      <c r="E222" s="6"/>
      <c r="F222" s="6"/>
      <c r="G222" s="6"/>
      <c r="H222" s="6"/>
      <c r="I222" s="6"/>
      <c r="J222" s="6"/>
      <c r="K222" s="6"/>
      <c r="L222" s="6"/>
      <c r="M222" s="6"/>
      <c r="Q222" s="277"/>
      <c r="R222" s="277"/>
      <c r="S222" s="277"/>
      <c r="T222" s="277"/>
    </row>
    <row r="223" spans="2:20" ht="18" customHeight="1" x14ac:dyDescent="0.45">
      <c r="B223" s="10" t="s">
        <v>19967</v>
      </c>
      <c r="C223" s="10">
        <v>18221</v>
      </c>
      <c r="D223" s="9" t="s">
        <v>20154</v>
      </c>
      <c r="E223" s="6"/>
      <c r="F223" s="6"/>
      <c r="G223" s="6"/>
      <c r="H223" s="6"/>
      <c r="I223" s="6"/>
      <c r="J223" s="6"/>
      <c r="K223" s="6"/>
      <c r="L223" s="6"/>
      <c r="M223" s="6"/>
      <c r="Q223" s="277"/>
      <c r="R223" s="277"/>
      <c r="S223" s="277"/>
      <c r="T223" s="277"/>
    </row>
    <row r="224" spans="2:20" ht="18" customHeight="1" x14ac:dyDescent="0.45">
      <c r="B224" s="10" t="s">
        <v>19908</v>
      </c>
      <c r="C224" s="10">
        <v>18222</v>
      </c>
      <c r="D224" s="9" t="s">
        <v>20155</v>
      </c>
      <c r="E224" s="6"/>
      <c r="F224" s="6"/>
      <c r="G224" s="6"/>
      <c r="H224" s="6"/>
      <c r="I224" s="6"/>
      <c r="J224" s="6"/>
      <c r="K224" s="6"/>
      <c r="L224" s="6"/>
      <c r="M224" s="6"/>
      <c r="Q224" s="277"/>
      <c r="R224" s="277"/>
      <c r="S224" s="277"/>
      <c r="T224" s="277"/>
    </row>
    <row r="225" spans="2:20" ht="18" customHeight="1" x14ac:dyDescent="0.45">
      <c r="B225" s="10" t="s">
        <v>19929</v>
      </c>
      <c r="C225" s="10">
        <v>18223</v>
      </c>
      <c r="D225" s="9" t="s">
        <v>20156</v>
      </c>
      <c r="E225" s="6"/>
      <c r="F225" s="6"/>
      <c r="G225" s="6"/>
      <c r="H225" s="6"/>
      <c r="I225" s="6"/>
      <c r="J225" s="6"/>
      <c r="K225" s="6"/>
      <c r="L225" s="6"/>
      <c r="M225" s="6"/>
      <c r="Q225" s="277"/>
      <c r="R225" s="277"/>
      <c r="S225" s="277"/>
      <c r="T225" s="277"/>
    </row>
    <row r="226" spans="2:20" ht="18" customHeight="1" x14ac:dyDescent="0.45">
      <c r="B226" s="10" t="s">
        <v>19918</v>
      </c>
      <c r="C226" s="10">
        <v>18224</v>
      </c>
      <c r="D226" s="9" t="s">
        <v>20157</v>
      </c>
      <c r="E226" s="6"/>
      <c r="F226" s="6"/>
      <c r="G226" s="6"/>
      <c r="H226" s="6"/>
      <c r="I226" s="6"/>
      <c r="J226" s="6"/>
      <c r="K226" s="6"/>
      <c r="L226" s="6"/>
      <c r="M226" s="6"/>
      <c r="Q226" s="277"/>
      <c r="R226" s="277"/>
      <c r="S226" s="277"/>
      <c r="T226" s="277"/>
    </row>
    <row r="227" spans="2:20" ht="18" customHeight="1" x14ac:dyDescent="0.45">
      <c r="B227" s="10" t="s">
        <v>19925</v>
      </c>
      <c r="C227" s="10">
        <v>18225</v>
      </c>
      <c r="D227" s="9" t="s">
        <v>20158</v>
      </c>
      <c r="E227" s="6"/>
      <c r="F227" s="6"/>
      <c r="G227" s="6"/>
      <c r="H227" s="6"/>
      <c r="I227" s="6"/>
      <c r="J227" s="6"/>
      <c r="K227" s="6"/>
      <c r="L227" s="6"/>
      <c r="M227" s="6"/>
      <c r="Q227" s="277"/>
      <c r="R227" s="277"/>
      <c r="S227" s="277"/>
      <c r="T227" s="277"/>
    </row>
    <row r="228" spans="2:20" ht="18" customHeight="1" x14ac:dyDescent="0.45">
      <c r="B228" s="10" t="s">
        <v>19973</v>
      </c>
      <c r="C228" s="10">
        <v>18226</v>
      </c>
      <c r="D228" s="9" t="s">
        <v>20159</v>
      </c>
      <c r="E228" s="6"/>
      <c r="F228" s="6"/>
      <c r="G228" s="6"/>
      <c r="H228" s="6"/>
      <c r="I228" s="6"/>
      <c r="J228" s="6"/>
      <c r="K228" s="6"/>
      <c r="L228" s="6"/>
      <c r="M228" s="6"/>
      <c r="Q228" s="277"/>
      <c r="R228" s="277"/>
      <c r="S228" s="277"/>
      <c r="T228" s="277"/>
    </row>
    <row r="229" spans="2:20" ht="18" customHeight="1" x14ac:dyDescent="0.45">
      <c r="B229" s="10" t="s">
        <v>19975</v>
      </c>
      <c r="C229" s="10">
        <v>18227</v>
      </c>
      <c r="D229" s="9" t="s">
        <v>20160</v>
      </c>
      <c r="E229" s="6"/>
      <c r="F229" s="6"/>
      <c r="G229" s="6"/>
      <c r="H229" s="6"/>
      <c r="I229" s="6"/>
      <c r="J229" s="6"/>
      <c r="K229" s="6"/>
      <c r="L229" s="6"/>
      <c r="M229" s="6"/>
      <c r="Q229" s="277"/>
      <c r="R229" s="277"/>
      <c r="S229" s="277"/>
      <c r="T229" s="277"/>
    </row>
    <row r="230" spans="2:20" ht="18" customHeight="1" x14ac:dyDescent="0.45">
      <c r="B230" s="10" t="s">
        <v>19977</v>
      </c>
      <c r="C230" s="10">
        <v>18228</v>
      </c>
      <c r="D230" s="9" t="s">
        <v>20161</v>
      </c>
      <c r="E230" s="6"/>
      <c r="F230" s="6"/>
      <c r="G230" s="6"/>
      <c r="H230" s="6"/>
      <c r="I230" s="6"/>
      <c r="J230" s="6"/>
      <c r="K230" s="6"/>
      <c r="L230" s="6"/>
      <c r="M230" s="6"/>
      <c r="Q230" s="277"/>
      <c r="R230" s="277"/>
      <c r="S230" s="277"/>
      <c r="T230" s="277"/>
    </row>
    <row r="231" spans="2:20" ht="18" customHeight="1" x14ac:dyDescent="0.45">
      <c r="B231" s="10" t="s">
        <v>19979</v>
      </c>
      <c r="C231" s="10">
        <v>18230</v>
      </c>
      <c r="D231" s="9" t="s">
        <v>20162</v>
      </c>
      <c r="E231" s="6"/>
      <c r="F231" s="6"/>
      <c r="G231" s="6"/>
      <c r="H231" s="6"/>
      <c r="I231" s="6"/>
      <c r="J231" s="6"/>
      <c r="K231" s="6"/>
      <c r="L231" s="6"/>
      <c r="M231" s="6"/>
      <c r="Q231" s="277"/>
      <c r="R231" s="277"/>
      <c r="S231" s="277"/>
      <c r="T231" s="277"/>
    </row>
    <row r="232" spans="2:20" ht="18" customHeight="1" x14ac:dyDescent="0.45">
      <c r="B232" s="10" t="s">
        <v>19941</v>
      </c>
      <c r="C232" s="10">
        <v>18231</v>
      </c>
      <c r="D232" s="9" t="s">
        <v>20163</v>
      </c>
      <c r="E232" s="6"/>
      <c r="F232" s="6"/>
      <c r="G232" s="6"/>
      <c r="H232" s="6"/>
      <c r="I232" s="6"/>
      <c r="J232" s="6"/>
      <c r="K232" s="6"/>
      <c r="L232" s="6"/>
      <c r="M232" s="6"/>
      <c r="Q232" s="277"/>
      <c r="R232" s="277"/>
      <c r="S232" s="277"/>
      <c r="T232" s="277"/>
    </row>
    <row r="233" spans="2:20" ht="18" customHeight="1" x14ac:dyDescent="0.45">
      <c r="B233" s="10" t="s">
        <v>19982</v>
      </c>
      <c r="C233" s="10">
        <v>18232</v>
      </c>
      <c r="D233" s="9" t="s">
        <v>20164</v>
      </c>
      <c r="E233" s="6"/>
      <c r="F233" s="6"/>
      <c r="G233" s="6"/>
      <c r="H233" s="6"/>
      <c r="I233" s="6"/>
      <c r="J233" s="6"/>
      <c r="K233" s="6"/>
      <c r="L233" s="6"/>
      <c r="M233" s="6"/>
      <c r="Q233" s="277"/>
      <c r="R233" s="277"/>
      <c r="S233" s="277"/>
      <c r="T233" s="277"/>
    </row>
    <row r="234" spans="2:20" ht="18" customHeight="1" x14ac:dyDescent="0.45">
      <c r="B234" s="10" t="s">
        <v>19931</v>
      </c>
      <c r="C234" s="10">
        <v>18233</v>
      </c>
      <c r="D234" s="9" t="s">
        <v>20165</v>
      </c>
      <c r="E234" s="6"/>
      <c r="F234" s="6"/>
      <c r="G234" s="6"/>
      <c r="H234" s="6"/>
      <c r="I234" s="6"/>
      <c r="J234" s="6"/>
      <c r="K234" s="6"/>
      <c r="L234" s="6"/>
      <c r="M234" s="6"/>
      <c r="Q234" s="277"/>
      <c r="R234" s="277"/>
      <c r="S234" s="277"/>
      <c r="T234" s="277"/>
    </row>
    <row r="235" spans="2:20" ht="18" customHeight="1" x14ac:dyDescent="0.45">
      <c r="B235" s="10" t="s">
        <v>19985</v>
      </c>
      <c r="C235" s="10">
        <v>18234</v>
      </c>
      <c r="D235" s="9" t="s">
        <v>20166</v>
      </c>
      <c r="E235" s="6"/>
      <c r="F235" s="6"/>
      <c r="G235" s="6"/>
      <c r="H235" s="6"/>
      <c r="I235" s="6"/>
      <c r="J235" s="6"/>
      <c r="K235" s="6"/>
      <c r="L235" s="6"/>
      <c r="M235" s="6"/>
      <c r="Q235" s="277"/>
      <c r="R235" s="277"/>
      <c r="S235" s="277"/>
      <c r="T235" s="277"/>
    </row>
    <row r="236" spans="2:20" ht="18" customHeight="1" x14ac:dyDescent="0.45">
      <c r="B236" s="10" t="s">
        <v>19987</v>
      </c>
      <c r="C236" s="10">
        <v>18235</v>
      </c>
      <c r="D236" s="9" t="s">
        <v>20167</v>
      </c>
      <c r="E236" s="6"/>
      <c r="F236" s="6"/>
      <c r="G236" s="6"/>
      <c r="H236" s="6"/>
      <c r="I236" s="6"/>
      <c r="J236" s="6"/>
      <c r="K236" s="6"/>
      <c r="L236" s="6"/>
      <c r="M236" s="6"/>
      <c r="Q236" s="277"/>
      <c r="R236" s="277"/>
      <c r="S236" s="277"/>
      <c r="T236" s="277"/>
    </row>
    <row r="237" spans="2:20" ht="18" customHeight="1" x14ac:dyDescent="0.45">
      <c r="B237" s="10" t="s">
        <v>19936</v>
      </c>
      <c r="C237" s="10">
        <v>18236</v>
      </c>
      <c r="D237" s="9" t="s">
        <v>20168</v>
      </c>
      <c r="E237" s="6"/>
      <c r="F237" s="6"/>
      <c r="G237" s="6"/>
      <c r="H237" s="6"/>
      <c r="I237" s="6"/>
      <c r="J237" s="6"/>
      <c r="K237" s="6"/>
      <c r="L237" s="6"/>
      <c r="M237" s="6"/>
      <c r="Q237" s="277"/>
      <c r="R237" s="277"/>
      <c r="S237" s="277"/>
      <c r="T237" s="277"/>
    </row>
    <row r="238" spans="2:20" ht="18" customHeight="1" x14ac:dyDescent="0.45">
      <c r="B238" s="10" t="s">
        <v>19990</v>
      </c>
      <c r="C238" s="10">
        <v>18237</v>
      </c>
      <c r="D238" s="9" t="s">
        <v>20169</v>
      </c>
      <c r="E238" s="6"/>
      <c r="F238" s="6"/>
      <c r="G238" s="6"/>
      <c r="H238" s="6"/>
      <c r="I238" s="6"/>
      <c r="J238" s="6"/>
      <c r="K238" s="6"/>
      <c r="L238" s="6"/>
      <c r="M238" s="6"/>
      <c r="Q238" s="277"/>
      <c r="R238" s="277"/>
      <c r="S238" s="277"/>
      <c r="T238" s="277"/>
    </row>
    <row r="239" spans="2:20" ht="18" customHeight="1" x14ac:dyDescent="0.45">
      <c r="B239" s="10" t="s">
        <v>19992</v>
      </c>
      <c r="C239" s="10">
        <v>18238</v>
      </c>
      <c r="D239" s="9" t="s">
        <v>20170</v>
      </c>
      <c r="E239" s="6"/>
      <c r="F239" s="6"/>
      <c r="G239" s="6"/>
      <c r="H239" s="6"/>
      <c r="I239" s="6"/>
      <c r="J239" s="6"/>
      <c r="K239" s="6"/>
      <c r="L239" s="6"/>
      <c r="M239" s="6"/>
      <c r="Q239" s="277"/>
      <c r="R239" s="277"/>
      <c r="S239" s="277"/>
      <c r="T239" s="277"/>
    </row>
    <row r="240" spans="2:20" ht="18" customHeight="1" x14ac:dyDescent="0.45">
      <c r="B240" s="10" t="s">
        <v>19994</v>
      </c>
      <c r="C240" s="10">
        <v>18239</v>
      </c>
      <c r="D240" s="9" t="s">
        <v>20171</v>
      </c>
      <c r="E240" s="6"/>
      <c r="F240" s="6"/>
      <c r="G240" s="6"/>
      <c r="H240" s="6"/>
      <c r="I240" s="6"/>
      <c r="J240" s="6"/>
      <c r="K240" s="6"/>
      <c r="L240" s="6"/>
      <c r="M240" s="6"/>
      <c r="Q240" s="277"/>
      <c r="R240" s="277"/>
      <c r="S240" s="277"/>
      <c r="T240" s="277"/>
    </row>
    <row r="241" spans="1:20" ht="18" customHeight="1" x14ac:dyDescent="0.45">
      <c r="B241" s="10" t="s">
        <v>19939</v>
      </c>
      <c r="C241" s="10">
        <v>18240</v>
      </c>
      <c r="D241" s="9" t="s">
        <v>20172</v>
      </c>
      <c r="E241" s="6"/>
      <c r="F241" s="6"/>
      <c r="G241" s="6"/>
      <c r="H241" s="6"/>
      <c r="I241" s="6"/>
      <c r="J241" s="6"/>
      <c r="K241" s="6"/>
      <c r="L241" s="6"/>
      <c r="M241" s="6"/>
      <c r="Q241" s="277"/>
      <c r="R241" s="277"/>
      <c r="S241" s="277"/>
      <c r="T241" s="277"/>
    </row>
    <row r="242" spans="1:20" ht="18" customHeight="1" x14ac:dyDescent="0.45">
      <c r="B242" s="10" t="s">
        <v>19944</v>
      </c>
      <c r="C242" s="10">
        <v>18241</v>
      </c>
      <c r="D242" s="9" t="s">
        <v>20173</v>
      </c>
      <c r="E242" s="6"/>
      <c r="F242" s="6"/>
      <c r="G242" s="6"/>
      <c r="H242" s="6"/>
      <c r="I242" s="6"/>
      <c r="J242" s="6"/>
      <c r="K242" s="6"/>
      <c r="L242" s="6"/>
      <c r="M242" s="6"/>
      <c r="Q242" s="277"/>
      <c r="R242" s="277"/>
      <c r="S242" s="277"/>
      <c r="T242" s="277"/>
    </row>
    <row r="243" spans="1:20" ht="18" customHeight="1" x14ac:dyDescent="0.45">
      <c r="B243" s="10" t="s">
        <v>19998</v>
      </c>
      <c r="C243" s="10">
        <v>18242</v>
      </c>
      <c r="D243" s="9" t="s">
        <v>20174</v>
      </c>
      <c r="E243" s="6"/>
      <c r="F243" s="6"/>
      <c r="G243" s="6"/>
      <c r="H243" s="6"/>
      <c r="I243" s="6"/>
      <c r="J243" s="6"/>
      <c r="K243" s="6"/>
      <c r="L243" s="6"/>
      <c r="M243" s="6"/>
      <c r="Q243" s="277"/>
      <c r="R243" s="277"/>
      <c r="S243" s="277"/>
      <c r="T243" s="277"/>
    </row>
    <row r="244" spans="1:20" ht="18" customHeight="1" x14ac:dyDescent="0.45">
      <c r="B244" s="10" t="s">
        <v>20000</v>
      </c>
      <c r="C244" s="10">
        <v>18243</v>
      </c>
      <c r="D244" s="9" t="s">
        <v>20175</v>
      </c>
      <c r="E244" s="6"/>
      <c r="F244" s="6"/>
      <c r="G244" s="6"/>
      <c r="H244" s="6"/>
      <c r="I244" s="6"/>
      <c r="J244" s="6"/>
      <c r="K244" s="6"/>
      <c r="L244" s="6"/>
      <c r="M244" s="6"/>
      <c r="Q244" s="277"/>
      <c r="R244" s="277"/>
      <c r="S244" s="277"/>
      <c r="T244" s="277"/>
    </row>
    <row r="245" spans="1:20" ht="18" customHeight="1" x14ac:dyDescent="0.45">
      <c r="B245" s="10" t="s">
        <v>20002</v>
      </c>
      <c r="C245" s="10">
        <v>18244</v>
      </c>
      <c r="D245" s="9" t="s">
        <v>20176</v>
      </c>
      <c r="E245" s="6"/>
      <c r="F245" s="6"/>
      <c r="G245" s="6"/>
      <c r="H245" s="6"/>
      <c r="I245" s="6"/>
      <c r="J245" s="6"/>
      <c r="K245" s="6"/>
      <c r="L245" s="6"/>
      <c r="M245" s="6"/>
      <c r="Q245" s="277"/>
      <c r="R245" s="277"/>
      <c r="S245" s="277"/>
      <c r="T245" s="277"/>
    </row>
    <row r="246" spans="1:20" ht="18" customHeight="1" x14ac:dyDescent="0.45">
      <c r="B246" s="10" t="s">
        <v>20004</v>
      </c>
      <c r="C246" s="10">
        <v>18245</v>
      </c>
      <c r="D246" s="9" t="s">
        <v>20177</v>
      </c>
      <c r="E246" s="6"/>
      <c r="F246" s="6"/>
      <c r="G246" s="6"/>
      <c r="H246" s="6"/>
      <c r="I246" s="6"/>
      <c r="J246" s="6"/>
      <c r="K246" s="6"/>
      <c r="L246" s="6"/>
      <c r="M246" s="6"/>
      <c r="Q246" s="277"/>
      <c r="R246" s="277"/>
      <c r="S246" s="277"/>
      <c r="T246" s="277"/>
    </row>
    <row r="247" spans="1:20" ht="18" customHeight="1" x14ac:dyDescent="0.45">
      <c r="B247" s="10" t="s">
        <v>20092</v>
      </c>
      <c r="C247" s="10">
        <v>18246</v>
      </c>
      <c r="D247" s="9" t="s">
        <v>20178</v>
      </c>
      <c r="E247" s="6"/>
      <c r="F247" s="6"/>
      <c r="G247" s="6"/>
      <c r="H247" s="6"/>
      <c r="I247" s="6"/>
      <c r="J247" s="6"/>
      <c r="K247" s="6"/>
      <c r="L247" s="6"/>
      <c r="M247" s="6"/>
      <c r="Q247" s="277"/>
      <c r="R247" s="277"/>
      <c r="S247" s="277"/>
      <c r="T247" s="277"/>
    </row>
    <row r="248" spans="1:20" ht="18" customHeight="1" x14ac:dyDescent="0.45">
      <c r="B248" s="10" t="s">
        <v>20179</v>
      </c>
      <c r="C248" s="10">
        <v>18247</v>
      </c>
      <c r="D248" s="9" t="s">
        <v>20180</v>
      </c>
      <c r="E248" s="6"/>
      <c r="F248" s="6"/>
      <c r="G248" s="6"/>
      <c r="H248" s="6"/>
      <c r="I248" s="6"/>
      <c r="J248" s="6"/>
      <c r="K248" s="6"/>
      <c r="L248" s="6"/>
      <c r="M248" s="6"/>
      <c r="Q248" s="277"/>
      <c r="R248" s="277"/>
      <c r="S248" s="277"/>
      <c r="T248" s="277"/>
    </row>
    <row r="249" spans="1:20" ht="18" customHeight="1" x14ac:dyDescent="0.15">
      <c r="D249" s="8"/>
    </row>
    <row r="250" spans="1:20" ht="18" customHeight="1" x14ac:dyDescent="0.15">
      <c r="D250" s="8"/>
    </row>
    <row r="251" spans="1:20" ht="18" customHeight="1" x14ac:dyDescent="0.15">
      <c r="D251" s="8"/>
    </row>
    <row r="252" spans="1:20" ht="18" customHeight="1" x14ac:dyDescent="0.15">
      <c r="B252" s="160"/>
      <c r="C252" s="160"/>
      <c r="D252" s="161"/>
    </row>
    <row r="253" spans="1:20" ht="18" customHeight="1" x14ac:dyDescent="0.15"/>
    <row r="254" spans="1:20" ht="18.75" customHeight="1" x14ac:dyDescent="0.15">
      <c r="A254" s="1302" t="s">
        <v>9795</v>
      </c>
      <c r="B254" s="1302"/>
      <c r="C254" s="1302"/>
      <c r="D254" s="1302"/>
      <c r="E254" s="1302"/>
      <c r="F254" s="1302"/>
      <c r="G254" s="1302"/>
      <c r="H254" s="1302"/>
      <c r="I254" s="1302"/>
      <c r="J254" s="1302"/>
      <c r="K254" s="1302"/>
      <c r="L254" s="1302"/>
      <c r="M254" s="1302"/>
    </row>
    <row r="255" spans="1:20" ht="0.75" customHeight="1" x14ac:dyDescent="0.15">
      <c r="A255" s="1302"/>
      <c r="B255" s="1302"/>
      <c r="C255" s="1302"/>
      <c r="D255" s="1302"/>
      <c r="E255" s="1302"/>
      <c r="F255" s="1302"/>
      <c r="G255" s="1302"/>
      <c r="H255" s="1302"/>
      <c r="I255" s="1302"/>
      <c r="J255" s="1302"/>
      <c r="K255" s="1302"/>
      <c r="L255" s="1302"/>
      <c r="M255" s="1302"/>
    </row>
    <row r="256" spans="1:20" ht="19.5" customHeight="1" x14ac:dyDescent="0.15">
      <c r="A256" s="1302" t="s">
        <v>20181</v>
      </c>
      <c r="B256" s="1302"/>
      <c r="C256" s="1302"/>
      <c r="D256" s="1302"/>
      <c r="E256" s="1302"/>
      <c r="F256" s="1302"/>
      <c r="G256" s="1302"/>
      <c r="H256" s="1302"/>
      <c r="I256" s="1302"/>
      <c r="J256" s="1302"/>
      <c r="K256" s="1302"/>
      <c r="L256" s="1302"/>
      <c r="M256" s="1302"/>
    </row>
    <row r="257" spans="1:20" ht="5.25" customHeight="1" x14ac:dyDescent="0.15">
      <c r="A257" s="1302" t="s">
        <v>20182</v>
      </c>
      <c r="B257" s="1302"/>
      <c r="C257" s="1302"/>
      <c r="D257" s="1302"/>
      <c r="E257" s="1302"/>
      <c r="F257" s="1302"/>
      <c r="G257" s="1302"/>
      <c r="H257" s="1302"/>
      <c r="I257" s="1302"/>
      <c r="J257" s="1302"/>
      <c r="K257" s="1302"/>
      <c r="L257" s="1302"/>
      <c r="M257" s="1302"/>
    </row>
    <row r="258" spans="1:20" ht="15" customHeight="1" x14ac:dyDescent="0.15">
      <c r="A258" s="1302"/>
      <c r="B258" s="1302"/>
      <c r="C258" s="1302"/>
      <c r="D258" s="1302"/>
      <c r="E258" s="1302"/>
      <c r="F258" s="1302"/>
      <c r="G258" s="1302"/>
      <c r="H258" s="1302"/>
      <c r="I258" s="1302"/>
      <c r="J258" s="1302"/>
      <c r="K258" s="1302"/>
      <c r="L258" s="1302"/>
      <c r="M258" s="1302"/>
    </row>
    <row r="259" spans="1:20" ht="3" customHeight="1" x14ac:dyDescent="0.15"/>
    <row r="260" spans="1:20" ht="37.5" customHeight="1" x14ac:dyDescent="0.45">
      <c r="B260" s="10" t="s">
        <v>9529</v>
      </c>
      <c r="C260" s="10" t="s">
        <v>8352</v>
      </c>
      <c r="D260" s="10" t="s">
        <v>9799</v>
      </c>
      <c r="E260" s="6"/>
      <c r="F260" s="6"/>
      <c r="G260" s="6"/>
      <c r="H260" s="6"/>
      <c r="I260" s="6"/>
      <c r="J260" s="6"/>
      <c r="K260" s="6"/>
      <c r="L260" s="6"/>
      <c r="M260" s="1" t="s">
        <v>16119</v>
      </c>
    </row>
    <row r="261" spans="1:20" ht="18" customHeight="1" x14ac:dyDescent="0.45">
      <c r="B261" s="10">
        <v>1</v>
      </c>
      <c r="C261" s="10">
        <v>18250</v>
      </c>
      <c r="D261" s="9" t="s">
        <v>20183</v>
      </c>
      <c r="E261" s="6"/>
      <c r="F261" s="6"/>
      <c r="G261" s="6"/>
      <c r="H261" s="6"/>
      <c r="I261" s="6"/>
      <c r="J261" s="6"/>
      <c r="K261" s="6"/>
      <c r="L261" s="6"/>
      <c r="M261" s="6"/>
      <c r="Q261" s="277"/>
      <c r="R261" s="277"/>
      <c r="S261" s="277"/>
      <c r="T261" s="277"/>
    </row>
    <row r="262" spans="1:20" ht="18" customHeight="1" x14ac:dyDescent="0.45">
      <c r="B262" s="10">
        <v>2</v>
      </c>
      <c r="C262" s="10">
        <v>18251</v>
      </c>
      <c r="D262" s="9" t="s">
        <v>20184</v>
      </c>
      <c r="E262" s="6"/>
      <c r="F262" s="6"/>
      <c r="G262" s="6"/>
      <c r="H262" s="6"/>
      <c r="I262" s="6"/>
      <c r="J262" s="6"/>
      <c r="K262" s="6"/>
      <c r="L262" s="6"/>
      <c r="M262" s="6"/>
      <c r="Q262" s="277"/>
      <c r="R262" s="277"/>
      <c r="S262" s="277"/>
      <c r="T262" s="277"/>
    </row>
    <row r="263" spans="1:20" ht="18" customHeight="1" x14ac:dyDescent="0.45">
      <c r="B263" s="10">
        <v>3</v>
      </c>
      <c r="C263" s="10">
        <v>18252</v>
      </c>
      <c r="D263" s="9" t="s">
        <v>20185</v>
      </c>
      <c r="E263" s="6"/>
      <c r="F263" s="6"/>
      <c r="G263" s="6"/>
      <c r="H263" s="6"/>
      <c r="I263" s="6"/>
      <c r="J263" s="6"/>
      <c r="K263" s="6"/>
      <c r="L263" s="6"/>
      <c r="M263" s="6"/>
      <c r="Q263" s="277"/>
      <c r="R263" s="277"/>
      <c r="S263" s="277"/>
      <c r="T263" s="277"/>
    </row>
    <row r="264" spans="1:20" ht="18" customHeight="1" x14ac:dyDescent="0.45">
      <c r="B264" s="10">
        <v>4</v>
      </c>
      <c r="C264" s="10">
        <v>18253</v>
      </c>
      <c r="D264" s="9" t="s">
        <v>20186</v>
      </c>
      <c r="E264" s="6"/>
      <c r="F264" s="6"/>
      <c r="G264" s="6"/>
      <c r="H264" s="6"/>
      <c r="I264" s="6"/>
      <c r="J264" s="6"/>
      <c r="K264" s="6"/>
      <c r="L264" s="6"/>
      <c r="M264" s="6"/>
      <c r="Q264" s="277"/>
      <c r="R264" s="277"/>
      <c r="S264" s="277"/>
      <c r="T264" s="277"/>
    </row>
    <row r="265" spans="1:20" ht="18" customHeight="1" x14ac:dyDescent="0.45">
      <c r="B265" s="10">
        <v>5</v>
      </c>
      <c r="C265" s="10">
        <v>18254</v>
      </c>
      <c r="D265" s="9" t="s">
        <v>20187</v>
      </c>
      <c r="E265" s="6"/>
      <c r="F265" s="6"/>
      <c r="G265" s="6"/>
      <c r="H265" s="6"/>
      <c r="I265" s="6"/>
      <c r="J265" s="6"/>
      <c r="K265" s="6"/>
      <c r="L265" s="6"/>
      <c r="M265" s="6"/>
      <c r="Q265" s="277"/>
      <c r="R265" s="277"/>
      <c r="S265" s="277"/>
      <c r="T265" s="277"/>
    </row>
    <row r="266" spans="1:20" ht="18" customHeight="1" x14ac:dyDescent="0.45">
      <c r="B266" s="10">
        <v>6</v>
      </c>
      <c r="C266" s="10">
        <v>18255</v>
      </c>
      <c r="D266" s="9" t="s">
        <v>20188</v>
      </c>
      <c r="E266" s="6"/>
      <c r="F266" s="6"/>
      <c r="G266" s="6"/>
      <c r="H266" s="6"/>
      <c r="I266" s="6"/>
      <c r="J266" s="6"/>
      <c r="K266" s="6"/>
      <c r="L266" s="6"/>
      <c r="M266" s="6"/>
      <c r="Q266" s="277"/>
      <c r="R266" s="277"/>
      <c r="S266" s="277"/>
      <c r="T266" s="277"/>
    </row>
    <row r="267" spans="1:20" ht="18" customHeight="1" x14ac:dyDescent="0.45">
      <c r="B267" s="10">
        <v>7</v>
      </c>
      <c r="C267" s="10">
        <v>18256</v>
      </c>
      <c r="D267" s="9" t="s">
        <v>20189</v>
      </c>
      <c r="E267" s="6"/>
      <c r="F267" s="6"/>
      <c r="G267" s="6"/>
      <c r="H267" s="6"/>
      <c r="I267" s="6"/>
      <c r="J267" s="6"/>
      <c r="K267" s="6"/>
      <c r="L267" s="6"/>
      <c r="M267" s="6"/>
      <c r="Q267" s="277"/>
      <c r="R267" s="277"/>
      <c r="S267" s="277"/>
      <c r="T267" s="277"/>
    </row>
    <row r="268" spans="1:20" ht="18" customHeight="1" x14ac:dyDescent="0.45">
      <c r="B268" s="10">
        <v>8</v>
      </c>
      <c r="C268" s="10">
        <v>18258</v>
      </c>
      <c r="D268" s="9" t="s">
        <v>20190</v>
      </c>
      <c r="E268" s="6"/>
      <c r="F268" s="6"/>
      <c r="G268" s="6"/>
      <c r="H268" s="6"/>
      <c r="I268" s="6"/>
      <c r="J268" s="6"/>
      <c r="K268" s="6"/>
      <c r="L268" s="6"/>
      <c r="M268" s="6"/>
      <c r="Q268" s="277"/>
      <c r="R268" s="277"/>
      <c r="S268" s="277"/>
      <c r="T268" s="277"/>
    </row>
    <row r="269" spans="1:20" ht="18" customHeight="1" x14ac:dyDescent="0.45">
      <c r="B269" s="10">
        <v>9</v>
      </c>
      <c r="C269" s="10">
        <v>18259</v>
      </c>
      <c r="D269" s="9" t="s">
        <v>20191</v>
      </c>
      <c r="E269" s="6"/>
      <c r="F269" s="6"/>
      <c r="G269" s="6"/>
      <c r="H269" s="6"/>
      <c r="I269" s="6"/>
      <c r="J269" s="6"/>
      <c r="K269" s="6"/>
      <c r="L269" s="6"/>
      <c r="M269" s="6"/>
      <c r="Q269" s="277"/>
      <c r="R269" s="277"/>
      <c r="S269" s="277"/>
      <c r="T269" s="277"/>
    </row>
    <row r="270" spans="1:20" ht="18" customHeight="1" x14ac:dyDescent="0.45">
      <c r="B270" s="10">
        <v>10</v>
      </c>
      <c r="C270" s="10">
        <v>18261</v>
      </c>
      <c r="D270" s="9" t="s">
        <v>20192</v>
      </c>
      <c r="E270" s="6"/>
      <c r="F270" s="6"/>
      <c r="G270" s="6"/>
      <c r="H270" s="6"/>
      <c r="I270" s="6"/>
      <c r="J270" s="6"/>
      <c r="K270" s="6"/>
      <c r="L270" s="6"/>
      <c r="M270" s="6"/>
      <c r="Q270" s="277"/>
      <c r="R270" s="277"/>
      <c r="S270" s="277"/>
      <c r="T270" s="277"/>
    </row>
    <row r="271" spans="1:20" ht="18" customHeight="1" x14ac:dyDescent="0.45">
      <c r="B271" s="10">
        <v>11</v>
      </c>
      <c r="C271" s="10">
        <v>18262</v>
      </c>
      <c r="D271" s="9" t="s">
        <v>20193</v>
      </c>
      <c r="E271" s="6"/>
      <c r="F271" s="6"/>
      <c r="G271" s="6"/>
      <c r="H271" s="6"/>
      <c r="I271" s="6"/>
      <c r="J271" s="6"/>
      <c r="K271" s="6"/>
      <c r="L271" s="6"/>
      <c r="M271" s="6"/>
      <c r="Q271" s="277"/>
      <c r="R271" s="277"/>
      <c r="S271" s="277"/>
      <c r="T271" s="277"/>
    </row>
    <row r="272" spans="1:20" ht="18" customHeight="1" x14ac:dyDescent="0.45">
      <c r="B272" s="10">
        <v>12</v>
      </c>
      <c r="C272" s="110">
        <v>19171</v>
      </c>
      <c r="D272" s="9" t="s">
        <v>9185</v>
      </c>
      <c r="E272" s="6"/>
      <c r="F272" s="6"/>
      <c r="G272" s="6"/>
      <c r="H272" s="6"/>
      <c r="I272" s="6"/>
      <c r="J272" s="6"/>
      <c r="K272" s="6"/>
      <c r="L272" s="6"/>
      <c r="M272" s="6"/>
    </row>
    <row r="273" spans="2:20" ht="18" customHeight="1" x14ac:dyDescent="0.45">
      <c r="B273" s="10">
        <v>13</v>
      </c>
      <c r="C273" s="214">
        <v>19756</v>
      </c>
      <c r="D273" s="146" t="s">
        <v>9215</v>
      </c>
      <c r="E273" s="6"/>
      <c r="F273" s="145"/>
      <c r="G273" s="145"/>
      <c r="H273" s="6"/>
      <c r="I273" s="6"/>
      <c r="J273" s="6"/>
      <c r="K273" s="6"/>
      <c r="L273" s="6"/>
      <c r="M273" s="6"/>
    </row>
    <row r="274" spans="2:20" ht="18" customHeight="1" x14ac:dyDescent="0.45">
      <c r="B274" s="10">
        <v>14</v>
      </c>
      <c r="C274" s="214">
        <v>19757</v>
      </c>
      <c r="D274" s="146" t="s">
        <v>9219</v>
      </c>
      <c r="E274" s="6"/>
      <c r="F274" s="145"/>
      <c r="G274" s="145"/>
      <c r="H274" s="6"/>
      <c r="I274" s="6"/>
      <c r="J274" s="6"/>
      <c r="K274" s="6"/>
      <c r="L274" s="6"/>
      <c r="M274" s="6"/>
    </row>
    <row r="275" spans="2:20" ht="18" customHeight="1" x14ac:dyDescent="0.45">
      <c r="B275" s="10">
        <v>15</v>
      </c>
      <c r="C275" s="10">
        <v>18266</v>
      </c>
      <c r="D275" s="9" t="s">
        <v>20194</v>
      </c>
      <c r="E275" s="6"/>
      <c r="F275" s="6"/>
      <c r="G275" s="6"/>
      <c r="H275" s="6"/>
      <c r="I275" s="6"/>
      <c r="J275" s="6"/>
      <c r="K275" s="6"/>
      <c r="L275" s="6"/>
      <c r="M275" s="6"/>
      <c r="Q275" s="277"/>
      <c r="R275" s="277"/>
      <c r="S275" s="277"/>
      <c r="T275" s="277"/>
    </row>
    <row r="276" spans="2:20" ht="18" customHeight="1" x14ac:dyDescent="0.45">
      <c r="B276" s="10">
        <v>16</v>
      </c>
      <c r="C276" s="10">
        <v>18267</v>
      </c>
      <c r="D276" s="9" t="s">
        <v>20195</v>
      </c>
      <c r="E276" s="6"/>
      <c r="F276" s="6"/>
      <c r="G276" s="6"/>
      <c r="H276" s="6"/>
      <c r="I276" s="6"/>
      <c r="J276" s="6"/>
      <c r="K276" s="6"/>
      <c r="L276" s="6"/>
      <c r="M276" s="6"/>
      <c r="Q276" s="277"/>
      <c r="R276" s="277"/>
      <c r="S276" s="277"/>
      <c r="T276" s="277"/>
    </row>
    <row r="277" spans="2:20" ht="18" customHeight="1" x14ac:dyDescent="0.45">
      <c r="B277" s="10">
        <v>17</v>
      </c>
      <c r="C277" s="10">
        <v>18268</v>
      </c>
      <c r="D277" s="9" t="s">
        <v>20196</v>
      </c>
      <c r="E277" s="6"/>
      <c r="F277" s="6"/>
      <c r="G277" s="6"/>
      <c r="H277" s="6"/>
      <c r="I277" s="6"/>
      <c r="J277" s="6"/>
      <c r="K277" s="6"/>
      <c r="L277" s="6"/>
      <c r="M277" s="6"/>
      <c r="Q277" s="277"/>
      <c r="R277" s="277"/>
      <c r="S277" s="277"/>
      <c r="T277" s="277"/>
    </row>
    <row r="278" spans="2:20" ht="18" customHeight="1" x14ac:dyDescent="0.45">
      <c r="B278" s="10">
        <v>18</v>
      </c>
      <c r="C278" s="10">
        <v>18269</v>
      </c>
      <c r="D278" s="9" t="s">
        <v>20197</v>
      </c>
      <c r="E278" s="6"/>
      <c r="F278" s="6"/>
      <c r="G278" s="6"/>
      <c r="H278" s="6"/>
      <c r="I278" s="6"/>
      <c r="J278" s="6"/>
      <c r="K278" s="6"/>
      <c r="L278" s="6"/>
      <c r="M278" s="6"/>
      <c r="Q278" s="277"/>
      <c r="R278" s="277"/>
      <c r="S278" s="277"/>
      <c r="T278" s="277"/>
    </row>
    <row r="279" spans="2:20" ht="18" customHeight="1" x14ac:dyDescent="0.45">
      <c r="B279" s="10">
        <v>19</v>
      </c>
      <c r="C279" s="10">
        <v>18270</v>
      </c>
      <c r="D279" s="9" t="s">
        <v>20198</v>
      </c>
      <c r="E279" s="6"/>
      <c r="F279" s="6"/>
      <c r="G279" s="6"/>
      <c r="H279" s="6"/>
      <c r="I279" s="6"/>
      <c r="J279" s="6"/>
      <c r="K279" s="6"/>
      <c r="L279" s="6"/>
      <c r="M279" s="6"/>
      <c r="Q279" s="277"/>
      <c r="R279" s="277"/>
      <c r="S279" s="277"/>
      <c r="T279" s="277"/>
    </row>
    <row r="280" spans="2:20" ht="18" customHeight="1" x14ac:dyDescent="0.45">
      <c r="B280" s="10">
        <v>20</v>
      </c>
      <c r="C280" s="10">
        <v>18271</v>
      </c>
      <c r="D280" s="9" t="s">
        <v>20199</v>
      </c>
      <c r="E280" s="6"/>
      <c r="F280" s="6"/>
      <c r="G280" s="6"/>
      <c r="H280" s="6"/>
      <c r="I280" s="6"/>
      <c r="J280" s="6"/>
      <c r="K280" s="6"/>
      <c r="L280" s="6"/>
      <c r="M280" s="6"/>
      <c r="Q280" s="277"/>
      <c r="R280" s="277"/>
      <c r="S280" s="277"/>
      <c r="T280" s="277"/>
    </row>
    <row r="281" spans="2:20" ht="18" customHeight="1" x14ac:dyDescent="0.45">
      <c r="B281" s="10">
        <v>21</v>
      </c>
      <c r="C281" s="10">
        <v>18272</v>
      </c>
      <c r="D281" s="9" t="s">
        <v>20200</v>
      </c>
      <c r="E281" s="6"/>
      <c r="F281" s="6"/>
      <c r="G281" s="6"/>
      <c r="H281" s="6"/>
      <c r="I281" s="6"/>
      <c r="J281" s="6"/>
      <c r="K281" s="6"/>
      <c r="L281" s="6"/>
      <c r="M281" s="6"/>
      <c r="Q281" s="277"/>
      <c r="R281" s="277"/>
      <c r="S281" s="277"/>
      <c r="T281" s="277"/>
    </row>
    <row r="282" spans="2:20" ht="18" customHeight="1" x14ac:dyDescent="0.45">
      <c r="B282" s="10">
        <v>22</v>
      </c>
      <c r="C282" s="10">
        <v>18273</v>
      </c>
      <c r="D282" s="9" t="s">
        <v>20201</v>
      </c>
      <c r="E282" s="6"/>
      <c r="F282" s="6"/>
      <c r="G282" s="6"/>
      <c r="H282" s="6"/>
      <c r="I282" s="6"/>
      <c r="J282" s="6"/>
      <c r="K282" s="6"/>
      <c r="L282" s="6"/>
      <c r="M282" s="6"/>
      <c r="Q282" s="277"/>
      <c r="R282" s="277"/>
      <c r="S282" s="277"/>
      <c r="T282" s="277"/>
    </row>
    <row r="283" spans="2:20" ht="18" customHeight="1" x14ac:dyDescent="0.45">
      <c r="B283" s="10">
        <v>23</v>
      </c>
      <c r="C283" s="10">
        <v>18274</v>
      </c>
      <c r="D283" s="9" t="s">
        <v>20202</v>
      </c>
      <c r="E283" s="6"/>
      <c r="F283" s="6"/>
      <c r="G283" s="6"/>
      <c r="H283" s="6"/>
      <c r="I283" s="6"/>
      <c r="J283" s="6"/>
      <c r="K283" s="6"/>
      <c r="L283" s="6"/>
      <c r="M283" s="6"/>
      <c r="Q283" s="277"/>
      <c r="R283" s="277"/>
      <c r="S283" s="277"/>
      <c r="T283" s="277"/>
    </row>
    <row r="284" spans="2:20" ht="18" customHeight="1" x14ac:dyDescent="0.45">
      <c r="B284" s="10">
        <v>24</v>
      </c>
      <c r="C284" s="10">
        <v>18275</v>
      </c>
      <c r="D284" s="9" t="s">
        <v>20203</v>
      </c>
      <c r="E284" s="6"/>
      <c r="F284" s="6"/>
      <c r="G284" s="6"/>
      <c r="H284" s="6"/>
      <c r="I284" s="6"/>
      <c r="J284" s="6"/>
      <c r="K284" s="6"/>
      <c r="L284" s="6"/>
      <c r="M284" s="6"/>
      <c r="Q284" s="277"/>
      <c r="R284" s="277"/>
      <c r="S284" s="277"/>
      <c r="T284" s="277"/>
    </row>
    <row r="285" spans="2:20" ht="18" customHeight="1" x14ac:dyDescent="0.45">
      <c r="B285" s="10">
        <v>25</v>
      </c>
      <c r="C285" s="10">
        <v>18276</v>
      </c>
      <c r="D285" s="9" t="s">
        <v>20204</v>
      </c>
      <c r="E285" s="6"/>
      <c r="F285" s="6"/>
      <c r="G285" s="6"/>
      <c r="H285" s="6"/>
      <c r="I285" s="6"/>
      <c r="J285" s="6"/>
      <c r="K285" s="6"/>
      <c r="L285" s="6"/>
      <c r="M285" s="6"/>
      <c r="Q285" s="277"/>
      <c r="R285" s="277"/>
      <c r="S285" s="277"/>
      <c r="T285" s="277"/>
    </row>
    <row r="286" spans="2:20" ht="18" customHeight="1" x14ac:dyDescent="0.45">
      <c r="B286" s="10">
        <v>26</v>
      </c>
      <c r="C286" s="10">
        <v>18277</v>
      </c>
      <c r="D286" s="9" t="s">
        <v>20205</v>
      </c>
      <c r="E286" s="6"/>
      <c r="F286" s="6"/>
      <c r="G286" s="6"/>
      <c r="H286" s="6"/>
      <c r="I286" s="6"/>
      <c r="J286" s="6"/>
      <c r="K286" s="6"/>
      <c r="L286" s="6"/>
      <c r="M286" s="6"/>
      <c r="Q286" s="277"/>
      <c r="R286" s="277"/>
      <c r="S286" s="277"/>
      <c r="T286" s="277"/>
    </row>
    <row r="287" spans="2:20" ht="18" customHeight="1" x14ac:dyDescent="0.45">
      <c r="B287" s="10">
        <v>27</v>
      </c>
      <c r="C287" s="10">
        <v>18278</v>
      </c>
      <c r="D287" s="9" t="s">
        <v>20206</v>
      </c>
      <c r="E287" s="6"/>
      <c r="F287" s="6"/>
      <c r="G287" s="6"/>
      <c r="H287" s="6"/>
      <c r="I287" s="6"/>
      <c r="J287" s="6"/>
      <c r="K287" s="6"/>
      <c r="L287" s="6"/>
      <c r="M287" s="6"/>
      <c r="Q287" s="277"/>
      <c r="R287" s="277"/>
      <c r="S287" s="277"/>
      <c r="T287" s="277"/>
    </row>
    <row r="288" spans="2:20" ht="18" customHeight="1" x14ac:dyDescent="0.45">
      <c r="B288" s="10">
        <v>28</v>
      </c>
      <c r="C288" s="10">
        <v>18279</v>
      </c>
      <c r="D288" s="9" t="s">
        <v>20207</v>
      </c>
      <c r="E288" s="6"/>
      <c r="F288" s="6"/>
      <c r="G288" s="6"/>
      <c r="H288" s="6"/>
      <c r="I288" s="6"/>
      <c r="J288" s="6"/>
      <c r="K288" s="6"/>
      <c r="L288" s="6"/>
      <c r="M288" s="6"/>
      <c r="Q288" s="277"/>
      <c r="R288" s="277"/>
      <c r="S288" s="277"/>
      <c r="T288" s="277"/>
    </row>
    <row r="289" spans="2:20" ht="18" customHeight="1" x14ac:dyDescent="0.45">
      <c r="B289" s="10">
        <v>29</v>
      </c>
      <c r="C289" s="10">
        <v>18280</v>
      </c>
      <c r="D289" s="9" t="s">
        <v>20208</v>
      </c>
      <c r="E289" s="6"/>
      <c r="F289" s="6"/>
      <c r="G289" s="6"/>
      <c r="H289" s="6"/>
      <c r="I289" s="6"/>
      <c r="J289" s="6"/>
      <c r="K289" s="6"/>
      <c r="L289" s="6"/>
      <c r="M289" s="6"/>
      <c r="Q289" s="277"/>
      <c r="R289" s="277"/>
      <c r="S289" s="277"/>
      <c r="T289" s="277"/>
    </row>
    <row r="290" spans="2:20" ht="18" customHeight="1" x14ac:dyDescent="0.45">
      <c r="B290" s="10">
        <v>30</v>
      </c>
      <c r="C290" s="10">
        <v>18281</v>
      </c>
      <c r="D290" s="9" t="s">
        <v>20209</v>
      </c>
      <c r="E290" s="6"/>
      <c r="F290" s="6"/>
      <c r="G290" s="6"/>
      <c r="H290" s="6"/>
      <c r="I290" s="6"/>
      <c r="J290" s="6"/>
      <c r="K290" s="6"/>
      <c r="L290" s="6"/>
      <c r="M290" s="6"/>
      <c r="Q290" s="277"/>
      <c r="R290" s="277"/>
      <c r="S290" s="277"/>
      <c r="T290" s="277"/>
    </row>
    <row r="291" spans="2:20" ht="18" customHeight="1" x14ac:dyDescent="0.45">
      <c r="B291" s="10">
        <v>31</v>
      </c>
      <c r="C291" s="10">
        <v>18282</v>
      </c>
      <c r="D291" s="9" t="s">
        <v>20210</v>
      </c>
      <c r="E291" s="6"/>
      <c r="F291" s="6"/>
      <c r="G291" s="6"/>
      <c r="H291" s="6"/>
      <c r="I291" s="6"/>
      <c r="J291" s="6"/>
      <c r="K291" s="6"/>
      <c r="L291" s="6"/>
      <c r="M291" s="6"/>
      <c r="Q291" s="277"/>
      <c r="R291" s="277"/>
      <c r="S291" s="277"/>
      <c r="T291" s="277"/>
    </row>
    <row r="292" spans="2:20" ht="18" customHeight="1" x14ac:dyDescent="0.45">
      <c r="B292" s="10">
        <v>32</v>
      </c>
      <c r="C292" s="10">
        <v>18283</v>
      </c>
      <c r="D292" s="9" t="s">
        <v>20211</v>
      </c>
      <c r="E292" s="6"/>
      <c r="F292" s="6"/>
      <c r="G292" s="6"/>
      <c r="H292" s="6"/>
      <c r="I292" s="6"/>
      <c r="J292" s="6"/>
      <c r="K292" s="6"/>
      <c r="L292" s="6"/>
      <c r="M292" s="6"/>
      <c r="Q292" s="277"/>
      <c r="R292" s="277"/>
      <c r="S292" s="277"/>
      <c r="T292" s="277"/>
    </row>
    <row r="293" spans="2:20" ht="18" customHeight="1" x14ac:dyDescent="0.45">
      <c r="B293" s="10">
        <v>33</v>
      </c>
      <c r="C293" s="10">
        <v>18284</v>
      </c>
      <c r="D293" s="9" t="s">
        <v>20212</v>
      </c>
      <c r="E293" s="6"/>
      <c r="F293" s="6"/>
      <c r="G293" s="6"/>
      <c r="H293" s="6"/>
      <c r="I293" s="6"/>
      <c r="J293" s="6"/>
      <c r="K293" s="6"/>
      <c r="L293" s="6"/>
      <c r="M293" s="6"/>
      <c r="Q293" s="277"/>
      <c r="R293" s="277"/>
      <c r="S293" s="277"/>
      <c r="T293" s="277"/>
    </row>
    <row r="294" spans="2:20" ht="18" customHeight="1" x14ac:dyDescent="0.45">
      <c r="B294" s="10">
        <v>34</v>
      </c>
      <c r="C294" s="10">
        <v>18285</v>
      </c>
      <c r="D294" s="9" t="s">
        <v>20213</v>
      </c>
      <c r="E294" s="6"/>
      <c r="F294" s="6"/>
      <c r="G294" s="6"/>
      <c r="H294" s="6"/>
      <c r="I294" s="6"/>
      <c r="J294" s="6"/>
      <c r="K294" s="6"/>
      <c r="L294" s="6"/>
      <c r="M294" s="6"/>
      <c r="Q294" s="277"/>
      <c r="R294" s="277"/>
      <c r="S294" s="277"/>
      <c r="T294" s="277"/>
    </row>
    <row r="295" spans="2:20" ht="18" customHeight="1" x14ac:dyDescent="0.45">
      <c r="B295" s="10">
        <v>35</v>
      </c>
      <c r="C295" s="10">
        <v>18286</v>
      </c>
      <c r="D295" s="9" t="s">
        <v>20214</v>
      </c>
      <c r="E295" s="6"/>
      <c r="F295" s="6"/>
      <c r="G295" s="6"/>
      <c r="H295" s="6"/>
      <c r="I295" s="6"/>
      <c r="J295" s="6"/>
      <c r="K295" s="6"/>
      <c r="L295" s="6"/>
      <c r="M295" s="6"/>
      <c r="Q295" s="277"/>
      <c r="R295" s="277"/>
      <c r="S295" s="277"/>
      <c r="T295" s="277"/>
    </row>
    <row r="296" spans="2:20" ht="18" customHeight="1" x14ac:dyDescent="0.45">
      <c r="B296" s="10">
        <v>36</v>
      </c>
      <c r="C296" s="10">
        <v>18287</v>
      </c>
      <c r="D296" s="9" t="s">
        <v>20215</v>
      </c>
      <c r="E296" s="6"/>
      <c r="F296" s="6"/>
      <c r="G296" s="6"/>
      <c r="H296" s="6"/>
      <c r="I296" s="6"/>
      <c r="J296" s="6"/>
      <c r="K296" s="6"/>
      <c r="L296" s="6"/>
      <c r="M296" s="6"/>
      <c r="Q296" s="277"/>
      <c r="R296" s="277"/>
      <c r="S296" s="277"/>
      <c r="T296" s="277"/>
    </row>
    <row r="297" spans="2:20" ht="18" customHeight="1" x14ac:dyDescent="0.45">
      <c r="B297" s="10">
        <v>37</v>
      </c>
      <c r="C297" s="10">
        <v>18288</v>
      </c>
      <c r="D297" s="9" t="s">
        <v>20216</v>
      </c>
      <c r="E297" s="6"/>
      <c r="F297" s="6"/>
      <c r="G297" s="6"/>
      <c r="H297" s="6"/>
      <c r="I297" s="6"/>
      <c r="J297" s="6"/>
      <c r="K297" s="6"/>
      <c r="L297" s="6"/>
      <c r="M297" s="6"/>
      <c r="Q297" s="277"/>
      <c r="R297" s="277"/>
      <c r="S297" s="277"/>
      <c r="T297" s="277"/>
    </row>
    <row r="298" spans="2:20" ht="18" customHeight="1" x14ac:dyDescent="0.45">
      <c r="B298" s="10">
        <v>38</v>
      </c>
      <c r="C298" s="10">
        <v>18289</v>
      </c>
      <c r="D298" s="9" t="s">
        <v>20217</v>
      </c>
      <c r="E298" s="6"/>
      <c r="F298" s="6"/>
      <c r="G298" s="6"/>
      <c r="H298" s="6"/>
      <c r="I298" s="6"/>
      <c r="J298" s="6"/>
      <c r="K298" s="6"/>
      <c r="L298" s="6"/>
      <c r="M298" s="6"/>
      <c r="Q298" s="277"/>
      <c r="R298" s="277"/>
      <c r="S298" s="277"/>
      <c r="T298" s="277"/>
    </row>
    <row r="299" spans="2:20" ht="18" customHeight="1" x14ac:dyDescent="0.45">
      <c r="B299" s="10">
        <v>39</v>
      </c>
      <c r="C299" s="10">
        <v>18290</v>
      </c>
      <c r="D299" s="9" t="s">
        <v>20218</v>
      </c>
      <c r="E299" s="6"/>
      <c r="F299" s="6"/>
      <c r="G299" s="6"/>
      <c r="H299" s="6"/>
      <c r="I299" s="6"/>
      <c r="J299" s="6"/>
      <c r="K299" s="6"/>
      <c r="L299" s="6"/>
      <c r="M299" s="6"/>
      <c r="Q299" s="277"/>
      <c r="R299" s="277"/>
      <c r="S299" s="277"/>
      <c r="T299" s="277"/>
    </row>
    <row r="300" spans="2:20" ht="18.75" customHeight="1" x14ac:dyDescent="0.45">
      <c r="B300" s="10">
        <v>40</v>
      </c>
      <c r="C300" s="10">
        <v>18291</v>
      </c>
      <c r="D300" s="9" t="s">
        <v>20219</v>
      </c>
      <c r="E300" s="6"/>
      <c r="F300" s="6"/>
      <c r="G300" s="6"/>
      <c r="H300" s="6"/>
      <c r="I300" s="6"/>
      <c r="J300" s="6"/>
      <c r="K300" s="6"/>
      <c r="L300" s="6"/>
      <c r="M300" s="6"/>
      <c r="Q300" s="277"/>
      <c r="R300" s="277"/>
      <c r="S300" s="277"/>
      <c r="T300" s="277"/>
    </row>
    <row r="301" spans="2:20" ht="18" customHeight="1" x14ac:dyDescent="0.45">
      <c r="B301" s="10">
        <v>41</v>
      </c>
      <c r="C301" s="10" t="s">
        <v>20220</v>
      </c>
      <c r="D301" s="9" t="s">
        <v>20221</v>
      </c>
      <c r="E301" s="6"/>
      <c r="F301" s="6"/>
      <c r="G301" s="6"/>
      <c r="H301" s="6"/>
      <c r="I301" s="6"/>
      <c r="J301" s="6"/>
      <c r="K301" s="6"/>
      <c r="L301" s="6"/>
      <c r="M301" s="6"/>
      <c r="Q301" s="277"/>
      <c r="R301" s="277"/>
      <c r="S301" s="277"/>
      <c r="T301" s="277"/>
    </row>
    <row r="302" spans="2:20" ht="18" customHeight="1" x14ac:dyDescent="0.15">
      <c r="Q302" s="277"/>
      <c r="R302" s="277"/>
      <c r="S302" s="277"/>
      <c r="T302" s="277"/>
    </row>
    <row r="303" spans="2:20" ht="18.75" customHeight="1" x14ac:dyDescent="0.15">
      <c r="B303" s="1302" t="s">
        <v>9795</v>
      </c>
      <c r="C303" s="1302"/>
      <c r="D303" s="1302"/>
      <c r="E303" s="1302"/>
      <c r="F303" s="1302"/>
      <c r="G303" s="1302"/>
      <c r="H303" s="1302"/>
      <c r="I303" s="1302"/>
      <c r="J303" s="1302"/>
      <c r="K303" s="1302"/>
      <c r="L303" s="1302"/>
      <c r="M303" s="1302"/>
      <c r="Q303" s="277"/>
      <c r="R303" s="277"/>
      <c r="S303" s="277"/>
      <c r="T303" s="277"/>
    </row>
    <row r="304" spans="2:20" ht="0.75" customHeight="1" x14ac:dyDescent="0.15">
      <c r="B304" s="1302"/>
      <c r="C304" s="1302"/>
      <c r="D304" s="1302"/>
      <c r="E304" s="1302"/>
      <c r="F304" s="1302"/>
      <c r="G304" s="1302"/>
      <c r="H304" s="1302"/>
      <c r="I304" s="1302"/>
      <c r="J304" s="1302"/>
      <c r="K304" s="1302"/>
      <c r="L304" s="1302"/>
      <c r="M304" s="1302"/>
      <c r="Q304" s="277"/>
      <c r="R304" s="277"/>
      <c r="S304" s="277"/>
      <c r="T304" s="277"/>
    </row>
    <row r="305" spans="2:20" ht="19.5" customHeight="1" x14ac:dyDescent="0.15">
      <c r="B305" s="1302" t="s">
        <v>20222</v>
      </c>
      <c r="C305" s="1302"/>
      <c r="D305" s="1302"/>
      <c r="E305" s="1302"/>
      <c r="F305" s="1302"/>
      <c r="G305" s="1302"/>
      <c r="H305" s="1302"/>
      <c r="I305" s="1302"/>
      <c r="J305" s="1302"/>
      <c r="K305" s="1302"/>
      <c r="L305" s="1302"/>
      <c r="M305" s="1302"/>
      <c r="Q305" s="277"/>
      <c r="R305" s="277"/>
      <c r="S305" s="277"/>
      <c r="T305" s="277"/>
    </row>
    <row r="306" spans="2:20" ht="5.25" customHeight="1" x14ac:dyDescent="0.15">
      <c r="C306" s="1302" t="s">
        <v>20223</v>
      </c>
      <c r="D306" s="1302"/>
      <c r="E306" s="1302"/>
      <c r="F306" s="1302"/>
      <c r="G306" s="1302"/>
      <c r="H306" s="1302"/>
      <c r="I306" s="1302"/>
      <c r="J306" s="1302"/>
      <c r="K306" s="1302"/>
      <c r="L306" s="1302"/>
      <c r="M306" s="1302"/>
      <c r="Q306" s="277"/>
      <c r="R306" s="277"/>
      <c r="S306" s="277"/>
      <c r="T306" s="277"/>
    </row>
    <row r="307" spans="2:20" ht="15" customHeight="1" x14ac:dyDescent="0.15">
      <c r="C307" s="1302"/>
      <c r="D307" s="1302"/>
      <c r="E307" s="1302"/>
      <c r="F307" s="1302"/>
      <c r="G307" s="1302"/>
      <c r="H307" s="1302"/>
      <c r="I307" s="1302"/>
      <c r="J307" s="1302"/>
      <c r="K307" s="1302"/>
      <c r="L307" s="1302"/>
      <c r="M307" s="1302"/>
      <c r="Q307" s="277"/>
      <c r="R307" s="277"/>
      <c r="S307" s="277"/>
      <c r="T307" s="277"/>
    </row>
    <row r="308" spans="2:20" ht="3" customHeight="1" x14ac:dyDescent="0.15">
      <c r="C308" s="1303"/>
      <c r="D308" s="1303"/>
      <c r="E308" s="1303"/>
      <c r="F308" s="1303"/>
      <c r="G308" s="1303"/>
      <c r="H308" s="1303"/>
      <c r="I308" s="1303"/>
      <c r="J308" s="1303"/>
      <c r="K308" s="1303"/>
      <c r="L308" s="1303"/>
      <c r="M308" s="1303"/>
      <c r="Q308" s="277"/>
      <c r="R308" s="277"/>
      <c r="S308" s="277"/>
      <c r="T308" s="277"/>
    </row>
    <row r="309" spans="2:20" ht="37.5" customHeight="1" x14ac:dyDescent="0.45">
      <c r="B309" s="10" t="s">
        <v>9529</v>
      </c>
      <c r="C309" s="10" t="s">
        <v>8352</v>
      </c>
      <c r="D309" s="10" t="s">
        <v>9799</v>
      </c>
      <c r="E309" s="6"/>
      <c r="F309" s="6"/>
      <c r="G309" s="6"/>
      <c r="H309" s="6"/>
      <c r="I309" s="6"/>
      <c r="J309" s="6"/>
      <c r="K309" s="6"/>
      <c r="L309" s="6"/>
      <c r="M309" s="1" t="s">
        <v>16119</v>
      </c>
      <c r="Q309" s="277"/>
      <c r="R309" s="277"/>
      <c r="S309" s="277"/>
      <c r="T309" s="277"/>
    </row>
    <row r="310" spans="2:20" ht="18" customHeight="1" x14ac:dyDescent="0.45">
      <c r="B310" s="10" t="s">
        <v>12949</v>
      </c>
      <c r="C310" s="10">
        <v>18294</v>
      </c>
      <c r="D310" s="9" t="s">
        <v>20224</v>
      </c>
      <c r="E310" s="261"/>
      <c r="F310" s="6"/>
      <c r="G310" s="6"/>
      <c r="H310" s="6"/>
      <c r="I310" s="6"/>
      <c r="J310" s="6"/>
      <c r="K310" s="6"/>
      <c r="L310" s="6"/>
      <c r="M310" s="6"/>
      <c r="Q310" s="277"/>
      <c r="R310" s="277"/>
      <c r="S310" s="277"/>
      <c r="T310" s="277"/>
    </row>
    <row r="311" spans="2:20" ht="18" customHeight="1" x14ac:dyDescent="0.45">
      <c r="B311" s="10" t="s">
        <v>12951</v>
      </c>
      <c r="C311" s="10">
        <v>18295</v>
      </c>
      <c r="D311" s="9" t="s">
        <v>20225</v>
      </c>
      <c r="E311" s="261"/>
      <c r="F311" s="6"/>
      <c r="G311" s="6"/>
      <c r="H311" s="6"/>
      <c r="I311" s="6"/>
      <c r="J311" s="6"/>
      <c r="K311" s="6"/>
      <c r="L311" s="6"/>
      <c r="M311" s="6"/>
      <c r="Q311" s="277"/>
      <c r="R311" s="277"/>
      <c r="S311" s="277"/>
      <c r="T311" s="277"/>
    </row>
    <row r="312" spans="2:20" ht="18" customHeight="1" x14ac:dyDescent="0.45">
      <c r="B312" s="10" t="s">
        <v>12962</v>
      </c>
      <c r="C312" s="10">
        <v>18296</v>
      </c>
      <c r="D312" s="9" t="s">
        <v>20226</v>
      </c>
      <c r="E312" s="261"/>
      <c r="F312" s="6"/>
      <c r="G312" s="6"/>
      <c r="H312" s="6"/>
      <c r="I312" s="6"/>
      <c r="J312" s="6"/>
      <c r="K312" s="6"/>
      <c r="L312" s="6"/>
      <c r="M312" s="6"/>
      <c r="Q312" s="277"/>
      <c r="R312" s="277"/>
      <c r="S312" s="277"/>
      <c r="T312" s="277"/>
    </row>
    <row r="313" spans="2:20" ht="18" customHeight="1" x14ac:dyDescent="0.45">
      <c r="B313" s="10" t="s">
        <v>12966</v>
      </c>
      <c r="C313" s="10">
        <v>18297</v>
      </c>
      <c r="D313" s="9" t="s">
        <v>20227</v>
      </c>
      <c r="E313" s="261"/>
      <c r="F313" s="6"/>
      <c r="G313" s="6"/>
      <c r="H313" s="6"/>
      <c r="I313" s="6"/>
      <c r="J313" s="6"/>
      <c r="K313" s="6"/>
      <c r="L313" s="6"/>
      <c r="M313" s="6"/>
      <c r="Q313" s="277"/>
      <c r="R313" s="277"/>
      <c r="S313" s="277"/>
      <c r="T313" s="277"/>
    </row>
    <row r="314" spans="2:20" ht="18" customHeight="1" x14ac:dyDescent="0.45">
      <c r="B314" s="10" t="s">
        <v>12971</v>
      </c>
      <c r="C314" s="10">
        <v>18299</v>
      </c>
      <c r="D314" s="9" t="s">
        <v>20228</v>
      </c>
      <c r="E314" s="261"/>
      <c r="F314" s="6"/>
      <c r="G314" s="6"/>
      <c r="H314" s="6"/>
      <c r="I314" s="6"/>
      <c r="J314" s="6"/>
      <c r="K314" s="6"/>
      <c r="L314" s="6"/>
      <c r="M314" s="6"/>
      <c r="Q314" s="277"/>
      <c r="R314" s="277"/>
      <c r="S314" s="277"/>
      <c r="T314" s="277"/>
    </row>
    <row r="315" spans="2:20" ht="18" customHeight="1" x14ac:dyDescent="0.45">
      <c r="B315" s="10" t="s">
        <v>12976</v>
      </c>
      <c r="C315" s="10">
        <v>18300</v>
      </c>
      <c r="D315" s="9" t="s">
        <v>20229</v>
      </c>
      <c r="E315" s="261"/>
      <c r="F315" s="6"/>
      <c r="G315" s="6"/>
      <c r="H315" s="6"/>
      <c r="I315" s="6"/>
      <c r="J315" s="6"/>
      <c r="K315" s="6"/>
      <c r="L315" s="6"/>
      <c r="M315" s="6"/>
      <c r="Q315" s="277"/>
      <c r="R315" s="277"/>
      <c r="S315" s="277"/>
      <c r="T315" s="277"/>
    </row>
    <row r="316" spans="2:20" ht="18" customHeight="1" x14ac:dyDescent="0.45">
      <c r="B316" s="10" t="s">
        <v>12980</v>
      </c>
      <c r="C316" s="10">
        <v>18301</v>
      </c>
      <c r="D316" s="9" t="s">
        <v>20230</v>
      </c>
      <c r="E316" s="261"/>
      <c r="F316" s="6"/>
      <c r="G316" s="6"/>
      <c r="H316" s="6"/>
      <c r="I316" s="6"/>
      <c r="J316" s="6"/>
      <c r="K316" s="6"/>
      <c r="L316" s="6"/>
      <c r="M316" s="6"/>
      <c r="Q316" s="277"/>
      <c r="R316" s="277"/>
      <c r="S316" s="277"/>
      <c r="T316" s="277"/>
    </row>
    <row r="317" spans="2:20" ht="18" customHeight="1" x14ac:dyDescent="0.45">
      <c r="B317" s="10" t="s">
        <v>12985</v>
      </c>
      <c r="C317" s="10">
        <v>18302</v>
      </c>
      <c r="D317" s="9" t="s">
        <v>20231</v>
      </c>
      <c r="E317" s="261"/>
      <c r="F317" s="6"/>
      <c r="G317" s="6"/>
      <c r="H317" s="6"/>
      <c r="I317" s="6"/>
      <c r="J317" s="6"/>
      <c r="K317" s="6"/>
      <c r="L317" s="6"/>
      <c r="M317" s="6"/>
      <c r="Q317" s="277"/>
      <c r="R317" s="277"/>
      <c r="S317" s="277"/>
      <c r="T317" s="277"/>
    </row>
    <row r="318" spans="2:20" ht="18" customHeight="1" x14ac:dyDescent="0.45">
      <c r="B318" s="10" t="s">
        <v>12988</v>
      </c>
      <c r="C318" s="10">
        <v>18304</v>
      </c>
      <c r="D318" s="9" t="s">
        <v>20232</v>
      </c>
      <c r="E318" s="261"/>
      <c r="F318" s="6"/>
      <c r="G318" s="6"/>
      <c r="H318" s="6"/>
      <c r="I318" s="6"/>
      <c r="J318" s="6"/>
      <c r="K318" s="6"/>
      <c r="L318" s="6"/>
      <c r="M318" s="6"/>
      <c r="Q318" s="277"/>
      <c r="R318" s="277"/>
      <c r="S318" s="277"/>
      <c r="T318" s="277"/>
    </row>
    <row r="319" spans="2:20" ht="18" customHeight="1" x14ac:dyDescent="0.45">
      <c r="B319" s="10" t="s">
        <v>12993</v>
      </c>
      <c r="C319" s="10">
        <v>18306</v>
      </c>
      <c r="D319" s="9" t="s">
        <v>20233</v>
      </c>
      <c r="E319" s="261"/>
      <c r="F319" s="6"/>
      <c r="G319" s="6"/>
      <c r="H319" s="6"/>
      <c r="I319" s="6"/>
      <c r="J319" s="6"/>
      <c r="K319" s="6"/>
      <c r="L319" s="6"/>
      <c r="M319" s="6"/>
      <c r="Q319" s="277"/>
      <c r="R319" s="277"/>
      <c r="S319" s="277"/>
      <c r="T319" s="277"/>
    </row>
    <row r="320" spans="2:20" ht="18" customHeight="1" x14ac:dyDescent="0.45">
      <c r="B320" s="10" t="s">
        <v>12998</v>
      </c>
      <c r="C320" s="10">
        <v>18307</v>
      </c>
      <c r="D320" s="9" t="s">
        <v>20234</v>
      </c>
      <c r="E320" s="261"/>
      <c r="F320" s="6"/>
      <c r="G320" s="6"/>
      <c r="H320" s="6"/>
      <c r="I320" s="6"/>
      <c r="J320" s="6"/>
      <c r="K320" s="6"/>
      <c r="L320" s="6"/>
      <c r="M320" s="6"/>
      <c r="Q320" s="277"/>
      <c r="R320" s="277"/>
      <c r="S320" s="277"/>
      <c r="T320" s="277"/>
    </row>
    <row r="321" spans="2:20" ht="18" customHeight="1" x14ac:dyDescent="0.45">
      <c r="B321" s="10" t="s">
        <v>13003</v>
      </c>
      <c r="C321" s="10">
        <v>18308</v>
      </c>
      <c r="D321" s="9" t="s">
        <v>20235</v>
      </c>
      <c r="E321" s="261"/>
      <c r="F321" s="6"/>
      <c r="G321" s="6"/>
      <c r="H321" s="6"/>
      <c r="I321" s="6"/>
      <c r="J321" s="6"/>
      <c r="K321" s="6"/>
      <c r="L321" s="6"/>
      <c r="M321" s="6"/>
      <c r="Q321" s="277"/>
      <c r="R321" s="277"/>
      <c r="S321" s="277"/>
      <c r="T321" s="277"/>
    </row>
    <row r="322" spans="2:20" ht="18" customHeight="1" x14ac:dyDescent="0.45">
      <c r="B322" s="10" t="s">
        <v>19961</v>
      </c>
      <c r="C322" s="10">
        <v>18309</v>
      </c>
      <c r="D322" s="9" t="s">
        <v>20236</v>
      </c>
      <c r="E322" s="261"/>
      <c r="F322" s="6"/>
      <c r="G322" s="6"/>
      <c r="H322" s="6"/>
      <c r="I322" s="6"/>
      <c r="J322" s="6"/>
      <c r="K322" s="6"/>
      <c r="L322" s="6"/>
      <c r="M322" s="6"/>
      <c r="Q322" s="277"/>
      <c r="R322" s="277"/>
      <c r="S322" s="277"/>
      <c r="T322" s="277"/>
    </row>
    <row r="323" spans="2:20" ht="18" customHeight="1" x14ac:dyDescent="0.45">
      <c r="B323" s="10" t="s">
        <v>19963</v>
      </c>
      <c r="C323" s="10">
        <v>18310</v>
      </c>
      <c r="D323" s="9" t="s">
        <v>20237</v>
      </c>
      <c r="E323" s="261"/>
      <c r="F323" s="6"/>
      <c r="G323" s="6"/>
      <c r="H323" s="6"/>
      <c r="I323" s="6"/>
      <c r="J323" s="6"/>
      <c r="K323" s="6"/>
      <c r="L323" s="6"/>
      <c r="M323" s="6"/>
      <c r="Q323" s="277"/>
      <c r="R323" s="277"/>
      <c r="S323" s="277"/>
      <c r="T323" s="277"/>
    </row>
    <row r="324" spans="2:20" ht="18" customHeight="1" x14ac:dyDescent="0.45">
      <c r="B324" s="10" t="s">
        <v>19965</v>
      </c>
      <c r="C324" s="10">
        <v>18311</v>
      </c>
      <c r="D324" s="9" t="s">
        <v>20238</v>
      </c>
      <c r="E324" s="261"/>
      <c r="F324" s="6"/>
      <c r="G324" s="6"/>
      <c r="H324" s="6"/>
      <c r="I324" s="6"/>
      <c r="J324" s="6"/>
      <c r="K324" s="6"/>
      <c r="L324" s="6"/>
      <c r="M324" s="6"/>
      <c r="Q324" s="277"/>
      <c r="R324" s="277"/>
      <c r="S324" s="277"/>
      <c r="T324" s="277"/>
    </row>
    <row r="325" spans="2:20" ht="18" customHeight="1" x14ac:dyDescent="0.45">
      <c r="B325" s="10" t="s">
        <v>19967</v>
      </c>
      <c r="C325" s="10">
        <v>18313</v>
      </c>
      <c r="D325" s="9" t="s">
        <v>20239</v>
      </c>
      <c r="E325" s="261"/>
      <c r="F325" s="6"/>
      <c r="G325" s="6"/>
      <c r="H325" s="6"/>
      <c r="I325" s="6"/>
      <c r="J325" s="6"/>
      <c r="K325" s="6"/>
      <c r="L325" s="6"/>
      <c r="M325" s="6"/>
      <c r="Q325" s="277"/>
      <c r="R325" s="277"/>
      <c r="S325" s="277"/>
      <c r="T325" s="277"/>
    </row>
    <row r="326" spans="2:20" ht="18" customHeight="1" x14ac:dyDescent="0.45">
      <c r="B326" s="10" t="s">
        <v>19908</v>
      </c>
      <c r="C326" s="10">
        <v>18314</v>
      </c>
      <c r="D326" s="9" t="s">
        <v>20240</v>
      </c>
      <c r="E326" s="261"/>
      <c r="F326" s="6"/>
      <c r="G326" s="6"/>
      <c r="H326" s="6"/>
      <c r="I326" s="6"/>
      <c r="J326" s="6"/>
      <c r="K326" s="6"/>
      <c r="L326" s="6"/>
      <c r="M326" s="6"/>
      <c r="Q326" s="277"/>
      <c r="R326" s="277"/>
      <c r="S326" s="277"/>
      <c r="T326" s="277"/>
    </row>
    <row r="327" spans="2:20" ht="18" customHeight="1" x14ac:dyDescent="0.45">
      <c r="B327" s="10" t="s">
        <v>19929</v>
      </c>
      <c r="C327" s="10">
        <v>18315</v>
      </c>
      <c r="D327" s="9" t="s">
        <v>20241</v>
      </c>
      <c r="E327" s="261"/>
      <c r="F327" s="6"/>
      <c r="G327" s="6"/>
      <c r="H327" s="6"/>
      <c r="I327" s="6"/>
      <c r="J327" s="6"/>
      <c r="K327" s="6"/>
      <c r="L327" s="6"/>
      <c r="M327" s="6"/>
      <c r="Q327" s="277"/>
      <c r="R327" s="277"/>
      <c r="S327" s="277"/>
      <c r="T327" s="277"/>
    </row>
    <row r="328" spans="2:20" ht="18" customHeight="1" x14ac:dyDescent="0.45">
      <c r="B328" s="10" t="s">
        <v>19918</v>
      </c>
      <c r="C328" s="10">
        <v>18316</v>
      </c>
      <c r="D328" s="9" t="s">
        <v>20242</v>
      </c>
      <c r="E328" s="261"/>
      <c r="F328" s="6"/>
      <c r="G328" s="6"/>
      <c r="H328" s="6"/>
      <c r="I328" s="6"/>
      <c r="J328" s="6"/>
      <c r="K328" s="6"/>
      <c r="L328" s="6"/>
      <c r="M328" s="6"/>
      <c r="Q328" s="277"/>
      <c r="R328" s="277"/>
      <c r="S328" s="277"/>
      <c r="T328" s="277"/>
    </row>
    <row r="329" spans="2:20" ht="18" customHeight="1" x14ac:dyDescent="0.45">
      <c r="B329" s="10" t="s">
        <v>19925</v>
      </c>
      <c r="C329" s="10">
        <v>18317</v>
      </c>
      <c r="D329" s="9" t="s">
        <v>20243</v>
      </c>
      <c r="E329" s="261"/>
      <c r="F329" s="6"/>
      <c r="G329" s="6"/>
      <c r="H329" s="6"/>
      <c r="I329" s="6"/>
      <c r="J329" s="6"/>
      <c r="K329" s="6"/>
      <c r="L329" s="6"/>
      <c r="M329" s="6"/>
      <c r="Q329" s="277"/>
      <c r="R329" s="277"/>
      <c r="S329" s="277"/>
      <c r="T329" s="277"/>
    </row>
    <row r="330" spans="2:20" ht="18" customHeight="1" x14ac:dyDescent="0.45">
      <c r="B330" s="10" t="s">
        <v>19973</v>
      </c>
      <c r="C330" s="10">
        <v>18318</v>
      </c>
      <c r="D330" s="9" t="s">
        <v>20244</v>
      </c>
      <c r="E330" s="261"/>
      <c r="F330" s="6"/>
      <c r="G330" s="6"/>
      <c r="H330" s="6"/>
      <c r="I330" s="6"/>
      <c r="J330" s="6"/>
      <c r="K330" s="6"/>
      <c r="L330" s="6"/>
      <c r="M330" s="6"/>
      <c r="Q330" s="277"/>
      <c r="R330" s="277"/>
      <c r="S330" s="277"/>
      <c r="T330" s="277"/>
    </row>
    <row r="331" spans="2:20" ht="18" customHeight="1" x14ac:dyDescent="0.45">
      <c r="B331" s="10" t="s">
        <v>19975</v>
      </c>
      <c r="C331" s="10">
        <v>18319</v>
      </c>
      <c r="D331" s="9" t="s">
        <v>20245</v>
      </c>
      <c r="E331" s="261"/>
      <c r="F331" s="6"/>
      <c r="G331" s="6"/>
      <c r="H331" s="6"/>
      <c r="I331" s="6"/>
      <c r="J331" s="6"/>
      <c r="K331" s="6"/>
      <c r="L331" s="6"/>
      <c r="M331" s="6"/>
      <c r="Q331" s="277"/>
      <c r="R331" s="277"/>
      <c r="S331" s="277"/>
      <c r="T331" s="277"/>
    </row>
    <row r="332" spans="2:20" ht="18" customHeight="1" x14ac:dyDescent="0.45">
      <c r="B332" s="10" t="s">
        <v>19977</v>
      </c>
      <c r="C332" s="10">
        <v>18320</v>
      </c>
      <c r="D332" s="9" t="s">
        <v>20246</v>
      </c>
      <c r="E332" s="261"/>
      <c r="F332" s="6"/>
      <c r="G332" s="6"/>
      <c r="H332" s="6"/>
      <c r="I332" s="6"/>
      <c r="J332" s="6"/>
      <c r="K332" s="6"/>
      <c r="L332" s="6"/>
      <c r="M332" s="6"/>
      <c r="Q332" s="277"/>
      <c r="R332" s="277"/>
      <c r="S332" s="277"/>
      <c r="T332" s="277"/>
    </row>
    <row r="333" spans="2:20" ht="18" customHeight="1" x14ac:dyDescent="0.45">
      <c r="B333" s="10" t="s">
        <v>19979</v>
      </c>
      <c r="C333" s="10">
        <v>18321</v>
      </c>
      <c r="D333" s="9" t="s">
        <v>20247</v>
      </c>
      <c r="E333" s="261"/>
      <c r="F333" s="6"/>
      <c r="G333" s="6"/>
      <c r="H333" s="6"/>
      <c r="I333" s="6"/>
      <c r="J333" s="6"/>
      <c r="K333" s="6"/>
      <c r="L333" s="6"/>
      <c r="M333" s="6"/>
      <c r="Q333" s="277"/>
      <c r="R333" s="277"/>
      <c r="S333" s="277"/>
      <c r="T333" s="277"/>
    </row>
    <row r="334" spans="2:20" ht="18" customHeight="1" x14ac:dyDescent="0.45">
      <c r="B334" s="10" t="s">
        <v>19941</v>
      </c>
      <c r="C334" s="10">
        <v>18322</v>
      </c>
      <c r="D334" s="9" t="s">
        <v>20248</v>
      </c>
      <c r="E334" s="261"/>
      <c r="F334" s="6"/>
      <c r="G334" s="6"/>
      <c r="H334" s="6"/>
      <c r="I334" s="6"/>
      <c r="J334" s="6"/>
      <c r="K334" s="6"/>
      <c r="L334" s="6"/>
      <c r="M334" s="6"/>
      <c r="Q334" s="277"/>
      <c r="R334" s="277"/>
      <c r="S334" s="277"/>
      <c r="T334" s="277"/>
    </row>
    <row r="335" spans="2:20" ht="18" customHeight="1" x14ac:dyDescent="0.45">
      <c r="B335" s="10" t="s">
        <v>19982</v>
      </c>
      <c r="C335" s="10">
        <v>18323</v>
      </c>
      <c r="D335" s="9" t="s">
        <v>20249</v>
      </c>
      <c r="E335" s="261"/>
      <c r="F335" s="6"/>
      <c r="G335" s="6"/>
      <c r="H335" s="6"/>
      <c r="I335" s="6"/>
      <c r="J335" s="6"/>
      <c r="K335" s="6"/>
      <c r="L335" s="6"/>
      <c r="M335" s="6"/>
      <c r="Q335" s="277"/>
      <c r="R335" s="277"/>
      <c r="S335" s="277"/>
      <c r="T335" s="277"/>
    </row>
    <row r="336" spans="2:20" ht="18" customHeight="1" x14ac:dyDescent="0.45">
      <c r="B336" s="10" t="s">
        <v>19931</v>
      </c>
      <c r="C336" s="10">
        <v>18324</v>
      </c>
      <c r="D336" s="9" t="s">
        <v>20250</v>
      </c>
      <c r="E336" s="261"/>
      <c r="F336" s="6"/>
      <c r="G336" s="6"/>
      <c r="H336" s="6"/>
      <c r="I336" s="6"/>
      <c r="J336" s="6"/>
      <c r="K336" s="6"/>
      <c r="L336" s="6"/>
      <c r="M336" s="6"/>
      <c r="Q336" s="277"/>
      <c r="R336" s="277"/>
      <c r="S336" s="277"/>
      <c r="T336" s="277"/>
    </row>
    <row r="337" spans="2:20" ht="18" customHeight="1" x14ac:dyDescent="0.45">
      <c r="B337" s="10" t="s">
        <v>19985</v>
      </c>
      <c r="C337" s="10">
        <v>18325</v>
      </c>
      <c r="D337" s="9" t="s">
        <v>20251</v>
      </c>
      <c r="E337" s="261"/>
      <c r="F337" s="6"/>
      <c r="G337" s="6"/>
      <c r="H337" s="6"/>
      <c r="I337" s="6"/>
      <c r="J337" s="6"/>
      <c r="K337" s="6"/>
      <c r="L337" s="6"/>
      <c r="M337" s="6"/>
      <c r="Q337" s="277"/>
      <c r="R337" s="277"/>
      <c r="S337" s="277"/>
      <c r="T337" s="277"/>
    </row>
    <row r="338" spans="2:20" ht="18" customHeight="1" x14ac:dyDescent="0.45">
      <c r="B338" s="10" t="s">
        <v>19987</v>
      </c>
      <c r="C338" s="10">
        <v>18326</v>
      </c>
      <c r="D338" s="9" t="s">
        <v>20252</v>
      </c>
      <c r="E338" s="261"/>
      <c r="F338" s="6"/>
      <c r="G338" s="6"/>
      <c r="H338" s="6"/>
      <c r="I338" s="6"/>
      <c r="J338" s="6"/>
      <c r="K338" s="6"/>
      <c r="L338" s="6"/>
      <c r="M338" s="6"/>
      <c r="Q338" s="277"/>
      <c r="R338" s="277"/>
      <c r="S338" s="277"/>
      <c r="T338" s="277"/>
    </row>
    <row r="339" spans="2:20" ht="18" customHeight="1" x14ac:dyDescent="0.45">
      <c r="B339" s="10" t="s">
        <v>19936</v>
      </c>
      <c r="C339" s="10">
        <v>18328</v>
      </c>
      <c r="D339" s="9" t="s">
        <v>20253</v>
      </c>
      <c r="E339" s="261"/>
      <c r="F339" s="6"/>
      <c r="G339" s="6"/>
      <c r="H339" s="6"/>
      <c r="I339" s="6"/>
      <c r="J339" s="6"/>
      <c r="K339" s="6"/>
      <c r="L339" s="6"/>
      <c r="M339" s="6"/>
      <c r="Q339" s="277"/>
      <c r="R339" s="277"/>
      <c r="S339" s="277"/>
      <c r="T339" s="277"/>
    </row>
    <row r="340" spans="2:20" ht="18" customHeight="1" x14ac:dyDescent="0.45">
      <c r="B340" s="10" t="s">
        <v>19990</v>
      </c>
      <c r="C340" s="10">
        <v>18329</v>
      </c>
      <c r="D340" s="9" t="s">
        <v>20254</v>
      </c>
      <c r="E340" s="261"/>
      <c r="F340" s="6"/>
      <c r="G340" s="6"/>
      <c r="H340" s="6"/>
      <c r="I340" s="6"/>
      <c r="J340" s="6"/>
      <c r="K340" s="6"/>
      <c r="L340" s="6"/>
      <c r="M340" s="6"/>
      <c r="Q340" s="277"/>
      <c r="R340" s="277"/>
      <c r="S340" s="277"/>
      <c r="T340" s="277"/>
    </row>
    <row r="341" spans="2:20" ht="18" customHeight="1" x14ac:dyDescent="0.45">
      <c r="B341" s="10" t="s">
        <v>19992</v>
      </c>
      <c r="C341" s="10">
        <v>18330</v>
      </c>
      <c r="D341" s="9" t="s">
        <v>20255</v>
      </c>
      <c r="E341" s="261"/>
      <c r="F341" s="6"/>
      <c r="G341" s="6"/>
      <c r="H341" s="6"/>
      <c r="I341" s="6"/>
      <c r="J341" s="6"/>
      <c r="K341" s="6"/>
      <c r="L341" s="6"/>
      <c r="M341" s="6"/>
      <c r="Q341" s="277"/>
      <c r="R341" s="277"/>
      <c r="S341" s="277"/>
      <c r="T341" s="277"/>
    </row>
    <row r="342" spans="2:20" ht="18" customHeight="1" x14ac:dyDescent="0.45">
      <c r="B342" s="10" t="s">
        <v>19994</v>
      </c>
      <c r="C342" s="10">
        <v>18331</v>
      </c>
      <c r="D342" s="9" t="s">
        <v>20256</v>
      </c>
      <c r="E342" s="261"/>
      <c r="F342" s="6"/>
      <c r="G342" s="6"/>
      <c r="H342" s="6"/>
      <c r="I342" s="6"/>
      <c r="J342" s="6"/>
      <c r="K342" s="6"/>
      <c r="L342" s="6"/>
      <c r="M342" s="6"/>
      <c r="Q342" s="277"/>
      <c r="R342" s="277"/>
      <c r="S342" s="277"/>
      <c r="T342" s="277"/>
    </row>
    <row r="343" spans="2:20" ht="18" customHeight="1" x14ac:dyDescent="0.45">
      <c r="B343" s="10" t="s">
        <v>19939</v>
      </c>
      <c r="C343" s="10">
        <v>18332</v>
      </c>
      <c r="D343" s="9" t="s">
        <v>20257</v>
      </c>
      <c r="E343" s="261"/>
      <c r="F343" s="6"/>
      <c r="G343" s="6"/>
      <c r="H343" s="6"/>
      <c r="I343" s="6"/>
      <c r="J343" s="6"/>
      <c r="K343" s="6"/>
      <c r="L343" s="6"/>
      <c r="M343" s="6"/>
      <c r="Q343" s="277"/>
      <c r="R343" s="277"/>
      <c r="S343" s="277"/>
      <c r="T343" s="277"/>
    </row>
    <row r="344" spans="2:20" ht="18" customHeight="1" x14ac:dyDescent="0.45">
      <c r="B344" s="10" t="s">
        <v>19944</v>
      </c>
      <c r="C344" s="10">
        <v>18333</v>
      </c>
      <c r="D344" s="9" t="s">
        <v>20258</v>
      </c>
      <c r="E344" s="261"/>
      <c r="F344" s="6"/>
      <c r="G344" s="6"/>
      <c r="H344" s="6"/>
      <c r="I344" s="6"/>
      <c r="J344" s="6"/>
      <c r="K344" s="6"/>
      <c r="L344" s="6"/>
      <c r="M344" s="6"/>
      <c r="Q344" s="277"/>
      <c r="R344" s="277"/>
      <c r="S344" s="277"/>
      <c r="T344" s="277"/>
    </row>
    <row r="345" spans="2:20" ht="18" customHeight="1" x14ac:dyDescent="0.45">
      <c r="B345" s="10" t="s">
        <v>19998</v>
      </c>
      <c r="C345" s="10">
        <v>18334</v>
      </c>
      <c r="D345" s="9" t="s">
        <v>20259</v>
      </c>
      <c r="E345" s="261"/>
      <c r="F345" s="6"/>
      <c r="G345" s="6"/>
      <c r="H345" s="6"/>
      <c r="I345" s="6"/>
      <c r="J345" s="6"/>
      <c r="K345" s="6"/>
      <c r="L345" s="6"/>
      <c r="M345" s="6"/>
      <c r="Q345" s="277"/>
      <c r="R345" s="277"/>
      <c r="S345" s="277"/>
      <c r="T345" s="277"/>
    </row>
    <row r="346" spans="2:20" ht="18" customHeight="1" x14ac:dyDescent="0.45">
      <c r="B346" s="10" t="s">
        <v>20000</v>
      </c>
      <c r="C346" s="10">
        <v>18335</v>
      </c>
      <c r="D346" s="9" t="s">
        <v>20260</v>
      </c>
      <c r="E346" s="261"/>
      <c r="F346" s="6"/>
      <c r="G346" s="6"/>
      <c r="H346" s="6"/>
      <c r="I346" s="6"/>
      <c r="J346" s="6"/>
      <c r="K346" s="6"/>
      <c r="L346" s="6"/>
      <c r="M346" s="6"/>
      <c r="Q346" s="277"/>
      <c r="R346" s="277"/>
      <c r="S346" s="277"/>
      <c r="T346" s="277"/>
    </row>
    <row r="347" spans="2:20" ht="18" customHeight="1" x14ac:dyDescent="0.45">
      <c r="B347" s="10" t="s">
        <v>20002</v>
      </c>
      <c r="C347" s="10">
        <v>18336</v>
      </c>
      <c r="D347" s="9" t="s">
        <v>20261</v>
      </c>
      <c r="E347" s="261"/>
      <c r="F347" s="6"/>
      <c r="G347" s="6"/>
      <c r="H347" s="6"/>
      <c r="I347" s="6"/>
      <c r="J347" s="6"/>
      <c r="K347" s="6"/>
      <c r="L347" s="6"/>
      <c r="M347" s="6"/>
      <c r="Q347" s="277"/>
      <c r="R347" s="277"/>
      <c r="S347" s="277"/>
      <c r="T347" s="277"/>
    </row>
    <row r="348" spans="2:20" ht="18" customHeight="1" x14ac:dyDescent="0.45">
      <c r="B348" s="10" t="s">
        <v>20004</v>
      </c>
      <c r="C348" s="10">
        <v>18337</v>
      </c>
      <c r="D348" s="9" t="s">
        <v>20262</v>
      </c>
      <c r="E348" s="261"/>
      <c r="F348" s="6"/>
      <c r="G348" s="6"/>
      <c r="H348" s="6"/>
      <c r="I348" s="6"/>
      <c r="J348" s="6"/>
      <c r="K348" s="6"/>
      <c r="L348" s="6"/>
      <c r="M348" s="6"/>
      <c r="Q348" s="277"/>
      <c r="R348" s="277"/>
      <c r="S348" s="277"/>
      <c r="T348" s="277"/>
    </row>
    <row r="349" spans="2:20" ht="18" customHeight="1" x14ac:dyDescent="0.45">
      <c r="B349" s="10" t="s">
        <v>20092</v>
      </c>
      <c r="C349" s="10">
        <v>18338</v>
      </c>
      <c r="D349" s="9" t="s">
        <v>20263</v>
      </c>
      <c r="E349" s="261"/>
      <c r="F349" s="6"/>
      <c r="G349" s="6"/>
      <c r="H349" s="6"/>
      <c r="I349" s="6"/>
      <c r="J349" s="6"/>
      <c r="K349" s="6"/>
      <c r="L349" s="6"/>
      <c r="M349" s="6"/>
      <c r="Q349" s="277"/>
      <c r="R349" s="277"/>
      <c r="S349" s="277"/>
      <c r="T349" s="277"/>
    </row>
    <row r="350" spans="2:20" ht="18" customHeight="1" x14ac:dyDescent="0.45">
      <c r="B350" s="10" t="s">
        <v>20179</v>
      </c>
      <c r="C350" s="10">
        <v>18339</v>
      </c>
      <c r="D350" s="9" t="s">
        <v>20264</v>
      </c>
      <c r="E350" s="261"/>
      <c r="F350" s="6"/>
      <c r="G350" s="6"/>
      <c r="H350" s="6"/>
      <c r="I350" s="6"/>
      <c r="J350" s="6"/>
      <c r="K350" s="6"/>
      <c r="L350" s="6"/>
      <c r="M350" s="6"/>
      <c r="Q350" s="277"/>
      <c r="R350" s="277"/>
      <c r="S350" s="277"/>
      <c r="T350" s="277"/>
    </row>
    <row r="351" spans="2:20" ht="18" customHeight="1" x14ac:dyDescent="0.15">
      <c r="B351" s="158"/>
      <c r="C351" s="158"/>
      <c r="D351" s="8"/>
      <c r="E351" s="159"/>
      <c r="F351" s="159"/>
      <c r="G351" s="159"/>
      <c r="H351" s="159"/>
      <c r="I351" s="159"/>
      <c r="J351" s="159"/>
      <c r="K351" s="159"/>
      <c r="L351" s="159"/>
      <c r="M351" s="159"/>
      <c r="Q351" s="277"/>
      <c r="R351" s="277"/>
      <c r="S351" s="277"/>
      <c r="T351" s="277"/>
    </row>
    <row r="352" spans="2:20" ht="18" customHeight="1" x14ac:dyDescent="0.15">
      <c r="B352" s="160"/>
      <c r="C352" s="160"/>
      <c r="D352" s="161"/>
      <c r="Q352" s="277"/>
      <c r="R352" s="277"/>
      <c r="S352" s="277"/>
      <c r="T352" s="277"/>
    </row>
    <row r="353" spans="1:20" ht="18" customHeight="1" x14ac:dyDescent="0.15">
      <c r="Q353" s="277"/>
      <c r="R353" s="277"/>
      <c r="S353" s="277"/>
      <c r="T353" s="277"/>
    </row>
    <row r="354" spans="1:20" ht="18.75" customHeight="1" x14ac:dyDescent="0.15">
      <c r="A354" s="1302" t="s">
        <v>9795</v>
      </c>
      <c r="B354" s="1302"/>
      <c r="C354" s="1302"/>
      <c r="D354" s="1302"/>
      <c r="E354" s="1302"/>
      <c r="F354" s="1302"/>
      <c r="G354" s="1302"/>
      <c r="H354" s="1302"/>
      <c r="I354" s="1302"/>
      <c r="J354" s="1302"/>
      <c r="K354" s="1302"/>
      <c r="L354" s="1302"/>
      <c r="M354" s="1302"/>
      <c r="Q354" s="277"/>
      <c r="R354" s="277"/>
      <c r="S354" s="277"/>
      <c r="T354" s="277"/>
    </row>
    <row r="355" spans="1:20" ht="0.75" customHeight="1" x14ac:dyDescent="0.15">
      <c r="A355" s="1302"/>
      <c r="B355" s="1302"/>
      <c r="C355" s="1302"/>
      <c r="D355" s="1302"/>
      <c r="E355" s="1302"/>
      <c r="F355" s="1302"/>
      <c r="G355" s="1302"/>
      <c r="H355" s="1302"/>
      <c r="I355" s="1302"/>
      <c r="J355" s="1302"/>
      <c r="K355" s="1302"/>
      <c r="L355" s="1302"/>
      <c r="M355" s="1302"/>
      <c r="Q355" s="277"/>
      <c r="R355" s="277"/>
      <c r="S355" s="277"/>
      <c r="T355" s="277"/>
    </row>
    <row r="356" spans="1:20" ht="19.5" customHeight="1" x14ac:dyDescent="0.15">
      <c r="B356" s="1302" t="s">
        <v>20265</v>
      </c>
      <c r="C356" s="1302"/>
      <c r="D356" s="1302"/>
      <c r="E356" s="1302"/>
      <c r="F356" s="1302"/>
      <c r="G356" s="1302"/>
      <c r="H356" s="1302"/>
      <c r="I356" s="1302"/>
      <c r="J356" s="1302"/>
      <c r="K356" s="1302"/>
      <c r="L356" s="1302"/>
      <c r="M356" s="1302"/>
      <c r="Q356" s="277"/>
      <c r="R356" s="277"/>
      <c r="S356" s="277"/>
      <c r="T356" s="277"/>
    </row>
    <row r="357" spans="1:20" ht="5.25" customHeight="1" x14ac:dyDescent="0.15">
      <c r="C357" s="1302" t="s">
        <v>20266</v>
      </c>
      <c r="D357" s="1302"/>
      <c r="E357" s="1302"/>
      <c r="F357" s="1302"/>
      <c r="G357" s="1302"/>
      <c r="H357" s="1302"/>
      <c r="I357" s="1302"/>
      <c r="J357" s="1302"/>
      <c r="K357" s="1302"/>
      <c r="L357" s="1302"/>
      <c r="M357" s="1302"/>
      <c r="Q357" s="277"/>
      <c r="R357" s="277"/>
      <c r="S357" s="277"/>
      <c r="T357" s="277"/>
    </row>
    <row r="358" spans="1:20" ht="15" customHeight="1" x14ac:dyDescent="0.15">
      <c r="C358" s="1302"/>
      <c r="D358" s="1302"/>
      <c r="E358" s="1302"/>
      <c r="F358" s="1302"/>
      <c r="G358" s="1302"/>
      <c r="H358" s="1302"/>
      <c r="I358" s="1302"/>
      <c r="J358" s="1302"/>
      <c r="K358" s="1302"/>
      <c r="L358" s="1302"/>
      <c r="M358" s="1302"/>
      <c r="Q358" s="277"/>
      <c r="R358" s="277"/>
      <c r="S358" s="277"/>
      <c r="T358" s="277"/>
    </row>
    <row r="359" spans="1:20" ht="3" customHeight="1" x14ac:dyDescent="0.15">
      <c r="Q359" s="277"/>
      <c r="R359" s="277"/>
      <c r="S359" s="277"/>
      <c r="T359" s="277"/>
    </row>
    <row r="360" spans="1:20" ht="37.5" customHeight="1" x14ac:dyDescent="0.45">
      <c r="B360" s="10" t="s">
        <v>9529</v>
      </c>
      <c r="C360" s="10" t="s">
        <v>8352</v>
      </c>
      <c r="D360" s="10" t="s">
        <v>9799</v>
      </c>
      <c r="E360" s="6"/>
      <c r="F360" s="6"/>
      <c r="G360" s="6"/>
      <c r="H360" s="6"/>
      <c r="I360" s="6"/>
      <c r="J360" s="6"/>
      <c r="K360" s="6"/>
      <c r="L360" s="6"/>
      <c r="M360" s="1" t="s">
        <v>16119</v>
      </c>
      <c r="Q360" s="277"/>
      <c r="R360" s="277"/>
      <c r="S360" s="277"/>
      <c r="T360" s="277"/>
    </row>
    <row r="361" spans="1:20" ht="18" customHeight="1" x14ac:dyDescent="0.45">
      <c r="B361" s="10" t="s">
        <v>12949</v>
      </c>
      <c r="C361" s="10">
        <v>18340</v>
      </c>
      <c r="D361" s="9" t="s">
        <v>20267</v>
      </c>
      <c r="E361" s="261"/>
      <c r="F361" s="6"/>
      <c r="G361" s="6"/>
      <c r="H361" s="6"/>
      <c r="I361" s="6"/>
      <c r="J361" s="6"/>
      <c r="K361" s="6"/>
      <c r="L361" s="6"/>
      <c r="M361" s="6"/>
      <c r="Q361" s="277"/>
      <c r="R361" s="277"/>
      <c r="S361" s="277"/>
      <c r="T361" s="277"/>
    </row>
    <row r="362" spans="1:20" ht="18" customHeight="1" x14ac:dyDescent="0.45">
      <c r="B362" s="10" t="s">
        <v>12951</v>
      </c>
      <c r="C362" s="10">
        <v>18341</v>
      </c>
      <c r="D362" s="9" t="s">
        <v>20268</v>
      </c>
      <c r="E362" s="261"/>
      <c r="F362" s="6"/>
      <c r="G362" s="6"/>
      <c r="H362" s="6"/>
      <c r="I362" s="6"/>
      <c r="J362" s="6"/>
      <c r="K362" s="6"/>
      <c r="L362" s="6"/>
      <c r="M362" s="6"/>
      <c r="Q362" s="277"/>
      <c r="R362" s="277"/>
      <c r="S362" s="277"/>
      <c r="T362" s="277"/>
    </row>
    <row r="363" spans="1:20" ht="18" customHeight="1" x14ac:dyDescent="0.45">
      <c r="B363" s="10" t="s">
        <v>12962</v>
      </c>
      <c r="C363" s="10">
        <v>18342</v>
      </c>
      <c r="D363" s="9" t="s">
        <v>20269</v>
      </c>
      <c r="E363" s="261"/>
      <c r="F363" s="6"/>
      <c r="G363" s="6"/>
      <c r="H363" s="6"/>
      <c r="I363" s="6"/>
      <c r="J363" s="6"/>
      <c r="K363" s="6"/>
      <c r="L363" s="6"/>
      <c r="M363" s="6"/>
      <c r="Q363" s="277"/>
      <c r="R363" s="277"/>
      <c r="S363" s="277"/>
      <c r="T363" s="277"/>
    </row>
    <row r="364" spans="1:20" ht="18" customHeight="1" x14ac:dyDescent="0.45">
      <c r="B364" s="10" t="s">
        <v>12966</v>
      </c>
      <c r="C364" s="10">
        <v>18343</v>
      </c>
      <c r="D364" s="9" t="s">
        <v>20270</v>
      </c>
      <c r="E364" s="261"/>
      <c r="F364" s="6"/>
      <c r="G364" s="6"/>
      <c r="H364" s="6"/>
      <c r="I364" s="6"/>
      <c r="J364" s="6"/>
      <c r="K364" s="6"/>
      <c r="L364" s="6"/>
      <c r="M364" s="6"/>
      <c r="Q364" s="277"/>
      <c r="R364" s="277"/>
      <c r="S364" s="277"/>
      <c r="T364" s="277"/>
    </row>
    <row r="365" spans="1:20" ht="18" customHeight="1" x14ac:dyDescent="0.45">
      <c r="B365" s="10" t="s">
        <v>12971</v>
      </c>
      <c r="C365" s="10">
        <v>18344</v>
      </c>
      <c r="D365" s="9" t="s">
        <v>20271</v>
      </c>
      <c r="E365" s="261"/>
      <c r="F365" s="6"/>
      <c r="G365" s="6"/>
      <c r="H365" s="6"/>
      <c r="I365" s="6"/>
      <c r="J365" s="6"/>
      <c r="K365" s="6"/>
      <c r="L365" s="6"/>
      <c r="M365" s="6"/>
      <c r="Q365" s="277"/>
      <c r="R365" s="277"/>
      <c r="S365" s="277"/>
      <c r="T365" s="277"/>
    </row>
    <row r="366" spans="1:20" ht="18" customHeight="1" x14ac:dyDescent="0.45">
      <c r="B366" s="10" t="s">
        <v>12976</v>
      </c>
      <c r="C366" s="10">
        <v>18345</v>
      </c>
      <c r="D366" s="9" t="s">
        <v>20272</v>
      </c>
      <c r="E366" s="261"/>
      <c r="F366" s="6"/>
      <c r="G366" s="6"/>
      <c r="H366" s="6"/>
      <c r="I366" s="6"/>
      <c r="J366" s="6"/>
      <c r="K366" s="6"/>
      <c r="L366" s="6"/>
      <c r="M366" s="6"/>
      <c r="Q366" s="277"/>
      <c r="R366" s="277"/>
      <c r="S366" s="277"/>
      <c r="T366" s="277"/>
    </row>
    <row r="367" spans="1:20" ht="18" customHeight="1" x14ac:dyDescent="0.45">
      <c r="B367" s="10" t="s">
        <v>12980</v>
      </c>
      <c r="C367" s="10">
        <v>18346</v>
      </c>
      <c r="D367" s="9" t="s">
        <v>20273</v>
      </c>
      <c r="E367" s="261"/>
      <c r="F367" s="6"/>
      <c r="G367" s="6"/>
      <c r="H367" s="6"/>
      <c r="I367" s="6"/>
      <c r="J367" s="6"/>
      <c r="K367" s="6"/>
      <c r="L367" s="6"/>
      <c r="M367" s="6"/>
      <c r="Q367" s="277"/>
      <c r="R367" s="277"/>
      <c r="S367" s="277"/>
      <c r="T367" s="277"/>
    </row>
    <row r="368" spans="1:20" ht="18" customHeight="1" x14ac:dyDescent="0.45">
      <c r="B368" s="10" t="s">
        <v>12985</v>
      </c>
      <c r="C368" s="10">
        <v>18347</v>
      </c>
      <c r="D368" s="9" t="s">
        <v>20274</v>
      </c>
      <c r="E368" s="261"/>
      <c r="F368" s="6"/>
      <c r="G368" s="6"/>
      <c r="H368" s="6"/>
      <c r="I368" s="6"/>
      <c r="J368" s="6"/>
      <c r="K368" s="6"/>
      <c r="L368" s="6"/>
      <c r="M368" s="6"/>
      <c r="Q368" s="277"/>
      <c r="R368" s="277"/>
      <c r="S368" s="277"/>
      <c r="T368" s="277"/>
    </row>
    <row r="369" spans="2:20" ht="18" customHeight="1" x14ac:dyDescent="0.45">
      <c r="B369" s="10" t="s">
        <v>12988</v>
      </c>
      <c r="C369" s="10">
        <v>18348</v>
      </c>
      <c r="D369" s="9" t="s">
        <v>20275</v>
      </c>
      <c r="E369" s="261"/>
      <c r="F369" s="6"/>
      <c r="G369" s="6"/>
      <c r="H369" s="6"/>
      <c r="I369" s="6"/>
      <c r="J369" s="6"/>
      <c r="K369" s="6"/>
      <c r="L369" s="6"/>
      <c r="M369" s="6"/>
      <c r="Q369" s="277"/>
      <c r="R369" s="277"/>
      <c r="S369" s="277"/>
      <c r="T369" s="277"/>
    </row>
    <row r="370" spans="2:20" ht="18" customHeight="1" x14ac:dyDescent="0.45">
      <c r="B370" s="10" t="s">
        <v>12993</v>
      </c>
      <c r="C370" s="10">
        <v>18349</v>
      </c>
      <c r="D370" s="9" t="s">
        <v>20276</v>
      </c>
      <c r="E370" s="261"/>
      <c r="F370" s="6"/>
      <c r="G370" s="6"/>
      <c r="H370" s="6"/>
      <c r="I370" s="6"/>
      <c r="J370" s="6"/>
      <c r="K370" s="6"/>
      <c r="L370" s="6"/>
      <c r="M370" s="6"/>
      <c r="Q370" s="277"/>
      <c r="R370" s="277"/>
      <c r="S370" s="277"/>
      <c r="T370" s="277"/>
    </row>
    <row r="371" spans="2:20" ht="18" customHeight="1" x14ac:dyDescent="0.45">
      <c r="B371" s="10" t="s">
        <v>12998</v>
      </c>
      <c r="C371" s="10">
        <v>18350</v>
      </c>
      <c r="D371" s="9" t="s">
        <v>20277</v>
      </c>
      <c r="E371" s="261"/>
      <c r="F371" s="6"/>
      <c r="G371" s="6"/>
      <c r="H371" s="6"/>
      <c r="I371" s="6"/>
      <c r="J371" s="6"/>
      <c r="K371" s="6"/>
      <c r="L371" s="6"/>
      <c r="M371" s="6"/>
      <c r="Q371" s="277"/>
      <c r="R371" s="277"/>
      <c r="S371" s="277"/>
      <c r="T371" s="277"/>
    </row>
    <row r="372" spans="2:20" ht="18" customHeight="1" x14ac:dyDescent="0.45">
      <c r="B372" s="10" t="s">
        <v>13003</v>
      </c>
      <c r="C372" s="10">
        <v>18351</v>
      </c>
      <c r="D372" s="9" t="s">
        <v>20278</v>
      </c>
      <c r="E372" s="261"/>
      <c r="F372" s="6"/>
      <c r="G372" s="6"/>
      <c r="H372" s="6"/>
      <c r="I372" s="6"/>
      <c r="J372" s="6"/>
      <c r="K372" s="6"/>
      <c r="L372" s="6"/>
      <c r="M372" s="6"/>
      <c r="Q372" s="277"/>
      <c r="R372" s="277"/>
      <c r="S372" s="277"/>
      <c r="T372" s="277"/>
    </row>
    <row r="373" spans="2:20" ht="18" customHeight="1" x14ac:dyDescent="0.45">
      <c r="B373" s="10" t="s">
        <v>19961</v>
      </c>
      <c r="C373" s="10">
        <v>18352</v>
      </c>
      <c r="D373" s="9" t="s">
        <v>20279</v>
      </c>
      <c r="E373" s="261"/>
      <c r="F373" s="6"/>
      <c r="G373" s="6"/>
      <c r="H373" s="6"/>
      <c r="I373" s="6"/>
      <c r="J373" s="6"/>
      <c r="K373" s="6"/>
      <c r="L373" s="6"/>
      <c r="M373" s="6"/>
      <c r="Q373" s="277"/>
      <c r="R373" s="277"/>
      <c r="S373" s="277"/>
      <c r="T373" s="277"/>
    </row>
    <row r="374" spans="2:20" ht="18" customHeight="1" x14ac:dyDescent="0.45">
      <c r="B374" s="10" t="s">
        <v>19963</v>
      </c>
      <c r="C374" s="10">
        <v>18353</v>
      </c>
      <c r="D374" s="9" t="s">
        <v>20280</v>
      </c>
      <c r="E374" s="261"/>
      <c r="F374" s="6"/>
      <c r="G374" s="6"/>
      <c r="H374" s="6"/>
      <c r="I374" s="6"/>
      <c r="J374" s="6"/>
      <c r="K374" s="6"/>
      <c r="L374" s="6"/>
      <c r="M374" s="6"/>
      <c r="Q374" s="277"/>
      <c r="R374" s="277"/>
      <c r="S374" s="277"/>
      <c r="T374" s="277"/>
    </row>
    <row r="375" spans="2:20" ht="18" customHeight="1" x14ac:dyDescent="0.45">
      <c r="B375" s="10" t="s">
        <v>19965</v>
      </c>
      <c r="C375" s="10">
        <v>18354</v>
      </c>
      <c r="D375" s="9" t="s">
        <v>20281</v>
      </c>
      <c r="E375" s="261"/>
      <c r="F375" s="6"/>
      <c r="G375" s="6"/>
      <c r="H375" s="6"/>
      <c r="I375" s="6"/>
      <c r="J375" s="6"/>
      <c r="K375" s="6"/>
      <c r="L375" s="6"/>
      <c r="M375" s="6"/>
      <c r="Q375" s="277"/>
      <c r="R375" s="277"/>
      <c r="S375" s="277"/>
      <c r="T375" s="277"/>
    </row>
    <row r="376" spans="2:20" ht="18" customHeight="1" x14ac:dyDescent="0.45">
      <c r="B376" s="10" t="s">
        <v>19967</v>
      </c>
      <c r="C376" s="10">
        <v>18355</v>
      </c>
      <c r="D376" s="9" t="s">
        <v>20282</v>
      </c>
      <c r="E376" s="261"/>
      <c r="F376" s="6"/>
      <c r="G376" s="6"/>
      <c r="H376" s="6"/>
      <c r="I376" s="6"/>
      <c r="J376" s="6"/>
      <c r="K376" s="6"/>
      <c r="L376" s="6"/>
      <c r="M376" s="6"/>
      <c r="Q376" s="277"/>
      <c r="R376" s="277"/>
      <c r="S376" s="277"/>
      <c r="T376" s="277"/>
    </row>
    <row r="377" spans="2:20" ht="18" customHeight="1" x14ac:dyDescent="0.45">
      <c r="B377" s="10" t="s">
        <v>19908</v>
      </c>
      <c r="C377" s="10">
        <v>18356</v>
      </c>
      <c r="D377" s="9" t="s">
        <v>20283</v>
      </c>
      <c r="E377" s="261"/>
      <c r="F377" s="6"/>
      <c r="G377" s="6"/>
      <c r="H377" s="6"/>
      <c r="I377" s="6"/>
      <c r="J377" s="6"/>
      <c r="K377" s="6"/>
      <c r="L377" s="6"/>
      <c r="M377" s="6"/>
      <c r="Q377" s="277"/>
      <c r="R377" s="277"/>
      <c r="S377" s="277"/>
      <c r="T377" s="277"/>
    </row>
    <row r="378" spans="2:20" ht="18" customHeight="1" x14ac:dyDescent="0.45">
      <c r="B378" s="10" t="s">
        <v>19929</v>
      </c>
      <c r="C378" s="10">
        <v>18357</v>
      </c>
      <c r="D378" s="9" t="s">
        <v>20284</v>
      </c>
      <c r="E378" s="261"/>
      <c r="F378" s="6"/>
      <c r="G378" s="6"/>
      <c r="H378" s="6"/>
      <c r="I378" s="6"/>
      <c r="J378" s="6"/>
      <c r="K378" s="6"/>
      <c r="L378" s="6"/>
      <c r="M378" s="6"/>
      <c r="Q378" s="277"/>
      <c r="R378" s="277"/>
      <c r="S378" s="277"/>
      <c r="T378" s="277"/>
    </row>
    <row r="379" spans="2:20" ht="18" customHeight="1" x14ac:dyDescent="0.45">
      <c r="B379" s="10" t="s">
        <v>19918</v>
      </c>
      <c r="C379" s="10">
        <v>18358</v>
      </c>
      <c r="D379" s="9" t="s">
        <v>20285</v>
      </c>
      <c r="E379" s="261"/>
      <c r="F379" s="6"/>
      <c r="G379" s="6"/>
      <c r="H379" s="6"/>
      <c r="I379" s="6"/>
      <c r="J379" s="6"/>
      <c r="K379" s="6"/>
      <c r="L379" s="6"/>
      <c r="M379" s="6"/>
      <c r="Q379" s="277"/>
      <c r="R379" s="277"/>
      <c r="S379" s="277"/>
      <c r="T379" s="277"/>
    </row>
    <row r="380" spans="2:20" ht="18" customHeight="1" x14ac:dyDescent="0.45">
      <c r="B380" s="10" t="s">
        <v>19925</v>
      </c>
      <c r="C380" s="10">
        <v>18359</v>
      </c>
      <c r="D380" s="9" t="s">
        <v>20286</v>
      </c>
      <c r="E380" s="261"/>
      <c r="F380" s="6"/>
      <c r="G380" s="6"/>
      <c r="H380" s="6"/>
      <c r="I380" s="6"/>
      <c r="J380" s="6"/>
      <c r="K380" s="6"/>
      <c r="L380" s="6"/>
      <c r="M380" s="6"/>
      <c r="Q380" s="277"/>
      <c r="R380" s="277"/>
      <c r="S380" s="277"/>
      <c r="T380" s="277"/>
    </row>
    <row r="381" spans="2:20" ht="18" customHeight="1" x14ac:dyDescent="0.45">
      <c r="B381" s="10" t="s">
        <v>19973</v>
      </c>
      <c r="C381" s="192">
        <v>18361</v>
      </c>
      <c r="D381" s="242" t="s">
        <v>20287</v>
      </c>
      <c r="E381" s="261"/>
      <c r="F381" s="6"/>
      <c r="G381" s="6"/>
      <c r="H381" s="6"/>
      <c r="I381" s="6"/>
      <c r="J381" s="6"/>
      <c r="K381" s="6"/>
      <c r="L381" s="6"/>
      <c r="M381" s="6"/>
      <c r="Q381" s="277"/>
      <c r="R381" s="277"/>
      <c r="S381" s="277"/>
      <c r="T381" s="277"/>
    </row>
    <row r="382" spans="2:20" ht="18" customHeight="1" x14ac:dyDescent="0.45">
      <c r="B382" s="10" t="s">
        <v>19975</v>
      </c>
      <c r="C382" s="10">
        <v>18362</v>
      </c>
      <c r="D382" s="9" t="s">
        <v>20288</v>
      </c>
      <c r="E382" s="261"/>
      <c r="F382" s="6"/>
      <c r="G382" s="6"/>
      <c r="H382" s="6"/>
      <c r="I382" s="6"/>
      <c r="J382" s="6"/>
      <c r="K382" s="6"/>
      <c r="L382" s="6"/>
      <c r="M382" s="6"/>
      <c r="Q382" s="277"/>
      <c r="R382" s="277"/>
      <c r="S382" s="277"/>
      <c r="T382" s="277"/>
    </row>
    <row r="383" spans="2:20" ht="18" customHeight="1" x14ac:dyDescent="0.45">
      <c r="B383" s="10" t="s">
        <v>19977</v>
      </c>
      <c r="C383" s="10">
        <v>18363</v>
      </c>
      <c r="D383" s="9" t="s">
        <v>20289</v>
      </c>
      <c r="E383" s="261"/>
      <c r="F383" s="6"/>
      <c r="G383" s="6"/>
      <c r="H383" s="6"/>
      <c r="I383" s="6"/>
      <c r="J383" s="6"/>
      <c r="K383" s="6"/>
      <c r="L383" s="6"/>
      <c r="M383" s="6"/>
      <c r="Q383" s="277"/>
      <c r="R383" s="277"/>
      <c r="S383" s="277"/>
      <c r="T383" s="277"/>
    </row>
    <row r="384" spans="2:20" ht="18" customHeight="1" x14ac:dyDescent="0.45">
      <c r="B384" s="10" t="s">
        <v>19979</v>
      </c>
      <c r="C384" s="10">
        <v>18364</v>
      </c>
      <c r="D384" s="9" t="s">
        <v>20290</v>
      </c>
      <c r="E384" s="261"/>
      <c r="F384" s="6"/>
      <c r="G384" s="6"/>
      <c r="H384" s="6"/>
      <c r="I384" s="6"/>
      <c r="J384" s="6"/>
      <c r="K384" s="6"/>
      <c r="L384" s="6"/>
      <c r="M384" s="6"/>
      <c r="Q384" s="277"/>
      <c r="R384" s="277"/>
      <c r="S384" s="277"/>
      <c r="T384" s="277"/>
    </row>
    <row r="385" spans="2:20" ht="18" customHeight="1" x14ac:dyDescent="0.45">
      <c r="B385" s="10" t="s">
        <v>19941</v>
      </c>
      <c r="C385" s="10">
        <v>18365</v>
      </c>
      <c r="D385" s="9" t="s">
        <v>20291</v>
      </c>
      <c r="E385" s="261"/>
      <c r="F385" s="6"/>
      <c r="G385" s="6"/>
      <c r="H385" s="6"/>
      <c r="I385" s="6"/>
      <c r="J385" s="6"/>
      <c r="K385" s="6"/>
      <c r="L385" s="6"/>
      <c r="M385" s="6"/>
      <c r="Q385" s="277"/>
      <c r="R385" s="277"/>
      <c r="S385" s="277"/>
      <c r="T385" s="277"/>
    </row>
    <row r="386" spans="2:20" ht="18" customHeight="1" x14ac:dyDescent="0.45">
      <c r="B386" s="10" t="s">
        <v>19982</v>
      </c>
      <c r="C386" s="10">
        <v>18366</v>
      </c>
      <c r="D386" s="9" t="s">
        <v>20292</v>
      </c>
      <c r="E386" s="261"/>
      <c r="F386" s="6"/>
      <c r="G386" s="6"/>
      <c r="H386" s="6"/>
      <c r="I386" s="6"/>
      <c r="J386" s="6"/>
      <c r="K386" s="6"/>
      <c r="L386" s="6"/>
      <c r="M386" s="6"/>
      <c r="Q386" s="277"/>
      <c r="R386" s="277"/>
      <c r="S386" s="277"/>
      <c r="T386" s="277"/>
    </row>
    <row r="387" spans="2:20" ht="18" customHeight="1" x14ac:dyDescent="0.45">
      <c r="B387" s="10" t="s">
        <v>19931</v>
      </c>
      <c r="C387" s="10">
        <v>18367</v>
      </c>
      <c r="D387" s="9" t="s">
        <v>20293</v>
      </c>
      <c r="E387" s="261"/>
      <c r="F387" s="6"/>
      <c r="G387" s="6"/>
      <c r="H387" s="6"/>
      <c r="I387" s="6"/>
      <c r="J387" s="6"/>
      <c r="K387" s="6"/>
      <c r="L387" s="6"/>
      <c r="M387" s="6"/>
      <c r="Q387" s="277"/>
      <c r="R387" s="277"/>
      <c r="S387" s="277"/>
      <c r="T387" s="277"/>
    </row>
    <row r="388" spans="2:20" ht="18" customHeight="1" x14ac:dyDescent="0.45">
      <c r="B388" s="10" t="s">
        <v>19985</v>
      </c>
      <c r="C388" s="10">
        <v>18368</v>
      </c>
      <c r="D388" s="9" t="s">
        <v>20294</v>
      </c>
      <c r="E388" s="261"/>
      <c r="F388" s="6"/>
      <c r="G388" s="6"/>
      <c r="H388" s="6"/>
      <c r="I388" s="6"/>
      <c r="J388" s="6"/>
      <c r="K388" s="6"/>
      <c r="L388" s="6"/>
      <c r="M388" s="6"/>
      <c r="Q388" s="277"/>
      <c r="R388" s="277"/>
      <c r="S388" s="277"/>
      <c r="T388" s="277"/>
    </row>
    <row r="389" spans="2:20" ht="18" customHeight="1" x14ac:dyDescent="0.45">
      <c r="B389" s="10" t="s">
        <v>19987</v>
      </c>
      <c r="C389" s="10">
        <v>18369</v>
      </c>
      <c r="D389" s="9" t="s">
        <v>20295</v>
      </c>
      <c r="E389" s="261"/>
      <c r="F389" s="6"/>
      <c r="G389" s="6"/>
      <c r="H389" s="6"/>
      <c r="I389" s="6"/>
      <c r="J389" s="6"/>
      <c r="K389" s="6"/>
      <c r="L389" s="6"/>
      <c r="M389" s="6"/>
      <c r="Q389" s="277"/>
      <c r="R389" s="277"/>
      <c r="S389" s="277"/>
      <c r="T389" s="277"/>
    </row>
    <row r="390" spans="2:20" ht="18" customHeight="1" x14ac:dyDescent="0.45">
      <c r="B390" s="10" t="s">
        <v>19936</v>
      </c>
      <c r="C390" s="192">
        <v>18371</v>
      </c>
      <c r="D390" s="242" t="s">
        <v>20296</v>
      </c>
      <c r="E390" s="261"/>
      <c r="F390" s="6"/>
      <c r="G390" s="6"/>
      <c r="H390" s="6"/>
      <c r="I390" s="6"/>
      <c r="J390" s="6"/>
      <c r="K390" s="6"/>
      <c r="L390" s="6"/>
      <c r="M390" s="6"/>
      <c r="Q390" s="277"/>
      <c r="R390" s="277"/>
      <c r="S390" s="277"/>
      <c r="T390" s="277"/>
    </row>
    <row r="391" spans="2:20" ht="18" customHeight="1" x14ac:dyDescent="0.45">
      <c r="B391" s="10" t="s">
        <v>19990</v>
      </c>
      <c r="C391" s="10">
        <v>18372</v>
      </c>
      <c r="D391" s="9" t="s">
        <v>20297</v>
      </c>
      <c r="E391" s="261"/>
      <c r="F391" s="6"/>
      <c r="G391" s="6"/>
      <c r="H391" s="6"/>
      <c r="I391" s="6"/>
      <c r="J391" s="6"/>
      <c r="K391" s="6"/>
      <c r="L391" s="6"/>
      <c r="M391" s="6"/>
      <c r="Q391" s="277"/>
      <c r="R391" s="277"/>
      <c r="S391" s="277"/>
      <c r="T391" s="277"/>
    </row>
    <row r="392" spans="2:20" ht="18" customHeight="1" x14ac:dyDescent="0.45">
      <c r="B392" s="10" t="s">
        <v>19992</v>
      </c>
      <c r="C392" s="10">
        <v>18373</v>
      </c>
      <c r="D392" s="9" t="s">
        <v>20298</v>
      </c>
      <c r="E392" s="261"/>
      <c r="F392" s="6"/>
      <c r="G392" s="6"/>
      <c r="H392" s="6"/>
      <c r="I392" s="6"/>
      <c r="J392" s="6"/>
      <c r="K392" s="6"/>
      <c r="L392" s="6"/>
      <c r="M392" s="6"/>
      <c r="Q392" s="277"/>
      <c r="R392" s="277"/>
      <c r="S392" s="277"/>
      <c r="T392" s="277"/>
    </row>
    <row r="393" spans="2:20" ht="18" customHeight="1" x14ac:dyDescent="0.45">
      <c r="B393" s="10" t="s">
        <v>19994</v>
      </c>
      <c r="C393" s="10">
        <v>18374</v>
      </c>
      <c r="D393" s="9" t="s">
        <v>20299</v>
      </c>
      <c r="E393" s="261"/>
      <c r="F393" s="6"/>
      <c r="G393" s="6"/>
      <c r="H393" s="6"/>
      <c r="I393" s="6"/>
      <c r="J393" s="6"/>
      <c r="K393" s="6"/>
      <c r="L393" s="6"/>
      <c r="M393" s="6"/>
      <c r="Q393" s="277"/>
      <c r="R393" s="277"/>
      <c r="S393" s="277"/>
      <c r="T393" s="277"/>
    </row>
    <row r="394" spans="2:20" ht="18" customHeight="1" x14ac:dyDescent="0.45">
      <c r="B394" s="10" t="s">
        <v>19939</v>
      </c>
      <c r="C394" s="10">
        <v>18375</v>
      </c>
      <c r="D394" s="9" t="s">
        <v>20300</v>
      </c>
      <c r="E394" s="261"/>
      <c r="F394" s="6"/>
      <c r="G394" s="6"/>
      <c r="H394" s="6"/>
      <c r="I394" s="6"/>
      <c r="J394" s="6"/>
      <c r="K394" s="6"/>
      <c r="L394" s="6"/>
      <c r="M394" s="6"/>
      <c r="Q394" s="277"/>
      <c r="R394" s="277"/>
      <c r="S394" s="277"/>
      <c r="T394" s="277"/>
    </row>
    <row r="395" spans="2:20" ht="18" customHeight="1" x14ac:dyDescent="0.45">
      <c r="B395" s="10" t="s">
        <v>19944</v>
      </c>
      <c r="C395" s="10">
        <v>18376</v>
      </c>
      <c r="D395" s="9" t="s">
        <v>20301</v>
      </c>
      <c r="E395" s="261"/>
      <c r="F395" s="6"/>
      <c r="G395" s="6"/>
      <c r="H395" s="6"/>
      <c r="I395" s="6"/>
      <c r="J395" s="6"/>
      <c r="K395" s="6"/>
      <c r="L395" s="6"/>
      <c r="M395" s="6"/>
      <c r="Q395" s="277"/>
      <c r="R395" s="277"/>
      <c r="S395" s="277"/>
      <c r="T395" s="277"/>
    </row>
    <row r="396" spans="2:20" ht="18" customHeight="1" x14ac:dyDescent="0.45">
      <c r="B396" s="10" t="s">
        <v>19998</v>
      </c>
      <c r="C396" s="10">
        <v>18377</v>
      </c>
      <c r="D396" s="9" t="s">
        <v>20302</v>
      </c>
      <c r="E396" s="261"/>
      <c r="F396" s="6"/>
      <c r="G396" s="6"/>
      <c r="H396" s="6"/>
      <c r="I396" s="6"/>
      <c r="J396" s="6"/>
      <c r="K396" s="6"/>
      <c r="L396" s="6"/>
      <c r="M396" s="6"/>
      <c r="Q396" s="277"/>
      <c r="R396" s="277"/>
      <c r="S396" s="277"/>
      <c r="T396" s="277"/>
    </row>
    <row r="397" spans="2:20" ht="18" customHeight="1" x14ac:dyDescent="0.45">
      <c r="B397" s="10" t="s">
        <v>20000</v>
      </c>
      <c r="C397" s="10">
        <v>18378</v>
      </c>
      <c r="D397" s="9" t="s">
        <v>20303</v>
      </c>
      <c r="E397" s="261"/>
      <c r="F397" s="6"/>
      <c r="G397" s="6"/>
      <c r="H397" s="6"/>
      <c r="I397" s="6"/>
      <c r="J397" s="6"/>
      <c r="K397" s="6"/>
      <c r="L397" s="6"/>
      <c r="M397" s="6"/>
      <c r="Q397" s="277"/>
      <c r="R397" s="277"/>
      <c r="S397" s="277"/>
      <c r="T397" s="277"/>
    </row>
    <row r="398" spans="2:20" ht="18" customHeight="1" x14ac:dyDescent="0.45">
      <c r="B398" s="10" t="s">
        <v>20002</v>
      </c>
      <c r="C398" s="10">
        <v>18379</v>
      </c>
      <c r="D398" s="9" t="s">
        <v>20304</v>
      </c>
      <c r="E398" s="261"/>
      <c r="F398" s="6"/>
      <c r="G398" s="6"/>
      <c r="H398" s="6"/>
      <c r="I398" s="6"/>
      <c r="J398" s="6"/>
      <c r="K398" s="6"/>
      <c r="L398" s="6"/>
      <c r="M398" s="6"/>
      <c r="Q398" s="277"/>
      <c r="R398" s="277"/>
      <c r="S398" s="277"/>
      <c r="T398" s="277"/>
    </row>
    <row r="399" spans="2:20" ht="18" customHeight="1" x14ac:dyDescent="0.45">
      <c r="B399" s="10" t="s">
        <v>20004</v>
      </c>
      <c r="C399" s="10">
        <v>18380</v>
      </c>
      <c r="D399" s="9" t="s">
        <v>20305</v>
      </c>
      <c r="E399" s="261"/>
      <c r="F399" s="6"/>
      <c r="G399" s="6"/>
      <c r="H399" s="6"/>
      <c r="I399" s="6"/>
      <c r="J399" s="6"/>
      <c r="K399" s="6"/>
      <c r="L399" s="6"/>
      <c r="M399" s="6"/>
      <c r="Q399" s="277"/>
      <c r="R399" s="277"/>
      <c r="S399" s="277"/>
      <c r="T399" s="277"/>
    </row>
    <row r="400" spans="2:20" ht="18" customHeight="1" x14ac:dyDescent="0.45">
      <c r="B400" s="10" t="s">
        <v>20092</v>
      </c>
      <c r="C400" s="10">
        <v>18381</v>
      </c>
      <c r="D400" s="9" t="s">
        <v>20306</v>
      </c>
      <c r="E400" s="261"/>
      <c r="F400" s="6"/>
      <c r="G400" s="6"/>
      <c r="H400" s="6"/>
      <c r="I400" s="6"/>
      <c r="J400" s="6"/>
      <c r="K400" s="6"/>
      <c r="L400" s="6"/>
      <c r="M400" s="6"/>
      <c r="Q400" s="277"/>
      <c r="R400" s="277"/>
      <c r="S400" s="277"/>
      <c r="T400" s="277"/>
    </row>
    <row r="401" spans="1:20" ht="18" customHeight="1" x14ac:dyDescent="0.45">
      <c r="B401" s="10" t="s">
        <v>20179</v>
      </c>
      <c r="C401" s="10">
        <v>18383</v>
      </c>
      <c r="D401" s="9" t="s">
        <v>20307</v>
      </c>
      <c r="E401" s="261"/>
      <c r="F401" s="6"/>
      <c r="G401" s="6"/>
      <c r="H401" s="6"/>
      <c r="I401" s="6"/>
      <c r="J401" s="6"/>
      <c r="K401" s="6"/>
      <c r="L401" s="6"/>
      <c r="M401" s="6"/>
      <c r="Q401" s="277"/>
      <c r="R401" s="277"/>
      <c r="S401" s="277"/>
      <c r="T401" s="277"/>
    </row>
    <row r="402" spans="1:20" ht="18" customHeight="1" x14ac:dyDescent="0.45">
      <c r="B402" s="10" t="s">
        <v>20308</v>
      </c>
      <c r="C402" s="10">
        <v>18384</v>
      </c>
      <c r="D402" s="9" t="s">
        <v>20309</v>
      </c>
      <c r="E402" s="261"/>
      <c r="F402" s="6"/>
      <c r="G402" s="6"/>
      <c r="H402" s="6"/>
      <c r="I402" s="6"/>
      <c r="J402" s="6"/>
      <c r="K402" s="6"/>
      <c r="L402" s="6"/>
      <c r="M402" s="6"/>
      <c r="Q402" s="277"/>
      <c r="R402" s="277"/>
      <c r="S402" s="277"/>
      <c r="T402" s="277"/>
    </row>
    <row r="403" spans="1:20" ht="18" customHeight="1" x14ac:dyDescent="0.45">
      <c r="B403" s="10" t="s">
        <v>20310</v>
      </c>
      <c r="C403" s="10">
        <v>18385</v>
      </c>
      <c r="D403" s="9" t="s">
        <v>20311</v>
      </c>
      <c r="E403" s="261"/>
      <c r="F403" s="6"/>
      <c r="G403" s="6"/>
      <c r="H403" s="6"/>
      <c r="I403" s="6"/>
      <c r="J403" s="6"/>
      <c r="K403" s="6"/>
      <c r="L403" s="6"/>
      <c r="M403" s="6"/>
      <c r="Q403" s="277"/>
      <c r="R403" s="277"/>
      <c r="S403" s="277"/>
      <c r="T403" s="277"/>
    </row>
    <row r="404" spans="1:20" ht="18" customHeight="1" x14ac:dyDescent="0.15">
      <c r="B404" s="160"/>
      <c r="C404" s="160"/>
      <c r="D404" s="8"/>
      <c r="Q404" s="277"/>
      <c r="R404" s="277"/>
      <c r="S404" s="277"/>
      <c r="T404" s="277"/>
    </row>
    <row r="405" spans="1:20" ht="18" customHeight="1" x14ac:dyDescent="0.15">
      <c r="B405" s="160"/>
      <c r="C405" s="160"/>
      <c r="D405" s="161"/>
      <c r="Q405" s="277"/>
      <c r="R405" s="277"/>
      <c r="S405" s="277"/>
      <c r="T405" s="277"/>
    </row>
    <row r="406" spans="1:20" ht="18" customHeight="1" x14ac:dyDescent="0.15">
      <c r="Q406" s="277"/>
      <c r="R406" s="277"/>
      <c r="S406" s="277"/>
      <c r="T406" s="277"/>
    </row>
    <row r="407" spans="1:20" ht="18.75" customHeight="1" x14ac:dyDescent="0.15">
      <c r="A407" s="1302" t="s">
        <v>9795</v>
      </c>
      <c r="B407" s="1302"/>
      <c r="C407" s="1302"/>
      <c r="D407" s="1302"/>
      <c r="E407" s="1302"/>
      <c r="F407" s="1302"/>
      <c r="G407" s="1302"/>
      <c r="H407" s="1302"/>
      <c r="I407" s="1302"/>
      <c r="J407" s="1302"/>
      <c r="K407" s="1302"/>
      <c r="L407" s="1302"/>
      <c r="M407" s="1302"/>
      <c r="Q407" s="277"/>
      <c r="R407" s="277"/>
      <c r="S407" s="277"/>
      <c r="T407" s="277"/>
    </row>
    <row r="408" spans="1:20" ht="0.75" customHeight="1" x14ac:dyDescent="0.15">
      <c r="A408" s="1302"/>
      <c r="B408" s="1302"/>
      <c r="C408" s="1302"/>
      <c r="D408" s="1302"/>
      <c r="E408" s="1302"/>
      <c r="F408" s="1302"/>
      <c r="G408" s="1302"/>
      <c r="H408" s="1302"/>
      <c r="I408" s="1302"/>
      <c r="J408" s="1302"/>
      <c r="K408" s="1302"/>
      <c r="L408" s="1302"/>
      <c r="M408" s="1302"/>
      <c r="Q408" s="277"/>
      <c r="R408" s="277"/>
      <c r="S408" s="277"/>
      <c r="T408" s="277"/>
    </row>
    <row r="409" spans="1:20" ht="19.5" customHeight="1" x14ac:dyDescent="0.15">
      <c r="A409" s="1302" t="s">
        <v>20312</v>
      </c>
      <c r="B409" s="1302"/>
      <c r="C409" s="1302"/>
      <c r="D409" s="1302"/>
      <c r="E409" s="1302"/>
      <c r="F409" s="1302"/>
      <c r="G409" s="1302"/>
      <c r="H409" s="1302"/>
      <c r="I409" s="1302"/>
      <c r="J409" s="1302"/>
      <c r="K409" s="1302"/>
      <c r="L409" s="1302"/>
      <c r="M409" s="1302"/>
      <c r="Q409" s="277"/>
      <c r="R409" s="277"/>
      <c r="S409" s="277"/>
      <c r="T409" s="277"/>
    </row>
    <row r="410" spans="1:20" ht="5.25" customHeight="1" x14ac:dyDescent="0.15">
      <c r="C410" s="1302" t="s">
        <v>20313</v>
      </c>
      <c r="D410" s="1302"/>
      <c r="E410" s="1302"/>
      <c r="F410" s="1302"/>
      <c r="G410" s="1302"/>
      <c r="H410" s="1302"/>
      <c r="I410" s="1302"/>
      <c r="J410" s="1302"/>
      <c r="K410" s="1302"/>
      <c r="L410" s="1302"/>
      <c r="M410" s="1302"/>
      <c r="Q410" s="277"/>
      <c r="R410" s="277"/>
      <c r="S410" s="277"/>
      <c r="T410" s="277"/>
    </row>
    <row r="411" spans="1:20" ht="15" customHeight="1" x14ac:dyDescent="0.15">
      <c r="C411" s="1302"/>
      <c r="D411" s="1302"/>
      <c r="E411" s="1302"/>
      <c r="F411" s="1302"/>
      <c r="G411" s="1302"/>
      <c r="H411" s="1302"/>
      <c r="I411" s="1302"/>
      <c r="J411" s="1302"/>
      <c r="K411" s="1302"/>
      <c r="L411" s="1302"/>
      <c r="M411" s="1302"/>
      <c r="Q411" s="277"/>
      <c r="R411" s="277"/>
      <c r="S411" s="277"/>
      <c r="T411" s="277"/>
    </row>
    <row r="412" spans="1:20" ht="3" customHeight="1" x14ac:dyDescent="0.15">
      <c r="Q412" s="277"/>
      <c r="R412" s="277"/>
      <c r="S412" s="277"/>
      <c r="T412" s="277"/>
    </row>
    <row r="413" spans="1:20" ht="37.5" customHeight="1" x14ac:dyDescent="0.45">
      <c r="B413" s="10" t="s">
        <v>9529</v>
      </c>
      <c r="C413" s="10" t="s">
        <v>8352</v>
      </c>
      <c r="D413" s="10" t="s">
        <v>9799</v>
      </c>
      <c r="E413" s="6"/>
      <c r="F413" s="6"/>
      <c r="G413" s="6"/>
      <c r="H413" s="6"/>
      <c r="I413" s="6"/>
      <c r="J413" s="6"/>
      <c r="K413" s="6"/>
      <c r="L413" s="6"/>
      <c r="M413" s="1" t="s">
        <v>16119</v>
      </c>
      <c r="Q413" s="277"/>
      <c r="R413" s="277"/>
      <c r="S413" s="277"/>
      <c r="T413" s="277"/>
    </row>
    <row r="414" spans="1:20" ht="18" customHeight="1" x14ac:dyDescent="0.45">
      <c r="B414" s="10" t="s">
        <v>12949</v>
      </c>
      <c r="C414" s="10">
        <v>18386</v>
      </c>
      <c r="D414" s="9" t="s">
        <v>20314</v>
      </c>
      <c r="E414" s="261"/>
      <c r="F414" s="6"/>
      <c r="G414" s="6"/>
      <c r="H414" s="6"/>
      <c r="I414" s="6"/>
      <c r="J414" s="6"/>
      <c r="K414" s="6"/>
      <c r="L414" s="6"/>
      <c r="M414" s="6"/>
      <c r="Q414" s="277"/>
      <c r="R414" s="277"/>
      <c r="S414" s="277"/>
      <c r="T414" s="277"/>
    </row>
    <row r="415" spans="1:20" ht="18" customHeight="1" x14ac:dyDescent="0.45">
      <c r="B415" s="10" t="s">
        <v>12951</v>
      </c>
      <c r="C415" s="10">
        <v>18387</v>
      </c>
      <c r="D415" s="9" t="s">
        <v>20315</v>
      </c>
      <c r="E415" s="261"/>
      <c r="F415" s="6"/>
      <c r="G415" s="6"/>
      <c r="H415" s="6"/>
      <c r="I415" s="6"/>
      <c r="J415" s="6"/>
      <c r="K415" s="6"/>
      <c r="L415" s="6"/>
      <c r="M415" s="6"/>
      <c r="Q415" s="277"/>
      <c r="R415" s="277"/>
      <c r="S415" s="277"/>
      <c r="T415" s="277"/>
    </row>
    <row r="416" spans="1:20" ht="18" customHeight="1" x14ac:dyDescent="0.45">
      <c r="B416" s="10" t="s">
        <v>12962</v>
      </c>
      <c r="C416" s="10">
        <v>18388</v>
      </c>
      <c r="D416" s="9" t="s">
        <v>20316</v>
      </c>
      <c r="E416" s="261"/>
      <c r="F416" s="6"/>
      <c r="G416" s="6"/>
      <c r="H416" s="6"/>
      <c r="I416" s="6"/>
      <c r="J416" s="6"/>
      <c r="K416" s="6"/>
      <c r="L416" s="6"/>
      <c r="M416" s="6"/>
      <c r="Q416" s="277"/>
      <c r="R416" s="277"/>
      <c r="S416" s="277"/>
      <c r="T416" s="277"/>
    </row>
    <row r="417" spans="2:20" ht="18" customHeight="1" x14ac:dyDescent="0.45">
      <c r="B417" s="10" t="s">
        <v>12966</v>
      </c>
      <c r="C417" s="10">
        <v>18389</v>
      </c>
      <c r="D417" s="9" t="s">
        <v>20317</v>
      </c>
      <c r="E417" s="261"/>
      <c r="F417" s="6"/>
      <c r="G417" s="6"/>
      <c r="H417" s="6"/>
      <c r="I417" s="6"/>
      <c r="J417" s="6"/>
      <c r="K417" s="6"/>
      <c r="L417" s="6"/>
      <c r="M417" s="6"/>
      <c r="Q417" s="277"/>
      <c r="R417" s="277"/>
      <c r="S417" s="277"/>
      <c r="T417" s="277"/>
    </row>
    <row r="418" spans="2:20" ht="18" customHeight="1" x14ac:dyDescent="0.45">
      <c r="B418" s="10" t="s">
        <v>12971</v>
      </c>
      <c r="C418" s="10">
        <v>18390</v>
      </c>
      <c r="D418" s="9" t="s">
        <v>20318</v>
      </c>
      <c r="E418" s="261"/>
      <c r="F418" s="6"/>
      <c r="G418" s="6"/>
      <c r="H418" s="6"/>
      <c r="I418" s="6"/>
      <c r="J418" s="6"/>
      <c r="K418" s="6"/>
      <c r="L418" s="6"/>
      <c r="M418" s="6"/>
      <c r="Q418" s="277"/>
      <c r="R418" s="277"/>
      <c r="S418" s="277"/>
      <c r="T418" s="277"/>
    </row>
    <row r="419" spans="2:20" ht="18" customHeight="1" x14ac:dyDescent="0.45">
      <c r="B419" s="10" t="s">
        <v>12976</v>
      </c>
      <c r="C419" s="10">
        <v>18391</v>
      </c>
      <c r="D419" s="9" t="s">
        <v>20319</v>
      </c>
      <c r="E419" s="261"/>
      <c r="F419" s="6"/>
      <c r="G419" s="6"/>
      <c r="H419" s="6"/>
      <c r="I419" s="6"/>
      <c r="J419" s="6"/>
      <c r="K419" s="6"/>
      <c r="L419" s="6"/>
      <c r="M419" s="6"/>
      <c r="Q419" s="277"/>
      <c r="R419" s="277"/>
      <c r="S419" s="277"/>
      <c r="T419" s="277"/>
    </row>
    <row r="420" spans="2:20" ht="18" customHeight="1" x14ac:dyDescent="0.45">
      <c r="B420" s="10" t="s">
        <v>12980</v>
      </c>
      <c r="C420" s="10">
        <v>18392</v>
      </c>
      <c r="D420" s="9" t="s">
        <v>20320</v>
      </c>
      <c r="E420" s="261"/>
      <c r="F420" s="6"/>
      <c r="G420" s="6"/>
      <c r="H420" s="6"/>
      <c r="I420" s="6"/>
      <c r="J420" s="6"/>
      <c r="K420" s="6"/>
      <c r="L420" s="6"/>
      <c r="M420" s="6"/>
      <c r="Q420" s="277"/>
      <c r="R420" s="277"/>
      <c r="S420" s="277"/>
      <c r="T420" s="277"/>
    </row>
    <row r="421" spans="2:20" ht="18" customHeight="1" x14ac:dyDescent="0.45">
      <c r="B421" s="10" t="s">
        <v>12985</v>
      </c>
      <c r="C421" s="10">
        <v>18393</v>
      </c>
      <c r="D421" s="9" t="s">
        <v>20321</v>
      </c>
      <c r="E421" s="261"/>
      <c r="F421" s="6"/>
      <c r="G421" s="6"/>
      <c r="H421" s="6"/>
      <c r="I421" s="6"/>
      <c r="J421" s="6"/>
      <c r="K421" s="6"/>
      <c r="L421" s="6"/>
      <c r="M421" s="6"/>
      <c r="Q421" s="277"/>
      <c r="R421" s="277"/>
      <c r="S421" s="277"/>
      <c r="T421" s="277"/>
    </row>
    <row r="422" spans="2:20" ht="18" customHeight="1" x14ac:dyDescent="0.45">
      <c r="B422" s="10" t="s">
        <v>12988</v>
      </c>
      <c r="C422" s="10">
        <v>18394</v>
      </c>
      <c r="D422" s="9" t="s">
        <v>20322</v>
      </c>
      <c r="E422" s="261"/>
      <c r="F422" s="6"/>
      <c r="G422" s="6"/>
      <c r="H422" s="6"/>
      <c r="I422" s="6"/>
      <c r="J422" s="6"/>
      <c r="K422" s="6"/>
      <c r="L422" s="6"/>
      <c r="M422" s="6"/>
      <c r="Q422" s="277"/>
      <c r="R422" s="277"/>
      <c r="S422" s="277"/>
      <c r="T422" s="277"/>
    </row>
    <row r="423" spans="2:20" ht="18" customHeight="1" x14ac:dyDescent="0.45">
      <c r="B423" s="10" t="s">
        <v>12993</v>
      </c>
      <c r="C423" s="10">
        <v>18395</v>
      </c>
      <c r="D423" s="9" t="s">
        <v>20323</v>
      </c>
      <c r="E423" s="261"/>
      <c r="F423" s="6"/>
      <c r="G423" s="6"/>
      <c r="H423" s="6"/>
      <c r="I423" s="6"/>
      <c r="J423" s="6"/>
      <c r="K423" s="6"/>
      <c r="L423" s="6"/>
      <c r="M423" s="6"/>
      <c r="Q423" s="277"/>
      <c r="R423" s="277"/>
      <c r="S423" s="277"/>
      <c r="T423" s="277"/>
    </row>
    <row r="424" spans="2:20" ht="18" customHeight="1" x14ac:dyDescent="0.45">
      <c r="B424" s="10" t="s">
        <v>12998</v>
      </c>
      <c r="C424" s="10">
        <v>18396</v>
      </c>
      <c r="D424" s="9" t="s">
        <v>20324</v>
      </c>
      <c r="E424" s="261"/>
      <c r="F424" s="6"/>
      <c r="G424" s="6"/>
      <c r="H424" s="6"/>
      <c r="I424" s="6"/>
      <c r="J424" s="6"/>
      <c r="K424" s="6"/>
      <c r="L424" s="6"/>
      <c r="M424" s="6"/>
      <c r="Q424" s="277"/>
      <c r="R424" s="277"/>
      <c r="S424" s="277"/>
      <c r="T424" s="277"/>
    </row>
    <row r="425" spans="2:20" ht="18" customHeight="1" x14ac:dyDescent="0.45">
      <c r="B425" s="10" t="s">
        <v>13003</v>
      </c>
      <c r="C425" s="10">
        <v>18397</v>
      </c>
      <c r="D425" s="9" t="s">
        <v>20325</v>
      </c>
      <c r="E425" s="261"/>
      <c r="F425" s="6"/>
      <c r="G425" s="6"/>
      <c r="H425" s="6"/>
      <c r="I425" s="6"/>
      <c r="J425" s="6"/>
      <c r="K425" s="6"/>
      <c r="L425" s="6"/>
      <c r="M425" s="6"/>
      <c r="Q425" s="277"/>
      <c r="R425" s="277"/>
      <c r="S425" s="277"/>
      <c r="T425" s="277"/>
    </row>
    <row r="426" spans="2:20" ht="18" customHeight="1" x14ac:dyDescent="0.45">
      <c r="B426" s="10" t="s">
        <v>19961</v>
      </c>
      <c r="C426" s="10">
        <v>18398</v>
      </c>
      <c r="D426" s="9" t="s">
        <v>20326</v>
      </c>
      <c r="E426" s="261"/>
      <c r="F426" s="6"/>
      <c r="G426" s="6"/>
      <c r="H426" s="6"/>
      <c r="I426" s="6"/>
      <c r="J426" s="6"/>
      <c r="K426" s="6"/>
      <c r="L426" s="6"/>
      <c r="M426" s="6"/>
      <c r="Q426" s="277"/>
      <c r="R426" s="277"/>
      <c r="S426" s="277"/>
      <c r="T426" s="277"/>
    </row>
    <row r="427" spans="2:20" ht="18" customHeight="1" x14ac:dyDescent="0.45">
      <c r="B427" s="10" t="s">
        <v>19963</v>
      </c>
      <c r="C427" s="10">
        <v>18399</v>
      </c>
      <c r="D427" s="9" t="s">
        <v>20327</v>
      </c>
      <c r="E427" s="261"/>
      <c r="F427" s="6"/>
      <c r="G427" s="6"/>
      <c r="H427" s="6"/>
      <c r="I427" s="6"/>
      <c r="J427" s="6"/>
      <c r="K427" s="6"/>
      <c r="L427" s="6"/>
      <c r="M427" s="6"/>
      <c r="Q427" s="277"/>
      <c r="R427" s="277"/>
      <c r="S427" s="277"/>
      <c r="T427" s="277"/>
    </row>
    <row r="428" spans="2:20" ht="18" customHeight="1" x14ac:dyDescent="0.45">
      <c r="B428" s="10" t="s">
        <v>19965</v>
      </c>
      <c r="C428" s="10">
        <v>18400</v>
      </c>
      <c r="D428" s="9" t="s">
        <v>20328</v>
      </c>
      <c r="E428" s="261"/>
      <c r="F428" s="6"/>
      <c r="G428" s="6"/>
      <c r="H428" s="6"/>
      <c r="I428" s="6"/>
      <c r="J428" s="6"/>
      <c r="K428" s="6"/>
      <c r="L428" s="6"/>
      <c r="M428" s="6"/>
      <c r="Q428" s="277"/>
      <c r="R428" s="277"/>
      <c r="S428" s="277"/>
      <c r="T428" s="277"/>
    </row>
    <row r="429" spans="2:20" ht="18" customHeight="1" x14ac:dyDescent="0.45">
      <c r="B429" s="10" t="s">
        <v>19967</v>
      </c>
      <c r="C429" s="10">
        <v>18401</v>
      </c>
      <c r="D429" s="9" t="s">
        <v>20329</v>
      </c>
      <c r="E429" s="261"/>
      <c r="F429" s="6"/>
      <c r="G429" s="6"/>
      <c r="H429" s="6"/>
      <c r="I429" s="6"/>
      <c r="J429" s="6"/>
      <c r="K429" s="6"/>
      <c r="L429" s="6"/>
      <c r="M429" s="6"/>
      <c r="Q429" s="277"/>
      <c r="R429" s="277"/>
      <c r="S429" s="277"/>
      <c r="T429" s="277"/>
    </row>
    <row r="430" spans="2:20" ht="18" customHeight="1" x14ac:dyDescent="0.45">
      <c r="B430" s="10" t="s">
        <v>19908</v>
      </c>
      <c r="C430" s="10">
        <v>18402</v>
      </c>
      <c r="D430" s="9" t="s">
        <v>20330</v>
      </c>
      <c r="E430" s="261"/>
      <c r="F430" s="6"/>
      <c r="G430" s="6"/>
      <c r="H430" s="6"/>
      <c r="I430" s="6"/>
      <c r="J430" s="6"/>
      <c r="K430" s="6"/>
      <c r="L430" s="6"/>
      <c r="M430" s="6"/>
      <c r="Q430" s="277"/>
      <c r="R430" s="277"/>
      <c r="S430" s="277"/>
      <c r="T430" s="277"/>
    </row>
    <row r="431" spans="2:20" ht="18" customHeight="1" x14ac:dyDescent="0.45">
      <c r="B431" s="10" t="s">
        <v>19929</v>
      </c>
      <c r="C431" s="10">
        <v>18403</v>
      </c>
      <c r="D431" s="9" t="s">
        <v>20331</v>
      </c>
      <c r="E431" s="261"/>
      <c r="F431" s="6"/>
      <c r="G431" s="6"/>
      <c r="H431" s="6"/>
      <c r="I431" s="6"/>
      <c r="J431" s="6"/>
      <c r="K431" s="6"/>
      <c r="L431" s="6"/>
      <c r="M431" s="6"/>
      <c r="Q431" s="277"/>
      <c r="R431" s="277"/>
      <c r="S431" s="277"/>
      <c r="T431" s="277"/>
    </row>
    <row r="432" spans="2:20" ht="18" customHeight="1" x14ac:dyDescent="0.45">
      <c r="B432" s="10" t="s">
        <v>19918</v>
      </c>
      <c r="C432" s="10">
        <v>18404</v>
      </c>
      <c r="D432" s="9" t="s">
        <v>20332</v>
      </c>
      <c r="E432" s="261"/>
      <c r="F432" s="6"/>
      <c r="G432" s="6"/>
      <c r="H432" s="6"/>
      <c r="I432" s="6"/>
      <c r="J432" s="6"/>
      <c r="K432" s="6"/>
      <c r="L432" s="6"/>
      <c r="M432" s="6"/>
      <c r="Q432" s="277"/>
      <c r="R432" s="277"/>
      <c r="S432" s="277"/>
      <c r="T432" s="277"/>
    </row>
    <row r="433" spans="2:20" ht="18" customHeight="1" x14ac:dyDescent="0.45">
      <c r="B433" s="10" t="s">
        <v>19925</v>
      </c>
      <c r="C433" s="10">
        <v>18405</v>
      </c>
      <c r="D433" s="9" t="s">
        <v>20333</v>
      </c>
      <c r="E433" s="261"/>
      <c r="F433" s="6"/>
      <c r="G433" s="6"/>
      <c r="H433" s="6"/>
      <c r="I433" s="6"/>
      <c r="J433" s="6"/>
      <c r="K433" s="6"/>
      <c r="L433" s="6"/>
      <c r="M433" s="6"/>
      <c r="Q433" s="277"/>
      <c r="R433" s="277"/>
      <c r="S433" s="277"/>
      <c r="T433" s="277"/>
    </row>
    <row r="434" spans="2:20" ht="18" customHeight="1" x14ac:dyDescent="0.45">
      <c r="B434" s="10" t="s">
        <v>19973</v>
      </c>
      <c r="C434" s="10">
        <v>18406</v>
      </c>
      <c r="D434" s="9" t="s">
        <v>20334</v>
      </c>
      <c r="E434" s="261"/>
      <c r="F434" s="6"/>
      <c r="G434" s="6"/>
      <c r="H434" s="6"/>
      <c r="I434" s="6"/>
      <c r="J434" s="6"/>
      <c r="K434" s="6"/>
      <c r="L434" s="6"/>
      <c r="M434" s="6"/>
      <c r="Q434" s="277"/>
      <c r="R434" s="277"/>
      <c r="S434" s="277"/>
      <c r="T434" s="277"/>
    </row>
    <row r="435" spans="2:20" ht="18" customHeight="1" x14ac:dyDescent="0.45">
      <c r="B435" s="10" t="s">
        <v>19975</v>
      </c>
      <c r="C435" s="10">
        <v>18407</v>
      </c>
      <c r="D435" s="9" t="s">
        <v>20335</v>
      </c>
      <c r="E435" s="261"/>
      <c r="F435" s="6"/>
      <c r="G435" s="6"/>
      <c r="H435" s="6"/>
      <c r="I435" s="6"/>
      <c r="J435" s="6"/>
      <c r="K435" s="6"/>
      <c r="L435" s="6"/>
      <c r="M435" s="6"/>
      <c r="Q435" s="277"/>
      <c r="R435" s="277"/>
      <c r="S435" s="277"/>
      <c r="T435" s="277"/>
    </row>
    <row r="436" spans="2:20" ht="18" customHeight="1" x14ac:dyDescent="0.45">
      <c r="B436" s="10" t="s">
        <v>19977</v>
      </c>
      <c r="C436" s="10">
        <v>18408</v>
      </c>
      <c r="D436" s="9" t="s">
        <v>20336</v>
      </c>
      <c r="E436" s="261"/>
      <c r="F436" s="6"/>
      <c r="G436" s="6"/>
      <c r="H436" s="6"/>
      <c r="I436" s="6"/>
      <c r="J436" s="6"/>
      <c r="K436" s="6"/>
      <c r="L436" s="6"/>
      <c r="M436" s="6"/>
      <c r="Q436" s="277"/>
      <c r="R436" s="277"/>
      <c r="S436" s="277"/>
      <c r="T436" s="277"/>
    </row>
    <row r="437" spans="2:20" ht="18" customHeight="1" x14ac:dyDescent="0.45">
      <c r="B437" s="10" t="s">
        <v>19979</v>
      </c>
      <c r="C437" s="10">
        <v>18409</v>
      </c>
      <c r="D437" s="9" t="s">
        <v>20337</v>
      </c>
      <c r="E437" s="261"/>
      <c r="F437" s="6"/>
      <c r="G437" s="6"/>
      <c r="H437" s="6"/>
      <c r="I437" s="6"/>
      <c r="J437" s="6"/>
      <c r="K437" s="6"/>
      <c r="L437" s="6"/>
      <c r="M437" s="6"/>
      <c r="Q437" s="277"/>
      <c r="R437" s="277"/>
      <c r="S437" s="277"/>
      <c r="T437" s="277"/>
    </row>
    <row r="438" spans="2:20" ht="18" customHeight="1" x14ac:dyDescent="0.45">
      <c r="B438" s="10" t="s">
        <v>19941</v>
      </c>
      <c r="C438" s="10">
        <v>18410</v>
      </c>
      <c r="D438" s="9" t="s">
        <v>20338</v>
      </c>
      <c r="E438" s="261"/>
      <c r="F438" s="6"/>
      <c r="G438" s="6"/>
      <c r="H438" s="6"/>
      <c r="I438" s="6"/>
      <c r="J438" s="6"/>
      <c r="K438" s="6"/>
      <c r="L438" s="6"/>
      <c r="M438" s="6"/>
      <c r="Q438" s="277"/>
      <c r="R438" s="277"/>
      <c r="S438" s="277"/>
      <c r="T438" s="277"/>
    </row>
    <row r="439" spans="2:20" ht="18" customHeight="1" x14ac:dyDescent="0.45">
      <c r="B439" s="10" t="s">
        <v>19982</v>
      </c>
      <c r="C439" s="10">
        <v>18411</v>
      </c>
      <c r="D439" s="9" t="s">
        <v>20339</v>
      </c>
      <c r="E439" s="261"/>
      <c r="F439" s="6"/>
      <c r="G439" s="6"/>
      <c r="H439" s="6"/>
      <c r="I439" s="6"/>
      <c r="J439" s="6"/>
      <c r="K439" s="6"/>
      <c r="L439" s="6"/>
      <c r="M439" s="6"/>
      <c r="Q439" s="277"/>
      <c r="R439" s="277"/>
      <c r="S439" s="277"/>
      <c r="T439" s="277"/>
    </row>
    <row r="440" spans="2:20" ht="18" customHeight="1" x14ac:dyDescent="0.45">
      <c r="B440" s="10" t="s">
        <v>19931</v>
      </c>
      <c r="C440" s="10">
        <v>18412</v>
      </c>
      <c r="D440" s="9" t="s">
        <v>20340</v>
      </c>
      <c r="E440" s="261"/>
      <c r="F440" s="6"/>
      <c r="G440" s="6"/>
      <c r="H440" s="6"/>
      <c r="I440" s="6"/>
      <c r="J440" s="6"/>
      <c r="K440" s="6"/>
      <c r="L440" s="6"/>
      <c r="M440" s="6"/>
      <c r="Q440" s="277"/>
      <c r="R440" s="277"/>
      <c r="S440" s="277"/>
      <c r="T440" s="277"/>
    </row>
    <row r="441" spans="2:20" ht="18" customHeight="1" x14ac:dyDescent="0.45">
      <c r="B441" s="10" t="s">
        <v>19985</v>
      </c>
      <c r="C441" s="10">
        <v>18414</v>
      </c>
      <c r="D441" s="9" t="s">
        <v>20341</v>
      </c>
      <c r="E441" s="261"/>
      <c r="F441" s="6"/>
      <c r="G441" s="6"/>
      <c r="H441" s="6"/>
      <c r="I441" s="6"/>
      <c r="J441" s="6"/>
      <c r="K441" s="6"/>
      <c r="L441" s="6"/>
      <c r="M441" s="6"/>
      <c r="Q441" s="277"/>
      <c r="R441" s="277"/>
      <c r="S441" s="277"/>
      <c r="T441" s="277"/>
    </row>
    <row r="442" spans="2:20" ht="18" customHeight="1" x14ac:dyDescent="0.45">
      <c r="B442" s="10" t="s">
        <v>19987</v>
      </c>
      <c r="C442" s="10">
        <v>18415</v>
      </c>
      <c r="D442" s="9" t="s">
        <v>20342</v>
      </c>
      <c r="E442" s="261"/>
      <c r="F442" s="6"/>
      <c r="G442" s="6"/>
      <c r="H442" s="6"/>
      <c r="I442" s="6"/>
      <c r="J442" s="6"/>
      <c r="K442" s="6"/>
      <c r="L442" s="6"/>
      <c r="M442" s="6"/>
      <c r="Q442" s="277"/>
      <c r="R442" s="277"/>
      <c r="S442" s="277"/>
      <c r="T442" s="277"/>
    </row>
    <row r="443" spans="2:20" ht="18" customHeight="1" x14ac:dyDescent="0.45">
      <c r="B443" s="10" t="s">
        <v>19936</v>
      </c>
      <c r="C443" s="10">
        <v>18416</v>
      </c>
      <c r="D443" s="9" t="s">
        <v>20343</v>
      </c>
      <c r="E443" s="261"/>
      <c r="F443" s="6"/>
      <c r="G443" s="6"/>
      <c r="H443" s="6"/>
      <c r="I443" s="6"/>
      <c r="J443" s="6"/>
      <c r="K443" s="6"/>
      <c r="L443" s="6"/>
      <c r="M443" s="6"/>
      <c r="Q443" s="277"/>
      <c r="R443" s="277"/>
      <c r="S443" s="277"/>
      <c r="T443" s="277"/>
    </row>
    <row r="444" spans="2:20" ht="18" customHeight="1" x14ac:dyDescent="0.45">
      <c r="B444" s="10" t="s">
        <v>19990</v>
      </c>
      <c r="C444" s="10">
        <v>18417</v>
      </c>
      <c r="D444" s="9" t="s">
        <v>20344</v>
      </c>
      <c r="E444" s="261"/>
      <c r="F444" s="6"/>
      <c r="G444" s="6"/>
      <c r="H444" s="6"/>
      <c r="I444" s="6"/>
      <c r="J444" s="6"/>
      <c r="K444" s="6"/>
      <c r="L444" s="6"/>
      <c r="M444" s="6"/>
      <c r="Q444" s="277"/>
      <c r="R444" s="277"/>
      <c r="S444" s="277"/>
      <c r="T444" s="277"/>
    </row>
    <row r="445" spans="2:20" ht="18" customHeight="1" x14ac:dyDescent="0.45">
      <c r="B445" s="10" t="s">
        <v>19992</v>
      </c>
      <c r="C445" s="10">
        <v>18418</v>
      </c>
      <c r="D445" s="9" t="s">
        <v>20345</v>
      </c>
      <c r="E445" s="261"/>
      <c r="F445" s="6"/>
      <c r="G445" s="6"/>
      <c r="H445" s="6"/>
      <c r="I445" s="6"/>
      <c r="J445" s="6"/>
      <c r="K445" s="6"/>
      <c r="L445" s="6"/>
      <c r="M445" s="6"/>
      <c r="Q445" s="277"/>
      <c r="R445" s="277"/>
      <c r="S445" s="277"/>
      <c r="T445" s="277"/>
    </row>
    <row r="446" spans="2:20" ht="18" customHeight="1" x14ac:dyDescent="0.45">
      <c r="B446" s="10" t="s">
        <v>19994</v>
      </c>
      <c r="C446" s="10">
        <v>18419</v>
      </c>
      <c r="D446" s="9" t="s">
        <v>20346</v>
      </c>
      <c r="E446" s="261"/>
      <c r="F446" s="6"/>
      <c r="G446" s="6"/>
      <c r="H446" s="6"/>
      <c r="I446" s="6"/>
      <c r="J446" s="6"/>
      <c r="K446" s="6"/>
      <c r="L446" s="6"/>
      <c r="M446" s="6"/>
      <c r="Q446" s="277"/>
      <c r="R446" s="277"/>
      <c r="S446" s="277"/>
      <c r="T446" s="277"/>
    </row>
    <row r="447" spans="2:20" ht="18" customHeight="1" x14ac:dyDescent="0.45">
      <c r="B447" s="10" t="s">
        <v>19939</v>
      </c>
      <c r="C447" s="10">
        <v>18420</v>
      </c>
      <c r="D447" s="9" t="s">
        <v>20347</v>
      </c>
      <c r="E447" s="261"/>
      <c r="F447" s="6"/>
      <c r="G447" s="6"/>
      <c r="H447" s="6"/>
      <c r="I447" s="6"/>
      <c r="J447" s="6"/>
      <c r="K447" s="6"/>
      <c r="L447" s="6"/>
      <c r="M447" s="6"/>
      <c r="Q447" s="277"/>
      <c r="R447" s="277"/>
      <c r="S447" s="277"/>
      <c r="T447" s="277"/>
    </row>
    <row r="448" spans="2:20" ht="18" customHeight="1" x14ac:dyDescent="0.45">
      <c r="B448" s="10" t="s">
        <v>19944</v>
      </c>
      <c r="C448" s="10">
        <v>18421</v>
      </c>
      <c r="D448" s="9" t="s">
        <v>20348</v>
      </c>
      <c r="E448" s="261"/>
      <c r="F448" s="6"/>
      <c r="G448" s="6"/>
      <c r="H448" s="6"/>
      <c r="I448" s="6"/>
      <c r="J448" s="6"/>
      <c r="K448" s="6"/>
      <c r="L448" s="6"/>
      <c r="M448" s="6"/>
      <c r="Q448" s="277"/>
      <c r="R448" s="277"/>
      <c r="S448" s="277"/>
      <c r="T448" s="277"/>
    </row>
    <row r="449" spans="2:20" ht="18" customHeight="1" x14ac:dyDescent="0.45">
      <c r="B449" s="10" t="s">
        <v>19998</v>
      </c>
      <c r="C449" s="10">
        <v>18422</v>
      </c>
      <c r="D449" s="9" t="s">
        <v>20349</v>
      </c>
      <c r="E449" s="261"/>
      <c r="F449" s="6"/>
      <c r="G449" s="6"/>
      <c r="H449" s="6"/>
      <c r="I449" s="6"/>
      <c r="J449" s="6"/>
      <c r="K449" s="6"/>
      <c r="L449" s="6"/>
      <c r="M449" s="6"/>
      <c r="Q449" s="277"/>
      <c r="R449" s="277"/>
      <c r="S449" s="277"/>
      <c r="T449" s="277"/>
    </row>
    <row r="450" spans="2:20" ht="18" customHeight="1" x14ac:dyDescent="0.45">
      <c r="B450" s="10" t="s">
        <v>20000</v>
      </c>
      <c r="C450" s="10">
        <v>18424</v>
      </c>
      <c r="D450" s="9" t="s">
        <v>20350</v>
      </c>
      <c r="E450" s="261"/>
      <c r="F450" s="6"/>
      <c r="G450" s="6"/>
      <c r="H450" s="6"/>
      <c r="I450" s="6"/>
      <c r="J450" s="6"/>
      <c r="K450" s="6"/>
      <c r="L450" s="6"/>
      <c r="M450" s="6"/>
      <c r="Q450" s="277"/>
      <c r="R450" s="277"/>
      <c r="S450" s="277"/>
      <c r="T450" s="277"/>
    </row>
    <row r="451" spans="2:20" ht="18" customHeight="1" x14ac:dyDescent="0.45">
      <c r="B451" s="10" t="s">
        <v>20002</v>
      </c>
      <c r="C451" s="10">
        <v>18425</v>
      </c>
      <c r="D451" s="9" t="s">
        <v>20351</v>
      </c>
      <c r="E451" s="261"/>
      <c r="F451" s="6"/>
      <c r="G451" s="6"/>
      <c r="H451" s="6"/>
      <c r="I451" s="6"/>
      <c r="J451" s="6"/>
      <c r="K451" s="6"/>
      <c r="L451" s="6"/>
      <c r="M451" s="6"/>
      <c r="Q451" s="277"/>
      <c r="R451" s="277"/>
      <c r="S451" s="277"/>
      <c r="T451" s="277"/>
    </row>
    <row r="452" spans="2:20" ht="18" customHeight="1" x14ac:dyDescent="0.45">
      <c r="B452" s="10" t="s">
        <v>20004</v>
      </c>
      <c r="C452" s="10">
        <v>18426</v>
      </c>
      <c r="D452" s="9" t="s">
        <v>20352</v>
      </c>
      <c r="E452" s="261"/>
      <c r="F452" s="6"/>
      <c r="G452" s="6"/>
      <c r="H452" s="6"/>
      <c r="I452" s="6"/>
      <c r="J452" s="6"/>
      <c r="K452" s="6"/>
      <c r="L452" s="6"/>
      <c r="M452" s="6"/>
      <c r="Q452" s="277"/>
      <c r="R452" s="277"/>
      <c r="S452" s="277"/>
      <c r="T452" s="277"/>
    </row>
    <row r="453" spans="2:20" ht="18" customHeight="1" x14ac:dyDescent="0.45">
      <c r="B453" s="10" t="s">
        <v>20092</v>
      </c>
      <c r="C453" s="10">
        <v>18427</v>
      </c>
      <c r="D453" s="9" t="s">
        <v>20353</v>
      </c>
      <c r="E453" s="261"/>
      <c r="F453" s="6"/>
      <c r="G453" s="6"/>
      <c r="H453" s="6"/>
      <c r="I453" s="6"/>
      <c r="J453" s="6"/>
      <c r="K453" s="6"/>
      <c r="L453" s="6"/>
      <c r="M453" s="6"/>
      <c r="Q453" s="277"/>
      <c r="R453" s="277"/>
      <c r="S453" s="277"/>
      <c r="T453" s="277"/>
    </row>
    <row r="454" spans="2:20" ht="18" customHeight="1" x14ac:dyDescent="0.45">
      <c r="B454" s="10" t="s">
        <v>20179</v>
      </c>
      <c r="C454" s="10">
        <v>18428</v>
      </c>
      <c r="D454" s="9" t="s">
        <v>20354</v>
      </c>
      <c r="E454" s="261"/>
      <c r="F454" s="6"/>
      <c r="G454" s="6"/>
      <c r="H454" s="6"/>
      <c r="I454" s="6"/>
      <c r="J454" s="6"/>
      <c r="K454" s="6"/>
      <c r="L454" s="6"/>
      <c r="M454" s="6"/>
      <c r="Q454" s="277"/>
      <c r="R454" s="277"/>
      <c r="S454" s="277"/>
      <c r="T454" s="277"/>
    </row>
    <row r="455" spans="2:20" ht="18" customHeight="1" x14ac:dyDescent="0.45">
      <c r="B455" s="10" t="s">
        <v>20308</v>
      </c>
      <c r="C455" s="10">
        <v>18429</v>
      </c>
      <c r="D455" s="9" t="s">
        <v>20355</v>
      </c>
      <c r="E455" s="261"/>
      <c r="F455" s="6"/>
      <c r="G455" s="6"/>
      <c r="H455" s="6"/>
      <c r="I455" s="6"/>
      <c r="J455" s="6"/>
      <c r="K455" s="6"/>
      <c r="L455" s="6"/>
      <c r="M455" s="6"/>
      <c r="Q455" s="277"/>
      <c r="R455" s="277"/>
      <c r="S455" s="277"/>
      <c r="T455" s="277"/>
    </row>
    <row r="456" spans="2:20" ht="18" customHeight="1" x14ac:dyDescent="0.45">
      <c r="B456" s="10" t="s">
        <v>20310</v>
      </c>
      <c r="C456" s="10">
        <v>18431</v>
      </c>
      <c r="D456" s="9" t="s">
        <v>20356</v>
      </c>
      <c r="E456" s="261"/>
      <c r="F456" s="6"/>
      <c r="G456" s="6"/>
      <c r="H456" s="6"/>
      <c r="I456" s="6"/>
      <c r="J456" s="6"/>
      <c r="K456" s="6"/>
      <c r="L456" s="6"/>
      <c r="M456" s="6"/>
      <c r="Q456" s="277"/>
      <c r="R456" s="277"/>
      <c r="S456" s="277"/>
      <c r="T456" s="277"/>
    </row>
    <row r="457" spans="2:20" ht="18" customHeight="1" x14ac:dyDescent="0.45">
      <c r="B457" s="163" t="s">
        <v>20357</v>
      </c>
      <c r="C457" s="214">
        <v>19751</v>
      </c>
      <c r="D457" s="111" t="s">
        <v>9200</v>
      </c>
      <c r="E457" s="165" t="s">
        <v>9013</v>
      </c>
      <c r="F457" s="263" t="s">
        <v>20358</v>
      </c>
      <c r="G457" s="264"/>
      <c r="H457" s="165"/>
      <c r="I457" s="165"/>
      <c r="J457" s="165"/>
      <c r="K457" s="165"/>
      <c r="L457" s="6"/>
      <c r="M457" s="6"/>
      <c r="Q457" s="277"/>
      <c r="R457" s="277"/>
      <c r="S457" s="277"/>
      <c r="T457" s="277"/>
    </row>
    <row r="458" spans="2:20" ht="18" customHeight="1" x14ac:dyDescent="0.15">
      <c r="B458" s="160"/>
      <c r="C458" s="160"/>
      <c r="D458" s="161"/>
      <c r="Q458" s="277"/>
      <c r="R458" s="277"/>
      <c r="S458" s="277"/>
      <c r="T458" s="277"/>
    </row>
    <row r="459" spans="2:20" ht="18" customHeight="1" x14ac:dyDescent="0.15">
      <c r="Q459" s="277"/>
      <c r="R459" s="277"/>
      <c r="S459" s="277"/>
      <c r="T459" s="277"/>
    </row>
    <row r="460" spans="2:20" ht="18.75" customHeight="1" x14ac:dyDescent="0.15">
      <c r="B460" s="1302" t="s">
        <v>9795</v>
      </c>
      <c r="C460" s="1302"/>
      <c r="D460" s="1302"/>
      <c r="E460" s="1302"/>
      <c r="F460" s="1302"/>
      <c r="G460" s="1302"/>
      <c r="H460" s="1302"/>
      <c r="I460" s="1302"/>
      <c r="J460" s="1302"/>
      <c r="K460" s="1302"/>
      <c r="L460" s="1302"/>
      <c r="M460" s="1302"/>
      <c r="Q460" s="277"/>
      <c r="R460" s="277"/>
      <c r="S460" s="277"/>
      <c r="T460" s="277"/>
    </row>
    <row r="461" spans="2:20" ht="0.75" customHeight="1" x14ac:dyDescent="0.15">
      <c r="B461" s="1302"/>
      <c r="C461" s="1302"/>
      <c r="D461" s="1302"/>
      <c r="E461" s="1302"/>
      <c r="F461" s="1302"/>
      <c r="G461" s="1302"/>
      <c r="H461" s="1302"/>
      <c r="I461" s="1302"/>
      <c r="J461" s="1302"/>
      <c r="K461" s="1302"/>
      <c r="L461" s="1302"/>
      <c r="M461" s="1302"/>
      <c r="Q461" s="277"/>
      <c r="R461" s="277"/>
      <c r="S461" s="277"/>
      <c r="T461" s="277"/>
    </row>
    <row r="462" spans="2:20" ht="19.5" customHeight="1" x14ac:dyDescent="0.15">
      <c r="B462" s="1302" t="s">
        <v>20359</v>
      </c>
      <c r="C462" s="1302"/>
      <c r="D462" s="1302"/>
      <c r="E462" s="1302"/>
      <c r="F462" s="1302"/>
      <c r="G462" s="1302"/>
      <c r="H462" s="1302"/>
      <c r="I462" s="1302"/>
      <c r="J462" s="1302"/>
      <c r="K462" s="1302"/>
      <c r="L462" s="1302"/>
      <c r="M462" s="1302"/>
      <c r="Q462" s="277"/>
      <c r="R462" s="277"/>
      <c r="S462" s="277"/>
      <c r="T462" s="277"/>
    </row>
    <row r="463" spans="2:20" ht="5.25" customHeight="1" x14ac:dyDescent="0.15">
      <c r="C463" s="1302" t="s">
        <v>20360</v>
      </c>
      <c r="D463" s="1302"/>
      <c r="E463" s="1302"/>
      <c r="F463" s="1302"/>
      <c r="G463" s="1302"/>
      <c r="H463" s="1302"/>
      <c r="I463" s="1302"/>
      <c r="J463" s="1302"/>
      <c r="K463" s="1302"/>
      <c r="L463" s="1302"/>
      <c r="M463" s="1302"/>
      <c r="Q463" s="277"/>
      <c r="R463" s="277"/>
      <c r="S463" s="277"/>
      <c r="T463" s="277"/>
    </row>
    <row r="464" spans="2:20" ht="15" customHeight="1" x14ac:dyDescent="0.15">
      <c r="C464" s="1302"/>
      <c r="D464" s="1302"/>
      <c r="E464" s="1302"/>
      <c r="F464" s="1302"/>
      <c r="G464" s="1302"/>
      <c r="H464" s="1302"/>
      <c r="I464" s="1302"/>
      <c r="J464" s="1302"/>
      <c r="K464" s="1302"/>
      <c r="L464" s="1302"/>
      <c r="M464" s="1302"/>
      <c r="Q464" s="277"/>
      <c r="R464" s="277"/>
      <c r="S464" s="277"/>
      <c r="T464" s="277"/>
    </row>
    <row r="465" spans="2:20" ht="3" customHeight="1" x14ac:dyDescent="0.15">
      <c r="C465" s="1303"/>
      <c r="D465" s="1303"/>
      <c r="E465" s="1303"/>
      <c r="F465" s="1303"/>
      <c r="G465" s="1303"/>
      <c r="H465" s="1303"/>
      <c r="I465" s="1303"/>
      <c r="J465" s="1303"/>
      <c r="K465" s="1303"/>
      <c r="L465" s="1303"/>
      <c r="M465" s="1303"/>
      <c r="Q465" s="277"/>
      <c r="R465" s="277"/>
      <c r="S465" s="277"/>
      <c r="T465" s="277"/>
    </row>
    <row r="466" spans="2:20" ht="37.5" customHeight="1" x14ac:dyDescent="0.45">
      <c r="B466" s="10" t="s">
        <v>9529</v>
      </c>
      <c r="C466" s="10" t="s">
        <v>8352</v>
      </c>
      <c r="D466" s="10" t="s">
        <v>9799</v>
      </c>
      <c r="E466" s="6"/>
      <c r="F466" s="6"/>
      <c r="G466" s="6"/>
      <c r="H466" s="6"/>
      <c r="I466" s="6"/>
      <c r="J466" s="6"/>
      <c r="K466" s="6"/>
      <c r="L466" s="6"/>
      <c r="M466" s="1" t="s">
        <v>16119</v>
      </c>
      <c r="Q466" s="277"/>
      <c r="R466" s="277"/>
      <c r="S466" s="277"/>
      <c r="T466" s="277"/>
    </row>
    <row r="467" spans="2:20" ht="18" customHeight="1" x14ac:dyDescent="0.45">
      <c r="B467" s="43" t="s">
        <v>12949</v>
      </c>
      <c r="C467" s="10">
        <v>18432</v>
      </c>
      <c r="D467" s="162" t="s">
        <v>20361</v>
      </c>
      <c r="E467" s="261"/>
      <c r="F467" s="6"/>
      <c r="G467" s="6"/>
      <c r="H467" s="6"/>
      <c r="I467" s="6"/>
      <c r="J467" s="6"/>
      <c r="K467" s="6"/>
      <c r="L467" s="6"/>
      <c r="M467" s="6"/>
      <c r="Q467" s="277"/>
      <c r="R467" s="277"/>
      <c r="S467" s="277"/>
      <c r="T467" s="277"/>
    </row>
    <row r="468" spans="2:20" ht="18" customHeight="1" x14ac:dyDescent="0.45">
      <c r="B468" s="43" t="s">
        <v>12951</v>
      </c>
      <c r="C468" s="10">
        <v>18434</v>
      </c>
      <c r="D468" s="162" t="s">
        <v>20362</v>
      </c>
      <c r="E468" s="261"/>
      <c r="F468" s="6"/>
      <c r="G468" s="6"/>
      <c r="H468" s="6"/>
      <c r="I468" s="6"/>
      <c r="J468" s="6"/>
      <c r="K468" s="6"/>
      <c r="L468" s="6"/>
      <c r="M468" s="6"/>
      <c r="Q468" s="277"/>
      <c r="R468" s="277"/>
      <c r="S468" s="277"/>
      <c r="T468" s="277"/>
    </row>
    <row r="469" spans="2:20" ht="18" customHeight="1" x14ac:dyDescent="0.45">
      <c r="B469" s="43" t="s">
        <v>12962</v>
      </c>
      <c r="C469" s="10">
        <v>18435</v>
      </c>
      <c r="D469" s="162" t="s">
        <v>20363</v>
      </c>
      <c r="E469" s="261"/>
      <c r="F469" s="6"/>
      <c r="G469" s="6"/>
      <c r="H469" s="6"/>
      <c r="I469" s="6"/>
      <c r="J469" s="6"/>
      <c r="K469" s="6"/>
      <c r="L469" s="6"/>
      <c r="M469" s="6"/>
      <c r="Q469" s="277"/>
      <c r="R469" s="277"/>
      <c r="S469" s="277"/>
      <c r="T469" s="277"/>
    </row>
    <row r="470" spans="2:20" ht="18" customHeight="1" x14ac:dyDescent="0.45">
      <c r="B470" s="43" t="s">
        <v>12966</v>
      </c>
      <c r="C470" s="10">
        <v>18436</v>
      </c>
      <c r="D470" s="162" t="s">
        <v>20364</v>
      </c>
      <c r="E470" s="261"/>
      <c r="F470" s="6"/>
      <c r="G470" s="6"/>
      <c r="H470" s="6"/>
      <c r="I470" s="6"/>
      <c r="J470" s="6"/>
      <c r="K470" s="6"/>
      <c r="L470" s="6"/>
      <c r="M470" s="6"/>
      <c r="Q470" s="277"/>
      <c r="R470" s="277"/>
      <c r="S470" s="277"/>
      <c r="T470" s="277"/>
    </row>
    <row r="471" spans="2:20" ht="18" customHeight="1" x14ac:dyDescent="0.45">
      <c r="B471" s="43" t="s">
        <v>12971</v>
      </c>
      <c r="C471" s="10">
        <v>18437</v>
      </c>
      <c r="D471" s="162" t="s">
        <v>20365</v>
      </c>
      <c r="E471" s="261"/>
      <c r="F471" s="6"/>
      <c r="G471" s="6"/>
      <c r="H471" s="6"/>
      <c r="I471" s="6"/>
      <c r="J471" s="6"/>
      <c r="K471" s="6"/>
      <c r="L471" s="6"/>
      <c r="M471" s="6"/>
      <c r="Q471" s="277"/>
      <c r="R471" s="277"/>
      <c r="S471" s="277"/>
      <c r="T471" s="277"/>
    </row>
    <row r="472" spans="2:20" ht="18" customHeight="1" x14ac:dyDescent="0.45">
      <c r="B472" s="43" t="s">
        <v>12976</v>
      </c>
      <c r="C472" s="10">
        <v>18438</v>
      </c>
      <c r="D472" s="162" t="s">
        <v>20366</v>
      </c>
      <c r="E472" s="261"/>
      <c r="F472" s="6"/>
      <c r="G472" s="6"/>
      <c r="H472" s="6"/>
      <c r="I472" s="6"/>
      <c r="J472" s="6"/>
      <c r="K472" s="6"/>
      <c r="L472" s="6"/>
      <c r="M472" s="6"/>
      <c r="Q472" s="277"/>
      <c r="R472" s="277"/>
      <c r="S472" s="277"/>
      <c r="T472" s="277"/>
    </row>
    <row r="473" spans="2:20" ht="18" customHeight="1" x14ac:dyDescent="0.45">
      <c r="B473" s="43" t="s">
        <v>12980</v>
      </c>
      <c r="C473" s="10">
        <v>18439</v>
      </c>
      <c r="D473" s="162" t="s">
        <v>20367</v>
      </c>
      <c r="E473" s="261"/>
      <c r="F473" s="6"/>
      <c r="G473" s="6"/>
      <c r="H473" s="6"/>
      <c r="I473" s="6"/>
      <c r="J473" s="6"/>
      <c r="K473" s="6"/>
      <c r="L473" s="6"/>
      <c r="M473" s="6"/>
      <c r="Q473" s="277"/>
      <c r="R473" s="277"/>
      <c r="S473" s="277"/>
      <c r="T473" s="277"/>
    </row>
    <row r="474" spans="2:20" ht="18" customHeight="1" x14ac:dyDescent="0.45">
      <c r="B474" s="43" t="s">
        <v>12985</v>
      </c>
      <c r="C474" s="10">
        <v>18440</v>
      </c>
      <c r="D474" s="162" t="s">
        <v>20368</v>
      </c>
      <c r="E474" s="261"/>
      <c r="F474" s="6"/>
      <c r="G474" s="6"/>
      <c r="H474" s="6"/>
      <c r="I474" s="6"/>
      <c r="J474" s="6"/>
      <c r="K474" s="6"/>
      <c r="L474" s="6"/>
      <c r="M474" s="6"/>
      <c r="Q474" s="277"/>
      <c r="R474" s="277"/>
      <c r="S474" s="277"/>
      <c r="T474" s="277"/>
    </row>
    <row r="475" spans="2:20" ht="18" customHeight="1" x14ac:dyDescent="0.15">
      <c r="B475" s="182"/>
      <c r="C475" s="159"/>
      <c r="D475" s="8"/>
      <c r="E475" s="159"/>
      <c r="F475" s="159"/>
      <c r="G475" s="159"/>
      <c r="H475" s="159"/>
      <c r="I475" s="159"/>
      <c r="J475" s="159"/>
      <c r="K475" s="159"/>
      <c r="L475" s="159"/>
      <c r="M475" s="159"/>
      <c r="Q475" s="277"/>
      <c r="R475" s="277"/>
      <c r="S475" s="277"/>
      <c r="T475" s="277"/>
    </row>
    <row r="476" spans="2:20" ht="18" customHeight="1" x14ac:dyDescent="0.15">
      <c r="Q476" s="277"/>
      <c r="R476" s="277"/>
      <c r="S476" s="277"/>
      <c r="T476" s="277"/>
    </row>
    <row r="477" spans="2:20" ht="18" customHeight="1" x14ac:dyDescent="0.15">
      <c r="Q477" s="277"/>
      <c r="R477" s="277"/>
      <c r="S477" s="277"/>
      <c r="T477" s="277"/>
    </row>
    <row r="478" spans="2:20" ht="18" customHeight="1" x14ac:dyDescent="0.15">
      <c r="Q478" s="277"/>
      <c r="R478" s="277"/>
      <c r="S478" s="277"/>
      <c r="T478" s="277"/>
    </row>
    <row r="479" spans="2:20" ht="18" customHeight="1" x14ac:dyDescent="0.15">
      <c r="Q479" s="277"/>
      <c r="R479" s="277"/>
      <c r="S479" s="277"/>
      <c r="T479" s="277"/>
    </row>
    <row r="480" spans="2:20" ht="18" customHeight="1" x14ac:dyDescent="0.15">
      <c r="Q480" s="277"/>
      <c r="R480" s="277"/>
      <c r="S480" s="277"/>
      <c r="T480" s="277"/>
    </row>
    <row r="481" spans="17:20" ht="18" customHeight="1" x14ac:dyDescent="0.15">
      <c r="Q481" s="277"/>
      <c r="R481" s="277"/>
      <c r="S481" s="277"/>
      <c r="T481" s="277"/>
    </row>
    <row r="482" spans="17:20" ht="18" customHeight="1" x14ac:dyDescent="0.15">
      <c r="Q482" s="277"/>
      <c r="R482" s="277"/>
      <c r="S482" s="277"/>
      <c r="T482" s="277"/>
    </row>
    <row r="483" spans="17:20" ht="18" customHeight="1" x14ac:dyDescent="0.15">
      <c r="Q483" s="277"/>
      <c r="R483" s="277"/>
      <c r="S483" s="277"/>
      <c r="T483" s="277"/>
    </row>
    <row r="484" spans="17:20" ht="18" customHeight="1" x14ac:dyDescent="0.15">
      <c r="Q484" s="277"/>
      <c r="R484" s="277"/>
      <c r="S484" s="277"/>
      <c r="T484" s="277"/>
    </row>
    <row r="485" spans="17:20" ht="18" customHeight="1" x14ac:dyDescent="0.15">
      <c r="Q485" s="277"/>
      <c r="R485" s="277"/>
      <c r="S485" s="277"/>
      <c r="T485" s="277"/>
    </row>
    <row r="486" spans="17:20" ht="18" customHeight="1" x14ac:dyDescent="0.15">
      <c r="Q486" s="277"/>
      <c r="R486" s="277"/>
      <c r="S486" s="277"/>
      <c r="T486" s="277"/>
    </row>
    <row r="487" spans="17:20" ht="18" customHeight="1" x14ac:dyDescent="0.15"/>
    <row r="488" spans="17:20" ht="18" customHeight="1" x14ac:dyDescent="0.15"/>
    <row r="489" spans="17:20" ht="18" customHeight="1" x14ac:dyDescent="0.15"/>
    <row r="490" spans="17:20" ht="18" customHeight="1" x14ac:dyDescent="0.15"/>
    <row r="491" spans="17:20" ht="18" customHeight="1" x14ac:dyDescent="0.15"/>
    <row r="492" spans="17:20" ht="18" customHeight="1" x14ac:dyDescent="0.15"/>
    <row r="493" spans="17:20" ht="18" customHeight="1" x14ac:dyDescent="0.15"/>
    <row r="494" spans="17:20" ht="18" customHeight="1" x14ac:dyDescent="0.15"/>
    <row r="495" spans="17:20" ht="18" customHeight="1" x14ac:dyDescent="0.15"/>
    <row r="496" spans="17:20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  <row r="510" ht="18" customHeight="1" x14ac:dyDescent="0.15"/>
    <row r="511" ht="18" customHeight="1" x14ac:dyDescent="0.15"/>
    <row r="512" ht="18" customHeight="1" x14ac:dyDescent="0.15"/>
    <row r="513" spans="1:13" ht="18" customHeight="1" x14ac:dyDescent="0.15"/>
    <row r="514" spans="1:13" ht="18" customHeight="1" x14ac:dyDescent="0.15"/>
    <row r="515" spans="1:13" ht="18" customHeight="1" x14ac:dyDescent="0.15"/>
    <row r="516" spans="1:13" ht="18.75" customHeight="1" x14ac:dyDescent="0.15">
      <c r="A516" s="1302" t="s">
        <v>9795</v>
      </c>
      <c r="B516" s="1302"/>
      <c r="C516" s="1302"/>
      <c r="D516" s="1302"/>
      <c r="E516" s="1302"/>
      <c r="F516" s="1302"/>
      <c r="G516" s="1302"/>
      <c r="H516" s="1302"/>
      <c r="I516" s="1302"/>
      <c r="J516" s="1302"/>
      <c r="K516" s="1302"/>
      <c r="L516" s="1302"/>
      <c r="M516" s="1302"/>
    </row>
    <row r="517" spans="1:13" ht="0.75" customHeight="1" x14ac:dyDescent="0.15">
      <c r="A517" s="1302"/>
      <c r="B517" s="1302"/>
      <c r="C517" s="1302"/>
      <c r="D517" s="1302"/>
      <c r="E517" s="1302"/>
      <c r="F517" s="1302"/>
      <c r="G517" s="1302"/>
      <c r="H517" s="1302"/>
      <c r="I517" s="1302"/>
      <c r="J517" s="1302"/>
      <c r="K517" s="1302"/>
      <c r="L517" s="1302"/>
      <c r="M517" s="1302"/>
    </row>
    <row r="518" spans="1:13" ht="19.5" customHeight="1" x14ac:dyDescent="0.15">
      <c r="B518" s="1302" t="s">
        <v>20369</v>
      </c>
      <c r="C518" s="1302"/>
      <c r="D518" s="1302"/>
      <c r="E518" s="1302"/>
      <c r="F518" s="1302"/>
      <c r="G518" s="1302"/>
      <c r="H518" s="1302"/>
      <c r="I518" s="1302"/>
      <c r="J518" s="1302"/>
      <c r="K518" s="1302"/>
      <c r="L518" s="1302"/>
      <c r="M518" s="1302"/>
    </row>
    <row r="519" spans="1:13" ht="5.25" customHeight="1" x14ac:dyDescent="0.15">
      <c r="C519" s="1302" t="s">
        <v>20370</v>
      </c>
      <c r="D519" s="1302"/>
      <c r="E519" s="1302"/>
      <c r="F519" s="1302"/>
      <c r="G519" s="1302"/>
      <c r="H519" s="1302"/>
      <c r="I519" s="1302"/>
      <c r="J519" s="1302"/>
      <c r="K519" s="1302"/>
      <c r="L519" s="1302"/>
      <c r="M519" s="1302"/>
    </row>
    <row r="520" spans="1:13" ht="15" customHeight="1" x14ac:dyDescent="0.15">
      <c r="C520" s="1302"/>
      <c r="D520" s="1302"/>
      <c r="E520" s="1302"/>
      <c r="F520" s="1302"/>
      <c r="G520" s="1302"/>
      <c r="H520" s="1302"/>
      <c r="I520" s="1302"/>
      <c r="J520" s="1302"/>
      <c r="K520" s="1302"/>
      <c r="L520" s="1302"/>
      <c r="M520" s="1302"/>
    </row>
    <row r="521" spans="1:13" ht="3" customHeight="1" x14ac:dyDescent="0.15"/>
    <row r="522" spans="1:13" ht="37.5" customHeight="1" x14ac:dyDescent="0.45">
      <c r="B522" s="10" t="s">
        <v>9529</v>
      </c>
      <c r="C522" s="10" t="s">
        <v>8352</v>
      </c>
      <c r="D522" s="10" t="s">
        <v>9799</v>
      </c>
      <c r="E522" s="6"/>
      <c r="F522" s="6"/>
      <c r="G522" s="6"/>
      <c r="H522" s="6"/>
      <c r="I522" s="6"/>
      <c r="J522" s="6"/>
      <c r="K522" s="6"/>
      <c r="L522" s="6"/>
      <c r="M522" s="1" t="s">
        <v>16119</v>
      </c>
    </row>
    <row r="523" spans="1:13" ht="18" customHeight="1" x14ac:dyDescent="0.45">
      <c r="B523" s="10" t="s">
        <v>12949</v>
      </c>
      <c r="C523" s="10">
        <v>18441</v>
      </c>
      <c r="D523" s="9" t="s">
        <v>20371</v>
      </c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8" customHeight="1" x14ac:dyDescent="0.45">
      <c r="B524" s="10" t="s">
        <v>12951</v>
      </c>
      <c r="C524" s="10">
        <v>18442</v>
      </c>
      <c r="D524" s="9" t="s">
        <v>20372</v>
      </c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8" customHeight="1" x14ac:dyDescent="0.45">
      <c r="B525" s="10" t="s">
        <v>12962</v>
      </c>
      <c r="C525" s="10">
        <v>18443</v>
      </c>
      <c r="D525" s="9" t="s">
        <v>20373</v>
      </c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8" customHeight="1" x14ac:dyDescent="0.45">
      <c r="B526" s="10" t="s">
        <v>12966</v>
      </c>
      <c r="C526" s="10">
        <v>18444</v>
      </c>
      <c r="D526" s="9" t="s">
        <v>20374</v>
      </c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8" customHeight="1" x14ac:dyDescent="0.45">
      <c r="B527" s="10" t="s">
        <v>12971</v>
      </c>
      <c r="C527" s="10">
        <v>18445</v>
      </c>
      <c r="D527" s="9" t="s">
        <v>20375</v>
      </c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8" customHeight="1" x14ac:dyDescent="0.45">
      <c r="B528" s="10" t="s">
        <v>12976</v>
      </c>
      <c r="C528" s="10">
        <v>18446</v>
      </c>
      <c r="D528" s="9" t="s">
        <v>20376</v>
      </c>
      <c r="E528" s="6"/>
      <c r="F528" s="6"/>
      <c r="G528" s="6"/>
      <c r="H528" s="6"/>
      <c r="I528" s="6"/>
      <c r="J528" s="6"/>
      <c r="K528" s="6"/>
      <c r="L528" s="6"/>
      <c r="M528" s="6"/>
    </row>
    <row r="529" spans="2:13" ht="18" customHeight="1" x14ac:dyDescent="0.45">
      <c r="B529" s="10" t="s">
        <v>12980</v>
      </c>
      <c r="C529" s="10">
        <v>18447</v>
      </c>
      <c r="D529" s="9" t="s">
        <v>20377</v>
      </c>
      <c r="E529" s="6"/>
      <c r="F529" s="6"/>
      <c r="G529" s="6"/>
      <c r="H529" s="6"/>
      <c r="I529" s="6"/>
      <c r="J529" s="6"/>
      <c r="K529" s="6"/>
      <c r="L529" s="6"/>
      <c r="M529" s="6"/>
    </row>
    <row r="530" spans="2:13" ht="18" customHeight="1" x14ac:dyDescent="0.45">
      <c r="B530" s="10" t="s">
        <v>12985</v>
      </c>
      <c r="C530" s="10">
        <v>18448</v>
      </c>
      <c r="D530" s="9" t="s">
        <v>20378</v>
      </c>
      <c r="E530" s="6"/>
      <c r="F530" s="6"/>
      <c r="G530" s="6"/>
      <c r="H530" s="6"/>
      <c r="I530" s="6"/>
      <c r="J530" s="6"/>
      <c r="K530" s="6"/>
      <c r="L530" s="6"/>
      <c r="M530" s="6"/>
    </row>
    <row r="531" spans="2:13" ht="18" customHeight="1" x14ac:dyDescent="0.45">
      <c r="B531" s="10" t="s">
        <v>12988</v>
      </c>
      <c r="C531" s="10">
        <v>18449</v>
      </c>
      <c r="D531" s="9" t="s">
        <v>20379</v>
      </c>
      <c r="E531" s="6"/>
      <c r="F531" s="6"/>
      <c r="G531" s="6"/>
      <c r="H531" s="6"/>
      <c r="I531" s="6"/>
      <c r="J531" s="6"/>
      <c r="K531" s="6"/>
      <c r="L531" s="6"/>
      <c r="M531" s="6"/>
    </row>
    <row r="532" spans="2:13" ht="18" customHeight="1" x14ac:dyDescent="0.45">
      <c r="B532" s="10" t="s">
        <v>12993</v>
      </c>
      <c r="C532" s="10">
        <v>18450</v>
      </c>
      <c r="D532" s="9" t="s">
        <v>20380</v>
      </c>
      <c r="E532" s="6"/>
      <c r="F532" s="6"/>
      <c r="G532" s="6"/>
      <c r="H532" s="6"/>
      <c r="I532" s="6"/>
      <c r="J532" s="6"/>
      <c r="K532" s="6"/>
      <c r="L532" s="6"/>
      <c r="M532" s="6"/>
    </row>
    <row r="533" spans="2:13" ht="18" customHeight="1" x14ac:dyDescent="0.45">
      <c r="B533" s="10" t="s">
        <v>12998</v>
      </c>
      <c r="C533" s="10">
        <v>18451</v>
      </c>
      <c r="D533" s="9" t="s">
        <v>20381</v>
      </c>
      <c r="E533" s="6"/>
      <c r="F533" s="6"/>
      <c r="G533" s="6"/>
      <c r="H533" s="6"/>
      <c r="I533" s="6"/>
      <c r="J533" s="6"/>
      <c r="K533" s="6"/>
      <c r="L533" s="6"/>
      <c r="M533" s="6"/>
    </row>
    <row r="534" spans="2:13" ht="18" customHeight="1" x14ac:dyDescent="0.45">
      <c r="B534" s="10" t="s">
        <v>13003</v>
      </c>
      <c r="C534" s="10">
        <v>18452</v>
      </c>
      <c r="D534" s="9" t="s">
        <v>20382</v>
      </c>
      <c r="E534" s="6"/>
      <c r="F534" s="6"/>
      <c r="G534" s="6"/>
      <c r="H534" s="6"/>
      <c r="I534" s="6"/>
      <c r="J534" s="6"/>
      <c r="K534" s="6"/>
      <c r="L534" s="6"/>
      <c r="M534" s="6"/>
    </row>
    <row r="535" spans="2:13" ht="18" customHeight="1" x14ac:dyDescent="0.45">
      <c r="B535" s="10" t="s">
        <v>19961</v>
      </c>
      <c r="C535" s="10">
        <v>18453</v>
      </c>
      <c r="D535" s="9" t="s">
        <v>20383</v>
      </c>
      <c r="E535" s="6"/>
      <c r="F535" s="6"/>
      <c r="G535" s="6"/>
      <c r="H535" s="6"/>
      <c r="I535" s="6"/>
      <c r="J535" s="6"/>
      <c r="K535" s="6"/>
      <c r="L535" s="6"/>
      <c r="M535" s="6"/>
    </row>
    <row r="536" spans="2:13" ht="18" customHeight="1" x14ac:dyDescent="0.45">
      <c r="B536" s="10" t="s">
        <v>19963</v>
      </c>
      <c r="C536" s="10">
        <v>18454</v>
      </c>
      <c r="D536" s="9" t="s">
        <v>20384</v>
      </c>
      <c r="E536" s="6"/>
      <c r="F536" s="6"/>
      <c r="G536" s="6"/>
      <c r="H536" s="6"/>
      <c r="I536" s="6"/>
      <c r="J536" s="6"/>
      <c r="K536" s="6"/>
      <c r="L536" s="6"/>
      <c r="M536" s="6"/>
    </row>
    <row r="537" spans="2:13" ht="18" customHeight="1" x14ac:dyDescent="0.45">
      <c r="B537" s="10" t="s">
        <v>19965</v>
      </c>
      <c r="C537" s="10">
        <v>18455</v>
      </c>
      <c r="D537" s="9" t="s">
        <v>20385</v>
      </c>
      <c r="E537" s="6"/>
      <c r="F537" s="6"/>
      <c r="G537" s="6"/>
      <c r="H537" s="6"/>
      <c r="I537" s="6"/>
      <c r="J537" s="6"/>
      <c r="K537" s="6"/>
      <c r="L537" s="6"/>
      <c r="M537" s="6"/>
    </row>
    <row r="538" spans="2:13" ht="18" customHeight="1" x14ac:dyDescent="0.45">
      <c r="B538" s="10" t="s">
        <v>19967</v>
      </c>
      <c r="C538" s="10">
        <v>18456</v>
      </c>
      <c r="D538" s="9" t="s">
        <v>20386</v>
      </c>
      <c r="E538" s="6"/>
      <c r="F538" s="6"/>
      <c r="G538" s="6"/>
      <c r="H538" s="6"/>
      <c r="I538" s="6"/>
      <c r="J538" s="6"/>
      <c r="K538" s="6"/>
      <c r="L538" s="6"/>
      <c r="M538" s="6"/>
    </row>
    <row r="539" spans="2:13" ht="18" customHeight="1" x14ac:dyDescent="0.45">
      <c r="B539" s="10" t="s">
        <v>19908</v>
      </c>
      <c r="C539" s="10">
        <v>18457</v>
      </c>
      <c r="D539" s="9" t="s">
        <v>20387</v>
      </c>
      <c r="E539" s="6"/>
      <c r="F539" s="6"/>
      <c r="G539" s="6"/>
      <c r="H539" s="6"/>
      <c r="I539" s="6"/>
      <c r="J539" s="6"/>
      <c r="K539" s="6"/>
      <c r="L539" s="6"/>
      <c r="M539" s="6"/>
    </row>
    <row r="540" spans="2:13" ht="18" customHeight="1" x14ac:dyDescent="0.45">
      <c r="B540" s="10" t="s">
        <v>19929</v>
      </c>
      <c r="C540" s="10">
        <v>18458</v>
      </c>
      <c r="D540" s="9" t="s">
        <v>20388</v>
      </c>
      <c r="E540" s="6"/>
      <c r="F540" s="6"/>
      <c r="G540" s="6"/>
      <c r="H540" s="6"/>
      <c r="I540" s="6"/>
      <c r="J540" s="6"/>
      <c r="K540" s="6"/>
      <c r="L540" s="6"/>
      <c r="M540" s="6"/>
    </row>
    <row r="541" spans="2:13" ht="18" customHeight="1" x14ac:dyDescent="0.45">
      <c r="B541" s="10" t="s">
        <v>19918</v>
      </c>
      <c r="C541" s="10">
        <v>18460</v>
      </c>
      <c r="D541" s="9" t="s">
        <v>20389</v>
      </c>
      <c r="E541" s="6"/>
      <c r="F541" s="6"/>
      <c r="G541" s="6"/>
      <c r="H541" s="6"/>
      <c r="I541" s="6"/>
      <c r="J541" s="6"/>
      <c r="K541" s="6"/>
      <c r="L541" s="6"/>
      <c r="M541" s="6"/>
    </row>
    <row r="542" spans="2:13" ht="18" customHeight="1" x14ac:dyDescent="0.45">
      <c r="B542" s="10" t="s">
        <v>19925</v>
      </c>
      <c r="C542" s="10">
        <v>18461</v>
      </c>
      <c r="D542" s="9" t="s">
        <v>20390</v>
      </c>
      <c r="E542" s="6"/>
      <c r="F542" s="6"/>
      <c r="G542" s="6"/>
      <c r="H542" s="6"/>
      <c r="I542" s="6"/>
      <c r="J542" s="6"/>
      <c r="K542" s="6"/>
      <c r="L542" s="6"/>
      <c r="M542" s="6"/>
    </row>
    <row r="543" spans="2:13" ht="18" customHeight="1" x14ac:dyDescent="0.45">
      <c r="B543" s="10" t="s">
        <v>19973</v>
      </c>
      <c r="C543" s="10">
        <v>18462</v>
      </c>
      <c r="D543" s="9" t="s">
        <v>20391</v>
      </c>
      <c r="E543" s="6"/>
      <c r="F543" s="6"/>
      <c r="G543" s="6"/>
      <c r="H543" s="6"/>
      <c r="I543" s="6"/>
      <c r="J543" s="6"/>
      <c r="K543" s="6"/>
      <c r="L543" s="6"/>
      <c r="M543" s="6"/>
    </row>
    <row r="544" spans="2:13" ht="18" customHeight="1" x14ac:dyDescent="0.45">
      <c r="B544" s="10" t="s">
        <v>19975</v>
      </c>
      <c r="C544" s="10">
        <v>18463</v>
      </c>
      <c r="D544" s="9" t="s">
        <v>20392</v>
      </c>
      <c r="E544" s="6"/>
      <c r="F544" s="6"/>
      <c r="G544" s="6"/>
      <c r="H544" s="6"/>
      <c r="I544" s="6"/>
      <c r="J544" s="6"/>
      <c r="K544" s="6"/>
      <c r="L544" s="6"/>
      <c r="M544" s="6"/>
    </row>
    <row r="545" spans="2:13" ht="18" customHeight="1" x14ac:dyDescent="0.45">
      <c r="B545" s="10" t="s">
        <v>19977</v>
      </c>
      <c r="C545" s="10">
        <v>18464</v>
      </c>
      <c r="D545" s="9" t="s">
        <v>20393</v>
      </c>
      <c r="E545" s="6"/>
      <c r="F545" s="6"/>
      <c r="G545" s="6"/>
      <c r="H545" s="6"/>
      <c r="I545" s="6"/>
      <c r="J545" s="6"/>
      <c r="K545" s="6"/>
      <c r="L545" s="6"/>
      <c r="M545" s="6"/>
    </row>
    <row r="546" spans="2:13" ht="18" customHeight="1" x14ac:dyDescent="0.45">
      <c r="B546" s="10" t="s">
        <v>19979</v>
      </c>
      <c r="C546" s="10">
        <v>18465</v>
      </c>
      <c r="D546" s="9" t="s">
        <v>20394</v>
      </c>
      <c r="E546" s="6"/>
      <c r="F546" s="6"/>
      <c r="G546" s="6"/>
      <c r="H546" s="6"/>
      <c r="I546" s="6"/>
      <c r="J546" s="6"/>
      <c r="K546" s="6"/>
      <c r="L546" s="6"/>
      <c r="M546" s="6"/>
    </row>
    <row r="547" spans="2:13" ht="18" customHeight="1" x14ac:dyDescent="0.45">
      <c r="B547" s="10" t="s">
        <v>19941</v>
      </c>
      <c r="C547" s="10">
        <v>18466</v>
      </c>
      <c r="D547" s="9" t="s">
        <v>20395</v>
      </c>
      <c r="E547" s="6"/>
      <c r="F547" s="6"/>
      <c r="G547" s="6"/>
      <c r="H547" s="6"/>
      <c r="I547" s="6"/>
      <c r="J547" s="6"/>
      <c r="K547" s="6"/>
      <c r="L547" s="6"/>
      <c r="M547" s="6"/>
    </row>
    <row r="548" spans="2:13" ht="18" customHeight="1" x14ac:dyDescent="0.45">
      <c r="B548" s="10" t="s">
        <v>19982</v>
      </c>
      <c r="C548" s="10">
        <v>18467</v>
      </c>
      <c r="D548" s="9" t="s">
        <v>20396</v>
      </c>
      <c r="E548" s="6"/>
      <c r="F548" s="6"/>
      <c r="G548" s="6"/>
      <c r="H548" s="6"/>
      <c r="I548" s="6"/>
      <c r="J548" s="6"/>
      <c r="K548" s="6"/>
      <c r="L548" s="6"/>
      <c r="M548" s="6"/>
    </row>
    <row r="549" spans="2:13" ht="18" customHeight="1" x14ac:dyDescent="0.45">
      <c r="B549" s="10" t="s">
        <v>19931</v>
      </c>
      <c r="C549" s="10">
        <v>18468</v>
      </c>
      <c r="D549" s="9" t="s">
        <v>20397</v>
      </c>
      <c r="E549" s="6"/>
      <c r="F549" s="6"/>
      <c r="G549" s="6"/>
      <c r="H549" s="6"/>
      <c r="I549" s="6"/>
      <c r="J549" s="6"/>
      <c r="K549" s="6"/>
      <c r="L549" s="6"/>
      <c r="M549" s="6"/>
    </row>
    <row r="550" spans="2:13" ht="18" customHeight="1" x14ac:dyDescent="0.45">
      <c r="B550" s="10" t="s">
        <v>19985</v>
      </c>
      <c r="C550" s="10">
        <v>18469</v>
      </c>
      <c r="D550" s="9" t="s">
        <v>20398</v>
      </c>
      <c r="E550" s="6"/>
      <c r="F550" s="6"/>
      <c r="G550" s="6"/>
      <c r="H550" s="6"/>
      <c r="I550" s="6"/>
      <c r="J550" s="6"/>
      <c r="K550" s="6"/>
      <c r="L550" s="6"/>
      <c r="M550" s="6"/>
    </row>
    <row r="551" spans="2:13" ht="21" customHeight="1" x14ac:dyDescent="0.45">
      <c r="B551" s="10" t="s">
        <v>19987</v>
      </c>
      <c r="C551" s="10">
        <v>18470</v>
      </c>
      <c r="D551" s="9" t="s">
        <v>20399</v>
      </c>
      <c r="E551" s="6"/>
      <c r="F551" s="6"/>
      <c r="G551" s="6"/>
      <c r="H551" s="6"/>
      <c r="I551" s="6"/>
      <c r="J551" s="6"/>
      <c r="K551" s="6"/>
      <c r="L551" s="6"/>
      <c r="M551" s="6"/>
    </row>
    <row r="552" spans="2:13" ht="18" customHeight="1" x14ac:dyDescent="0.45">
      <c r="B552" s="10" t="s">
        <v>19936</v>
      </c>
      <c r="C552" s="10">
        <v>18471</v>
      </c>
      <c r="D552" s="9" t="s">
        <v>20400</v>
      </c>
      <c r="E552" s="6"/>
      <c r="F552" s="6"/>
      <c r="G552" s="6"/>
      <c r="H552" s="6"/>
      <c r="I552" s="6"/>
      <c r="J552" s="6"/>
      <c r="K552" s="6"/>
      <c r="L552" s="6"/>
      <c r="M552" s="6"/>
    </row>
    <row r="553" spans="2:13" ht="18" customHeight="1" x14ac:dyDescent="0.45">
      <c r="B553" s="10" t="s">
        <v>19990</v>
      </c>
      <c r="C553" s="10">
        <v>18472</v>
      </c>
      <c r="D553" s="9" t="s">
        <v>20401</v>
      </c>
      <c r="E553" s="6"/>
      <c r="F553" s="6"/>
      <c r="G553" s="6"/>
      <c r="H553" s="6"/>
      <c r="I553" s="6"/>
      <c r="J553" s="6"/>
      <c r="K553" s="6"/>
      <c r="L553" s="6"/>
      <c r="M553" s="6"/>
    </row>
    <row r="554" spans="2:13" ht="18" customHeight="1" x14ac:dyDescent="0.45">
      <c r="B554" s="10" t="s">
        <v>19992</v>
      </c>
      <c r="C554" s="10">
        <v>18473</v>
      </c>
      <c r="D554" s="9" t="s">
        <v>20402</v>
      </c>
      <c r="E554" s="6"/>
      <c r="F554" s="6"/>
      <c r="G554" s="6"/>
      <c r="H554" s="6"/>
      <c r="I554" s="6"/>
      <c r="J554" s="6"/>
      <c r="K554" s="6"/>
      <c r="L554" s="6"/>
      <c r="M554" s="6"/>
    </row>
    <row r="555" spans="2:13" ht="18" customHeight="1" x14ac:dyDescent="0.45">
      <c r="B555" s="10" t="s">
        <v>19994</v>
      </c>
      <c r="C555" s="10">
        <v>18474</v>
      </c>
      <c r="D555" s="9" t="s">
        <v>20403</v>
      </c>
      <c r="E555" s="6"/>
      <c r="F555" s="6"/>
      <c r="G555" s="6"/>
      <c r="H555" s="6"/>
      <c r="I555" s="6"/>
      <c r="J555" s="6"/>
      <c r="K555" s="6"/>
      <c r="L555" s="6"/>
      <c r="M555" s="6"/>
    </row>
    <row r="556" spans="2:13" ht="18" customHeight="1" x14ac:dyDescent="0.45">
      <c r="B556" s="10" t="s">
        <v>19939</v>
      </c>
      <c r="C556" s="10">
        <v>18475</v>
      </c>
      <c r="D556" s="9" t="s">
        <v>20404</v>
      </c>
      <c r="E556" s="6"/>
      <c r="F556" s="6"/>
      <c r="G556" s="6"/>
      <c r="H556" s="6"/>
      <c r="I556" s="6"/>
      <c r="J556" s="6"/>
      <c r="K556" s="6"/>
      <c r="L556" s="6"/>
      <c r="M556" s="6"/>
    </row>
    <row r="557" spans="2:13" ht="18" customHeight="1" x14ac:dyDescent="0.45">
      <c r="B557" s="10" t="s">
        <v>19944</v>
      </c>
      <c r="C557" s="10">
        <v>18476</v>
      </c>
      <c r="D557" s="9" t="s">
        <v>20405</v>
      </c>
      <c r="E557" s="6"/>
      <c r="F557" s="6"/>
      <c r="G557" s="6"/>
      <c r="H557" s="6"/>
      <c r="I557" s="6"/>
      <c r="J557" s="6"/>
      <c r="K557" s="6"/>
      <c r="L557" s="6"/>
      <c r="M557" s="6"/>
    </row>
    <row r="558" spans="2:13" ht="18" customHeight="1" x14ac:dyDescent="0.15">
      <c r="D558" s="8"/>
    </row>
    <row r="559" spans="2:13" ht="18" customHeight="1" x14ac:dyDescent="0.15"/>
    <row r="560" spans="2:13" ht="18" customHeight="1" x14ac:dyDescent="0.15"/>
    <row r="561" spans="2:13" ht="18" customHeight="1" x14ac:dyDescent="0.15"/>
    <row r="562" spans="2:13" ht="18" customHeight="1" x14ac:dyDescent="0.15"/>
    <row r="563" spans="2:13" ht="18" customHeight="1" x14ac:dyDescent="0.15"/>
    <row r="564" spans="2:13" ht="18" customHeight="1" x14ac:dyDescent="0.15"/>
    <row r="565" spans="2:13" ht="18" customHeight="1" x14ac:dyDescent="0.45">
      <c r="B565" s="163" t="s">
        <v>19973</v>
      </c>
      <c r="C565" s="163" t="s">
        <v>20406</v>
      </c>
      <c r="D565" s="164" t="s">
        <v>20407</v>
      </c>
      <c r="E565" s="165" t="s">
        <v>20408</v>
      </c>
      <c r="F565" s="6"/>
      <c r="G565" s="6"/>
      <c r="H565" s="6" t="s">
        <v>9010</v>
      </c>
      <c r="I565" s="6"/>
      <c r="J565" s="6"/>
      <c r="K565" s="6"/>
      <c r="L565" s="6"/>
      <c r="M565" s="6"/>
    </row>
    <row r="566" spans="2:13" ht="18" customHeight="1" x14ac:dyDescent="0.45">
      <c r="B566" s="163">
        <v>1</v>
      </c>
      <c r="C566" s="163" t="s">
        <v>20409</v>
      </c>
      <c r="D566" s="164" t="s">
        <v>20410</v>
      </c>
      <c r="E566" s="165" t="s">
        <v>20411</v>
      </c>
      <c r="F566" s="6"/>
      <c r="G566" s="6"/>
      <c r="H566" s="6" t="s">
        <v>9011</v>
      </c>
      <c r="I566" s="6"/>
      <c r="J566" s="165" t="s">
        <v>9011</v>
      </c>
      <c r="K566" s="6"/>
      <c r="L566" s="6"/>
      <c r="M566" s="6"/>
    </row>
    <row r="567" spans="2:13" ht="18" customHeight="1" x14ac:dyDescent="0.45">
      <c r="B567" s="163">
        <v>13</v>
      </c>
      <c r="C567" s="163" t="s">
        <v>20412</v>
      </c>
      <c r="D567" s="164" t="s">
        <v>20413</v>
      </c>
      <c r="E567" s="165" t="s">
        <v>20414</v>
      </c>
      <c r="F567" s="165"/>
      <c r="G567" s="165"/>
      <c r="H567" s="165"/>
      <c r="I567" s="165"/>
      <c r="J567" s="165" t="s">
        <v>9011</v>
      </c>
      <c r="K567" s="6"/>
      <c r="L567" s="6"/>
      <c r="M567" s="6"/>
    </row>
    <row r="568" spans="2:13" ht="18" customHeight="1" x14ac:dyDescent="0.45">
      <c r="B568" s="163" t="s">
        <v>19929</v>
      </c>
      <c r="C568" s="213">
        <v>19149</v>
      </c>
      <c r="D568" s="164" t="s">
        <v>9131</v>
      </c>
      <c r="E568" s="165" t="s">
        <v>9537</v>
      </c>
      <c r="F568" s="6"/>
      <c r="G568" s="6"/>
      <c r="H568" s="6"/>
      <c r="I568" s="6"/>
      <c r="J568" s="6" t="s">
        <v>20415</v>
      </c>
      <c r="K568" s="6"/>
      <c r="L568" s="6"/>
      <c r="M568" s="6"/>
    </row>
    <row r="569" spans="2:13" ht="18" customHeight="1" x14ac:dyDescent="0.45">
      <c r="B569" s="163" t="s">
        <v>19918</v>
      </c>
      <c r="C569" s="163" t="s">
        <v>20416</v>
      </c>
      <c r="D569" s="164" t="s">
        <v>20417</v>
      </c>
      <c r="E569" s="165" t="s">
        <v>20418</v>
      </c>
      <c r="F569" s="6"/>
      <c r="G569" s="6"/>
      <c r="H569" s="6"/>
      <c r="I569" s="6"/>
      <c r="J569" s="6" t="s">
        <v>9485</v>
      </c>
      <c r="K569" s="6"/>
      <c r="L569" s="6"/>
      <c r="M569" s="6"/>
    </row>
    <row r="570" spans="2:13" ht="18" customHeight="1" x14ac:dyDescent="0.15"/>
    <row r="571" spans="2:13" ht="18" customHeight="1" x14ac:dyDescent="0.15">
      <c r="B571" s="154"/>
    </row>
    <row r="572" spans="2:13" ht="18" customHeight="1" x14ac:dyDescent="0.15">
      <c r="B572" s="154"/>
    </row>
    <row r="573" spans="2:13" ht="18" customHeight="1" x14ac:dyDescent="0.15">
      <c r="B573" s="154"/>
    </row>
    <row r="574" spans="2:13" ht="18" customHeight="1" x14ac:dyDescent="0.45">
      <c r="B574" s="163" t="s">
        <v>19973</v>
      </c>
      <c r="C574" s="163" t="s">
        <v>20419</v>
      </c>
      <c r="D574" s="164" t="s">
        <v>20420</v>
      </c>
      <c r="E574" s="165" t="s">
        <v>20421</v>
      </c>
      <c r="F574" s="6"/>
      <c r="G574" s="6"/>
      <c r="H574" s="6" t="s">
        <v>8998</v>
      </c>
      <c r="I574" s="6"/>
      <c r="J574" s="6"/>
      <c r="K574" s="6"/>
      <c r="L574" s="6"/>
      <c r="M574" s="6"/>
    </row>
    <row r="575" spans="2:13" ht="18" customHeight="1" x14ac:dyDescent="0.45">
      <c r="B575" s="10" t="s">
        <v>19982</v>
      </c>
      <c r="C575" s="163" t="s">
        <v>20422</v>
      </c>
      <c r="D575" s="164" t="s">
        <v>20423</v>
      </c>
      <c r="E575" s="165" t="s">
        <v>9533</v>
      </c>
      <c r="F575" s="165"/>
      <c r="G575" s="6"/>
      <c r="H575" s="6" t="s">
        <v>8998</v>
      </c>
      <c r="I575" s="6"/>
      <c r="J575" s="6"/>
      <c r="K575" s="6"/>
      <c r="L575" s="6"/>
      <c r="M575" s="6"/>
    </row>
    <row r="576" spans="2:13" ht="18" customHeight="1" x14ac:dyDescent="0.15">
      <c r="B576" s="154"/>
      <c r="E576" s="165" t="s">
        <v>9537</v>
      </c>
      <c r="F576" s="6"/>
      <c r="G576" s="6"/>
      <c r="H576" s="6" t="s">
        <v>8998</v>
      </c>
      <c r="I576" s="6"/>
      <c r="J576" s="6"/>
      <c r="K576" s="6"/>
      <c r="L576" s="6"/>
      <c r="M576" s="6"/>
    </row>
    <row r="577" spans="1:13" ht="18" customHeight="1" x14ac:dyDescent="0.45">
      <c r="B577" s="163" t="s">
        <v>20179</v>
      </c>
      <c r="C577" s="163" t="s">
        <v>20424</v>
      </c>
      <c r="D577" s="164" t="s">
        <v>20425</v>
      </c>
      <c r="E577" s="165" t="s">
        <v>9537</v>
      </c>
      <c r="F577" s="6"/>
      <c r="G577" s="6"/>
      <c r="H577" s="6" t="s">
        <v>8998</v>
      </c>
      <c r="I577" s="6"/>
      <c r="J577" s="6"/>
      <c r="K577" s="6"/>
      <c r="L577" s="6"/>
      <c r="M577" s="6"/>
    </row>
    <row r="578" spans="1:13" ht="18" customHeight="1" x14ac:dyDescent="0.45">
      <c r="B578" s="163" t="s">
        <v>19975</v>
      </c>
      <c r="C578" s="163" t="s">
        <v>20426</v>
      </c>
      <c r="D578" s="164" t="s">
        <v>20427</v>
      </c>
      <c r="E578" s="165" t="s">
        <v>9537</v>
      </c>
      <c r="F578" s="6"/>
      <c r="G578" s="6"/>
      <c r="H578" s="6" t="s">
        <v>8998</v>
      </c>
      <c r="I578" s="6"/>
      <c r="J578" s="6"/>
      <c r="K578" s="6"/>
      <c r="L578" s="6"/>
      <c r="M578" s="6"/>
    </row>
    <row r="579" spans="1:13" ht="18" customHeight="1" x14ac:dyDescent="0.45">
      <c r="B579" s="163" t="s">
        <v>12998</v>
      </c>
      <c r="C579" s="163" t="s">
        <v>20428</v>
      </c>
      <c r="D579" s="164" t="s">
        <v>20429</v>
      </c>
      <c r="E579" s="165" t="s">
        <v>9537</v>
      </c>
      <c r="F579" s="6"/>
      <c r="G579" s="6"/>
      <c r="H579" s="6" t="s">
        <v>9008</v>
      </c>
      <c r="I579" s="6"/>
      <c r="J579" s="6"/>
      <c r="K579" s="6"/>
      <c r="L579" s="6"/>
      <c r="M579" s="6"/>
    </row>
    <row r="580" spans="1:13" ht="18" customHeight="1" x14ac:dyDescent="0.45">
      <c r="B580" s="163" t="s">
        <v>19925</v>
      </c>
      <c r="C580" s="163" t="s">
        <v>20430</v>
      </c>
      <c r="D580" s="164" t="s">
        <v>20431</v>
      </c>
      <c r="E580" s="165" t="s">
        <v>20432</v>
      </c>
      <c r="F580" s="165"/>
      <c r="G580" s="165"/>
      <c r="H580" s="6" t="s">
        <v>9008</v>
      </c>
      <c r="I580" s="6"/>
      <c r="J580" s="6"/>
      <c r="K580" s="6"/>
      <c r="L580" s="6"/>
      <c r="M580" s="6"/>
    </row>
    <row r="581" spans="1:13" ht="18" customHeight="1" x14ac:dyDescent="0.45">
      <c r="B581" s="163" t="s">
        <v>19979</v>
      </c>
      <c r="C581" s="163" t="s">
        <v>20433</v>
      </c>
      <c r="D581" s="164" t="s">
        <v>20434</v>
      </c>
      <c r="E581" s="165" t="s">
        <v>9533</v>
      </c>
      <c r="F581" s="6"/>
      <c r="G581" s="6"/>
      <c r="H581" s="6" t="s">
        <v>9008</v>
      </c>
      <c r="I581" s="6"/>
      <c r="J581" s="6"/>
      <c r="K581" s="6"/>
      <c r="L581" s="6"/>
      <c r="M581" s="6"/>
    </row>
    <row r="582" spans="1:13" ht="18" customHeight="1" x14ac:dyDescent="0.45">
      <c r="B582" s="163" t="s">
        <v>19931</v>
      </c>
      <c r="C582" s="163" t="s">
        <v>20435</v>
      </c>
      <c r="D582" s="164" t="s">
        <v>20436</v>
      </c>
      <c r="E582" s="165" t="s">
        <v>9537</v>
      </c>
      <c r="F582" s="165"/>
      <c r="G582" s="6"/>
      <c r="H582" s="6" t="s">
        <v>9008</v>
      </c>
      <c r="I582" s="6"/>
      <c r="J582" s="6"/>
      <c r="K582" s="6"/>
      <c r="L582" s="6"/>
      <c r="M582" s="6"/>
    </row>
    <row r="583" spans="1:13" ht="18" customHeight="1" x14ac:dyDescent="0.45">
      <c r="A583" s="155"/>
      <c r="B583" s="163" t="s">
        <v>12962</v>
      </c>
      <c r="C583" s="163" t="s">
        <v>20437</v>
      </c>
      <c r="D583" s="164" t="s">
        <v>20438</v>
      </c>
      <c r="E583" s="165" t="s">
        <v>10862</v>
      </c>
      <c r="F583" s="6"/>
      <c r="G583" s="6"/>
      <c r="H583" s="6" t="s">
        <v>8986</v>
      </c>
      <c r="I583" s="6"/>
      <c r="J583" s="6"/>
      <c r="K583" s="6"/>
      <c r="L583" s="6"/>
      <c r="M583" s="6"/>
    </row>
    <row r="584" spans="1:13" ht="18" customHeight="1" x14ac:dyDescent="0.45">
      <c r="A584" s="155"/>
      <c r="B584" s="10" t="s">
        <v>12976</v>
      </c>
      <c r="C584" s="163" t="s">
        <v>20439</v>
      </c>
      <c r="D584" s="164" t="s">
        <v>20440</v>
      </c>
      <c r="E584" s="165" t="s">
        <v>9533</v>
      </c>
      <c r="F584" s="6"/>
      <c r="G584" s="6"/>
      <c r="H584" s="6" t="s">
        <v>8986</v>
      </c>
      <c r="I584" s="6"/>
      <c r="J584" s="6"/>
      <c r="K584" s="6"/>
      <c r="L584" s="6"/>
      <c r="M584" s="6"/>
    </row>
    <row r="585" spans="1:13" ht="18" customHeight="1" x14ac:dyDescent="0.45">
      <c r="A585" s="155"/>
      <c r="B585" s="10" t="s">
        <v>19987</v>
      </c>
      <c r="C585" s="110">
        <v>19140</v>
      </c>
      <c r="D585" s="113" t="s">
        <v>20441</v>
      </c>
      <c r="E585" s="165" t="s">
        <v>10862</v>
      </c>
      <c r="F585" s="6"/>
      <c r="G585" s="6"/>
      <c r="H585" s="6" t="s">
        <v>8986</v>
      </c>
      <c r="I585" s="6"/>
      <c r="J585" s="6"/>
      <c r="K585" s="6"/>
      <c r="L585" s="6"/>
      <c r="M585" s="6"/>
    </row>
    <row r="586" spans="1:13" ht="18" customHeight="1" x14ac:dyDescent="0.45">
      <c r="A586" s="155"/>
      <c r="B586" s="10" t="s">
        <v>20310</v>
      </c>
      <c r="C586" s="10" t="s">
        <v>20442</v>
      </c>
      <c r="D586" s="9" t="s">
        <v>20443</v>
      </c>
      <c r="E586" s="6" t="s">
        <v>10862</v>
      </c>
      <c r="F586" s="6"/>
      <c r="G586" s="6"/>
      <c r="H586" s="6" t="s">
        <v>8986</v>
      </c>
      <c r="I586" s="6"/>
      <c r="J586" s="6"/>
      <c r="K586" s="6"/>
      <c r="L586" s="6"/>
      <c r="M586" s="6"/>
    </row>
    <row r="587" spans="1:13" ht="18" customHeight="1" x14ac:dyDescent="0.45">
      <c r="B587" s="10" t="s">
        <v>20444</v>
      </c>
      <c r="C587" s="110">
        <v>19142</v>
      </c>
      <c r="D587" s="9" t="s">
        <v>20445</v>
      </c>
      <c r="E587" s="6" t="s">
        <v>10862</v>
      </c>
      <c r="F587" s="6"/>
      <c r="G587" s="6"/>
      <c r="H587" s="6" t="s">
        <v>8986</v>
      </c>
      <c r="I587" s="6"/>
      <c r="J587" s="6"/>
      <c r="K587" s="6"/>
      <c r="L587" s="6"/>
      <c r="M587" s="6"/>
    </row>
    <row r="588" spans="1:13" s="251" customFormat="1" ht="18" customHeight="1" x14ac:dyDescent="0.45">
      <c r="B588" s="163" t="s">
        <v>19931</v>
      </c>
      <c r="C588" s="213">
        <v>19146</v>
      </c>
      <c r="D588" s="164" t="s">
        <v>20446</v>
      </c>
      <c r="E588" s="165" t="s">
        <v>9537</v>
      </c>
      <c r="F588" s="165"/>
      <c r="G588" s="165"/>
      <c r="H588" s="6" t="s">
        <v>9038</v>
      </c>
      <c r="I588" s="165"/>
      <c r="J588" s="165"/>
      <c r="K588" s="165"/>
      <c r="L588" s="165"/>
      <c r="M588" s="165"/>
    </row>
    <row r="589" spans="1:13" s="251" customFormat="1" ht="18" customHeight="1" x14ac:dyDescent="0.45">
      <c r="B589" s="163" t="s">
        <v>19985</v>
      </c>
      <c r="C589" s="163" t="s">
        <v>20447</v>
      </c>
      <c r="D589" s="164" t="s">
        <v>20448</v>
      </c>
      <c r="E589" s="165" t="s">
        <v>9537</v>
      </c>
      <c r="F589" s="165"/>
      <c r="G589" s="165"/>
      <c r="H589" s="6" t="s">
        <v>9038</v>
      </c>
      <c r="I589" s="165"/>
      <c r="J589" s="165"/>
      <c r="K589" s="165"/>
      <c r="L589" s="165"/>
      <c r="M589" s="165"/>
    </row>
    <row r="590" spans="1:13" ht="18" customHeight="1" x14ac:dyDescent="0.45">
      <c r="B590" s="163" t="s">
        <v>12951</v>
      </c>
      <c r="C590" s="163" t="s">
        <v>20449</v>
      </c>
      <c r="D590" s="164" t="s">
        <v>20450</v>
      </c>
      <c r="E590" s="165" t="s">
        <v>9537</v>
      </c>
      <c r="F590" s="6"/>
      <c r="G590" s="6"/>
      <c r="H590" s="6" t="s">
        <v>8993</v>
      </c>
      <c r="I590" s="6"/>
      <c r="J590" s="6"/>
      <c r="K590" s="6"/>
      <c r="L590" s="6"/>
      <c r="M590" s="6"/>
    </row>
    <row r="591" spans="1:13" ht="18" customHeight="1" x14ac:dyDescent="0.45">
      <c r="B591" s="163">
        <v>9</v>
      </c>
      <c r="C591" s="163" t="s">
        <v>20451</v>
      </c>
      <c r="D591" s="164" t="s">
        <v>20452</v>
      </c>
      <c r="E591" s="165" t="s">
        <v>9533</v>
      </c>
      <c r="F591" s="165"/>
      <c r="G591" s="6"/>
      <c r="H591" s="6" t="s">
        <v>8994</v>
      </c>
      <c r="I591" s="6"/>
      <c r="J591" s="6"/>
      <c r="K591" s="6"/>
      <c r="L591" s="6"/>
      <c r="M591" s="6"/>
    </row>
    <row r="592" spans="1:13" ht="18" customHeight="1" x14ac:dyDescent="0.45">
      <c r="B592" s="10" t="s">
        <v>13003</v>
      </c>
      <c r="C592" s="10" t="s">
        <v>20453</v>
      </c>
      <c r="D592" s="9" t="s">
        <v>20454</v>
      </c>
      <c r="E592" s="6" t="s">
        <v>9537</v>
      </c>
      <c r="F592" s="6"/>
      <c r="G592" s="6"/>
      <c r="H592" s="6" t="s">
        <v>9044</v>
      </c>
      <c r="I592" s="6"/>
      <c r="J592" s="6"/>
      <c r="K592" s="6"/>
      <c r="L592" s="6"/>
      <c r="M592" s="6"/>
    </row>
    <row r="593" spans="1:13" ht="18" customHeight="1" x14ac:dyDescent="0.45">
      <c r="B593" s="248" t="s">
        <v>12951</v>
      </c>
      <c r="C593" s="163" t="s">
        <v>20455</v>
      </c>
      <c r="D593" s="249" t="s">
        <v>20456</v>
      </c>
      <c r="E593" s="250" t="s">
        <v>20457</v>
      </c>
      <c r="F593" s="6"/>
      <c r="G593" s="6"/>
      <c r="H593" s="6" t="s">
        <v>9603</v>
      </c>
      <c r="I593" s="6"/>
      <c r="J593" s="6"/>
      <c r="K593" s="6"/>
      <c r="L593" s="6"/>
      <c r="M593" s="6"/>
    </row>
    <row r="594" spans="1:13" ht="18" customHeight="1" x14ac:dyDescent="0.45">
      <c r="B594" s="10" t="s">
        <v>20310</v>
      </c>
      <c r="C594" s="10" t="s">
        <v>20458</v>
      </c>
      <c r="D594" s="9" t="s">
        <v>20459</v>
      </c>
      <c r="E594" s="6" t="s">
        <v>9537</v>
      </c>
      <c r="F594" s="6"/>
      <c r="G594" s="6"/>
      <c r="H594" s="6" t="s">
        <v>9013</v>
      </c>
      <c r="I594" s="6"/>
      <c r="J594" s="6"/>
      <c r="K594" s="6"/>
      <c r="L594" s="6"/>
      <c r="M594" s="6"/>
    </row>
    <row r="595" spans="1:13" ht="18" customHeight="1" x14ac:dyDescent="0.45">
      <c r="B595" s="10" t="s">
        <v>12949</v>
      </c>
      <c r="C595" s="43" t="s">
        <v>20460</v>
      </c>
      <c r="D595" s="156" t="s">
        <v>20461</v>
      </c>
      <c r="E595" s="157" t="s">
        <v>20462</v>
      </c>
      <c r="F595" s="6"/>
      <c r="G595" s="6"/>
      <c r="H595" s="6" t="s">
        <v>9006</v>
      </c>
      <c r="I595" s="6"/>
      <c r="J595" s="6"/>
      <c r="K595" s="6"/>
      <c r="L595" s="6"/>
      <c r="M595" s="6"/>
    </row>
    <row r="596" spans="1:13" ht="18" customHeight="1" x14ac:dyDescent="0.15">
      <c r="B596" s="154"/>
    </row>
    <row r="597" spans="1:13" ht="18" customHeight="1" x14ac:dyDescent="0.15">
      <c r="B597" s="154"/>
    </row>
    <row r="598" spans="1:13" ht="18" customHeight="1" x14ac:dyDescent="0.15">
      <c r="B598" s="154"/>
    </row>
    <row r="599" spans="1:13" ht="18" customHeight="1" x14ac:dyDescent="0.15">
      <c r="B599" s="154"/>
    </row>
    <row r="600" spans="1:13" ht="18" customHeight="1" x14ac:dyDescent="0.15">
      <c r="B600" s="154"/>
      <c r="K600" s="6"/>
      <c r="L600" s="6"/>
      <c r="M600" s="6"/>
    </row>
    <row r="601" spans="1:13" ht="18" customHeight="1" x14ac:dyDescent="0.15">
      <c r="B601" s="154"/>
      <c r="K601" s="6"/>
      <c r="L601" s="6"/>
      <c r="M601" s="6"/>
    </row>
    <row r="602" spans="1:13" ht="18" customHeight="1" x14ac:dyDescent="0.15">
      <c r="A602" s="176"/>
      <c r="B602" s="154"/>
      <c r="K602" s="6"/>
      <c r="L602" s="6"/>
      <c r="M602" s="6"/>
    </row>
    <row r="603" spans="1:13" ht="18" customHeight="1" x14ac:dyDescent="0.15">
      <c r="B603" s="154"/>
      <c r="K603" s="6"/>
      <c r="L603" s="6"/>
      <c r="M603" s="6"/>
    </row>
    <row r="604" spans="1:13" ht="18" customHeight="1" x14ac:dyDescent="0.15">
      <c r="B604" s="154"/>
      <c r="K604" s="6"/>
      <c r="L604" s="6"/>
      <c r="M604" s="6"/>
    </row>
    <row r="605" spans="1:13" ht="18" customHeight="1" x14ac:dyDescent="0.15">
      <c r="B605" s="154"/>
      <c r="K605" s="6"/>
      <c r="L605" s="6"/>
      <c r="M605" s="6"/>
    </row>
    <row r="606" spans="1:13" ht="18" customHeight="1" x14ac:dyDescent="0.15">
      <c r="I606" s="154" t="s">
        <v>12298</v>
      </c>
    </row>
    <row r="607" spans="1:13" ht="18" customHeight="1" x14ac:dyDescent="0.15"/>
    <row r="611" spans="2:13" ht="18" customHeight="1" x14ac:dyDescent="0.45">
      <c r="B611" s="163" t="s">
        <v>19985</v>
      </c>
      <c r="C611" s="163" t="s">
        <v>20463</v>
      </c>
      <c r="D611" s="164" t="s">
        <v>20464</v>
      </c>
      <c r="E611" s="165" t="s">
        <v>20465</v>
      </c>
      <c r="F611" s="165"/>
      <c r="G611" s="165"/>
      <c r="H611" s="165"/>
      <c r="I611" s="165"/>
      <c r="J611" s="165"/>
      <c r="K611" s="165"/>
      <c r="L611" s="6"/>
      <c r="M611" s="6"/>
    </row>
    <row r="612" spans="2:13" ht="18" customHeight="1" x14ac:dyDescent="0.45">
      <c r="B612" s="163" t="s">
        <v>19975</v>
      </c>
      <c r="C612" s="163" t="s">
        <v>20466</v>
      </c>
      <c r="D612" s="164" t="s">
        <v>20467</v>
      </c>
      <c r="E612" s="165" t="s">
        <v>9533</v>
      </c>
      <c r="F612" s="6"/>
      <c r="G612" s="6"/>
      <c r="H612" s="6"/>
      <c r="I612" s="6"/>
      <c r="J612" s="6"/>
      <c r="K612" s="6"/>
      <c r="L612" s="6"/>
      <c r="M612" s="6"/>
    </row>
    <row r="613" spans="2:13" ht="18" customHeight="1" x14ac:dyDescent="0.45">
      <c r="B613" s="163" t="s">
        <v>20179</v>
      </c>
      <c r="C613" s="163" t="s">
        <v>20468</v>
      </c>
      <c r="D613" s="164" t="s">
        <v>20469</v>
      </c>
      <c r="E613" s="165" t="s">
        <v>9533</v>
      </c>
      <c r="F613" s="165"/>
      <c r="G613" s="165"/>
      <c r="H613" s="165"/>
      <c r="I613" s="6"/>
      <c r="J613" s="6"/>
      <c r="K613" s="6"/>
      <c r="L613" s="6"/>
      <c r="M613" s="6"/>
    </row>
    <row r="614" spans="2:13" ht="18" customHeight="1" x14ac:dyDescent="0.45">
      <c r="B614" s="163" t="s">
        <v>19987</v>
      </c>
      <c r="C614" s="163" t="s">
        <v>20470</v>
      </c>
      <c r="D614" s="164" t="s">
        <v>20471</v>
      </c>
      <c r="E614" s="165" t="s">
        <v>9533</v>
      </c>
      <c r="F614" s="6"/>
      <c r="G614" s="6"/>
      <c r="H614" s="6"/>
      <c r="I614" s="6"/>
      <c r="J614" s="6"/>
      <c r="K614" s="6"/>
      <c r="L614" s="6"/>
      <c r="M614" s="6"/>
    </row>
    <row r="615" spans="2:13" ht="18" customHeight="1" x14ac:dyDescent="0.45">
      <c r="B615" s="163" t="s">
        <v>12980</v>
      </c>
      <c r="C615" s="163" t="s">
        <v>20472</v>
      </c>
      <c r="D615" s="164" t="s">
        <v>20473</v>
      </c>
      <c r="E615" s="165" t="s">
        <v>20474</v>
      </c>
      <c r="F615" s="165"/>
      <c r="G615" s="165"/>
      <c r="H615" s="165"/>
      <c r="I615" s="165"/>
      <c r="J615" s="165"/>
      <c r="K615" s="165"/>
      <c r="L615" s="6"/>
      <c r="M615" s="6"/>
    </row>
    <row r="616" spans="2:13" ht="18" customHeight="1" x14ac:dyDescent="0.45">
      <c r="B616" s="163" t="s">
        <v>19963</v>
      </c>
      <c r="C616" s="163" t="s">
        <v>20475</v>
      </c>
      <c r="D616" s="164" t="s">
        <v>20476</v>
      </c>
      <c r="E616" s="165" t="s">
        <v>20477</v>
      </c>
      <c r="F616" s="165"/>
      <c r="G616" s="165"/>
      <c r="H616" s="165"/>
      <c r="I616" s="165"/>
      <c r="J616" s="165"/>
      <c r="K616" s="165"/>
      <c r="L616" s="6"/>
      <c r="M616" s="6"/>
    </row>
    <row r="617" spans="2:13" ht="18" customHeight="1" x14ac:dyDescent="0.45">
      <c r="B617" s="10" t="s">
        <v>19985</v>
      </c>
      <c r="C617" s="10" t="s">
        <v>20478</v>
      </c>
      <c r="D617" s="164" t="s">
        <v>20479</v>
      </c>
      <c r="E617" s="165" t="s">
        <v>20480</v>
      </c>
      <c r="F617" s="165"/>
      <c r="G617" s="165"/>
      <c r="H617" s="165"/>
      <c r="I617" s="165"/>
      <c r="J617" s="6"/>
      <c r="K617" s="6"/>
      <c r="L617" s="6"/>
      <c r="M617" s="6"/>
    </row>
    <row r="618" spans="2:13" ht="18" customHeight="1" x14ac:dyDescent="0.45">
      <c r="B618" s="163" t="s">
        <v>19908</v>
      </c>
      <c r="C618" s="163" t="s">
        <v>20481</v>
      </c>
      <c r="D618" s="164" t="s">
        <v>20482</v>
      </c>
      <c r="E618" s="165" t="s">
        <v>20483</v>
      </c>
      <c r="F618" s="6"/>
      <c r="G618" s="6"/>
      <c r="H618" s="6"/>
      <c r="I618" s="6"/>
      <c r="J618" s="6"/>
      <c r="K618" s="6"/>
      <c r="L618" s="6"/>
      <c r="M618" s="6"/>
    </row>
    <row r="619" spans="2:13" ht="18" customHeight="1" x14ac:dyDescent="0.45">
      <c r="B619" s="163" t="s">
        <v>19939</v>
      </c>
      <c r="C619" s="163" t="s">
        <v>20484</v>
      </c>
      <c r="D619" s="164" t="s">
        <v>20485</v>
      </c>
      <c r="E619" s="165" t="s">
        <v>20486</v>
      </c>
      <c r="F619" s="165"/>
      <c r="G619" s="165"/>
      <c r="H619" s="165"/>
      <c r="I619" s="165"/>
      <c r="J619" s="165"/>
      <c r="K619" s="6"/>
      <c r="L619" s="6"/>
      <c r="M619" s="6"/>
    </row>
    <row r="620" spans="2:13" ht="18" customHeight="1" x14ac:dyDescent="0.45">
      <c r="B620" s="163" t="s">
        <v>19973</v>
      </c>
      <c r="C620" s="163" t="s">
        <v>20487</v>
      </c>
      <c r="D620" s="164" t="s">
        <v>20488</v>
      </c>
      <c r="E620" s="165" t="s">
        <v>20489</v>
      </c>
      <c r="F620" s="165"/>
      <c r="G620" s="165"/>
      <c r="H620" s="165"/>
      <c r="I620" s="6"/>
      <c r="J620" s="6"/>
      <c r="K620" s="6"/>
      <c r="L620" s="6"/>
      <c r="M620" s="6"/>
    </row>
    <row r="621" spans="2:13" ht="18" customHeight="1" x14ac:dyDescent="0.45">
      <c r="B621" s="163" t="s">
        <v>19985</v>
      </c>
      <c r="C621" s="163" t="s">
        <v>20490</v>
      </c>
      <c r="D621" s="164" t="s">
        <v>20491</v>
      </c>
      <c r="E621" s="165" t="s">
        <v>20492</v>
      </c>
      <c r="F621" s="6"/>
      <c r="G621" s="6"/>
      <c r="H621" s="6"/>
      <c r="I621" s="6"/>
      <c r="J621" s="6"/>
      <c r="K621" s="6"/>
      <c r="L621" s="6"/>
      <c r="M621" s="6"/>
    </row>
    <row r="637" spans="2:13" ht="18" customHeight="1" x14ac:dyDescent="0.45">
      <c r="B637" s="163" t="s">
        <v>12962</v>
      </c>
      <c r="C637" s="163" t="s">
        <v>20493</v>
      </c>
      <c r="D637" s="164" t="s">
        <v>20494</v>
      </c>
      <c r="E637" s="166" t="s">
        <v>20495</v>
      </c>
      <c r="F637" s="165"/>
      <c r="G637" s="165"/>
      <c r="H637" s="165"/>
      <c r="I637" s="165"/>
      <c r="J637" s="165"/>
      <c r="K637" s="165"/>
      <c r="L637" s="6" t="s">
        <v>9005</v>
      </c>
      <c r="M637" s="6"/>
    </row>
    <row r="638" spans="2:13" ht="18" customHeight="1" x14ac:dyDescent="0.45">
      <c r="B638" s="163" t="s">
        <v>20002</v>
      </c>
      <c r="C638" s="163" t="s">
        <v>20496</v>
      </c>
      <c r="D638" s="164" t="s">
        <v>20497</v>
      </c>
      <c r="E638" s="165" t="s">
        <v>9533</v>
      </c>
      <c r="F638" s="6"/>
      <c r="G638" s="6"/>
      <c r="H638" s="6"/>
      <c r="I638" s="6"/>
      <c r="J638" s="6"/>
      <c r="K638" s="6"/>
      <c r="L638" s="6" t="s">
        <v>9005</v>
      </c>
      <c r="M638" s="6"/>
    </row>
    <row r="639" spans="2:13" ht="18" customHeight="1" x14ac:dyDescent="0.45">
      <c r="B639" s="10" t="s">
        <v>12966</v>
      </c>
      <c r="C639" s="10" t="s">
        <v>20498</v>
      </c>
      <c r="D639" s="9" t="s">
        <v>20499</v>
      </c>
      <c r="E639" s="166" t="s">
        <v>20500</v>
      </c>
      <c r="F639" s="6"/>
      <c r="G639" s="6"/>
      <c r="H639" s="6"/>
      <c r="I639" s="6"/>
      <c r="J639" s="6"/>
      <c r="K639" s="6"/>
      <c r="L639" s="6" t="s">
        <v>12315</v>
      </c>
      <c r="M639" s="6"/>
    </row>
    <row r="640" spans="2:13" ht="18" customHeight="1" x14ac:dyDescent="0.45">
      <c r="B640" s="10" t="s">
        <v>19965</v>
      </c>
      <c r="C640" s="163" t="s">
        <v>20501</v>
      </c>
      <c r="D640" s="164" t="s">
        <v>20502</v>
      </c>
      <c r="E640" s="165" t="s">
        <v>9533</v>
      </c>
      <c r="F640" s="6"/>
      <c r="G640" s="6"/>
      <c r="H640" s="6"/>
      <c r="I640" s="6"/>
      <c r="J640" s="6"/>
      <c r="K640" s="6"/>
      <c r="L640" s="6" t="s">
        <v>12315</v>
      </c>
      <c r="M640" s="6"/>
    </row>
    <row r="641" spans="1:13" ht="18" customHeight="1" x14ac:dyDescent="0.45">
      <c r="B641" s="10" t="s">
        <v>19908</v>
      </c>
      <c r="C641" s="163" t="s">
        <v>20503</v>
      </c>
      <c r="D641" s="164" t="s">
        <v>20504</v>
      </c>
      <c r="E641" s="165" t="s">
        <v>20505</v>
      </c>
      <c r="F641" s="165"/>
      <c r="G641" s="165"/>
      <c r="H641" s="165"/>
      <c r="I641" s="165"/>
      <c r="J641" s="6"/>
      <c r="K641" s="6"/>
      <c r="L641" s="6" t="s">
        <v>9315</v>
      </c>
      <c r="M641" s="6"/>
    </row>
    <row r="643" spans="1:13" ht="12.75" customHeight="1" x14ac:dyDescent="0.15">
      <c r="D643" s="154" t="s">
        <v>20506</v>
      </c>
    </row>
    <row r="644" spans="1:13" ht="18" customHeight="1" x14ac:dyDescent="0.45">
      <c r="B644" s="163" t="s">
        <v>12998</v>
      </c>
      <c r="C644" s="163">
        <v>18028</v>
      </c>
      <c r="D644" s="164" t="s">
        <v>20507</v>
      </c>
      <c r="E644" s="165" t="s">
        <v>20508</v>
      </c>
      <c r="F644" s="165" t="s">
        <v>9537</v>
      </c>
      <c r="G644" s="6"/>
      <c r="H644" s="6"/>
      <c r="I644" s="6"/>
      <c r="J644" s="6"/>
      <c r="K644" s="6"/>
      <c r="L644" s="6"/>
      <c r="M644" s="6"/>
    </row>
    <row r="645" spans="1:13" ht="18" customHeight="1" x14ac:dyDescent="0.45">
      <c r="A645" s="155"/>
      <c r="B645" s="163" t="s">
        <v>12988</v>
      </c>
      <c r="C645" s="163">
        <v>18120</v>
      </c>
      <c r="D645" s="164" t="s">
        <v>20509</v>
      </c>
      <c r="E645" s="165" t="s">
        <v>8996</v>
      </c>
      <c r="F645" s="165" t="s">
        <v>9533</v>
      </c>
      <c r="G645" s="6"/>
      <c r="H645" s="6"/>
      <c r="I645" s="6"/>
      <c r="J645" s="6"/>
      <c r="K645" s="6"/>
      <c r="L645" s="6"/>
      <c r="M645" s="6"/>
    </row>
    <row r="646" spans="1:13" ht="18" customHeight="1" x14ac:dyDescent="0.45">
      <c r="B646" s="163" t="s">
        <v>12988</v>
      </c>
      <c r="C646" s="163">
        <v>18165</v>
      </c>
      <c r="D646" s="164" t="s">
        <v>19924</v>
      </c>
      <c r="E646" s="165" t="s">
        <v>9010</v>
      </c>
      <c r="F646" s="165" t="s">
        <v>19914</v>
      </c>
      <c r="G646" s="165"/>
      <c r="H646" s="6"/>
      <c r="I646" s="6"/>
      <c r="J646" s="6"/>
      <c r="K646" s="6"/>
      <c r="L646" s="6"/>
      <c r="M646" s="6"/>
    </row>
    <row r="647" spans="1:13" ht="18" customHeight="1" x14ac:dyDescent="0.45">
      <c r="B647" s="163" t="s">
        <v>19925</v>
      </c>
      <c r="C647" s="163">
        <v>18177</v>
      </c>
      <c r="D647" s="164" t="s">
        <v>19926</v>
      </c>
      <c r="E647" s="165" t="s">
        <v>9010</v>
      </c>
      <c r="F647" s="165" t="s">
        <v>19914</v>
      </c>
      <c r="G647" s="6"/>
      <c r="H647" s="6"/>
      <c r="I647" s="6"/>
      <c r="J647" s="6"/>
      <c r="K647" s="6"/>
      <c r="L647" s="6"/>
      <c r="M647" s="6"/>
    </row>
    <row r="648" spans="1:13" ht="18" customHeight="1" x14ac:dyDescent="0.45">
      <c r="B648" s="163">
        <v>12</v>
      </c>
      <c r="C648" s="213">
        <v>19147</v>
      </c>
      <c r="D648" s="164" t="s">
        <v>9126</v>
      </c>
      <c r="E648" s="165" t="s">
        <v>19922</v>
      </c>
      <c r="F648" s="6"/>
      <c r="G648" s="6"/>
      <c r="H648" s="6"/>
      <c r="I648" s="6"/>
      <c r="J648" s="6"/>
      <c r="K648" s="6"/>
      <c r="L648" s="6"/>
      <c r="M648" s="6"/>
    </row>
    <row r="649" spans="1:13" ht="18" customHeight="1" x14ac:dyDescent="0.45">
      <c r="B649" s="163">
        <v>42</v>
      </c>
      <c r="C649" s="163">
        <v>18292</v>
      </c>
      <c r="D649" s="164" t="s">
        <v>20510</v>
      </c>
      <c r="E649" s="165" t="s">
        <v>19922</v>
      </c>
      <c r="F649" s="6"/>
      <c r="G649" s="6"/>
      <c r="H649" s="6"/>
      <c r="I649" s="6"/>
      <c r="J649" s="6"/>
      <c r="K649" s="6"/>
      <c r="L649" s="6"/>
      <c r="M649" s="6"/>
    </row>
    <row r="651" spans="1:13" ht="18" customHeight="1" x14ac:dyDescent="0.45">
      <c r="B651" s="163" t="s">
        <v>12993</v>
      </c>
      <c r="C651" s="163">
        <v>18303</v>
      </c>
      <c r="D651" s="164" t="s">
        <v>20511</v>
      </c>
      <c r="E651" s="263" t="s">
        <v>9271</v>
      </c>
      <c r="F651" s="165" t="s">
        <v>20512</v>
      </c>
      <c r="G651" s="6"/>
      <c r="H651" s="6"/>
      <c r="I651" s="6"/>
      <c r="J651" s="6"/>
      <c r="K651" s="6"/>
      <c r="L651" s="6"/>
      <c r="M651" s="6"/>
    </row>
    <row r="652" spans="1:13" ht="18" customHeight="1" x14ac:dyDescent="0.45">
      <c r="B652" s="163" t="s">
        <v>19929</v>
      </c>
      <c r="C652" s="163">
        <v>18312</v>
      </c>
      <c r="D652" s="164" t="s">
        <v>19930</v>
      </c>
      <c r="E652" s="263" t="s">
        <v>9271</v>
      </c>
      <c r="F652" s="165" t="s">
        <v>19914</v>
      </c>
      <c r="G652" s="6"/>
      <c r="H652" s="6"/>
      <c r="I652" s="6"/>
      <c r="J652" s="6"/>
      <c r="K652" s="6"/>
      <c r="L652" s="6"/>
      <c r="M652" s="6"/>
    </row>
  </sheetData>
  <sortState xmlns:xlrd2="http://schemas.microsoft.com/office/spreadsheetml/2017/richdata2" ref="D585">
    <sortCondition ref="D585"/>
  </sortState>
  <mergeCells count="33">
    <mergeCell ref="C306:M308"/>
    <mergeCell ref="A254:M255"/>
    <mergeCell ref="A1:M2"/>
    <mergeCell ref="A3:M3"/>
    <mergeCell ref="A516:M517"/>
    <mergeCell ref="A409:M409"/>
    <mergeCell ref="C410:M411"/>
    <mergeCell ref="A354:M355"/>
    <mergeCell ref="C357:M358"/>
    <mergeCell ref="A407:M408"/>
    <mergeCell ref="B303:M304"/>
    <mergeCell ref="B305:M305"/>
    <mergeCell ref="A257:M258"/>
    <mergeCell ref="B356:M356"/>
    <mergeCell ref="C4:M6"/>
    <mergeCell ref="A49:M49"/>
    <mergeCell ref="C519:M520"/>
    <mergeCell ref="B460:M461"/>
    <mergeCell ref="B462:M462"/>
    <mergeCell ref="C463:M465"/>
    <mergeCell ref="B518:M518"/>
    <mergeCell ref="A47:M48"/>
    <mergeCell ref="A50:M51"/>
    <mergeCell ref="A100:M101"/>
    <mergeCell ref="A102:M102"/>
    <mergeCell ref="A103:M104"/>
    <mergeCell ref="A204:M205"/>
    <mergeCell ref="A256:M256"/>
    <mergeCell ref="A150:M151"/>
    <mergeCell ref="A152:M152"/>
    <mergeCell ref="A153:M154"/>
    <mergeCell ref="A203:M203"/>
    <mergeCell ref="A201:M202"/>
  </mergeCells>
  <dataValidations count="1">
    <dataValidation type="list" allowBlank="1" showInputMessage="1" showErrorMessage="1" sqref="R8:R34 R36:R46 R54:R76 R82:R96 Z115 R107:R145 R157:R176 R180:R195 R208:R248 R275:R486 R261:R271" xr:uid="{DE1E749A-7FA7-41A8-BE72-CE1D25202E4A}">
      <formula1>Prefix</formula1>
    </dataValidation>
  </dataValidations>
  <pageMargins left="0.39370078740157483" right="0.39370078740157483" top="0.19685039370078741" bottom="0.19685039370078741" header="0" footer="0"/>
  <pageSetup paperSize="9" scale="88" orientation="portrait" r:id="rId1"/>
  <headerFooter scaleWithDoc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57"/>
  <sheetViews>
    <sheetView workbookViewId="0"/>
  </sheetViews>
  <sheetFormatPr defaultColWidth="6.9921875" defaultRowHeight="12.75" customHeight="1" x14ac:dyDescent="0.15"/>
  <cols>
    <col min="1" max="1" width="1.12109375" style="24" customWidth="1"/>
    <col min="2" max="2" width="4.49609375" style="24" customWidth="1"/>
    <col min="3" max="3" width="8.3671875" style="24" customWidth="1"/>
    <col min="4" max="4" width="27.1015625" style="24" customWidth="1"/>
    <col min="5" max="12" width="4.9921875" style="24" customWidth="1"/>
    <col min="13" max="13" width="30.34765625" style="24" customWidth="1"/>
    <col min="14" max="105" width="5.9921875" style="24" customWidth="1"/>
    <col min="106" max="106" width="1.12109375" style="24" customWidth="1"/>
    <col min="107" max="107" width="2.87109375" style="24" customWidth="1"/>
    <col min="108" max="108" width="4.24609375" style="24" customWidth="1"/>
    <col min="109" max="109" width="2.74609375" style="24" customWidth="1"/>
    <col min="110" max="110" width="27.1015625" style="24" customWidth="1"/>
    <col min="111" max="118" width="4.9921875" style="24" customWidth="1"/>
    <col min="119" max="119" width="30.34765625" style="24" customWidth="1"/>
    <col min="120" max="361" width="5.9921875" style="24" customWidth="1"/>
    <col min="362" max="362" width="1.12109375" style="24" customWidth="1"/>
    <col min="363" max="363" width="2.87109375" style="24" customWidth="1"/>
    <col min="364" max="364" width="4.24609375" style="24" customWidth="1"/>
    <col min="365" max="365" width="2.74609375" style="24" customWidth="1"/>
    <col min="366" max="366" width="27.1015625" style="24" customWidth="1"/>
    <col min="367" max="374" width="4.9921875" style="24" customWidth="1"/>
    <col min="375" max="375" width="30.34765625" style="24" customWidth="1"/>
    <col min="376" max="617" width="5.9921875" style="24" customWidth="1"/>
    <col min="618" max="618" width="1.12109375" style="24" customWidth="1"/>
    <col min="619" max="619" width="2.87109375" style="24" customWidth="1"/>
    <col min="620" max="620" width="4.24609375" style="24" customWidth="1"/>
    <col min="621" max="621" width="2.74609375" style="24" customWidth="1"/>
    <col min="622" max="622" width="27.1015625" style="24" customWidth="1"/>
    <col min="623" max="630" width="4.9921875" style="24" customWidth="1"/>
    <col min="631" max="631" width="30.34765625" style="24" customWidth="1"/>
    <col min="632" max="873" width="5.9921875" style="24" customWidth="1"/>
    <col min="874" max="874" width="1.12109375" style="24" customWidth="1"/>
    <col min="875" max="875" width="2.87109375" style="24" customWidth="1"/>
    <col min="876" max="876" width="4.24609375" style="24" customWidth="1"/>
    <col min="877" max="877" width="2.74609375" style="24" customWidth="1"/>
    <col min="878" max="878" width="27.1015625" style="24" customWidth="1"/>
    <col min="879" max="886" width="4.9921875" style="24" customWidth="1"/>
    <col min="887" max="887" width="30.34765625" style="24" customWidth="1"/>
    <col min="888" max="1129" width="5.9921875" style="24" customWidth="1"/>
    <col min="1130" max="1130" width="1.12109375" style="24" customWidth="1"/>
    <col min="1131" max="1131" width="2.87109375" style="24" customWidth="1"/>
    <col min="1132" max="1132" width="4.24609375" style="24" customWidth="1"/>
    <col min="1133" max="1133" width="2.74609375" style="24" customWidth="1"/>
    <col min="1134" max="1134" width="27.1015625" style="24" customWidth="1"/>
    <col min="1135" max="1142" width="4.9921875" style="24" customWidth="1"/>
    <col min="1143" max="1143" width="30.34765625" style="24" customWidth="1"/>
    <col min="1144" max="1385" width="5.9921875" style="24" customWidth="1"/>
    <col min="1386" max="1386" width="1.12109375" style="24" customWidth="1"/>
    <col min="1387" max="1387" width="2.87109375" style="24" customWidth="1"/>
    <col min="1388" max="1388" width="4.24609375" style="24" customWidth="1"/>
    <col min="1389" max="1389" width="2.74609375" style="24" customWidth="1"/>
    <col min="1390" max="1390" width="27.1015625" style="24" customWidth="1"/>
    <col min="1391" max="1398" width="4.9921875" style="24" customWidth="1"/>
    <col min="1399" max="1399" width="30.34765625" style="24" customWidth="1"/>
    <col min="1400" max="1641" width="5.9921875" style="24" customWidth="1"/>
    <col min="1642" max="1642" width="1.12109375" style="24" customWidth="1"/>
    <col min="1643" max="1643" width="2.87109375" style="24" customWidth="1"/>
    <col min="1644" max="1644" width="4.24609375" style="24" customWidth="1"/>
    <col min="1645" max="1645" width="2.74609375" style="24" customWidth="1"/>
    <col min="1646" max="1646" width="27.1015625" style="24" customWidth="1"/>
    <col min="1647" max="1654" width="4.9921875" style="24" customWidth="1"/>
    <col min="1655" max="1655" width="30.34765625" style="24" customWidth="1"/>
    <col min="1656" max="1897" width="5.9921875" style="24" customWidth="1"/>
    <col min="1898" max="1898" width="1.12109375" style="24" customWidth="1"/>
    <col min="1899" max="1899" width="2.87109375" style="24" customWidth="1"/>
    <col min="1900" max="1900" width="4.24609375" style="24" customWidth="1"/>
    <col min="1901" max="1901" width="2.74609375" style="24" customWidth="1"/>
    <col min="1902" max="1902" width="27.1015625" style="24" customWidth="1"/>
    <col min="1903" max="1910" width="4.9921875" style="24" customWidth="1"/>
    <col min="1911" max="1911" width="30.34765625" style="24" customWidth="1"/>
    <col min="1912" max="2153" width="5.9921875" style="24" customWidth="1"/>
    <col min="2154" max="2154" width="1.12109375" style="24" customWidth="1"/>
    <col min="2155" max="2155" width="2.87109375" style="24" customWidth="1"/>
    <col min="2156" max="2156" width="4.24609375" style="24" customWidth="1"/>
    <col min="2157" max="2157" width="2.74609375" style="24" customWidth="1"/>
    <col min="2158" max="2158" width="27.1015625" style="24" customWidth="1"/>
    <col min="2159" max="2166" width="4.9921875" style="24" customWidth="1"/>
    <col min="2167" max="2167" width="30.34765625" style="24" customWidth="1"/>
    <col min="2168" max="2409" width="5.9921875" style="24" customWidth="1"/>
    <col min="2410" max="2410" width="1.12109375" style="24" customWidth="1"/>
    <col min="2411" max="2411" width="2.87109375" style="24" customWidth="1"/>
    <col min="2412" max="2412" width="4.24609375" style="24" customWidth="1"/>
    <col min="2413" max="2413" width="2.74609375" style="24" customWidth="1"/>
    <col min="2414" max="2414" width="27.1015625" style="24" customWidth="1"/>
    <col min="2415" max="2422" width="4.9921875" style="24" customWidth="1"/>
    <col min="2423" max="2423" width="30.34765625" style="24" customWidth="1"/>
    <col min="2424" max="2665" width="5.9921875" style="24" customWidth="1"/>
    <col min="2666" max="2666" width="1.12109375" style="24" customWidth="1"/>
    <col min="2667" max="2667" width="2.87109375" style="24" customWidth="1"/>
    <col min="2668" max="2668" width="4.24609375" style="24" customWidth="1"/>
    <col min="2669" max="2669" width="2.74609375" style="24" customWidth="1"/>
    <col min="2670" max="2670" width="27.1015625" style="24" customWidth="1"/>
    <col min="2671" max="2678" width="4.9921875" style="24" customWidth="1"/>
    <col min="2679" max="2679" width="30.34765625" style="24" customWidth="1"/>
    <col min="2680" max="2921" width="5.9921875" style="24" customWidth="1"/>
    <col min="2922" max="2922" width="1.12109375" style="24" customWidth="1"/>
    <col min="2923" max="2923" width="2.87109375" style="24" customWidth="1"/>
    <col min="2924" max="2924" width="4.24609375" style="24" customWidth="1"/>
    <col min="2925" max="2925" width="2.74609375" style="24" customWidth="1"/>
    <col min="2926" max="2926" width="27.1015625" style="24" customWidth="1"/>
    <col min="2927" max="2934" width="4.9921875" style="24" customWidth="1"/>
    <col min="2935" max="2935" width="30.34765625" style="24" customWidth="1"/>
    <col min="2936" max="3177" width="5.9921875" style="24" customWidth="1"/>
    <col min="3178" max="3178" width="1.12109375" style="24" customWidth="1"/>
    <col min="3179" max="3179" width="2.87109375" style="24" customWidth="1"/>
    <col min="3180" max="3180" width="4.24609375" style="24" customWidth="1"/>
    <col min="3181" max="3181" width="2.74609375" style="24" customWidth="1"/>
    <col min="3182" max="3182" width="27.1015625" style="24" customWidth="1"/>
    <col min="3183" max="3190" width="4.9921875" style="24" customWidth="1"/>
    <col min="3191" max="3191" width="30.34765625" style="24" customWidth="1"/>
    <col min="3192" max="3433" width="5.9921875" style="24" customWidth="1"/>
    <col min="3434" max="3434" width="1.12109375" style="24" customWidth="1"/>
    <col min="3435" max="3435" width="2.87109375" style="24" customWidth="1"/>
    <col min="3436" max="3436" width="4.24609375" style="24" customWidth="1"/>
    <col min="3437" max="3437" width="2.74609375" style="24" customWidth="1"/>
    <col min="3438" max="3438" width="27.1015625" style="24" customWidth="1"/>
    <col min="3439" max="3446" width="4.9921875" style="24" customWidth="1"/>
    <col min="3447" max="3447" width="30.34765625" style="24" customWidth="1"/>
    <col min="3448" max="3689" width="5.9921875" style="24" customWidth="1"/>
    <col min="3690" max="3690" width="1.12109375" style="24" customWidth="1"/>
    <col min="3691" max="3691" width="2.87109375" style="24" customWidth="1"/>
    <col min="3692" max="3692" width="4.24609375" style="24" customWidth="1"/>
    <col min="3693" max="3693" width="2.74609375" style="24" customWidth="1"/>
    <col min="3694" max="3694" width="27.1015625" style="24" customWidth="1"/>
    <col min="3695" max="3702" width="4.9921875" style="24" customWidth="1"/>
    <col min="3703" max="3703" width="30.34765625" style="24" customWidth="1"/>
    <col min="3704" max="3945" width="5.9921875" style="24" customWidth="1"/>
    <col min="3946" max="3946" width="1.12109375" style="24" customWidth="1"/>
    <col min="3947" max="3947" width="2.87109375" style="24" customWidth="1"/>
    <col min="3948" max="3948" width="4.24609375" style="24" customWidth="1"/>
    <col min="3949" max="3949" width="2.74609375" style="24" customWidth="1"/>
    <col min="3950" max="3950" width="27.1015625" style="24" customWidth="1"/>
    <col min="3951" max="3958" width="4.9921875" style="24" customWidth="1"/>
    <col min="3959" max="3959" width="30.34765625" style="24" customWidth="1"/>
    <col min="3960" max="4201" width="5.9921875" style="24" customWidth="1"/>
    <col min="4202" max="4202" width="1.12109375" style="24" customWidth="1"/>
    <col min="4203" max="4203" width="2.87109375" style="24" customWidth="1"/>
    <col min="4204" max="4204" width="4.24609375" style="24" customWidth="1"/>
    <col min="4205" max="4205" width="2.74609375" style="24" customWidth="1"/>
    <col min="4206" max="4206" width="27.1015625" style="24" customWidth="1"/>
    <col min="4207" max="4214" width="4.9921875" style="24" customWidth="1"/>
    <col min="4215" max="4215" width="30.34765625" style="24" customWidth="1"/>
    <col min="4216" max="4457" width="5.9921875" style="24" customWidth="1"/>
    <col min="4458" max="4458" width="1.12109375" style="24" customWidth="1"/>
    <col min="4459" max="4459" width="2.87109375" style="24" customWidth="1"/>
    <col min="4460" max="4460" width="4.24609375" style="24" customWidth="1"/>
    <col min="4461" max="4461" width="2.74609375" style="24" customWidth="1"/>
    <col min="4462" max="4462" width="27.1015625" style="24" customWidth="1"/>
    <col min="4463" max="4470" width="4.9921875" style="24" customWidth="1"/>
    <col min="4471" max="4471" width="30.34765625" style="24" customWidth="1"/>
    <col min="4472" max="4713" width="5.9921875" style="24" customWidth="1"/>
    <col min="4714" max="4714" width="1.12109375" style="24" customWidth="1"/>
    <col min="4715" max="4715" width="2.87109375" style="24" customWidth="1"/>
    <col min="4716" max="4716" width="4.24609375" style="24" customWidth="1"/>
    <col min="4717" max="4717" width="2.74609375" style="24" customWidth="1"/>
    <col min="4718" max="4718" width="27.1015625" style="24" customWidth="1"/>
    <col min="4719" max="4726" width="4.9921875" style="24" customWidth="1"/>
    <col min="4727" max="4727" width="30.34765625" style="24" customWidth="1"/>
    <col min="4728" max="4969" width="5.9921875" style="24" customWidth="1"/>
    <col min="4970" max="4970" width="1.12109375" style="24" customWidth="1"/>
    <col min="4971" max="4971" width="2.87109375" style="24" customWidth="1"/>
    <col min="4972" max="4972" width="4.24609375" style="24" customWidth="1"/>
    <col min="4973" max="4973" width="2.74609375" style="24" customWidth="1"/>
    <col min="4974" max="4974" width="27.1015625" style="24" customWidth="1"/>
    <col min="4975" max="4982" width="4.9921875" style="24" customWidth="1"/>
    <col min="4983" max="4983" width="30.34765625" style="24" customWidth="1"/>
    <col min="4984" max="5225" width="5.9921875" style="24" customWidth="1"/>
    <col min="5226" max="5226" width="1.12109375" style="24" customWidth="1"/>
    <col min="5227" max="5227" width="2.87109375" style="24" customWidth="1"/>
    <col min="5228" max="5228" width="4.24609375" style="24" customWidth="1"/>
    <col min="5229" max="5229" width="2.74609375" style="24" customWidth="1"/>
    <col min="5230" max="5230" width="27.1015625" style="24" customWidth="1"/>
    <col min="5231" max="5238" width="4.9921875" style="24" customWidth="1"/>
    <col min="5239" max="5239" width="30.34765625" style="24" customWidth="1"/>
    <col min="5240" max="5481" width="5.9921875" style="24" customWidth="1"/>
    <col min="5482" max="5482" width="1.12109375" style="24" customWidth="1"/>
    <col min="5483" max="5483" width="2.87109375" style="24" customWidth="1"/>
    <col min="5484" max="5484" width="4.24609375" style="24" customWidth="1"/>
    <col min="5485" max="5485" width="2.74609375" style="24" customWidth="1"/>
    <col min="5486" max="5486" width="27.1015625" style="24" customWidth="1"/>
    <col min="5487" max="5494" width="4.9921875" style="24" customWidth="1"/>
    <col min="5495" max="5495" width="30.34765625" style="24" customWidth="1"/>
    <col min="5496" max="5737" width="5.9921875" style="24" customWidth="1"/>
    <col min="5738" max="5738" width="1.12109375" style="24" customWidth="1"/>
    <col min="5739" max="5739" width="2.87109375" style="24" customWidth="1"/>
    <col min="5740" max="5740" width="4.24609375" style="24" customWidth="1"/>
    <col min="5741" max="5741" width="2.74609375" style="24" customWidth="1"/>
    <col min="5742" max="5742" width="27.1015625" style="24" customWidth="1"/>
    <col min="5743" max="5750" width="4.9921875" style="24" customWidth="1"/>
    <col min="5751" max="5751" width="30.34765625" style="24" customWidth="1"/>
    <col min="5752" max="5993" width="5.9921875" style="24" customWidth="1"/>
    <col min="5994" max="5994" width="1.12109375" style="24" customWidth="1"/>
    <col min="5995" max="5995" width="2.87109375" style="24" customWidth="1"/>
    <col min="5996" max="5996" width="4.24609375" style="24" customWidth="1"/>
    <col min="5997" max="5997" width="2.74609375" style="24" customWidth="1"/>
    <col min="5998" max="5998" width="27.1015625" style="24" customWidth="1"/>
    <col min="5999" max="6006" width="4.9921875" style="24" customWidth="1"/>
    <col min="6007" max="6007" width="30.34765625" style="24" customWidth="1"/>
    <col min="6008" max="6249" width="5.9921875" style="24" customWidth="1"/>
    <col min="6250" max="6250" width="1.12109375" style="24" customWidth="1"/>
    <col min="6251" max="6251" width="2.87109375" style="24" customWidth="1"/>
    <col min="6252" max="6252" width="4.24609375" style="24" customWidth="1"/>
    <col min="6253" max="6253" width="2.74609375" style="24" customWidth="1"/>
    <col min="6254" max="6254" width="27.1015625" style="24" customWidth="1"/>
    <col min="6255" max="6262" width="4.9921875" style="24" customWidth="1"/>
    <col min="6263" max="6263" width="30.34765625" style="24" customWidth="1"/>
    <col min="6264" max="6505" width="5.9921875" style="24" customWidth="1"/>
    <col min="6506" max="6506" width="1.12109375" style="24" customWidth="1"/>
    <col min="6507" max="6507" width="2.87109375" style="24" customWidth="1"/>
    <col min="6508" max="6508" width="4.24609375" style="24" customWidth="1"/>
    <col min="6509" max="6509" width="2.74609375" style="24" customWidth="1"/>
    <col min="6510" max="6510" width="27.1015625" style="24" customWidth="1"/>
    <col min="6511" max="6518" width="4.9921875" style="24" customWidth="1"/>
    <col min="6519" max="6519" width="30.34765625" style="24" customWidth="1"/>
    <col min="6520" max="6761" width="5.9921875" style="24" customWidth="1"/>
    <col min="6762" max="6762" width="1.12109375" style="24" customWidth="1"/>
    <col min="6763" max="6763" width="2.87109375" style="24" customWidth="1"/>
    <col min="6764" max="6764" width="4.24609375" style="24" customWidth="1"/>
    <col min="6765" max="6765" width="2.74609375" style="24" customWidth="1"/>
    <col min="6766" max="6766" width="27.1015625" style="24" customWidth="1"/>
    <col min="6767" max="6774" width="4.9921875" style="24" customWidth="1"/>
    <col min="6775" max="6775" width="30.34765625" style="24" customWidth="1"/>
    <col min="6776" max="7017" width="5.9921875" style="24" customWidth="1"/>
    <col min="7018" max="7018" width="1.12109375" style="24" customWidth="1"/>
    <col min="7019" max="7019" width="2.87109375" style="24" customWidth="1"/>
    <col min="7020" max="7020" width="4.24609375" style="24" customWidth="1"/>
    <col min="7021" max="7021" width="2.74609375" style="24" customWidth="1"/>
    <col min="7022" max="7022" width="27.1015625" style="24" customWidth="1"/>
    <col min="7023" max="7030" width="4.9921875" style="24" customWidth="1"/>
    <col min="7031" max="7031" width="30.34765625" style="24" customWidth="1"/>
    <col min="7032" max="7273" width="5.9921875" style="24" customWidth="1"/>
    <col min="7274" max="7274" width="1.12109375" style="24" customWidth="1"/>
    <col min="7275" max="7275" width="2.87109375" style="24" customWidth="1"/>
    <col min="7276" max="7276" width="4.24609375" style="24" customWidth="1"/>
    <col min="7277" max="7277" width="2.74609375" style="24" customWidth="1"/>
    <col min="7278" max="7278" width="27.1015625" style="24" customWidth="1"/>
    <col min="7279" max="7286" width="4.9921875" style="24" customWidth="1"/>
    <col min="7287" max="7287" width="30.34765625" style="24" customWidth="1"/>
    <col min="7288" max="7529" width="5.9921875" style="24" customWidth="1"/>
    <col min="7530" max="7530" width="1.12109375" style="24" customWidth="1"/>
    <col min="7531" max="7531" width="2.87109375" style="24" customWidth="1"/>
    <col min="7532" max="7532" width="4.24609375" style="24" customWidth="1"/>
    <col min="7533" max="7533" width="2.74609375" style="24" customWidth="1"/>
    <col min="7534" max="7534" width="27.1015625" style="24" customWidth="1"/>
    <col min="7535" max="7542" width="4.9921875" style="24" customWidth="1"/>
    <col min="7543" max="7543" width="30.34765625" style="24" customWidth="1"/>
    <col min="7544" max="7785" width="5.9921875" style="24" customWidth="1"/>
    <col min="7786" max="7786" width="1.12109375" style="24" customWidth="1"/>
    <col min="7787" max="7787" width="2.87109375" style="24" customWidth="1"/>
    <col min="7788" max="7788" width="4.24609375" style="24" customWidth="1"/>
    <col min="7789" max="7789" width="2.74609375" style="24" customWidth="1"/>
    <col min="7790" max="7790" width="27.1015625" style="24" customWidth="1"/>
    <col min="7791" max="7798" width="4.9921875" style="24" customWidth="1"/>
    <col min="7799" max="7799" width="30.34765625" style="24" customWidth="1"/>
    <col min="7800" max="8041" width="5.9921875" style="24" customWidth="1"/>
    <col min="8042" max="8042" width="1.12109375" style="24" customWidth="1"/>
    <col min="8043" max="8043" width="2.87109375" style="24" customWidth="1"/>
    <col min="8044" max="8044" width="4.24609375" style="24" customWidth="1"/>
    <col min="8045" max="8045" width="2.74609375" style="24" customWidth="1"/>
    <col min="8046" max="8046" width="27.1015625" style="24" customWidth="1"/>
    <col min="8047" max="8054" width="4.9921875" style="24" customWidth="1"/>
    <col min="8055" max="8055" width="30.34765625" style="24" customWidth="1"/>
    <col min="8056" max="8297" width="5.9921875" style="24" customWidth="1"/>
    <col min="8298" max="8298" width="1.12109375" style="24" customWidth="1"/>
    <col min="8299" max="8299" width="2.87109375" style="24" customWidth="1"/>
    <col min="8300" max="8300" width="4.24609375" style="24" customWidth="1"/>
    <col min="8301" max="8301" width="2.74609375" style="24" customWidth="1"/>
    <col min="8302" max="8302" width="27.1015625" style="24" customWidth="1"/>
    <col min="8303" max="8310" width="4.9921875" style="24" customWidth="1"/>
    <col min="8311" max="8311" width="30.34765625" style="24" customWidth="1"/>
    <col min="8312" max="8553" width="5.9921875" style="24" customWidth="1"/>
    <col min="8554" max="8554" width="1.12109375" style="24" customWidth="1"/>
    <col min="8555" max="8555" width="2.87109375" style="24" customWidth="1"/>
    <col min="8556" max="8556" width="4.24609375" style="24" customWidth="1"/>
    <col min="8557" max="8557" width="2.74609375" style="24" customWidth="1"/>
    <col min="8558" max="8558" width="27.1015625" style="24" customWidth="1"/>
    <col min="8559" max="8566" width="4.9921875" style="24" customWidth="1"/>
    <col min="8567" max="8567" width="30.34765625" style="24" customWidth="1"/>
    <col min="8568" max="8809" width="5.9921875" style="24" customWidth="1"/>
    <col min="8810" max="8810" width="1.12109375" style="24" customWidth="1"/>
    <col min="8811" max="8811" width="2.87109375" style="24" customWidth="1"/>
    <col min="8812" max="8812" width="4.24609375" style="24" customWidth="1"/>
    <col min="8813" max="8813" width="2.74609375" style="24" customWidth="1"/>
    <col min="8814" max="8814" width="27.1015625" style="24" customWidth="1"/>
    <col min="8815" max="8822" width="4.9921875" style="24" customWidth="1"/>
    <col min="8823" max="8823" width="30.34765625" style="24" customWidth="1"/>
    <col min="8824" max="9065" width="5.9921875" style="24" customWidth="1"/>
    <col min="9066" max="9066" width="1.12109375" style="24" customWidth="1"/>
    <col min="9067" max="9067" width="2.87109375" style="24" customWidth="1"/>
    <col min="9068" max="9068" width="4.24609375" style="24" customWidth="1"/>
    <col min="9069" max="9069" width="2.74609375" style="24" customWidth="1"/>
    <col min="9070" max="9070" width="27.1015625" style="24" customWidth="1"/>
    <col min="9071" max="9078" width="4.9921875" style="24" customWidth="1"/>
    <col min="9079" max="9079" width="30.34765625" style="24" customWidth="1"/>
    <col min="9080" max="9321" width="5.9921875" style="24" customWidth="1"/>
    <col min="9322" max="9322" width="1.12109375" style="24" customWidth="1"/>
    <col min="9323" max="9323" width="2.87109375" style="24" customWidth="1"/>
    <col min="9324" max="9324" width="4.24609375" style="24" customWidth="1"/>
    <col min="9325" max="9325" width="2.74609375" style="24" customWidth="1"/>
    <col min="9326" max="9326" width="27.1015625" style="24" customWidth="1"/>
    <col min="9327" max="9334" width="4.9921875" style="24" customWidth="1"/>
    <col min="9335" max="9335" width="30.34765625" style="24" customWidth="1"/>
    <col min="9336" max="9577" width="5.9921875" style="24" customWidth="1"/>
    <col min="9578" max="9578" width="1.12109375" style="24" customWidth="1"/>
    <col min="9579" max="9579" width="2.87109375" style="24" customWidth="1"/>
    <col min="9580" max="9580" width="4.24609375" style="24" customWidth="1"/>
    <col min="9581" max="9581" width="2.74609375" style="24" customWidth="1"/>
    <col min="9582" max="9582" width="27.1015625" style="24" customWidth="1"/>
    <col min="9583" max="9590" width="4.9921875" style="24" customWidth="1"/>
    <col min="9591" max="9591" width="30.34765625" style="24" customWidth="1"/>
    <col min="9592" max="9833" width="5.9921875" style="24" customWidth="1"/>
    <col min="9834" max="9834" width="1.12109375" style="24" customWidth="1"/>
    <col min="9835" max="9835" width="2.87109375" style="24" customWidth="1"/>
    <col min="9836" max="9836" width="4.24609375" style="24" customWidth="1"/>
    <col min="9837" max="9837" width="2.74609375" style="24" customWidth="1"/>
    <col min="9838" max="9838" width="27.1015625" style="24" customWidth="1"/>
    <col min="9839" max="9846" width="4.9921875" style="24" customWidth="1"/>
    <col min="9847" max="9847" width="30.34765625" style="24" customWidth="1"/>
    <col min="9848" max="10089" width="5.9921875" style="24" customWidth="1"/>
    <col min="10090" max="10090" width="1.12109375" style="24" customWidth="1"/>
    <col min="10091" max="10091" width="2.87109375" style="24" customWidth="1"/>
    <col min="10092" max="10092" width="4.24609375" style="24" customWidth="1"/>
    <col min="10093" max="10093" width="2.74609375" style="24" customWidth="1"/>
    <col min="10094" max="10094" width="27.1015625" style="24" customWidth="1"/>
    <col min="10095" max="10102" width="4.9921875" style="24" customWidth="1"/>
    <col min="10103" max="10103" width="30.34765625" style="24" customWidth="1"/>
    <col min="10104" max="10345" width="5.9921875" style="24" customWidth="1"/>
    <col min="10346" max="10346" width="1.12109375" style="24" customWidth="1"/>
    <col min="10347" max="10347" width="2.87109375" style="24" customWidth="1"/>
    <col min="10348" max="10348" width="4.24609375" style="24" customWidth="1"/>
    <col min="10349" max="10349" width="2.74609375" style="24" customWidth="1"/>
    <col min="10350" max="10350" width="27.1015625" style="24" customWidth="1"/>
    <col min="10351" max="10358" width="4.9921875" style="24" customWidth="1"/>
    <col min="10359" max="10359" width="30.34765625" style="24" customWidth="1"/>
    <col min="10360" max="10601" width="5.9921875" style="24" customWidth="1"/>
    <col min="10602" max="10602" width="1.12109375" style="24" customWidth="1"/>
    <col min="10603" max="10603" width="2.87109375" style="24" customWidth="1"/>
    <col min="10604" max="10604" width="4.24609375" style="24" customWidth="1"/>
    <col min="10605" max="10605" width="2.74609375" style="24" customWidth="1"/>
    <col min="10606" max="10606" width="27.1015625" style="24" customWidth="1"/>
    <col min="10607" max="10614" width="4.9921875" style="24" customWidth="1"/>
    <col min="10615" max="10615" width="30.34765625" style="24" customWidth="1"/>
    <col min="10616" max="10857" width="5.9921875" style="24" customWidth="1"/>
    <col min="10858" max="10858" width="1.12109375" style="24" customWidth="1"/>
    <col min="10859" max="10859" width="2.87109375" style="24" customWidth="1"/>
    <col min="10860" max="10860" width="4.24609375" style="24" customWidth="1"/>
    <col min="10861" max="10861" width="2.74609375" style="24" customWidth="1"/>
    <col min="10862" max="10862" width="27.1015625" style="24" customWidth="1"/>
    <col min="10863" max="10870" width="4.9921875" style="24" customWidth="1"/>
    <col min="10871" max="10871" width="30.34765625" style="24" customWidth="1"/>
    <col min="10872" max="11113" width="5.9921875" style="24" customWidth="1"/>
    <col min="11114" max="11114" width="1.12109375" style="24" customWidth="1"/>
    <col min="11115" max="11115" width="2.87109375" style="24" customWidth="1"/>
    <col min="11116" max="11116" width="4.24609375" style="24" customWidth="1"/>
    <col min="11117" max="11117" width="2.74609375" style="24" customWidth="1"/>
    <col min="11118" max="11118" width="27.1015625" style="24" customWidth="1"/>
    <col min="11119" max="11126" width="4.9921875" style="24" customWidth="1"/>
    <col min="11127" max="11127" width="30.34765625" style="24" customWidth="1"/>
    <col min="11128" max="11369" width="5.9921875" style="24" customWidth="1"/>
    <col min="11370" max="11370" width="1.12109375" style="24" customWidth="1"/>
    <col min="11371" max="11371" width="2.87109375" style="24" customWidth="1"/>
    <col min="11372" max="11372" width="4.24609375" style="24" customWidth="1"/>
    <col min="11373" max="11373" width="2.74609375" style="24" customWidth="1"/>
    <col min="11374" max="11374" width="27.1015625" style="24" customWidth="1"/>
    <col min="11375" max="11382" width="4.9921875" style="24" customWidth="1"/>
    <col min="11383" max="11383" width="30.34765625" style="24" customWidth="1"/>
    <col min="11384" max="11625" width="5.9921875" style="24" customWidth="1"/>
    <col min="11626" max="11626" width="1.12109375" style="24" customWidth="1"/>
    <col min="11627" max="11627" width="2.87109375" style="24" customWidth="1"/>
    <col min="11628" max="11628" width="4.24609375" style="24" customWidth="1"/>
    <col min="11629" max="11629" width="2.74609375" style="24" customWidth="1"/>
    <col min="11630" max="11630" width="27.1015625" style="24" customWidth="1"/>
    <col min="11631" max="11638" width="4.9921875" style="24" customWidth="1"/>
    <col min="11639" max="11639" width="30.34765625" style="24" customWidth="1"/>
    <col min="11640" max="11881" width="5.9921875" style="24" customWidth="1"/>
    <col min="11882" max="11882" width="1.12109375" style="24" customWidth="1"/>
    <col min="11883" max="11883" width="2.87109375" style="24" customWidth="1"/>
    <col min="11884" max="11884" width="4.24609375" style="24" customWidth="1"/>
    <col min="11885" max="11885" width="2.74609375" style="24" customWidth="1"/>
    <col min="11886" max="11886" width="27.1015625" style="24" customWidth="1"/>
    <col min="11887" max="11894" width="4.9921875" style="24" customWidth="1"/>
    <col min="11895" max="11895" width="30.34765625" style="24" customWidth="1"/>
    <col min="11896" max="12137" width="5.9921875" style="24" customWidth="1"/>
    <col min="12138" max="12138" width="1.12109375" style="24" customWidth="1"/>
    <col min="12139" max="12139" width="2.87109375" style="24" customWidth="1"/>
    <col min="12140" max="12140" width="4.24609375" style="24" customWidth="1"/>
    <col min="12141" max="12141" width="2.74609375" style="24" customWidth="1"/>
    <col min="12142" max="12142" width="27.1015625" style="24" customWidth="1"/>
    <col min="12143" max="12150" width="4.9921875" style="24" customWidth="1"/>
    <col min="12151" max="12151" width="30.34765625" style="24" customWidth="1"/>
    <col min="12152" max="12393" width="5.9921875" style="24" customWidth="1"/>
    <col min="12394" max="12394" width="1.12109375" style="24" customWidth="1"/>
    <col min="12395" max="12395" width="2.87109375" style="24" customWidth="1"/>
    <col min="12396" max="12396" width="4.24609375" style="24" customWidth="1"/>
    <col min="12397" max="12397" width="2.74609375" style="24" customWidth="1"/>
    <col min="12398" max="12398" width="27.1015625" style="24" customWidth="1"/>
    <col min="12399" max="12406" width="4.9921875" style="24" customWidth="1"/>
    <col min="12407" max="12407" width="30.34765625" style="24" customWidth="1"/>
    <col min="12408" max="12649" width="5.9921875" style="24" customWidth="1"/>
    <col min="12650" max="12650" width="1.12109375" style="24" customWidth="1"/>
    <col min="12651" max="12651" width="2.87109375" style="24" customWidth="1"/>
    <col min="12652" max="12652" width="4.24609375" style="24" customWidth="1"/>
    <col min="12653" max="12653" width="2.74609375" style="24" customWidth="1"/>
    <col min="12654" max="12654" width="27.1015625" style="24" customWidth="1"/>
    <col min="12655" max="12662" width="4.9921875" style="24" customWidth="1"/>
    <col min="12663" max="12663" width="30.34765625" style="24" customWidth="1"/>
    <col min="12664" max="12905" width="5.9921875" style="24" customWidth="1"/>
    <col min="12906" max="12906" width="1.12109375" style="24" customWidth="1"/>
    <col min="12907" max="12907" width="2.87109375" style="24" customWidth="1"/>
    <col min="12908" max="12908" width="4.24609375" style="24" customWidth="1"/>
    <col min="12909" max="12909" width="2.74609375" style="24" customWidth="1"/>
    <col min="12910" max="12910" width="27.1015625" style="24" customWidth="1"/>
    <col min="12911" max="12918" width="4.9921875" style="24" customWidth="1"/>
    <col min="12919" max="12919" width="30.34765625" style="24" customWidth="1"/>
    <col min="12920" max="13161" width="5.9921875" style="24" customWidth="1"/>
    <col min="13162" max="13162" width="1.12109375" style="24" customWidth="1"/>
    <col min="13163" max="13163" width="2.87109375" style="24" customWidth="1"/>
    <col min="13164" max="13164" width="4.24609375" style="24" customWidth="1"/>
    <col min="13165" max="13165" width="2.74609375" style="24" customWidth="1"/>
    <col min="13166" max="13166" width="27.1015625" style="24" customWidth="1"/>
    <col min="13167" max="13174" width="4.9921875" style="24" customWidth="1"/>
    <col min="13175" max="13175" width="30.34765625" style="24" customWidth="1"/>
    <col min="13176" max="13417" width="5.9921875" style="24" customWidth="1"/>
    <col min="13418" max="13418" width="1.12109375" style="24" customWidth="1"/>
    <col min="13419" max="13419" width="2.87109375" style="24" customWidth="1"/>
    <col min="13420" max="13420" width="4.24609375" style="24" customWidth="1"/>
    <col min="13421" max="13421" width="2.74609375" style="24" customWidth="1"/>
    <col min="13422" max="13422" width="27.1015625" style="24" customWidth="1"/>
    <col min="13423" max="13430" width="4.9921875" style="24" customWidth="1"/>
    <col min="13431" max="13431" width="30.34765625" style="24" customWidth="1"/>
    <col min="13432" max="13673" width="5.9921875" style="24" customWidth="1"/>
    <col min="13674" max="13674" width="1.12109375" style="24" customWidth="1"/>
    <col min="13675" max="13675" width="2.87109375" style="24" customWidth="1"/>
    <col min="13676" max="13676" width="4.24609375" style="24" customWidth="1"/>
    <col min="13677" max="13677" width="2.74609375" style="24" customWidth="1"/>
    <col min="13678" max="13678" width="27.1015625" style="24" customWidth="1"/>
    <col min="13679" max="13686" width="4.9921875" style="24" customWidth="1"/>
    <col min="13687" max="13687" width="30.34765625" style="24" customWidth="1"/>
    <col min="13688" max="13929" width="5.9921875" style="24" customWidth="1"/>
    <col min="13930" max="13930" width="1.12109375" style="24" customWidth="1"/>
    <col min="13931" max="13931" width="2.87109375" style="24" customWidth="1"/>
    <col min="13932" max="13932" width="4.24609375" style="24" customWidth="1"/>
    <col min="13933" max="13933" width="2.74609375" style="24" customWidth="1"/>
    <col min="13934" max="13934" width="27.1015625" style="24" customWidth="1"/>
    <col min="13935" max="13942" width="4.9921875" style="24" customWidth="1"/>
    <col min="13943" max="13943" width="30.34765625" style="24" customWidth="1"/>
    <col min="13944" max="14185" width="5.9921875" style="24" customWidth="1"/>
    <col min="14186" max="14186" width="1.12109375" style="24" customWidth="1"/>
    <col min="14187" max="14187" width="2.87109375" style="24" customWidth="1"/>
    <col min="14188" max="14188" width="4.24609375" style="24" customWidth="1"/>
    <col min="14189" max="14189" width="2.74609375" style="24" customWidth="1"/>
    <col min="14190" max="14190" width="27.1015625" style="24" customWidth="1"/>
    <col min="14191" max="14198" width="4.9921875" style="24" customWidth="1"/>
    <col min="14199" max="14199" width="30.34765625" style="24" customWidth="1"/>
    <col min="14200" max="14441" width="5.9921875" style="24" customWidth="1"/>
    <col min="14442" max="14442" width="1.12109375" style="24" customWidth="1"/>
    <col min="14443" max="14443" width="2.87109375" style="24" customWidth="1"/>
    <col min="14444" max="14444" width="4.24609375" style="24" customWidth="1"/>
    <col min="14445" max="14445" width="2.74609375" style="24" customWidth="1"/>
    <col min="14446" max="14446" width="27.1015625" style="24" customWidth="1"/>
    <col min="14447" max="14454" width="4.9921875" style="24" customWidth="1"/>
    <col min="14455" max="14455" width="30.34765625" style="24" customWidth="1"/>
    <col min="14456" max="14697" width="5.9921875" style="24" customWidth="1"/>
    <col min="14698" max="14698" width="1.12109375" style="24" customWidth="1"/>
    <col min="14699" max="14699" width="2.87109375" style="24" customWidth="1"/>
    <col min="14700" max="14700" width="4.24609375" style="24" customWidth="1"/>
    <col min="14701" max="14701" width="2.74609375" style="24" customWidth="1"/>
    <col min="14702" max="14702" width="27.1015625" style="24" customWidth="1"/>
    <col min="14703" max="14710" width="4.9921875" style="24" customWidth="1"/>
    <col min="14711" max="14711" width="30.34765625" style="24" customWidth="1"/>
    <col min="14712" max="14953" width="5.9921875" style="24" customWidth="1"/>
    <col min="14954" max="14954" width="1.12109375" style="24" customWidth="1"/>
    <col min="14955" max="14955" width="2.87109375" style="24" customWidth="1"/>
    <col min="14956" max="14956" width="4.24609375" style="24" customWidth="1"/>
    <col min="14957" max="14957" width="2.74609375" style="24" customWidth="1"/>
    <col min="14958" max="14958" width="27.1015625" style="24" customWidth="1"/>
    <col min="14959" max="14966" width="4.9921875" style="24" customWidth="1"/>
    <col min="14967" max="14967" width="30.34765625" style="24" customWidth="1"/>
    <col min="14968" max="15209" width="5.9921875" style="24" customWidth="1"/>
    <col min="15210" max="15210" width="1.12109375" style="24" customWidth="1"/>
    <col min="15211" max="15211" width="2.87109375" style="24" customWidth="1"/>
    <col min="15212" max="15212" width="4.24609375" style="24" customWidth="1"/>
    <col min="15213" max="15213" width="2.74609375" style="24" customWidth="1"/>
    <col min="15214" max="15214" width="27.1015625" style="24" customWidth="1"/>
    <col min="15215" max="15222" width="4.9921875" style="24" customWidth="1"/>
    <col min="15223" max="15223" width="30.34765625" style="24" customWidth="1"/>
    <col min="15224" max="15465" width="5.9921875" style="24" customWidth="1"/>
    <col min="15466" max="15466" width="1.12109375" style="24" customWidth="1"/>
    <col min="15467" max="15467" width="2.87109375" style="24" customWidth="1"/>
    <col min="15468" max="15468" width="4.24609375" style="24" customWidth="1"/>
    <col min="15469" max="15469" width="2.74609375" style="24" customWidth="1"/>
    <col min="15470" max="15470" width="27.1015625" style="24" customWidth="1"/>
    <col min="15471" max="15478" width="4.9921875" style="24" customWidth="1"/>
    <col min="15479" max="15479" width="30.34765625" style="24" customWidth="1"/>
    <col min="15480" max="15721" width="5.9921875" style="24" customWidth="1"/>
    <col min="15722" max="15722" width="1.12109375" style="24" customWidth="1"/>
    <col min="15723" max="15723" width="2.87109375" style="24" customWidth="1"/>
    <col min="15724" max="15724" width="4.24609375" style="24" customWidth="1"/>
    <col min="15725" max="15725" width="2.74609375" style="24" customWidth="1"/>
    <col min="15726" max="15726" width="27.1015625" style="24" customWidth="1"/>
    <col min="15727" max="15734" width="4.9921875" style="24" customWidth="1"/>
    <col min="15735" max="15735" width="30.34765625" style="24" customWidth="1"/>
    <col min="15736" max="15977" width="5.9921875" style="24" customWidth="1"/>
    <col min="15978" max="15978" width="1.12109375" style="24" customWidth="1"/>
    <col min="15979" max="15979" width="2.87109375" style="24" customWidth="1"/>
    <col min="15980" max="15980" width="4.24609375" style="24" customWidth="1"/>
    <col min="15981" max="15981" width="2.74609375" style="24" customWidth="1"/>
    <col min="15982" max="15982" width="27.1015625" style="24" customWidth="1"/>
    <col min="15983" max="15990" width="4.9921875" style="24" customWidth="1"/>
    <col min="15991" max="15991" width="30.34765625" style="24" customWidth="1"/>
    <col min="15992" max="16384" width="5.9921875" style="24" customWidth="1"/>
  </cols>
  <sheetData>
    <row r="1" spans="1:13" ht="37.5" customHeight="1" x14ac:dyDescent="0.15">
      <c r="B1" s="1316" t="s">
        <v>20513</v>
      </c>
      <c r="C1" s="1316"/>
      <c r="D1" s="1316"/>
      <c r="E1" s="1316"/>
      <c r="F1" s="1316"/>
      <c r="G1" s="1316"/>
      <c r="H1" s="1316"/>
      <c r="I1" s="1316"/>
      <c r="J1" s="1316"/>
      <c r="K1" s="1316"/>
      <c r="L1" s="1316"/>
      <c r="M1" s="1316"/>
    </row>
    <row r="2" spans="1:13" ht="45" customHeight="1" x14ac:dyDescent="0.5">
      <c r="B2" s="14" t="s">
        <v>9529</v>
      </c>
      <c r="C2" s="14" t="s">
        <v>8352</v>
      </c>
      <c r="D2" s="14" t="s">
        <v>9799</v>
      </c>
      <c r="E2" s="1312" t="s">
        <v>5</v>
      </c>
      <c r="F2" s="1313"/>
      <c r="G2" s="1314" t="s">
        <v>20514</v>
      </c>
      <c r="H2" s="1315"/>
      <c r="I2" s="1310" t="s">
        <v>20515</v>
      </c>
      <c r="J2" s="1311"/>
      <c r="K2" s="16"/>
      <c r="L2" s="16"/>
      <c r="M2" s="14" t="s">
        <v>16119</v>
      </c>
    </row>
    <row r="3" spans="1:13" s="28" customFormat="1" ht="18" customHeight="1" x14ac:dyDescent="0.5">
      <c r="B3" s="25" t="s">
        <v>12998</v>
      </c>
      <c r="C3" s="115" t="s">
        <v>20516</v>
      </c>
      <c r="D3" s="26" t="s">
        <v>20517</v>
      </c>
      <c r="E3" s="1306" t="s">
        <v>9009</v>
      </c>
      <c r="F3" s="1307"/>
      <c r="G3" s="27"/>
      <c r="H3" s="27"/>
      <c r="I3" s="1304" t="s">
        <v>20518</v>
      </c>
      <c r="J3" s="1305"/>
      <c r="K3" s="27"/>
      <c r="L3" s="27"/>
      <c r="M3" s="27"/>
    </row>
    <row r="4" spans="1:13" s="28" customFormat="1" ht="18" customHeight="1" x14ac:dyDescent="0.5">
      <c r="A4" s="31"/>
      <c r="B4" s="32">
        <v>8</v>
      </c>
      <c r="C4" s="33" t="s">
        <v>20519</v>
      </c>
      <c r="D4" s="34" t="s">
        <v>20520</v>
      </c>
      <c r="E4" s="1306" t="s">
        <v>9006</v>
      </c>
      <c r="F4" s="1307"/>
      <c r="G4" s="35"/>
      <c r="H4" s="35"/>
      <c r="I4" s="1304" t="s">
        <v>20518</v>
      </c>
      <c r="J4" s="1305"/>
      <c r="K4" s="35"/>
      <c r="L4" s="35"/>
      <c r="M4" s="35"/>
    </row>
    <row r="5" spans="1:13" s="28" customFormat="1" ht="18" customHeight="1" x14ac:dyDescent="0.5">
      <c r="A5" s="31"/>
      <c r="B5" s="32" t="s">
        <v>12966</v>
      </c>
      <c r="C5" s="33" t="s">
        <v>20521</v>
      </c>
      <c r="D5" s="34" t="s">
        <v>20522</v>
      </c>
      <c r="E5" s="1306" t="s">
        <v>8996</v>
      </c>
      <c r="F5" s="1307"/>
      <c r="G5" s="35"/>
      <c r="H5" s="35"/>
      <c r="I5" s="1304" t="s">
        <v>20518</v>
      </c>
      <c r="J5" s="1305"/>
      <c r="K5" s="35"/>
      <c r="L5" s="35"/>
      <c r="M5" s="35"/>
    </row>
    <row r="6" spans="1:13" s="28" customFormat="1" ht="18" customHeight="1" x14ac:dyDescent="0.5">
      <c r="A6" s="31"/>
      <c r="B6" s="32" t="s">
        <v>13003</v>
      </c>
      <c r="C6" s="33" t="s">
        <v>20523</v>
      </c>
      <c r="D6" s="34" t="s">
        <v>20524</v>
      </c>
      <c r="E6" s="1306" t="s">
        <v>8996</v>
      </c>
      <c r="F6" s="1307"/>
      <c r="G6" s="35"/>
      <c r="H6" s="35"/>
      <c r="I6" s="1304" t="s">
        <v>20518</v>
      </c>
      <c r="J6" s="1305"/>
      <c r="K6" s="35"/>
      <c r="L6" s="35"/>
      <c r="M6" s="35"/>
    </row>
    <row r="7" spans="1:13" s="28" customFormat="1" ht="18" customHeight="1" x14ac:dyDescent="0.5">
      <c r="A7" s="31"/>
      <c r="B7" s="32" t="s">
        <v>19936</v>
      </c>
      <c r="C7" s="33" t="s">
        <v>20525</v>
      </c>
      <c r="D7" s="34" t="s">
        <v>20526</v>
      </c>
      <c r="E7" s="1306" t="s">
        <v>8996</v>
      </c>
      <c r="F7" s="1307"/>
      <c r="G7" s="35"/>
      <c r="H7" s="35"/>
      <c r="I7" s="1304" t="s">
        <v>20518</v>
      </c>
      <c r="J7" s="1305"/>
      <c r="K7" s="35"/>
      <c r="L7" s="35"/>
      <c r="M7" s="35"/>
    </row>
    <row r="8" spans="1:13" s="28" customFormat="1" ht="18" customHeight="1" x14ac:dyDescent="0.5">
      <c r="A8" s="31"/>
      <c r="B8" s="32" t="s">
        <v>12971</v>
      </c>
      <c r="C8" s="33" t="s">
        <v>20527</v>
      </c>
      <c r="D8" s="34" t="s">
        <v>20528</v>
      </c>
      <c r="E8" s="1306" t="s">
        <v>9010</v>
      </c>
      <c r="F8" s="1307"/>
      <c r="G8" s="35"/>
      <c r="H8" s="35"/>
      <c r="I8" s="1304" t="s">
        <v>20518</v>
      </c>
      <c r="J8" s="1305"/>
      <c r="K8" s="35"/>
      <c r="L8" s="35"/>
      <c r="M8" s="35"/>
    </row>
    <row r="9" spans="1:13" s="28" customFormat="1" ht="18" customHeight="1" x14ac:dyDescent="0.5">
      <c r="A9" s="31"/>
      <c r="B9" s="32" t="s">
        <v>19961</v>
      </c>
      <c r="C9" s="33" t="s">
        <v>20529</v>
      </c>
      <c r="D9" s="34" t="s">
        <v>20530</v>
      </c>
      <c r="E9" s="1306" t="s">
        <v>9010</v>
      </c>
      <c r="F9" s="1307"/>
      <c r="G9" s="35"/>
      <c r="H9" s="35"/>
      <c r="I9" s="1304" t="s">
        <v>20518</v>
      </c>
      <c r="J9" s="1305"/>
      <c r="K9" s="35"/>
      <c r="L9" s="35"/>
      <c r="M9" s="35"/>
    </row>
    <row r="10" spans="1:13" s="28" customFormat="1" ht="18" customHeight="1" x14ac:dyDescent="0.5">
      <c r="A10" s="31"/>
      <c r="B10" s="32" t="s">
        <v>19963</v>
      </c>
      <c r="C10" s="33" t="s">
        <v>20531</v>
      </c>
      <c r="D10" s="34" t="s">
        <v>20532</v>
      </c>
      <c r="E10" s="1306" t="s">
        <v>9010</v>
      </c>
      <c r="F10" s="1307"/>
      <c r="G10" s="35"/>
      <c r="H10" s="35"/>
      <c r="I10" s="1304" t="s">
        <v>20518</v>
      </c>
      <c r="J10" s="1305"/>
      <c r="K10" s="35"/>
      <c r="L10" s="35"/>
      <c r="M10" s="35"/>
    </row>
    <row r="11" spans="1:13" s="28" customFormat="1" ht="18" customHeight="1" x14ac:dyDescent="0.5">
      <c r="A11" s="31"/>
      <c r="B11" s="32" t="s">
        <v>19908</v>
      </c>
      <c r="C11" s="33" t="s">
        <v>20533</v>
      </c>
      <c r="D11" s="34" t="s">
        <v>20534</v>
      </c>
      <c r="E11" s="1306" t="s">
        <v>9010</v>
      </c>
      <c r="F11" s="1307"/>
      <c r="G11" s="35"/>
      <c r="H11" s="35"/>
      <c r="I11" s="1304" t="s">
        <v>20518</v>
      </c>
      <c r="J11" s="1305"/>
      <c r="K11" s="35"/>
      <c r="L11" s="35"/>
      <c r="M11" s="35"/>
    </row>
    <row r="12" spans="1:13" s="28" customFormat="1" ht="18" customHeight="1" x14ac:dyDescent="0.5">
      <c r="A12" s="31"/>
      <c r="B12" s="32" t="s">
        <v>12962</v>
      </c>
      <c r="C12" s="120" t="s">
        <v>20535</v>
      </c>
      <c r="D12" s="34" t="s">
        <v>20536</v>
      </c>
      <c r="E12" s="1306" t="s">
        <v>8997</v>
      </c>
      <c r="F12" s="1307"/>
      <c r="G12" s="35"/>
      <c r="H12" s="35"/>
      <c r="I12" s="1304" t="s">
        <v>20518</v>
      </c>
      <c r="J12" s="1305"/>
      <c r="K12" s="35"/>
      <c r="L12" s="35"/>
      <c r="M12" s="35"/>
    </row>
    <row r="13" spans="1:13" s="28" customFormat="1" ht="18" customHeight="1" x14ac:dyDescent="0.5">
      <c r="A13" s="31"/>
      <c r="B13" s="32" t="s">
        <v>12966</v>
      </c>
      <c r="C13" s="120" t="s">
        <v>20537</v>
      </c>
      <c r="D13" s="34" t="s">
        <v>20538</v>
      </c>
      <c r="E13" s="1306" t="s">
        <v>8997</v>
      </c>
      <c r="F13" s="1307"/>
      <c r="G13" s="35"/>
      <c r="H13" s="35"/>
      <c r="I13" s="1304" t="s">
        <v>20518</v>
      </c>
      <c r="J13" s="1305"/>
      <c r="K13" s="35"/>
      <c r="L13" s="35"/>
      <c r="M13" s="35"/>
    </row>
    <row r="14" spans="1:13" s="28" customFormat="1" ht="18" customHeight="1" x14ac:dyDescent="0.5">
      <c r="A14" s="31"/>
      <c r="B14" s="32" t="s">
        <v>19961</v>
      </c>
      <c r="C14" s="120" t="s">
        <v>20539</v>
      </c>
      <c r="D14" s="34" t="s">
        <v>20540</v>
      </c>
      <c r="E14" s="1306" t="s">
        <v>8997</v>
      </c>
      <c r="F14" s="1307"/>
      <c r="G14" s="35"/>
      <c r="H14" s="35"/>
      <c r="I14" s="1304" t="s">
        <v>20518</v>
      </c>
      <c r="J14" s="1305"/>
      <c r="K14" s="35"/>
      <c r="L14" s="35"/>
      <c r="M14" s="35"/>
    </row>
    <row r="15" spans="1:13" s="28" customFormat="1" ht="18" customHeight="1" x14ac:dyDescent="0.5">
      <c r="A15" s="31"/>
      <c r="B15" s="32" t="s">
        <v>19990</v>
      </c>
      <c r="C15" s="120" t="s">
        <v>20541</v>
      </c>
      <c r="D15" s="34" t="s">
        <v>20542</v>
      </c>
      <c r="E15" s="1306" t="s">
        <v>8997</v>
      </c>
      <c r="F15" s="1307"/>
      <c r="G15" s="35"/>
      <c r="H15" s="35"/>
      <c r="I15" s="1304" t="s">
        <v>20518</v>
      </c>
      <c r="J15" s="1305"/>
      <c r="K15" s="35"/>
      <c r="L15" s="35"/>
      <c r="M15" s="35"/>
    </row>
    <row r="16" spans="1:13" s="28" customFormat="1" ht="17.25" customHeight="1" x14ac:dyDescent="0.5">
      <c r="A16" s="31"/>
      <c r="B16" s="32" t="s">
        <v>12993</v>
      </c>
      <c r="C16" s="33" t="s">
        <v>20543</v>
      </c>
      <c r="D16" s="34" t="s">
        <v>20544</v>
      </c>
      <c r="E16" s="1306" t="s">
        <v>9011</v>
      </c>
      <c r="F16" s="1307"/>
      <c r="G16" s="35"/>
      <c r="H16" s="35"/>
      <c r="I16" s="1304" t="s">
        <v>20518</v>
      </c>
      <c r="J16" s="1305"/>
      <c r="K16" s="35"/>
      <c r="L16" s="35"/>
      <c r="M16" s="35"/>
    </row>
    <row r="17" spans="1:13" s="28" customFormat="1" ht="17.25" customHeight="1" x14ac:dyDescent="0.5">
      <c r="A17" s="31"/>
      <c r="B17" s="32" t="s">
        <v>12998</v>
      </c>
      <c r="C17" s="33" t="s">
        <v>20545</v>
      </c>
      <c r="D17" s="34" t="s">
        <v>20546</v>
      </c>
      <c r="E17" s="1306" t="s">
        <v>9011</v>
      </c>
      <c r="F17" s="1307"/>
      <c r="G17" s="35"/>
      <c r="H17" s="35"/>
      <c r="I17" s="1304" t="s">
        <v>20518</v>
      </c>
      <c r="J17" s="1305"/>
      <c r="K17" s="35"/>
      <c r="L17" s="35"/>
      <c r="M17" s="35"/>
    </row>
    <row r="18" spans="1:13" s="28" customFormat="1" ht="18" customHeight="1" x14ac:dyDescent="0.5">
      <c r="A18" s="31"/>
      <c r="B18" s="32" t="s">
        <v>12949</v>
      </c>
      <c r="C18" s="33" t="s">
        <v>8691</v>
      </c>
      <c r="D18" s="34" t="s">
        <v>20547</v>
      </c>
      <c r="E18" s="1308" t="s">
        <v>9012</v>
      </c>
      <c r="F18" s="1309"/>
      <c r="G18" s="35"/>
      <c r="H18" s="35"/>
      <c r="I18" s="1304" t="s">
        <v>20518</v>
      </c>
      <c r="J18" s="1305"/>
      <c r="K18" s="35"/>
      <c r="L18" s="35"/>
      <c r="M18" s="35"/>
    </row>
    <row r="19" spans="1:13" s="28" customFormat="1" ht="18" customHeight="1" x14ac:dyDescent="0.5">
      <c r="A19" s="31"/>
      <c r="B19" s="32" t="s">
        <v>19936</v>
      </c>
      <c r="C19" s="33" t="s">
        <v>20548</v>
      </c>
      <c r="D19" s="34" t="s">
        <v>20549</v>
      </c>
      <c r="E19" s="1308" t="s">
        <v>9012</v>
      </c>
      <c r="F19" s="1309"/>
      <c r="G19" s="35"/>
      <c r="H19" s="35"/>
      <c r="I19" s="1304" t="s">
        <v>20518</v>
      </c>
      <c r="J19" s="1305"/>
      <c r="K19" s="35"/>
      <c r="L19" s="35"/>
      <c r="M19" s="35"/>
    </row>
    <row r="20" spans="1:13" s="28" customFormat="1" ht="18" customHeight="1" x14ac:dyDescent="0.5">
      <c r="A20" s="31"/>
      <c r="B20" s="32" t="s">
        <v>19941</v>
      </c>
      <c r="C20" s="33" t="s">
        <v>20550</v>
      </c>
      <c r="D20" s="34" t="s">
        <v>20551</v>
      </c>
      <c r="E20" s="1308" t="s">
        <v>9013</v>
      </c>
      <c r="F20" s="1309"/>
      <c r="G20" s="35"/>
      <c r="H20" s="35"/>
      <c r="I20" s="1304" t="s">
        <v>20518</v>
      </c>
      <c r="J20" s="1305"/>
      <c r="K20" s="35"/>
      <c r="L20" s="35"/>
      <c r="M20" s="35"/>
    </row>
    <row r="21" spans="1:13" s="28" customFormat="1" ht="18" customHeight="1" x14ac:dyDescent="0.5">
      <c r="A21" s="31"/>
      <c r="B21" s="32" t="s">
        <v>19982</v>
      </c>
      <c r="C21" s="33" t="s">
        <v>20552</v>
      </c>
      <c r="D21" s="34" t="s">
        <v>20553</v>
      </c>
      <c r="E21" s="1308" t="s">
        <v>9013</v>
      </c>
      <c r="F21" s="1309"/>
      <c r="G21" s="35"/>
      <c r="H21" s="35"/>
      <c r="I21" s="1304" t="s">
        <v>20518</v>
      </c>
      <c r="J21" s="1305"/>
      <c r="K21" s="35"/>
      <c r="L21" s="35"/>
      <c r="M21" s="35"/>
    </row>
    <row r="22" spans="1:13" s="28" customFormat="1" ht="18" customHeight="1" x14ac:dyDescent="0.5">
      <c r="A22" s="31"/>
      <c r="B22" s="32" t="s">
        <v>19992</v>
      </c>
      <c r="C22" s="33" t="s">
        <v>20554</v>
      </c>
      <c r="D22" s="34" t="s">
        <v>20555</v>
      </c>
      <c r="E22" s="1308" t="s">
        <v>9013</v>
      </c>
      <c r="F22" s="1309"/>
      <c r="G22" s="35"/>
      <c r="H22" s="35"/>
      <c r="I22" s="1304" t="s">
        <v>20518</v>
      </c>
      <c r="J22" s="1305"/>
      <c r="K22" s="35"/>
      <c r="L22" s="35"/>
      <c r="M22" s="35"/>
    </row>
    <row r="23" spans="1:13" s="28" customFormat="1" ht="18" customHeight="1" x14ac:dyDescent="0.5">
      <c r="A23" s="31"/>
      <c r="B23" s="32" t="s">
        <v>12966</v>
      </c>
      <c r="C23" s="33" t="s">
        <v>20556</v>
      </c>
      <c r="D23" s="34" t="s">
        <v>20557</v>
      </c>
      <c r="E23" s="1308" t="s">
        <v>9066</v>
      </c>
      <c r="F23" s="1309"/>
      <c r="G23" s="35"/>
      <c r="H23" s="35"/>
      <c r="I23" s="1304" t="s">
        <v>20518</v>
      </c>
      <c r="J23" s="1305"/>
      <c r="K23" s="35"/>
      <c r="L23" s="35"/>
      <c r="M23" s="35"/>
    </row>
    <row r="24" spans="1:13" s="28" customFormat="1" ht="18" customHeight="1" x14ac:dyDescent="0.5">
      <c r="A24" s="31"/>
      <c r="B24" s="32" t="s">
        <v>19929</v>
      </c>
      <c r="C24" s="33" t="s">
        <v>20558</v>
      </c>
      <c r="D24" s="34" t="s">
        <v>20559</v>
      </c>
      <c r="E24" s="1308" t="s">
        <v>9066</v>
      </c>
      <c r="F24" s="1309"/>
      <c r="G24" s="35"/>
      <c r="H24" s="35"/>
      <c r="I24" s="1304" t="s">
        <v>20518</v>
      </c>
      <c r="J24" s="1305"/>
      <c r="K24" s="35"/>
      <c r="L24" s="35"/>
      <c r="M24" s="35"/>
    </row>
    <row r="25" spans="1:13" s="28" customFormat="1" ht="18" customHeight="1" x14ac:dyDescent="0.5">
      <c r="A25" s="31"/>
      <c r="B25" s="32" t="s">
        <v>19918</v>
      </c>
      <c r="C25" s="33" t="s">
        <v>20560</v>
      </c>
      <c r="D25" s="34" t="s">
        <v>20561</v>
      </c>
      <c r="E25" s="1308" t="s">
        <v>9066</v>
      </c>
      <c r="F25" s="1309"/>
      <c r="G25" s="35"/>
      <c r="H25" s="35"/>
      <c r="I25" s="1304" t="s">
        <v>20518</v>
      </c>
      <c r="J25" s="1305"/>
      <c r="K25" s="35"/>
      <c r="L25" s="35"/>
      <c r="M25" s="35"/>
    </row>
    <row r="26" spans="1:13" s="28" customFormat="1" ht="18" customHeight="1" x14ac:dyDescent="0.5">
      <c r="A26" s="31"/>
      <c r="B26" s="32" t="s">
        <v>20000</v>
      </c>
      <c r="C26" s="33" t="s">
        <v>20562</v>
      </c>
      <c r="D26" s="34" t="s">
        <v>20563</v>
      </c>
      <c r="E26" s="1308" t="s">
        <v>9066</v>
      </c>
      <c r="F26" s="1309"/>
      <c r="G26" s="35"/>
      <c r="H26" s="35"/>
      <c r="I26" s="1304" t="s">
        <v>20518</v>
      </c>
      <c r="J26" s="1305"/>
      <c r="K26" s="35"/>
      <c r="L26" s="35"/>
      <c r="M26" s="35"/>
    </row>
    <row r="27" spans="1:13" s="28" customFormat="1" ht="18" customHeight="1" x14ac:dyDescent="0.15"/>
    <row r="28" spans="1:13" s="28" customFormat="1" ht="18" customHeight="1" x14ac:dyDescent="0.15"/>
    <row r="29" spans="1:13" s="28" customFormat="1" ht="18" customHeight="1" x14ac:dyDescent="0.15"/>
    <row r="30" spans="1:13" s="28" customFormat="1" ht="18" customHeight="1" x14ac:dyDescent="0.15"/>
    <row r="31" spans="1:13" s="28" customFormat="1" ht="18" customHeight="1" x14ac:dyDescent="0.15"/>
    <row r="32" spans="1:13" s="28" customFormat="1" ht="18" customHeight="1" x14ac:dyDescent="0.15"/>
    <row r="33" spans="1:13" s="28" customFormat="1" ht="18" customHeight="1" x14ac:dyDescent="0.15"/>
    <row r="34" spans="1:13" s="28" customFormat="1" ht="18" customHeight="1" x14ac:dyDescent="0.15"/>
    <row r="35" spans="1:13" s="28" customFormat="1" ht="18" customHeight="1" x14ac:dyDescent="0.15"/>
    <row r="36" spans="1:13" s="28" customFormat="1" ht="18" customHeight="1" x14ac:dyDescent="0.15"/>
    <row r="37" spans="1:13" s="28" customFormat="1" ht="18" customHeight="1" x14ac:dyDescent="0.15"/>
    <row r="38" spans="1:13" s="28" customFormat="1" ht="18" customHeight="1" x14ac:dyDescent="0.15"/>
    <row r="39" spans="1:13" s="28" customFormat="1" ht="18" customHeight="1" x14ac:dyDescent="0.15"/>
    <row r="40" spans="1:13" s="28" customFormat="1" ht="18" customHeight="1" x14ac:dyDescent="0.15"/>
    <row r="41" spans="1:13" s="28" customFormat="1" ht="18" customHeight="1" x14ac:dyDescent="0.15"/>
    <row r="42" spans="1:13" s="28" customFormat="1" ht="18" customHeight="1" x14ac:dyDescent="0.5">
      <c r="B42" s="103" t="s">
        <v>20000</v>
      </c>
      <c r="C42" s="118" t="s">
        <v>20564</v>
      </c>
      <c r="D42" s="104" t="s">
        <v>20565</v>
      </c>
      <c r="E42" s="105" t="s">
        <v>20566</v>
      </c>
      <c r="F42" s="105"/>
      <c r="G42" s="105"/>
      <c r="H42" s="105"/>
      <c r="I42" s="105"/>
      <c r="J42" s="27" t="s">
        <v>9009</v>
      </c>
      <c r="K42" s="27"/>
      <c r="L42" s="27"/>
      <c r="M42" s="27"/>
    </row>
    <row r="43" spans="1:13" s="28" customFormat="1" ht="18" customHeight="1" x14ac:dyDescent="0.5">
      <c r="A43" s="31"/>
      <c r="B43" s="39" t="s">
        <v>12949</v>
      </c>
      <c r="C43" s="116" t="s">
        <v>20567</v>
      </c>
      <c r="D43" s="40" t="s">
        <v>20568</v>
      </c>
      <c r="E43" s="41" t="s">
        <v>9533</v>
      </c>
      <c r="F43" s="41"/>
      <c r="G43" s="35"/>
      <c r="H43" s="35"/>
      <c r="I43" s="35"/>
      <c r="J43" s="35" t="s">
        <v>9006</v>
      </c>
      <c r="K43" s="35"/>
      <c r="L43" s="35"/>
      <c r="M43" s="35"/>
    </row>
    <row r="44" spans="1:13" s="28" customFormat="1" ht="18" customHeight="1" x14ac:dyDescent="0.5">
      <c r="A44" s="31"/>
      <c r="B44" s="39" t="s">
        <v>12993</v>
      </c>
      <c r="C44" s="116" t="s">
        <v>20569</v>
      </c>
      <c r="D44" s="40" t="s">
        <v>20570</v>
      </c>
      <c r="E44" s="41" t="s">
        <v>9533</v>
      </c>
      <c r="F44" s="41"/>
      <c r="G44" s="35"/>
      <c r="H44" s="35"/>
      <c r="I44" s="35"/>
      <c r="J44" s="35" t="s">
        <v>9006</v>
      </c>
      <c r="K44" s="35"/>
      <c r="L44" s="35"/>
      <c r="M44" s="35"/>
    </row>
    <row r="45" spans="1:13" s="28" customFormat="1" ht="18" customHeight="1" x14ac:dyDescent="0.5">
      <c r="A45" s="31"/>
      <c r="B45" s="39" t="s">
        <v>19992</v>
      </c>
      <c r="C45" s="116" t="s">
        <v>20571</v>
      </c>
      <c r="D45" s="40" t="s">
        <v>20572</v>
      </c>
      <c r="E45" s="41" t="s">
        <v>9533</v>
      </c>
      <c r="F45" s="35"/>
      <c r="G45" s="35"/>
      <c r="H45" s="35"/>
      <c r="I45" s="35"/>
      <c r="J45" s="35" t="s">
        <v>8996</v>
      </c>
      <c r="K45" s="35"/>
      <c r="L45" s="35"/>
      <c r="M45" s="35"/>
    </row>
    <row r="46" spans="1:13" s="28" customFormat="1" ht="18" customHeight="1" x14ac:dyDescent="0.5">
      <c r="A46" s="31"/>
      <c r="B46" s="39" t="s">
        <v>12966</v>
      </c>
      <c r="C46" s="121" t="s">
        <v>20573</v>
      </c>
      <c r="D46" s="40" t="s">
        <v>20574</v>
      </c>
      <c r="E46" s="41" t="s">
        <v>9533</v>
      </c>
      <c r="F46" s="41"/>
      <c r="G46" s="35"/>
      <c r="H46" s="35"/>
      <c r="I46" s="35"/>
      <c r="J46" s="35" t="s">
        <v>8997</v>
      </c>
      <c r="K46" s="35"/>
      <c r="L46" s="35"/>
      <c r="M46" s="35"/>
    </row>
    <row r="47" spans="1:13" s="28" customFormat="1" ht="18" customHeight="1" x14ac:dyDescent="0.5">
      <c r="A47" s="31"/>
      <c r="B47" s="39" t="s">
        <v>19967</v>
      </c>
      <c r="C47" s="121" t="s">
        <v>20575</v>
      </c>
      <c r="D47" s="40" t="s">
        <v>20576</v>
      </c>
      <c r="E47" s="41" t="s">
        <v>9537</v>
      </c>
      <c r="F47" s="35"/>
      <c r="G47" s="35"/>
      <c r="H47" s="35"/>
      <c r="I47" s="35"/>
      <c r="J47" s="35" t="s">
        <v>8997</v>
      </c>
      <c r="K47" s="35"/>
      <c r="L47" s="35"/>
      <c r="M47" s="35"/>
    </row>
    <row r="48" spans="1:13" s="28" customFormat="1" ht="18" customHeight="1" x14ac:dyDescent="0.5">
      <c r="A48" s="31"/>
      <c r="B48" s="39" t="s">
        <v>19918</v>
      </c>
      <c r="C48" s="121" t="s">
        <v>20577</v>
      </c>
      <c r="D48" s="40" t="s">
        <v>20578</v>
      </c>
      <c r="E48" s="41" t="s">
        <v>9533</v>
      </c>
      <c r="F48" s="35"/>
      <c r="G48" s="35"/>
      <c r="H48" s="35"/>
      <c r="I48" s="35"/>
      <c r="J48" s="35" t="s">
        <v>8997</v>
      </c>
      <c r="K48" s="35"/>
      <c r="L48" s="35"/>
      <c r="M48" s="35"/>
    </row>
    <row r="49" spans="1:13" s="28" customFormat="1" ht="18" customHeight="1" x14ac:dyDescent="0.5">
      <c r="A49" s="31"/>
      <c r="B49" s="39" t="s">
        <v>19994</v>
      </c>
      <c r="C49" s="121" t="s">
        <v>20579</v>
      </c>
      <c r="D49" s="40" t="s">
        <v>20580</v>
      </c>
      <c r="E49" s="41" t="s">
        <v>9533</v>
      </c>
      <c r="F49" s="35"/>
      <c r="G49" s="35"/>
      <c r="H49" s="35"/>
      <c r="I49" s="35"/>
      <c r="J49" s="35" t="s">
        <v>8997</v>
      </c>
      <c r="K49" s="35"/>
      <c r="L49" s="35"/>
      <c r="M49" s="35"/>
    </row>
    <row r="50" spans="1:13" s="28" customFormat="1" ht="18" customHeight="1" x14ac:dyDescent="0.5">
      <c r="A50" s="31"/>
      <c r="B50" s="39" t="s">
        <v>19908</v>
      </c>
      <c r="C50" s="116" t="s">
        <v>20581</v>
      </c>
      <c r="D50" s="40" t="s">
        <v>20582</v>
      </c>
      <c r="E50" s="41" t="s">
        <v>20583</v>
      </c>
      <c r="F50" s="35"/>
      <c r="G50" s="35"/>
      <c r="H50" s="35"/>
      <c r="I50" s="35"/>
      <c r="J50" s="35" t="s">
        <v>9011</v>
      </c>
      <c r="K50" s="35"/>
      <c r="L50" s="35"/>
      <c r="M50" s="35"/>
    </row>
    <row r="51" spans="1:13" s="28" customFormat="1" ht="18" customHeight="1" x14ac:dyDescent="0.5">
      <c r="A51" s="31"/>
      <c r="B51" s="39" t="s">
        <v>19979</v>
      </c>
      <c r="C51" s="116" t="s">
        <v>20584</v>
      </c>
      <c r="D51" s="40" t="s">
        <v>20585</v>
      </c>
      <c r="E51" s="41" t="s">
        <v>20586</v>
      </c>
      <c r="F51" s="35"/>
      <c r="G51" s="35"/>
      <c r="H51" s="35"/>
      <c r="I51" s="35"/>
      <c r="J51" s="35" t="s">
        <v>9011</v>
      </c>
      <c r="K51" s="35"/>
      <c r="L51" s="35"/>
      <c r="M51" s="35"/>
    </row>
    <row r="52" spans="1:13" s="28" customFormat="1" ht="18" customHeight="1" x14ac:dyDescent="0.5">
      <c r="A52" s="31"/>
      <c r="B52" s="39" t="s">
        <v>20004</v>
      </c>
      <c r="C52" s="116" t="s">
        <v>20587</v>
      </c>
      <c r="D52" s="40" t="s">
        <v>20588</v>
      </c>
      <c r="E52" s="41" t="s">
        <v>20589</v>
      </c>
      <c r="F52" s="35"/>
      <c r="G52" s="35"/>
      <c r="H52" s="35"/>
      <c r="I52" s="35"/>
      <c r="J52" s="35" t="s">
        <v>9011</v>
      </c>
      <c r="K52" s="35"/>
      <c r="L52" s="35"/>
      <c r="M52" s="35"/>
    </row>
    <row r="53" spans="1:13" s="28" customFormat="1" ht="18" customHeight="1" x14ac:dyDescent="0.5">
      <c r="A53" s="31"/>
      <c r="B53" s="39" t="s">
        <v>19967</v>
      </c>
      <c r="C53" s="116" t="s">
        <v>20590</v>
      </c>
      <c r="D53" s="40" t="s">
        <v>20591</v>
      </c>
      <c r="E53" s="41" t="s">
        <v>9544</v>
      </c>
      <c r="F53" s="35"/>
      <c r="G53" s="35"/>
      <c r="H53" s="35"/>
      <c r="I53" s="35"/>
      <c r="J53" s="35" t="s">
        <v>9271</v>
      </c>
      <c r="K53" s="35"/>
      <c r="L53" s="35"/>
      <c r="M53" s="35"/>
    </row>
    <row r="54" spans="1:13" s="28" customFormat="1" ht="18" customHeight="1" x14ac:dyDescent="0.5">
      <c r="A54" s="31"/>
      <c r="B54" s="39" t="s">
        <v>19985</v>
      </c>
      <c r="C54" s="116" t="s">
        <v>20592</v>
      </c>
      <c r="D54" s="40" t="s">
        <v>20593</v>
      </c>
      <c r="E54" s="41" t="s">
        <v>20594</v>
      </c>
      <c r="F54" s="41"/>
      <c r="G54" s="35"/>
      <c r="H54" s="35"/>
      <c r="I54" s="35"/>
      <c r="J54" s="35" t="s">
        <v>9271</v>
      </c>
      <c r="K54" s="35"/>
      <c r="L54" s="35"/>
      <c r="M54" s="35"/>
    </row>
    <row r="55" spans="1:13" s="28" customFormat="1" ht="18" customHeight="1" x14ac:dyDescent="0.5">
      <c r="A55" s="31"/>
      <c r="B55" s="39" t="s">
        <v>19977</v>
      </c>
      <c r="C55" s="116" t="s">
        <v>20595</v>
      </c>
      <c r="D55" s="40" t="s">
        <v>20596</v>
      </c>
      <c r="E55" s="41" t="s">
        <v>9533</v>
      </c>
      <c r="F55" s="35"/>
      <c r="G55" s="35"/>
      <c r="H55" s="35"/>
      <c r="I55" s="35"/>
      <c r="J55" s="35" t="s">
        <v>9012</v>
      </c>
      <c r="K55" s="35"/>
      <c r="L55" s="35"/>
      <c r="M55" s="35"/>
    </row>
    <row r="56" spans="1:13" s="28" customFormat="1" ht="18" customHeight="1" x14ac:dyDescent="0.5">
      <c r="A56" s="31"/>
      <c r="B56" s="39" t="s">
        <v>19963</v>
      </c>
      <c r="C56" s="116" t="s">
        <v>20597</v>
      </c>
      <c r="D56" s="40" t="s">
        <v>20598</v>
      </c>
      <c r="E56" s="41" t="s">
        <v>9533</v>
      </c>
      <c r="F56" s="35"/>
      <c r="G56" s="35"/>
      <c r="H56" s="35"/>
      <c r="I56" s="35"/>
      <c r="J56" s="35" t="s">
        <v>9013</v>
      </c>
      <c r="K56" s="35"/>
      <c r="L56" s="35"/>
      <c r="M56" s="35"/>
    </row>
    <row r="57" spans="1:13" s="28" customFormat="1" ht="18" customHeight="1" x14ac:dyDescent="0.5">
      <c r="A57" s="31"/>
      <c r="B57" s="39" t="s">
        <v>19992</v>
      </c>
      <c r="C57" s="116" t="s">
        <v>20599</v>
      </c>
      <c r="D57" s="40" t="s">
        <v>20600</v>
      </c>
      <c r="E57" s="41" t="s">
        <v>9533</v>
      </c>
      <c r="F57" s="35"/>
      <c r="G57" s="35"/>
      <c r="H57" s="35"/>
      <c r="I57" s="35"/>
      <c r="J57" s="35" t="s">
        <v>9013</v>
      </c>
      <c r="K57" s="35"/>
      <c r="L57" s="35"/>
      <c r="M57" s="35"/>
    </row>
  </sheetData>
  <mergeCells count="52">
    <mergeCell ref="B1:M1"/>
    <mergeCell ref="E26:F26"/>
    <mergeCell ref="I20:J20"/>
    <mergeCell ref="I21:J21"/>
    <mergeCell ref="I22:J22"/>
    <mergeCell ref="I23:J23"/>
    <mergeCell ref="I24:J24"/>
    <mergeCell ref="I25:J25"/>
    <mergeCell ref="I26:J26"/>
    <mergeCell ref="E22:F22"/>
    <mergeCell ref="E23:F23"/>
    <mergeCell ref="E24:F24"/>
    <mergeCell ref="E20:F20"/>
    <mergeCell ref="E25:F25"/>
    <mergeCell ref="E4:F4"/>
    <mergeCell ref="I4:J4"/>
    <mergeCell ref="E21:F21"/>
    <mergeCell ref="E2:F2"/>
    <mergeCell ref="G2:H2"/>
    <mergeCell ref="E8:F8"/>
    <mergeCell ref="E10:F10"/>
    <mergeCell ref="E11:F11"/>
    <mergeCell ref="E19:F19"/>
    <mergeCell ref="I2:J2"/>
    <mergeCell ref="I3:J3"/>
    <mergeCell ref="E3:F3"/>
    <mergeCell ref="E7:F7"/>
    <mergeCell ref="I5:J5"/>
    <mergeCell ref="I6:J6"/>
    <mergeCell ref="I7:J7"/>
    <mergeCell ref="E5:F5"/>
    <mergeCell ref="E6:F6"/>
    <mergeCell ref="I8:J8"/>
    <mergeCell ref="I9:J9"/>
    <mergeCell ref="I10:J10"/>
    <mergeCell ref="I11:J11"/>
    <mergeCell ref="E9:F9"/>
    <mergeCell ref="I18:J18"/>
    <mergeCell ref="I19:J19"/>
    <mergeCell ref="E12:F12"/>
    <mergeCell ref="E13:F13"/>
    <mergeCell ref="E14:F14"/>
    <mergeCell ref="E15:F15"/>
    <mergeCell ref="I12:J12"/>
    <mergeCell ref="I13:J13"/>
    <mergeCell ref="I14:J14"/>
    <mergeCell ref="I15:J15"/>
    <mergeCell ref="E16:F16"/>
    <mergeCell ref="E17:F17"/>
    <mergeCell ref="I16:J16"/>
    <mergeCell ref="I17:J17"/>
    <mergeCell ref="E18:F18"/>
  </mergeCells>
  <pageMargins left="0.7" right="0.7" top="0.75" bottom="0.75" header="0.3" footer="0.3"/>
  <pageSetup paperSize="9" scale="7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  <pageSetUpPr autoPageBreaks="0"/>
  </sheetPr>
  <dimension ref="A1:V585"/>
  <sheetViews>
    <sheetView topLeftCell="A34" workbookViewId="0"/>
  </sheetViews>
  <sheetFormatPr defaultColWidth="6.9921875" defaultRowHeight="12.75" customHeight="1" x14ac:dyDescent="0.15"/>
  <cols>
    <col min="1" max="1" width="1.12109375" style="24" customWidth="1"/>
    <col min="2" max="2" width="4.49609375" style="24" customWidth="1"/>
    <col min="3" max="3" width="8.3671875" style="24" customWidth="1"/>
    <col min="4" max="4" width="27.1015625" style="24" customWidth="1"/>
    <col min="5" max="12" width="4.9921875" style="24" customWidth="1"/>
    <col min="13" max="13" width="30.34765625" style="24" customWidth="1"/>
    <col min="14" max="105" width="5.9921875" style="24" customWidth="1"/>
    <col min="106" max="106" width="1.12109375" style="24" customWidth="1"/>
    <col min="107" max="107" width="2.87109375" style="24" customWidth="1"/>
    <col min="108" max="108" width="4.24609375" style="24" customWidth="1"/>
    <col min="109" max="109" width="2.74609375" style="24" customWidth="1"/>
    <col min="110" max="110" width="27.1015625" style="24" customWidth="1"/>
    <col min="111" max="118" width="4.9921875" style="24" customWidth="1"/>
    <col min="119" max="119" width="30.34765625" style="24" customWidth="1"/>
    <col min="120" max="361" width="5.9921875" style="24" customWidth="1"/>
    <col min="362" max="362" width="1.12109375" style="24" customWidth="1"/>
    <col min="363" max="363" width="2.87109375" style="24" customWidth="1"/>
    <col min="364" max="364" width="4.24609375" style="24" customWidth="1"/>
    <col min="365" max="365" width="2.74609375" style="24" customWidth="1"/>
    <col min="366" max="366" width="27.1015625" style="24" customWidth="1"/>
    <col min="367" max="374" width="4.9921875" style="24" customWidth="1"/>
    <col min="375" max="375" width="30.34765625" style="24" customWidth="1"/>
    <col min="376" max="617" width="5.9921875" style="24" customWidth="1"/>
    <col min="618" max="618" width="1.12109375" style="24" customWidth="1"/>
    <col min="619" max="619" width="2.87109375" style="24" customWidth="1"/>
    <col min="620" max="620" width="4.24609375" style="24" customWidth="1"/>
    <col min="621" max="621" width="2.74609375" style="24" customWidth="1"/>
    <col min="622" max="622" width="27.1015625" style="24" customWidth="1"/>
    <col min="623" max="630" width="4.9921875" style="24" customWidth="1"/>
    <col min="631" max="631" width="30.34765625" style="24" customWidth="1"/>
    <col min="632" max="873" width="5.9921875" style="24" customWidth="1"/>
    <col min="874" max="874" width="1.12109375" style="24" customWidth="1"/>
    <col min="875" max="875" width="2.87109375" style="24" customWidth="1"/>
    <col min="876" max="876" width="4.24609375" style="24" customWidth="1"/>
    <col min="877" max="877" width="2.74609375" style="24" customWidth="1"/>
    <col min="878" max="878" width="27.1015625" style="24" customWidth="1"/>
    <col min="879" max="886" width="4.9921875" style="24" customWidth="1"/>
    <col min="887" max="887" width="30.34765625" style="24" customWidth="1"/>
    <col min="888" max="1129" width="5.9921875" style="24" customWidth="1"/>
    <col min="1130" max="1130" width="1.12109375" style="24" customWidth="1"/>
    <col min="1131" max="1131" width="2.87109375" style="24" customWidth="1"/>
    <col min="1132" max="1132" width="4.24609375" style="24" customWidth="1"/>
    <col min="1133" max="1133" width="2.74609375" style="24" customWidth="1"/>
    <col min="1134" max="1134" width="27.1015625" style="24" customWidth="1"/>
    <col min="1135" max="1142" width="4.9921875" style="24" customWidth="1"/>
    <col min="1143" max="1143" width="30.34765625" style="24" customWidth="1"/>
    <col min="1144" max="1385" width="5.9921875" style="24" customWidth="1"/>
    <col min="1386" max="1386" width="1.12109375" style="24" customWidth="1"/>
    <col min="1387" max="1387" width="2.87109375" style="24" customWidth="1"/>
    <col min="1388" max="1388" width="4.24609375" style="24" customWidth="1"/>
    <col min="1389" max="1389" width="2.74609375" style="24" customWidth="1"/>
    <col min="1390" max="1390" width="27.1015625" style="24" customWidth="1"/>
    <col min="1391" max="1398" width="4.9921875" style="24" customWidth="1"/>
    <col min="1399" max="1399" width="30.34765625" style="24" customWidth="1"/>
    <col min="1400" max="1641" width="5.9921875" style="24" customWidth="1"/>
    <col min="1642" max="1642" width="1.12109375" style="24" customWidth="1"/>
    <col min="1643" max="1643" width="2.87109375" style="24" customWidth="1"/>
    <col min="1644" max="1644" width="4.24609375" style="24" customWidth="1"/>
    <col min="1645" max="1645" width="2.74609375" style="24" customWidth="1"/>
    <col min="1646" max="1646" width="27.1015625" style="24" customWidth="1"/>
    <col min="1647" max="1654" width="4.9921875" style="24" customWidth="1"/>
    <col min="1655" max="1655" width="30.34765625" style="24" customWidth="1"/>
    <col min="1656" max="1897" width="5.9921875" style="24" customWidth="1"/>
    <col min="1898" max="1898" width="1.12109375" style="24" customWidth="1"/>
    <col min="1899" max="1899" width="2.87109375" style="24" customWidth="1"/>
    <col min="1900" max="1900" width="4.24609375" style="24" customWidth="1"/>
    <col min="1901" max="1901" width="2.74609375" style="24" customWidth="1"/>
    <col min="1902" max="1902" width="27.1015625" style="24" customWidth="1"/>
    <col min="1903" max="1910" width="4.9921875" style="24" customWidth="1"/>
    <col min="1911" max="1911" width="30.34765625" style="24" customWidth="1"/>
    <col min="1912" max="2153" width="5.9921875" style="24" customWidth="1"/>
    <col min="2154" max="2154" width="1.12109375" style="24" customWidth="1"/>
    <col min="2155" max="2155" width="2.87109375" style="24" customWidth="1"/>
    <col min="2156" max="2156" width="4.24609375" style="24" customWidth="1"/>
    <col min="2157" max="2157" width="2.74609375" style="24" customWidth="1"/>
    <col min="2158" max="2158" width="27.1015625" style="24" customWidth="1"/>
    <col min="2159" max="2166" width="4.9921875" style="24" customWidth="1"/>
    <col min="2167" max="2167" width="30.34765625" style="24" customWidth="1"/>
    <col min="2168" max="2409" width="5.9921875" style="24" customWidth="1"/>
    <col min="2410" max="2410" width="1.12109375" style="24" customWidth="1"/>
    <col min="2411" max="2411" width="2.87109375" style="24" customWidth="1"/>
    <col min="2412" max="2412" width="4.24609375" style="24" customWidth="1"/>
    <col min="2413" max="2413" width="2.74609375" style="24" customWidth="1"/>
    <col min="2414" max="2414" width="27.1015625" style="24" customWidth="1"/>
    <col min="2415" max="2422" width="4.9921875" style="24" customWidth="1"/>
    <col min="2423" max="2423" width="30.34765625" style="24" customWidth="1"/>
    <col min="2424" max="2665" width="5.9921875" style="24" customWidth="1"/>
    <col min="2666" max="2666" width="1.12109375" style="24" customWidth="1"/>
    <col min="2667" max="2667" width="2.87109375" style="24" customWidth="1"/>
    <col min="2668" max="2668" width="4.24609375" style="24" customWidth="1"/>
    <col min="2669" max="2669" width="2.74609375" style="24" customWidth="1"/>
    <col min="2670" max="2670" width="27.1015625" style="24" customWidth="1"/>
    <col min="2671" max="2678" width="4.9921875" style="24" customWidth="1"/>
    <col min="2679" max="2679" width="30.34765625" style="24" customWidth="1"/>
    <col min="2680" max="2921" width="5.9921875" style="24" customWidth="1"/>
    <col min="2922" max="2922" width="1.12109375" style="24" customWidth="1"/>
    <col min="2923" max="2923" width="2.87109375" style="24" customWidth="1"/>
    <col min="2924" max="2924" width="4.24609375" style="24" customWidth="1"/>
    <col min="2925" max="2925" width="2.74609375" style="24" customWidth="1"/>
    <col min="2926" max="2926" width="27.1015625" style="24" customWidth="1"/>
    <col min="2927" max="2934" width="4.9921875" style="24" customWidth="1"/>
    <col min="2935" max="2935" width="30.34765625" style="24" customWidth="1"/>
    <col min="2936" max="3177" width="5.9921875" style="24" customWidth="1"/>
    <col min="3178" max="3178" width="1.12109375" style="24" customWidth="1"/>
    <col min="3179" max="3179" width="2.87109375" style="24" customWidth="1"/>
    <col min="3180" max="3180" width="4.24609375" style="24" customWidth="1"/>
    <col min="3181" max="3181" width="2.74609375" style="24" customWidth="1"/>
    <col min="3182" max="3182" width="27.1015625" style="24" customWidth="1"/>
    <col min="3183" max="3190" width="4.9921875" style="24" customWidth="1"/>
    <col min="3191" max="3191" width="30.34765625" style="24" customWidth="1"/>
    <col min="3192" max="3433" width="5.9921875" style="24" customWidth="1"/>
    <col min="3434" max="3434" width="1.12109375" style="24" customWidth="1"/>
    <col min="3435" max="3435" width="2.87109375" style="24" customWidth="1"/>
    <col min="3436" max="3436" width="4.24609375" style="24" customWidth="1"/>
    <col min="3437" max="3437" width="2.74609375" style="24" customWidth="1"/>
    <col min="3438" max="3438" width="27.1015625" style="24" customWidth="1"/>
    <col min="3439" max="3446" width="4.9921875" style="24" customWidth="1"/>
    <col min="3447" max="3447" width="30.34765625" style="24" customWidth="1"/>
    <col min="3448" max="3689" width="5.9921875" style="24" customWidth="1"/>
    <col min="3690" max="3690" width="1.12109375" style="24" customWidth="1"/>
    <col min="3691" max="3691" width="2.87109375" style="24" customWidth="1"/>
    <col min="3692" max="3692" width="4.24609375" style="24" customWidth="1"/>
    <col min="3693" max="3693" width="2.74609375" style="24" customWidth="1"/>
    <col min="3694" max="3694" width="27.1015625" style="24" customWidth="1"/>
    <col min="3695" max="3702" width="4.9921875" style="24" customWidth="1"/>
    <col min="3703" max="3703" width="30.34765625" style="24" customWidth="1"/>
    <col min="3704" max="3945" width="5.9921875" style="24" customWidth="1"/>
    <col min="3946" max="3946" width="1.12109375" style="24" customWidth="1"/>
    <col min="3947" max="3947" width="2.87109375" style="24" customWidth="1"/>
    <col min="3948" max="3948" width="4.24609375" style="24" customWidth="1"/>
    <col min="3949" max="3949" width="2.74609375" style="24" customWidth="1"/>
    <col min="3950" max="3950" width="27.1015625" style="24" customWidth="1"/>
    <col min="3951" max="3958" width="4.9921875" style="24" customWidth="1"/>
    <col min="3959" max="3959" width="30.34765625" style="24" customWidth="1"/>
    <col min="3960" max="4201" width="5.9921875" style="24" customWidth="1"/>
    <col min="4202" max="4202" width="1.12109375" style="24" customWidth="1"/>
    <col min="4203" max="4203" width="2.87109375" style="24" customWidth="1"/>
    <col min="4204" max="4204" width="4.24609375" style="24" customWidth="1"/>
    <col min="4205" max="4205" width="2.74609375" style="24" customWidth="1"/>
    <col min="4206" max="4206" width="27.1015625" style="24" customWidth="1"/>
    <col min="4207" max="4214" width="4.9921875" style="24" customWidth="1"/>
    <col min="4215" max="4215" width="30.34765625" style="24" customWidth="1"/>
    <col min="4216" max="4457" width="5.9921875" style="24" customWidth="1"/>
    <col min="4458" max="4458" width="1.12109375" style="24" customWidth="1"/>
    <col min="4459" max="4459" width="2.87109375" style="24" customWidth="1"/>
    <col min="4460" max="4460" width="4.24609375" style="24" customWidth="1"/>
    <col min="4461" max="4461" width="2.74609375" style="24" customWidth="1"/>
    <col min="4462" max="4462" width="27.1015625" style="24" customWidth="1"/>
    <col min="4463" max="4470" width="4.9921875" style="24" customWidth="1"/>
    <col min="4471" max="4471" width="30.34765625" style="24" customWidth="1"/>
    <col min="4472" max="4713" width="5.9921875" style="24" customWidth="1"/>
    <col min="4714" max="4714" width="1.12109375" style="24" customWidth="1"/>
    <col min="4715" max="4715" width="2.87109375" style="24" customWidth="1"/>
    <col min="4716" max="4716" width="4.24609375" style="24" customWidth="1"/>
    <col min="4717" max="4717" width="2.74609375" style="24" customWidth="1"/>
    <col min="4718" max="4718" width="27.1015625" style="24" customWidth="1"/>
    <col min="4719" max="4726" width="4.9921875" style="24" customWidth="1"/>
    <col min="4727" max="4727" width="30.34765625" style="24" customWidth="1"/>
    <col min="4728" max="4969" width="5.9921875" style="24" customWidth="1"/>
    <col min="4970" max="4970" width="1.12109375" style="24" customWidth="1"/>
    <col min="4971" max="4971" width="2.87109375" style="24" customWidth="1"/>
    <col min="4972" max="4972" width="4.24609375" style="24" customWidth="1"/>
    <col min="4973" max="4973" width="2.74609375" style="24" customWidth="1"/>
    <col min="4974" max="4974" width="27.1015625" style="24" customWidth="1"/>
    <col min="4975" max="4982" width="4.9921875" style="24" customWidth="1"/>
    <col min="4983" max="4983" width="30.34765625" style="24" customWidth="1"/>
    <col min="4984" max="5225" width="5.9921875" style="24" customWidth="1"/>
    <col min="5226" max="5226" width="1.12109375" style="24" customWidth="1"/>
    <col min="5227" max="5227" width="2.87109375" style="24" customWidth="1"/>
    <col min="5228" max="5228" width="4.24609375" style="24" customWidth="1"/>
    <col min="5229" max="5229" width="2.74609375" style="24" customWidth="1"/>
    <col min="5230" max="5230" width="27.1015625" style="24" customWidth="1"/>
    <col min="5231" max="5238" width="4.9921875" style="24" customWidth="1"/>
    <col min="5239" max="5239" width="30.34765625" style="24" customWidth="1"/>
    <col min="5240" max="5481" width="5.9921875" style="24" customWidth="1"/>
    <col min="5482" max="5482" width="1.12109375" style="24" customWidth="1"/>
    <col min="5483" max="5483" width="2.87109375" style="24" customWidth="1"/>
    <col min="5484" max="5484" width="4.24609375" style="24" customWidth="1"/>
    <col min="5485" max="5485" width="2.74609375" style="24" customWidth="1"/>
    <col min="5486" max="5486" width="27.1015625" style="24" customWidth="1"/>
    <col min="5487" max="5494" width="4.9921875" style="24" customWidth="1"/>
    <col min="5495" max="5495" width="30.34765625" style="24" customWidth="1"/>
    <col min="5496" max="5737" width="5.9921875" style="24" customWidth="1"/>
    <col min="5738" max="5738" width="1.12109375" style="24" customWidth="1"/>
    <col min="5739" max="5739" width="2.87109375" style="24" customWidth="1"/>
    <col min="5740" max="5740" width="4.24609375" style="24" customWidth="1"/>
    <col min="5741" max="5741" width="2.74609375" style="24" customWidth="1"/>
    <col min="5742" max="5742" width="27.1015625" style="24" customWidth="1"/>
    <col min="5743" max="5750" width="4.9921875" style="24" customWidth="1"/>
    <col min="5751" max="5751" width="30.34765625" style="24" customWidth="1"/>
    <col min="5752" max="5993" width="5.9921875" style="24" customWidth="1"/>
    <col min="5994" max="5994" width="1.12109375" style="24" customWidth="1"/>
    <col min="5995" max="5995" width="2.87109375" style="24" customWidth="1"/>
    <col min="5996" max="5996" width="4.24609375" style="24" customWidth="1"/>
    <col min="5997" max="5997" width="2.74609375" style="24" customWidth="1"/>
    <col min="5998" max="5998" width="27.1015625" style="24" customWidth="1"/>
    <col min="5999" max="6006" width="4.9921875" style="24" customWidth="1"/>
    <col min="6007" max="6007" width="30.34765625" style="24" customWidth="1"/>
    <col min="6008" max="6249" width="5.9921875" style="24" customWidth="1"/>
    <col min="6250" max="6250" width="1.12109375" style="24" customWidth="1"/>
    <col min="6251" max="6251" width="2.87109375" style="24" customWidth="1"/>
    <col min="6252" max="6252" width="4.24609375" style="24" customWidth="1"/>
    <col min="6253" max="6253" width="2.74609375" style="24" customWidth="1"/>
    <col min="6254" max="6254" width="27.1015625" style="24" customWidth="1"/>
    <col min="6255" max="6262" width="4.9921875" style="24" customWidth="1"/>
    <col min="6263" max="6263" width="30.34765625" style="24" customWidth="1"/>
    <col min="6264" max="6505" width="5.9921875" style="24" customWidth="1"/>
    <col min="6506" max="6506" width="1.12109375" style="24" customWidth="1"/>
    <col min="6507" max="6507" width="2.87109375" style="24" customWidth="1"/>
    <col min="6508" max="6508" width="4.24609375" style="24" customWidth="1"/>
    <col min="6509" max="6509" width="2.74609375" style="24" customWidth="1"/>
    <col min="6510" max="6510" width="27.1015625" style="24" customWidth="1"/>
    <col min="6511" max="6518" width="4.9921875" style="24" customWidth="1"/>
    <col min="6519" max="6519" width="30.34765625" style="24" customWidth="1"/>
    <col min="6520" max="6761" width="5.9921875" style="24" customWidth="1"/>
    <col min="6762" max="6762" width="1.12109375" style="24" customWidth="1"/>
    <col min="6763" max="6763" width="2.87109375" style="24" customWidth="1"/>
    <col min="6764" max="6764" width="4.24609375" style="24" customWidth="1"/>
    <col min="6765" max="6765" width="2.74609375" style="24" customWidth="1"/>
    <col min="6766" max="6766" width="27.1015625" style="24" customWidth="1"/>
    <col min="6767" max="6774" width="4.9921875" style="24" customWidth="1"/>
    <col min="6775" max="6775" width="30.34765625" style="24" customWidth="1"/>
    <col min="6776" max="7017" width="5.9921875" style="24" customWidth="1"/>
    <col min="7018" max="7018" width="1.12109375" style="24" customWidth="1"/>
    <col min="7019" max="7019" width="2.87109375" style="24" customWidth="1"/>
    <col min="7020" max="7020" width="4.24609375" style="24" customWidth="1"/>
    <col min="7021" max="7021" width="2.74609375" style="24" customWidth="1"/>
    <col min="7022" max="7022" width="27.1015625" style="24" customWidth="1"/>
    <col min="7023" max="7030" width="4.9921875" style="24" customWidth="1"/>
    <col min="7031" max="7031" width="30.34765625" style="24" customWidth="1"/>
    <col min="7032" max="7273" width="5.9921875" style="24" customWidth="1"/>
    <col min="7274" max="7274" width="1.12109375" style="24" customWidth="1"/>
    <col min="7275" max="7275" width="2.87109375" style="24" customWidth="1"/>
    <col min="7276" max="7276" width="4.24609375" style="24" customWidth="1"/>
    <col min="7277" max="7277" width="2.74609375" style="24" customWidth="1"/>
    <col min="7278" max="7278" width="27.1015625" style="24" customWidth="1"/>
    <col min="7279" max="7286" width="4.9921875" style="24" customWidth="1"/>
    <col min="7287" max="7287" width="30.34765625" style="24" customWidth="1"/>
    <col min="7288" max="7529" width="5.9921875" style="24" customWidth="1"/>
    <col min="7530" max="7530" width="1.12109375" style="24" customWidth="1"/>
    <col min="7531" max="7531" width="2.87109375" style="24" customWidth="1"/>
    <col min="7532" max="7532" width="4.24609375" style="24" customWidth="1"/>
    <col min="7533" max="7533" width="2.74609375" style="24" customWidth="1"/>
    <col min="7534" max="7534" width="27.1015625" style="24" customWidth="1"/>
    <col min="7535" max="7542" width="4.9921875" style="24" customWidth="1"/>
    <col min="7543" max="7543" width="30.34765625" style="24" customWidth="1"/>
    <col min="7544" max="7785" width="5.9921875" style="24" customWidth="1"/>
    <col min="7786" max="7786" width="1.12109375" style="24" customWidth="1"/>
    <col min="7787" max="7787" width="2.87109375" style="24" customWidth="1"/>
    <col min="7788" max="7788" width="4.24609375" style="24" customWidth="1"/>
    <col min="7789" max="7789" width="2.74609375" style="24" customWidth="1"/>
    <col min="7790" max="7790" width="27.1015625" style="24" customWidth="1"/>
    <col min="7791" max="7798" width="4.9921875" style="24" customWidth="1"/>
    <col min="7799" max="7799" width="30.34765625" style="24" customWidth="1"/>
    <col min="7800" max="8041" width="5.9921875" style="24" customWidth="1"/>
    <col min="8042" max="8042" width="1.12109375" style="24" customWidth="1"/>
    <col min="8043" max="8043" width="2.87109375" style="24" customWidth="1"/>
    <col min="8044" max="8044" width="4.24609375" style="24" customWidth="1"/>
    <col min="8045" max="8045" width="2.74609375" style="24" customWidth="1"/>
    <col min="8046" max="8046" width="27.1015625" style="24" customWidth="1"/>
    <col min="8047" max="8054" width="4.9921875" style="24" customWidth="1"/>
    <col min="8055" max="8055" width="30.34765625" style="24" customWidth="1"/>
    <col min="8056" max="8297" width="5.9921875" style="24" customWidth="1"/>
    <col min="8298" max="8298" width="1.12109375" style="24" customWidth="1"/>
    <col min="8299" max="8299" width="2.87109375" style="24" customWidth="1"/>
    <col min="8300" max="8300" width="4.24609375" style="24" customWidth="1"/>
    <col min="8301" max="8301" width="2.74609375" style="24" customWidth="1"/>
    <col min="8302" max="8302" width="27.1015625" style="24" customWidth="1"/>
    <col min="8303" max="8310" width="4.9921875" style="24" customWidth="1"/>
    <col min="8311" max="8311" width="30.34765625" style="24" customWidth="1"/>
    <col min="8312" max="8553" width="5.9921875" style="24" customWidth="1"/>
    <col min="8554" max="8554" width="1.12109375" style="24" customWidth="1"/>
    <col min="8555" max="8555" width="2.87109375" style="24" customWidth="1"/>
    <col min="8556" max="8556" width="4.24609375" style="24" customWidth="1"/>
    <col min="8557" max="8557" width="2.74609375" style="24" customWidth="1"/>
    <col min="8558" max="8558" width="27.1015625" style="24" customWidth="1"/>
    <col min="8559" max="8566" width="4.9921875" style="24" customWidth="1"/>
    <col min="8567" max="8567" width="30.34765625" style="24" customWidth="1"/>
    <col min="8568" max="8809" width="5.9921875" style="24" customWidth="1"/>
    <col min="8810" max="8810" width="1.12109375" style="24" customWidth="1"/>
    <col min="8811" max="8811" width="2.87109375" style="24" customWidth="1"/>
    <col min="8812" max="8812" width="4.24609375" style="24" customWidth="1"/>
    <col min="8813" max="8813" width="2.74609375" style="24" customWidth="1"/>
    <col min="8814" max="8814" width="27.1015625" style="24" customWidth="1"/>
    <col min="8815" max="8822" width="4.9921875" style="24" customWidth="1"/>
    <col min="8823" max="8823" width="30.34765625" style="24" customWidth="1"/>
    <col min="8824" max="9065" width="5.9921875" style="24" customWidth="1"/>
    <col min="9066" max="9066" width="1.12109375" style="24" customWidth="1"/>
    <col min="9067" max="9067" width="2.87109375" style="24" customWidth="1"/>
    <col min="9068" max="9068" width="4.24609375" style="24" customWidth="1"/>
    <col min="9069" max="9069" width="2.74609375" style="24" customWidth="1"/>
    <col min="9070" max="9070" width="27.1015625" style="24" customWidth="1"/>
    <col min="9071" max="9078" width="4.9921875" style="24" customWidth="1"/>
    <col min="9079" max="9079" width="30.34765625" style="24" customWidth="1"/>
    <col min="9080" max="9321" width="5.9921875" style="24" customWidth="1"/>
    <col min="9322" max="9322" width="1.12109375" style="24" customWidth="1"/>
    <col min="9323" max="9323" width="2.87109375" style="24" customWidth="1"/>
    <col min="9324" max="9324" width="4.24609375" style="24" customWidth="1"/>
    <col min="9325" max="9325" width="2.74609375" style="24" customWidth="1"/>
    <col min="9326" max="9326" width="27.1015625" style="24" customWidth="1"/>
    <col min="9327" max="9334" width="4.9921875" style="24" customWidth="1"/>
    <col min="9335" max="9335" width="30.34765625" style="24" customWidth="1"/>
    <col min="9336" max="9577" width="5.9921875" style="24" customWidth="1"/>
    <col min="9578" max="9578" width="1.12109375" style="24" customWidth="1"/>
    <col min="9579" max="9579" width="2.87109375" style="24" customWidth="1"/>
    <col min="9580" max="9580" width="4.24609375" style="24" customWidth="1"/>
    <col min="9581" max="9581" width="2.74609375" style="24" customWidth="1"/>
    <col min="9582" max="9582" width="27.1015625" style="24" customWidth="1"/>
    <col min="9583" max="9590" width="4.9921875" style="24" customWidth="1"/>
    <col min="9591" max="9591" width="30.34765625" style="24" customWidth="1"/>
    <col min="9592" max="9833" width="5.9921875" style="24" customWidth="1"/>
    <col min="9834" max="9834" width="1.12109375" style="24" customWidth="1"/>
    <col min="9835" max="9835" width="2.87109375" style="24" customWidth="1"/>
    <col min="9836" max="9836" width="4.24609375" style="24" customWidth="1"/>
    <col min="9837" max="9837" width="2.74609375" style="24" customWidth="1"/>
    <col min="9838" max="9838" width="27.1015625" style="24" customWidth="1"/>
    <col min="9839" max="9846" width="4.9921875" style="24" customWidth="1"/>
    <col min="9847" max="9847" width="30.34765625" style="24" customWidth="1"/>
    <col min="9848" max="10089" width="5.9921875" style="24" customWidth="1"/>
    <col min="10090" max="10090" width="1.12109375" style="24" customWidth="1"/>
    <col min="10091" max="10091" width="2.87109375" style="24" customWidth="1"/>
    <col min="10092" max="10092" width="4.24609375" style="24" customWidth="1"/>
    <col min="10093" max="10093" width="2.74609375" style="24" customWidth="1"/>
    <col min="10094" max="10094" width="27.1015625" style="24" customWidth="1"/>
    <col min="10095" max="10102" width="4.9921875" style="24" customWidth="1"/>
    <col min="10103" max="10103" width="30.34765625" style="24" customWidth="1"/>
    <col min="10104" max="10345" width="5.9921875" style="24" customWidth="1"/>
    <col min="10346" max="10346" width="1.12109375" style="24" customWidth="1"/>
    <col min="10347" max="10347" width="2.87109375" style="24" customWidth="1"/>
    <col min="10348" max="10348" width="4.24609375" style="24" customWidth="1"/>
    <col min="10349" max="10349" width="2.74609375" style="24" customWidth="1"/>
    <col min="10350" max="10350" width="27.1015625" style="24" customWidth="1"/>
    <col min="10351" max="10358" width="4.9921875" style="24" customWidth="1"/>
    <col min="10359" max="10359" width="30.34765625" style="24" customWidth="1"/>
    <col min="10360" max="10601" width="5.9921875" style="24" customWidth="1"/>
    <col min="10602" max="10602" width="1.12109375" style="24" customWidth="1"/>
    <col min="10603" max="10603" width="2.87109375" style="24" customWidth="1"/>
    <col min="10604" max="10604" width="4.24609375" style="24" customWidth="1"/>
    <col min="10605" max="10605" width="2.74609375" style="24" customWidth="1"/>
    <col min="10606" max="10606" width="27.1015625" style="24" customWidth="1"/>
    <col min="10607" max="10614" width="4.9921875" style="24" customWidth="1"/>
    <col min="10615" max="10615" width="30.34765625" style="24" customWidth="1"/>
    <col min="10616" max="10857" width="5.9921875" style="24" customWidth="1"/>
    <col min="10858" max="10858" width="1.12109375" style="24" customWidth="1"/>
    <col min="10859" max="10859" width="2.87109375" style="24" customWidth="1"/>
    <col min="10860" max="10860" width="4.24609375" style="24" customWidth="1"/>
    <col min="10861" max="10861" width="2.74609375" style="24" customWidth="1"/>
    <col min="10862" max="10862" width="27.1015625" style="24" customWidth="1"/>
    <col min="10863" max="10870" width="4.9921875" style="24" customWidth="1"/>
    <col min="10871" max="10871" width="30.34765625" style="24" customWidth="1"/>
    <col min="10872" max="11113" width="5.9921875" style="24" customWidth="1"/>
    <col min="11114" max="11114" width="1.12109375" style="24" customWidth="1"/>
    <col min="11115" max="11115" width="2.87109375" style="24" customWidth="1"/>
    <col min="11116" max="11116" width="4.24609375" style="24" customWidth="1"/>
    <col min="11117" max="11117" width="2.74609375" style="24" customWidth="1"/>
    <col min="11118" max="11118" width="27.1015625" style="24" customWidth="1"/>
    <col min="11119" max="11126" width="4.9921875" style="24" customWidth="1"/>
    <col min="11127" max="11127" width="30.34765625" style="24" customWidth="1"/>
    <col min="11128" max="11369" width="5.9921875" style="24" customWidth="1"/>
    <col min="11370" max="11370" width="1.12109375" style="24" customWidth="1"/>
    <col min="11371" max="11371" width="2.87109375" style="24" customWidth="1"/>
    <col min="11372" max="11372" width="4.24609375" style="24" customWidth="1"/>
    <col min="11373" max="11373" width="2.74609375" style="24" customWidth="1"/>
    <col min="11374" max="11374" width="27.1015625" style="24" customWidth="1"/>
    <col min="11375" max="11382" width="4.9921875" style="24" customWidth="1"/>
    <col min="11383" max="11383" width="30.34765625" style="24" customWidth="1"/>
    <col min="11384" max="11625" width="5.9921875" style="24" customWidth="1"/>
    <col min="11626" max="11626" width="1.12109375" style="24" customWidth="1"/>
    <col min="11627" max="11627" width="2.87109375" style="24" customWidth="1"/>
    <col min="11628" max="11628" width="4.24609375" style="24" customWidth="1"/>
    <col min="11629" max="11629" width="2.74609375" style="24" customWidth="1"/>
    <col min="11630" max="11630" width="27.1015625" style="24" customWidth="1"/>
    <col min="11631" max="11638" width="4.9921875" style="24" customWidth="1"/>
    <col min="11639" max="11639" width="30.34765625" style="24" customWidth="1"/>
    <col min="11640" max="11881" width="5.9921875" style="24" customWidth="1"/>
    <col min="11882" max="11882" width="1.12109375" style="24" customWidth="1"/>
    <col min="11883" max="11883" width="2.87109375" style="24" customWidth="1"/>
    <col min="11884" max="11884" width="4.24609375" style="24" customWidth="1"/>
    <col min="11885" max="11885" width="2.74609375" style="24" customWidth="1"/>
    <col min="11886" max="11886" width="27.1015625" style="24" customWidth="1"/>
    <col min="11887" max="11894" width="4.9921875" style="24" customWidth="1"/>
    <col min="11895" max="11895" width="30.34765625" style="24" customWidth="1"/>
    <col min="11896" max="12137" width="5.9921875" style="24" customWidth="1"/>
    <col min="12138" max="12138" width="1.12109375" style="24" customWidth="1"/>
    <col min="12139" max="12139" width="2.87109375" style="24" customWidth="1"/>
    <col min="12140" max="12140" width="4.24609375" style="24" customWidth="1"/>
    <col min="12141" max="12141" width="2.74609375" style="24" customWidth="1"/>
    <col min="12142" max="12142" width="27.1015625" style="24" customWidth="1"/>
    <col min="12143" max="12150" width="4.9921875" style="24" customWidth="1"/>
    <col min="12151" max="12151" width="30.34765625" style="24" customWidth="1"/>
    <col min="12152" max="12393" width="5.9921875" style="24" customWidth="1"/>
    <col min="12394" max="12394" width="1.12109375" style="24" customWidth="1"/>
    <col min="12395" max="12395" width="2.87109375" style="24" customWidth="1"/>
    <col min="12396" max="12396" width="4.24609375" style="24" customWidth="1"/>
    <col min="12397" max="12397" width="2.74609375" style="24" customWidth="1"/>
    <col min="12398" max="12398" width="27.1015625" style="24" customWidth="1"/>
    <col min="12399" max="12406" width="4.9921875" style="24" customWidth="1"/>
    <col min="12407" max="12407" width="30.34765625" style="24" customWidth="1"/>
    <col min="12408" max="12649" width="5.9921875" style="24" customWidth="1"/>
    <col min="12650" max="12650" width="1.12109375" style="24" customWidth="1"/>
    <col min="12651" max="12651" width="2.87109375" style="24" customWidth="1"/>
    <col min="12652" max="12652" width="4.24609375" style="24" customWidth="1"/>
    <col min="12653" max="12653" width="2.74609375" style="24" customWidth="1"/>
    <col min="12654" max="12654" width="27.1015625" style="24" customWidth="1"/>
    <col min="12655" max="12662" width="4.9921875" style="24" customWidth="1"/>
    <col min="12663" max="12663" width="30.34765625" style="24" customWidth="1"/>
    <col min="12664" max="12905" width="5.9921875" style="24" customWidth="1"/>
    <col min="12906" max="12906" width="1.12109375" style="24" customWidth="1"/>
    <col min="12907" max="12907" width="2.87109375" style="24" customWidth="1"/>
    <col min="12908" max="12908" width="4.24609375" style="24" customWidth="1"/>
    <col min="12909" max="12909" width="2.74609375" style="24" customWidth="1"/>
    <col min="12910" max="12910" width="27.1015625" style="24" customWidth="1"/>
    <col min="12911" max="12918" width="4.9921875" style="24" customWidth="1"/>
    <col min="12919" max="12919" width="30.34765625" style="24" customWidth="1"/>
    <col min="12920" max="13161" width="5.9921875" style="24" customWidth="1"/>
    <col min="13162" max="13162" width="1.12109375" style="24" customWidth="1"/>
    <col min="13163" max="13163" width="2.87109375" style="24" customWidth="1"/>
    <col min="13164" max="13164" width="4.24609375" style="24" customWidth="1"/>
    <col min="13165" max="13165" width="2.74609375" style="24" customWidth="1"/>
    <col min="13166" max="13166" width="27.1015625" style="24" customWidth="1"/>
    <col min="13167" max="13174" width="4.9921875" style="24" customWidth="1"/>
    <col min="13175" max="13175" width="30.34765625" style="24" customWidth="1"/>
    <col min="13176" max="13417" width="5.9921875" style="24" customWidth="1"/>
    <col min="13418" max="13418" width="1.12109375" style="24" customWidth="1"/>
    <col min="13419" max="13419" width="2.87109375" style="24" customWidth="1"/>
    <col min="13420" max="13420" width="4.24609375" style="24" customWidth="1"/>
    <col min="13421" max="13421" width="2.74609375" style="24" customWidth="1"/>
    <col min="13422" max="13422" width="27.1015625" style="24" customWidth="1"/>
    <col min="13423" max="13430" width="4.9921875" style="24" customWidth="1"/>
    <col min="13431" max="13431" width="30.34765625" style="24" customWidth="1"/>
    <col min="13432" max="13673" width="5.9921875" style="24" customWidth="1"/>
    <col min="13674" max="13674" width="1.12109375" style="24" customWidth="1"/>
    <col min="13675" max="13675" width="2.87109375" style="24" customWidth="1"/>
    <col min="13676" max="13676" width="4.24609375" style="24" customWidth="1"/>
    <col min="13677" max="13677" width="2.74609375" style="24" customWidth="1"/>
    <col min="13678" max="13678" width="27.1015625" style="24" customWidth="1"/>
    <col min="13679" max="13686" width="4.9921875" style="24" customWidth="1"/>
    <col min="13687" max="13687" width="30.34765625" style="24" customWidth="1"/>
    <col min="13688" max="13929" width="5.9921875" style="24" customWidth="1"/>
    <col min="13930" max="13930" width="1.12109375" style="24" customWidth="1"/>
    <col min="13931" max="13931" width="2.87109375" style="24" customWidth="1"/>
    <col min="13932" max="13932" width="4.24609375" style="24" customWidth="1"/>
    <col min="13933" max="13933" width="2.74609375" style="24" customWidth="1"/>
    <col min="13934" max="13934" width="27.1015625" style="24" customWidth="1"/>
    <col min="13935" max="13942" width="4.9921875" style="24" customWidth="1"/>
    <col min="13943" max="13943" width="30.34765625" style="24" customWidth="1"/>
    <col min="13944" max="14185" width="5.9921875" style="24" customWidth="1"/>
    <col min="14186" max="14186" width="1.12109375" style="24" customWidth="1"/>
    <col min="14187" max="14187" width="2.87109375" style="24" customWidth="1"/>
    <col min="14188" max="14188" width="4.24609375" style="24" customWidth="1"/>
    <col min="14189" max="14189" width="2.74609375" style="24" customWidth="1"/>
    <col min="14190" max="14190" width="27.1015625" style="24" customWidth="1"/>
    <col min="14191" max="14198" width="4.9921875" style="24" customWidth="1"/>
    <col min="14199" max="14199" width="30.34765625" style="24" customWidth="1"/>
    <col min="14200" max="14441" width="5.9921875" style="24" customWidth="1"/>
    <col min="14442" max="14442" width="1.12109375" style="24" customWidth="1"/>
    <col min="14443" max="14443" width="2.87109375" style="24" customWidth="1"/>
    <col min="14444" max="14444" width="4.24609375" style="24" customWidth="1"/>
    <col min="14445" max="14445" width="2.74609375" style="24" customWidth="1"/>
    <col min="14446" max="14446" width="27.1015625" style="24" customWidth="1"/>
    <col min="14447" max="14454" width="4.9921875" style="24" customWidth="1"/>
    <col min="14455" max="14455" width="30.34765625" style="24" customWidth="1"/>
    <col min="14456" max="14697" width="5.9921875" style="24" customWidth="1"/>
    <col min="14698" max="14698" width="1.12109375" style="24" customWidth="1"/>
    <col min="14699" max="14699" width="2.87109375" style="24" customWidth="1"/>
    <col min="14700" max="14700" width="4.24609375" style="24" customWidth="1"/>
    <col min="14701" max="14701" width="2.74609375" style="24" customWidth="1"/>
    <col min="14702" max="14702" width="27.1015625" style="24" customWidth="1"/>
    <col min="14703" max="14710" width="4.9921875" style="24" customWidth="1"/>
    <col min="14711" max="14711" width="30.34765625" style="24" customWidth="1"/>
    <col min="14712" max="14953" width="5.9921875" style="24" customWidth="1"/>
    <col min="14954" max="14954" width="1.12109375" style="24" customWidth="1"/>
    <col min="14955" max="14955" width="2.87109375" style="24" customWidth="1"/>
    <col min="14956" max="14956" width="4.24609375" style="24" customWidth="1"/>
    <col min="14957" max="14957" width="2.74609375" style="24" customWidth="1"/>
    <col min="14958" max="14958" width="27.1015625" style="24" customWidth="1"/>
    <col min="14959" max="14966" width="4.9921875" style="24" customWidth="1"/>
    <col min="14967" max="14967" width="30.34765625" style="24" customWidth="1"/>
    <col min="14968" max="15209" width="5.9921875" style="24" customWidth="1"/>
    <col min="15210" max="15210" width="1.12109375" style="24" customWidth="1"/>
    <col min="15211" max="15211" width="2.87109375" style="24" customWidth="1"/>
    <col min="15212" max="15212" width="4.24609375" style="24" customWidth="1"/>
    <col min="15213" max="15213" width="2.74609375" style="24" customWidth="1"/>
    <col min="15214" max="15214" width="27.1015625" style="24" customWidth="1"/>
    <col min="15215" max="15222" width="4.9921875" style="24" customWidth="1"/>
    <col min="15223" max="15223" width="30.34765625" style="24" customWidth="1"/>
    <col min="15224" max="15465" width="5.9921875" style="24" customWidth="1"/>
    <col min="15466" max="15466" width="1.12109375" style="24" customWidth="1"/>
    <col min="15467" max="15467" width="2.87109375" style="24" customWidth="1"/>
    <col min="15468" max="15468" width="4.24609375" style="24" customWidth="1"/>
    <col min="15469" max="15469" width="2.74609375" style="24" customWidth="1"/>
    <col min="15470" max="15470" width="27.1015625" style="24" customWidth="1"/>
    <col min="15471" max="15478" width="4.9921875" style="24" customWidth="1"/>
    <col min="15479" max="15479" width="30.34765625" style="24" customWidth="1"/>
    <col min="15480" max="15721" width="5.9921875" style="24" customWidth="1"/>
    <col min="15722" max="15722" width="1.12109375" style="24" customWidth="1"/>
    <col min="15723" max="15723" width="2.87109375" style="24" customWidth="1"/>
    <col min="15724" max="15724" width="4.24609375" style="24" customWidth="1"/>
    <col min="15725" max="15725" width="2.74609375" style="24" customWidth="1"/>
    <col min="15726" max="15726" width="27.1015625" style="24" customWidth="1"/>
    <col min="15727" max="15734" width="4.9921875" style="24" customWidth="1"/>
    <col min="15735" max="15735" width="30.34765625" style="24" customWidth="1"/>
    <col min="15736" max="15977" width="5.9921875" style="24" customWidth="1"/>
    <col min="15978" max="15978" width="1.12109375" style="24" customWidth="1"/>
    <col min="15979" max="15979" width="2.87109375" style="24" customWidth="1"/>
    <col min="15980" max="15980" width="4.24609375" style="24" customWidth="1"/>
    <col min="15981" max="15981" width="2.74609375" style="24" customWidth="1"/>
    <col min="15982" max="15982" width="27.1015625" style="24" customWidth="1"/>
    <col min="15983" max="15990" width="4.9921875" style="24" customWidth="1"/>
    <col min="15991" max="15991" width="30.34765625" style="24" customWidth="1"/>
    <col min="15992" max="16384" width="5.9921875" style="24" customWidth="1"/>
  </cols>
  <sheetData>
    <row r="1" spans="2:13" ht="18.75" customHeight="1" x14ac:dyDescent="0.15">
      <c r="B1" s="1321" t="s">
        <v>9795</v>
      </c>
      <c r="C1" s="1321"/>
      <c r="D1" s="1321"/>
      <c r="E1" s="1321"/>
      <c r="F1" s="1321"/>
      <c r="G1" s="1321"/>
      <c r="H1" s="1321"/>
      <c r="I1" s="1321"/>
      <c r="J1" s="1321"/>
      <c r="K1" s="1321"/>
      <c r="L1" s="1321"/>
      <c r="M1" s="1321"/>
    </row>
    <row r="2" spans="2:13" ht="0.75" customHeight="1" x14ac:dyDescent="0.15">
      <c r="B2" s="1321"/>
      <c r="C2" s="1321"/>
      <c r="D2" s="1321"/>
      <c r="E2" s="1321"/>
      <c r="F2" s="1321"/>
      <c r="G2" s="1321"/>
      <c r="H2" s="1321"/>
      <c r="I2" s="1321"/>
      <c r="J2" s="1321"/>
      <c r="K2" s="1321"/>
      <c r="L2" s="1321"/>
      <c r="M2" s="1321"/>
    </row>
    <row r="3" spans="2:13" ht="19.5" customHeight="1" x14ac:dyDescent="0.15">
      <c r="B3" s="1321" t="s">
        <v>20601</v>
      </c>
      <c r="C3" s="1321"/>
      <c r="D3" s="1321"/>
      <c r="E3" s="1321"/>
      <c r="F3" s="1321"/>
      <c r="G3" s="1321"/>
      <c r="H3" s="1321"/>
      <c r="I3" s="1321"/>
      <c r="J3" s="1321"/>
      <c r="K3" s="1321"/>
      <c r="L3" s="1321"/>
      <c r="M3" s="1321"/>
    </row>
    <row r="4" spans="2:13" ht="19.5" customHeight="1" x14ac:dyDescent="0.15">
      <c r="B4" s="1322" t="s">
        <v>20602</v>
      </c>
      <c r="C4" s="1322"/>
      <c r="D4" s="1322"/>
      <c r="E4" s="1322"/>
      <c r="F4" s="1322"/>
      <c r="G4" s="1322"/>
      <c r="H4" s="1322"/>
      <c r="I4" s="1322"/>
      <c r="J4" s="1322"/>
      <c r="K4" s="1322"/>
      <c r="L4" s="1322"/>
      <c r="M4" s="1322"/>
    </row>
    <row r="5" spans="2:13" ht="5.25" customHeight="1" x14ac:dyDescent="0.15">
      <c r="B5" s="1321" t="s">
        <v>20603</v>
      </c>
      <c r="C5" s="1321"/>
      <c r="D5" s="1321"/>
      <c r="E5" s="1321"/>
      <c r="F5" s="1321"/>
      <c r="G5" s="1321"/>
      <c r="H5" s="1321"/>
      <c r="I5" s="1321"/>
      <c r="J5" s="1321"/>
      <c r="K5" s="1321"/>
      <c r="L5" s="1321"/>
      <c r="M5" s="1321"/>
    </row>
    <row r="6" spans="2:13" ht="14.25" customHeight="1" x14ac:dyDescent="0.15">
      <c r="B6" s="1321"/>
      <c r="C6" s="1321"/>
      <c r="D6" s="1321"/>
      <c r="E6" s="1321"/>
      <c r="F6" s="1321"/>
      <c r="G6" s="1321"/>
      <c r="H6" s="1321"/>
      <c r="I6" s="1321"/>
      <c r="J6" s="1321"/>
      <c r="K6" s="1321"/>
      <c r="L6" s="1321"/>
      <c r="M6" s="1321"/>
    </row>
    <row r="7" spans="2:13" ht="5.25" customHeight="1" x14ac:dyDescent="0.15">
      <c r="B7" s="1321" t="s">
        <v>20604</v>
      </c>
      <c r="C7" s="1321"/>
      <c r="D7" s="1321"/>
      <c r="E7" s="1321"/>
      <c r="F7" s="1321"/>
      <c r="G7" s="1321"/>
      <c r="H7" s="1321"/>
      <c r="I7" s="1321"/>
      <c r="J7" s="1321"/>
      <c r="K7" s="1321"/>
      <c r="L7" s="1321"/>
      <c r="M7" s="1321"/>
    </row>
    <row r="8" spans="2:13" ht="15" customHeight="1" x14ac:dyDescent="0.15">
      <c r="B8" s="1321"/>
      <c r="C8" s="1321"/>
      <c r="D8" s="1321"/>
      <c r="E8" s="1321"/>
      <c r="F8" s="1321"/>
      <c r="G8" s="1321"/>
      <c r="H8" s="1321"/>
      <c r="I8" s="1321"/>
      <c r="J8" s="1321"/>
      <c r="K8" s="1321"/>
      <c r="L8" s="1321"/>
      <c r="M8" s="1321"/>
    </row>
    <row r="9" spans="2:13" ht="3" customHeight="1" x14ac:dyDescent="0.15"/>
    <row r="10" spans="2:13" ht="45" customHeight="1" x14ac:dyDescent="0.45">
      <c r="B10" s="2" t="s">
        <v>9529</v>
      </c>
      <c r="C10" s="2" t="s">
        <v>8352</v>
      </c>
      <c r="D10" s="2" t="s">
        <v>9799</v>
      </c>
      <c r="E10" s="12"/>
      <c r="F10" s="12"/>
      <c r="G10" s="12"/>
      <c r="H10" s="12"/>
      <c r="I10" s="12"/>
      <c r="J10" s="12"/>
      <c r="K10" s="12"/>
      <c r="L10" s="12"/>
      <c r="M10" s="3" t="s">
        <v>16119</v>
      </c>
    </row>
    <row r="11" spans="2:13" s="28" customFormat="1" ht="18" customHeight="1" x14ac:dyDescent="0.5">
      <c r="B11" s="25" t="s">
        <v>12949</v>
      </c>
      <c r="C11" s="115" t="s">
        <v>20605</v>
      </c>
      <c r="D11" s="26" t="s">
        <v>20606</v>
      </c>
      <c r="E11" s="27"/>
      <c r="F11" s="27"/>
      <c r="G11" s="27"/>
      <c r="H11" s="27"/>
      <c r="I11" s="27"/>
      <c r="J11" s="27"/>
      <c r="K11" s="27"/>
      <c r="L11" s="27"/>
      <c r="M11" s="27"/>
    </row>
    <row r="12" spans="2:13" s="28" customFormat="1" ht="18" customHeight="1" x14ac:dyDescent="0.5">
      <c r="B12" s="25" t="s">
        <v>12951</v>
      </c>
      <c r="C12" s="115" t="s">
        <v>20607</v>
      </c>
      <c r="D12" s="26" t="s">
        <v>20608</v>
      </c>
      <c r="E12" s="27"/>
      <c r="F12" s="27"/>
      <c r="G12" s="27"/>
      <c r="H12" s="27"/>
      <c r="I12" s="27"/>
      <c r="J12" s="27"/>
      <c r="K12" s="27"/>
      <c r="L12" s="27"/>
      <c r="M12" s="27"/>
    </row>
    <row r="13" spans="2:13" s="28" customFormat="1" ht="18" customHeight="1" x14ac:dyDescent="0.5">
      <c r="B13" s="25" t="s">
        <v>12962</v>
      </c>
      <c r="C13" s="115" t="s">
        <v>20609</v>
      </c>
      <c r="D13" s="26" t="s">
        <v>20610</v>
      </c>
      <c r="E13" s="27"/>
      <c r="F13" s="27"/>
      <c r="G13" s="27"/>
      <c r="H13" s="27"/>
      <c r="I13" s="27"/>
      <c r="J13" s="27"/>
      <c r="K13" s="27"/>
      <c r="L13" s="27"/>
      <c r="M13" s="27"/>
    </row>
    <row r="14" spans="2:13" s="28" customFormat="1" ht="18" customHeight="1" x14ac:dyDescent="0.5">
      <c r="B14" s="25" t="s">
        <v>12966</v>
      </c>
      <c r="C14" s="115" t="s">
        <v>20611</v>
      </c>
      <c r="D14" s="26" t="s">
        <v>20612</v>
      </c>
      <c r="E14" s="27"/>
      <c r="F14" s="27"/>
      <c r="G14" s="27"/>
      <c r="H14" s="27"/>
      <c r="I14" s="27"/>
      <c r="J14" s="27"/>
      <c r="K14" s="27"/>
      <c r="L14" s="27"/>
      <c r="M14" s="27"/>
    </row>
    <row r="15" spans="2:13" s="28" customFormat="1" ht="18" customHeight="1" x14ac:dyDescent="0.5">
      <c r="B15" s="103" t="s">
        <v>12971</v>
      </c>
      <c r="C15" s="118" t="s">
        <v>20613</v>
      </c>
      <c r="D15" s="104" t="s">
        <v>20614</v>
      </c>
      <c r="E15" s="105" t="s">
        <v>9533</v>
      </c>
      <c r="F15" s="27"/>
      <c r="G15" s="27"/>
      <c r="H15" s="27"/>
      <c r="I15" s="27"/>
      <c r="J15" s="27"/>
      <c r="K15" s="27"/>
      <c r="L15" s="27"/>
      <c r="M15" s="27"/>
    </row>
    <row r="16" spans="2:13" s="28" customFormat="1" ht="18" customHeight="1" x14ac:dyDescent="0.5">
      <c r="B16" s="25" t="s">
        <v>12976</v>
      </c>
      <c r="C16" s="115" t="s">
        <v>20615</v>
      </c>
      <c r="D16" s="26" t="s">
        <v>20616</v>
      </c>
      <c r="E16" s="27"/>
      <c r="F16" s="27"/>
      <c r="G16" s="27"/>
      <c r="H16" s="27"/>
      <c r="I16" s="27"/>
      <c r="J16" s="27"/>
      <c r="K16" s="27"/>
      <c r="L16" s="27"/>
      <c r="M16" s="27"/>
    </row>
    <row r="17" spans="2:13" s="28" customFormat="1" ht="18" customHeight="1" x14ac:dyDescent="0.5">
      <c r="B17" s="25" t="s">
        <v>12980</v>
      </c>
      <c r="C17" s="115" t="s">
        <v>20617</v>
      </c>
      <c r="D17" s="26" t="s">
        <v>20618</v>
      </c>
      <c r="E17" s="27"/>
      <c r="F17" s="27"/>
      <c r="G17" s="27"/>
      <c r="H17" s="27"/>
      <c r="I17" s="27"/>
      <c r="J17" s="27"/>
      <c r="K17" s="27"/>
      <c r="L17" s="27"/>
      <c r="M17" s="27"/>
    </row>
    <row r="18" spans="2:13" s="28" customFormat="1" ht="18" customHeight="1" x14ac:dyDescent="0.5">
      <c r="B18" s="25" t="s">
        <v>12985</v>
      </c>
      <c r="C18" s="115" t="s">
        <v>20619</v>
      </c>
      <c r="D18" s="26" t="s">
        <v>20620</v>
      </c>
      <c r="E18" s="27"/>
      <c r="F18" s="27"/>
      <c r="G18" s="27"/>
      <c r="H18" s="27"/>
      <c r="I18" s="27"/>
      <c r="J18" s="27"/>
      <c r="K18" s="27"/>
      <c r="L18" s="27"/>
      <c r="M18" s="27"/>
    </row>
    <row r="19" spans="2:13" s="28" customFormat="1" ht="18" customHeight="1" x14ac:dyDescent="0.5">
      <c r="B19" s="25" t="s">
        <v>12988</v>
      </c>
      <c r="C19" s="115" t="s">
        <v>20621</v>
      </c>
      <c r="D19" s="26" t="s">
        <v>20622</v>
      </c>
      <c r="E19" s="27"/>
      <c r="F19" s="27"/>
      <c r="G19" s="27"/>
      <c r="H19" s="27"/>
      <c r="I19" s="27"/>
      <c r="J19" s="27"/>
      <c r="K19" s="27"/>
      <c r="L19" s="27"/>
      <c r="M19" s="27"/>
    </row>
    <row r="20" spans="2:13" s="28" customFormat="1" ht="18" customHeight="1" x14ac:dyDescent="0.5">
      <c r="B20" s="25" t="s">
        <v>12993</v>
      </c>
      <c r="C20" s="115" t="s">
        <v>20623</v>
      </c>
      <c r="D20" s="26" t="s">
        <v>20624</v>
      </c>
      <c r="E20" s="27"/>
      <c r="F20" s="27"/>
      <c r="G20" s="27"/>
      <c r="H20" s="27"/>
      <c r="I20" s="27"/>
      <c r="J20" s="27"/>
      <c r="K20" s="27"/>
      <c r="L20" s="27"/>
      <c r="M20" s="27"/>
    </row>
    <row r="21" spans="2:13" s="28" customFormat="1" ht="18" customHeight="1" x14ac:dyDescent="0.5">
      <c r="B21" s="25" t="s">
        <v>12998</v>
      </c>
      <c r="C21" s="115" t="s">
        <v>20516</v>
      </c>
      <c r="D21" s="26" t="s">
        <v>20517</v>
      </c>
      <c r="E21" s="27"/>
      <c r="F21" s="27"/>
      <c r="G21" s="27"/>
      <c r="H21" s="27"/>
      <c r="I21" s="27"/>
      <c r="J21" s="27"/>
      <c r="K21" s="27"/>
      <c r="L21" s="27"/>
      <c r="M21" s="27"/>
    </row>
    <row r="22" spans="2:13" s="28" customFormat="1" ht="18" customHeight="1" x14ac:dyDescent="0.5">
      <c r="B22" s="25" t="s">
        <v>13003</v>
      </c>
      <c r="C22" s="115" t="s">
        <v>20625</v>
      </c>
      <c r="D22" s="26" t="s">
        <v>20626</v>
      </c>
      <c r="E22" s="27"/>
      <c r="F22" s="27"/>
      <c r="G22" s="27"/>
      <c r="H22" s="27"/>
      <c r="I22" s="27"/>
      <c r="J22" s="27"/>
      <c r="K22" s="27"/>
      <c r="L22" s="27"/>
      <c r="M22" s="27"/>
    </row>
    <row r="23" spans="2:13" s="28" customFormat="1" ht="18" customHeight="1" x14ac:dyDescent="0.5">
      <c r="B23" s="25" t="s">
        <v>19961</v>
      </c>
      <c r="C23" s="115" t="s">
        <v>20627</v>
      </c>
      <c r="D23" s="26" t="s">
        <v>20628</v>
      </c>
      <c r="E23" s="27"/>
      <c r="F23" s="27"/>
      <c r="G23" s="27"/>
      <c r="H23" s="27"/>
      <c r="I23" s="27"/>
      <c r="J23" s="27"/>
      <c r="K23" s="27"/>
      <c r="L23" s="27"/>
      <c r="M23" s="27"/>
    </row>
    <row r="24" spans="2:13" s="28" customFormat="1" ht="18" customHeight="1" x14ac:dyDescent="0.5">
      <c r="B24" s="25" t="s">
        <v>19963</v>
      </c>
      <c r="C24" s="115" t="s">
        <v>20629</v>
      </c>
      <c r="D24" s="26" t="s">
        <v>20630</v>
      </c>
      <c r="E24" s="27"/>
      <c r="F24" s="27"/>
      <c r="G24" s="27"/>
      <c r="H24" s="27"/>
      <c r="I24" s="27"/>
      <c r="J24" s="27"/>
      <c r="K24" s="27"/>
      <c r="L24" s="27"/>
      <c r="M24" s="27"/>
    </row>
    <row r="25" spans="2:13" s="28" customFormat="1" ht="18" customHeight="1" x14ac:dyDescent="0.5">
      <c r="B25" s="25" t="s">
        <v>19965</v>
      </c>
      <c r="C25" s="115" t="s">
        <v>20631</v>
      </c>
      <c r="D25" s="26" t="s">
        <v>20632</v>
      </c>
      <c r="E25" s="27"/>
      <c r="F25" s="27"/>
      <c r="G25" s="27"/>
      <c r="H25" s="27"/>
      <c r="I25" s="27"/>
      <c r="J25" s="27"/>
      <c r="K25" s="27"/>
      <c r="L25" s="27"/>
      <c r="M25" s="27"/>
    </row>
    <row r="26" spans="2:13" s="28" customFormat="1" ht="18" customHeight="1" x14ac:dyDescent="0.5">
      <c r="B26" s="25" t="s">
        <v>19967</v>
      </c>
      <c r="C26" s="115" t="s">
        <v>20633</v>
      </c>
      <c r="D26" s="26" t="s">
        <v>20634</v>
      </c>
      <c r="E26" s="27"/>
      <c r="F26" s="27"/>
      <c r="G26" s="27"/>
      <c r="H26" s="27"/>
      <c r="I26" s="27"/>
      <c r="J26" s="27"/>
      <c r="K26" s="27"/>
      <c r="L26" s="27"/>
      <c r="M26" s="27"/>
    </row>
    <row r="27" spans="2:13" s="28" customFormat="1" ht="18" customHeight="1" x14ac:dyDescent="0.5">
      <c r="B27" s="25" t="s">
        <v>19908</v>
      </c>
      <c r="C27" s="115" t="s">
        <v>20635</v>
      </c>
      <c r="D27" s="26" t="s">
        <v>20636</v>
      </c>
      <c r="E27" s="27"/>
      <c r="F27" s="27"/>
      <c r="G27" s="27"/>
      <c r="H27" s="27"/>
      <c r="I27" s="27"/>
      <c r="J27" s="27"/>
      <c r="K27" s="27"/>
      <c r="L27" s="27"/>
      <c r="M27" s="27"/>
    </row>
    <row r="28" spans="2:13" s="28" customFormat="1" ht="18" customHeight="1" x14ac:dyDescent="0.5">
      <c r="B28" s="25" t="s">
        <v>19929</v>
      </c>
      <c r="C28" s="115" t="s">
        <v>20637</v>
      </c>
      <c r="D28" s="26" t="s">
        <v>20638</v>
      </c>
      <c r="E28" s="27"/>
      <c r="F28" s="27"/>
      <c r="G28" s="27"/>
      <c r="H28" s="27"/>
      <c r="I28" s="27"/>
      <c r="J28" s="27"/>
      <c r="K28" s="27"/>
      <c r="L28" s="27"/>
      <c r="M28" s="27"/>
    </row>
    <row r="29" spans="2:13" s="28" customFormat="1" ht="18" customHeight="1" x14ac:dyDescent="0.5">
      <c r="B29" s="25" t="s">
        <v>19918</v>
      </c>
      <c r="C29" s="115" t="s">
        <v>20639</v>
      </c>
      <c r="D29" s="26" t="s">
        <v>20640</v>
      </c>
      <c r="E29" s="27"/>
      <c r="F29" s="27"/>
      <c r="G29" s="27"/>
      <c r="H29" s="27"/>
      <c r="I29" s="27"/>
      <c r="J29" s="27"/>
      <c r="K29" s="27"/>
      <c r="L29" s="27"/>
      <c r="M29" s="27"/>
    </row>
    <row r="30" spans="2:13" s="28" customFormat="1" ht="18" customHeight="1" x14ac:dyDescent="0.5">
      <c r="B30" s="25" t="s">
        <v>19925</v>
      </c>
      <c r="C30" s="115" t="s">
        <v>20641</v>
      </c>
      <c r="D30" s="26" t="s">
        <v>20642</v>
      </c>
      <c r="E30" s="27"/>
      <c r="F30" s="27"/>
      <c r="G30" s="27"/>
      <c r="H30" s="27"/>
      <c r="I30" s="27"/>
      <c r="J30" s="27"/>
      <c r="K30" s="27"/>
      <c r="L30" s="27"/>
      <c r="M30" s="27"/>
    </row>
    <row r="31" spans="2:13" s="28" customFormat="1" ht="18" customHeight="1" x14ac:dyDescent="0.5">
      <c r="B31" s="25" t="s">
        <v>19973</v>
      </c>
      <c r="C31" s="115" t="s">
        <v>20643</v>
      </c>
      <c r="D31" s="26" t="s">
        <v>20644</v>
      </c>
      <c r="E31" s="27"/>
      <c r="F31" s="27"/>
      <c r="G31" s="27"/>
      <c r="H31" s="27"/>
      <c r="I31" s="27"/>
      <c r="J31" s="27"/>
      <c r="K31" s="27"/>
      <c r="L31" s="27"/>
      <c r="M31" s="27"/>
    </row>
    <row r="32" spans="2:13" s="28" customFormat="1" ht="18" customHeight="1" x14ac:dyDescent="0.5">
      <c r="B32" s="25" t="s">
        <v>19975</v>
      </c>
      <c r="C32" s="115" t="s">
        <v>20645</v>
      </c>
      <c r="D32" s="26" t="s">
        <v>20646</v>
      </c>
      <c r="E32" s="27"/>
      <c r="F32" s="27"/>
      <c r="G32" s="27"/>
      <c r="H32" s="27"/>
      <c r="I32" s="27"/>
      <c r="J32" s="27"/>
      <c r="K32" s="27"/>
      <c r="L32" s="27"/>
      <c r="M32" s="27"/>
    </row>
    <row r="33" spans="2:22" s="28" customFormat="1" ht="18" customHeight="1" x14ac:dyDescent="0.5">
      <c r="B33" s="25" t="s">
        <v>19977</v>
      </c>
      <c r="C33" s="115" t="s">
        <v>20647</v>
      </c>
      <c r="D33" s="26" t="s">
        <v>20648</v>
      </c>
      <c r="E33" s="27"/>
      <c r="F33" s="27"/>
      <c r="G33" s="27"/>
      <c r="H33" s="27"/>
      <c r="I33" s="27"/>
      <c r="J33" s="27"/>
      <c r="K33" s="27"/>
      <c r="L33" s="27"/>
      <c r="M33" s="27"/>
    </row>
    <row r="34" spans="2:22" s="28" customFormat="1" ht="18" customHeight="1" x14ac:dyDescent="0.5">
      <c r="B34" s="25" t="s">
        <v>19979</v>
      </c>
      <c r="C34" s="115" t="s">
        <v>20649</v>
      </c>
      <c r="D34" s="26" t="s">
        <v>20650</v>
      </c>
      <c r="E34" s="27"/>
      <c r="F34" s="27"/>
      <c r="G34" s="27"/>
      <c r="H34" s="27"/>
      <c r="I34" s="27"/>
      <c r="J34" s="27"/>
      <c r="K34" s="27"/>
      <c r="L34" s="27"/>
      <c r="M34" s="27"/>
    </row>
    <row r="35" spans="2:22" s="28" customFormat="1" ht="18" customHeight="1" x14ac:dyDescent="0.5">
      <c r="B35" s="25" t="s">
        <v>19941</v>
      </c>
      <c r="C35" s="115" t="s">
        <v>20651</v>
      </c>
      <c r="D35" s="26" t="s">
        <v>20652</v>
      </c>
      <c r="E35" s="27"/>
      <c r="F35" s="27"/>
      <c r="G35" s="27"/>
      <c r="H35" s="27"/>
      <c r="I35" s="27"/>
      <c r="J35" s="27"/>
      <c r="K35" s="27"/>
      <c r="L35" s="27"/>
      <c r="M35" s="27"/>
    </row>
    <row r="36" spans="2:22" s="28" customFormat="1" ht="18" customHeight="1" x14ac:dyDescent="0.5">
      <c r="B36" s="25" t="s">
        <v>19982</v>
      </c>
      <c r="C36" s="115" t="s">
        <v>20653</v>
      </c>
      <c r="D36" s="26" t="s">
        <v>20654</v>
      </c>
      <c r="E36" s="27"/>
      <c r="F36" s="27"/>
      <c r="G36" s="27"/>
      <c r="H36" s="27"/>
      <c r="I36" s="27"/>
      <c r="J36" s="27"/>
      <c r="K36" s="27"/>
      <c r="L36" s="27"/>
      <c r="M36" s="27"/>
    </row>
    <row r="37" spans="2:22" s="28" customFormat="1" ht="18" customHeight="1" x14ac:dyDescent="0.5">
      <c r="B37" s="25" t="s">
        <v>19931</v>
      </c>
      <c r="C37" s="115" t="s">
        <v>20655</v>
      </c>
      <c r="D37" s="26" t="s">
        <v>20656</v>
      </c>
      <c r="E37" s="27"/>
      <c r="F37" s="27"/>
      <c r="G37" s="27"/>
      <c r="H37" s="27"/>
      <c r="I37" s="27"/>
      <c r="J37" s="27"/>
      <c r="K37" s="27"/>
      <c r="L37" s="27"/>
      <c r="M37" s="27"/>
    </row>
    <row r="38" spans="2:22" s="28" customFormat="1" ht="18" customHeight="1" x14ac:dyDescent="0.5">
      <c r="B38" s="25" t="s">
        <v>19985</v>
      </c>
      <c r="C38" s="115" t="s">
        <v>20657</v>
      </c>
      <c r="D38" s="26" t="s">
        <v>20658</v>
      </c>
      <c r="E38" s="27"/>
      <c r="F38" s="27"/>
      <c r="G38" s="27"/>
      <c r="H38" s="27"/>
      <c r="I38" s="27"/>
      <c r="J38" s="27"/>
      <c r="K38" s="27"/>
      <c r="L38" s="27"/>
      <c r="M38" s="27"/>
      <c r="V38" s="127"/>
    </row>
    <row r="39" spans="2:22" s="28" customFormat="1" ht="18" customHeight="1" x14ac:dyDescent="0.5">
      <c r="B39" s="25" t="s">
        <v>19987</v>
      </c>
      <c r="C39" s="115" t="s">
        <v>20659</v>
      </c>
      <c r="D39" s="26" t="s">
        <v>20660</v>
      </c>
      <c r="E39" s="27"/>
      <c r="F39" s="27"/>
      <c r="G39" s="27"/>
      <c r="H39" s="27"/>
      <c r="I39" s="27"/>
      <c r="J39" s="27"/>
      <c r="K39" s="27"/>
      <c r="L39" s="27"/>
      <c r="M39" s="27"/>
    </row>
    <row r="40" spans="2:22" s="28" customFormat="1" ht="18" customHeight="1" x14ac:dyDescent="0.5">
      <c r="B40" s="25" t="s">
        <v>19936</v>
      </c>
      <c r="C40" s="115" t="s">
        <v>20661</v>
      </c>
      <c r="D40" s="26" t="s">
        <v>20662</v>
      </c>
      <c r="E40" s="27"/>
      <c r="F40" s="27"/>
      <c r="G40" s="27"/>
      <c r="H40" s="27"/>
      <c r="I40" s="27"/>
      <c r="J40" s="27"/>
      <c r="K40" s="27"/>
      <c r="L40" s="27"/>
      <c r="M40" s="27"/>
    </row>
    <row r="41" spans="2:22" s="28" customFormat="1" ht="18" customHeight="1" x14ac:dyDescent="0.5">
      <c r="B41" s="25" t="s">
        <v>19990</v>
      </c>
      <c r="C41" s="115" t="s">
        <v>20663</v>
      </c>
      <c r="D41" s="26" t="s">
        <v>20664</v>
      </c>
      <c r="E41" s="27"/>
      <c r="F41" s="27"/>
      <c r="G41" s="27"/>
      <c r="H41" s="27"/>
      <c r="I41" s="27"/>
      <c r="J41" s="27"/>
      <c r="K41" s="27"/>
      <c r="L41" s="27"/>
      <c r="M41" s="27"/>
    </row>
    <row r="42" spans="2:22" s="28" customFormat="1" ht="18" customHeight="1" x14ac:dyDescent="0.5">
      <c r="B42" s="25" t="s">
        <v>19992</v>
      </c>
      <c r="C42" s="115" t="s">
        <v>20665</v>
      </c>
      <c r="D42" s="26" t="s">
        <v>20666</v>
      </c>
      <c r="E42" s="27"/>
      <c r="F42" s="27"/>
      <c r="G42" s="27"/>
      <c r="H42" s="27"/>
      <c r="I42" s="27"/>
      <c r="J42" s="27"/>
      <c r="K42" s="27"/>
      <c r="L42" s="27"/>
      <c r="M42" s="27"/>
    </row>
    <row r="43" spans="2:22" s="28" customFormat="1" ht="18" customHeight="1" x14ac:dyDescent="0.5">
      <c r="B43" s="25" t="s">
        <v>19994</v>
      </c>
      <c r="C43" s="115" t="s">
        <v>20667</v>
      </c>
      <c r="D43" s="26" t="s">
        <v>20668</v>
      </c>
      <c r="E43" s="27"/>
      <c r="F43" s="27"/>
      <c r="G43" s="27"/>
      <c r="H43" s="27"/>
      <c r="I43" s="27"/>
      <c r="J43" s="27"/>
      <c r="K43" s="27"/>
      <c r="L43" s="27"/>
      <c r="M43" s="27"/>
    </row>
    <row r="44" spans="2:22" s="28" customFormat="1" ht="18" customHeight="1" x14ac:dyDescent="0.5">
      <c r="B44" s="25" t="s">
        <v>19939</v>
      </c>
      <c r="C44" s="115" t="s">
        <v>20669</v>
      </c>
      <c r="D44" s="26" t="s">
        <v>20670</v>
      </c>
      <c r="E44" s="27"/>
      <c r="F44" s="27"/>
      <c r="G44" s="27"/>
      <c r="H44" s="27"/>
      <c r="I44" s="27"/>
      <c r="J44" s="27"/>
      <c r="K44" s="27"/>
      <c r="L44" s="27"/>
      <c r="M44" s="27"/>
    </row>
    <row r="45" spans="2:22" s="28" customFormat="1" ht="18" customHeight="1" x14ac:dyDescent="0.5">
      <c r="B45" s="25" t="s">
        <v>19944</v>
      </c>
      <c r="C45" s="115" t="s">
        <v>20671</v>
      </c>
      <c r="D45" s="26" t="s">
        <v>20672</v>
      </c>
      <c r="E45" s="27"/>
      <c r="F45" s="27"/>
      <c r="G45" s="27"/>
      <c r="H45" s="27"/>
      <c r="I45" s="27"/>
      <c r="J45" s="27"/>
      <c r="K45" s="27"/>
      <c r="L45" s="27"/>
      <c r="M45" s="27"/>
    </row>
    <row r="46" spans="2:22" s="28" customFormat="1" ht="18" customHeight="1" x14ac:dyDescent="0.5">
      <c r="B46" s="25" t="s">
        <v>19998</v>
      </c>
      <c r="C46" s="115" t="s">
        <v>20673</v>
      </c>
      <c r="D46" s="26" t="s">
        <v>20674</v>
      </c>
      <c r="E46" s="27"/>
      <c r="F46" s="27"/>
      <c r="G46" s="27"/>
      <c r="H46" s="27"/>
      <c r="I46" s="27"/>
      <c r="J46" s="27"/>
      <c r="K46" s="27"/>
      <c r="L46" s="27"/>
      <c r="M46" s="27"/>
    </row>
    <row r="47" spans="2:22" s="28" customFormat="1" ht="18" customHeight="1" x14ac:dyDescent="0.5">
      <c r="B47" s="25" t="s">
        <v>20000</v>
      </c>
      <c r="C47" s="117" t="s">
        <v>20675</v>
      </c>
      <c r="D47" s="26" t="s">
        <v>20676</v>
      </c>
      <c r="E47" s="27"/>
      <c r="F47" s="27"/>
      <c r="G47" s="27"/>
      <c r="H47" s="27"/>
      <c r="I47" s="27"/>
      <c r="J47" s="27"/>
      <c r="K47" s="27"/>
      <c r="L47" s="27"/>
      <c r="M47" s="27"/>
    </row>
    <row r="48" spans="2:22" s="28" customFormat="1" ht="18" customHeight="1" x14ac:dyDescent="0.15">
      <c r="D48" s="29" t="s">
        <v>20677</v>
      </c>
    </row>
    <row r="49" spans="1:13" s="28" customFormat="1" ht="18" customHeight="1" x14ac:dyDescent="0.15"/>
    <row r="50" spans="1:13" ht="18.75" customHeight="1" x14ac:dyDescent="0.15">
      <c r="A50" s="30"/>
      <c r="B50" s="1318" t="s">
        <v>9795</v>
      </c>
      <c r="C50" s="1318"/>
      <c r="D50" s="1318"/>
      <c r="E50" s="1318"/>
      <c r="F50" s="1318"/>
      <c r="G50" s="1318"/>
      <c r="H50" s="1318"/>
      <c r="I50" s="1318"/>
      <c r="J50" s="1318"/>
      <c r="K50" s="1318"/>
      <c r="L50" s="1318"/>
      <c r="M50" s="1318"/>
    </row>
    <row r="51" spans="1:13" ht="0.75" customHeight="1" x14ac:dyDescent="0.15">
      <c r="A51" s="30"/>
      <c r="B51" s="1318"/>
      <c r="C51" s="1318"/>
      <c r="D51" s="1318"/>
      <c r="E51" s="1318"/>
      <c r="F51" s="1318"/>
      <c r="G51" s="1318"/>
      <c r="H51" s="1318"/>
      <c r="I51" s="1318"/>
      <c r="J51" s="1318"/>
      <c r="K51" s="1318"/>
      <c r="L51" s="1318"/>
      <c r="M51" s="1318"/>
    </row>
    <row r="52" spans="1:13" ht="19.5" customHeight="1" x14ac:dyDescent="0.15">
      <c r="A52" s="30"/>
      <c r="B52" s="1318" t="s">
        <v>20678</v>
      </c>
      <c r="C52" s="1318"/>
      <c r="D52" s="1318"/>
      <c r="E52" s="1318"/>
      <c r="F52" s="1318"/>
      <c r="G52" s="1318"/>
      <c r="H52" s="1318"/>
      <c r="I52" s="1318"/>
      <c r="J52" s="1318"/>
      <c r="K52" s="1318"/>
      <c r="L52" s="1318"/>
      <c r="M52" s="1318"/>
    </row>
    <row r="53" spans="1:13" ht="19.5" customHeight="1" x14ac:dyDescent="0.15">
      <c r="A53" s="30"/>
      <c r="B53" s="1320" t="s">
        <v>20679</v>
      </c>
      <c r="C53" s="1320"/>
      <c r="D53" s="1320"/>
      <c r="E53" s="1320"/>
      <c r="F53" s="1320"/>
      <c r="G53" s="1320"/>
      <c r="H53" s="1320"/>
      <c r="I53" s="1320"/>
      <c r="J53" s="1320"/>
      <c r="K53" s="1320"/>
      <c r="L53" s="1320"/>
      <c r="M53" s="1320"/>
    </row>
    <row r="54" spans="1:13" ht="5.25" customHeight="1" x14ac:dyDescent="0.15">
      <c r="A54" s="30"/>
      <c r="B54" s="1318" t="s">
        <v>20603</v>
      </c>
      <c r="C54" s="1318"/>
      <c r="D54" s="1318"/>
      <c r="E54" s="1318"/>
      <c r="F54" s="1318"/>
      <c r="G54" s="1318"/>
      <c r="H54" s="1318"/>
      <c r="I54" s="1318"/>
      <c r="J54" s="1318"/>
      <c r="K54" s="1318"/>
      <c r="L54" s="1318"/>
      <c r="M54" s="1318"/>
    </row>
    <row r="55" spans="1:13" ht="14.25" customHeight="1" x14ac:dyDescent="0.15">
      <c r="A55" s="30"/>
      <c r="B55" s="1318"/>
      <c r="C55" s="1318"/>
      <c r="D55" s="1318"/>
      <c r="E55" s="1318"/>
      <c r="F55" s="1318"/>
      <c r="G55" s="1318"/>
      <c r="H55" s="1318"/>
      <c r="I55" s="1318"/>
      <c r="J55" s="1318"/>
      <c r="K55" s="1318"/>
      <c r="L55" s="1318"/>
      <c r="M55" s="1318"/>
    </row>
    <row r="56" spans="1:13" ht="5.25" customHeight="1" x14ac:dyDescent="0.15">
      <c r="A56" s="30"/>
      <c r="B56" s="1318" t="s">
        <v>20680</v>
      </c>
      <c r="C56" s="1318"/>
      <c r="D56" s="1318"/>
      <c r="E56" s="1318"/>
      <c r="F56" s="1318"/>
      <c r="G56" s="1318"/>
      <c r="H56" s="1318"/>
      <c r="I56" s="1318"/>
      <c r="J56" s="1318"/>
      <c r="K56" s="1318"/>
      <c r="L56" s="1318"/>
      <c r="M56" s="1318"/>
    </row>
    <row r="57" spans="1:13" ht="15" customHeight="1" x14ac:dyDescent="0.15">
      <c r="A57" s="30"/>
      <c r="B57" s="1318"/>
      <c r="C57" s="1318"/>
      <c r="D57" s="1318"/>
      <c r="E57" s="1318"/>
      <c r="F57" s="1318"/>
      <c r="G57" s="1318"/>
      <c r="H57" s="1318"/>
      <c r="I57" s="1318"/>
      <c r="J57" s="1318"/>
      <c r="K57" s="1318"/>
      <c r="L57" s="1318"/>
      <c r="M57" s="1318"/>
    </row>
    <row r="58" spans="1:13" ht="3" customHeight="1" x14ac:dyDescent="0.1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45" customHeight="1" x14ac:dyDescent="0.45">
      <c r="A59" s="30"/>
      <c r="B59" s="2" t="s">
        <v>9529</v>
      </c>
      <c r="C59" s="2" t="s">
        <v>8352</v>
      </c>
      <c r="D59" s="2" t="s">
        <v>9799</v>
      </c>
      <c r="E59" s="12"/>
      <c r="F59" s="12"/>
      <c r="G59" s="12"/>
      <c r="H59" s="12"/>
      <c r="I59" s="12"/>
      <c r="J59" s="12"/>
      <c r="K59" s="12"/>
      <c r="L59" s="12"/>
      <c r="M59" s="3" t="s">
        <v>16119</v>
      </c>
    </row>
    <row r="60" spans="1:13" s="28" customFormat="1" ht="18" customHeight="1" x14ac:dyDescent="0.5">
      <c r="A60" s="31"/>
      <c r="B60" s="32">
        <v>1</v>
      </c>
      <c r="C60" s="33" t="s">
        <v>20681</v>
      </c>
      <c r="D60" s="34" t="s">
        <v>20682</v>
      </c>
      <c r="E60" s="35"/>
      <c r="F60" s="35"/>
      <c r="G60" s="35"/>
      <c r="H60" s="35"/>
      <c r="I60" s="35"/>
      <c r="J60" s="35"/>
      <c r="K60" s="35"/>
      <c r="L60" s="35"/>
      <c r="M60" s="35"/>
    </row>
    <row r="61" spans="1:13" s="28" customFormat="1" ht="18" customHeight="1" x14ac:dyDescent="0.5">
      <c r="A61" s="31"/>
      <c r="B61" s="32">
        <v>2</v>
      </c>
      <c r="C61" s="33" t="s">
        <v>20683</v>
      </c>
      <c r="D61" s="34" t="s">
        <v>20684</v>
      </c>
      <c r="E61" s="35"/>
      <c r="F61" s="35"/>
      <c r="G61" s="35"/>
      <c r="H61" s="35"/>
      <c r="I61" s="35"/>
      <c r="J61" s="35"/>
      <c r="K61" s="35"/>
      <c r="L61" s="35"/>
      <c r="M61" s="35"/>
    </row>
    <row r="62" spans="1:13" s="28" customFormat="1" ht="18" customHeight="1" x14ac:dyDescent="0.5">
      <c r="A62" s="31"/>
      <c r="B62" s="32">
        <v>3</v>
      </c>
      <c r="C62" s="33" t="s">
        <v>20685</v>
      </c>
      <c r="D62" s="34" t="s">
        <v>20686</v>
      </c>
      <c r="E62" s="35"/>
      <c r="F62" s="35"/>
      <c r="G62" s="35"/>
      <c r="H62" s="35"/>
      <c r="I62" s="35"/>
      <c r="J62" s="35"/>
      <c r="K62" s="35"/>
      <c r="L62" s="35"/>
      <c r="M62" s="35"/>
    </row>
    <row r="63" spans="1:13" s="28" customFormat="1" ht="18" customHeight="1" x14ac:dyDescent="0.5">
      <c r="A63" s="31"/>
      <c r="B63" s="32">
        <v>4</v>
      </c>
      <c r="C63" s="33" t="s">
        <v>20687</v>
      </c>
      <c r="D63" s="34" t="s">
        <v>20688</v>
      </c>
      <c r="E63" s="35"/>
      <c r="F63" s="35"/>
      <c r="G63" s="35"/>
      <c r="H63" s="35"/>
      <c r="I63" s="35"/>
      <c r="J63" s="35"/>
      <c r="K63" s="35"/>
      <c r="L63" s="35"/>
      <c r="M63" s="35"/>
    </row>
    <row r="64" spans="1:13" s="28" customFormat="1" ht="18" customHeight="1" x14ac:dyDescent="0.5">
      <c r="A64" s="31"/>
      <c r="B64" s="32">
        <v>5</v>
      </c>
      <c r="C64" s="33" t="s">
        <v>20689</v>
      </c>
      <c r="D64" s="34" t="s">
        <v>20690</v>
      </c>
      <c r="E64" s="35"/>
      <c r="F64" s="35"/>
      <c r="G64" s="35"/>
      <c r="H64" s="35"/>
      <c r="I64" s="35"/>
      <c r="J64" s="35"/>
      <c r="K64" s="35"/>
      <c r="L64" s="35"/>
      <c r="M64" s="35"/>
    </row>
    <row r="65" spans="1:13" s="28" customFormat="1" ht="18" customHeight="1" x14ac:dyDescent="0.5">
      <c r="A65" s="31"/>
      <c r="B65" s="32">
        <v>6</v>
      </c>
      <c r="C65" s="33" t="s">
        <v>20691</v>
      </c>
      <c r="D65" s="34" t="s">
        <v>20692</v>
      </c>
      <c r="E65" s="35"/>
      <c r="F65" s="35"/>
      <c r="G65" s="35"/>
      <c r="H65" s="35"/>
      <c r="I65" s="35"/>
      <c r="J65" s="35"/>
      <c r="K65" s="35"/>
      <c r="L65" s="35"/>
      <c r="M65" s="35"/>
    </row>
    <row r="66" spans="1:13" s="28" customFormat="1" ht="18" customHeight="1" x14ac:dyDescent="0.5">
      <c r="A66" s="31"/>
      <c r="B66" s="32">
        <v>7</v>
      </c>
      <c r="C66" s="33" t="s">
        <v>20693</v>
      </c>
      <c r="D66" s="34" t="s">
        <v>20694</v>
      </c>
      <c r="E66" s="35"/>
      <c r="F66" s="35"/>
      <c r="G66" s="35"/>
      <c r="H66" s="35"/>
      <c r="I66" s="35"/>
      <c r="J66" s="35"/>
      <c r="K66" s="35"/>
      <c r="L66" s="35"/>
      <c r="M66" s="35"/>
    </row>
    <row r="67" spans="1:13" s="28" customFormat="1" ht="18" customHeight="1" x14ac:dyDescent="0.5">
      <c r="A67" s="31"/>
      <c r="B67" s="32">
        <v>8</v>
      </c>
      <c r="C67" s="33" t="s">
        <v>20519</v>
      </c>
      <c r="D67" s="34" t="s">
        <v>20520</v>
      </c>
      <c r="E67" s="35"/>
      <c r="F67" s="35"/>
      <c r="G67" s="35"/>
      <c r="H67" s="35"/>
      <c r="I67" s="35"/>
      <c r="J67" s="35"/>
      <c r="K67" s="35"/>
      <c r="L67" s="35"/>
      <c r="M67" s="35"/>
    </row>
    <row r="68" spans="1:13" s="28" customFormat="1" ht="18" customHeight="1" x14ac:dyDescent="0.5">
      <c r="A68" s="31"/>
      <c r="B68" s="32">
        <v>9</v>
      </c>
      <c r="C68" s="33" t="s">
        <v>20695</v>
      </c>
      <c r="D68" s="34" t="s">
        <v>20696</v>
      </c>
      <c r="E68" s="35"/>
      <c r="F68" s="35"/>
      <c r="G68" s="35"/>
      <c r="H68" s="35"/>
      <c r="I68" s="35"/>
      <c r="J68" s="35"/>
      <c r="K68" s="35"/>
      <c r="L68" s="35"/>
      <c r="M68" s="35"/>
    </row>
    <row r="69" spans="1:13" s="28" customFormat="1" ht="18" customHeight="1" x14ac:dyDescent="0.5">
      <c r="A69" s="31"/>
      <c r="B69" s="32">
        <v>10</v>
      </c>
      <c r="C69" s="33" t="s">
        <v>20697</v>
      </c>
      <c r="D69" s="34" t="s">
        <v>20698</v>
      </c>
      <c r="E69" s="35"/>
      <c r="F69" s="35"/>
      <c r="G69" s="35"/>
      <c r="H69" s="35"/>
      <c r="I69" s="35"/>
      <c r="J69" s="35"/>
      <c r="K69" s="35"/>
      <c r="L69" s="35"/>
      <c r="M69" s="35"/>
    </row>
    <row r="70" spans="1:13" s="28" customFormat="1" ht="18" customHeight="1" x14ac:dyDescent="0.5">
      <c r="A70" s="31"/>
      <c r="B70" s="32">
        <v>11</v>
      </c>
      <c r="C70" s="33" t="s">
        <v>20699</v>
      </c>
      <c r="D70" s="34" t="s">
        <v>20700</v>
      </c>
      <c r="E70" s="35"/>
      <c r="F70" s="35"/>
      <c r="G70" s="35"/>
      <c r="H70" s="35"/>
      <c r="I70" s="35"/>
      <c r="J70" s="35"/>
      <c r="K70" s="35"/>
      <c r="L70" s="35"/>
      <c r="M70" s="35"/>
    </row>
    <row r="71" spans="1:13" s="28" customFormat="1" ht="18" customHeight="1" x14ac:dyDescent="0.5">
      <c r="A71" s="31"/>
      <c r="B71" s="32">
        <v>12</v>
      </c>
      <c r="C71" s="33" t="s">
        <v>20701</v>
      </c>
      <c r="D71" s="34" t="s">
        <v>20702</v>
      </c>
      <c r="E71" s="35"/>
      <c r="F71" s="35"/>
      <c r="G71" s="35"/>
      <c r="H71" s="35"/>
      <c r="I71" s="35"/>
      <c r="J71" s="35"/>
      <c r="K71" s="35"/>
      <c r="L71" s="35"/>
      <c r="M71" s="35"/>
    </row>
    <row r="72" spans="1:13" s="28" customFormat="1" ht="18" customHeight="1" x14ac:dyDescent="0.5">
      <c r="A72" s="31"/>
      <c r="B72" s="32">
        <v>13</v>
      </c>
      <c r="C72" s="33" t="s">
        <v>20703</v>
      </c>
      <c r="D72" s="34" t="s">
        <v>20704</v>
      </c>
      <c r="E72" s="35"/>
      <c r="F72" s="35"/>
      <c r="G72" s="35"/>
      <c r="H72" s="35"/>
      <c r="I72" s="35"/>
      <c r="J72" s="35"/>
      <c r="K72" s="35"/>
      <c r="L72" s="35"/>
      <c r="M72" s="35"/>
    </row>
    <row r="73" spans="1:13" s="28" customFormat="1" ht="18" customHeight="1" x14ac:dyDescent="0.5">
      <c r="A73" s="31"/>
      <c r="B73" s="32">
        <v>14</v>
      </c>
      <c r="C73" s="33" t="s">
        <v>20705</v>
      </c>
      <c r="D73" s="34" t="s">
        <v>20706</v>
      </c>
      <c r="E73" s="35"/>
      <c r="F73" s="35"/>
      <c r="G73" s="35"/>
      <c r="H73" s="35"/>
      <c r="I73" s="35"/>
      <c r="J73" s="35"/>
      <c r="K73" s="35"/>
      <c r="L73" s="35"/>
      <c r="M73" s="35"/>
    </row>
    <row r="74" spans="1:13" s="28" customFormat="1" ht="18" customHeight="1" x14ac:dyDescent="0.5">
      <c r="A74" s="31"/>
      <c r="B74" s="32">
        <v>15</v>
      </c>
      <c r="C74" s="33" t="s">
        <v>20707</v>
      </c>
      <c r="D74" s="34" t="s">
        <v>20708</v>
      </c>
      <c r="E74" s="35"/>
      <c r="F74" s="35"/>
      <c r="G74" s="35"/>
      <c r="H74" s="35"/>
      <c r="I74" s="35"/>
      <c r="J74" s="35"/>
      <c r="K74" s="35"/>
      <c r="L74" s="35"/>
      <c r="M74" s="35"/>
    </row>
    <row r="75" spans="1:13" s="28" customFormat="1" ht="18" customHeight="1" x14ac:dyDescent="0.5">
      <c r="A75" s="31"/>
      <c r="B75" s="32">
        <v>16</v>
      </c>
      <c r="C75" s="33" t="s">
        <v>20709</v>
      </c>
      <c r="D75" s="34" t="s">
        <v>20710</v>
      </c>
      <c r="E75" s="35"/>
      <c r="F75" s="35"/>
      <c r="G75" s="35"/>
      <c r="H75" s="35"/>
      <c r="I75" s="35"/>
      <c r="J75" s="35"/>
      <c r="K75" s="35"/>
      <c r="L75" s="35"/>
      <c r="M75" s="35"/>
    </row>
    <row r="76" spans="1:13" s="28" customFormat="1" ht="18" customHeight="1" x14ac:dyDescent="0.5">
      <c r="A76" s="31"/>
      <c r="B76" s="32">
        <v>17</v>
      </c>
      <c r="C76" s="33" t="s">
        <v>20711</v>
      </c>
      <c r="D76" s="34" t="s">
        <v>20712</v>
      </c>
      <c r="E76" s="35"/>
      <c r="F76" s="35"/>
      <c r="G76" s="35"/>
      <c r="H76" s="35"/>
      <c r="I76" s="35"/>
      <c r="J76" s="35"/>
      <c r="K76" s="35"/>
      <c r="L76" s="35"/>
      <c r="M76" s="35"/>
    </row>
    <row r="77" spans="1:13" s="28" customFormat="1" ht="18" customHeight="1" x14ac:dyDescent="0.5">
      <c r="A77" s="31"/>
      <c r="B77" s="32">
        <v>18</v>
      </c>
      <c r="C77" s="33" t="s">
        <v>20713</v>
      </c>
      <c r="D77" s="34" t="s">
        <v>20714</v>
      </c>
      <c r="E77" s="35"/>
      <c r="F77" s="35"/>
      <c r="G77" s="35"/>
      <c r="H77" s="35"/>
      <c r="I77" s="35"/>
      <c r="J77" s="35"/>
      <c r="K77" s="35"/>
      <c r="L77" s="35"/>
      <c r="M77" s="35"/>
    </row>
    <row r="78" spans="1:13" s="28" customFormat="1" ht="18" customHeight="1" x14ac:dyDescent="0.5">
      <c r="A78" s="31"/>
      <c r="B78" s="32">
        <v>19</v>
      </c>
      <c r="C78" s="33" t="s">
        <v>20715</v>
      </c>
      <c r="D78" s="34" t="s">
        <v>20716</v>
      </c>
      <c r="E78" s="35"/>
      <c r="F78" s="35"/>
      <c r="G78" s="35"/>
      <c r="H78" s="35"/>
      <c r="I78" s="35"/>
      <c r="J78" s="35"/>
      <c r="K78" s="35"/>
      <c r="L78" s="35"/>
      <c r="M78" s="35"/>
    </row>
    <row r="79" spans="1:13" s="28" customFormat="1" ht="18" customHeight="1" x14ac:dyDescent="0.5">
      <c r="A79" s="31"/>
      <c r="B79" s="32">
        <v>20</v>
      </c>
      <c r="C79" s="33" t="s">
        <v>20717</v>
      </c>
      <c r="D79" s="34" t="s">
        <v>20718</v>
      </c>
      <c r="E79" s="35"/>
      <c r="F79" s="35"/>
      <c r="G79" s="35"/>
      <c r="H79" s="35"/>
      <c r="I79" s="35"/>
      <c r="J79" s="35"/>
      <c r="K79" s="35"/>
      <c r="L79" s="35"/>
      <c r="M79" s="35"/>
    </row>
    <row r="80" spans="1:13" s="28" customFormat="1" ht="18" customHeight="1" x14ac:dyDescent="0.5">
      <c r="A80" s="31"/>
      <c r="B80" s="32">
        <v>21</v>
      </c>
      <c r="C80" s="33" t="s">
        <v>20719</v>
      </c>
      <c r="D80" s="34" t="s">
        <v>20720</v>
      </c>
      <c r="E80" s="35"/>
      <c r="F80" s="35"/>
      <c r="G80" s="35"/>
      <c r="H80" s="35"/>
      <c r="I80" s="35"/>
      <c r="J80" s="35"/>
      <c r="K80" s="35"/>
      <c r="L80" s="35"/>
      <c r="M80" s="35"/>
    </row>
    <row r="81" spans="1:13" s="28" customFormat="1" ht="18" customHeight="1" x14ac:dyDescent="0.5">
      <c r="A81" s="31"/>
      <c r="B81" s="32">
        <v>22</v>
      </c>
      <c r="C81" s="33" t="s">
        <v>20721</v>
      </c>
      <c r="D81" s="34" t="s">
        <v>20722</v>
      </c>
      <c r="E81" s="35"/>
      <c r="F81" s="35"/>
      <c r="G81" s="35"/>
      <c r="H81" s="35"/>
      <c r="I81" s="35"/>
      <c r="J81" s="35"/>
      <c r="K81" s="35"/>
      <c r="L81" s="35"/>
      <c r="M81" s="35"/>
    </row>
    <row r="82" spans="1:13" s="28" customFormat="1" ht="18" customHeight="1" x14ac:dyDescent="0.5">
      <c r="A82" s="31"/>
      <c r="B82" s="32">
        <v>23</v>
      </c>
      <c r="C82" s="33" t="s">
        <v>20723</v>
      </c>
      <c r="D82" s="34" t="s">
        <v>20724</v>
      </c>
      <c r="E82" s="35"/>
      <c r="F82" s="35"/>
      <c r="G82" s="35"/>
      <c r="H82" s="35"/>
      <c r="I82" s="35"/>
      <c r="J82" s="35"/>
      <c r="K82" s="35"/>
      <c r="L82" s="35"/>
      <c r="M82" s="35"/>
    </row>
    <row r="83" spans="1:13" s="28" customFormat="1" ht="18" customHeight="1" x14ac:dyDescent="0.5">
      <c r="A83" s="31"/>
      <c r="B83" s="32">
        <v>24</v>
      </c>
      <c r="C83" s="33" t="s">
        <v>20725</v>
      </c>
      <c r="D83" s="34" t="s">
        <v>20726</v>
      </c>
      <c r="E83" s="35"/>
      <c r="F83" s="35"/>
      <c r="G83" s="35"/>
      <c r="H83" s="35"/>
      <c r="I83" s="35"/>
      <c r="J83" s="35"/>
      <c r="K83" s="35"/>
      <c r="L83" s="35"/>
      <c r="M83" s="35"/>
    </row>
    <row r="84" spans="1:13" s="28" customFormat="1" ht="18" customHeight="1" x14ac:dyDescent="0.5">
      <c r="A84" s="31"/>
      <c r="B84" s="32">
        <v>25</v>
      </c>
      <c r="C84" s="33" t="s">
        <v>20727</v>
      </c>
      <c r="D84" s="34" t="s">
        <v>20728</v>
      </c>
      <c r="E84" s="35"/>
      <c r="F84" s="35"/>
      <c r="G84" s="35"/>
      <c r="H84" s="35"/>
      <c r="I84" s="35"/>
      <c r="J84" s="35"/>
      <c r="K84" s="35"/>
      <c r="L84" s="35"/>
      <c r="M84" s="35"/>
    </row>
    <row r="85" spans="1:13" s="28" customFormat="1" ht="18" customHeight="1" x14ac:dyDescent="0.5">
      <c r="A85" s="31"/>
      <c r="B85" s="32">
        <v>26</v>
      </c>
      <c r="C85" s="33" t="s">
        <v>20729</v>
      </c>
      <c r="D85" s="34" t="s">
        <v>20730</v>
      </c>
      <c r="E85" s="35"/>
      <c r="F85" s="35"/>
      <c r="G85" s="35"/>
      <c r="H85" s="35"/>
      <c r="I85" s="35"/>
      <c r="J85" s="35"/>
      <c r="K85" s="35"/>
      <c r="L85" s="35"/>
      <c r="M85" s="35"/>
    </row>
    <row r="86" spans="1:13" s="28" customFormat="1" ht="18" customHeight="1" x14ac:dyDescent="0.5">
      <c r="A86" s="31"/>
      <c r="B86" s="32">
        <v>27</v>
      </c>
      <c r="C86" s="33" t="s">
        <v>20731</v>
      </c>
      <c r="D86" s="34" t="s">
        <v>20732</v>
      </c>
      <c r="E86" s="35"/>
      <c r="F86" s="35"/>
      <c r="G86" s="35"/>
      <c r="H86" s="35"/>
      <c r="I86" s="35"/>
      <c r="J86" s="35"/>
      <c r="K86" s="35"/>
      <c r="L86" s="35"/>
      <c r="M86" s="35"/>
    </row>
    <row r="87" spans="1:13" s="28" customFormat="1" ht="18" customHeight="1" x14ac:dyDescent="0.5">
      <c r="A87" s="31"/>
      <c r="B87" s="39">
        <v>28</v>
      </c>
      <c r="C87" s="116" t="s">
        <v>20733</v>
      </c>
      <c r="D87" s="40" t="s">
        <v>20734</v>
      </c>
      <c r="E87" s="41" t="s">
        <v>9533</v>
      </c>
      <c r="F87" s="41"/>
      <c r="G87" s="35"/>
      <c r="H87" s="35"/>
      <c r="I87" s="35"/>
      <c r="J87" s="35"/>
      <c r="K87" s="35"/>
      <c r="L87" s="35"/>
      <c r="M87" s="35"/>
    </row>
    <row r="88" spans="1:13" s="28" customFormat="1" ht="18" customHeight="1" x14ac:dyDescent="0.5">
      <c r="A88" s="31"/>
      <c r="B88" s="32">
        <v>29</v>
      </c>
      <c r="C88" s="33" t="s">
        <v>20735</v>
      </c>
      <c r="D88" s="34" t="s">
        <v>20736</v>
      </c>
      <c r="E88" s="35"/>
      <c r="F88" s="35"/>
      <c r="G88" s="35"/>
      <c r="H88" s="35"/>
      <c r="I88" s="35"/>
      <c r="J88" s="35"/>
      <c r="K88" s="35"/>
      <c r="L88" s="35"/>
      <c r="M88" s="35"/>
    </row>
    <row r="89" spans="1:13" s="28" customFormat="1" ht="18" customHeight="1" x14ac:dyDescent="0.5">
      <c r="A89" s="31"/>
      <c r="B89" s="32">
        <v>30</v>
      </c>
      <c r="C89" s="33" t="s">
        <v>20737</v>
      </c>
      <c r="D89" s="34" t="s">
        <v>20738</v>
      </c>
      <c r="E89" s="35"/>
      <c r="F89" s="35"/>
      <c r="G89" s="35"/>
      <c r="H89" s="35"/>
      <c r="I89" s="35"/>
      <c r="J89" s="35"/>
      <c r="K89" s="35"/>
      <c r="L89" s="35"/>
      <c r="M89" s="35"/>
    </row>
    <row r="90" spans="1:13" s="28" customFormat="1" ht="18" customHeight="1" x14ac:dyDescent="0.5">
      <c r="A90" s="31"/>
      <c r="B90" s="32">
        <v>31</v>
      </c>
      <c r="C90" s="33" t="s">
        <v>20739</v>
      </c>
      <c r="D90" s="34" t="s">
        <v>20740</v>
      </c>
      <c r="E90" s="35"/>
      <c r="F90" s="35"/>
      <c r="G90" s="35"/>
      <c r="H90" s="35"/>
      <c r="I90" s="35"/>
      <c r="J90" s="35"/>
      <c r="K90" s="35"/>
      <c r="L90" s="35"/>
      <c r="M90" s="35"/>
    </row>
    <row r="91" spans="1:13" s="28" customFormat="1" ht="18" customHeight="1" x14ac:dyDescent="0.5">
      <c r="A91" s="31"/>
      <c r="B91" s="32">
        <v>32</v>
      </c>
      <c r="C91" s="33" t="s">
        <v>20741</v>
      </c>
      <c r="D91" s="34" t="s">
        <v>20742</v>
      </c>
      <c r="E91" s="35"/>
      <c r="F91" s="35"/>
      <c r="G91" s="35"/>
      <c r="H91" s="35"/>
      <c r="I91" s="35"/>
      <c r="J91" s="35"/>
      <c r="K91" s="35"/>
      <c r="L91" s="35"/>
      <c r="M91" s="35"/>
    </row>
    <row r="92" spans="1:13" s="28" customFormat="1" ht="18" customHeight="1" x14ac:dyDescent="0.5">
      <c r="A92" s="31"/>
      <c r="B92" s="32">
        <v>33</v>
      </c>
      <c r="C92" s="33" t="s">
        <v>20743</v>
      </c>
      <c r="D92" s="34" t="s">
        <v>20744</v>
      </c>
      <c r="E92" s="35"/>
      <c r="F92" s="35"/>
      <c r="G92" s="35"/>
      <c r="H92" s="35"/>
      <c r="I92" s="35"/>
      <c r="J92" s="35"/>
      <c r="K92" s="35"/>
      <c r="L92" s="35"/>
      <c r="M92" s="35"/>
    </row>
    <row r="93" spans="1:13" s="28" customFormat="1" ht="18" customHeight="1" x14ac:dyDescent="0.5">
      <c r="A93" s="31"/>
      <c r="B93" s="32">
        <v>34</v>
      </c>
      <c r="C93" s="33" t="s">
        <v>20745</v>
      </c>
      <c r="D93" s="34" t="s">
        <v>20746</v>
      </c>
      <c r="E93" s="35"/>
      <c r="F93" s="35"/>
      <c r="G93" s="35"/>
      <c r="H93" s="35"/>
      <c r="I93" s="35"/>
      <c r="J93" s="35"/>
      <c r="K93" s="35"/>
      <c r="L93" s="35"/>
      <c r="M93" s="35"/>
    </row>
    <row r="94" spans="1:13" s="28" customFormat="1" ht="18" customHeight="1" x14ac:dyDescent="0.5">
      <c r="A94" s="31"/>
      <c r="B94" s="32">
        <v>35</v>
      </c>
      <c r="C94" s="33" t="s">
        <v>20747</v>
      </c>
      <c r="D94" s="34" t="s">
        <v>20748</v>
      </c>
      <c r="E94" s="35"/>
      <c r="F94" s="35"/>
      <c r="G94" s="35"/>
      <c r="H94" s="35"/>
      <c r="I94" s="35"/>
      <c r="J94" s="35"/>
      <c r="K94" s="35"/>
      <c r="L94" s="35"/>
      <c r="M94" s="35"/>
    </row>
    <row r="95" spans="1:13" s="28" customFormat="1" ht="18" customHeight="1" x14ac:dyDescent="0.5">
      <c r="A95" s="31"/>
      <c r="B95" s="32">
        <v>36</v>
      </c>
      <c r="C95" s="33" t="s">
        <v>20749</v>
      </c>
      <c r="D95" s="34" t="s">
        <v>20750</v>
      </c>
      <c r="E95" s="35"/>
      <c r="F95" s="35"/>
      <c r="G95" s="35"/>
      <c r="H95" s="35"/>
      <c r="I95" s="35"/>
      <c r="J95" s="35"/>
      <c r="K95" s="35"/>
      <c r="L95" s="35"/>
      <c r="M95" s="35"/>
    </row>
    <row r="96" spans="1:13" s="28" customFormat="1" ht="18" customHeight="1" x14ac:dyDescent="0.15">
      <c r="A96" s="31"/>
      <c r="B96" s="31"/>
      <c r="C96" s="31"/>
      <c r="D96" s="36" t="s">
        <v>20751</v>
      </c>
      <c r="E96" s="31"/>
      <c r="F96" s="31"/>
      <c r="G96" s="31"/>
      <c r="H96" s="31"/>
      <c r="I96" s="31"/>
      <c r="J96" s="31"/>
      <c r="K96" s="31"/>
      <c r="L96" s="31"/>
      <c r="M96" s="31"/>
    </row>
    <row r="97" spans="1:13" s="28" customFormat="1" ht="18" customHeight="1" x14ac:dyDescent="0.15">
      <c r="A97" s="31"/>
      <c r="B97" s="31"/>
      <c r="C97" s="31"/>
      <c r="E97" s="31"/>
      <c r="F97" s="31"/>
      <c r="G97" s="31"/>
      <c r="H97" s="31"/>
      <c r="I97" s="31"/>
      <c r="J97" s="31"/>
      <c r="K97" s="31"/>
      <c r="L97" s="31"/>
      <c r="M97" s="31"/>
    </row>
    <row r="98" spans="1:13" ht="18.75" customHeight="1" x14ac:dyDescent="0.15">
      <c r="A98" s="30"/>
      <c r="B98" s="1318" t="s">
        <v>9795</v>
      </c>
      <c r="C98" s="1318"/>
      <c r="D98" s="1318"/>
      <c r="E98" s="1318"/>
      <c r="F98" s="1318"/>
      <c r="G98" s="1318"/>
      <c r="H98" s="1318"/>
      <c r="I98" s="1318"/>
      <c r="J98" s="1318"/>
      <c r="K98" s="1318"/>
      <c r="L98" s="1318"/>
      <c r="M98" s="1318"/>
    </row>
    <row r="99" spans="1:13" ht="0.75" customHeight="1" x14ac:dyDescent="0.15">
      <c r="A99" s="30"/>
      <c r="B99" s="1318"/>
      <c r="C99" s="1318"/>
      <c r="D99" s="1318"/>
      <c r="E99" s="1318"/>
      <c r="F99" s="1318"/>
      <c r="G99" s="1318"/>
      <c r="H99" s="1318"/>
      <c r="I99" s="1318"/>
      <c r="J99" s="1318"/>
      <c r="K99" s="1318"/>
      <c r="L99" s="1318"/>
      <c r="M99" s="1318"/>
    </row>
    <row r="100" spans="1:13" ht="19.5" customHeight="1" x14ac:dyDescent="0.15">
      <c r="A100" s="30"/>
      <c r="B100" s="1318" t="s">
        <v>20752</v>
      </c>
      <c r="C100" s="1318"/>
      <c r="D100" s="1318"/>
      <c r="E100" s="1318"/>
      <c r="F100" s="1318"/>
      <c r="G100" s="1318"/>
      <c r="H100" s="1318"/>
      <c r="I100" s="1318"/>
      <c r="J100" s="1318"/>
      <c r="K100" s="1318"/>
      <c r="L100" s="1318"/>
      <c r="M100" s="1318"/>
    </row>
    <row r="101" spans="1:13" ht="19.5" customHeight="1" x14ac:dyDescent="0.15">
      <c r="A101" s="30"/>
      <c r="B101" s="1320" t="s">
        <v>20753</v>
      </c>
      <c r="C101" s="1320"/>
      <c r="D101" s="1320"/>
      <c r="E101" s="1320"/>
      <c r="F101" s="1320"/>
      <c r="G101" s="1320"/>
      <c r="H101" s="1320"/>
      <c r="I101" s="1320"/>
      <c r="J101" s="1320"/>
      <c r="K101" s="1320"/>
      <c r="L101" s="1320"/>
      <c r="M101" s="1320"/>
    </row>
    <row r="102" spans="1:13" ht="5.25" customHeight="1" x14ac:dyDescent="0.15">
      <c r="A102" s="30"/>
      <c r="B102" s="1318" t="s">
        <v>20603</v>
      </c>
      <c r="C102" s="1318"/>
      <c r="D102" s="1318"/>
      <c r="E102" s="1318"/>
      <c r="F102" s="1318"/>
      <c r="G102" s="1318"/>
      <c r="H102" s="1318"/>
      <c r="I102" s="1318"/>
      <c r="J102" s="1318"/>
      <c r="K102" s="1318"/>
      <c r="L102" s="1318"/>
      <c r="M102" s="1318"/>
    </row>
    <row r="103" spans="1:13" ht="14.25" customHeight="1" x14ac:dyDescent="0.15">
      <c r="A103" s="30"/>
      <c r="B103" s="1318"/>
      <c r="C103" s="1318"/>
      <c r="D103" s="1318"/>
      <c r="E103" s="1318"/>
      <c r="F103" s="1318"/>
      <c r="G103" s="1318"/>
      <c r="H103" s="1318"/>
      <c r="I103" s="1318"/>
      <c r="J103" s="1318"/>
      <c r="K103" s="1318"/>
      <c r="L103" s="1318"/>
      <c r="M103" s="1318"/>
    </row>
    <row r="104" spans="1:13" ht="5.25" customHeight="1" x14ac:dyDescent="0.15">
      <c r="A104" s="30"/>
      <c r="B104" s="1318" t="s">
        <v>20754</v>
      </c>
      <c r="C104" s="1318"/>
      <c r="D104" s="1318"/>
      <c r="E104" s="1318"/>
      <c r="F104" s="1318"/>
      <c r="G104" s="1318"/>
      <c r="H104" s="1318"/>
      <c r="I104" s="1318"/>
      <c r="J104" s="1318"/>
      <c r="K104" s="1318"/>
      <c r="L104" s="1318"/>
      <c r="M104" s="1318"/>
    </row>
    <row r="105" spans="1:13" ht="15" customHeight="1" x14ac:dyDescent="0.15">
      <c r="A105" s="30"/>
      <c r="B105" s="1318"/>
      <c r="C105" s="1318"/>
      <c r="D105" s="1318"/>
      <c r="E105" s="1318"/>
      <c r="F105" s="1318"/>
      <c r="G105" s="1318"/>
      <c r="H105" s="1318"/>
      <c r="I105" s="1318"/>
      <c r="J105" s="1318"/>
      <c r="K105" s="1318"/>
      <c r="L105" s="1318"/>
      <c r="M105" s="1318"/>
    </row>
    <row r="106" spans="1:13" ht="3" customHeight="1" x14ac:dyDescent="0.15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</row>
    <row r="107" spans="1:13" ht="45" customHeight="1" x14ac:dyDescent="0.45">
      <c r="A107" s="30"/>
      <c r="B107" s="2" t="s">
        <v>9529</v>
      </c>
      <c r="C107" s="2" t="s">
        <v>8352</v>
      </c>
      <c r="D107" s="2" t="s">
        <v>9799</v>
      </c>
      <c r="E107" s="12"/>
      <c r="F107" s="12"/>
      <c r="G107" s="12"/>
      <c r="H107" s="12"/>
      <c r="I107" s="12"/>
      <c r="J107" s="12"/>
      <c r="K107" s="12"/>
      <c r="L107" s="12"/>
      <c r="M107" s="3" t="s">
        <v>16119</v>
      </c>
    </row>
    <row r="108" spans="1:13" s="28" customFormat="1" ht="18" customHeight="1" x14ac:dyDescent="0.5">
      <c r="A108" s="31"/>
      <c r="B108" s="32" t="s">
        <v>12949</v>
      </c>
      <c r="C108" s="33" t="s">
        <v>20755</v>
      </c>
      <c r="D108" s="34" t="s">
        <v>20756</v>
      </c>
      <c r="E108" s="35"/>
      <c r="F108" s="35"/>
      <c r="G108" s="35"/>
      <c r="H108" s="35"/>
      <c r="I108" s="35"/>
      <c r="J108" s="35"/>
      <c r="K108" s="35"/>
      <c r="L108" s="35"/>
      <c r="M108" s="35"/>
    </row>
    <row r="109" spans="1:13" s="28" customFormat="1" ht="18" customHeight="1" x14ac:dyDescent="0.5">
      <c r="A109" s="31"/>
      <c r="B109" s="32" t="s">
        <v>12951</v>
      </c>
      <c r="C109" s="33" t="s">
        <v>20757</v>
      </c>
      <c r="D109" s="34" t="s">
        <v>20758</v>
      </c>
      <c r="E109" s="35"/>
      <c r="F109" s="35"/>
      <c r="G109" s="35"/>
      <c r="H109" s="35"/>
      <c r="I109" s="35"/>
      <c r="J109" s="35"/>
      <c r="K109" s="35"/>
      <c r="L109" s="35"/>
      <c r="M109" s="35"/>
    </row>
    <row r="110" spans="1:13" s="28" customFormat="1" ht="18" customHeight="1" x14ac:dyDescent="0.5">
      <c r="A110" s="31"/>
      <c r="B110" s="32" t="s">
        <v>12962</v>
      </c>
      <c r="C110" s="33" t="s">
        <v>20759</v>
      </c>
      <c r="D110" s="34" t="s">
        <v>20760</v>
      </c>
      <c r="E110" s="35"/>
      <c r="F110" s="35"/>
      <c r="G110" s="35"/>
      <c r="H110" s="35"/>
      <c r="I110" s="35"/>
      <c r="J110" s="35"/>
      <c r="K110" s="35"/>
      <c r="L110" s="35"/>
      <c r="M110" s="35"/>
    </row>
    <row r="111" spans="1:13" s="28" customFormat="1" ht="18" customHeight="1" x14ac:dyDescent="0.5">
      <c r="A111" s="31"/>
      <c r="B111" s="32" t="s">
        <v>12966</v>
      </c>
      <c r="C111" s="33" t="s">
        <v>20521</v>
      </c>
      <c r="D111" s="34" t="s">
        <v>20522</v>
      </c>
      <c r="E111" s="35"/>
      <c r="F111" s="35"/>
      <c r="G111" s="35"/>
      <c r="H111" s="35"/>
      <c r="I111" s="35"/>
      <c r="J111" s="35"/>
      <c r="K111" s="35"/>
      <c r="L111" s="35"/>
      <c r="M111" s="35"/>
    </row>
    <row r="112" spans="1:13" s="28" customFormat="1" ht="18" customHeight="1" x14ac:dyDescent="0.5">
      <c r="A112" s="31"/>
      <c r="B112" s="32" t="s">
        <v>12971</v>
      </c>
      <c r="C112" s="33" t="s">
        <v>20761</v>
      </c>
      <c r="D112" s="34" t="s">
        <v>20762</v>
      </c>
      <c r="E112" s="35"/>
      <c r="F112" s="35"/>
      <c r="G112" s="35"/>
      <c r="H112" s="35"/>
      <c r="I112" s="35"/>
      <c r="J112" s="35"/>
      <c r="K112" s="35"/>
      <c r="L112" s="35"/>
      <c r="M112" s="35"/>
    </row>
    <row r="113" spans="1:13" s="28" customFormat="1" ht="18" customHeight="1" x14ac:dyDescent="0.5">
      <c r="A113" s="31"/>
      <c r="B113" s="32" t="s">
        <v>12976</v>
      </c>
      <c r="C113" s="33" t="s">
        <v>20763</v>
      </c>
      <c r="D113" s="34" t="s">
        <v>20764</v>
      </c>
      <c r="E113" s="35"/>
      <c r="F113" s="35"/>
      <c r="G113" s="35"/>
      <c r="H113" s="35"/>
      <c r="I113" s="35"/>
      <c r="J113" s="35"/>
      <c r="K113" s="35"/>
      <c r="L113" s="35"/>
      <c r="M113" s="35"/>
    </row>
    <row r="114" spans="1:13" s="28" customFormat="1" ht="18" customHeight="1" x14ac:dyDescent="0.5">
      <c r="A114" s="31"/>
      <c r="B114" s="32" t="s">
        <v>12980</v>
      </c>
      <c r="C114" s="33" t="s">
        <v>20765</v>
      </c>
      <c r="D114" s="34" t="s">
        <v>20766</v>
      </c>
      <c r="E114" s="35"/>
      <c r="F114" s="35"/>
      <c r="G114" s="35"/>
      <c r="H114" s="35"/>
      <c r="I114" s="35"/>
      <c r="J114" s="35"/>
      <c r="K114" s="35"/>
      <c r="L114" s="35"/>
      <c r="M114" s="35"/>
    </row>
    <row r="115" spans="1:13" s="28" customFormat="1" ht="18" customHeight="1" x14ac:dyDescent="0.5">
      <c r="A115" s="31"/>
      <c r="B115" s="32" t="s">
        <v>12985</v>
      </c>
      <c r="C115" s="33" t="s">
        <v>20767</v>
      </c>
      <c r="D115" s="34" t="s">
        <v>20768</v>
      </c>
      <c r="E115" s="35"/>
      <c r="F115" s="35"/>
      <c r="G115" s="35"/>
      <c r="H115" s="35"/>
      <c r="I115" s="35"/>
      <c r="J115" s="35"/>
      <c r="K115" s="35"/>
      <c r="L115" s="35"/>
      <c r="M115" s="35"/>
    </row>
    <row r="116" spans="1:13" s="28" customFormat="1" ht="18" customHeight="1" x14ac:dyDescent="0.5">
      <c r="A116" s="31"/>
      <c r="B116" s="32" t="s">
        <v>12988</v>
      </c>
      <c r="C116" s="33" t="s">
        <v>20769</v>
      </c>
      <c r="D116" s="34" t="s">
        <v>20770</v>
      </c>
      <c r="E116" s="35"/>
      <c r="F116" s="35"/>
      <c r="G116" s="35"/>
      <c r="H116" s="35"/>
      <c r="I116" s="35"/>
      <c r="J116" s="35"/>
      <c r="K116" s="35"/>
      <c r="L116" s="35"/>
      <c r="M116" s="35"/>
    </row>
    <row r="117" spans="1:13" s="28" customFormat="1" ht="18" customHeight="1" x14ac:dyDescent="0.5">
      <c r="A117" s="31"/>
      <c r="B117" s="32" t="s">
        <v>12993</v>
      </c>
      <c r="C117" s="33" t="s">
        <v>20771</v>
      </c>
      <c r="D117" s="34" t="s">
        <v>20772</v>
      </c>
      <c r="E117" s="35"/>
      <c r="F117" s="35"/>
      <c r="G117" s="35"/>
      <c r="H117" s="35"/>
      <c r="I117" s="35"/>
      <c r="J117" s="35"/>
      <c r="K117" s="35"/>
      <c r="L117" s="35"/>
      <c r="M117" s="35"/>
    </row>
    <row r="118" spans="1:13" s="28" customFormat="1" ht="18" customHeight="1" x14ac:dyDescent="0.5">
      <c r="A118" s="31"/>
      <c r="B118" s="32" t="s">
        <v>12998</v>
      </c>
      <c r="C118" s="33" t="s">
        <v>20773</v>
      </c>
      <c r="D118" s="34" t="s">
        <v>20774</v>
      </c>
      <c r="E118" s="35"/>
      <c r="F118" s="35"/>
      <c r="G118" s="35"/>
      <c r="H118" s="35"/>
      <c r="I118" s="35"/>
      <c r="J118" s="35"/>
      <c r="K118" s="35"/>
      <c r="L118" s="35"/>
      <c r="M118" s="35"/>
    </row>
    <row r="119" spans="1:13" s="28" customFormat="1" ht="18" customHeight="1" x14ac:dyDescent="0.5">
      <c r="A119" s="31"/>
      <c r="B119" s="32" t="s">
        <v>13003</v>
      </c>
      <c r="C119" s="33" t="s">
        <v>20523</v>
      </c>
      <c r="D119" s="34" t="s">
        <v>20524</v>
      </c>
      <c r="E119" s="35"/>
      <c r="F119" s="35"/>
      <c r="G119" s="35"/>
      <c r="H119" s="35"/>
      <c r="I119" s="35"/>
      <c r="J119" s="35"/>
      <c r="K119" s="35"/>
      <c r="L119" s="35"/>
      <c r="M119" s="35"/>
    </row>
    <row r="120" spans="1:13" s="28" customFormat="1" ht="18" customHeight="1" x14ac:dyDescent="0.5">
      <c r="A120" s="31"/>
      <c r="B120" s="32" t="s">
        <v>19961</v>
      </c>
      <c r="C120" s="33" t="s">
        <v>20775</v>
      </c>
      <c r="D120" s="34" t="s">
        <v>20776</v>
      </c>
      <c r="E120" s="35"/>
      <c r="F120" s="35"/>
      <c r="G120" s="35"/>
      <c r="H120" s="35"/>
      <c r="I120" s="35"/>
      <c r="J120" s="35"/>
      <c r="K120" s="35"/>
      <c r="L120" s="35"/>
      <c r="M120" s="35"/>
    </row>
    <row r="121" spans="1:13" s="28" customFormat="1" ht="18" customHeight="1" x14ac:dyDescent="0.5">
      <c r="A121" s="31"/>
      <c r="B121" s="32" t="s">
        <v>19963</v>
      </c>
      <c r="C121" s="33" t="s">
        <v>20777</v>
      </c>
      <c r="D121" s="34" t="s">
        <v>20778</v>
      </c>
      <c r="E121" s="35"/>
      <c r="F121" s="35"/>
      <c r="G121" s="35"/>
      <c r="H121" s="35"/>
      <c r="I121" s="35"/>
      <c r="J121" s="35"/>
      <c r="K121" s="35"/>
      <c r="L121" s="35"/>
      <c r="M121" s="35"/>
    </row>
    <row r="122" spans="1:13" s="28" customFormat="1" ht="18" customHeight="1" x14ac:dyDescent="0.5">
      <c r="A122" s="31"/>
      <c r="B122" s="32" t="s">
        <v>19965</v>
      </c>
      <c r="C122" s="116" t="s">
        <v>20779</v>
      </c>
      <c r="D122" s="40" t="s">
        <v>20780</v>
      </c>
      <c r="E122" s="41" t="s">
        <v>9533</v>
      </c>
      <c r="F122" s="35"/>
      <c r="G122" s="35"/>
      <c r="H122" s="35"/>
      <c r="I122" s="35"/>
      <c r="J122" s="35"/>
      <c r="K122" s="35"/>
      <c r="L122" s="35"/>
      <c r="M122" s="35"/>
    </row>
    <row r="123" spans="1:13" s="28" customFormat="1" ht="18" customHeight="1" x14ac:dyDescent="0.5">
      <c r="A123" s="31"/>
      <c r="B123" s="32" t="s">
        <v>19967</v>
      </c>
      <c r="C123" s="33" t="s">
        <v>20781</v>
      </c>
      <c r="D123" s="34" t="s">
        <v>20782</v>
      </c>
      <c r="E123" s="35"/>
      <c r="F123" s="35"/>
      <c r="G123" s="35"/>
      <c r="H123" s="35"/>
      <c r="I123" s="35"/>
      <c r="J123" s="35"/>
      <c r="K123" s="35"/>
      <c r="L123" s="35"/>
      <c r="M123" s="35"/>
    </row>
    <row r="124" spans="1:13" s="28" customFormat="1" ht="18" customHeight="1" x14ac:dyDescent="0.5">
      <c r="A124" s="31"/>
      <c r="B124" s="32" t="s">
        <v>19908</v>
      </c>
      <c r="C124" s="33" t="s">
        <v>20783</v>
      </c>
      <c r="D124" s="34" t="s">
        <v>20784</v>
      </c>
      <c r="E124" s="35"/>
      <c r="F124" s="35"/>
      <c r="G124" s="35"/>
      <c r="H124" s="35"/>
      <c r="I124" s="35"/>
      <c r="J124" s="35"/>
      <c r="K124" s="35"/>
      <c r="L124" s="35"/>
      <c r="M124" s="35"/>
    </row>
    <row r="125" spans="1:13" s="28" customFormat="1" ht="18" customHeight="1" x14ac:dyDescent="0.5">
      <c r="A125" s="31"/>
      <c r="B125" s="32" t="s">
        <v>19929</v>
      </c>
      <c r="C125" s="33" t="s">
        <v>20785</v>
      </c>
      <c r="D125" s="34" t="s">
        <v>20786</v>
      </c>
      <c r="E125" s="35"/>
      <c r="F125" s="35"/>
      <c r="G125" s="35"/>
      <c r="H125" s="35"/>
      <c r="I125" s="35"/>
      <c r="J125" s="35"/>
      <c r="K125" s="35"/>
      <c r="L125" s="35"/>
      <c r="M125" s="35"/>
    </row>
    <row r="126" spans="1:13" s="28" customFormat="1" ht="18" customHeight="1" x14ac:dyDescent="0.5">
      <c r="A126" s="31"/>
      <c r="B126" s="32" t="s">
        <v>19918</v>
      </c>
      <c r="C126" s="33" t="s">
        <v>20787</v>
      </c>
      <c r="D126" s="34" t="s">
        <v>20788</v>
      </c>
      <c r="E126" s="35"/>
      <c r="F126" s="35"/>
      <c r="G126" s="35"/>
      <c r="H126" s="35"/>
      <c r="I126" s="35"/>
      <c r="J126" s="35"/>
      <c r="K126" s="35"/>
      <c r="L126" s="35"/>
      <c r="M126" s="35"/>
    </row>
    <row r="127" spans="1:13" s="28" customFormat="1" ht="18" customHeight="1" x14ac:dyDescent="0.5">
      <c r="A127" s="31"/>
      <c r="B127" s="32" t="s">
        <v>19925</v>
      </c>
      <c r="C127" s="33" t="s">
        <v>20789</v>
      </c>
      <c r="D127" s="34" t="s">
        <v>20790</v>
      </c>
      <c r="E127" s="35"/>
      <c r="F127" s="35"/>
      <c r="G127" s="35"/>
      <c r="H127" s="35"/>
      <c r="I127" s="35"/>
      <c r="J127" s="35"/>
      <c r="K127" s="35"/>
      <c r="L127" s="35"/>
      <c r="M127" s="35"/>
    </row>
    <row r="128" spans="1:13" s="28" customFormat="1" ht="18" customHeight="1" x14ac:dyDescent="0.5">
      <c r="A128" s="31"/>
      <c r="B128" s="32" t="s">
        <v>19973</v>
      </c>
      <c r="C128" s="33" t="s">
        <v>20791</v>
      </c>
      <c r="D128" s="34" t="s">
        <v>20792</v>
      </c>
      <c r="E128" s="35"/>
      <c r="F128" s="35"/>
      <c r="G128" s="35"/>
      <c r="H128" s="35"/>
      <c r="I128" s="35"/>
      <c r="J128" s="35"/>
      <c r="K128" s="35"/>
      <c r="L128" s="35"/>
      <c r="M128" s="35"/>
    </row>
    <row r="129" spans="1:13" s="28" customFormat="1" ht="18" customHeight="1" x14ac:dyDescent="0.5">
      <c r="A129" s="31"/>
      <c r="B129" s="32" t="s">
        <v>19975</v>
      </c>
      <c r="C129" s="33" t="s">
        <v>20793</v>
      </c>
      <c r="D129" s="34" t="s">
        <v>20794</v>
      </c>
      <c r="E129" s="35"/>
      <c r="F129" s="35"/>
      <c r="G129" s="35"/>
      <c r="H129" s="35"/>
      <c r="I129" s="35"/>
      <c r="J129" s="35"/>
      <c r="K129" s="35"/>
      <c r="L129" s="35"/>
      <c r="M129" s="35"/>
    </row>
    <row r="130" spans="1:13" s="28" customFormat="1" ht="18" customHeight="1" x14ac:dyDescent="0.5">
      <c r="A130" s="31"/>
      <c r="B130" s="32" t="s">
        <v>19977</v>
      </c>
      <c r="C130" s="33" t="s">
        <v>20795</v>
      </c>
      <c r="D130" s="34" t="s">
        <v>20796</v>
      </c>
      <c r="E130" s="35"/>
      <c r="F130" s="35"/>
      <c r="G130" s="35"/>
      <c r="H130" s="35"/>
      <c r="I130" s="35"/>
      <c r="J130" s="35"/>
      <c r="K130" s="35"/>
      <c r="L130" s="35"/>
      <c r="M130" s="35"/>
    </row>
    <row r="131" spans="1:13" s="28" customFormat="1" ht="18" customHeight="1" x14ac:dyDescent="0.5">
      <c r="A131" s="31"/>
      <c r="B131" s="32" t="s">
        <v>19979</v>
      </c>
      <c r="C131" s="33" t="s">
        <v>20797</v>
      </c>
      <c r="D131" s="34" t="s">
        <v>20798</v>
      </c>
      <c r="E131" s="35"/>
      <c r="F131" s="35"/>
      <c r="G131" s="35"/>
      <c r="H131" s="35"/>
      <c r="I131" s="35"/>
      <c r="J131" s="35"/>
      <c r="K131" s="35"/>
      <c r="L131" s="35"/>
      <c r="M131" s="35"/>
    </row>
    <row r="132" spans="1:13" s="28" customFormat="1" ht="18" customHeight="1" x14ac:dyDescent="0.5">
      <c r="A132" s="31"/>
      <c r="B132" s="32" t="s">
        <v>19941</v>
      </c>
      <c r="C132" s="33" t="s">
        <v>20799</v>
      </c>
      <c r="D132" s="34" t="s">
        <v>20800</v>
      </c>
      <c r="E132" s="35"/>
      <c r="F132" s="35"/>
      <c r="G132" s="35"/>
      <c r="H132" s="35"/>
      <c r="I132" s="35"/>
      <c r="J132" s="35"/>
      <c r="K132" s="35"/>
      <c r="L132" s="35"/>
      <c r="M132" s="35"/>
    </row>
    <row r="133" spans="1:13" s="28" customFormat="1" ht="18" customHeight="1" x14ac:dyDescent="0.5">
      <c r="A133" s="31"/>
      <c r="B133" s="32" t="s">
        <v>19982</v>
      </c>
      <c r="C133" s="33" t="s">
        <v>20801</v>
      </c>
      <c r="D133" s="34" t="s">
        <v>20802</v>
      </c>
      <c r="E133" s="35"/>
      <c r="F133" s="35"/>
      <c r="G133" s="35"/>
      <c r="H133" s="35"/>
      <c r="I133" s="35"/>
      <c r="J133" s="35"/>
      <c r="K133" s="35"/>
      <c r="L133" s="35"/>
      <c r="M133" s="35"/>
    </row>
    <row r="134" spans="1:13" s="28" customFormat="1" ht="18" customHeight="1" x14ac:dyDescent="0.5">
      <c r="A134" s="31"/>
      <c r="B134" s="32" t="s">
        <v>19931</v>
      </c>
      <c r="C134" s="33" t="s">
        <v>20803</v>
      </c>
      <c r="D134" s="34" t="s">
        <v>20804</v>
      </c>
      <c r="E134" s="35"/>
      <c r="F134" s="35"/>
      <c r="G134" s="35"/>
      <c r="H134" s="35"/>
      <c r="I134" s="35"/>
      <c r="J134" s="35"/>
      <c r="K134" s="35"/>
      <c r="L134" s="35"/>
      <c r="M134" s="35"/>
    </row>
    <row r="135" spans="1:13" s="28" customFormat="1" ht="18" customHeight="1" x14ac:dyDescent="0.5">
      <c r="A135" s="31"/>
      <c r="B135" s="32" t="s">
        <v>19985</v>
      </c>
      <c r="C135" s="33" t="s">
        <v>20805</v>
      </c>
      <c r="D135" s="34" t="s">
        <v>20806</v>
      </c>
      <c r="E135" s="35"/>
      <c r="F135" s="35"/>
      <c r="G135" s="35"/>
      <c r="H135" s="35"/>
      <c r="I135" s="35"/>
      <c r="J135" s="35"/>
      <c r="K135" s="35"/>
      <c r="L135" s="35"/>
      <c r="M135" s="35"/>
    </row>
    <row r="136" spans="1:13" s="28" customFormat="1" ht="18" customHeight="1" x14ac:dyDescent="0.5">
      <c r="A136" s="31"/>
      <c r="B136" s="32" t="s">
        <v>19987</v>
      </c>
      <c r="C136" s="33" t="s">
        <v>20807</v>
      </c>
      <c r="D136" s="34" t="s">
        <v>20808</v>
      </c>
      <c r="E136" s="35"/>
      <c r="F136" s="35"/>
      <c r="G136" s="35"/>
      <c r="H136" s="35"/>
      <c r="I136" s="35"/>
      <c r="J136" s="35"/>
      <c r="K136" s="35"/>
      <c r="L136" s="35"/>
      <c r="M136" s="35"/>
    </row>
    <row r="137" spans="1:13" s="28" customFormat="1" ht="18" customHeight="1" x14ac:dyDescent="0.5">
      <c r="A137" s="31"/>
      <c r="B137" s="32" t="s">
        <v>19936</v>
      </c>
      <c r="C137" s="33" t="s">
        <v>20525</v>
      </c>
      <c r="D137" s="34" t="s">
        <v>20526</v>
      </c>
      <c r="E137" s="35"/>
      <c r="F137" s="35"/>
      <c r="G137" s="35"/>
      <c r="H137" s="35"/>
      <c r="I137" s="35"/>
      <c r="J137" s="35"/>
      <c r="K137" s="35"/>
      <c r="L137" s="35"/>
      <c r="M137" s="35"/>
    </row>
    <row r="138" spans="1:13" s="28" customFormat="1" ht="18" customHeight="1" x14ac:dyDescent="0.5">
      <c r="A138" s="31"/>
      <c r="B138" s="32" t="s">
        <v>19990</v>
      </c>
      <c r="C138" s="33" t="s">
        <v>20809</v>
      </c>
      <c r="D138" s="34" t="s">
        <v>20810</v>
      </c>
      <c r="E138" s="35"/>
      <c r="F138" s="35"/>
      <c r="G138" s="35"/>
      <c r="H138" s="35"/>
      <c r="I138" s="35"/>
      <c r="J138" s="35"/>
      <c r="K138" s="35"/>
      <c r="L138" s="35"/>
      <c r="M138" s="35"/>
    </row>
    <row r="139" spans="1:13" s="28" customFormat="1" ht="18" customHeight="1" x14ac:dyDescent="0.5">
      <c r="A139" s="31"/>
      <c r="B139" s="32" t="s">
        <v>19992</v>
      </c>
      <c r="C139" s="33" t="s">
        <v>20811</v>
      </c>
      <c r="D139" s="34" t="s">
        <v>20812</v>
      </c>
      <c r="E139" s="35"/>
      <c r="F139" s="35"/>
      <c r="G139" s="35"/>
      <c r="H139" s="35"/>
      <c r="I139" s="35"/>
      <c r="J139" s="35"/>
      <c r="K139" s="35"/>
      <c r="L139" s="35"/>
      <c r="M139" s="35"/>
    </row>
    <row r="140" spans="1:13" s="28" customFormat="1" ht="18" customHeight="1" x14ac:dyDescent="0.5">
      <c r="A140" s="31"/>
      <c r="B140" s="32" t="s">
        <v>19994</v>
      </c>
      <c r="C140" s="33" t="s">
        <v>20813</v>
      </c>
      <c r="D140" s="34" t="s">
        <v>20814</v>
      </c>
      <c r="E140" s="35"/>
      <c r="F140" s="35"/>
      <c r="G140" s="35"/>
      <c r="H140" s="35"/>
      <c r="I140" s="35"/>
      <c r="J140" s="35"/>
      <c r="K140" s="35"/>
      <c r="L140" s="35"/>
      <c r="M140" s="35"/>
    </row>
    <row r="141" spans="1:13" s="28" customFormat="1" ht="18" customHeight="1" x14ac:dyDescent="0.5">
      <c r="A141" s="31"/>
      <c r="B141" s="32" t="s">
        <v>19939</v>
      </c>
      <c r="C141" s="33" t="s">
        <v>20815</v>
      </c>
      <c r="D141" s="34" t="s">
        <v>20816</v>
      </c>
      <c r="E141" s="35"/>
      <c r="F141" s="35"/>
      <c r="G141" s="35"/>
      <c r="H141" s="35"/>
      <c r="I141" s="35"/>
      <c r="J141" s="35"/>
      <c r="K141" s="35"/>
      <c r="L141" s="35"/>
      <c r="M141" s="35"/>
    </row>
    <row r="142" spans="1:13" s="28" customFormat="1" ht="18" customHeight="1" x14ac:dyDescent="0.5">
      <c r="A142" s="31"/>
      <c r="B142" s="32" t="s">
        <v>19944</v>
      </c>
      <c r="C142" s="33" t="s">
        <v>20817</v>
      </c>
      <c r="D142" s="34" t="s">
        <v>20818</v>
      </c>
      <c r="E142" s="35"/>
      <c r="F142" s="35"/>
      <c r="G142" s="35"/>
      <c r="H142" s="35"/>
      <c r="I142" s="35"/>
      <c r="J142" s="35"/>
      <c r="K142" s="35"/>
      <c r="L142" s="35"/>
      <c r="M142" s="35"/>
    </row>
    <row r="143" spans="1:13" s="28" customFormat="1" ht="18" customHeight="1" x14ac:dyDescent="0.5">
      <c r="A143" s="31"/>
      <c r="B143" s="32" t="s">
        <v>19998</v>
      </c>
      <c r="C143" s="33" t="s">
        <v>20819</v>
      </c>
      <c r="D143" s="34" t="s">
        <v>20820</v>
      </c>
      <c r="E143" s="35"/>
      <c r="F143" s="35"/>
      <c r="G143" s="35"/>
      <c r="H143" s="35"/>
      <c r="I143" s="35"/>
      <c r="J143" s="35"/>
      <c r="K143" s="35"/>
      <c r="L143" s="35"/>
      <c r="M143" s="35"/>
    </row>
    <row r="144" spans="1:13" s="28" customFormat="1" ht="18" customHeight="1" x14ac:dyDescent="0.5">
      <c r="A144" s="31"/>
      <c r="B144" s="32" t="s">
        <v>20000</v>
      </c>
      <c r="C144" s="33" t="s">
        <v>20821</v>
      </c>
      <c r="D144" s="34" t="s">
        <v>20822</v>
      </c>
      <c r="E144" s="35"/>
      <c r="F144" s="35"/>
      <c r="G144" s="35"/>
      <c r="H144" s="35"/>
      <c r="I144" s="35"/>
      <c r="J144" s="35"/>
      <c r="K144" s="35"/>
      <c r="L144" s="35"/>
      <c r="M144" s="35"/>
    </row>
    <row r="145" spans="1:13" s="28" customFormat="1" ht="18" customHeight="1" x14ac:dyDescent="0.5">
      <c r="A145" s="31"/>
      <c r="B145" s="32" t="s">
        <v>20002</v>
      </c>
      <c r="C145" s="33" t="s">
        <v>20823</v>
      </c>
      <c r="D145" s="34" t="s">
        <v>20824</v>
      </c>
      <c r="E145" s="35"/>
      <c r="F145" s="35"/>
      <c r="G145" s="35"/>
      <c r="H145" s="35"/>
      <c r="I145" s="35"/>
      <c r="J145" s="35"/>
      <c r="K145" s="35"/>
      <c r="L145" s="35"/>
      <c r="M145" s="35"/>
    </row>
    <row r="146" spans="1:13" s="28" customFormat="1" ht="18" customHeight="1" x14ac:dyDescent="0.5">
      <c r="A146" s="31"/>
      <c r="B146" s="32" t="s">
        <v>20004</v>
      </c>
      <c r="C146" s="33" t="s">
        <v>20825</v>
      </c>
      <c r="D146" s="34" t="s">
        <v>20826</v>
      </c>
      <c r="E146" s="35"/>
      <c r="F146" s="35"/>
      <c r="G146" s="35"/>
      <c r="H146" s="35"/>
      <c r="I146" s="35"/>
      <c r="J146" s="35"/>
      <c r="K146" s="35"/>
      <c r="L146" s="35"/>
      <c r="M146" s="35"/>
    </row>
    <row r="147" spans="1:13" s="28" customFormat="1" ht="18" customHeight="1" x14ac:dyDescent="0.5">
      <c r="A147" s="31"/>
      <c r="B147" s="32" t="s">
        <v>20092</v>
      </c>
      <c r="C147" s="33" t="s">
        <v>20827</v>
      </c>
      <c r="D147" s="34" t="s">
        <v>20828</v>
      </c>
      <c r="E147" s="35"/>
      <c r="F147" s="35"/>
      <c r="G147" s="35"/>
      <c r="H147" s="35"/>
      <c r="I147" s="35"/>
      <c r="J147" s="35"/>
      <c r="K147" s="35"/>
      <c r="L147" s="35"/>
      <c r="M147" s="35"/>
    </row>
    <row r="148" spans="1:13" s="28" customFormat="1" ht="18" customHeight="1" x14ac:dyDescent="0.15">
      <c r="A148" s="31"/>
      <c r="B148" s="31"/>
      <c r="C148" s="31"/>
      <c r="D148" s="36" t="s">
        <v>20829</v>
      </c>
      <c r="E148" s="31"/>
      <c r="F148" s="31"/>
      <c r="G148" s="31"/>
      <c r="H148" s="31"/>
      <c r="I148" s="31"/>
      <c r="J148" s="31"/>
      <c r="K148" s="31"/>
      <c r="L148" s="31"/>
      <c r="M148" s="31"/>
    </row>
    <row r="149" spans="1:13" s="28" customFormat="1" ht="18" customHeight="1" x14ac:dyDescent="0.15">
      <c r="A149" s="31"/>
      <c r="B149" s="31"/>
      <c r="C149" s="31"/>
      <c r="E149" s="31"/>
      <c r="F149" s="31"/>
      <c r="G149" s="31"/>
      <c r="H149" s="31"/>
      <c r="I149" s="31"/>
      <c r="J149" s="31"/>
      <c r="K149" s="31"/>
      <c r="L149" s="31"/>
      <c r="M149" s="31"/>
    </row>
    <row r="150" spans="1:13" ht="18.75" customHeight="1" x14ac:dyDescent="0.15">
      <c r="A150" s="30"/>
      <c r="B150" s="1318" t="s">
        <v>9795</v>
      </c>
      <c r="C150" s="1318"/>
      <c r="D150" s="1318"/>
      <c r="E150" s="1318"/>
      <c r="F150" s="1318"/>
      <c r="G150" s="1318"/>
      <c r="H150" s="1318"/>
      <c r="I150" s="1318"/>
      <c r="J150" s="1318"/>
      <c r="K150" s="1318"/>
      <c r="L150" s="1318"/>
      <c r="M150" s="1318"/>
    </row>
    <row r="151" spans="1:13" ht="0.75" customHeight="1" x14ac:dyDescent="0.15">
      <c r="A151" s="30"/>
      <c r="B151" s="1318"/>
      <c r="C151" s="1318"/>
      <c r="D151" s="1318"/>
      <c r="E151" s="1318"/>
      <c r="F151" s="1318"/>
      <c r="G151" s="1318"/>
      <c r="H151" s="1318"/>
      <c r="I151" s="1318"/>
      <c r="J151" s="1318"/>
      <c r="K151" s="1318"/>
      <c r="L151" s="1318"/>
      <c r="M151" s="1318"/>
    </row>
    <row r="152" spans="1:13" ht="19.5" customHeight="1" x14ac:dyDescent="0.15">
      <c r="A152" s="30"/>
      <c r="B152" s="1318" t="s">
        <v>20830</v>
      </c>
      <c r="C152" s="1318"/>
      <c r="D152" s="1318"/>
      <c r="E152" s="1318"/>
      <c r="F152" s="1318"/>
      <c r="G152" s="1318"/>
      <c r="H152" s="1318"/>
      <c r="I152" s="1318"/>
      <c r="J152" s="1318"/>
      <c r="K152" s="1318"/>
      <c r="L152" s="1318"/>
      <c r="M152" s="1318"/>
    </row>
    <row r="153" spans="1:13" ht="19.5" customHeight="1" x14ac:dyDescent="0.15">
      <c r="A153" s="30"/>
      <c r="B153" s="1320" t="s">
        <v>20831</v>
      </c>
      <c r="C153" s="1320"/>
      <c r="D153" s="1320"/>
      <c r="E153" s="1320"/>
      <c r="F153" s="1320"/>
      <c r="G153" s="1320"/>
      <c r="H153" s="1320"/>
      <c r="I153" s="1320"/>
      <c r="J153" s="1320"/>
      <c r="K153" s="1320"/>
      <c r="L153" s="1320"/>
      <c r="M153" s="1320"/>
    </row>
    <row r="154" spans="1:13" ht="5.25" customHeight="1" x14ac:dyDescent="0.15">
      <c r="A154" s="30"/>
      <c r="B154" s="1318" t="s">
        <v>20603</v>
      </c>
      <c r="C154" s="1318"/>
      <c r="D154" s="1318"/>
      <c r="E154" s="1318"/>
      <c r="F154" s="1318"/>
      <c r="G154" s="1318"/>
      <c r="H154" s="1318"/>
      <c r="I154" s="1318"/>
      <c r="J154" s="1318"/>
      <c r="K154" s="1318"/>
      <c r="L154" s="1318"/>
      <c r="M154" s="1318"/>
    </row>
    <row r="155" spans="1:13" ht="14.25" customHeight="1" x14ac:dyDescent="0.15">
      <c r="A155" s="30"/>
      <c r="B155" s="1318"/>
      <c r="C155" s="1318"/>
      <c r="D155" s="1318"/>
      <c r="E155" s="1318"/>
      <c r="F155" s="1318"/>
      <c r="G155" s="1318"/>
      <c r="H155" s="1318"/>
      <c r="I155" s="1318"/>
      <c r="J155" s="1318"/>
      <c r="K155" s="1318"/>
      <c r="L155" s="1318"/>
      <c r="M155" s="1318"/>
    </row>
    <row r="156" spans="1:13" ht="5.25" customHeight="1" x14ac:dyDescent="0.15">
      <c r="A156" s="30"/>
      <c r="B156" s="1318" t="s">
        <v>20832</v>
      </c>
      <c r="C156" s="1318"/>
      <c r="D156" s="1318"/>
      <c r="E156" s="1318"/>
      <c r="F156" s="1318"/>
      <c r="G156" s="1318"/>
      <c r="H156" s="1318"/>
      <c r="I156" s="1318"/>
      <c r="J156" s="1318"/>
      <c r="K156" s="1318"/>
      <c r="L156" s="1318"/>
      <c r="M156" s="1318"/>
    </row>
    <row r="157" spans="1:13" ht="15" customHeight="1" x14ac:dyDescent="0.15">
      <c r="A157" s="30"/>
      <c r="B157" s="1318"/>
      <c r="C157" s="1318"/>
      <c r="D157" s="1318"/>
      <c r="E157" s="1318"/>
      <c r="F157" s="1318"/>
      <c r="G157" s="1318"/>
      <c r="H157" s="1318"/>
      <c r="I157" s="1318"/>
      <c r="J157" s="1318"/>
      <c r="K157" s="1318"/>
      <c r="L157" s="1318"/>
      <c r="M157" s="1318"/>
    </row>
    <row r="158" spans="1:13" ht="3" customHeight="1" x14ac:dyDescent="0.1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</row>
    <row r="159" spans="1:13" ht="45" customHeight="1" x14ac:dyDescent="0.45">
      <c r="A159" s="30"/>
      <c r="B159" s="2" t="s">
        <v>9529</v>
      </c>
      <c r="C159" s="2" t="s">
        <v>8352</v>
      </c>
      <c r="D159" s="2" t="s">
        <v>9799</v>
      </c>
      <c r="E159" s="12"/>
      <c r="F159" s="12"/>
      <c r="G159" s="12"/>
      <c r="H159" s="12"/>
      <c r="I159" s="12"/>
      <c r="J159" s="12"/>
      <c r="K159" s="12"/>
      <c r="L159" s="12"/>
      <c r="M159" s="3" t="s">
        <v>16119</v>
      </c>
    </row>
    <row r="160" spans="1:13" s="28" customFormat="1" ht="18" customHeight="1" x14ac:dyDescent="0.5">
      <c r="A160" s="31"/>
      <c r="B160" s="32" t="s">
        <v>12949</v>
      </c>
      <c r="C160" s="33" t="s">
        <v>20833</v>
      </c>
      <c r="D160" s="40" t="s">
        <v>20834</v>
      </c>
      <c r="E160" s="41" t="s">
        <v>9533</v>
      </c>
      <c r="F160" s="41"/>
      <c r="G160" s="35"/>
      <c r="H160" s="35"/>
      <c r="I160" s="35"/>
      <c r="J160" s="35"/>
      <c r="K160" s="35"/>
      <c r="L160" s="35"/>
      <c r="M160" s="35"/>
    </row>
    <row r="161" spans="1:13" s="28" customFormat="1" ht="18" customHeight="1" x14ac:dyDescent="0.5">
      <c r="A161" s="31"/>
      <c r="B161" s="32" t="s">
        <v>12951</v>
      </c>
      <c r="C161" s="33" t="s">
        <v>20835</v>
      </c>
      <c r="D161" s="34" t="s">
        <v>20836</v>
      </c>
      <c r="E161" s="35"/>
      <c r="F161" s="35"/>
      <c r="G161" s="35"/>
      <c r="H161" s="35"/>
      <c r="I161" s="35"/>
      <c r="J161" s="35"/>
      <c r="K161" s="35"/>
      <c r="L161" s="35"/>
      <c r="M161" s="35"/>
    </row>
    <row r="162" spans="1:13" s="28" customFormat="1" ht="18" customHeight="1" x14ac:dyDescent="0.5">
      <c r="A162" s="31"/>
      <c r="B162" s="32" t="s">
        <v>12962</v>
      </c>
      <c r="C162" s="33" t="s">
        <v>20837</v>
      </c>
      <c r="D162" s="34" t="s">
        <v>20838</v>
      </c>
      <c r="E162" s="35"/>
      <c r="F162" s="35"/>
      <c r="G162" s="35"/>
      <c r="H162" s="35"/>
      <c r="I162" s="35"/>
      <c r="J162" s="35"/>
      <c r="K162" s="35"/>
      <c r="L162" s="35"/>
      <c r="M162" s="35"/>
    </row>
    <row r="163" spans="1:13" s="28" customFormat="1" ht="18" customHeight="1" x14ac:dyDescent="0.5">
      <c r="A163" s="31"/>
      <c r="B163" s="32" t="s">
        <v>12966</v>
      </c>
      <c r="C163" s="33" t="s">
        <v>20839</v>
      </c>
      <c r="D163" s="34" t="s">
        <v>20840</v>
      </c>
      <c r="E163" s="35"/>
      <c r="F163" s="35"/>
      <c r="G163" s="35"/>
      <c r="H163" s="35"/>
      <c r="I163" s="35"/>
      <c r="J163" s="35"/>
      <c r="K163" s="35"/>
      <c r="L163" s="35"/>
      <c r="M163" s="35"/>
    </row>
    <row r="164" spans="1:13" s="28" customFormat="1" ht="18" customHeight="1" x14ac:dyDescent="0.5">
      <c r="A164" s="31"/>
      <c r="B164" s="32" t="s">
        <v>12971</v>
      </c>
      <c r="C164" s="116" t="s">
        <v>20527</v>
      </c>
      <c r="D164" s="40" t="s">
        <v>20528</v>
      </c>
      <c r="E164" s="41" t="s">
        <v>9533</v>
      </c>
      <c r="F164" s="35"/>
      <c r="G164" s="35"/>
      <c r="H164" s="35"/>
      <c r="I164" s="35"/>
      <c r="J164" s="35"/>
      <c r="K164" s="35"/>
      <c r="L164" s="35"/>
      <c r="M164" s="35"/>
    </row>
    <row r="165" spans="1:13" s="28" customFormat="1" ht="18" customHeight="1" x14ac:dyDescent="0.5">
      <c r="A165" s="31"/>
      <c r="B165" s="32" t="s">
        <v>12976</v>
      </c>
      <c r="C165" s="33" t="s">
        <v>20841</v>
      </c>
      <c r="D165" s="34" t="s">
        <v>20842</v>
      </c>
      <c r="E165" s="35"/>
      <c r="F165" s="35"/>
      <c r="G165" s="35"/>
      <c r="H165" s="35"/>
      <c r="I165" s="35"/>
      <c r="J165" s="35"/>
      <c r="K165" s="35"/>
      <c r="L165" s="35"/>
      <c r="M165" s="35"/>
    </row>
    <row r="166" spans="1:13" s="28" customFormat="1" ht="18" customHeight="1" x14ac:dyDescent="0.5">
      <c r="A166" s="31"/>
      <c r="B166" s="32" t="s">
        <v>12980</v>
      </c>
      <c r="C166" s="33" t="s">
        <v>20843</v>
      </c>
      <c r="D166" s="34" t="s">
        <v>20844</v>
      </c>
      <c r="E166" s="35"/>
      <c r="F166" s="35"/>
      <c r="G166" s="35"/>
      <c r="H166" s="35"/>
      <c r="I166" s="35"/>
      <c r="J166" s="35"/>
      <c r="K166" s="35"/>
      <c r="L166" s="35"/>
      <c r="M166" s="35"/>
    </row>
    <row r="167" spans="1:13" s="28" customFormat="1" ht="18" customHeight="1" x14ac:dyDescent="0.5">
      <c r="A167" s="31"/>
      <c r="B167" s="32" t="s">
        <v>12985</v>
      </c>
      <c r="C167" s="33" t="s">
        <v>20845</v>
      </c>
      <c r="D167" s="34" t="s">
        <v>20846</v>
      </c>
      <c r="E167" s="35"/>
      <c r="F167" s="35"/>
      <c r="G167" s="35"/>
      <c r="H167" s="35"/>
      <c r="I167" s="35"/>
      <c r="J167" s="35"/>
      <c r="K167" s="35"/>
      <c r="L167" s="35"/>
      <c r="M167" s="35"/>
    </row>
    <row r="168" spans="1:13" s="28" customFormat="1" ht="18" customHeight="1" x14ac:dyDescent="0.5">
      <c r="A168" s="31"/>
      <c r="B168" s="32" t="s">
        <v>12988</v>
      </c>
      <c r="C168" s="33" t="s">
        <v>20847</v>
      </c>
      <c r="D168" s="34" t="s">
        <v>20848</v>
      </c>
      <c r="E168" s="35"/>
      <c r="F168" s="35"/>
      <c r="G168" s="35"/>
      <c r="H168" s="35"/>
      <c r="I168" s="35"/>
      <c r="J168" s="35"/>
      <c r="K168" s="35"/>
      <c r="L168" s="35"/>
      <c r="M168" s="35"/>
    </row>
    <row r="169" spans="1:13" s="28" customFormat="1" ht="18" customHeight="1" x14ac:dyDescent="0.5">
      <c r="A169" s="31"/>
      <c r="B169" s="32" t="s">
        <v>12993</v>
      </c>
      <c r="C169" s="33" t="s">
        <v>20849</v>
      </c>
      <c r="D169" s="34" t="s">
        <v>20850</v>
      </c>
      <c r="E169" s="35"/>
      <c r="F169" s="35"/>
      <c r="G169" s="35"/>
      <c r="H169" s="35"/>
      <c r="I169" s="35"/>
      <c r="J169" s="35"/>
      <c r="K169" s="35"/>
      <c r="L169" s="35"/>
      <c r="M169" s="35"/>
    </row>
    <row r="170" spans="1:13" s="28" customFormat="1" ht="18" customHeight="1" x14ac:dyDescent="0.5">
      <c r="A170" s="31"/>
      <c r="B170" s="32" t="s">
        <v>12998</v>
      </c>
      <c r="C170" s="33" t="s">
        <v>20851</v>
      </c>
      <c r="D170" s="34" t="s">
        <v>20852</v>
      </c>
      <c r="E170" s="35"/>
      <c r="F170" s="35"/>
      <c r="G170" s="35"/>
      <c r="H170" s="35"/>
      <c r="I170" s="35"/>
      <c r="J170" s="35"/>
      <c r="K170" s="35"/>
      <c r="L170" s="35"/>
      <c r="M170" s="35"/>
    </row>
    <row r="171" spans="1:13" s="28" customFormat="1" ht="18" customHeight="1" x14ac:dyDescent="0.5">
      <c r="A171" s="31"/>
      <c r="B171" s="32" t="s">
        <v>13003</v>
      </c>
      <c r="C171" s="33" t="s">
        <v>20853</v>
      </c>
      <c r="D171" s="34" t="s">
        <v>20854</v>
      </c>
      <c r="E171" s="35"/>
      <c r="F171" s="35"/>
      <c r="G171" s="35"/>
      <c r="H171" s="35"/>
      <c r="I171" s="35"/>
      <c r="J171" s="35"/>
      <c r="K171" s="35"/>
      <c r="L171" s="35"/>
      <c r="M171" s="35"/>
    </row>
    <row r="172" spans="1:13" s="28" customFormat="1" ht="18" customHeight="1" x14ac:dyDescent="0.5">
      <c r="A172" s="31"/>
      <c r="B172" s="32" t="s">
        <v>19961</v>
      </c>
      <c r="C172" s="33" t="s">
        <v>20529</v>
      </c>
      <c r="D172" s="34" t="s">
        <v>20530</v>
      </c>
      <c r="E172" s="35"/>
      <c r="F172" s="35"/>
      <c r="G172" s="35"/>
      <c r="H172" s="35"/>
      <c r="I172" s="35"/>
      <c r="J172" s="35"/>
      <c r="K172" s="35"/>
      <c r="L172" s="35"/>
      <c r="M172" s="35"/>
    </row>
    <row r="173" spans="1:13" s="28" customFormat="1" ht="18" customHeight="1" x14ac:dyDescent="0.5">
      <c r="A173" s="31"/>
      <c r="B173" s="32" t="s">
        <v>19963</v>
      </c>
      <c r="C173" s="33" t="s">
        <v>20531</v>
      </c>
      <c r="D173" s="34" t="s">
        <v>20532</v>
      </c>
      <c r="E173" s="35"/>
      <c r="F173" s="35"/>
      <c r="G173" s="35"/>
      <c r="H173" s="35"/>
      <c r="I173" s="35"/>
      <c r="J173" s="35"/>
      <c r="K173" s="35"/>
      <c r="L173" s="35"/>
      <c r="M173" s="35"/>
    </row>
    <row r="174" spans="1:13" s="28" customFormat="1" ht="18" customHeight="1" x14ac:dyDescent="0.5">
      <c r="A174" s="31"/>
      <c r="B174" s="32" t="s">
        <v>19965</v>
      </c>
      <c r="C174" s="33" t="s">
        <v>20855</v>
      </c>
      <c r="D174" s="34" t="s">
        <v>20856</v>
      </c>
      <c r="E174" s="35"/>
      <c r="F174" s="35"/>
      <c r="G174" s="35"/>
      <c r="H174" s="35"/>
      <c r="I174" s="35"/>
      <c r="J174" s="35"/>
      <c r="K174" s="35"/>
      <c r="L174" s="35"/>
      <c r="M174" s="35"/>
    </row>
    <row r="175" spans="1:13" s="28" customFormat="1" ht="18" customHeight="1" x14ac:dyDescent="0.5">
      <c r="A175" s="31"/>
      <c r="B175" s="32" t="s">
        <v>19967</v>
      </c>
      <c r="C175" s="33" t="s">
        <v>20857</v>
      </c>
      <c r="D175" s="34" t="s">
        <v>20858</v>
      </c>
      <c r="E175" s="35"/>
      <c r="F175" s="35"/>
      <c r="G175" s="35"/>
      <c r="H175" s="35"/>
      <c r="I175" s="35"/>
      <c r="J175" s="35"/>
      <c r="K175" s="35"/>
      <c r="L175" s="35"/>
      <c r="M175" s="35"/>
    </row>
    <row r="176" spans="1:13" s="28" customFormat="1" ht="18" customHeight="1" x14ac:dyDescent="0.5">
      <c r="A176" s="31"/>
      <c r="B176" s="32" t="s">
        <v>19908</v>
      </c>
      <c r="C176" s="33" t="s">
        <v>20533</v>
      </c>
      <c r="D176" s="34" t="s">
        <v>20534</v>
      </c>
      <c r="E176" s="35"/>
      <c r="F176" s="35"/>
      <c r="G176" s="35"/>
      <c r="H176" s="35"/>
      <c r="I176" s="35"/>
      <c r="J176" s="35"/>
      <c r="K176" s="35"/>
      <c r="L176" s="35"/>
      <c r="M176" s="35"/>
    </row>
    <row r="177" spans="1:13" s="28" customFormat="1" ht="18" customHeight="1" x14ac:dyDescent="0.5">
      <c r="A177" s="31"/>
      <c r="B177" s="32" t="s">
        <v>19929</v>
      </c>
      <c r="C177" s="33" t="s">
        <v>20859</v>
      </c>
      <c r="D177" s="34" t="s">
        <v>20860</v>
      </c>
      <c r="E177" s="35"/>
      <c r="F177" s="35"/>
      <c r="G177" s="35"/>
      <c r="H177" s="35"/>
      <c r="I177" s="35"/>
      <c r="J177" s="35"/>
      <c r="K177" s="35"/>
      <c r="L177" s="35"/>
      <c r="M177" s="35"/>
    </row>
    <row r="178" spans="1:13" s="28" customFormat="1" ht="18" customHeight="1" x14ac:dyDescent="0.5">
      <c r="A178" s="31"/>
      <c r="B178" s="32" t="s">
        <v>19918</v>
      </c>
      <c r="C178" s="33" t="s">
        <v>20861</v>
      </c>
      <c r="D178" s="34" t="s">
        <v>20862</v>
      </c>
      <c r="E178" s="35"/>
      <c r="F178" s="35"/>
      <c r="G178" s="35"/>
      <c r="H178" s="35"/>
      <c r="I178" s="35"/>
      <c r="J178" s="35"/>
      <c r="K178" s="35"/>
      <c r="L178" s="35"/>
      <c r="M178" s="35"/>
    </row>
    <row r="179" spans="1:13" s="28" customFormat="1" ht="18" customHeight="1" x14ac:dyDescent="0.5">
      <c r="A179" s="31"/>
      <c r="B179" s="32" t="s">
        <v>19925</v>
      </c>
      <c r="C179" s="33" t="s">
        <v>20863</v>
      </c>
      <c r="D179" s="34" t="s">
        <v>20864</v>
      </c>
      <c r="E179" s="35"/>
      <c r="F179" s="35"/>
      <c r="G179" s="35"/>
      <c r="H179" s="35"/>
      <c r="I179" s="35"/>
      <c r="J179" s="35"/>
      <c r="K179" s="35"/>
      <c r="L179" s="35"/>
      <c r="M179" s="35"/>
    </row>
    <row r="180" spans="1:13" s="28" customFormat="1" ht="18" customHeight="1" x14ac:dyDescent="0.5">
      <c r="A180" s="31"/>
      <c r="B180" s="32" t="s">
        <v>19973</v>
      </c>
      <c r="C180" s="33" t="s">
        <v>20865</v>
      </c>
      <c r="D180" s="34" t="s">
        <v>20866</v>
      </c>
      <c r="E180" s="35"/>
      <c r="F180" s="35"/>
      <c r="G180" s="35"/>
      <c r="H180" s="35"/>
      <c r="I180" s="35"/>
      <c r="J180" s="35"/>
      <c r="K180" s="35"/>
      <c r="L180" s="35"/>
      <c r="M180" s="35"/>
    </row>
    <row r="181" spans="1:13" s="28" customFormat="1" ht="18" customHeight="1" x14ac:dyDescent="0.5">
      <c r="A181" s="31"/>
      <c r="B181" s="32" t="s">
        <v>19975</v>
      </c>
      <c r="C181" s="33" t="s">
        <v>20867</v>
      </c>
      <c r="D181" s="34" t="s">
        <v>20868</v>
      </c>
      <c r="E181" s="35"/>
      <c r="F181" s="35"/>
      <c r="G181" s="35"/>
      <c r="H181" s="35"/>
      <c r="I181" s="35"/>
      <c r="J181" s="35"/>
      <c r="K181" s="35"/>
      <c r="L181" s="35"/>
      <c r="M181" s="35"/>
    </row>
    <row r="182" spans="1:13" s="28" customFormat="1" ht="18" customHeight="1" x14ac:dyDescent="0.5">
      <c r="A182" s="31"/>
      <c r="B182" s="32" t="s">
        <v>19977</v>
      </c>
      <c r="C182" s="33" t="s">
        <v>20869</v>
      </c>
      <c r="D182" s="34" t="s">
        <v>20870</v>
      </c>
      <c r="E182" s="35"/>
      <c r="F182" s="35"/>
      <c r="G182" s="35"/>
      <c r="H182" s="35"/>
      <c r="I182" s="35"/>
      <c r="J182" s="35"/>
      <c r="K182" s="35"/>
      <c r="L182" s="35"/>
      <c r="M182" s="35"/>
    </row>
    <row r="183" spans="1:13" s="28" customFormat="1" ht="18" customHeight="1" x14ac:dyDescent="0.5">
      <c r="A183" s="31"/>
      <c r="B183" s="32" t="s">
        <v>19979</v>
      </c>
      <c r="C183" s="33" t="s">
        <v>20871</v>
      </c>
      <c r="D183" s="34" t="s">
        <v>20872</v>
      </c>
      <c r="E183" s="35"/>
      <c r="F183" s="35"/>
      <c r="G183" s="35"/>
      <c r="H183" s="35"/>
      <c r="I183" s="35"/>
      <c r="J183" s="35"/>
      <c r="K183" s="35"/>
      <c r="L183" s="35"/>
      <c r="M183" s="35"/>
    </row>
    <row r="184" spans="1:13" s="28" customFormat="1" ht="18" customHeight="1" x14ac:dyDescent="0.5">
      <c r="A184" s="31"/>
      <c r="B184" s="32" t="s">
        <v>19941</v>
      </c>
      <c r="C184" s="33" t="s">
        <v>20873</v>
      </c>
      <c r="D184" s="34" t="s">
        <v>20874</v>
      </c>
      <c r="E184" s="35"/>
      <c r="F184" s="35"/>
      <c r="G184" s="35"/>
      <c r="H184" s="35"/>
      <c r="I184" s="35"/>
      <c r="J184" s="35"/>
      <c r="K184" s="35"/>
      <c r="L184" s="35"/>
      <c r="M184" s="35"/>
    </row>
    <row r="185" spans="1:13" s="28" customFormat="1" ht="18" customHeight="1" x14ac:dyDescent="0.5">
      <c r="A185" s="31"/>
      <c r="B185" s="32" t="s">
        <v>19982</v>
      </c>
      <c r="C185" s="33" t="s">
        <v>20875</v>
      </c>
      <c r="D185" s="34" t="s">
        <v>20876</v>
      </c>
      <c r="E185" s="35"/>
      <c r="F185" s="35"/>
      <c r="G185" s="35"/>
      <c r="H185" s="35"/>
      <c r="I185" s="35"/>
      <c r="J185" s="35"/>
      <c r="K185" s="35"/>
      <c r="L185" s="35"/>
      <c r="M185" s="35"/>
    </row>
    <row r="186" spans="1:13" s="28" customFormat="1" ht="18" customHeight="1" x14ac:dyDescent="0.5">
      <c r="A186" s="31"/>
      <c r="B186" s="32" t="s">
        <v>19931</v>
      </c>
      <c r="C186" s="33" t="s">
        <v>20877</v>
      </c>
      <c r="D186" s="34" t="s">
        <v>20878</v>
      </c>
      <c r="E186" s="35"/>
      <c r="F186" s="35"/>
      <c r="G186" s="35"/>
      <c r="H186" s="35"/>
      <c r="I186" s="35"/>
      <c r="J186" s="35"/>
      <c r="K186" s="35"/>
      <c r="L186" s="35"/>
      <c r="M186" s="35"/>
    </row>
    <row r="187" spans="1:13" s="28" customFormat="1" ht="18" customHeight="1" x14ac:dyDescent="0.5">
      <c r="A187" s="31"/>
      <c r="B187" s="32" t="s">
        <v>19985</v>
      </c>
      <c r="C187" s="33" t="s">
        <v>20879</v>
      </c>
      <c r="D187" s="34" t="s">
        <v>20880</v>
      </c>
      <c r="E187" s="35"/>
      <c r="F187" s="35"/>
      <c r="G187" s="35"/>
      <c r="H187" s="35"/>
      <c r="I187" s="35"/>
      <c r="J187" s="35"/>
      <c r="K187" s="35"/>
      <c r="L187" s="35"/>
      <c r="M187" s="35"/>
    </row>
    <row r="188" spans="1:13" s="28" customFormat="1" ht="18" customHeight="1" x14ac:dyDescent="0.5">
      <c r="A188" s="31"/>
      <c r="B188" s="32" t="s">
        <v>19987</v>
      </c>
      <c r="C188" s="33" t="s">
        <v>20881</v>
      </c>
      <c r="D188" s="34" t="s">
        <v>20882</v>
      </c>
      <c r="E188" s="35"/>
      <c r="F188" s="35"/>
      <c r="G188" s="35"/>
      <c r="H188" s="35"/>
      <c r="I188" s="35"/>
      <c r="J188" s="35"/>
      <c r="K188" s="35"/>
      <c r="L188" s="35"/>
      <c r="M188" s="35"/>
    </row>
    <row r="189" spans="1:13" s="28" customFormat="1" ht="18" customHeight="1" x14ac:dyDescent="0.5">
      <c r="A189" s="31"/>
      <c r="B189" s="32" t="s">
        <v>19936</v>
      </c>
      <c r="C189" s="33" t="s">
        <v>20883</v>
      </c>
      <c r="D189" s="34" t="s">
        <v>20884</v>
      </c>
      <c r="E189" s="35"/>
      <c r="F189" s="35"/>
      <c r="G189" s="35"/>
      <c r="H189" s="35"/>
      <c r="I189" s="35"/>
      <c r="J189" s="35"/>
      <c r="K189" s="35"/>
      <c r="L189" s="35"/>
      <c r="M189" s="35"/>
    </row>
    <row r="190" spans="1:13" s="28" customFormat="1" ht="18" customHeight="1" x14ac:dyDescent="0.5">
      <c r="A190" s="31"/>
      <c r="B190" s="32" t="s">
        <v>19990</v>
      </c>
      <c r="C190" s="33" t="s">
        <v>20885</v>
      </c>
      <c r="D190" s="34" t="s">
        <v>20886</v>
      </c>
      <c r="E190" s="35"/>
      <c r="F190" s="35"/>
      <c r="G190" s="35"/>
      <c r="H190" s="35"/>
      <c r="I190" s="35"/>
      <c r="J190" s="35"/>
      <c r="K190" s="35"/>
      <c r="L190" s="35"/>
      <c r="M190" s="35"/>
    </row>
    <row r="191" spans="1:13" s="28" customFormat="1" ht="18" customHeight="1" x14ac:dyDescent="0.5">
      <c r="A191" s="31"/>
      <c r="B191" s="32" t="s">
        <v>19992</v>
      </c>
      <c r="C191" s="33" t="s">
        <v>20887</v>
      </c>
      <c r="D191" s="34" t="s">
        <v>20888</v>
      </c>
      <c r="E191" s="35"/>
      <c r="F191" s="35"/>
      <c r="G191" s="35"/>
      <c r="H191" s="35"/>
      <c r="I191" s="35"/>
      <c r="J191" s="35"/>
      <c r="K191" s="35"/>
      <c r="L191" s="35"/>
      <c r="M191" s="35"/>
    </row>
    <row r="192" spans="1:13" s="28" customFormat="1" ht="18" customHeight="1" x14ac:dyDescent="0.5">
      <c r="A192" s="31"/>
      <c r="B192" s="32" t="s">
        <v>19994</v>
      </c>
      <c r="C192" s="33" t="s">
        <v>20889</v>
      </c>
      <c r="D192" s="34" t="s">
        <v>20890</v>
      </c>
      <c r="E192" s="35"/>
      <c r="F192" s="35"/>
      <c r="G192" s="35"/>
      <c r="H192" s="35"/>
      <c r="I192" s="35"/>
      <c r="J192" s="35"/>
      <c r="K192" s="35"/>
      <c r="L192" s="35"/>
      <c r="M192" s="35"/>
    </row>
    <row r="193" spans="1:13" s="28" customFormat="1" ht="18" customHeight="1" x14ac:dyDescent="0.5">
      <c r="A193" s="31"/>
      <c r="B193" s="32" t="s">
        <v>19939</v>
      </c>
      <c r="C193" s="33" t="s">
        <v>20891</v>
      </c>
      <c r="D193" s="34" t="s">
        <v>20892</v>
      </c>
      <c r="E193" s="35"/>
      <c r="F193" s="35"/>
      <c r="G193" s="35"/>
      <c r="H193" s="35"/>
      <c r="I193" s="35"/>
      <c r="J193" s="35"/>
      <c r="K193" s="35"/>
      <c r="L193" s="35"/>
      <c r="M193" s="35"/>
    </row>
    <row r="194" spans="1:13" s="28" customFormat="1" ht="18" customHeight="1" x14ac:dyDescent="0.5">
      <c r="A194" s="31"/>
      <c r="B194" s="32" t="s">
        <v>19944</v>
      </c>
      <c r="C194" s="33" t="s">
        <v>20893</v>
      </c>
      <c r="D194" s="34" t="s">
        <v>20894</v>
      </c>
      <c r="E194" s="35"/>
      <c r="F194" s="35"/>
      <c r="G194" s="35"/>
      <c r="H194" s="35"/>
      <c r="I194" s="35"/>
      <c r="J194" s="35"/>
      <c r="K194" s="35"/>
      <c r="L194" s="35"/>
      <c r="M194" s="35"/>
    </row>
    <row r="195" spans="1:13" s="28" customFormat="1" ht="18" customHeight="1" x14ac:dyDescent="0.5">
      <c r="A195" s="31"/>
      <c r="B195" s="32" t="s">
        <v>19998</v>
      </c>
      <c r="C195" s="33" t="s">
        <v>20895</v>
      </c>
      <c r="D195" s="34" t="s">
        <v>20896</v>
      </c>
      <c r="E195" s="35"/>
      <c r="F195" s="35"/>
      <c r="G195" s="35"/>
      <c r="H195" s="35"/>
      <c r="I195" s="35"/>
      <c r="J195" s="35"/>
      <c r="K195" s="35"/>
      <c r="L195" s="35"/>
      <c r="M195" s="35"/>
    </row>
    <row r="196" spans="1:13" s="28" customFormat="1" ht="18" customHeight="1" x14ac:dyDescent="0.5">
      <c r="A196" s="31"/>
      <c r="B196" s="32" t="s">
        <v>20000</v>
      </c>
      <c r="C196" s="33" t="s">
        <v>20897</v>
      </c>
      <c r="D196" s="34" t="s">
        <v>20898</v>
      </c>
      <c r="E196" s="35"/>
      <c r="F196" s="35"/>
      <c r="G196" s="35"/>
      <c r="H196" s="35"/>
      <c r="I196" s="35"/>
      <c r="J196" s="35"/>
      <c r="K196" s="35"/>
      <c r="L196" s="35"/>
      <c r="M196" s="35"/>
    </row>
    <row r="197" spans="1:13" s="28" customFormat="1" ht="18" customHeight="1" x14ac:dyDescent="0.5">
      <c r="A197" s="31"/>
      <c r="B197" s="32" t="s">
        <v>20002</v>
      </c>
      <c r="C197" s="33" t="s">
        <v>20899</v>
      </c>
      <c r="D197" s="34" t="s">
        <v>20900</v>
      </c>
      <c r="E197" s="35"/>
      <c r="F197" s="35"/>
      <c r="G197" s="35"/>
      <c r="H197" s="35"/>
      <c r="I197" s="35"/>
      <c r="J197" s="35"/>
      <c r="K197" s="35"/>
      <c r="L197" s="35"/>
      <c r="M197" s="35"/>
    </row>
    <row r="198" spans="1:13" s="28" customFormat="1" ht="18" customHeight="1" x14ac:dyDescent="0.15">
      <c r="A198" s="31"/>
      <c r="B198" s="31"/>
      <c r="C198" s="31"/>
      <c r="D198" s="36" t="s">
        <v>20901</v>
      </c>
      <c r="E198" s="31"/>
      <c r="F198" s="31"/>
      <c r="G198" s="31"/>
      <c r="H198" s="31"/>
      <c r="I198" s="31"/>
      <c r="J198" s="31"/>
      <c r="K198" s="31"/>
      <c r="L198" s="31"/>
      <c r="M198" s="31"/>
    </row>
    <row r="199" spans="1:13" s="28" customFormat="1" ht="18" customHeight="1" x14ac:dyDescent="0.15">
      <c r="A199" s="31"/>
      <c r="B199" s="31"/>
      <c r="C199" s="31"/>
      <c r="D199" s="37"/>
      <c r="E199" s="31"/>
      <c r="F199" s="31"/>
      <c r="G199" s="31"/>
      <c r="H199" s="31"/>
      <c r="I199" s="31"/>
      <c r="J199" s="31"/>
      <c r="K199" s="31"/>
      <c r="L199" s="31"/>
      <c r="M199" s="31"/>
    </row>
    <row r="200" spans="1:13" ht="18.75" customHeight="1" x14ac:dyDescent="0.15">
      <c r="A200" s="30"/>
      <c r="B200" s="1318" t="s">
        <v>9795</v>
      </c>
      <c r="C200" s="1318"/>
      <c r="D200" s="1318"/>
      <c r="E200" s="1318"/>
      <c r="F200" s="1318"/>
      <c r="G200" s="1318"/>
      <c r="H200" s="1318"/>
      <c r="I200" s="1318"/>
      <c r="J200" s="1318"/>
      <c r="K200" s="1318"/>
      <c r="L200" s="1318"/>
      <c r="M200" s="1318"/>
    </row>
    <row r="201" spans="1:13" ht="0.75" customHeight="1" x14ac:dyDescent="0.15">
      <c r="A201" s="30"/>
      <c r="B201" s="1318"/>
      <c r="C201" s="1318"/>
      <c r="D201" s="1318"/>
      <c r="E201" s="1318"/>
      <c r="F201" s="1318"/>
      <c r="G201" s="1318"/>
      <c r="H201" s="1318"/>
      <c r="I201" s="1318"/>
      <c r="J201" s="1318"/>
      <c r="K201" s="1318"/>
      <c r="L201" s="1318"/>
      <c r="M201" s="1318"/>
    </row>
    <row r="202" spans="1:13" ht="19.5" customHeight="1" x14ac:dyDescent="0.15">
      <c r="A202" s="30"/>
      <c r="B202" s="1318" t="s">
        <v>20902</v>
      </c>
      <c r="C202" s="1318"/>
      <c r="D202" s="1318"/>
      <c r="E202" s="1318"/>
      <c r="F202" s="1318"/>
      <c r="G202" s="1318"/>
      <c r="H202" s="1318"/>
      <c r="I202" s="1318"/>
      <c r="J202" s="1318"/>
      <c r="K202" s="1318"/>
      <c r="L202" s="1318"/>
      <c r="M202" s="1318"/>
    </row>
    <row r="203" spans="1:13" ht="19.5" customHeight="1" x14ac:dyDescent="0.15">
      <c r="A203" s="30"/>
      <c r="B203" s="1320" t="s">
        <v>20903</v>
      </c>
      <c r="C203" s="1320"/>
      <c r="D203" s="1320"/>
      <c r="E203" s="1320"/>
      <c r="F203" s="1320"/>
      <c r="G203" s="1320"/>
      <c r="H203" s="1320"/>
      <c r="I203" s="1320"/>
      <c r="J203" s="1320"/>
      <c r="K203" s="1320"/>
      <c r="L203" s="1320"/>
      <c r="M203" s="1320"/>
    </row>
    <row r="204" spans="1:13" ht="5.25" customHeight="1" x14ac:dyDescent="0.15">
      <c r="A204" s="30"/>
      <c r="B204" s="1318" t="s">
        <v>20603</v>
      </c>
      <c r="C204" s="1318"/>
      <c r="D204" s="1318"/>
      <c r="E204" s="1318"/>
      <c r="F204" s="1318"/>
      <c r="G204" s="1318"/>
      <c r="H204" s="1318"/>
      <c r="I204" s="1318"/>
      <c r="J204" s="1318"/>
      <c r="K204" s="1318"/>
      <c r="L204" s="1318"/>
      <c r="M204" s="1318"/>
    </row>
    <row r="205" spans="1:13" ht="14.25" customHeight="1" x14ac:dyDescent="0.15">
      <c r="A205" s="30"/>
      <c r="B205" s="1318"/>
      <c r="C205" s="1318"/>
      <c r="D205" s="1318"/>
      <c r="E205" s="1318"/>
      <c r="F205" s="1318"/>
      <c r="G205" s="1318"/>
      <c r="H205" s="1318"/>
      <c r="I205" s="1318"/>
      <c r="J205" s="1318"/>
      <c r="K205" s="1318"/>
      <c r="L205" s="1318"/>
      <c r="M205" s="1318"/>
    </row>
    <row r="206" spans="1:13" ht="5.25" customHeight="1" x14ac:dyDescent="0.15">
      <c r="A206" s="30"/>
      <c r="B206" s="1318" t="s">
        <v>20904</v>
      </c>
      <c r="C206" s="1318"/>
      <c r="D206" s="1318"/>
      <c r="E206" s="1318"/>
      <c r="F206" s="1318"/>
      <c r="G206" s="1318"/>
      <c r="H206" s="1318"/>
      <c r="I206" s="1318"/>
      <c r="J206" s="1318"/>
      <c r="K206" s="1318"/>
      <c r="L206" s="1318"/>
      <c r="M206" s="1318"/>
    </row>
    <row r="207" spans="1:13" ht="15" customHeight="1" x14ac:dyDescent="0.15">
      <c r="A207" s="30"/>
      <c r="B207" s="1318"/>
      <c r="C207" s="1318"/>
      <c r="D207" s="1318"/>
      <c r="E207" s="1318"/>
      <c r="F207" s="1318"/>
      <c r="G207" s="1318"/>
      <c r="H207" s="1318"/>
      <c r="I207" s="1318"/>
      <c r="J207" s="1318"/>
      <c r="K207" s="1318"/>
      <c r="L207" s="1318"/>
      <c r="M207" s="1318"/>
    </row>
    <row r="208" spans="1:13" ht="3" customHeight="1" x14ac:dyDescent="0.15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</row>
    <row r="209" spans="1:13" ht="45" customHeight="1" x14ac:dyDescent="0.45">
      <c r="A209" s="30"/>
      <c r="B209" s="2" t="s">
        <v>9529</v>
      </c>
      <c r="C209" s="122" t="s">
        <v>8352</v>
      </c>
      <c r="D209" s="2" t="s">
        <v>9799</v>
      </c>
      <c r="E209" s="12"/>
      <c r="F209" s="12"/>
      <c r="G209" s="12"/>
      <c r="H209" s="12"/>
      <c r="I209" s="12"/>
      <c r="J209" s="12"/>
      <c r="K209" s="12"/>
      <c r="L209" s="12"/>
      <c r="M209" s="3" t="s">
        <v>16119</v>
      </c>
    </row>
    <row r="210" spans="1:13" s="28" customFormat="1" ht="18" customHeight="1" x14ac:dyDescent="0.5">
      <c r="A210" s="31"/>
      <c r="B210" s="32" t="s">
        <v>12949</v>
      </c>
      <c r="C210" s="120" t="s">
        <v>20905</v>
      </c>
      <c r="D210" s="34" t="s">
        <v>20906</v>
      </c>
      <c r="E210" s="35"/>
      <c r="F210" s="35"/>
      <c r="G210" s="35"/>
      <c r="H210" s="35"/>
      <c r="I210" s="35"/>
      <c r="J210" s="35"/>
      <c r="K210" s="35"/>
      <c r="L210" s="35"/>
      <c r="M210" s="35"/>
    </row>
    <row r="211" spans="1:13" s="28" customFormat="1" ht="18" customHeight="1" x14ac:dyDescent="0.5">
      <c r="A211" s="31"/>
      <c r="B211" s="32" t="s">
        <v>12951</v>
      </c>
      <c r="C211" s="120" t="s">
        <v>20907</v>
      </c>
      <c r="D211" s="34" t="s">
        <v>20908</v>
      </c>
      <c r="E211" s="35"/>
      <c r="F211" s="35"/>
      <c r="G211" s="35"/>
      <c r="H211" s="35"/>
      <c r="I211" s="35"/>
      <c r="J211" s="35"/>
      <c r="K211" s="35"/>
      <c r="L211" s="35"/>
      <c r="M211" s="35"/>
    </row>
    <row r="212" spans="1:13" s="28" customFormat="1" ht="18" customHeight="1" x14ac:dyDescent="0.5">
      <c r="A212" s="31"/>
      <c r="B212" s="32" t="s">
        <v>12962</v>
      </c>
      <c r="C212" s="120" t="s">
        <v>20535</v>
      </c>
      <c r="D212" s="34" t="s">
        <v>20536</v>
      </c>
      <c r="E212" s="35"/>
      <c r="F212" s="35"/>
      <c r="G212" s="35"/>
      <c r="H212" s="35"/>
      <c r="I212" s="35"/>
      <c r="J212" s="35"/>
      <c r="K212" s="35"/>
      <c r="L212" s="35"/>
      <c r="M212" s="35"/>
    </row>
    <row r="213" spans="1:13" s="28" customFormat="1" ht="18" customHeight="1" x14ac:dyDescent="0.5">
      <c r="A213" s="31"/>
      <c r="B213" s="32" t="s">
        <v>12966</v>
      </c>
      <c r="C213" s="120" t="s">
        <v>20537</v>
      </c>
      <c r="D213" s="34" t="s">
        <v>20538</v>
      </c>
      <c r="E213" s="35"/>
      <c r="F213" s="35"/>
      <c r="G213" s="35"/>
      <c r="H213" s="35"/>
      <c r="I213" s="35"/>
      <c r="J213" s="35"/>
      <c r="K213" s="35"/>
      <c r="L213" s="35"/>
      <c r="M213" s="35"/>
    </row>
    <row r="214" spans="1:13" s="28" customFormat="1" ht="18" customHeight="1" x14ac:dyDescent="0.5">
      <c r="A214" s="31"/>
      <c r="B214" s="32" t="s">
        <v>12971</v>
      </c>
      <c r="C214" s="120" t="s">
        <v>20909</v>
      </c>
      <c r="D214" s="34" t="s">
        <v>20910</v>
      </c>
      <c r="E214" s="35"/>
      <c r="F214" s="35"/>
      <c r="G214" s="35"/>
      <c r="H214" s="35"/>
      <c r="I214" s="35"/>
      <c r="J214" s="35"/>
      <c r="K214" s="35"/>
      <c r="L214" s="35"/>
      <c r="M214" s="35"/>
    </row>
    <row r="215" spans="1:13" s="28" customFormat="1" ht="18" customHeight="1" x14ac:dyDescent="0.5">
      <c r="A215" s="31"/>
      <c r="B215" s="32" t="s">
        <v>12976</v>
      </c>
      <c r="C215" s="120" t="s">
        <v>20911</v>
      </c>
      <c r="D215" s="34" t="s">
        <v>20912</v>
      </c>
      <c r="E215" s="35"/>
      <c r="F215" s="35"/>
      <c r="G215" s="35"/>
      <c r="H215" s="35"/>
      <c r="I215" s="35"/>
      <c r="J215" s="35"/>
      <c r="K215" s="35"/>
      <c r="L215" s="35"/>
      <c r="M215" s="35"/>
    </row>
    <row r="216" spans="1:13" s="28" customFormat="1" ht="18" customHeight="1" x14ac:dyDescent="0.5">
      <c r="A216" s="31"/>
      <c r="B216" s="32" t="s">
        <v>12980</v>
      </c>
      <c r="C216" s="120" t="s">
        <v>20913</v>
      </c>
      <c r="D216" s="34" t="s">
        <v>20914</v>
      </c>
      <c r="E216" s="35"/>
      <c r="F216" s="35"/>
      <c r="G216" s="35"/>
      <c r="H216" s="35"/>
      <c r="I216" s="35"/>
      <c r="J216" s="35"/>
      <c r="K216" s="35"/>
      <c r="L216" s="35"/>
      <c r="M216" s="35"/>
    </row>
    <row r="217" spans="1:13" s="28" customFormat="1" ht="18" customHeight="1" x14ac:dyDescent="0.5">
      <c r="A217" s="31"/>
      <c r="B217" s="32" t="s">
        <v>12985</v>
      </c>
      <c r="C217" s="120" t="s">
        <v>20915</v>
      </c>
      <c r="D217" s="34" t="s">
        <v>20916</v>
      </c>
      <c r="E217" s="35"/>
      <c r="F217" s="35"/>
      <c r="G217" s="35"/>
      <c r="H217" s="35"/>
      <c r="I217" s="35"/>
      <c r="J217" s="35"/>
      <c r="K217" s="35"/>
      <c r="L217" s="35"/>
      <c r="M217" s="35"/>
    </row>
    <row r="218" spans="1:13" s="28" customFormat="1" ht="18" customHeight="1" x14ac:dyDescent="0.5">
      <c r="A218" s="31"/>
      <c r="B218" s="32" t="s">
        <v>12988</v>
      </c>
      <c r="C218" s="120" t="s">
        <v>20917</v>
      </c>
      <c r="D218" s="34" t="s">
        <v>20918</v>
      </c>
      <c r="E218" s="35"/>
      <c r="F218" s="35"/>
      <c r="G218" s="35"/>
      <c r="H218" s="35"/>
      <c r="I218" s="35"/>
      <c r="J218" s="35"/>
      <c r="K218" s="35"/>
      <c r="L218" s="35"/>
      <c r="M218" s="35"/>
    </row>
    <row r="219" spans="1:13" s="28" customFormat="1" ht="18" customHeight="1" x14ac:dyDescent="0.5">
      <c r="A219" s="31"/>
      <c r="B219" s="32" t="s">
        <v>12993</v>
      </c>
      <c r="C219" s="120" t="s">
        <v>20919</v>
      </c>
      <c r="D219" s="34" t="s">
        <v>20920</v>
      </c>
      <c r="E219" s="35"/>
      <c r="F219" s="35"/>
      <c r="G219" s="35"/>
      <c r="H219" s="35"/>
      <c r="I219" s="35"/>
      <c r="J219" s="35"/>
      <c r="K219" s="35"/>
      <c r="L219" s="35"/>
      <c r="M219" s="35"/>
    </row>
    <row r="220" spans="1:13" s="28" customFormat="1" ht="18" customHeight="1" x14ac:dyDescent="0.5">
      <c r="A220" s="31"/>
      <c r="B220" s="32" t="s">
        <v>12998</v>
      </c>
      <c r="C220" s="120" t="s">
        <v>20921</v>
      </c>
      <c r="D220" s="34" t="s">
        <v>20922</v>
      </c>
      <c r="E220" s="35"/>
      <c r="F220" s="35"/>
      <c r="G220" s="35"/>
      <c r="H220" s="35"/>
      <c r="I220" s="35"/>
      <c r="J220" s="35"/>
      <c r="K220" s="35"/>
      <c r="L220" s="35"/>
      <c r="M220" s="35"/>
    </row>
    <row r="221" spans="1:13" s="28" customFormat="1" ht="18" customHeight="1" x14ac:dyDescent="0.5">
      <c r="A221" s="31"/>
      <c r="B221" s="32" t="s">
        <v>13003</v>
      </c>
      <c r="C221" s="120" t="s">
        <v>20923</v>
      </c>
      <c r="D221" s="34" t="s">
        <v>20924</v>
      </c>
      <c r="E221" s="35"/>
      <c r="F221" s="35"/>
      <c r="G221" s="35"/>
      <c r="H221" s="35"/>
      <c r="I221" s="35"/>
      <c r="J221" s="35"/>
      <c r="K221" s="35"/>
      <c r="L221" s="35"/>
      <c r="M221" s="35"/>
    </row>
    <row r="222" spans="1:13" s="28" customFormat="1" ht="18" customHeight="1" x14ac:dyDescent="0.5">
      <c r="A222" s="31"/>
      <c r="B222" s="32" t="s">
        <v>19961</v>
      </c>
      <c r="C222" s="120" t="s">
        <v>20539</v>
      </c>
      <c r="D222" s="34" t="s">
        <v>20540</v>
      </c>
      <c r="E222" s="35"/>
      <c r="F222" s="35"/>
      <c r="G222" s="35"/>
      <c r="H222" s="35"/>
      <c r="I222" s="35"/>
      <c r="J222" s="35"/>
      <c r="K222" s="35"/>
      <c r="L222" s="35"/>
      <c r="M222" s="35"/>
    </row>
    <row r="223" spans="1:13" s="28" customFormat="1" ht="18" customHeight="1" x14ac:dyDescent="0.5">
      <c r="A223" s="31"/>
      <c r="B223" s="32" t="s">
        <v>19963</v>
      </c>
      <c r="C223" s="120" t="s">
        <v>20925</v>
      </c>
      <c r="D223" s="34" t="s">
        <v>20926</v>
      </c>
      <c r="E223" s="35"/>
      <c r="F223" s="35"/>
      <c r="G223" s="35"/>
      <c r="H223" s="35"/>
      <c r="I223" s="35"/>
      <c r="J223" s="35"/>
      <c r="K223" s="35"/>
      <c r="L223" s="35"/>
      <c r="M223" s="35"/>
    </row>
    <row r="224" spans="1:13" s="28" customFormat="1" ht="18" customHeight="1" x14ac:dyDescent="0.5">
      <c r="A224" s="31"/>
      <c r="B224" s="32" t="s">
        <v>19965</v>
      </c>
      <c r="C224" s="120" t="s">
        <v>20927</v>
      </c>
      <c r="D224" s="34" t="s">
        <v>20928</v>
      </c>
      <c r="E224" s="35"/>
      <c r="F224" s="35"/>
      <c r="G224" s="35"/>
      <c r="H224" s="35"/>
      <c r="I224" s="35"/>
      <c r="J224" s="35"/>
      <c r="K224" s="35"/>
      <c r="L224" s="35"/>
      <c r="M224" s="35"/>
    </row>
    <row r="225" spans="1:13" s="28" customFormat="1" ht="18" customHeight="1" x14ac:dyDescent="0.5">
      <c r="A225" s="31"/>
      <c r="B225" s="32" t="s">
        <v>19967</v>
      </c>
      <c r="C225" s="120" t="s">
        <v>20929</v>
      </c>
      <c r="D225" s="34" t="s">
        <v>20930</v>
      </c>
      <c r="E225" s="35"/>
      <c r="F225" s="35"/>
      <c r="G225" s="35"/>
      <c r="H225" s="35"/>
      <c r="I225" s="35"/>
      <c r="J225" s="35"/>
      <c r="K225" s="35"/>
      <c r="L225" s="35"/>
      <c r="M225" s="35"/>
    </row>
    <row r="226" spans="1:13" s="28" customFormat="1" ht="18" customHeight="1" x14ac:dyDescent="0.5">
      <c r="A226" s="31"/>
      <c r="B226" s="32" t="s">
        <v>19908</v>
      </c>
      <c r="C226" s="120" t="s">
        <v>20931</v>
      </c>
      <c r="D226" s="34" t="s">
        <v>20932</v>
      </c>
      <c r="E226" s="35"/>
      <c r="F226" s="35"/>
      <c r="G226" s="35"/>
      <c r="H226" s="35"/>
      <c r="I226" s="35"/>
      <c r="J226" s="35"/>
      <c r="K226" s="35"/>
      <c r="L226" s="35"/>
      <c r="M226" s="35"/>
    </row>
    <row r="227" spans="1:13" s="28" customFormat="1" ht="18" customHeight="1" x14ac:dyDescent="0.5">
      <c r="A227" s="31"/>
      <c r="B227" s="32" t="s">
        <v>19929</v>
      </c>
      <c r="C227" s="120" t="s">
        <v>20933</v>
      </c>
      <c r="D227" s="34" t="s">
        <v>20934</v>
      </c>
      <c r="E227" s="35"/>
      <c r="F227" s="35"/>
      <c r="G227" s="35"/>
      <c r="H227" s="35"/>
      <c r="I227" s="35"/>
      <c r="J227" s="35"/>
      <c r="K227" s="35"/>
      <c r="L227" s="35"/>
      <c r="M227" s="35"/>
    </row>
    <row r="228" spans="1:13" s="28" customFormat="1" ht="18" customHeight="1" x14ac:dyDescent="0.5">
      <c r="A228" s="31"/>
      <c r="B228" s="32" t="s">
        <v>19918</v>
      </c>
      <c r="C228" s="120" t="s">
        <v>20935</v>
      </c>
      <c r="D228" s="34" t="s">
        <v>20936</v>
      </c>
      <c r="E228" s="35"/>
      <c r="F228" s="35"/>
      <c r="G228" s="35"/>
      <c r="H228" s="35"/>
      <c r="I228" s="35"/>
      <c r="J228" s="35"/>
      <c r="K228" s="35"/>
      <c r="L228" s="35"/>
      <c r="M228" s="35"/>
    </row>
    <row r="229" spans="1:13" s="28" customFormat="1" ht="18" customHeight="1" x14ac:dyDescent="0.5">
      <c r="A229" s="31"/>
      <c r="B229" s="32" t="s">
        <v>19925</v>
      </c>
      <c r="C229" s="120" t="s">
        <v>20937</v>
      </c>
      <c r="D229" s="34" t="s">
        <v>20938</v>
      </c>
      <c r="E229" s="35"/>
      <c r="F229" s="35"/>
      <c r="G229" s="35"/>
      <c r="H229" s="35"/>
      <c r="I229" s="35"/>
      <c r="J229" s="35"/>
      <c r="K229" s="35"/>
      <c r="L229" s="35"/>
      <c r="M229" s="35"/>
    </row>
    <row r="230" spans="1:13" s="28" customFormat="1" ht="18" customHeight="1" x14ac:dyDescent="0.5">
      <c r="A230" s="31"/>
      <c r="B230" s="32" t="s">
        <v>19973</v>
      </c>
      <c r="C230" s="120" t="s">
        <v>20939</v>
      </c>
      <c r="D230" s="34" t="s">
        <v>20940</v>
      </c>
      <c r="E230" s="35"/>
      <c r="F230" s="35"/>
      <c r="G230" s="35"/>
      <c r="H230" s="35"/>
      <c r="I230" s="35"/>
      <c r="J230" s="35"/>
      <c r="K230" s="35"/>
      <c r="L230" s="35"/>
      <c r="M230" s="35"/>
    </row>
    <row r="231" spans="1:13" s="28" customFormat="1" ht="18" customHeight="1" x14ac:dyDescent="0.5">
      <c r="A231" s="31"/>
      <c r="B231" s="32" t="s">
        <v>19975</v>
      </c>
      <c r="C231" s="120" t="s">
        <v>20941</v>
      </c>
      <c r="D231" s="34" t="s">
        <v>20942</v>
      </c>
      <c r="E231" s="35"/>
      <c r="F231" s="35"/>
      <c r="G231" s="35"/>
      <c r="H231" s="35"/>
      <c r="I231" s="35"/>
      <c r="J231" s="35"/>
      <c r="K231" s="35"/>
      <c r="L231" s="35"/>
      <c r="M231" s="35"/>
    </row>
    <row r="232" spans="1:13" s="28" customFormat="1" ht="18" customHeight="1" x14ac:dyDescent="0.5">
      <c r="A232" s="31"/>
      <c r="B232" s="32" t="s">
        <v>19977</v>
      </c>
      <c r="C232" s="120" t="s">
        <v>20943</v>
      </c>
      <c r="D232" s="34" t="s">
        <v>20944</v>
      </c>
      <c r="E232" s="35"/>
      <c r="F232" s="35"/>
      <c r="G232" s="35"/>
      <c r="H232" s="35"/>
      <c r="I232" s="35"/>
      <c r="J232" s="35"/>
      <c r="K232" s="35"/>
      <c r="L232" s="35"/>
      <c r="M232" s="35"/>
    </row>
    <row r="233" spans="1:13" s="28" customFormat="1" ht="18" customHeight="1" x14ac:dyDescent="0.5">
      <c r="A233" s="31"/>
      <c r="B233" s="32" t="s">
        <v>19979</v>
      </c>
      <c r="C233" s="120" t="s">
        <v>20945</v>
      </c>
      <c r="D233" s="34" t="s">
        <v>20946</v>
      </c>
      <c r="E233" s="35"/>
      <c r="F233" s="35"/>
      <c r="G233" s="35"/>
      <c r="H233" s="35"/>
      <c r="I233" s="35"/>
      <c r="J233" s="35"/>
      <c r="K233" s="35"/>
      <c r="L233" s="35"/>
      <c r="M233" s="35"/>
    </row>
    <row r="234" spans="1:13" s="28" customFormat="1" ht="18" customHeight="1" x14ac:dyDescent="0.5">
      <c r="A234" s="31"/>
      <c r="B234" s="32" t="s">
        <v>19941</v>
      </c>
      <c r="C234" s="120" t="s">
        <v>20947</v>
      </c>
      <c r="D234" s="34" t="s">
        <v>20948</v>
      </c>
      <c r="E234" s="35"/>
      <c r="F234" s="35"/>
      <c r="G234" s="35"/>
      <c r="H234" s="35"/>
      <c r="I234" s="35"/>
      <c r="J234" s="35"/>
      <c r="K234" s="35"/>
      <c r="L234" s="35"/>
      <c r="M234" s="35"/>
    </row>
    <row r="235" spans="1:13" s="28" customFormat="1" ht="18" customHeight="1" x14ac:dyDescent="0.5">
      <c r="A235" s="31"/>
      <c r="B235" s="32" t="s">
        <v>19982</v>
      </c>
      <c r="C235" s="120" t="s">
        <v>20949</v>
      </c>
      <c r="D235" s="34" t="s">
        <v>20950</v>
      </c>
      <c r="E235" s="35"/>
      <c r="F235" s="35"/>
      <c r="G235" s="35"/>
      <c r="H235" s="35"/>
      <c r="I235" s="35"/>
      <c r="J235" s="35"/>
      <c r="K235" s="35"/>
      <c r="L235" s="35"/>
      <c r="M235" s="35"/>
    </row>
    <row r="236" spans="1:13" s="28" customFormat="1" ht="18" customHeight="1" x14ac:dyDescent="0.5">
      <c r="A236" s="31"/>
      <c r="B236" s="32" t="s">
        <v>19931</v>
      </c>
      <c r="C236" s="120" t="s">
        <v>20951</v>
      </c>
      <c r="D236" s="34" t="s">
        <v>20952</v>
      </c>
      <c r="E236" s="35"/>
      <c r="F236" s="35"/>
      <c r="G236" s="35"/>
      <c r="H236" s="35"/>
      <c r="I236" s="35"/>
      <c r="J236" s="35"/>
      <c r="K236" s="35"/>
      <c r="L236" s="35"/>
      <c r="M236" s="35"/>
    </row>
    <row r="237" spans="1:13" s="28" customFormat="1" ht="18" customHeight="1" x14ac:dyDescent="0.5">
      <c r="A237" s="31"/>
      <c r="B237" s="32" t="s">
        <v>19985</v>
      </c>
      <c r="C237" s="120" t="s">
        <v>20953</v>
      </c>
      <c r="D237" s="34" t="s">
        <v>20954</v>
      </c>
      <c r="E237" s="35"/>
      <c r="F237" s="35"/>
      <c r="G237" s="35"/>
      <c r="H237" s="35"/>
      <c r="I237" s="35"/>
      <c r="J237" s="35"/>
      <c r="K237" s="35"/>
      <c r="L237" s="35"/>
      <c r="M237" s="35"/>
    </row>
    <row r="238" spans="1:13" s="28" customFormat="1" ht="18" customHeight="1" x14ac:dyDescent="0.5">
      <c r="A238" s="31"/>
      <c r="B238" s="32" t="s">
        <v>19987</v>
      </c>
      <c r="C238" s="120" t="s">
        <v>20955</v>
      </c>
      <c r="D238" s="34" t="s">
        <v>20956</v>
      </c>
      <c r="E238" s="35"/>
      <c r="F238" s="35"/>
      <c r="G238" s="35"/>
      <c r="H238" s="35"/>
      <c r="I238" s="35"/>
      <c r="J238" s="35"/>
      <c r="K238" s="35"/>
      <c r="L238" s="35"/>
      <c r="M238" s="35"/>
    </row>
    <row r="239" spans="1:13" s="28" customFormat="1" ht="18" customHeight="1" x14ac:dyDescent="0.5">
      <c r="A239" s="31"/>
      <c r="B239" s="32" t="s">
        <v>19936</v>
      </c>
      <c r="C239" s="120" t="s">
        <v>20957</v>
      </c>
      <c r="D239" s="34" t="s">
        <v>20958</v>
      </c>
      <c r="E239" s="35"/>
      <c r="F239" s="35"/>
      <c r="G239" s="35"/>
      <c r="H239" s="35"/>
      <c r="I239" s="35"/>
      <c r="J239" s="35"/>
      <c r="K239" s="35"/>
      <c r="L239" s="35"/>
      <c r="M239" s="35"/>
    </row>
    <row r="240" spans="1:13" s="28" customFormat="1" ht="18" customHeight="1" x14ac:dyDescent="0.5">
      <c r="A240" s="31"/>
      <c r="B240" s="32" t="s">
        <v>19990</v>
      </c>
      <c r="C240" s="120" t="s">
        <v>20541</v>
      </c>
      <c r="D240" s="34" t="s">
        <v>20542</v>
      </c>
      <c r="E240" s="35"/>
      <c r="F240" s="35"/>
      <c r="G240" s="35"/>
      <c r="H240" s="35"/>
      <c r="I240" s="35"/>
      <c r="J240" s="35"/>
      <c r="K240" s="35"/>
      <c r="L240" s="35"/>
      <c r="M240" s="35"/>
    </row>
    <row r="241" spans="1:13" s="28" customFormat="1" ht="18" customHeight="1" x14ac:dyDescent="0.5">
      <c r="A241" s="31"/>
      <c r="B241" s="32" t="s">
        <v>19992</v>
      </c>
      <c r="C241" s="120" t="s">
        <v>20959</v>
      </c>
      <c r="D241" s="34" t="s">
        <v>20960</v>
      </c>
      <c r="E241" s="35"/>
      <c r="F241" s="35"/>
      <c r="G241" s="35"/>
      <c r="H241" s="35"/>
      <c r="I241" s="35"/>
      <c r="J241" s="35"/>
      <c r="K241" s="35"/>
      <c r="L241" s="35"/>
      <c r="M241" s="35"/>
    </row>
    <row r="242" spans="1:13" s="28" customFormat="1" ht="18" customHeight="1" x14ac:dyDescent="0.5">
      <c r="A242" s="31"/>
      <c r="B242" s="32" t="s">
        <v>19994</v>
      </c>
      <c r="C242" s="120" t="s">
        <v>20961</v>
      </c>
      <c r="D242" s="34" t="s">
        <v>20962</v>
      </c>
      <c r="E242" s="35"/>
      <c r="F242" s="35"/>
      <c r="G242" s="35"/>
      <c r="H242" s="35"/>
      <c r="I242" s="35"/>
      <c r="J242" s="35"/>
      <c r="K242" s="35"/>
      <c r="L242" s="35"/>
      <c r="M242" s="35"/>
    </row>
    <row r="243" spans="1:13" s="28" customFormat="1" ht="18" customHeight="1" x14ac:dyDescent="0.15">
      <c r="A243" s="31"/>
      <c r="B243" s="31"/>
      <c r="C243" s="31"/>
      <c r="D243" s="36" t="s">
        <v>20963</v>
      </c>
      <c r="E243" s="31"/>
      <c r="F243" s="31"/>
      <c r="G243" s="31"/>
      <c r="H243" s="31"/>
      <c r="I243" s="31"/>
      <c r="J243" s="31"/>
      <c r="K243" s="31"/>
      <c r="L243" s="31"/>
      <c r="M243" s="31"/>
    </row>
    <row r="244" spans="1:13" s="28" customFormat="1" ht="18" customHeight="1" x14ac:dyDescent="0.15">
      <c r="A244" s="31"/>
      <c r="B244" s="31"/>
      <c r="C244" s="31"/>
      <c r="E244" s="31"/>
      <c r="F244" s="31"/>
      <c r="G244" s="31"/>
      <c r="H244" s="31"/>
      <c r="I244" s="31"/>
      <c r="J244" s="31"/>
      <c r="K244" s="31"/>
      <c r="L244" s="31"/>
      <c r="M244" s="31"/>
    </row>
    <row r="245" spans="1:13" ht="18.75" customHeight="1" x14ac:dyDescent="0.15">
      <c r="A245" s="30"/>
      <c r="B245" s="1318" t="s">
        <v>9795</v>
      </c>
      <c r="C245" s="1318"/>
      <c r="D245" s="1318"/>
      <c r="E245" s="1318"/>
      <c r="F245" s="1318"/>
      <c r="G245" s="1318"/>
      <c r="H245" s="1318"/>
      <c r="I245" s="1318"/>
      <c r="J245" s="1318"/>
      <c r="K245" s="1318"/>
      <c r="L245" s="1318"/>
      <c r="M245" s="1318"/>
    </row>
    <row r="246" spans="1:13" ht="0.75" customHeight="1" x14ac:dyDescent="0.15">
      <c r="A246" s="30"/>
      <c r="B246" s="1318"/>
      <c r="C246" s="1318"/>
      <c r="D246" s="1318"/>
      <c r="E246" s="1318"/>
      <c r="F246" s="1318"/>
      <c r="G246" s="1318"/>
      <c r="H246" s="1318"/>
      <c r="I246" s="1318"/>
      <c r="J246" s="1318"/>
      <c r="K246" s="1318"/>
      <c r="L246" s="1318"/>
      <c r="M246" s="1318"/>
    </row>
    <row r="247" spans="1:13" ht="19.5" customHeight="1" x14ac:dyDescent="0.15">
      <c r="A247" s="30"/>
      <c r="B247" s="1318" t="s">
        <v>20964</v>
      </c>
      <c r="C247" s="1318"/>
      <c r="D247" s="1318"/>
      <c r="E247" s="1318"/>
      <c r="F247" s="1318"/>
      <c r="G247" s="1318"/>
      <c r="H247" s="1318"/>
      <c r="I247" s="1318"/>
      <c r="J247" s="1318"/>
      <c r="K247" s="1318"/>
      <c r="L247" s="1318"/>
      <c r="M247" s="1318"/>
    </row>
    <row r="248" spans="1:13" ht="19.5" customHeight="1" x14ac:dyDescent="0.15">
      <c r="A248" s="30"/>
      <c r="B248" s="1320" t="s">
        <v>20965</v>
      </c>
      <c r="C248" s="1320"/>
      <c r="D248" s="1320"/>
      <c r="E248" s="1320"/>
      <c r="F248" s="1320"/>
      <c r="G248" s="1320"/>
      <c r="H248" s="1320"/>
      <c r="I248" s="1320"/>
      <c r="J248" s="1320"/>
      <c r="K248" s="1320"/>
      <c r="L248" s="1320"/>
      <c r="M248" s="1320"/>
    </row>
    <row r="249" spans="1:13" ht="5.25" customHeight="1" x14ac:dyDescent="0.15">
      <c r="A249" s="30"/>
      <c r="B249" s="1318" t="s">
        <v>20603</v>
      </c>
      <c r="C249" s="1318"/>
      <c r="D249" s="1318"/>
      <c r="E249" s="1318"/>
      <c r="F249" s="1318"/>
      <c r="G249" s="1318"/>
      <c r="H249" s="1318"/>
      <c r="I249" s="1318"/>
      <c r="J249" s="1318"/>
      <c r="K249" s="1318"/>
      <c r="L249" s="1318"/>
      <c r="M249" s="1318"/>
    </row>
    <row r="250" spans="1:13" ht="14.25" customHeight="1" x14ac:dyDescent="0.15">
      <c r="A250" s="30"/>
      <c r="B250" s="1318"/>
      <c r="C250" s="1318"/>
      <c r="D250" s="1318"/>
      <c r="E250" s="1318"/>
      <c r="F250" s="1318"/>
      <c r="G250" s="1318"/>
      <c r="H250" s="1318"/>
      <c r="I250" s="1318"/>
      <c r="J250" s="1318"/>
      <c r="K250" s="1318"/>
      <c r="L250" s="1318"/>
      <c r="M250" s="1318"/>
    </row>
    <row r="251" spans="1:13" ht="5.25" customHeight="1" x14ac:dyDescent="0.15">
      <c r="A251" s="30"/>
      <c r="B251" s="1318" t="s">
        <v>20966</v>
      </c>
      <c r="C251" s="1318"/>
      <c r="D251" s="1318"/>
      <c r="E251" s="1318"/>
      <c r="F251" s="1318"/>
      <c r="G251" s="1318"/>
      <c r="H251" s="1318"/>
      <c r="I251" s="1318"/>
      <c r="J251" s="1318"/>
      <c r="K251" s="1318"/>
      <c r="L251" s="1318"/>
      <c r="M251" s="1318"/>
    </row>
    <row r="252" spans="1:13" ht="15" customHeight="1" x14ac:dyDescent="0.15">
      <c r="A252" s="30"/>
      <c r="B252" s="1318"/>
      <c r="C252" s="1318"/>
      <c r="D252" s="1318"/>
      <c r="E252" s="1318"/>
      <c r="F252" s="1318"/>
      <c r="G252" s="1318"/>
      <c r="H252" s="1318"/>
      <c r="I252" s="1318"/>
      <c r="J252" s="1318"/>
      <c r="K252" s="1318"/>
      <c r="L252" s="1318"/>
      <c r="M252" s="1318"/>
    </row>
    <row r="253" spans="1:13" ht="3" customHeight="1" x14ac:dyDescent="0.15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</row>
    <row r="254" spans="1:13" ht="45" customHeight="1" x14ac:dyDescent="0.45">
      <c r="A254" s="30"/>
      <c r="B254" s="2" t="s">
        <v>9529</v>
      </c>
      <c r="C254" s="122" t="s">
        <v>8352</v>
      </c>
      <c r="D254" s="2" t="s">
        <v>9799</v>
      </c>
      <c r="E254" s="12"/>
      <c r="F254" s="12"/>
      <c r="G254" s="12"/>
      <c r="H254" s="12"/>
      <c r="I254" s="12"/>
      <c r="J254" s="12"/>
      <c r="K254" s="12"/>
      <c r="L254" s="12"/>
      <c r="M254" s="3" t="s">
        <v>16119</v>
      </c>
    </row>
    <row r="255" spans="1:13" s="28" customFormat="1" ht="18" customHeight="1" x14ac:dyDescent="0.5">
      <c r="A255" s="31"/>
      <c r="B255" s="32" t="s">
        <v>12949</v>
      </c>
      <c r="C255" s="33" t="s">
        <v>20967</v>
      </c>
      <c r="D255" s="34" t="s">
        <v>20968</v>
      </c>
      <c r="E255" s="35"/>
      <c r="F255" s="35"/>
      <c r="G255" s="35"/>
      <c r="H255" s="35"/>
      <c r="I255" s="35"/>
      <c r="J255" s="35"/>
      <c r="K255" s="35"/>
      <c r="L255" s="35"/>
      <c r="M255" s="35"/>
    </row>
    <row r="256" spans="1:13" s="28" customFormat="1" ht="18" customHeight="1" x14ac:dyDescent="0.5">
      <c r="A256" s="31"/>
      <c r="B256" s="32" t="s">
        <v>12951</v>
      </c>
      <c r="C256" s="33" t="s">
        <v>20969</v>
      </c>
      <c r="D256" s="34" t="s">
        <v>20970</v>
      </c>
      <c r="E256" s="35"/>
      <c r="F256" s="35"/>
      <c r="G256" s="35"/>
      <c r="H256" s="35"/>
      <c r="I256" s="35"/>
      <c r="J256" s="35"/>
      <c r="K256" s="35"/>
      <c r="L256" s="35"/>
      <c r="M256" s="35"/>
    </row>
    <row r="257" spans="1:13" s="28" customFormat="1" ht="18" customHeight="1" x14ac:dyDescent="0.5">
      <c r="A257" s="31"/>
      <c r="B257" s="32" t="s">
        <v>12962</v>
      </c>
      <c r="C257" s="33" t="s">
        <v>20971</v>
      </c>
      <c r="D257" s="34" t="s">
        <v>20972</v>
      </c>
      <c r="E257" s="35"/>
      <c r="F257" s="35"/>
      <c r="G257" s="35"/>
      <c r="H257" s="35"/>
      <c r="I257" s="35"/>
      <c r="J257" s="35"/>
      <c r="K257" s="35"/>
      <c r="L257" s="35"/>
      <c r="M257" s="35"/>
    </row>
    <row r="258" spans="1:13" s="28" customFormat="1" ht="18" customHeight="1" x14ac:dyDescent="0.5">
      <c r="A258" s="31"/>
      <c r="B258" s="32" t="s">
        <v>12966</v>
      </c>
      <c r="C258" s="33" t="s">
        <v>20973</v>
      </c>
      <c r="D258" s="34" t="s">
        <v>20974</v>
      </c>
      <c r="E258" s="35"/>
      <c r="F258" s="35"/>
      <c r="G258" s="35"/>
      <c r="H258" s="35"/>
      <c r="I258" s="35"/>
      <c r="J258" s="35"/>
      <c r="K258" s="35"/>
      <c r="L258" s="35"/>
      <c r="M258" s="35"/>
    </row>
    <row r="259" spans="1:13" s="28" customFormat="1" ht="18" customHeight="1" x14ac:dyDescent="0.5">
      <c r="A259" s="31"/>
      <c r="B259" s="32" t="s">
        <v>12971</v>
      </c>
      <c r="C259" s="33" t="s">
        <v>20975</v>
      </c>
      <c r="D259" s="34" t="s">
        <v>20976</v>
      </c>
      <c r="E259" s="35"/>
      <c r="F259" s="35"/>
      <c r="G259" s="35"/>
      <c r="H259" s="35"/>
      <c r="I259" s="35"/>
      <c r="J259" s="35"/>
      <c r="K259" s="35"/>
      <c r="L259" s="35"/>
      <c r="M259" s="35"/>
    </row>
    <row r="260" spans="1:13" s="28" customFormat="1" ht="18" customHeight="1" x14ac:dyDescent="0.5">
      <c r="A260" s="31"/>
      <c r="B260" s="32" t="s">
        <v>12976</v>
      </c>
      <c r="C260" s="33" t="s">
        <v>20977</v>
      </c>
      <c r="D260" s="34" t="s">
        <v>20978</v>
      </c>
      <c r="E260" s="35"/>
      <c r="F260" s="35"/>
      <c r="G260" s="35"/>
      <c r="H260" s="35"/>
      <c r="I260" s="35"/>
      <c r="J260" s="35"/>
      <c r="K260" s="35"/>
      <c r="L260" s="35"/>
      <c r="M260" s="35"/>
    </row>
    <row r="261" spans="1:13" s="28" customFormat="1" ht="18" customHeight="1" x14ac:dyDescent="0.5">
      <c r="A261" s="31"/>
      <c r="B261" s="32" t="s">
        <v>12980</v>
      </c>
      <c r="C261" s="33" t="s">
        <v>20979</v>
      </c>
      <c r="D261" s="34" t="s">
        <v>20980</v>
      </c>
      <c r="E261" s="35"/>
      <c r="F261" s="35"/>
      <c r="G261" s="35"/>
      <c r="H261" s="35"/>
      <c r="I261" s="35"/>
      <c r="J261" s="35"/>
      <c r="K261" s="35"/>
      <c r="L261" s="35"/>
      <c r="M261" s="35"/>
    </row>
    <row r="262" spans="1:13" s="28" customFormat="1" ht="18" customHeight="1" x14ac:dyDescent="0.5">
      <c r="A262" s="31"/>
      <c r="B262" s="32" t="s">
        <v>12985</v>
      </c>
      <c r="C262" s="33" t="s">
        <v>20981</v>
      </c>
      <c r="D262" s="34" t="s">
        <v>20982</v>
      </c>
      <c r="E262" s="35"/>
      <c r="F262" s="35"/>
      <c r="G262" s="35"/>
      <c r="H262" s="35"/>
      <c r="I262" s="35"/>
      <c r="J262" s="35"/>
      <c r="K262" s="35"/>
      <c r="L262" s="35"/>
      <c r="M262" s="35"/>
    </row>
    <row r="263" spans="1:13" s="28" customFormat="1" ht="18" customHeight="1" x14ac:dyDescent="0.5">
      <c r="A263" s="31"/>
      <c r="B263" s="32" t="s">
        <v>12988</v>
      </c>
      <c r="C263" s="33" t="s">
        <v>20983</v>
      </c>
      <c r="D263" s="34" t="s">
        <v>20984</v>
      </c>
      <c r="E263" s="35"/>
      <c r="F263" s="35"/>
      <c r="G263" s="35"/>
      <c r="H263" s="35"/>
      <c r="I263" s="35"/>
      <c r="J263" s="35"/>
      <c r="K263" s="35"/>
      <c r="L263" s="35"/>
      <c r="M263" s="35"/>
    </row>
    <row r="264" spans="1:13" s="28" customFormat="1" ht="18" customHeight="1" x14ac:dyDescent="0.5">
      <c r="A264" s="31"/>
      <c r="B264" s="32" t="s">
        <v>12993</v>
      </c>
      <c r="C264" s="33" t="s">
        <v>20543</v>
      </c>
      <c r="D264" s="34" t="s">
        <v>20544</v>
      </c>
      <c r="E264" s="35"/>
      <c r="F264" s="35"/>
      <c r="G264" s="35"/>
      <c r="H264" s="35"/>
      <c r="I264" s="35"/>
      <c r="J264" s="35"/>
      <c r="K264" s="35"/>
      <c r="L264" s="35"/>
      <c r="M264" s="35"/>
    </row>
    <row r="265" spans="1:13" s="28" customFormat="1" ht="18" customHeight="1" x14ac:dyDescent="0.5">
      <c r="A265" s="31"/>
      <c r="B265" s="32" t="s">
        <v>12998</v>
      </c>
      <c r="C265" s="33" t="s">
        <v>20545</v>
      </c>
      <c r="D265" s="34" t="s">
        <v>20546</v>
      </c>
      <c r="E265" s="35"/>
      <c r="F265" s="35"/>
      <c r="G265" s="35"/>
      <c r="H265" s="35"/>
      <c r="I265" s="35"/>
      <c r="J265" s="35"/>
      <c r="K265" s="35"/>
      <c r="L265" s="35"/>
      <c r="M265" s="35"/>
    </row>
    <row r="266" spans="1:13" s="28" customFormat="1" ht="18" customHeight="1" x14ac:dyDescent="0.5">
      <c r="A266" s="31"/>
      <c r="B266" s="32" t="s">
        <v>13003</v>
      </c>
      <c r="C266" s="33" t="s">
        <v>20985</v>
      </c>
      <c r="D266" s="34" t="s">
        <v>20986</v>
      </c>
      <c r="E266" s="35"/>
      <c r="F266" s="35"/>
      <c r="G266" s="35"/>
      <c r="H266" s="35"/>
      <c r="I266" s="35"/>
      <c r="J266" s="35"/>
      <c r="K266" s="35"/>
      <c r="L266" s="35"/>
      <c r="M266" s="35"/>
    </row>
    <row r="267" spans="1:13" s="28" customFormat="1" ht="18" customHeight="1" x14ac:dyDescent="0.5">
      <c r="A267" s="31"/>
      <c r="B267" s="32" t="s">
        <v>19961</v>
      </c>
      <c r="C267" s="33" t="s">
        <v>20987</v>
      </c>
      <c r="D267" s="34" t="s">
        <v>20988</v>
      </c>
      <c r="E267" s="35"/>
      <c r="F267" s="35"/>
      <c r="G267" s="35"/>
      <c r="H267" s="35"/>
      <c r="I267" s="35"/>
      <c r="J267" s="35"/>
      <c r="K267" s="35"/>
      <c r="L267" s="35"/>
      <c r="M267" s="35"/>
    </row>
    <row r="268" spans="1:13" s="28" customFormat="1" ht="18" customHeight="1" x14ac:dyDescent="0.5">
      <c r="A268" s="31"/>
      <c r="B268" s="32" t="s">
        <v>19963</v>
      </c>
      <c r="C268" s="33" t="s">
        <v>20989</v>
      </c>
      <c r="D268" s="34" t="s">
        <v>20990</v>
      </c>
      <c r="E268" s="35"/>
      <c r="F268" s="35"/>
      <c r="G268" s="35"/>
      <c r="H268" s="35"/>
      <c r="I268" s="35"/>
      <c r="J268" s="35"/>
      <c r="K268" s="35"/>
      <c r="L268" s="35"/>
      <c r="M268" s="35"/>
    </row>
    <row r="269" spans="1:13" s="28" customFormat="1" ht="18" customHeight="1" x14ac:dyDescent="0.5">
      <c r="A269" s="31"/>
      <c r="B269" s="32" t="s">
        <v>19965</v>
      </c>
      <c r="C269" s="33" t="s">
        <v>20991</v>
      </c>
      <c r="D269" s="34" t="s">
        <v>20992</v>
      </c>
      <c r="E269" s="35"/>
      <c r="F269" s="35"/>
      <c r="G269" s="35"/>
      <c r="H269" s="35"/>
      <c r="I269" s="35"/>
      <c r="J269" s="35"/>
      <c r="K269" s="35"/>
      <c r="L269" s="35"/>
      <c r="M269" s="35"/>
    </row>
    <row r="270" spans="1:13" s="28" customFormat="1" ht="18" customHeight="1" x14ac:dyDescent="0.5">
      <c r="A270" s="31"/>
      <c r="B270" s="32" t="s">
        <v>19967</v>
      </c>
      <c r="C270" s="33" t="s">
        <v>20993</v>
      </c>
      <c r="D270" s="34" t="s">
        <v>20994</v>
      </c>
      <c r="E270" s="35"/>
      <c r="F270" s="35"/>
      <c r="G270" s="35"/>
      <c r="H270" s="35"/>
      <c r="I270" s="35"/>
      <c r="J270" s="35"/>
      <c r="K270" s="35"/>
      <c r="L270" s="35"/>
      <c r="M270" s="35"/>
    </row>
    <row r="271" spans="1:13" s="28" customFormat="1" ht="18" customHeight="1" x14ac:dyDescent="0.5">
      <c r="A271" s="31"/>
      <c r="B271" s="32" t="s">
        <v>19908</v>
      </c>
      <c r="C271" s="33" t="s">
        <v>20995</v>
      </c>
      <c r="D271" s="34" t="s">
        <v>20996</v>
      </c>
      <c r="E271" s="35"/>
      <c r="F271" s="35"/>
      <c r="G271" s="35"/>
      <c r="H271" s="35"/>
      <c r="I271" s="35"/>
      <c r="J271" s="35"/>
      <c r="K271" s="35"/>
      <c r="L271" s="35"/>
      <c r="M271" s="35"/>
    </row>
    <row r="272" spans="1:13" s="28" customFormat="1" ht="18" customHeight="1" x14ac:dyDescent="0.5">
      <c r="A272" s="31"/>
      <c r="B272" s="32" t="s">
        <v>19929</v>
      </c>
      <c r="C272" s="33" t="s">
        <v>20997</v>
      </c>
      <c r="D272" s="34" t="s">
        <v>20998</v>
      </c>
      <c r="E272" s="35"/>
      <c r="F272" s="35"/>
      <c r="G272" s="35"/>
      <c r="H272" s="35"/>
      <c r="I272" s="35"/>
      <c r="J272" s="35"/>
      <c r="K272" s="35"/>
      <c r="L272" s="35"/>
      <c r="M272" s="35"/>
    </row>
    <row r="273" spans="1:13" s="28" customFormat="1" ht="18" customHeight="1" x14ac:dyDescent="0.5">
      <c r="A273" s="31"/>
      <c r="B273" s="32" t="s">
        <v>19918</v>
      </c>
      <c r="C273" s="33" t="s">
        <v>20999</v>
      </c>
      <c r="D273" s="34" t="s">
        <v>21000</v>
      </c>
      <c r="E273" s="35"/>
      <c r="F273" s="35"/>
      <c r="G273" s="35"/>
      <c r="H273" s="35"/>
      <c r="I273" s="35"/>
      <c r="J273" s="35"/>
      <c r="K273" s="35"/>
      <c r="L273" s="35"/>
      <c r="M273" s="35"/>
    </row>
    <row r="274" spans="1:13" s="28" customFormat="1" ht="18" customHeight="1" x14ac:dyDescent="0.5">
      <c r="A274" s="31"/>
      <c r="B274" s="32" t="s">
        <v>19925</v>
      </c>
      <c r="C274" s="33" t="s">
        <v>21001</v>
      </c>
      <c r="D274" s="34" t="s">
        <v>21002</v>
      </c>
      <c r="E274" s="35"/>
      <c r="F274" s="35"/>
      <c r="G274" s="35"/>
      <c r="H274" s="35"/>
      <c r="I274" s="35"/>
      <c r="J274" s="35"/>
      <c r="K274" s="35"/>
      <c r="L274" s="35"/>
      <c r="M274" s="35"/>
    </row>
    <row r="275" spans="1:13" s="28" customFormat="1" ht="18" customHeight="1" x14ac:dyDescent="0.5">
      <c r="A275" s="31"/>
      <c r="B275" s="32" t="s">
        <v>19973</v>
      </c>
      <c r="C275" s="33" t="s">
        <v>21003</v>
      </c>
      <c r="D275" s="34" t="s">
        <v>21004</v>
      </c>
      <c r="E275" s="35"/>
      <c r="F275" s="35"/>
      <c r="G275" s="35"/>
      <c r="H275" s="35"/>
      <c r="I275" s="35"/>
      <c r="J275" s="35"/>
      <c r="K275" s="35"/>
      <c r="L275" s="35"/>
      <c r="M275" s="35"/>
    </row>
    <row r="276" spans="1:13" s="28" customFormat="1" ht="18" customHeight="1" x14ac:dyDescent="0.5">
      <c r="A276" s="31"/>
      <c r="B276" s="32" t="s">
        <v>19975</v>
      </c>
      <c r="C276" s="33" t="s">
        <v>21005</v>
      </c>
      <c r="D276" s="34" t="s">
        <v>21006</v>
      </c>
      <c r="E276" s="35"/>
      <c r="F276" s="35"/>
      <c r="G276" s="35"/>
      <c r="H276" s="35"/>
      <c r="I276" s="35"/>
      <c r="J276" s="35"/>
      <c r="K276" s="35"/>
      <c r="L276" s="35"/>
      <c r="M276" s="35"/>
    </row>
    <row r="277" spans="1:13" s="28" customFormat="1" ht="18" customHeight="1" x14ac:dyDescent="0.5">
      <c r="A277" s="31"/>
      <c r="B277" s="32" t="s">
        <v>19977</v>
      </c>
      <c r="C277" s="33" t="s">
        <v>21007</v>
      </c>
      <c r="D277" s="34" t="s">
        <v>21008</v>
      </c>
      <c r="E277" s="35"/>
      <c r="F277" s="35"/>
      <c r="G277" s="35"/>
      <c r="H277" s="35"/>
      <c r="I277" s="35"/>
      <c r="J277" s="35"/>
      <c r="K277" s="35"/>
      <c r="L277" s="35"/>
      <c r="M277" s="35"/>
    </row>
    <row r="278" spans="1:13" s="28" customFormat="1" ht="18" customHeight="1" x14ac:dyDescent="0.5">
      <c r="A278" s="31"/>
      <c r="B278" s="32" t="s">
        <v>19979</v>
      </c>
      <c r="C278" s="33" t="s">
        <v>21009</v>
      </c>
      <c r="D278" s="34" t="s">
        <v>21010</v>
      </c>
      <c r="E278" s="35"/>
      <c r="F278" s="35"/>
      <c r="G278" s="35"/>
      <c r="H278" s="35"/>
      <c r="I278" s="35"/>
      <c r="J278" s="35"/>
      <c r="K278" s="35"/>
      <c r="L278" s="35"/>
      <c r="M278" s="35"/>
    </row>
    <row r="279" spans="1:13" s="28" customFormat="1" ht="18" customHeight="1" x14ac:dyDescent="0.5">
      <c r="A279" s="31"/>
      <c r="B279" s="32" t="s">
        <v>19941</v>
      </c>
      <c r="C279" s="33" t="s">
        <v>21011</v>
      </c>
      <c r="D279" s="34" t="s">
        <v>21012</v>
      </c>
      <c r="E279" s="35"/>
      <c r="F279" s="35"/>
      <c r="G279" s="35"/>
      <c r="H279" s="35"/>
      <c r="I279" s="35"/>
      <c r="J279" s="35"/>
      <c r="K279" s="35"/>
      <c r="L279" s="35"/>
      <c r="M279" s="35"/>
    </row>
    <row r="280" spans="1:13" s="28" customFormat="1" ht="18" customHeight="1" x14ac:dyDescent="0.5">
      <c r="A280" s="31"/>
      <c r="B280" s="32" t="s">
        <v>19982</v>
      </c>
      <c r="C280" s="33" t="s">
        <v>21013</v>
      </c>
      <c r="D280" s="34" t="s">
        <v>21014</v>
      </c>
      <c r="E280" s="35"/>
      <c r="F280" s="35"/>
      <c r="G280" s="35"/>
      <c r="H280" s="35"/>
      <c r="I280" s="35"/>
      <c r="J280" s="35"/>
      <c r="K280" s="35"/>
      <c r="L280" s="35"/>
      <c r="M280" s="35"/>
    </row>
    <row r="281" spans="1:13" s="28" customFormat="1" ht="18" customHeight="1" x14ac:dyDescent="0.5">
      <c r="A281" s="31"/>
      <c r="B281" s="32" t="s">
        <v>19931</v>
      </c>
      <c r="C281" s="33" t="s">
        <v>21015</v>
      </c>
      <c r="D281" s="34" t="s">
        <v>21016</v>
      </c>
      <c r="E281" s="35"/>
      <c r="F281" s="35"/>
      <c r="G281" s="35"/>
      <c r="H281" s="35"/>
      <c r="I281" s="35"/>
      <c r="J281" s="35"/>
      <c r="K281" s="35"/>
      <c r="L281" s="35"/>
      <c r="M281" s="35"/>
    </row>
    <row r="282" spans="1:13" s="28" customFormat="1" ht="18" customHeight="1" x14ac:dyDescent="0.5">
      <c r="A282" s="31"/>
      <c r="B282" s="32" t="s">
        <v>19985</v>
      </c>
      <c r="C282" s="33" t="s">
        <v>21017</v>
      </c>
      <c r="D282" s="34" t="s">
        <v>21018</v>
      </c>
      <c r="E282" s="35"/>
      <c r="F282" s="35"/>
      <c r="G282" s="35"/>
      <c r="H282" s="35"/>
      <c r="I282" s="35"/>
      <c r="J282" s="35"/>
      <c r="K282" s="35"/>
      <c r="L282" s="35"/>
      <c r="M282" s="35"/>
    </row>
    <row r="283" spans="1:13" s="28" customFormat="1" ht="18" customHeight="1" x14ac:dyDescent="0.5">
      <c r="A283" s="31"/>
      <c r="B283" s="32" t="s">
        <v>19987</v>
      </c>
      <c r="C283" s="33" t="s">
        <v>21019</v>
      </c>
      <c r="D283" s="34" t="s">
        <v>21020</v>
      </c>
      <c r="E283" s="35"/>
      <c r="F283" s="35"/>
      <c r="G283" s="35"/>
      <c r="H283" s="35"/>
      <c r="I283" s="35"/>
      <c r="J283" s="35"/>
      <c r="K283" s="35"/>
      <c r="L283" s="35"/>
      <c r="M283" s="35"/>
    </row>
    <row r="284" spans="1:13" s="28" customFormat="1" ht="18" customHeight="1" x14ac:dyDescent="0.5">
      <c r="A284" s="31"/>
      <c r="B284" s="32" t="s">
        <v>19936</v>
      </c>
      <c r="C284" s="33" t="s">
        <v>21021</v>
      </c>
      <c r="D284" s="34" t="s">
        <v>21022</v>
      </c>
      <c r="E284" s="35"/>
      <c r="F284" s="35"/>
      <c r="G284" s="35"/>
      <c r="H284" s="35"/>
      <c r="I284" s="35"/>
      <c r="J284" s="35"/>
      <c r="K284" s="35"/>
      <c r="L284" s="35"/>
      <c r="M284" s="35"/>
    </row>
    <row r="285" spans="1:13" s="28" customFormat="1" ht="18" customHeight="1" x14ac:dyDescent="0.5">
      <c r="A285" s="31"/>
      <c r="B285" s="32" t="s">
        <v>19990</v>
      </c>
      <c r="C285" s="33" t="s">
        <v>21023</v>
      </c>
      <c r="D285" s="34" t="s">
        <v>21024</v>
      </c>
      <c r="E285" s="35"/>
      <c r="F285" s="35"/>
      <c r="G285" s="35"/>
      <c r="H285" s="35"/>
      <c r="I285" s="35"/>
      <c r="J285" s="35"/>
      <c r="K285" s="35"/>
      <c r="L285" s="35"/>
      <c r="M285" s="35"/>
    </row>
    <row r="286" spans="1:13" s="28" customFormat="1" ht="18" customHeight="1" x14ac:dyDescent="0.5">
      <c r="A286" s="31"/>
      <c r="B286" s="32" t="s">
        <v>19992</v>
      </c>
      <c r="C286" s="33" t="s">
        <v>21025</v>
      </c>
      <c r="D286" s="34" t="s">
        <v>21026</v>
      </c>
      <c r="E286" s="35"/>
      <c r="F286" s="35"/>
      <c r="G286" s="35"/>
      <c r="H286" s="35"/>
      <c r="I286" s="35"/>
      <c r="J286" s="35"/>
      <c r="K286" s="35"/>
      <c r="L286" s="35"/>
      <c r="M286" s="35"/>
    </row>
    <row r="287" spans="1:13" s="28" customFormat="1" ht="18" customHeight="1" x14ac:dyDescent="0.5">
      <c r="A287" s="31"/>
      <c r="B287" s="32" t="s">
        <v>19994</v>
      </c>
      <c r="C287" s="33" t="s">
        <v>21027</v>
      </c>
      <c r="D287" s="34" t="s">
        <v>21028</v>
      </c>
      <c r="E287" s="35"/>
      <c r="F287" s="35"/>
      <c r="G287" s="35"/>
      <c r="H287" s="35"/>
      <c r="I287" s="35"/>
      <c r="J287" s="35"/>
      <c r="K287" s="35"/>
      <c r="L287" s="35"/>
      <c r="M287" s="35"/>
    </row>
    <row r="288" spans="1:13" s="28" customFormat="1" ht="18" customHeight="1" x14ac:dyDescent="0.5">
      <c r="A288" s="31"/>
      <c r="B288" s="32" t="s">
        <v>19939</v>
      </c>
      <c r="C288" s="33" t="s">
        <v>21029</v>
      </c>
      <c r="D288" s="34" t="s">
        <v>21030</v>
      </c>
      <c r="E288" s="35"/>
      <c r="F288" s="35"/>
      <c r="G288" s="35"/>
      <c r="H288" s="35"/>
      <c r="I288" s="35"/>
      <c r="J288" s="35"/>
      <c r="K288" s="35"/>
      <c r="L288" s="35"/>
      <c r="M288" s="35"/>
    </row>
    <row r="289" spans="1:13" s="28" customFormat="1" ht="18" customHeight="1" x14ac:dyDescent="0.5">
      <c r="A289" s="31"/>
      <c r="B289" s="32" t="s">
        <v>19944</v>
      </c>
      <c r="C289" s="33" t="s">
        <v>21031</v>
      </c>
      <c r="D289" s="34" t="s">
        <v>21032</v>
      </c>
      <c r="E289" s="35"/>
      <c r="F289" s="35"/>
      <c r="G289" s="35"/>
      <c r="H289" s="35"/>
      <c r="I289" s="35"/>
      <c r="J289" s="35"/>
      <c r="K289" s="35"/>
      <c r="L289" s="35"/>
      <c r="M289" s="35"/>
    </row>
    <row r="290" spans="1:13" s="28" customFormat="1" ht="18" customHeight="1" x14ac:dyDescent="0.5">
      <c r="A290" s="31"/>
      <c r="B290" s="32" t="s">
        <v>19998</v>
      </c>
      <c r="C290" s="33" t="s">
        <v>21033</v>
      </c>
      <c r="D290" s="34" t="s">
        <v>21034</v>
      </c>
      <c r="E290" s="35"/>
      <c r="F290" s="35"/>
      <c r="G290" s="35"/>
      <c r="H290" s="35"/>
      <c r="I290" s="35"/>
      <c r="J290" s="35"/>
      <c r="K290" s="35"/>
      <c r="L290" s="35"/>
      <c r="M290" s="35"/>
    </row>
    <row r="291" spans="1:13" s="28" customFormat="1" ht="18" customHeight="1" x14ac:dyDescent="0.5">
      <c r="A291" s="31"/>
      <c r="B291" s="32" t="s">
        <v>20000</v>
      </c>
      <c r="C291" s="61" t="s">
        <v>21035</v>
      </c>
      <c r="D291" s="62" t="s">
        <v>21036</v>
      </c>
      <c r="E291" s="41"/>
      <c r="F291" s="35"/>
      <c r="G291" s="35"/>
      <c r="H291" s="35"/>
      <c r="I291" s="35"/>
      <c r="J291" s="35"/>
      <c r="K291" s="35"/>
      <c r="L291" s="35"/>
      <c r="M291" s="35"/>
    </row>
    <row r="292" spans="1:13" s="28" customFormat="1" ht="18" customHeight="1" x14ac:dyDescent="0.5">
      <c r="A292" s="31"/>
      <c r="B292" s="32" t="s">
        <v>20002</v>
      </c>
      <c r="C292" s="33" t="s">
        <v>21037</v>
      </c>
      <c r="D292" s="40" t="s">
        <v>21038</v>
      </c>
      <c r="E292" s="41" t="s">
        <v>9533</v>
      </c>
      <c r="F292" s="35"/>
      <c r="G292" s="35"/>
      <c r="H292" s="35"/>
      <c r="I292" s="35"/>
      <c r="J292" s="35"/>
      <c r="K292" s="35"/>
      <c r="L292" s="35"/>
      <c r="M292" s="35"/>
    </row>
    <row r="293" spans="1:13" s="28" customFormat="1" ht="18" customHeight="1" x14ac:dyDescent="0.15">
      <c r="A293" s="31"/>
      <c r="B293" s="31"/>
      <c r="C293" s="31"/>
      <c r="D293" s="36" t="s">
        <v>21039</v>
      </c>
      <c r="E293" s="31"/>
      <c r="F293" s="31"/>
      <c r="G293" s="31"/>
      <c r="H293" s="31"/>
      <c r="I293" s="31"/>
      <c r="J293" s="31"/>
      <c r="K293" s="31"/>
      <c r="L293" s="31"/>
      <c r="M293" s="31"/>
    </row>
    <row r="294" spans="1:13" s="28" customFormat="1" ht="18" customHeight="1" x14ac:dyDescent="0.15">
      <c r="A294" s="31"/>
      <c r="B294" s="31"/>
      <c r="C294" s="31"/>
      <c r="E294" s="31"/>
      <c r="F294" s="31"/>
      <c r="G294" s="31"/>
      <c r="H294" s="31"/>
      <c r="I294" s="31"/>
      <c r="J294" s="31"/>
      <c r="K294" s="31"/>
      <c r="L294" s="31"/>
      <c r="M294" s="31"/>
    </row>
    <row r="295" spans="1:13" ht="18.75" customHeight="1" x14ac:dyDescent="0.15">
      <c r="A295" s="30"/>
      <c r="B295" s="1318" t="s">
        <v>9795</v>
      </c>
      <c r="C295" s="1318"/>
      <c r="D295" s="1318"/>
      <c r="E295" s="1318"/>
      <c r="F295" s="1318"/>
      <c r="G295" s="1318"/>
      <c r="H295" s="1318"/>
      <c r="I295" s="1318"/>
      <c r="J295" s="1318"/>
      <c r="K295" s="1318"/>
      <c r="L295" s="1318"/>
      <c r="M295" s="1318"/>
    </row>
    <row r="296" spans="1:13" ht="0.75" customHeight="1" x14ac:dyDescent="0.15">
      <c r="A296" s="30"/>
      <c r="B296" s="1318"/>
      <c r="C296" s="1318"/>
      <c r="D296" s="1318"/>
      <c r="E296" s="1318"/>
      <c r="F296" s="1318"/>
      <c r="G296" s="1318"/>
      <c r="H296" s="1318"/>
      <c r="I296" s="1318"/>
      <c r="J296" s="1318"/>
      <c r="K296" s="1318"/>
      <c r="L296" s="1318"/>
      <c r="M296" s="1318"/>
    </row>
    <row r="297" spans="1:13" ht="19.5" customHeight="1" x14ac:dyDescent="0.15">
      <c r="A297" s="30"/>
      <c r="B297" s="1318" t="s">
        <v>21040</v>
      </c>
      <c r="C297" s="1318"/>
      <c r="D297" s="1318"/>
      <c r="E297" s="1318"/>
      <c r="F297" s="1318"/>
      <c r="G297" s="1318"/>
      <c r="H297" s="1318"/>
      <c r="I297" s="1318"/>
      <c r="J297" s="1318"/>
      <c r="K297" s="1318"/>
      <c r="L297" s="1318"/>
      <c r="M297" s="1318"/>
    </row>
    <row r="298" spans="1:13" ht="19.5" customHeight="1" x14ac:dyDescent="0.15">
      <c r="A298" s="30"/>
      <c r="B298" s="1320" t="s">
        <v>20965</v>
      </c>
      <c r="C298" s="1320"/>
      <c r="D298" s="1320"/>
      <c r="E298" s="1320"/>
      <c r="F298" s="1320"/>
      <c r="G298" s="1320"/>
      <c r="H298" s="1320"/>
      <c r="I298" s="1320"/>
      <c r="J298" s="1320"/>
      <c r="K298" s="1320"/>
      <c r="L298" s="1320"/>
      <c r="M298" s="1320"/>
    </row>
    <row r="299" spans="1:13" ht="5.25" customHeight="1" x14ac:dyDescent="0.15">
      <c r="A299" s="30"/>
      <c r="B299" s="1318" t="s">
        <v>20603</v>
      </c>
      <c r="C299" s="1318"/>
      <c r="D299" s="1318"/>
      <c r="E299" s="1318"/>
      <c r="F299" s="1318"/>
      <c r="G299" s="1318"/>
      <c r="H299" s="1318"/>
      <c r="I299" s="1318"/>
      <c r="J299" s="1318"/>
      <c r="K299" s="1318"/>
      <c r="L299" s="1318"/>
      <c r="M299" s="1318"/>
    </row>
    <row r="300" spans="1:13" ht="14.25" customHeight="1" x14ac:dyDescent="0.15">
      <c r="A300" s="30"/>
      <c r="B300" s="1318"/>
      <c r="C300" s="1318"/>
      <c r="D300" s="1318"/>
      <c r="E300" s="1318"/>
      <c r="F300" s="1318"/>
      <c r="G300" s="1318"/>
      <c r="H300" s="1318"/>
      <c r="I300" s="1318"/>
      <c r="J300" s="1318"/>
      <c r="K300" s="1318"/>
      <c r="L300" s="1318"/>
      <c r="M300" s="1318"/>
    </row>
    <row r="301" spans="1:13" ht="5.25" customHeight="1" x14ac:dyDescent="0.15">
      <c r="A301" s="30"/>
      <c r="B301" s="1318" t="s">
        <v>21041</v>
      </c>
      <c r="C301" s="1318"/>
      <c r="D301" s="1318"/>
      <c r="E301" s="1318"/>
      <c r="F301" s="1318"/>
      <c r="G301" s="1318"/>
      <c r="H301" s="1318"/>
      <c r="I301" s="1318"/>
      <c r="J301" s="1318"/>
      <c r="K301" s="1318"/>
      <c r="L301" s="1318"/>
      <c r="M301" s="1318"/>
    </row>
    <row r="302" spans="1:13" ht="15" customHeight="1" x14ac:dyDescent="0.15">
      <c r="A302" s="30"/>
      <c r="B302" s="1318"/>
      <c r="C302" s="1318"/>
      <c r="D302" s="1318"/>
      <c r="E302" s="1318"/>
      <c r="F302" s="1318"/>
      <c r="G302" s="1318"/>
      <c r="H302" s="1318"/>
      <c r="I302" s="1318"/>
      <c r="J302" s="1318"/>
      <c r="K302" s="1318"/>
      <c r="L302" s="1318"/>
      <c r="M302" s="1318"/>
    </row>
    <row r="303" spans="1:13" ht="3" customHeight="1" x14ac:dyDescent="0.15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</row>
    <row r="304" spans="1:13" ht="45" customHeight="1" x14ac:dyDescent="0.45">
      <c r="A304" s="30"/>
      <c r="B304" s="2" t="s">
        <v>9529</v>
      </c>
      <c r="C304" s="122" t="s">
        <v>8352</v>
      </c>
      <c r="D304" s="2" t="s">
        <v>9799</v>
      </c>
      <c r="E304" s="12"/>
      <c r="F304" s="12"/>
      <c r="G304" s="12"/>
      <c r="H304" s="12"/>
      <c r="I304" s="12"/>
      <c r="J304" s="12"/>
      <c r="K304" s="12"/>
      <c r="L304" s="12"/>
      <c r="M304" s="3" t="s">
        <v>16119</v>
      </c>
    </row>
    <row r="305" spans="1:13" s="28" customFormat="1" ht="18" customHeight="1" x14ac:dyDescent="0.5">
      <c r="A305" s="31"/>
      <c r="B305" s="32" t="s">
        <v>12949</v>
      </c>
      <c r="C305" s="33" t="s">
        <v>21042</v>
      </c>
      <c r="D305" s="34" t="s">
        <v>21043</v>
      </c>
      <c r="E305" s="35"/>
      <c r="F305" s="35"/>
      <c r="G305" s="35"/>
      <c r="H305" s="35"/>
      <c r="I305" s="35"/>
      <c r="J305" s="35"/>
      <c r="K305" s="35"/>
      <c r="L305" s="35"/>
      <c r="M305" s="35"/>
    </row>
    <row r="306" spans="1:13" s="28" customFormat="1" ht="18" customHeight="1" x14ac:dyDescent="0.5">
      <c r="A306" s="31"/>
      <c r="B306" s="32" t="s">
        <v>12951</v>
      </c>
      <c r="C306" s="33" t="s">
        <v>21044</v>
      </c>
      <c r="D306" s="34" t="s">
        <v>21045</v>
      </c>
      <c r="E306" s="35"/>
      <c r="F306" s="35"/>
      <c r="G306" s="35"/>
      <c r="H306" s="35"/>
      <c r="I306" s="35"/>
      <c r="J306" s="35"/>
      <c r="K306" s="35"/>
      <c r="L306" s="35"/>
      <c r="M306" s="35"/>
    </row>
    <row r="307" spans="1:13" s="28" customFormat="1" ht="18" customHeight="1" x14ac:dyDescent="0.5">
      <c r="A307" s="31"/>
      <c r="B307" s="32" t="s">
        <v>12962</v>
      </c>
      <c r="C307" s="33" t="s">
        <v>21046</v>
      </c>
      <c r="D307" s="34" t="s">
        <v>21047</v>
      </c>
      <c r="E307" s="35"/>
      <c r="F307" s="35"/>
      <c r="G307" s="35"/>
      <c r="H307" s="35"/>
      <c r="I307" s="35"/>
      <c r="J307" s="35"/>
      <c r="K307" s="35"/>
      <c r="L307" s="35"/>
      <c r="M307" s="35"/>
    </row>
    <row r="308" spans="1:13" s="28" customFormat="1" ht="18" customHeight="1" x14ac:dyDescent="0.5">
      <c r="A308" s="31"/>
      <c r="B308" s="32" t="s">
        <v>12966</v>
      </c>
      <c r="C308" s="33" t="s">
        <v>21048</v>
      </c>
      <c r="D308" s="34" t="s">
        <v>21049</v>
      </c>
      <c r="E308" s="35"/>
      <c r="F308" s="35"/>
      <c r="G308" s="35"/>
      <c r="H308" s="35"/>
      <c r="I308" s="35"/>
      <c r="J308" s="35"/>
      <c r="K308" s="35"/>
      <c r="L308" s="35"/>
      <c r="M308" s="35"/>
    </row>
    <row r="309" spans="1:13" s="28" customFormat="1" ht="18" customHeight="1" x14ac:dyDescent="0.5">
      <c r="A309" s="31"/>
      <c r="B309" s="32" t="s">
        <v>12971</v>
      </c>
      <c r="C309" s="33" t="s">
        <v>21050</v>
      </c>
      <c r="D309" s="34" t="s">
        <v>21051</v>
      </c>
      <c r="E309" s="35"/>
      <c r="F309" s="35"/>
      <c r="G309" s="35"/>
      <c r="H309" s="35"/>
      <c r="I309" s="35"/>
      <c r="J309" s="35"/>
      <c r="K309" s="35"/>
      <c r="L309" s="35"/>
      <c r="M309" s="35"/>
    </row>
    <row r="310" spans="1:13" s="28" customFormat="1" ht="18" customHeight="1" x14ac:dyDescent="0.5">
      <c r="A310" s="31"/>
      <c r="B310" s="32" t="s">
        <v>12976</v>
      </c>
      <c r="C310" s="33" t="s">
        <v>21052</v>
      </c>
      <c r="D310" s="34" t="s">
        <v>21053</v>
      </c>
      <c r="E310" s="35"/>
      <c r="F310" s="35"/>
      <c r="G310" s="35"/>
      <c r="H310" s="35"/>
      <c r="I310" s="35"/>
      <c r="J310" s="35"/>
      <c r="K310" s="35"/>
      <c r="L310" s="35"/>
      <c r="M310" s="35"/>
    </row>
    <row r="311" spans="1:13" s="28" customFormat="1" ht="18" customHeight="1" x14ac:dyDescent="0.5">
      <c r="A311" s="31"/>
      <c r="B311" s="32" t="s">
        <v>12980</v>
      </c>
      <c r="C311" s="33" t="s">
        <v>21054</v>
      </c>
      <c r="D311" s="34" t="s">
        <v>21055</v>
      </c>
      <c r="E311" s="35"/>
      <c r="F311" s="35"/>
      <c r="G311" s="35"/>
      <c r="H311" s="35"/>
      <c r="I311" s="35"/>
      <c r="J311" s="35"/>
      <c r="K311" s="35"/>
      <c r="L311" s="35"/>
      <c r="M311" s="35"/>
    </row>
    <row r="312" spans="1:13" s="28" customFormat="1" ht="18" customHeight="1" x14ac:dyDescent="0.5">
      <c r="A312" s="31"/>
      <c r="B312" s="32" t="s">
        <v>12985</v>
      </c>
      <c r="C312" s="33" t="s">
        <v>21056</v>
      </c>
      <c r="D312" s="34" t="s">
        <v>21057</v>
      </c>
      <c r="E312" s="35"/>
      <c r="F312" s="35"/>
      <c r="G312" s="35"/>
      <c r="H312" s="35"/>
      <c r="I312" s="35"/>
      <c r="J312" s="35"/>
      <c r="K312" s="35"/>
      <c r="L312" s="35"/>
      <c r="M312" s="35"/>
    </row>
    <row r="313" spans="1:13" s="28" customFormat="1" ht="18" customHeight="1" x14ac:dyDescent="0.5">
      <c r="A313" s="31"/>
      <c r="B313" s="32" t="s">
        <v>12988</v>
      </c>
      <c r="C313" s="33" t="s">
        <v>21058</v>
      </c>
      <c r="D313" s="34" t="s">
        <v>21059</v>
      </c>
      <c r="E313" s="35"/>
      <c r="F313" s="35"/>
      <c r="G313" s="35"/>
      <c r="H313" s="35"/>
      <c r="I313" s="35"/>
      <c r="J313" s="35"/>
      <c r="K313" s="35"/>
      <c r="L313" s="35"/>
      <c r="M313" s="35"/>
    </row>
    <row r="314" spans="1:13" s="28" customFormat="1" ht="18" customHeight="1" x14ac:dyDescent="0.5">
      <c r="A314" s="31"/>
      <c r="B314" s="32" t="s">
        <v>12993</v>
      </c>
      <c r="C314" s="33" t="s">
        <v>21060</v>
      </c>
      <c r="D314" s="34" t="s">
        <v>21061</v>
      </c>
      <c r="E314" s="35"/>
      <c r="F314" s="35"/>
      <c r="G314" s="35"/>
      <c r="H314" s="35"/>
      <c r="I314" s="35"/>
      <c r="J314" s="35"/>
      <c r="K314" s="35"/>
      <c r="L314" s="35"/>
      <c r="M314" s="35"/>
    </row>
    <row r="315" spans="1:13" s="28" customFormat="1" ht="18" customHeight="1" x14ac:dyDescent="0.5">
      <c r="A315" s="31"/>
      <c r="B315" s="32" t="s">
        <v>12998</v>
      </c>
      <c r="C315" s="33" t="s">
        <v>21062</v>
      </c>
      <c r="D315" s="34" t="s">
        <v>21063</v>
      </c>
      <c r="E315" s="35"/>
      <c r="F315" s="35"/>
      <c r="G315" s="35"/>
      <c r="H315" s="35"/>
      <c r="I315" s="35"/>
      <c r="J315" s="35"/>
      <c r="K315" s="35"/>
      <c r="L315" s="35"/>
      <c r="M315" s="35"/>
    </row>
    <row r="316" spans="1:13" s="28" customFormat="1" ht="18" customHeight="1" x14ac:dyDescent="0.5">
      <c r="A316" s="31"/>
      <c r="B316" s="32" t="s">
        <v>13003</v>
      </c>
      <c r="C316" s="33" t="s">
        <v>21064</v>
      </c>
      <c r="D316" s="34" t="s">
        <v>21065</v>
      </c>
      <c r="E316" s="35"/>
      <c r="F316" s="35"/>
      <c r="G316" s="35"/>
      <c r="H316" s="35"/>
      <c r="I316" s="35"/>
      <c r="J316" s="35"/>
      <c r="K316" s="35"/>
      <c r="L316" s="35"/>
      <c r="M316" s="35"/>
    </row>
    <row r="317" spans="1:13" s="28" customFormat="1" ht="18" customHeight="1" x14ac:dyDescent="0.5">
      <c r="A317" s="31"/>
      <c r="B317" s="32" t="s">
        <v>19961</v>
      </c>
      <c r="C317" s="33" t="s">
        <v>21066</v>
      </c>
      <c r="D317" s="34" t="s">
        <v>21067</v>
      </c>
      <c r="E317" s="35"/>
      <c r="F317" s="35"/>
      <c r="G317" s="35"/>
      <c r="H317" s="35"/>
      <c r="I317" s="35"/>
      <c r="J317" s="35"/>
      <c r="K317" s="35"/>
      <c r="L317" s="35"/>
      <c r="M317" s="35"/>
    </row>
    <row r="318" spans="1:13" s="28" customFormat="1" ht="18" customHeight="1" x14ac:dyDescent="0.5">
      <c r="A318" s="31"/>
      <c r="B318" s="32" t="s">
        <v>19963</v>
      </c>
      <c r="C318" s="33" t="s">
        <v>21068</v>
      </c>
      <c r="D318" s="34" t="s">
        <v>21069</v>
      </c>
      <c r="E318" s="35"/>
      <c r="F318" s="35"/>
      <c r="G318" s="35"/>
      <c r="H318" s="35"/>
      <c r="I318" s="35"/>
      <c r="J318" s="35"/>
      <c r="K318" s="35"/>
      <c r="L318" s="35"/>
      <c r="M318" s="35"/>
    </row>
    <row r="319" spans="1:13" s="28" customFormat="1" ht="18" customHeight="1" x14ac:dyDescent="0.5">
      <c r="A319" s="31"/>
      <c r="B319" s="32" t="s">
        <v>19965</v>
      </c>
      <c r="C319" s="33" t="s">
        <v>21070</v>
      </c>
      <c r="D319" s="34" t="s">
        <v>21071</v>
      </c>
      <c r="E319" s="35"/>
      <c r="F319" s="35"/>
      <c r="G319" s="35"/>
      <c r="H319" s="35"/>
      <c r="I319" s="35"/>
      <c r="J319" s="35"/>
      <c r="K319" s="35"/>
      <c r="L319" s="35"/>
      <c r="M319" s="35"/>
    </row>
    <row r="320" spans="1:13" s="28" customFormat="1" ht="18" customHeight="1" x14ac:dyDescent="0.5">
      <c r="A320" s="31"/>
      <c r="B320" s="32" t="s">
        <v>19967</v>
      </c>
      <c r="C320" s="33" t="s">
        <v>21072</v>
      </c>
      <c r="D320" s="34" t="s">
        <v>21073</v>
      </c>
      <c r="E320" s="35"/>
      <c r="F320" s="35"/>
      <c r="G320" s="35"/>
      <c r="H320" s="35"/>
      <c r="I320" s="35"/>
      <c r="J320" s="35"/>
      <c r="K320" s="35"/>
      <c r="L320" s="35"/>
      <c r="M320" s="35"/>
    </row>
    <row r="321" spans="1:13" s="28" customFormat="1" ht="18" customHeight="1" x14ac:dyDescent="0.5">
      <c r="A321" s="31"/>
      <c r="B321" s="32" t="s">
        <v>19908</v>
      </c>
      <c r="C321" s="33" t="s">
        <v>21074</v>
      </c>
      <c r="D321" s="34" t="s">
        <v>21075</v>
      </c>
      <c r="E321" s="35"/>
      <c r="F321" s="35"/>
      <c r="G321" s="35"/>
      <c r="H321" s="35"/>
      <c r="I321" s="35"/>
      <c r="J321" s="35"/>
      <c r="K321" s="35"/>
      <c r="L321" s="35"/>
      <c r="M321" s="35"/>
    </row>
    <row r="322" spans="1:13" s="28" customFormat="1" ht="18" customHeight="1" x14ac:dyDescent="0.5">
      <c r="A322" s="31"/>
      <c r="B322" s="32" t="s">
        <v>19929</v>
      </c>
      <c r="C322" s="33" t="s">
        <v>21076</v>
      </c>
      <c r="D322" s="34" t="s">
        <v>21077</v>
      </c>
      <c r="E322" s="35"/>
      <c r="F322" s="35"/>
      <c r="G322" s="35"/>
      <c r="H322" s="35"/>
      <c r="I322" s="35"/>
      <c r="J322" s="35"/>
      <c r="K322" s="35"/>
      <c r="L322" s="35"/>
      <c r="M322" s="35"/>
    </row>
    <row r="323" spans="1:13" s="28" customFormat="1" ht="18" customHeight="1" x14ac:dyDescent="0.5">
      <c r="A323" s="31"/>
      <c r="B323" s="32" t="s">
        <v>19918</v>
      </c>
      <c r="C323" s="33" t="s">
        <v>21078</v>
      </c>
      <c r="D323" s="34" t="s">
        <v>21079</v>
      </c>
      <c r="E323" s="35"/>
      <c r="F323" s="35"/>
      <c r="G323" s="35"/>
      <c r="H323" s="35"/>
      <c r="I323" s="35"/>
      <c r="J323" s="35"/>
      <c r="K323" s="35"/>
      <c r="L323" s="35"/>
      <c r="M323" s="35"/>
    </row>
    <row r="324" spans="1:13" s="28" customFormat="1" ht="18" customHeight="1" x14ac:dyDescent="0.5">
      <c r="A324" s="31"/>
      <c r="B324" s="32" t="s">
        <v>19925</v>
      </c>
      <c r="C324" s="33" t="s">
        <v>21080</v>
      </c>
      <c r="D324" s="34" t="s">
        <v>21081</v>
      </c>
      <c r="E324" s="35"/>
      <c r="F324" s="35"/>
      <c r="G324" s="35"/>
      <c r="H324" s="35"/>
      <c r="I324" s="35"/>
      <c r="J324" s="35"/>
      <c r="K324" s="35"/>
      <c r="L324" s="35"/>
      <c r="M324" s="35"/>
    </row>
    <row r="325" spans="1:13" s="28" customFormat="1" ht="18" customHeight="1" x14ac:dyDescent="0.5">
      <c r="A325" s="31"/>
      <c r="B325" s="32" t="s">
        <v>19973</v>
      </c>
      <c r="C325" s="33" t="s">
        <v>21082</v>
      </c>
      <c r="D325" s="34" t="s">
        <v>21083</v>
      </c>
      <c r="E325" s="35"/>
      <c r="F325" s="35"/>
      <c r="G325" s="35"/>
      <c r="H325" s="35"/>
      <c r="I325" s="35"/>
      <c r="J325" s="35"/>
      <c r="K325" s="35"/>
      <c r="L325" s="35"/>
      <c r="M325" s="35"/>
    </row>
    <row r="326" spans="1:13" s="28" customFormat="1" ht="18" customHeight="1" x14ac:dyDescent="0.5">
      <c r="A326" s="31"/>
      <c r="B326" s="32" t="s">
        <v>19975</v>
      </c>
      <c r="C326" s="33" t="s">
        <v>21084</v>
      </c>
      <c r="D326" s="34" t="s">
        <v>21085</v>
      </c>
      <c r="E326" s="35"/>
      <c r="F326" s="35"/>
      <c r="G326" s="35"/>
      <c r="H326" s="35"/>
      <c r="I326" s="35"/>
      <c r="J326" s="35"/>
      <c r="K326" s="35"/>
      <c r="L326" s="35"/>
      <c r="M326" s="35"/>
    </row>
    <row r="327" spans="1:13" s="28" customFormat="1" ht="18" customHeight="1" x14ac:dyDescent="0.5">
      <c r="A327" s="31"/>
      <c r="B327" s="32" t="s">
        <v>19977</v>
      </c>
      <c r="C327" s="33" t="s">
        <v>21086</v>
      </c>
      <c r="D327" s="34" t="s">
        <v>21087</v>
      </c>
      <c r="E327" s="35"/>
      <c r="F327" s="35"/>
      <c r="G327" s="35"/>
      <c r="H327" s="35"/>
      <c r="I327" s="35"/>
      <c r="J327" s="35"/>
      <c r="K327" s="35"/>
      <c r="L327" s="35"/>
      <c r="M327" s="35"/>
    </row>
    <row r="328" spans="1:13" s="28" customFormat="1" ht="18" customHeight="1" x14ac:dyDescent="0.5">
      <c r="A328" s="31"/>
      <c r="B328" s="32" t="s">
        <v>19979</v>
      </c>
      <c r="C328" s="33" t="s">
        <v>21088</v>
      </c>
      <c r="D328" s="34" t="s">
        <v>21089</v>
      </c>
      <c r="E328" s="35"/>
      <c r="F328" s="35"/>
      <c r="G328" s="35"/>
      <c r="H328" s="35"/>
      <c r="I328" s="35"/>
      <c r="J328" s="35"/>
      <c r="K328" s="35"/>
      <c r="L328" s="35"/>
      <c r="M328" s="35"/>
    </row>
    <row r="329" spans="1:13" s="28" customFormat="1" ht="18" customHeight="1" x14ac:dyDescent="0.5">
      <c r="A329" s="31"/>
      <c r="B329" s="32" t="s">
        <v>19941</v>
      </c>
      <c r="C329" s="33" t="s">
        <v>21090</v>
      </c>
      <c r="D329" s="34" t="s">
        <v>21091</v>
      </c>
      <c r="E329" s="35"/>
      <c r="F329" s="35"/>
      <c r="G329" s="35"/>
      <c r="H329" s="35"/>
      <c r="I329" s="35"/>
      <c r="J329" s="35"/>
      <c r="K329" s="35"/>
      <c r="L329" s="35"/>
      <c r="M329" s="35"/>
    </row>
    <row r="330" spans="1:13" s="28" customFormat="1" ht="18" customHeight="1" x14ac:dyDescent="0.5">
      <c r="A330" s="31"/>
      <c r="B330" s="32" t="s">
        <v>19982</v>
      </c>
      <c r="C330" s="33" t="s">
        <v>21092</v>
      </c>
      <c r="D330" s="34" t="s">
        <v>21093</v>
      </c>
      <c r="E330" s="35"/>
      <c r="F330" s="35"/>
      <c r="G330" s="35"/>
      <c r="H330" s="35"/>
      <c r="I330" s="35"/>
      <c r="J330" s="35"/>
      <c r="K330" s="35"/>
      <c r="L330" s="35"/>
      <c r="M330" s="35"/>
    </row>
    <row r="331" spans="1:13" s="28" customFormat="1" ht="18" customHeight="1" x14ac:dyDescent="0.5">
      <c r="A331" s="31"/>
      <c r="B331" s="32" t="s">
        <v>19931</v>
      </c>
      <c r="C331" s="33" t="s">
        <v>21094</v>
      </c>
      <c r="D331" s="34" t="s">
        <v>21095</v>
      </c>
      <c r="E331" s="35"/>
      <c r="F331" s="35"/>
      <c r="G331" s="35"/>
      <c r="H331" s="35"/>
      <c r="I331" s="35"/>
      <c r="J331" s="35"/>
      <c r="K331" s="35"/>
      <c r="L331" s="35"/>
      <c r="M331" s="35"/>
    </row>
    <row r="332" spans="1:13" s="28" customFormat="1" ht="18" customHeight="1" x14ac:dyDescent="0.5">
      <c r="A332" s="31"/>
      <c r="B332" s="32" t="s">
        <v>19985</v>
      </c>
      <c r="C332" s="33" t="s">
        <v>21096</v>
      </c>
      <c r="D332" s="34" t="s">
        <v>21097</v>
      </c>
      <c r="E332" s="35"/>
      <c r="F332" s="35"/>
      <c r="G332" s="35"/>
      <c r="H332" s="35"/>
      <c r="I332" s="35"/>
      <c r="J332" s="35"/>
      <c r="K332" s="35"/>
      <c r="L332" s="35"/>
      <c r="M332" s="35"/>
    </row>
    <row r="333" spans="1:13" s="28" customFormat="1" ht="18" customHeight="1" x14ac:dyDescent="0.5">
      <c r="A333" s="31"/>
      <c r="B333" s="32" t="s">
        <v>19987</v>
      </c>
      <c r="C333" s="33" t="s">
        <v>21098</v>
      </c>
      <c r="D333" s="34" t="s">
        <v>21099</v>
      </c>
      <c r="E333" s="35"/>
      <c r="F333" s="35"/>
      <c r="G333" s="35"/>
      <c r="H333" s="35"/>
      <c r="I333" s="35"/>
      <c r="J333" s="35"/>
      <c r="K333" s="35"/>
      <c r="L333" s="35"/>
      <c r="M333" s="35"/>
    </row>
    <row r="334" spans="1:13" s="28" customFormat="1" ht="18" customHeight="1" x14ac:dyDescent="0.5">
      <c r="A334" s="31"/>
      <c r="B334" s="32" t="s">
        <v>19936</v>
      </c>
      <c r="C334" s="33" t="s">
        <v>21100</v>
      </c>
      <c r="D334" s="34" t="s">
        <v>21101</v>
      </c>
      <c r="E334" s="35"/>
      <c r="F334" s="35"/>
      <c r="G334" s="35"/>
      <c r="H334" s="35"/>
      <c r="I334" s="35"/>
      <c r="J334" s="35"/>
      <c r="K334" s="35"/>
      <c r="L334" s="35"/>
      <c r="M334" s="35"/>
    </row>
    <row r="335" spans="1:13" s="28" customFormat="1" ht="18" customHeight="1" x14ac:dyDescent="0.5">
      <c r="A335" s="31"/>
      <c r="B335" s="32" t="s">
        <v>19990</v>
      </c>
      <c r="C335" s="33" t="s">
        <v>21102</v>
      </c>
      <c r="D335" s="34" t="s">
        <v>21103</v>
      </c>
      <c r="E335" s="35"/>
      <c r="F335" s="35"/>
      <c r="G335" s="35"/>
      <c r="H335" s="35"/>
      <c r="I335" s="35"/>
      <c r="J335" s="35"/>
      <c r="K335" s="35"/>
      <c r="L335" s="35"/>
      <c r="M335" s="35"/>
    </row>
    <row r="336" spans="1:13" s="28" customFormat="1" ht="18" customHeight="1" x14ac:dyDescent="0.5">
      <c r="A336" s="31"/>
      <c r="B336" s="32" t="s">
        <v>19992</v>
      </c>
      <c r="C336" s="33" t="s">
        <v>21104</v>
      </c>
      <c r="D336" s="34" t="s">
        <v>21105</v>
      </c>
      <c r="E336" s="35"/>
      <c r="F336" s="35"/>
      <c r="G336" s="35"/>
      <c r="H336" s="35"/>
      <c r="I336" s="35"/>
      <c r="J336" s="35"/>
      <c r="K336" s="35"/>
      <c r="L336" s="35"/>
      <c r="M336" s="35"/>
    </row>
    <row r="337" spans="1:13" s="28" customFormat="1" ht="18" customHeight="1" x14ac:dyDescent="0.5">
      <c r="A337" s="31"/>
      <c r="B337" s="32" t="s">
        <v>19994</v>
      </c>
      <c r="C337" s="33" t="s">
        <v>21106</v>
      </c>
      <c r="D337" s="34" t="s">
        <v>21107</v>
      </c>
      <c r="E337" s="35"/>
      <c r="F337" s="35"/>
      <c r="G337" s="35"/>
      <c r="H337" s="35"/>
      <c r="I337" s="35"/>
      <c r="J337" s="35"/>
      <c r="K337" s="35"/>
      <c r="L337" s="35"/>
      <c r="M337" s="35"/>
    </row>
    <row r="338" spans="1:13" s="28" customFormat="1" ht="18" customHeight="1" x14ac:dyDescent="0.5">
      <c r="A338" s="31"/>
      <c r="B338" s="32" t="s">
        <v>19939</v>
      </c>
      <c r="C338" s="33" t="s">
        <v>21108</v>
      </c>
      <c r="D338" s="34" t="s">
        <v>21109</v>
      </c>
      <c r="E338" s="35"/>
      <c r="F338" s="35"/>
      <c r="G338" s="35"/>
      <c r="H338" s="35"/>
      <c r="I338" s="35"/>
      <c r="J338" s="35"/>
      <c r="K338" s="35"/>
      <c r="L338" s="35"/>
      <c r="M338" s="35"/>
    </row>
    <row r="339" spans="1:13" s="28" customFormat="1" ht="18" customHeight="1" x14ac:dyDescent="0.15">
      <c r="A339" s="31"/>
      <c r="B339" s="31"/>
      <c r="C339" s="31"/>
      <c r="D339" s="36" t="s">
        <v>21110</v>
      </c>
      <c r="E339" s="31"/>
      <c r="F339" s="31"/>
      <c r="G339" s="31"/>
      <c r="H339" s="31"/>
      <c r="I339" s="31"/>
      <c r="J339" s="31"/>
      <c r="K339" s="31"/>
      <c r="L339" s="31"/>
      <c r="M339" s="31"/>
    </row>
    <row r="340" spans="1:13" s="28" customFormat="1" ht="18" customHeight="1" x14ac:dyDescent="0.15"/>
    <row r="341" spans="1:13" ht="18.75" customHeight="1" x14ac:dyDescent="0.15">
      <c r="A341" s="30"/>
      <c r="B341" s="1318" t="s">
        <v>9795</v>
      </c>
      <c r="C341" s="1318"/>
      <c r="D341" s="1318"/>
      <c r="E341" s="1318"/>
      <c r="F341" s="1318"/>
      <c r="G341" s="1318"/>
      <c r="H341" s="1318"/>
      <c r="I341" s="1318"/>
      <c r="J341" s="1318"/>
      <c r="K341" s="1318"/>
      <c r="L341" s="1318"/>
      <c r="M341" s="1318"/>
    </row>
    <row r="342" spans="1:13" ht="0.75" customHeight="1" x14ac:dyDescent="0.15">
      <c r="A342" s="30"/>
      <c r="B342" s="1318"/>
      <c r="C342" s="1318"/>
      <c r="D342" s="1318"/>
      <c r="E342" s="1318"/>
      <c r="F342" s="1318"/>
      <c r="G342" s="1318"/>
      <c r="H342" s="1318"/>
      <c r="I342" s="1318"/>
      <c r="J342" s="1318"/>
      <c r="K342" s="1318"/>
      <c r="L342" s="1318"/>
      <c r="M342" s="1318"/>
    </row>
    <row r="343" spans="1:13" ht="19.5" customHeight="1" x14ac:dyDescent="0.15">
      <c r="A343" s="30"/>
      <c r="B343" s="1318" t="s">
        <v>21111</v>
      </c>
      <c r="C343" s="1318"/>
      <c r="D343" s="1318"/>
      <c r="E343" s="1318"/>
      <c r="F343" s="1318"/>
      <c r="G343" s="1318"/>
      <c r="H343" s="1318"/>
      <c r="I343" s="1318"/>
      <c r="J343" s="1318"/>
      <c r="K343" s="1318"/>
      <c r="L343" s="1318"/>
      <c r="M343" s="1318"/>
    </row>
    <row r="344" spans="1:13" ht="19.5" customHeight="1" x14ac:dyDescent="0.15">
      <c r="A344" s="30"/>
      <c r="B344" s="1320" t="s">
        <v>21112</v>
      </c>
      <c r="C344" s="1320"/>
      <c r="D344" s="1320"/>
      <c r="E344" s="1320"/>
      <c r="F344" s="1320"/>
      <c r="G344" s="1320"/>
      <c r="H344" s="1320"/>
      <c r="I344" s="1320"/>
      <c r="J344" s="1320"/>
      <c r="K344" s="1320"/>
      <c r="L344" s="1320"/>
      <c r="M344" s="1320"/>
    </row>
    <row r="345" spans="1:13" ht="5.25" customHeight="1" x14ac:dyDescent="0.15">
      <c r="A345" s="30"/>
      <c r="B345" s="1318" t="s">
        <v>20603</v>
      </c>
      <c r="C345" s="1318"/>
      <c r="D345" s="1318"/>
      <c r="E345" s="1318"/>
      <c r="F345" s="1318"/>
      <c r="G345" s="1318"/>
      <c r="H345" s="1318"/>
      <c r="I345" s="1318"/>
      <c r="J345" s="1318"/>
      <c r="K345" s="1318"/>
      <c r="L345" s="1318"/>
      <c r="M345" s="1318"/>
    </row>
    <row r="346" spans="1:13" ht="14.25" customHeight="1" x14ac:dyDescent="0.15">
      <c r="A346" s="30"/>
      <c r="B346" s="1318"/>
      <c r="C346" s="1318"/>
      <c r="D346" s="1318"/>
      <c r="E346" s="1318"/>
      <c r="F346" s="1318"/>
      <c r="G346" s="1318"/>
      <c r="H346" s="1318"/>
      <c r="I346" s="1318"/>
      <c r="J346" s="1318"/>
      <c r="K346" s="1318"/>
      <c r="L346" s="1318"/>
      <c r="M346" s="1318"/>
    </row>
    <row r="347" spans="1:13" ht="5.25" customHeight="1" x14ac:dyDescent="0.15">
      <c r="A347" s="30"/>
      <c r="B347" s="1318" t="s">
        <v>21113</v>
      </c>
      <c r="C347" s="1318"/>
      <c r="D347" s="1318"/>
      <c r="E347" s="1318"/>
      <c r="F347" s="1318"/>
      <c r="G347" s="1318"/>
      <c r="H347" s="1318"/>
      <c r="I347" s="1318"/>
      <c r="J347" s="1318"/>
      <c r="K347" s="1318"/>
      <c r="L347" s="1318"/>
      <c r="M347" s="1318"/>
    </row>
    <row r="348" spans="1:13" ht="15" customHeight="1" x14ac:dyDescent="0.15">
      <c r="A348" s="30"/>
      <c r="B348" s="1318"/>
      <c r="C348" s="1318"/>
      <c r="D348" s="1318"/>
      <c r="E348" s="1318"/>
      <c r="F348" s="1318"/>
      <c r="G348" s="1318"/>
      <c r="H348" s="1318"/>
      <c r="I348" s="1318"/>
      <c r="J348" s="1318"/>
      <c r="K348" s="1318"/>
      <c r="L348" s="1318"/>
      <c r="M348" s="1318"/>
    </row>
    <row r="349" spans="1:13" ht="3" customHeight="1" x14ac:dyDescent="0.15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</row>
    <row r="350" spans="1:13" ht="45" customHeight="1" x14ac:dyDescent="0.45">
      <c r="A350" s="30"/>
      <c r="B350" s="2" t="s">
        <v>9529</v>
      </c>
      <c r="C350" s="122" t="s">
        <v>8352</v>
      </c>
      <c r="D350" s="2" t="s">
        <v>9799</v>
      </c>
      <c r="E350" s="12"/>
      <c r="F350" s="12"/>
      <c r="G350" s="12"/>
      <c r="H350" s="12"/>
      <c r="I350" s="12"/>
      <c r="J350" s="12"/>
      <c r="K350" s="12"/>
      <c r="L350" s="12"/>
      <c r="M350" s="3" t="s">
        <v>16119</v>
      </c>
    </row>
    <row r="351" spans="1:13" s="28" customFormat="1" ht="18" customHeight="1" x14ac:dyDescent="0.5">
      <c r="A351" s="31"/>
      <c r="B351" s="32" t="s">
        <v>12949</v>
      </c>
      <c r="C351" s="33" t="s">
        <v>8691</v>
      </c>
      <c r="D351" s="34" t="s">
        <v>20547</v>
      </c>
      <c r="E351" s="35"/>
      <c r="F351" s="35"/>
      <c r="G351" s="35"/>
      <c r="H351" s="35"/>
      <c r="I351" s="35"/>
      <c r="J351" s="35"/>
      <c r="K351" s="35"/>
      <c r="L351" s="35"/>
      <c r="M351" s="35"/>
    </row>
    <row r="352" spans="1:13" s="28" customFormat="1" ht="18" customHeight="1" x14ac:dyDescent="0.5">
      <c r="A352" s="31"/>
      <c r="B352" s="32" t="s">
        <v>12951</v>
      </c>
      <c r="C352" s="33" t="s">
        <v>21114</v>
      </c>
      <c r="D352" s="34" t="s">
        <v>21115</v>
      </c>
      <c r="E352" s="35"/>
      <c r="F352" s="35"/>
      <c r="G352" s="35"/>
      <c r="H352" s="35"/>
      <c r="I352" s="35"/>
      <c r="J352" s="35"/>
      <c r="K352" s="35"/>
      <c r="L352" s="35"/>
      <c r="M352" s="35"/>
    </row>
    <row r="353" spans="1:13" s="28" customFormat="1" ht="18" customHeight="1" x14ac:dyDescent="0.5">
      <c r="A353" s="31"/>
      <c r="B353" s="32" t="s">
        <v>12962</v>
      </c>
      <c r="C353" s="33" t="s">
        <v>21116</v>
      </c>
      <c r="D353" s="34" t="s">
        <v>21117</v>
      </c>
      <c r="E353" s="35"/>
      <c r="F353" s="35"/>
      <c r="G353" s="35"/>
      <c r="H353" s="35"/>
      <c r="I353" s="35"/>
      <c r="J353" s="35"/>
      <c r="K353" s="35"/>
      <c r="L353" s="35"/>
      <c r="M353" s="35"/>
    </row>
    <row r="354" spans="1:13" s="28" customFormat="1" ht="18" customHeight="1" x14ac:dyDescent="0.5">
      <c r="A354" s="31"/>
      <c r="B354" s="32" t="s">
        <v>12966</v>
      </c>
      <c r="C354" s="33" t="s">
        <v>21118</v>
      </c>
      <c r="D354" s="34" t="s">
        <v>21119</v>
      </c>
      <c r="E354" s="35"/>
      <c r="F354" s="35"/>
      <c r="G354" s="35"/>
      <c r="H354" s="35"/>
      <c r="I354" s="35"/>
      <c r="J354" s="35"/>
      <c r="K354" s="35"/>
      <c r="L354" s="35"/>
      <c r="M354" s="35"/>
    </row>
    <row r="355" spans="1:13" s="28" customFormat="1" ht="18" customHeight="1" x14ac:dyDescent="0.5">
      <c r="A355" s="31"/>
      <c r="B355" s="32" t="s">
        <v>12971</v>
      </c>
      <c r="C355" s="33" t="s">
        <v>21120</v>
      </c>
      <c r="D355" s="34" t="s">
        <v>21121</v>
      </c>
      <c r="E355" s="35"/>
      <c r="F355" s="35"/>
      <c r="G355" s="35"/>
      <c r="H355" s="35"/>
      <c r="I355" s="35"/>
      <c r="J355" s="35"/>
      <c r="K355" s="35"/>
      <c r="L355" s="35"/>
      <c r="M355" s="35"/>
    </row>
    <row r="356" spans="1:13" s="28" customFormat="1" ht="18" customHeight="1" x14ac:dyDescent="0.5">
      <c r="A356" s="31"/>
      <c r="B356" s="32" t="s">
        <v>12976</v>
      </c>
      <c r="C356" s="33" t="s">
        <v>21122</v>
      </c>
      <c r="D356" s="34" t="s">
        <v>21123</v>
      </c>
      <c r="E356" s="35"/>
      <c r="F356" s="35"/>
      <c r="G356" s="35"/>
      <c r="H356" s="35"/>
      <c r="I356" s="35"/>
      <c r="J356" s="35"/>
      <c r="K356" s="35"/>
      <c r="L356" s="35"/>
      <c r="M356" s="35"/>
    </row>
    <row r="357" spans="1:13" s="28" customFormat="1" ht="18" customHeight="1" x14ac:dyDescent="0.5">
      <c r="A357" s="31"/>
      <c r="B357" s="32" t="s">
        <v>12980</v>
      </c>
      <c r="C357" s="33" t="s">
        <v>21124</v>
      </c>
      <c r="D357" s="34" t="s">
        <v>21125</v>
      </c>
      <c r="E357" s="35"/>
      <c r="F357" s="35"/>
      <c r="G357" s="35"/>
      <c r="H357" s="35"/>
      <c r="I357" s="35"/>
      <c r="J357" s="35"/>
      <c r="K357" s="35"/>
      <c r="L357" s="35"/>
      <c r="M357" s="35"/>
    </row>
    <row r="358" spans="1:13" s="28" customFormat="1" ht="18" customHeight="1" x14ac:dyDescent="0.5">
      <c r="A358" s="31"/>
      <c r="B358" s="32" t="s">
        <v>12985</v>
      </c>
      <c r="C358" s="33" t="s">
        <v>21126</v>
      </c>
      <c r="D358" s="34" t="s">
        <v>21127</v>
      </c>
      <c r="E358" s="35"/>
      <c r="F358" s="35"/>
      <c r="G358" s="35"/>
      <c r="H358" s="35"/>
      <c r="I358" s="35"/>
      <c r="J358" s="35"/>
      <c r="K358" s="35"/>
      <c r="L358" s="35"/>
      <c r="M358" s="35"/>
    </row>
    <row r="359" spans="1:13" s="28" customFormat="1" ht="18" customHeight="1" x14ac:dyDescent="0.5">
      <c r="A359" s="31"/>
      <c r="B359" s="32" t="s">
        <v>12988</v>
      </c>
      <c r="C359" s="33" t="s">
        <v>21128</v>
      </c>
      <c r="D359" s="34" t="s">
        <v>21129</v>
      </c>
      <c r="E359" s="35"/>
      <c r="F359" s="35"/>
      <c r="G359" s="35"/>
      <c r="H359" s="35"/>
      <c r="I359" s="35"/>
      <c r="J359" s="35"/>
      <c r="K359" s="35"/>
      <c r="L359" s="35"/>
      <c r="M359" s="35"/>
    </row>
    <row r="360" spans="1:13" s="28" customFormat="1" ht="18" customHeight="1" x14ac:dyDescent="0.5">
      <c r="A360" s="31"/>
      <c r="B360" s="32" t="s">
        <v>12993</v>
      </c>
      <c r="C360" s="33" t="s">
        <v>21130</v>
      </c>
      <c r="D360" s="34" t="s">
        <v>21131</v>
      </c>
      <c r="E360" s="35"/>
      <c r="F360" s="35"/>
      <c r="G360" s="35"/>
      <c r="H360" s="35"/>
      <c r="I360" s="35"/>
      <c r="J360" s="35"/>
      <c r="K360" s="35"/>
      <c r="L360" s="35"/>
      <c r="M360" s="35"/>
    </row>
    <row r="361" spans="1:13" s="28" customFormat="1" ht="18" customHeight="1" x14ac:dyDescent="0.5">
      <c r="A361" s="31"/>
      <c r="B361" s="32" t="s">
        <v>12998</v>
      </c>
      <c r="C361" s="33" t="s">
        <v>21132</v>
      </c>
      <c r="D361" s="34" t="s">
        <v>21133</v>
      </c>
      <c r="E361" s="35"/>
      <c r="F361" s="35"/>
      <c r="G361" s="35"/>
      <c r="H361" s="35"/>
      <c r="I361" s="35"/>
      <c r="J361" s="35"/>
      <c r="K361" s="35"/>
      <c r="L361" s="35"/>
      <c r="M361" s="35"/>
    </row>
    <row r="362" spans="1:13" s="28" customFormat="1" ht="18" customHeight="1" x14ac:dyDescent="0.5">
      <c r="A362" s="31"/>
      <c r="B362" s="32" t="s">
        <v>13003</v>
      </c>
      <c r="C362" s="33" t="s">
        <v>21134</v>
      </c>
      <c r="D362" s="34" t="s">
        <v>21135</v>
      </c>
      <c r="E362" s="35"/>
      <c r="F362" s="35"/>
      <c r="G362" s="35"/>
      <c r="H362" s="35"/>
      <c r="I362" s="35"/>
      <c r="J362" s="35"/>
      <c r="K362" s="35"/>
      <c r="L362" s="35"/>
      <c r="M362" s="35"/>
    </row>
    <row r="363" spans="1:13" s="28" customFormat="1" ht="18" customHeight="1" x14ac:dyDescent="0.5">
      <c r="A363" s="31"/>
      <c r="B363" s="32" t="s">
        <v>19961</v>
      </c>
      <c r="C363" s="33" t="s">
        <v>21136</v>
      </c>
      <c r="D363" s="34" t="s">
        <v>21137</v>
      </c>
      <c r="E363" s="35"/>
      <c r="F363" s="35"/>
      <c r="G363" s="35"/>
      <c r="H363" s="35"/>
      <c r="I363" s="35"/>
      <c r="J363" s="35"/>
      <c r="K363" s="35"/>
      <c r="L363" s="35"/>
      <c r="M363" s="35"/>
    </row>
    <row r="364" spans="1:13" s="28" customFormat="1" ht="18" customHeight="1" x14ac:dyDescent="0.5">
      <c r="A364" s="31"/>
      <c r="B364" s="32" t="s">
        <v>19963</v>
      </c>
      <c r="C364" s="33" t="s">
        <v>21138</v>
      </c>
      <c r="D364" s="34" t="s">
        <v>21139</v>
      </c>
      <c r="E364" s="35"/>
      <c r="F364" s="35"/>
      <c r="G364" s="35"/>
      <c r="H364" s="35"/>
      <c r="I364" s="35"/>
      <c r="J364" s="35"/>
      <c r="K364" s="35"/>
      <c r="L364" s="35"/>
      <c r="M364" s="35"/>
    </row>
    <row r="365" spans="1:13" s="28" customFormat="1" ht="18" customHeight="1" x14ac:dyDescent="0.5">
      <c r="A365" s="31"/>
      <c r="B365" s="32" t="s">
        <v>19965</v>
      </c>
      <c r="C365" s="33" t="s">
        <v>21140</v>
      </c>
      <c r="D365" s="34" t="s">
        <v>21141</v>
      </c>
      <c r="E365" s="35"/>
      <c r="F365" s="35"/>
      <c r="G365" s="35"/>
      <c r="H365" s="35"/>
      <c r="I365" s="35"/>
      <c r="J365" s="35"/>
      <c r="K365" s="35"/>
      <c r="L365" s="35"/>
      <c r="M365" s="35"/>
    </row>
    <row r="366" spans="1:13" s="28" customFormat="1" ht="18" customHeight="1" x14ac:dyDescent="0.5">
      <c r="A366" s="31"/>
      <c r="B366" s="32" t="s">
        <v>19967</v>
      </c>
      <c r="C366" s="33" t="s">
        <v>21142</v>
      </c>
      <c r="D366" s="34" t="s">
        <v>21143</v>
      </c>
      <c r="E366" s="35"/>
      <c r="F366" s="35"/>
      <c r="G366" s="35"/>
      <c r="H366" s="35"/>
      <c r="I366" s="35"/>
      <c r="J366" s="35"/>
      <c r="K366" s="35"/>
      <c r="L366" s="35"/>
      <c r="M366" s="35"/>
    </row>
    <row r="367" spans="1:13" s="28" customFormat="1" ht="18" customHeight="1" x14ac:dyDescent="0.5">
      <c r="A367" s="31"/>
      <c r="B367" s="32" t="s">
        <v>19908</v>
      </c>
      <c r="C367" s="33" t="s">
        <v>21144</v>
      </c>
      <c r="D367" s="34" t="s">
        <v>21145</v>
      </c>
      <c r="E367" s="35"/>
      <c r="F367" s="35"/>
      <c r="G367" s="35"/>
      <c r="H367" s="35"/>
      <c r="I367" s="35"/>
      <c r="J367" s="35"/>
      <c r="K367" s="35"/>
      <c r="L367" s="35"/>
      <c r="M367" s="35"/>
    </row>
    <row r="368" spans="1:13" s="28" customFormat="1" ht="18" customHeight="1" x14ac:dyDescent="0.5">
      <c r="A368" s="31"/>
      <c r="B368" s="32" t="s">
        <v>19929</v>
      </c>
      <c r="C368" s="33" t="s">
        <v>21146</v>
      </c>
      <c r="D368" s="34" t="s">
        <v>21147</v>
      </c>
      <c r="E368" s="35"/>
      <c r="F368" s="35"/>
      <c r="G368" s="35"/>
      <c r="H368" s="35"/>
      <c r="I368" s="35"/>
      <c r="J368" s="35"/>
      <c r="K368" s="35"/>
      <c r="L368" s="35"/>
      <c r="M368" s="35"/>
    </row>
    <row r="369" spans="1:13" s="28" customFormat="1" ht="18" customHeight="1" x14ac:dyDescent="0.5">
      <c r="A369" s="31"/>
      <c r="B369" s="32" t="s">
        <v>19918</v>
      </c>
      <c r="C369" s="33" t="s">
        <v>21148</v>
      </c>
      <c r="D369" s="34" t="s">
        <v>21149</v>
      </c>
      <c r="E369" s="35"/>
      <c r="F369" s="35"/>
      <c r="G369" s="35"/>
      <c r="H369" s="35"/>
      <c r="I369" s="35"/>
      <c r="J369" s="35"/>
      <c r="K369" s="35"/>
      <c r="L369" s="35"/>
      <c r="M369" s="35"/>
    </row>
    <row r="370" spans="1:13" s="28" customFormat="1" ht="18" customHeight="1" x14ac:dyDescent="0.5">
      <c r="A370" s="31"/>
      <c r="B370" s="32" t="s">
        <v>19925</v>
      </c>
      <c r="C370" s="33" t="s">
        <v>21150</v>
      </c>
      <c r="D370" s="34" t="s">
        <v>21151</v>
      </c>
      <c r="E370" s="35"/>
      <c r="F370" s="35"/>
      <c r="G370" s="35"/>
      <c r="H370" s="35"/>
      <c r="I370" s="35"/>
      <c r="J370" s="35"/>
      <c r="K370" s="35"/>
      <c r="L370" s="35"/>
      <c r="M370" s="35"/>
    </row>
    <row r="371" spans="1:13" s="28" customFormat="1" ht="18" customHeight="1" x14ac:dyDescent="0.5">
      <c r="A371" s="31"/>
      <c r="B371" s="32" t="s">
        <v>19973</v>
      </c>
      <c r="C371" s="33" t="s">
        <v>21152</v>
      </c>
      <c r="D371" s="34" t="s">
        <v>21153</v>
      </c>
      <c r="E371" s="35"/>
      <c r="F371" s="35"/>
      <c r="G371" s="35"/>
      <c r="H371" s="35"/>
      <c r="I371" s="35"/>
      <c r="J371" s="35"/>
      <c r="K371" s="35"/>
      <c r="L371" s="35"/>
      <c r="M371" s="35"/>
    </row>
    <row r="372" spans="1:13" s="28" customFormat="1" ht="18" customHeight="1" x14ac:dyDescent="0.5">
      <c r="A372" s="31"/>
      <c r="B372" s="32" t="s">
        <v>19975</v>
      </c>
      <c r="C372" s="33" t="s">
        <v>21154</v>
      </c>
      <c r="D372" s="34" t="s">
        <v>21155</v>
      </c>
      <c r="E372" s="35"/>
      <c r="F372" s="35"/>
      <c r="G372" s="35"/>
      <c r="H372" s="35"/>
      <c r="I372" s="35"/>
      <c r="J372" s="35"/>
      <c r="K372" s="35"/>
      <c r="L372" s="35"/>
      <c r="M372" s="35"/>
    </row>
    <row r="373" spans="1:13" s="28" customFormat="1" ht="18" customHeight="1" x14ac:dyDescent="0.5">
      <c r="A373" s="31"/>
      <c r="B373" s="32" t="s">
        <v>19977</v>
      </c>
      <c r="C373" s="33" t="s">
        <v>21156</v>
      </c>
      <c r="D373" s="34" t="s">
        <v>21157</v>
      </c>
      <c r="E373" s="35"/>
      <c r="F373" s="35"/>
      <c r="G373" s="35"/>
      <c r="H373" s="35"/>
      <c r="I373" s="35"/>
      <c r="J373" s="35"/>
      <c r="K373" s="35"/>
      <c r="L373" s="35"/>
      <c r="M373" s="35"/>
    </row>
    <row r="374" spans="1:13" s="28" customFormat="1" ht="18" customHeight="1" x14ac:dyDescent="0.5">
      <c r="A374" s="31"/>
      <c r="B374" s="32" t="s">
        <v>19979</v>
      </c>
      <c r="C374" s="33" t="s">
        <v>21158</v>
      </c>
      <c r="D374" s="34" t="s">
        <v>21159</v>
      </c>
      <c r="E374" s="35"/>
      <c r="F374" s="35"/>
      <c r="G374" s="35"/>
      <c r="H374" s="35"/>
      <c r="I374" s="35"/>
      <c r="J374" s="35"/>
      <c r="K374" s="35"/>
      <c r="L374" s="35"/>
      <c r="M374" s="35"/>
    </row>
    <row r="375" spans="1:13" s="28" customFormat="1" ht="18" customHeight="1" x14ac:dyDescent="0.5">
      <c r="A375" s="31"/>
      <c r="B375" s="32" t="s">
        <v>19941</v>
      </c>
      <c r="C375" s="33" t="s">
        <v>21160</v>
      </c>
      <c r="D375" s="34" t="s">
        <v>21161</v>
      </c>
      <c r="E375" s="35"/>
      <c r="F375" s="35"/>
      <c r="G375" s="35"/>
      <c r="H375" s="35"/>
      <c r="I375" s="35"/>
      <c r="J375" s="35"/>
      <c r="K375" s="35"/>
      <c r="L375" s="35"/>
      <c r="M375" s="35"/>
    </row>
    <row r="376" spans="1:13" s="28" customFormat="1" ht="18" customHeight="1" x14ac:dyDescent="0.5">
      <c r="A376" s="31"/>
      <c r="B376" s="32" t="s">
        <v>19982</v>
      </c>
      <c r="C376" s="33" t="s">
        <v>21162</v>
      </c>
      <c r="D376" s="34" t="s">
        <v>21163</v>
      </c>
      <c r="E376" s="35"/>
      <c r="F376" s="35"/>
      <c r="G376" s="35"/>
      <c r="H376" s="35"/>
      <c r="I376" s="35"/>
      <c r="J376" s="35"/>
      <c r="K376" s="35"/>
      <c r="L376" s="35"/>
      <c r="M376" s="35"/>
    </row>
    <row r="377" spans="1:13" s="28" customFormat="1" ht="18" customHeight="1" x14ac:dyDescent="0.5">
      <c r="A377" s="31"/>
      <c r="B377" s="32" t="s">
        <v>19931</v>
      </c>
      <c r="C377" s="33" t="s">
        <v>21164</v>
      </c>
      <c r="D377" s="34" t="s">
        <v>21165</v>
      </c>
      <c r="E377" s="35"/>
      <c r="F377" s="35"/>
      <c r="G377" s="35"/>
      <c r="H377" s="35"/>
      <c r="I377" s="35"/>
      <c r="J377" s="35"/>
      <c r="K377" s="35"/>
      <c r="L377" s="35"/>
      <c r="M377" s="35"/>
    </row>
    <row r="378" spans="1:13" s="28" customFormat="1" ht="18" customHeight="1" x14ac:dyDescent="0.5">
      <c r="A378" s="31"/>
      <c r="B378" s="32" t="s">
        <v>19985</v>
      </c>
      <c r="C378" s="33" t="s">
        <v>21166</v>
      </c>
      <c r="D378" s="34" t="s">
        <v>21167</v>
      </c>
      <c r="E378" s="35"/>
      <c r="F378" s="35"/>
      <c r="G378" s="35"/>
      <c r="H378" s="35"/>
      <c r="I378" s="35"/>
      <c r="J378" s="35"/>
      <c r="K378" s="35"/>
      <c r="L378" s="35"/>
      <c r="M378" s="35"/>
    </row>
    <row r="379" spans="1:13" s="28" customFormat="1" ht="18" customHeight="1" x14ac:dyDescent="0.5">
      <c r="A379" s="31"/>
      <c r="B379" s="32" t="s">
        <v>19987</v>
      </c>
      <c r="C379" s="33" t="s">
        <v>21168</v>
      </c>
      <c r="D379" s="34" t="s">
        <v>21169</v>
      </c>
      <c r="E379" s="35"/>
      <c r="F379" s="35"/>
      <c r="G379" s="35"/>
      <c r="H379" s="35"/>
      <c r="I379" s="35"/>
      <c r="J379" s="35"/>
      <c r="K379" s="35"/>
      <c r="L379" s="35"/>
      <c r="M379" s="35"/>
    </row>
    <row r="380" spans="1:13" s="28" customFormat="1" ht="18" customHeight="1" x14ac:dyDescent="0.5">
      <c r="A380" s="31"/>
      <c r="B380" s="32" t="s">
        <v>19936</v>
      </c>
      <c r="C380" s="33" t="s">
        <v>20548</v>
      </c>
      <c r="D380" s="34" t="s">
        <v>20549</v>
      </c>
      <c r="E380" s="35"/>
      <c r="F380" s="35"/>
      <c r="G380" s="35"/>
      <c r="H380" s="35"/>
      <c r="I380" s="35"/>
      <c r="J380" s="35"/>
      <c r="K380" s="35"/>
      <c r="L380" s="35"/>
      <c r="M380" s="35"/>
    </row>
    <row r="381" spans="1:13" s="28" customFormat="1" ht="18" customHeight="1" x14ac:dyDescent="0.5">
      <c r="A381" s="31"/>
      <c r="B381" s="32" t="s">
        <v>19990</v>
      </c>
      <c r="C381" s="33" t="s">
        <v>21170</v>
      </c>
      <c r="D381" s="34" t="s">
        <v>21171</v>
      </c>
      <c r="E381" s="35"/>
      <c r="F381" s="35"/>
      <c r="G381" s="35"/>
      <c r="H381" s="35"/>
      <c r="I381" s="35"/>
      <c r="J381" s="35"/>
      <c r="K381" s="35"/>
      <c r="L381" s="35"/>
      <c r="M381" s="35"/>
    </row>
    <row r="382" spans="1:13" s="28" customFormat="1" ht="18" customHeight="1" x14ac:dyDescent="0.5">
      <c r="A382" s="31"/>
      <c r="B382" s="32" t="s">
        <v>19992</v>
      </c>
      <c r="C382" s="33" t="s">
        <v>21172</v>
      </c>
      <c r="D382" s="34" t="s">
        <v>21173</v>
      </c>
      <c r="E382" s="35"/>
      <c r="F382" s="35"/>
      <c r="G382" s="35"/>
      <c r="H382" s="35"/>
      <c r="I382" s="35"/>
      <c r="J382" s="35"/>
      <c r="K382" s="35"/>
      <c r="L382" s="35"/>
      <c r="M382" s="35"/>
    </row>
    <row r="383" spans="1:13" s="28" customFormat="1" ht="18" customHeight="1" x14ac:dyDescent="0.5">
      <c r="A383" s="31"/>
      <c r="B383" s="32" t="s">
        <v>19994</v>
      </c>
      <c r="C383" s="33" t="s">
        <v>21174</v>
      </c>
      <c r="D383" s="34" t="s">
        <v>21175</v>
      </c>
      <c r="E383" s="35"/>
      <c r="F383" s="35"/>
      <c r="G383" s="35"/>
      <c r="H383" s="35"/>
      <c r="I383" s="35"/>
      <c r="J383" s="35"/>
      <c r="K383" s="35"/>
      <c r="L383" s="35"/>
      <c r="M383" s="35"/>
    </row>
    <row r="384" spans="1:13" s="28" customFormat="1" ht="18" customHeight="1" x14ac:dyDescent="0.5">
      <c r="A384" s="31"/>
      <c r="B384" s="32" t="s">
        <v>19939</v>
      </c>
      <c r="C384" s="33" t="s">
        <v>21176</v>
      </c>
      <c r="D384" s="34" t="s">
        <v>21177</v>
      </c>
      <c r="E384" s="35"/>
      <c r="F384" s="35"/>
      <c r="G384" s="35"/>
      <c r="H384" s="35"/>
      <c r="I384" s="35"/>
      <c r="J384" s="35"/>
      <c r="K384" s="35"/>
      <c r="L384" s="35"/>
      <c r="M384" s="35"/>
    </row>
    <row r="385" spans="1:13" s="28" customFormat="1" ht="18" customHeight="1" x14ac:dyDescent="0.5">
      <c r="A385" s="31"/>
      <c r="B385" s="32" t="s">
        <v>19944</v>
      </c>
      <c r="C385" s="33" t="s">
        <v>21178</v>
      </c>
      <c r="D385" s="34" t="s">
        <v>21179</v>
      </c>
      <c r="E385" s="35"/>
      <c r="F385" s="35"/>
      <c r="G385" s="35"/>
      <c r="H385" s="35"/>
      <c r="I385" s="35"/>
      <c r="J385" s="35"/>
      <c r="K385" s="35"/>
      <c r="L385" s="35"/>
      <c r="M385" s="35"/>
    </row>
    <row r="386" spans="1:13" s="28" customFormat="1" ht="18" customHeight="1" x14ac:dyDescent="0.5">
      <c r="A386" s="31"/>
      <c r="B386" s="32" t="s">
        <v>19998</v>
      </c>
      <c r="C386" s="33" t="s">
        <v>21180</v>
      </c>
      <c r="D386" s="34" t="s">
        <v>21181</v>
      </c>
      <c r="E386" s="35"/>
      <c r="F386" s="35"/>
      <c r="G386" s="35"/>
      <c r="H386" s="35"/>
      <c r="I386" s="35"/>
      <c r="J386" s="35"/>
      <c r="K386" s="35"/>
      <c r="L386" s="35"/>
      <c r="M386" s="35"/>
    </row>
    <row r="387" spans="1:13" s="28" customFormat="1" ht="18" customHeight="1" x14ac:dyDescent="0.5">
      <c r="A387" s="31"/>
      <c r="B387" s="32" t="s">
        <v>20000</v>
      </c>
      <c r="C387" s="33" t="s">
        <v>21182</v>
      </c>
      <c r="D387" s="34" t="s">
        <v>21183</v>
      </c>
      <c r="E387" s="35"/>
      <c r="F387" s="35"/>
      <c r="G387" s="35"/>
      <c r="H387" s="35"/>
      <c r="I387" s="35"/>
      <c r="J387" s="35"/>
      <c r="K387" s="35"/>
      <c r="L387" s="35"/>
      <c r="M387" s="35"/>
    </row>
    <row r="388" spans="1:13" s="28" customFormat="1" ht="18" customHeight="1" x14ac:dyDescent="0.5">
      <c r="A388" s="31"/>
      <c r="B388" s="32" t="s">
        <v>20002</v>
      </c>
      <c r="C388" s="33" t="s">
        <v>21184</v>
      </c>
      <c r="D388" s="34" t="s">
        <v>21185</v>
      </c>
      <c r="E388" s="35"/>
      <c r="F388" s="35"/>
      <c r="G388" s="35"/>
      <c r="H388" s="35"/>
      <c r="I388" s="35"/>
      <c r="J388" s="35"/>
      <c r="K388" s="35"/>
      <c r="L388" s="35"/>
      <c r="M388" s="35"/>
    </row>
    <row r="389" spans="1:13" s="28" customFormat="1" ht="18" customHeight="1" x14ac:dyDescent="0.5">
      <c r="A389" s="31"/>
      <c r="B389" s="32" t="s">
        <v>20004</v>
      </c>
      <c r="C389" s="33" t="s">
        <v>21186</v>
      </c>
      <c r="D389" s="34" t="s">
        <v>21187</v>
      </c>
      <c r="E389" s="35"/>
      <c r="F389" s="35"/>
      <c r="G389" s="35"/>
      <c r="H389" s="35"/>
      <c r="I389" s="35"/>
      <c r="J389" s="35"/>
      <c r="K389" s="35"/>
      <c r="L389" s="35"/>
      <c r="M389" s="35"/>
    </row>
    <row r="390" spans="1:13" s="28" customFormat="1" ht="18" customHeight="1" x14ac:dyDescent="0.5">
      <c r="A390" s="31"/>
      <c r="B390" s="32" t="s">
        <v>20092</v>
      </c>
      <c r="C390" s="33" t="s">
        <v>21188</v>
      </c>
      <c r="D390" s="34" t="s">
        <v>21189</v>
      </c>
      <c r="E390" s="35"/>
      <c r="F390" s="35"/>
      <c r="G390" s="35"/>
      <c r="H390" s="35"/>
      <c r="I390" s="35"/>
      <c r="J390" s="35"/>
      <c r="K390" s="35"/>
      <c r="L390" s="35"/>
      <c r="M390" s="35"/>
    </row>
    <row r="391" spans="1:13" s="28" customFormat="1" ht="18" customHeight="1" x14ac:dyDescent="0.5">
      <c r="A391" s="31"/>
      <c r="B391" s="32" t="s">
        <v>20179</v>
      </c>
      <c r="C391" s="33" t="s">
        <v>21190</v>
      </c>
      <c r="D391" s="34" t="s">
        <v>21191</v>
      </c>
      <c r="E391" s="35"/>
      <c r="F391" s="35"/>
      <c r="G391" s="35"/>
      <c r="H391" s="35"/>
      <c r="I391" s="35"/>
      <c r="J391" s="35"/>
      <c r="K391" s="35"/>
      <c r="L391" s="35"/>
      <c r="M391" s="35"/>
    </row>
    <row r="392" spans="1:13" s="28" customFormat="1" ht="18" customHeight="1" x14ac:dyDescent="0.5">
      <c r="A392" s="31"/>
      <c r="B392" s="32" t="s">
        <v>20308</v>
      </c>
      <c r="C392" s="33" t="s">
        <v>21192</v>
      </c>
      <c r="D392" s="34" t="s">
        <v>21193</v>
      </c>
      <c r="E392" s="35"/>
      <c r="F392" s="35"/>
      <c r="G392" s="35"/>
      <c r="H392" s="35"/>
      <c r="I392" s="35"/>
      <c r="J392" s="35"/>
      <c r="K392" s="35"/>
      <c r="L392" s="35"/>
      <c r="M392" s="35"/>
    </row>
    <row r="393" spans="1:13" s="28" customFormat="1" ht="18" customHeight="1" x14ac:dyDescent="0.5">
      <c r="A393" s="31"/>
      <c r="B393" s="32" t="s">
        <v>20310</v>
      </c>
      <c r="C393" s="33" t="s">
        <v>21194</v>
      </c>
      <c r="D393" s="34" t="s">
        <v>21195</v>
      </c>
      <c r="E393" s="35"/>
      <c r="F393" s="35"/>
      <c r="G393" s="35"/>
      <c r="H393" s="35"/>
      <c r="I393" s="35"/>
      <c r="J393" s="35"/>
      <c r="K393" s="35"/>
      <c r="L393" s="35"/>
      <c r="M393" s="35"/>
    </row>
    <row r="394" spans="1:13" s="28" customFormat="1" ht="18" customHeight="1" x14ac:dyDescent="0.5">
      <c r="A394" s="31"/>
      <c r="B394" s="32" t="s">
        <v>20357</v>
      </c>
      <c r="C394" s="33" t="s">
        <v>21196</v>
      </c>
      <c r="D394" s="34" t="s">
        <v>21197</v>
      </c>
      <c r="E394" s="35"/>
      <c r="F394" s="35"/>
      <c r="G394" s="35"/>
      <c r="H394" s="35"/>
      <c r="I394" s="35"/>
      <c r="J394" s="35"/>
      <c r="K394" s="35"/>
      <c r="L394" s="35"/>
      <c r="M394" s="35"/>
    </row>
    <row r="395" spans="1:13" s="28" customFormat="1" ht="18" customHeight="1" x14ac:dyDescent="0.15">
      <c r="A395" s="31"/>
      <c r="B395" s="31"/>
      <c r="C395" s="31"/>
      <c r="D395" s="38" t="s">
        <v>21198</v>
      </c>
      <c r="E395" s="31"/>
      <c r="F395" s="31"/>
      <c r="G395" s="31"/>
      <c r="H395" s="31"/>
      <c r="I395" s="31"/>
      <c r="J395" s="31"/>
      <c r="K395" s="31"/>
      <c r="L395" s="31"/>
      <c r="M395" s="31"/>
    </row>
    <row r="396" spans="1:13" s="28" customFormat="1" ht="18" customHeight="1" x14ac:dyDescent="0.15">
      <c r="A396" s="31"/>
      <c r="B396" s="31"/>
      <c r="C396" s="31"/>
      <c r="D396" s="38"/>
      <c r="E396" s="31"/>
      <c r="F396" s="31"/>
      <c r="G396" s="31"/>
      <c r="H396" s="31"/>
      <c r="I396" s="31"/>
      <c r="J396" s="31"/>
      <c r="K396" s="31"/>
      <c r="L396" s="31"/>
      <c r="M396" s="31"/>
    </row>
    <row r="397" spans="1:13" s="28" customFormat="1" ht="18" customHeight="1" x14ac:dyDescent="0.15">
      <c r="A397" s="31"/>
      <c r="B397" s="31"/>
      <c r="C397" s="31"/>
      <c r="E397" s="31"/>
      <c r="F397" s="31"/>
      <c r="G397" s="31"/>
      <c r="H397" s="31"/>
      <c r="I397" s="31"/>
      <c r="J397" s="31"/>
      <c r="K397" s="31"/>
      <c r="L397" s="31"/>
      <c r="M397" s="31"/>
    </row>
    <row r="398" spans="1:13" ht="18.75" customHeight="1" x14ac:dyDescent="0.15">
      <c r="A398" s="30"/>
      <c r="B398" s="1318" t="s">
        <v>9795</v>
      </c>
      <c r="C398" s="1318"/>
      <c r="D398" s="1318"/>
      <c r="E398" s="1318"/>
      <c r="F398" s="1318"/>
      <c r="G398" s="1318"/>
      <c r="H398" s="1318"/>
      <c r="I398" s="1318"/>
      <c r="J398" s="1318"/>
      <c r="K398" s="1318"/>
      <c r="L398" s="1318"/>
      <c r="M398" s="1318"/>
    </row>
    <row r="399" spans="1:13" ht="0.75" customHeight="1" x14ac:dyDescent="0.15">
      <c r="A399" s="30"/>
      <c r="B399" s="1318"/>
      <c r="C399" s="1318"/>
      <c r="D399" s="1318"/>
      <c r="E399" s="1318"/>
      <c r="F399" s="1318"/>
      <c r="G399" s="1318"/>
      <c r="H399" s="1318"/>
      <c r="I399" s="1318"/>
      <c r="J399" s="1318"/>
      <c r="K399" s="1318"/>
      <c r="L399" s="1318"/>
      <c r="M399" s="1318"/>
    </row>
    <row r="400" spans="1:13" ht="19.5" customHeight="1" x14ac:dyDescent="0.15">
      <c r="A400" s="30"/>
      <c r="B400" s="1318" t="s">
        <v>21199</v>
      </c>
      <c r="C400" s="1318"/>
      <c r="D400" s="1318"/>
      <c r="E400" s="1318"/>
      <c r="F400" s="1318"/>
      <c r="G400" s="1318"/>
      <c r="H400" s="1318"/>
      <c r="I400" s="1318"/>
      <c r="J400" s="1318"/>
      <c r="K400" s="1318"/>
      <c r="L400" s="1318"/>
      <c r="M400" s="1318"/>
    </row>
    <row r="401" spans="1:13" ht="19.5" customHeight="1" x14ac:dyDescent="0.15">
      <c r="A401" s="30"/>
      <c r="B401" s="1320" t="s">
        <v>21200</v>
      </c>
      <c r="C401" s="1320"/>
      <c r="D401" s="1320"/>
      <c r="E401" s="1320"/>
      <c r="F401" s="1320"/>
      <c r="G401" s="1320"/>
      <c r="H401" s="1320"/>
      <c r="I401" s="1320"/>
      <c r="J401" s="1320"/>
      <c r="K401" s="1320"/>
      <c r="L401" s="1320"/>
      <c r="M401" s="1320"/>
    </row>
    <row r="402" spans="1:13" ht="5.25" customHeight="1" x14ac:dyDescent="0.15">
      <c r="A402" s="30"/>
      <c r="B402" s="1318" t="s">
        <v>20603</v>
      </c>
      <c r="C402" s="1318"/>
      <c r="D402" s="1318"/>
      <c r="E402" s="1318"/>
      <c r="F402" s="1318"/>
      <c r="G402" s="1318"/>
      <c r="H402" s="1318"/>
      <c r="I402" s="1318"/>
      <c r="J402" s="1318"/>
      <c r="K402" s="1318"/>
      <c r="L402" s="1318"/>
      <c r="M402" s="1318"/>
    </row>
    <row r="403" spans="1:13" ht="14.25" customHeight="1" x14ac:dyDescent="0.15">
      <c r="A403" s="30"/>
      <c r="B403" s="1318"/>
      <c r="C403" s="1318"/>
      <c r="D403" s="1318"/>
      <c r="E403" s="1318"/>
      <c r="F403" s="1318"/>
      <c r="G403" s="1318"/>
      <c r="H403" s="1318"/>
      <c r="I403" s="1318"/>
      <c r="J403" s="1318"/>
      <c r="K403" s="1318"/>
      <c r="L403" s="1318"/>
      <c r="M403" s="1318"/>
    </row>
    <row r="404" spans="1:13" ht="5.25" customHeight="1" x14ac:dyDescent="0.15">
      <c r="A404" s="30"/>
      <c r="B404" s="30"/>
      <c r="C404" s="1318" t="s">
        <v>21201</v>
      </c>
      <c r="D404" s="1318"/>
      <c r="E404" s="1318"/>
      <c r="F404" s="1318"/>
      <c r="G404" s="1318"/>
      <c r="H404" s="1318"/>
      <c r="I404" s="1318"/>
      <c r="J404" s="1318"/>
      <c r="K404" s="1318"/>
      <c r="L404" s="1318"/>
      <c r="M404" s="1318"/>
    </row>
    <row r="405" spans="1:13" ht="15" customHeight="1" x14ac:dyDescent="0.15">
      <c r="A405" s="30"/>
      <c r="B405" s="30"/>
      <c r="C405" s="1318"/>
      <c r="D405" s="1318"/>
      <c r="E405" s="1318"/>
      <c r="F405" s="1318"/>
      <c r="G405" s="1318"/>
      <c r="H405" s="1318"/>
      <c r="I405" s="1318"/>
      <c r="J405" s="1318"/>
      <c r="K405" s="1318"/>
      <c r="L405" s="1318"/>
      <c r="M405" s="1318"/>
    </row>
    <row r="406" spans="1:13" ht="3" customHeight="1" x14ac:dyDescent="0.15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</row>
    <row r="407" spans="1:13" ht="45" customHeight="1" x14ac:dyDescent="0.45">
      <c r="A407" s="30"/>
      <c r="B407" s="2" t="s">
        <v>9529</v>
      </c>
      <c r="C407" s="122" t="s">
        <v>8352</v>
      </c>
      <c r="D407" s="2" t="s">
        <v>9799</v>
      </c>
      <c r="E407" s="12"/>
      <c r="F407" s="12"/>
      <c r="G407" s="12"/>
      <c r="H407" s="12"/>
      <c r="I407" s="12"/>
      <c r="J407" s="12"/>
      <c r="K407" s="12"/>
      <c r="L407" s="12"/>
      <c r="M407" s="3" t="s">
        <v>16119</v>
      </c>
    </row>
    <row r="408" spans="1:13" s="28" customFormat="1" ht="18" customHeight="1" x14ac:dyDescent="0.5">
      <c r="A408" s="31"/>
      <c r="B408" s="32" t="s">
        <v>12949</v>
      </c>
      <c r="C408" s="33" t="s">
        <v>21202</v>
      </c>
      <c r="D408" s="34" t="s">
        <v>21203</v>
      </c>
      <c r="E408" s="35"/>
      <c r="F408" s="35"/>
      <c r="G408" s="35"/>
      <c r="H408" s="35"/>
      <c r="I408" s="35"/>
      <c r="J408" s="35"/>
      <c r="K408" s="35"/>
      <c r="L408" s="35"/>
      <c r="M408" s="35"/>
    </row>
    <row r="409" spans="1:13" s="28" customFormat="1" ht="18" customHeight="1" x14ac:dyDescent="0.5">
      <c r="A409" s="31"/>
      <c r="B409" s="32" t="s">
        <v>12951</v>
      </c>
      <c r="C409" s="33" t="s">
        <v>21204</v>
      </c>
      <c r="D409" s="34" t="s">
        <v>21205</v>
      </c>
      <c r="E409" s="35"/>
      <c r="F409" s="35"/>
      <c r="G409" s="35"/>
      <c r="H409" s="35"/>
      <c r="I409" s="35"/>
      <c r="J409" s="35"/>
      <c r="K409" s="35"/>
      <c r="L409" s="35"/>
      <c r="M409" s="35"/>
    </row>
    <row r="410" spans="1:13" s="28" customFormat="1" ht="18" customHeight="1" x14ac:dyDescent="0.5">
      <c r="A410" s="31"/>
      <c r="B410" s="32" t="s">
        <v>12962</v>
      </c>
      <c r="C410" s="33" t="s">
        <v>21206</v>
      </c>
      <c r="D410" s="34" t="s">
        <v>21207</v>
      </c>
      <c r="E410" s="35"/>
      <c r="F410" s="35"/>
      <c r="G410" s="35"/>
      <c r="H410" s="35"/>
      <c r="I410" s="35"/>
      <c r="J410" s="35"/>
      <c r="K410" s="35"/>
      <c r="L410" s="35"/>
      <c r="M410" s="35"/>
    </row>
    <row r="411" spans="1:13" s="28" customFormat="1" ht="18" customHeight="1" x14ac:dyDescent="0.5">
      <c r="A411" s="31"/>
      <c r="B411" s="32" t="s">
        <v>12966</v>
      </c>
      <c r="C411" s="33" t="s">
        <v>21208</v>
      </c>
      <c r="D411" s="34" t="s">
        <v>21209</v>
      </c>
      <c r="E411" s="35"/>
      <c r="F411" s="35"/>
      <c r="G411" s="35"/>
      <c r="H411" s="35"/>
      <c r="I411" s="35"/>
      <c r="J411" s="35"/>
      <c r="K411" s="35"/>
      <c r="L411" s="35"/>
      <c r="M411" s="35"/>
    </row>
    <row r="412" spans="1:13" s="28" customFormat="1" ht="18" customHeight="1" x14ac:dyDescent="0.5">
      <c r="A412" s="31"/>
      <c r="B412" s="32" t="s">
        <v>12971</v>
      </c>
      <c r="C412" s="33" t="s">
        <v>21210</v>
      </c>
      <c r="D412" s="34" t="s">
        <v>21211</v>
      </c>
      <c r="E412" s="35"/>
      <c r="F412" s="35"/>
      <c r="G412" s="35"/>
      <c r="H412" s="35"/>
      <c r="I412" s="35"/>
      <c r="J412" s="35"/>
      <c r="K412" s="35"/>
      <c r="L412" s="35"/>
      <c r="M412" s="35"/>
    </row>
    <row r="413" spans="1:13" s="28" customFormat="1" ht="18" customHeight="1" x14ac:dyDescent="0.5">
      <c r="A413" s="31"/>
      <c r="B413" s="32" t="s">
        <v>12976</v>
      </c>
      <c r="C413" s="33" t="s">
        <v>21212</v>
      </c>
      <c r="D413" s="34" t="s">
        <v>21213</v>
      </c>
      <c r="E413" s="35"/>
      <c r="F413" s="35"/>
      <c r="G413" s="35"/>
      <c r="H413" s="35"/>
      <c r="I413" s="35"/>
      <c r="J413" s="35"/>
      <c r="K413" s="35"/>
      <c r="L413" s="35"/>
      <c r="M413" s="35"/>
    </row>
    <row r="414" spans="1:13" s="28" customFormat="1" ht="18" customHeight="1" x14ac:dyDescent="0.5">
      <c r="A414" s="31"/>
      <c r="B414" s="32" t="s">
        <v>12980</v>
      </c>
      <c r="C414" s="33" t="s">
        <v>21214</v>
      </c>
      <c r="D414" s="34" t="s">
        <v>21215</v>
      </c>
      <c r="E414" s="35"/>
      <c r="F414" s="35"/>
      <c r="G414" s="35"/>
      <c r="H414" s="35"/>
      <c r="I414" s="35"/>
      <c r="J414" s="35"/>
      <c r="K414" s="35"/>
      <c r="L414" s="35"/>
      <c r="M414" s="35"/>
    </row>
    <row r="415" spans="1:13" s="28" customFormat="1" ht="18" customHeight="1" x14ac:dyDescent="0.5">
      <c r="A415" s="31"/>
      <c r="B415" s="32" t="s">
        <v>12985</v>
      </c>
      <c r="C415" s="33" t="s">
        <v>21216</v>
      </c>
      <c r="D415" s="34" t="s">
        <v>21217</v>
      </c>
      <c r="E415" s="35"/>
      <c r="F415" s="35"/>
      <c r="G415" s="35"/>
      <c r="H415" s="35"/>
      <c r="I415" s="35"/>
      <c r="J415" s="35"/>
      <c r="K415" s="35"/>
      <c r="L415" s="35"/>
      <c r="M415" s="35"/>
    </row>
    <row r="416" spans="1:13" s="28" customFormat="1" ht="18" customHeight="1" x14ac:dyDescent="0.5">
      <c r="A416" s="31"/>
      <c r="B416" s="32" t="s">
        <v>12988</v>
      </c>
      <c r="C416" s="33" t="s">
        <v>21218</v>
      </c>
      <c r="D416" s="34" t="s">
        <v>21219</v>
      </c>
      <c r="E416" s="35"/>
      <c r="F416" s="35"/>
      <c r="G416" s="35"/>
      <c r="H416" s="35"/>
      <c r="I416" s="35"/>
      <c r="J416" s="35"/>
      <c r="K416" s="35"/>
      <c r="L416" s="35"/>
      <c r="M416" s="35"/>
    </row>
    <row r="417" spans="1:13" s="28" customFormat="1" ht="18" customHeight="1" x14ac:dyDescent="0.5">
      <c r="A417" s="31"/>
      <c r="B417" s="32" t="s">
        <v>12993</v>
      </c>
      <c r="C417" s="33" t="s">
        <v>21220</v>
      </c>
      <c r="D417" s="34" t="s">
        <v>21221</v>
      </c>
      <c r="E417" s="35"/>
      <c r="F417" s="35"/>
      <c r="G417" s="35"/>
      <c r="H417" s="35"/>
      <c r="I417" s="35"/>
      <c r="J417" s="35"/>
      <c r="K417" s="35"/>
      <c r="L417" s="35"/>
      <c r="M417" s="35"/>
    </row>
    <row r="418" spans="1:13" s="28" customFormat="1" ht="18" customHeight="1" x14ac:dyDescent="0.5">
      <c r="A418" s="31"/>
      <c r="B418" s="32" t="s">
        <v>12998</v>
      </c>
      <c r="C418" s="33" t="s">
        <v>21222</v>
      </c>
      <c r="D418" s="34" t="s">
        <v>21223</v>
      </c>
      <c r="E418" s="35"/>
      <c r="F418" s="35"/>
      <c r="G418" s="35"/>
      <c r="H418" s="35"/>
      <c r="I418" s="35"/>
      <c r="J418" s="35"/>
      <c r="K418" s="35"/>
      <c r="L418" s="35"/>
      <c r="M418" s="35"/>
    </row>
    <row r="419" spans="1:13" s="28" customFormat="1" ht="18" customHeight="1" x14ac:dyDescent="0.5">
      <c r="A419" s="31"/>
      <c r="B419" s="32" t="s">
        <v>13003</v>
      </c>
      <c r="C419" s="33" t="s">
        <v>21224</v>
      </c>
      <c r="D419" s="34" t="s">
        <v>21225</v>
      </c>
      <c r="E419" s="35"/>
      <c r="F419" s="35"/>
      <c r="G419" s="35"/>
      <c r="H419" s="35"/>
      <c r="I419" s="35"/>
      <c r="J419" s="35"/>
      <c r="K419" s="35"/>
      <c r="L419" s="35"/>
      <c r="M419" s="35"/>
    </row>
    <row r="420" spans="1:13" s="28" customFormat="1" ht="18" customHeight="1" x14ac:dyDescent="0.5">
      <c r="A420" s="31"/>
      <c r="B420" s="32" t="s">
        <v>19961</v>
      </c>
      <c r="C420" s="33" t="s">
        <v>21226</v>
      </c>
      <c r="D420" s="34" t="s">
        <v>21227</v>
      </c>
      <c r="E420" s="35"/>
      <c r="F420" s="35"/>
      <c r="G420" s="35"/>
      <c r="H420" s="35"/>
      <c r="I420" s="35"/>
      <c r="J420" s="35"/>
      <c r="K420" s="35"/>
      <c r="L420" s="35"/>
      <c r="M420" s="35"/>
    </row>
    <row r="421" spans="1:13" s="28" customFormat="1" ht="18" customHeight="1" x14ac:dyDescent="0.5">
      <c r="A421" s="31"/>
      <c r="B421" s="32" t="s">
        <v>19963</v>
      </c>
      <c r="C421" s="33" t="s">
        <v>21228</v>
      </c>
      <c r="D421" s="34" t="s">
        <v>21229</v>
      </c>
      <c r="E421" s="35"/>
      <c r="F421" s="35"/>
      <c r="G421" s="35"/>
      <c r="H421" s="35"/>
      <c r="I421" s="35"/>
      <c r="J421" s="35"/>
      <c r="K421" s="35"/>
      <c r="L421" s="35"/>
      <c r="M421" s="35"/>
    </row>
    <row r="422" spans="1:13" s="28" customFormat="1" ht="18" customHeight="1" x14ac:dyDescent="0.5">
      <c r="A422" s="31"/>
      <c r="B422" s="32" t="s">
        <v>19965</v>
      </c>
      <c r="C422" s="33" t="s">
        <v>21230</v>
      </c>
      <c r="D422" s="34" t="s">
        <v>21231</v>
      </c>
      <c r="E422" s="35"/>
      <c r="F422" s="35"/>
      <c r="G422" s="35"/>
      <c r="H422" s="35"/>
      <c r="I422" s="35"/>
      <c r="J422" s="35"/>
      <c r="K422" s="35"/>
      <c r="L422" s="35"/>
      <c r="M422" s="35"/>
    </row>
    <row r="423" spans="1:13" s="28" customFormat="1" ht="18" customHeight="1" x14ac:dyDescent="0.5">
      <c r="A423" s="31"/>
      <c r="B423" s="32" t="s">
        <v>19967</v>
      </c>
      <c r="C423" s="33" t="s">
        <v>21232</v>
      </c>
      <c r="D423" s="34" t="s">
        <v>21233</v>
      </c>
      <c r="E423" s="35"/>
      <c r="F423" s="35"/>
      <c r="G423" s="35"/>
      <c r="H423" s="35"/>
      <c r="I423" s="35"/>
      <c r="J423" s="35"/>
      <c r="K423" s="35"/>
      <c r="L423" s="35"/>
      <c r="M423" s="35"/>
    </row>
    <row r="424" spans="1:13" s="28" customFormat="1" ht="18" customHeight="1" x14ac:dyDescent="0.5">
      <c r="A424" s="31"/>
      <c r="B424" s="32" t="s">
        <v>19908</v>
      </c>
      <c r="C424" s="33" t="s">
        <v>21234</v>
      </c>
      <c r="D424" s="34" t="s">
        <v>21235</v>
      </c>
      <c r="E424" s="35"/>
      <c r="F424" s="35"/>
      <c r="G424" s="35"/>
      <c r="H424" s="35"/>
      <c r="I424" s="35"/>
      <c r="J424" s="35"/>
      <c r="K424" s="35"/>
      <c r="L424" s="35"/>
      <c r="M424" s="35"/>
    </row>
    <row r="425" spans="1:13" s="28" customFormat="1" ht="18" customHeight="1" x14ac:dyDescent="0.5">
      <c r="A425" s="31"/>
      <c r="B425" s="32" t="s">
        <v>19929</v>
      </c>
      <c r="C425" s="33" t="s">
        <v>21236</v>
      </c>
      <c r="D425" s="34" t="s">
        <v>21237</v>
      </c>
      <c r="E425" s="35"/>
      <c r="F425" s="35"/>
      <c r="G425" s="35"/>
      <c r="H425" s="35"/>
      <c r="I425" s="35"/>
      <c r="J425" s="35"/>
      <c r="K425" s="35"/>
      <c r="L425" s="35"/>
      <c r="M425" s="35"/>
    </row>
    <row r="426" spans="1:13" s="28" customFormat="1" ht="18" customHeight="1" x14ac:dyDescent="0.5">
      <c r="A426" s="31"/>
      <c r="B426" s="32" t="s">
        <v>19918</v>
      </c>
      <c r="C426" s="33" t="s">
        <v>21238</v>
      </c>
      <c r="D426" s="34" t="s">
        <v>21239</v>
      </c>
      <c r="E426" s="35"/>
      <c r="F426" s="35"/>
      <c r="G426" s="35"/>
      <c r="H426" s="35"/>
      <c r="I426" s="35"/>
      <c r="J426" s="35"/>
      <c r="K426" s="35"/>
      <c r="L426" s="35"/>
      <c r="M426" s="35"/>
    </row>
    <row r="427" spans="1:13" s="28" customFormat="1" ht="18" customHeight="1" x14ac:dyDescent="0.5">
      <c r="A427" s="31"/>
      <c r="B427" s="32" t="s">
        <v>19925</v>
      </c>
      <c r="C427" s="33" t="s">
        <v>21240</v>
      </c>
      <c r="D427" s="34" t="s">
        <v>21241</v>
      </c>
      <c r="E427" s="35"/>
      <c r="F427" s="35"/>
      <c r="G427" s="35"/>
      <c r="H427" s="35"/>
      <c r="I427" s="35"/>
      <c r="J427" s="35"/>
      <c r="K427" s="35"/>
      <c r="L427" s="35"/>
      <c r="M427" s="35"/>
    </row>
    <row r="428" spans="1:13" s="28" customFormat="1" ht="18" customHeight="1" x14ac:dyDescent="0.5">
      <c r="A428" s="31"/>
      <c r="B428" s="32" t="s">
        <v>19973</v>
      </c>
      <c r="C428" s="33" t="s">
        <v>21242</v>
      </c>
      <c r="D428" s="34" t="s">
        <v>21243</v>
      </c>
      <c r="E428" s="35"/>
      <c r="F428" s="35"/>
      <c r="G428" s="35"/>
      <c r="H428" s="35"/>
      <c r="I428" s="35"/>
      <c r="J428" s="35"/>
      <c r="K428" s="35"/>
      <c r="L428" s="35"/>
      <c r="M428" s="35"/>
    </row>
    <row r="429" spans="1:13" s="28" customFormat="1" ht="18" customHeight="1" x14ac:dyDescent="0.5">
      <c r="A429" s="31"/>
      <c r="B429" s="32" t="s">
        <v>19975</v>
      </c>
      <c r="C429" s="33" t="s">
        <v>21244</v>
      </c>
      <c r="D429" s="34" t="s">
        <v>21245</v>
      </c>
      <c r="E429" s="35"/>
      <c r="F429" s="35"/>
      <c r="G429" s="35"/>
      <c r="H429" s="35"/>
      <c r="I429" s="35"/>
      <c r="J429" s="35"/>
      <c r="K429" s="35"/>
      <c r="L429" s="35"/>
      <c r="M429" s="35"/>
    </row>
    <row r="430" spans="1:13" s="28" customFormat="1" ht="18" customHeight="1" x14ac:dyDescent="0.5">
      <c r="A430" s="31"/>
      <c r="B430" s="32" t="s">
        <v>19977</v>
      </c>
      <c r="C430" s="33" t="s">
        <v>21246</v>
      </c>
      <c r="D430" s="34" t="s">
        <v>21247</v>
      </c>
      <c r="E430" s="35"/>
      <c r="F430" s="35"/>
      <c r="G430" s="35"/>
      <c r="H430" s="35"/>
      <c r="I430" s="35"/>
      <c r="J430" s="35"/>
      <c r="K430" s="35"/>
      <c r="L430" s="35"/>
      <c r="M430" s="35"/>
    </row>
    <row r="431" spans="1:13" s="28" customFormat="1" ht="18" customHeight="1" x14ac:dyDescent="0.5">
      <c r="A431" s="31"/>
      <c r="B431" s="32" t="s">
        <v>19979</v>
      </c>
      <c r="C431" s="33" t="s">
        <v>21248</v>
      </c>
      <c r="D431" s="34" t="s">
        <v>21249</v>
      </c>
      <c r="E431" s="35"/>
      <c r="F431" s="35"/>
      <c r="G431" s="35"/>
      <c r="H431" s="35"/>
      <c r="I431" s="35"/>
      <c r="J431" s="35"/>
      <c r="K431" s="35"/>
      <c r="L431" s="35"/>
      <c r="M431" s="35"/>
    </row>
    <row r="432" spans="1:13" s="28" customFormat="1" ht="18" customHeight="1" x14ac:dyDescent="0.5">
      <c r="A432" s="31"/>
      <c r="B432" s="32" t="s">
        <v>19941</v>
      </c>
      <c r="C432" s="33" t="s">
        <v>20550</v>
      </c>
      <c r="D432" s="34" t="s">
        <v>20551</v>
      </c>
      <c r="E432" s="35"/>
      <c r="F432" s="35"/>
      <c r="G432" s="35"/>
      <c r="H432" s="35"/>
      <c r="I432" s="35"/>
      <c r="J432" s="35"/>
      <c r="K432" s="35"/>
      <c r="L432" s="35"/>
      <c r="M432" s="35"/>
    </row>
    <row r="433" spans="1:13" s="28" customFormat="1" ht="18" customHeight="1" x14ac:dyDescent="0.5">
      <c r="A433" s="31"/>
      <c r="B433" s="32" t="s">
        <v>19982</v>
      </c>
      <c r="C433" s="116" t="s">
        <v>20552</v>
      </c>
      <c r="D433" s="40" t="s">
        <v>20553</v>
      </c>
      <c r="E433" s="41" t="s">
        <v>9533</v>
      </c>
      <c r="F433" s="41"/>
      <c r="G433" s="35"/>
      <c r="H433" s="35"/>
      <c r="I433" s="35"/>
      <c r="J433" s="35"/>
      <c r="K433" s="35"/>
      <c r="L433" s="35"/>
      <c r="M433" s="35"/>
    </row>
    <row r="434" spans="1:13" s="28" customFormat="1" ht="18" customHeight="1" x14ac:dyDescent="0.5">
      <c r="A434" s="31"/>
      <c r="B434" s="32" t="s">
        <v>19931</v>
      </c>
      <c r="C434" s="33" t="s">
        <v>21250</v>
      </c>
      <c r="D434" s="34" t="s">
        <v>21251</v>
      </c>
      <c r="E434" s="35"/>
      <c r="F434" s="35"/>
      <c r="G434" s="35"/>
      <c r="H434" s="35"/>
      <c r="I434" s="35"/>
      <c r="J434" s="35"/>
      <c r="K434" s="35"/>
      <c r="L434" s="35"/>
      <c r="M434" s="35"/>
    </row>
    <row r="435" spans="1:13" s="28" customFormat="1" ht="18" customHeight="1" x14ac:dyDescent="0.5">
      <c r="A435" s="31"/>
      <c r="B435" s="32" t="s">
        <v>19985</v>
      </c>
      <c r="C435" s="33" t="s">
        <v>21252</v>
      </c>
      <c r="D435" s="34" t="s">
        <v>21253</v>
      </c>
      <c r="E435" s="35"/>
      <c r="F435" s="35"/>
      <c r="G435" s="35"/>
      <c r="H435" s="35"/>
      <c r="I435" s="35"/>
      <c r="J435" s="35"/>
      <c r="K435" s="35"/>
      <c r="L435" s="35"/>
      <c r="M435" s="35"/>
    </row>
    <row r="436" spans="1:13" s="28" customFormat="1" ht="18" customHeight="1" x14ac:dyDescent="0.5">
      <c r="A436" s="31"/>
      <c r="B436" s="32" t="s">
        <v>19987</v>
      </c>
      <c r="C436" s="33" t="s">
        <v>21254</v>
      </c>
      <c r="D436" s="34" t="s">
        <v>21255</v>
      </c>
      <c r="E436" s="35"/>
      <c r="F436" s="35"/>
      <c r="G436" s="35"/>
      <c r="H436" s="35"/>
      <c r="I436" s="35"/>
      <c r="J436" s="35"/>
      <c r="K436" s="35"/>
      <c r="L436" s="35"/>
      <c r="M436" s="35"/>
    </row>
    <row r="437" spans="1:13" s="28" customFormat="1" ht="18" customHeight="1" x14ac:dyDescent="0.5">
      <c r="A437" s="31"/>
      <c r="B437" s="32" t="s">
        <v>19936</v>
      </c>
      <c r="C437" s="33" t="s">
        <v>21256</v>
      </c>
      <c r="D437" s="34" t="s">
        <v>21257</v>
      </c>
      <c r="E437" s="35"/>
      <c r="F437" s="35"/>
      <c r="G437" s="35"/>
      <c r="H437" s="35"/>
      <c r="I437" s="35"/>
      <c r="J437" s="35"/>
      <c r="K437" s="35"/>
      <c r="L437" s="35"/>
      <c r="M437" s="35"/>
    </row>
    <row r="438" spans="1:13" s="28" customFormat="1" ht="18" customHeight="1" x14ac:dyDescent="0.5">
      <c r="A438" s="31"/>
      <c r="B438" s="32" t="s">
        <v>19990</v>
      </c>
      <c r="C438" s="33" t="s">
        <v>21258</v>
      </c>
      <c r="D438" s="34" t="s">
        <v>21259</v>
      </c>
      <c r="E438" s="35"/>
      <c r="F438" s="35"/>
      <c r="G438" s="35"/>
      <c r="H438" s="35"/>
      <c r="I438" s="35"/>
      <c r="J438" s="35"/>
      <c r="K438" s="35"/>
      <c r="L438" s="35"/>
      <c r="M438" s="35"/>
    </row>
    <row r="439" spans="1:13" s="28" customFormat="1" ht="18" customHeight="1" x14ac:dyDescent="0.5">
      <c r="A439" s="31"/>
      <c r="B439" s="32" t="s">
        <v>19992</v>
      </c>
      <c r="C439" s="33" t="s">
        <v>20554</v>
      </c>
      <c r="D439" s="34" t="s">
        <v>20555</v>
      </c>
      <c r="E439" s="35"/>
      <c r="F439" s="35"/>
      <c r="G439" s="35"/>
      <c r="H439" s="35"/>
      <c r="I439" s="35"/>
      <c r="J439" s="35"/>
      <c r="K439" s="35"/>
      <c r="L439" s="35"/>
      <c r="M439" s="35"/>
    </row>
    <row r="440" spans="1:13" s="28" customFormat="1" ht="18" customHeight="1" x14ac:dyDescent="0.5">
      <c r="A440" s="31"/>
      <c r="B440" s="32" t="s">
        <v>19994</v>
      </c>
      <c r="C440" s="33" t="s">
        <v>21260</v>
      </c>
      <c r="D440" s="34" t="s">
        <v>21261</v>
      </c>
      <c r="E440" s="35"/>
      <c r="F440" s="35"/>
      <c r="G440" s="35"/>
      <c r="H440" s="35"/>
      <c r="I440" s="35"/>
      <c r="J440" s="35"/>
      <c r="K440" s="35"/>
      <c r="L440" s="35"/>
      <c r="M440" s="35"/>
    </row>
    <row r="441" spans="1:13" s="28" customFormat="1" ht="18" customHeight="1" x14ac:dyDescent="0.5">
      <c r="A441" s="31"/>
      <c r="B441" s="32" t="s">
        <v>19939</v>
      </c>
      <c r="C441" s="33" t="s">
        <v>21262</v>
      </c>
      <c r="D441" s="34" t="s">
        <v>21263</v>
      </c>
      <c r="E441" s="35"/>
      <c r="F441" s="35"/>
      <c r="G441" s="35"/>
      <c r="H441" s="35"/>
      <c r="I441" s="35"/>
      <c r="J441" s="35"/>
      <c r="K441" s="35"/>
      <c r="L441" s="35"/>
      <c r="M441" s="35"/>
    </row>
    <row r="442" spans="1:13" s="28" customFormat="1" ht="18" customHeight="1" x14ac:dyDescent="0.5">
      <c r="A442" s="31"/>
      <c r="B442" s="32" t="s">
        <v>19944</v>
      </c>
      <c r="C442" s="33" t="s">
        <v>21264</v>
      </c>
      <c r="D442" s="34" t="s">
        <v>21265</v>
      </c>
      <c r="E442" s="35"/>
      <c r="F442" s="35"/>
      <c r="G442" s="35"/>
      <c r="H442" s="35"/>
      <c r="I442" s="35"/>
      <c r="J442" s="35"/>
      <c r="K442" s="35"/>
      <c r="L442" s="35"/>
      <c r="M442" s="35"/>
    </row>
    <row r="443" spans="1:13" s="28" customFormat="1" ht="18" customHeight="1" x14ac:dyDescent="0.5">
      <c r="A443" s="31"/>
      <c r="B443" s="32" t="s">
        <v>19998</v>
      </c>
      <c r="C443" s="33" t="s">
        <v>21266</v>
      </c>
      <c r="D443" s="34" t="s">
        <v>21267</v>
      </c>
      <c r="E443" s="35"/>
      <c r="F443" s="35"/>
      <c r="G443" s="35"/>
      <c r="H443" s="35"/>
      <c r="I443" s="35"/>
      <c r="J443" s="35"/>
      <c r="K443" s="35"/>
      <c r="L443" s="35"/>
      <c r="M443" s="35"/>
    </row>
    <row r="444" spans="1:13" s="28" customFormat="1" ht="18" customHeight="1" x14ac:dyDescent="0.5">
      <c r="A444" s="31"/>
      <c r="B444" s="32" t="s">
        <v>20000</v>
      </c>
      <c r="C444" s="33" t="s">
        <v>21268</v>
      </c>
      <c r="D444" s="34" t="s">
        <v>21269</v>
      </c>
      <c r="E444" s="35"/>
      <c r="F444" s="35"/>
      <c r="G444" s="35"/>
      <c r="H444" s="35"/>
      <c r="I444" s="35"/>
      <c r="J444" s="35"/>
      <c r="K444" s="35"/>
      <c r="L444" s="35"/>
      <c r="M444" s="35"/>
    </row>
    <row r="445" spans="1:13" s="28" customFormat="1" ht="18" customHeight="1" x14ac:dyDescent="0.5">
      <c r="A445" s="31"/>
      <c r="B445" s="32" t="s">
        <v>20002</v>
      </c>
      <c r="C445" s="33" t="s">
        <v>21270</v>
      </c>
      <c r="D445" s="34" t="s">
        <v>21271</v>
      </c>
      <c r="E445" s="35"/>
      <c r="F445" s="35"/>
      <c r="G445" s="35"/>
      <c r="H445" s="35"/>
      <c r="I445" s="35"/>
      <c r="J445" s="35"/>
      <c r="K445" s="35"/>
      <c r="L445" s="35"/>
      <c r="M445" s="35"/>
    </row>
    <row r="446" spans="1:13" s="28" customFormat="1" ht="18" customHeight="1" x14ac:dyDescent="0.15">
      <c r="A446" s="31"/>
      <c r="B446" s="31"/>
      <c r="C446" s="31"/>
      <c r="D446" s="36" t="s">
        <v>21272</v>
      </c>
      <c r="E446" s="31"/>
      <c r="F446" s="31"/>
      <c r="G446" s="31"/>
      <c r="H446" s="31"/>
      <c r="I446" s="31"/>
      <c r="J446" s="31"/>
      <c r="K446" s="31"/>
      <c r="L446" s="31"/>
      <c r="M446" s="31"/>
    </row>
    <row r="447" spans="1:13" s="28" customFormat="1" ht="18" customHeight="1" x14ac:dyDescent="0.15">
      <c r="A447" s="31"/>
      <c r="B447" s="31"/>
      <c r="C447" s="31"/>
      <c r="E447" s="31"/>
      <c r="F447" s="31"/>
      <c r="G447" s="31"/>
      <c r="H447" s="31"/>
      <c r="I447" s="31"/>
      <c r="J447" s="31"/>
      <c r="K447" s="31"/>
      <c r="L447" s="31"/>
      <c r="M447" s="31"/>
    </row>
    <row r="448" spans="1:13" ht="18.75" customHeight="1" x14ac:dyDescent="0.15">
      <c r="A448" s="30"/>
      <c r="B448" s="1318" t="s">
        <v>9795</v>
      </c>
      <c r="C448" s="1318"/>
      <c r="D448" s="1318"/>
      <c r="E448" s="1318"/>
      <c r="F448" s="1318"/>
      <c r="G448" s="1318"/>
      <c r="H448" s="1318"/>
      <c r="I448" s="1318"/>
      <c r="J448" s="1318"/>
      <c r="K448" s="1318"/>
      <c r="L448" s="1318"/>
      <c r="M448" s="1318"/>
    </row>
    <row r="449" spans="1:13" ht="0.75" customHeight="1" x14ac:dyDescent="0.15">
      <c r="A449" s="30"/>
      <c r="B449" s="1318"/>
      <c r="C449" s="1318"/>
      <c r="D449" s="1318"/>
      <c r="E449" s="1318"/>
      <c r="F449" s="1318"/>
      <c r="G449" s="1318"/>
      <c r="H449" s="1318"/>
      <c r="I449" s="1318"/>
      <c r="J449" s="1318"/>
      <c r="K449" s="1318"/>
      <c r="L449" s="1318"/>
      <c r="M449" s="1318"/>
    </row>
    <row r="450" spans="1:13" ht="19.5" customHeight="1" x14ac:dyDescent="0.15">
      <c r="A450" s="30"/>
      <c r="B450" s="1318" t="s">
        <v>21273</v>
      </c>
      <c r="C450" s="1318"/>
      <c r="D450" s="1318"/>
      <c r="E450" s="1318"/>
      <c r="F450" s="1318"/>
      <c r="G450" s="1318"/>
      <c r="H450" s="1318"/>
      <c r="I450" s="1318"/>
      <c r="J450" s="1318"/>
      <c r="K450" s="1318"/>
      <c r="L450" s="1318"/>
      <c r="M450" s="1318"/>
    </row>
    <row r="451" spans="1:13" ht="19.5" customHeight="1" x14ac:dyDescent="0.15">
      <c r="A451" s="30"/>
      <c r="B451" s="1320" t="s">
        <v>20602</v>
      </c>
      <c r="C451" s="1320"/>
      <c r="D451" s="1320"/>
      <c r="E451" s="1320"/>
      <c r="F451" s="1320"/>
      <c r="G451" s="1320"/>
      <c r="H451" s="1320"/>
      <c r="I451" s="1320"/>
      <c r="J451" s="1320"/>
      <c r="K451" s="1320"/>
      <c r="L451" s="1320"/>
      <c r="M451" s="1320"/>
    </row>
    <row r="452" spans="1:13" ht="5.25" customHeight="1" x14ac:dyDescent="0.15">
      <c r="A452" s="30"/>
      <c r="B452" s="1318" t="s">
        <v>20603</v>
      </c>
      <c r="C452" s="1318"/>
      <c r="D452" s="1318"/>
      <c r="E452" s="1318"/>
      <c r="F452" s="1318"/>
      <c r="G452" s="1318"/>
      <c r="H452" s="1318"/>
      <c r="I452" s="1318"/>
      <c r="J452" s="1318"/>
      <c r="K452" s="1318"/>
      <c r="L452" s="1318"/>
      <c r="M452" s="1318"/>
    </row>
    <row r="453" spans="1:13" ht="14.25" customHeight="1" x14ac:dyDescent="0.15">
      <c r="A453" s="30"/>
      <c r="B453" s="1318"/>
      <c r="C453" s="1318"/>
      <c r="D453" s="1318"/>
      <c r="E453" s="1318"/>
      <c r="F453" s="1318"/>
      <c r="G453" s="1318"/>
      <c r="H453" s="1318"/>
      <c r="I453" s="1318"/>
      <c r="J453" s="1318"/>
      <c r="K453" s="1318"/>
      <c r="L453" s="1318"/>
      <c r="M453" s="1318"/>
    </row>
    <row r="454" spans="1:13" ht="5.25" customHeight="1" x14ac:dyDescent="0.15">
      <c r="A454" s="30"/>
      <c r="B454" s="1318" t="s">
        <v>21274</v>
      </c>
      <c r="C454" s="1318"/>
      <c r="D454" s="1318"/>
      <c r="E454" s="1318"/>
      <c r="F454" s="1318"/>
      <c r="G454" s="1318"/>
      <c r="H454" s="1318"/>
      <c r="I454" s="1318"/>
      <c r="J454" s="1318"/>
      <c r="K454" s="1318"/>
      <c r="L454" s="1318"/>
      <c r="M454" s="1318"/>
    </row>
    <row r="455" spans="1:13" ht="15" customHeight="1" x14ac:dyDescent="0.15">
      <c r="A455" s="30"/>
      <c r="B455" s="1318"/>
      <c r="C455" s="1318"/>
      <c r="D455" s="1318"/>
      <c r="E455" s="1318"/>
      <c r="F455" s="1318"/>
      <c r="G455" s="1318"/>
      <c r="H455" s="1318"/>
      <c r="I455" s="1318"/>
      <c r="J455" s="1318"/>
      <c r="K455" s="1318"/>
      <c r="L455" s="1318"/>
      <c r="M455" s="1318"/>
    </row>
    <row r="456" spans="1:13" ht="3" customHeight="1" x14ac:dyDescent="0.1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</row>
    <row r="457" spans="1:13" ht="45" customHeight="1" x14ac:dyDescent="0.45">
      <c r="A457" s="30"/>
      <c r="B457" s="2" t="s">
        <v>9529</v>
      </c>
      <c r="C457" s="122" t="s">
        <v>8352</v>
      </c>
      <c r="D457" s="2" t="s">
        <v>9799</v>
      </c>
      <c r="E457" s="12"/>
      <c r="F457" s="12"/>
      <c r="G457" s="12"/>
      <c r="H457" s="12"/>
      <c r="I457" s="12"/>
      <c r="J457" s="12"/>
      <c r="K457" s="12"/>
      <c r="L457" s="12"/>
      <c r="M457" s="3" t="s">
        <v>16119</v>
      </c>
    </row>
    <row r="458" spans="1:13" s="28" customFormat="1" ht="18" customHeight="1" x14ac:dyDescent="0.5">
      <c r="A458" s="31"/>
      <c r="B458" s="32" t="s">
        <v>12949</v>
      </c>
      <c r="C458" s="33" t="s">
        <v>21275</v>
      </c>
      <c r="D458" s="34" t="s">
        <v>21276</v>
      </c>
      <c r="E458" s="35"/>
      <c r="F458" s="35"/>
      <c r="G458" s="35"/>
      <c r="H458" s="35"/>
      <c r="I458" s="35"/>
      <c r="J458" s="35"/>
      <c r="K458" s="35"/>
      <c r="L458" s="35"/>
      <c r="M458" s="35"/>
    </row>
    <row r="459" spans="1:13" s="28" customFormat="1" ht="18" customHeight="1" x14ac:dyDescent="0.5">
      <c r="A459" s="31"/>
      <c r="B459" s="32" t="s">
        <v>12951</v>
      </c>
      <c r="C459" s="33" t="s">
        <v>21277</v>
      </c>
      <c r="D459" s="34" t="s">
        <v>21278</v>
      </c>
      <c r="E459" s="35"/>
      <c r="F459" s="35"/>
      <c r="G459" s="35"/>
      <c r="H459" s="35"/>
      <c r="I459" s="35"/>
      <c r="J459" s="35"/>
      <c r="K459" s="35"/>
      <c r="L459" s="35"/>
      <c r="M459" s="35"/>
    </row>
    <row r="460" spans="1:13" s="28" customFormat="1" ht="18" customHeight="1" x14ac:dyDescent="0.5">
      <c r="A460" s="31"/>
      <c r="B460" s="32" t="s">
        <v>12962</v>
      </c>
      <c r="C460" s="33" t="s">
        <v>21279</v>
      </c>
      <c r="D460" s="34" t="s">
        <v>21280</v>
      </c>
      <c r="E460" s="35"/>
      <c r="F460" s="35"/>
      <c r="G460" s="35"/>
      <c r="H460" s="35"/>
      <c r="I460" s="35"/>
      <c r="J460" s="35"/>
      <c r="K460" s="35"/>
      <c r="L460" s="35"/>
      <c r="M460" s="35"/>
    </row>
    <row r="461" spans="1:13" s="28" customFormat="1" ht="18" customHeight="1" x14ac:dyDescent="0.5">
      <c r="A461" s="31"/>
      <c r="B461" s="32" t="s">
        <v>12966</v>
      </c>
      <c r="C461" s="33" t="s">
        <v>20556</v>
      </c>
      <c r="D461" s="34" t="s">
        <v>20557</v>
      </c>
      <c r="E461" s="35"/>
      <c r="F461" s="35"/>
      <c r="G461" s="35"/>
      <c r="H461" s="35"/>
      <c r="I461" s="35"/>
      <c r="J461" s="35"/>
      <c r="K461" s="35"/>
      <c r="L461" s="35"/>
      <c r="M461" s="35"/>
    </row>
    <row r="462" spans="1:13" s="28" customFormat="1" ht="18" customHeight="1" x14ac:dyDescent="0.5">
      <c r="A462" s="31"/>
      <c r="B462" s="32" t="s">
        <v>12971</v>
      </c>
      <c r="C462" s="33" t="s">
        <v>21281</v>
      </c>
      <c r="D462" s="34" t="s">
        <v>21282</v>
      </c>
      <c r="E462" s="35"/>
      <c r="F462" s="35"/>
      <c r="G462" s="35"/>
      <c r="H462" s="35"/>
      <c r="I462" s="35"/>
      <c r="J462" s="35"/>
      <c r="K462" s="35"/>
      <c r="L462" s="35"/>
      <c r="M462" s="35"/>
    </row>
    <row r="463" spans="1:13" s="28" customFormat="1" ht="18" customHeight="1" x14ac:dyDescent="0.5">
      <c r="A463" s="31"/>
      <c r="B463" s="32" t="s">
        <v>12976</v>
      </c>
      <c r="C463" s="33" t="s">
        <v>21283</v>
      </c>
      <c r="D463" s="34" t="s">
        <v>21284</v>
      </c>
      <c r="E463" s="35"/>
      <c r="F463" s="35"/>
      <c r="G463" s="35"/>
      <c r="H463" s="35"/>
      <c r="I463" s="35"/>
      <c r="J463" s="35"/>
      <c r="K463" s="35"/>
      <c r="L463" s="35"/>
      <c r="M463" s="35"/>
    </row>
    <row r="464" spans="1:13" s="28" customFormat="1" ht="18" customHeight="1" x14ac:dyDescent="0.5">
      <c r="A464" s="31"/>
      <c r="B464" s="32" t="s">
        <v>12980</v>
      </c>
      <c r="C464" s="33" t="s">
        <v>21285</v>
      </c>
      <c r="D464" s="34" t="s">
        <v>21286</v>
      </c>
      <c r="E464" s="35"/>
      <c r="F464" s="35"/>
      <c r="G464" s="35"/>
      <c r="H464" s="35"/>
      <c r="I464" s="35"/>
      <c r="J464" s="35"/>
      <c r="K464" s="35"/>
      <c r="L464" s="35"/>
      <c r="M464" s="35"/>
    </row>
    <row r="465" spans="1:13" s="28" customFormat="1" ht="18" customHeight="1" x14ac:dyDescent="0.5">
      <c r="A465" s="31"/>
      <c r="B465" s="32" t="s">
        <v>12985</v>
      </c>
      <c r="C465" s="33" t="s">
        <v>21287</v>
      </c>
      <c r="D465" s="34" t="s">
        <v>21288</v>
      </c>
      <c r="E465" s="35"/>
      <c r="F465" s="35"/>
      <c r="G465" s="35"/>
      <c r="H465" s="35"/>
      <c r="I465" s="35"/>
      <c r="J465" s="35"/>
      <c r="K465" s="35"/>
      <c r="L465" s="35"/>
      <c r="M465" s="35"/>
    </row>
    <row r="466" spans="1:13" s="28" customFormat="1" ht="18" customHeight="1" x14ac:dyDescent="0.5">
      <c r="A466" s="31"/>
      <c r="B466" s="32" t="s">
        <v>12988</v>
      </c>
      <c r="C466" s="33" t="s">
        <v>21289</v>
      </c>
      <c r="D466" s="34" t="s">
        <v>21290</v>
      </c>
      <c r="E466" s="35"/>
      <c r="F466" s="35"/>
      <c r="G466" s="35"/>
      <c r="H466" s="35"/>
      <c r="I466" s="35"/>
      <c r="J466" s="35"/>
      <c r="K466" s="35"/>
      <c r="L466" s="35"/>
      <c r="M466" s="35"/>
    </row>
    <row r="467" spans="1:13" s="28" customFormat="1" ht="18" customHeight="1" x14ac:dyDescent="0.5">
      <c r="A467" s="31"/>
      <c r="B467" s="32" t="s">
        <v>12993</v>
      </c>
      <c r="C467" s="33" t="s">
        <v>21291</v>
      </c>
      <c r="D467" s="34" t="s">
        <v>21292</v>
      </c>
      <c r="E467" s="35"/>
      <c r="F467" s="35"/>
      <c r="G467" s="35"/>
      <c r="H467" s="35"/>
      <c r="I467" s="35"/>
      <c r="J467" s="35"/>
      <c r="K467" s="35"/>
      <c r="L467" s="35"/>
      <c r="M467" s="35"/>
    </row>
    <row r="468" spans="1:13" s="28" customFormat="1" ht="18" customHeight="1" x14ac:dyDescent="0.5">
      <c r="A468" s="31"/>
      <c r="B468" s="32" t="s">
        <v>12998</v>
      </c>
      <c r="C468" s="33" t="s">
        <v>21293</v>
      </c>
      <c r="D468" s="34" t="s">
        <v>21294</v>
      </c>
      <c r="E468" s="35"/>
      <c r="F468" s="35"/>
      <c r="G468" s="35"/>
      <c r="H468" s="35"/>
      <c r="I468" s="35"/>
      <c r="J468" s="35"/>
      <c r="K468" s="35"/>
      <c r="L468" s="35"/>
      <c r="M468" s="35"/>
    </row>
    <row r="469" spans="1:13" s="28" customFormat="1" ht="18" customHeight="1" x14ac:dyDescent="0.5">
      <c r="A469" s="31"/>
      <c r="B469" s="32" t="s">
        <v>13003</v>
      </c>
      <c r="C469" s="33" t="s">
        <v>21295</v>
      </c>
      <c r="D469" s="34" t="s">
        <v>21296</v>
      </c>
      <c r="E469" s="35"/>
      <c r="F469" s="35"/>
      <c r="G469" s="35"/>
      <c r="H469" s="35"/>
      <c r="I469" s="35"/>
      <c r="J469" s="35"/>
      <c r="K469" s="35"/>
      <c r="L469" s="35"/>
      <c r="M469" s="35"/>
    </row>
    <row r="470" spans="1:13" s="28" customFormat="1" ht="18" customHeight="1" x14ac:dyDescent="0.5">
      <c r="A470" s="31"/>
      <c r="B470" s="32" t="s">
        <v>19961</v>
      </c>
      <c r="C470" s="33" t="s">
        <v>21297</v>
      </c>
      <c r="D470" s="34" t="s">
        <v>21298</v>
      </c>
      <c r="E470" s="35"/>
      <c r="F470" s="35"/>
      <c r="G470" s="35"/>
      <c r="H470" s="35"/>
      <c r="I470" s="35"/>
      <c r="J470" s="35"/>
      <c r="K470" s="35"/>
      <c r="L470" s="35"/>
      <c r="M470" s="35"/>
    </row>
    <row r="471" spans="1:13" s="28" customFormat="1" ht="18" customHeight="1" x14ac:dyDescent="0.5">
      <c r="A471" s="31"/>
      <c r="B471" s="32" t="s">
        <v>19963</v>
      </c>
      <c r="C471" s="33" t="s">
        <v>21299</v>
      </c>
      <c r="D471" s="34" t="s">
        <v>21300</v>
      </c>
      <c r="E471" s="35"/>
      <c r="F471" s="35"/>
      <c r="G471" s="35"/>
      <c r="H471" s="35"/>
      <c r="I471" s="35"/>
      <c r="J471" s="35"/>
      <c r="K471" s="35"/>
      <c r="L471" s="35"/>
      <c r="M471" s="35"/>
    </row>
    <row r="472" spans="1:13" s="28" customFormat="1" ht="18" customHeight="1" x14ac:dyDescent="0.5">
      <c r="A472" s="31"/>
      <c r="B472" s="32" t="s">
        <v>19965</v>
      </c>
      <c r="C472" s="33" t="s">
        <v>21301</v>
      </c>
      <c r="D472" s="34" t="s">
        <v>21302</v>
      </c>
      <c r="E472" s="35"/>
      <c r="F472" s="35"/>
      <c r="G472" s="35"/>
      <c r="H472" s="35"/>
      <c r="I472" s="35"/>
      <c r="J472" s="35"/>
      <c r="K472" s="35"/>
      <c r="L472" s="35"/>
      <c r="M472" s="35"/>
    </row>
    <row r="473" spans="1:13" s="28" customFormat="1" ht="18" customHeight="1" x14ac:dyDescent="0.5">
      <c r="A473" s="31"/>
      <c r="B473" s="32" t="s">
        <v>19967</v>
      </c>
      <c r="C473" s="33" t="s">
        <v>21303</v>
      </c>
      <c r="D473" s="34" t="s">
        <v>21304</v>
      </c>
      <c r="E473" s="35"/>
      <c r="F473" s="35"/>
      <c r="G473" s="35"/>
      <c r="H473" s="35"/>
      <c r="I473" s="35"/>
      <c r="J473" s="35"/>
      <c r="K473" s="35"/>
      <c r="L473" s="35"/>
      <c r="M473" s="35"/>
    </row>
    <row r="474" spans="1:13" s="28" customFormat="1" ht="18" customHeight="1" x14ac:dyDescent="0.5">
      <c r="A474" s="31"/>
      <c r="B474" s="32" t="s">
        <v>19908</v>
      </c>
      <c r="C474" s="33" t="s">
        <v>21305</v>
      </c>
      <c r="D474" s="34" t="s">
        <v>21306</v>
      </c>
      <c r="E474" s="35"/>
      <c r="F474" s="35"/>
      <c r="G474" s="35"/>
      <c r="H474" s="35"/>
      <c r="I474" s="35"/>
      <c r="J474" s="35"/>
      <c r="K474" s="35"/>
      <c r="L474" s="35"/>
      <c r="M474" s="35"/>
    </row>
    <row r="475" spans="1:13" s="28" customFormat="1" ht="18" customHeight="1" x14ac:dyDescent="0.5">
      <c r="A475" s="31"/>
      <c r="B475" s="32" t="s">
        <v>19929</v>
      </c>
      <c r="C475" s="33" t="s">
        <v>20558</v>
      </c>
      <c r="D475" s="34" t="s">
        <v>20559</v>
      </c>
      <c r="E475" s="35"/>
      <c r="F475" s="35"/>
      <c r="G475" s="35"/>
      <c r="H475" s="35"/>
      <c r="I475" s="35"/>
      <c r="J475" s="35"/>
      <c r="K475" s="35"/>
      <c r="L475" s="35"/>
      <c r="M475" s="35"/>
    </row>
    <row r="476" spans="1:13" s="28" customFormat="1" ht="18" customHeight="1" x14ac:dyDescent="0.5">
      <c r="A476" s="31"/>
      <c r="B476" s="32" t="s">
        <v>19918</v>
      </c>
      <c r="C476" s="33" t="s">
        <v>20560</v>
      </c>
      <c r="D476" s="34" t="s">
        <v>20561</v>
      </c>
      <c r="E476" s="35"/>
      <c r="F476" s="35"/>
      <c r="G476" s="35"/>
      <c r="H476" s="35"/>
      <c r="I476" s="35"/>
      <c r="J476" s="35"/>
      <c r="K476" s="35"/>
      <c r="L476" s="35"/>
      <c r="M476" s="35"/>
    </row>
    <row r="477" spans="1:13" s="28" customFormat="1" ht="18" customHeight="1" x14ac:dyDescent="0.5">
      <c r="A477" s="31"/>
      <c r="B477" s="32" t="s">
        <v>19925</v>
      </c>
      <c r="C477" s="33" t="s">
        <v>21307</v>
      </c>
      <c r="D477" s="34" t="s">
        <v>21308</v>
      </c>
      <c r="E477" s="35"/>
      <c r="F477" s="35"/>
      <c r="G477" s="35"/>
      <c r="H477" s="35"/>
      <c r="I477" s="35"/>
      <c r="J477" s="35"/>
      <c r="K477" s="35"/>
      <c r="L477" s="35"/>
      <c r="M477" s="35"/>
    </row>
    <row r="478" spans="1:13" s="28" customFormat="1" ht="18" customHeight="1" x14ac:dyDescent="0.5">
      <c r="A478" s="31"/>
      <c r="B478" s="32" t="s">
        <v>19973</v>
      </c>
      <c r="C478" s="33" t="s">
        <v>21309</v>
      </c>
      <c r="D478" s="34" t="s">
        <v>21310</v>
      </c>
      <c r="E478" s="35"/>
      <c r="F478" s="35"/>
      <c r="G478" s="35"/>
      <c r="H478" s="35"/>
      <c r="I478" s="35"/>
      <c r="J478" s="35"/>
      <c r="K478" s="35"/>
      <c r="L478" s="35"/>
      <c r="M478" s="35"/>
    </row>
    <row r="479" spans="1:13" s="28" customFormat="1" ht="18" customHeight="1" x14ac:dyDescent="0.5">
      <c r="A479" s="31"/>
      <c r="B479" s="32" t="s">
        <v>19975</v>
      </c>
      <c r="C479" s="33" t="s">
        <v>21311</v>
      </c>
      <c r="D479" s="34" t="s">
        <v>21312</v>
      </c>
      <c r="E479" s="35"/>
      <c r="F479" s="35"/>
      <c r="G479" s="35"/>
      <c r="H479" s="35"/>
      <c r="I479" s="35"/>
      <c r="J479" s="35"/>
      <c r="K479" s="35"/>
      <c r="L479" s="35"/>
      <c r="M479" s="35"/>
    </row>
    <row r="480" spans="1:13" s="28" customFormat="1" ht="18" customHeight="1" x14ac:dyDescent="0.5">
      <c r="A480" s="31"/>
      <c r="B480" s="32" t="s">
        <v>19977</v>
      </c>
      <c r="C480" s="33" t="s">
        <v>21313</v>
      </c>
      <c r="D480" s="34" t="s">
        <v>21314</v>
      </c>
      <c r="E480" s="35"/>
      <c r="F480" s="35"/>
      <c r="G480" s="35"/>
      <c r="H480" s="35"/>
      <c r="I480" s="35"/>
      <c r="J480" s="35"/>
      <c r="K480" s="35"/>
      <c r="L480" s="35"/>
      <c r="M480" s="35"/>
    </row>
    <row r="481" spans="1:13" s="28" customFormat="1" ht="18" customHeight="1" x14ac:dyDescent="0.5">
      <c r="A481" s="31"/>
      <c r="B481" s="32" t="s">
        <v>19979</v>
      </c>
      <c r="C481" s="33" t="s">
        <v>21315</v>
      </c>
      <c r="D481" s="34" t="s">
        <v>21316</v>
      </c>
      <c r="E481" s="35"/>
      <c r="F481" s="35"/>
      <c r="G481" s="35"/>
      <c r="H481" s="35"/>
      <c r="I481" s="35"/>
      <c r="J481" s="35"/>
      <c r="K481" s="35"/>
      <c r="L481" s="35"/>
      <c r="M481" s="35"/>
    </row>
    <row r="482" spans="1:13" s="28" customFormat="1" ht="18" customHeight="1" x14ac:dyDescent="0.5">
      <c r="A482" s="31"/>
      <c r="B482" s="32" t="s">
        <v>19941</v>
      </c>
      <c r="C482" s="33" t="s">
        <v>21317</v>
      </c>
      <c r="D482" s="34" t="s">
        <v>21318</v>
      </c>
      <c r="E482" s="35"/>
      <c r="F482" s="35"/>
      <c r="G482" s="35"/>
      <c r="H482" s="35"/>
      <c r="I482" s="35"/>
      <c r="J482" s="35"/>
      <c r="K482" s="35"/>
      <c r="L482" s="35"/>
      <c r="M482" s="35"/>
    </row>
    <row r="483" spans="1:13" s="28" customFormat="1" ht="18" customHeight="1" x14ac:dyDescent="0.5">
      <c r="A483" s="31"/>
      <c r="B483" s="32" t="s">
        <v>19982</v>
      </c>
      <c r="C483" s="33" t="s">
        <v>21319</v>
      </c>
      <c r="D483" s="34" t="s">
        <v>21320</v>
      </c>
      <c r="E483" s="35"/>
      <c r="F483" s="35"/>
      <c r="G483" s="35"/>
      <c r="H483" s="35"/>
      <c r="I483" s="35"/>
      <c r="J483" s="35"/>
      <c r="K483" s="35"/>
      <c r="L483" s="35"/>
      <c r="M483" s="35"/>
    </row>
    <row r="484" spans="1:13" s="28" customFormat="1" ht="18" customHeight="1" x14ac:dyDescent="0.5">
      <c r="A484" s="31"/>
      <c r="B484" s="32" t="s">
        <v>19931</v>
      </c>
      <c r="C484" s="33" t="s">
        <v>21321</v>
      </c>
      <c r="D484" s="34" t="s">
        <v>21322</v>
      </c>
      <c r="E484" s="35"/>
      <c r="F484" s="35"/>
      <c r="G484" s="35"/>
      <c r="H484" s="35"/>
      <c r="I484" s="35"/>
      <c r="J484" s="35"/>
      <c r="K484" s="35"/>
      <c r="L484" s="35"/>
      <c r="M484" s="35"/>
    </row>
    <row r="485" spans="1:13" s="28" customFormat="1" ht="18" customHeight="1" x14ac:dyDescent="0.5">
      <c r="A485" s="31"/>
      <c r="B485" s="32" t="s">
        <v>19985</v>
      </c>
      <c r="C485" s="33" t="s">
        <v>21323</v>
      </c>
      <c r="D485" s="34" t="s">
        <v>21324</v>
      </c>
      <c r="E485" s="35"/>
      <c r="F485" s="35"/>
      <c r="G485" s="35"/>
      <c r="H485" s="35"/>
      <c r="I485" s="35"/>
      <c r="J485" s="35"/>
      <c r="K485" s="35"/>
      <c r="L485" s="35"/>
      <c r="M485" s="35"/>
    </row>
    <row r="486" spans="1:13" s="28" customFormat="1" ht="18" customHeight="1" x14ac:dyDescent="0.5">
      <c r="A486" s="31"/>
      <c r="B486" s="32" t="s">
        <v>19987</v>
      </c>
      <c r="C486" s="33" t="s">
        <v>21325</v>
      </c>
      <c r="D486" s="34" t="s">
        <v>21326</v>
      </c>
      <c r="E486" s="35"/>
      <c r="F486" s="35"/>
      <c r="G486" s="35"/>
      <c r="H486" s="35"/>
      <c r="I486" s="35"/>
      <c r="J486" s="35"/>
      <c r="K486" s="35"/>
      <c r="L486" s="35"/>
      <c r="M486" s="35"/>
    </row>
    <row r="487" spans="1:13" s="28" customFormat="1" ht="18" customHeight="1" x14ac:dyDescent="0.5">
      <c r="A487" s="31"/>
      <c r="B487" s="32" t="s">
        <v>19936</v>
      </c>
      <c r="C487" s="33" t="s">
        <v>21327</v>
      </c>
      <c r="D487" s="34" t="s">
        <v>21328</v>
      </c>
      <c r="E487" s="35"/>
      <c r="F487" s="35"/>
      <c r="G487" s="35"/>
      <c r="H487" s="35"/>
      <c r="I487" s="35"/>
      <c r="J487" s="35"/>
      <c r="K487" s="35"/>
      <c r="L487" s="35"/>
      <c r="M487" s="35"/>
    </row>
    <row r="488" spans="1:13" s="28" customFormat="1" ht="18" customHeight="1" x14ac:dyDescent="0.5">
      <c r="A488" s="31"/>
      <c r="B488" s="32" t="s">
        <v>19990</v>
      </c>
      <c r="C488" s="33" t="s">
        <v>21329</v>
      </c>
      <c r="D488" s="34" t="s">
        <v>21330</v>
      </c>
      <c r="E488" s="35"/>
      <c r="F488" s="35"/>
      <c r="G488" s="35"/>
      <c r="H488" s="35"/>
      <c r="I488" s="35"/>
      <c r="J488" s="35"/>
      <c r="K488" s="35"/>
      <c r="L488" s="35"/>
      <c r="M488" s="35"/>
    </row>
    <row r="489" spans="1:13" s="28" customFormat="1" ht="18" customHeight="1" x14ac:dyDescent="0.5">
      <c r="A489" s="31"/>
      <c r="B489" s="32" t="s">
        <v>19992</v>
      </c>
      <c r="C489" s="33" t="s">
        <v>21331</v>
      </c>
      <c r="D489" s="34" t="s">
        <v>21332</v>
      </c>
      <c r="E489" s="35"/>
      <c r="F489" s="35"/>
      <c r="G489" s="35"/>
      <c r="H489" s="35"/>
      <c r="I489" s="35"/>
      <c r="J489" s="35"/>
      <c r="K489" s="35"/>
      <c r="L489" s="35"/>
      <c r="M489" s="35"/>
    </row>
    <row r="490" spans="1:13" s="28" customFormat="1" ht="18" customHeight="1" x14ac:dyDescent="0.5">
      <c r="A490" s="31"/>
      <c r="B490" s="32" t="s">
        <v>19994</v>
      </c>
      <c r="C490" s="33" t="s">
        <v>21333</v>
      </c>
      <c r="D490" s="34" t="s">
        <v>21334</v>
      </c>
      <c r="E490" s="35"/>
      <c r="F490" s="35"/>
      <c r="G490" s="35"/>
      <c r="H490" s="35"/>
      <c r="I490" s="35"/>
      <c r="J490" s="35"/>
      <c r="K490" s="35"/>
      <c r="L490" s="35"/>
      <c r="M490" s="35"/>
    </row>
    <row r="491" spans="1:13" s="28" customFormat="1" ht="18" customHeight="1" x14ac:dyDescent="0.5">
      <c r="A491" s="31"/>
      <c r="B491" s="32" t="s">
        <v>19939</v>
      </c>
      <c r="C491" s="33" t="s">
        <v>21335</v>
      </c>
      <c r="D491" s="34" t="s">
        <v>21336</v>
      </c>
      <c r="E491" s="35"/>
      <c r="F491" s="35"/>
      <c r="G491" s="35"/>
      <c r="H491" s="35"/>
      <c r="I491" s="35"/>
      <c r="J491" s="35"/>
      <c r="K491" s="35"/>
      <c r="L491" s="35"/>
      <c r="M491" s="35"/>
    </row>
    <row r="492" spans="1:13" s="28" customFormat="1" ht="18" customHeight="1" x14ac:dyDescent="0.5">
      <c r="A492" s="31"/>
      <c r="B492" s="32" t="s">
        <v>19944</v>
      </c>
      <c r="C492" s="33" t="s">
        <v>21337</v>
      </c>
      <c r="D492" s="34" t="s">
        <v>21338</v>
      </c>
      <c r="E492" s="35"/>
      <c r="F492" s="35"/>
      <c r="G492" s="35"/>
      <c r="H492" s="35"/>
      <c r="I492" s="35"/>
      <c r="J492" s="35"/>
      <c r="K492" s="35"/>
      <c r="L492" s="35"/>
      <c r="M492" s="35"/>
    </row>
    <row r="493" spans="1:13" s="28" customFormat="1" ht="18" customHeight="1" x14ac:dyDescent="0.5">
      <c r="A493" s="31"/>
      <c r="B493" s="32" t="s">
        <v>19998</v>
      </c>
      <c r="C493" s="33" t="s">
        <v>21339</v>
      </c>
      <c r="D493" s="34" t="s">
        <v>21340</v>
      </c>
      <c r="E493" s="35"/>
      <c r="F493" s="35"/>
      <c r="G493" s="35"/>
      <c r="H493" s="35"/>
      <c r="I493" s="35"/>
      <c r="J493" s="35"/>
      <c r="K493" s="35"/>
      <c r="L493" s="35"/>
      <c r="M493" s="35"/>
    </row>
    <row r="494" spans="1:13" s="28" customFormat="1" ht="18" customHeight="1" x14ac:dyDescent="0.5">
      <c r="A494" s="31"/>
      <c r="B494" s="32" t="s">
        <v>20000</v>
      </c>
      <c r="C494" s="33" t="s">
        <v>20562</v>
      </c>
      <c r="D494" s="34" t="s">
        <v>20563</v>
      </c>
      <c r="E494" s="35"/>
      <c r="F494" s="35"/>
      <c r="G494" s="35"/>
      <c r="H494" s="35"/>
      <c r="I494" s="35"/>
      <c r="J494" s="35"/>
      <c r="K494" s="35"/>
      <c r="L494" s="35"/>
      <c r="M494" s="35"/>
    </row>
    <row r="495" spans="1:13" s="28" customFormat="1" ht="18" customHeight="1" x14ac:dyDescent="0.5">
      <c r="A495" s="31"/>
      <c r="B495" s="32" t="s">
        <v>20002</v>
      </c>
      <c r="C495" s="33" t="s">
        <v>21341</v>
      </c>
      <c r="D495" s="34" t="s">
        <v>21342</v>
      </c>
      <c r="E495" s="35"/>
      <c r="F495" s="35"/>
      <c r="G495" s="35"/>
      <c r="H495" s="35"/>
      <c r="I495" s="35"/>
      <c r="J495" s="35"/>
      <c r="K495" s="35"/>
      <c r="L495" s="35"/>
      <c r="M495" s="35"/>
    </row>
    <row r="496" spans="1:13" s="28" customFormat="1" ht="18" customHeight="1" x14ac:dyDescent="0.5">
      <c r="A496" s="31"/>
      <c r="B496" s="32" t="s">
        <v>20004</v>
      </c>
      <c r="C496" s="33" t="s">
        <v>21343</v>
      </c>
      <c r="D496" s="34" t="s">
        <v>21344</v>
      </c>
      <c r="E496" s="35"/>
      <c r="F496" s="35"/>
      <c r="G496" s="35"/>
      <c r="H496" s="35"/>
      <c r="I496" s="35"/>
      <c r="J496" s="35"/>
      <c r="K496" s="35"/>
      <c r="L496" s="35"/>
      <c r="M496" s="35"/>
    </row>
    <row r="497" spans="1:13" s="28" customFormat="1" ht="18" customHeight="1" x14ac:dyDescent="0.5">
      <c r="A497" s="31"/>
      <c r="B497" s="32" t="s">
        <v>20092</v>
      </c>
      <c r="C497" s="33" t="s">
        <v>21345</v>
      </c>
      <c r="D497" s="34" t="s">
        <v>21346</v>
      </c>
      <c r="E497" s="35"/>
      <c r="F497" s="35"/>
      <c r="G497" s="35"/>
      <c r="H497" s="35"/>
      <c r="I497" s="35"/>
      <c r="J497" s="35"/>
      <c r="K497" s="35"/>
      <c r="L497" s="35"/>
      <c r="M497" s="35"/>
    </row>
    <row r="498" spans="1:13" s="28" customFormat="1" ht="18" customHeight="1" x14ac:dyDescent="0.5">
      <c r="A498" s="31"/>
      <c r="B498" s="32" t="s">
        <v>20179</v>
      </c>
      <c r="C498" s="33" t="s">
        <v>21347</v>
      </c>
      <c r="D498" s="34" t="s">
        <v>21348</v>
      </c>
      <c r="E498" s="35"/>
      <c r="F498" s="35"/>
      <c r="G498" s="35"/>
      <c r="H498" s="35"/>
      <c r="I498" s="35"/>
      <c r="J498" s="35"/>
      <c r="K498" s="35"/>
      <c r="L498" s="35"/>
      <c r="M498" s="35"/>
    </row>
    <row r="499" spans="1:13" s="28" customFormat="1" ht="18" customHeight="1" x14ac:dyDescent="0.5">
      <c r="A499" s="31"/>
      <c r="B499" s="32" t="s">
        <v>20308</v>
      </c>
      <c r="C499" s="33" t="s">
        <v>21349</v>
      </c>
      <c r="D499" s="34" t="s">
        <v>21350</v>
      </c>
      <c r="E499" s="35"/>
      <c r="F499" s="35"/>
      <c r="G499" s="35"/>
      <c r="H499" s="35"/>
      <c r="I499" s="35"/>
      <c r="J499" s="35"/>
      <c r="K499" s="35"/>
      <c r="L499" s="35"/>
      <c r="M499" s="35"/>
    </row>
    <row r="500" spans="1:13" s="28" customFormat="1" ht="18" customHeight="1" x14ac:dyDescent="0.5">
      <c r="A500" s="31"/>
      <c r="B500" s="32" t="s">
        <v>20310</v>
      </c>
      <c r="C500" s="33" t="s">
        <v>21351</v>
      </c>
      <c r="D500" s="34" t="s">
        <v>21352</v>
      </c>
      <c r="E500" s="35"/>
      <c r="F500" s="35"/>
      <c r="G500" s="35"/>
      <c r="H500" s="35"/>
      <c r="I500" s="35"/>
      <c r="J500" s="35"/>
      <c r="K500" s="35"/>
      <c r="L500" s="35"/>
      <c r="M500" s="35"/>
    </row>
    <row r="501" spans="1:13" s="28" customFormat="1" ht="18" customHeight="1" x14ac:dyDescent="0.15">
      <c r="A501" s="31"/>
      <c r="B501" s="31"/>
      <c r="C501" s="31"/>
      <c r="D501" s="38" t="s">
        <v>21353</v>
      </c>
      <c r="E501" s="31"/>
      <c r="F501" s="31"/>
      <c r="G501" s="31"/>
      <c r="H501" s="31"/>
      <c r="I501" s="31"/>
      <c r="J501" s="31"/>
      <c r="K501" s="31"/>
      <c r="L501" s="31"/>
      <c r="M501" s="31"/>
    </row>
    <row r="502" spans="1:13" s="28" customFormat="1" ht="18" customHeight="1" x14ac:dyDescent="0.15"/>
    <row r="503" spans="1:13" ht="18.75" customHeight="1" x14ac:dyDescent="0.15">
      <c r="A503" s="30"/>
      <c r="B503" s="1317" t="s">
        <v>9795</v>
      </c>
      <c r="C503" s="1317"/>
      <c r="D503" s="1317"/>
      <c r="E503" s="1317"/>
      <c r="F503" s="1317"/>
      <c r="G503" s="1317"/>
      <c r="H503" s="1317"/>
      <c r="I503" s="1317"/>
      <c r="J503" s="1317"/>
      <c r="K503" s="1317"/>
      <c r="L503" s="1317"/>
      <c r="M503" s="1317"/>
    </row>
    <row r="504" spans="1:13" ht="0.75" customHeight="1" x14ac:dyDescent="0.15">
      <c r="A504" s="30"/>
      <c r="B504" s="1317"/>
      <c r="C504" s="1317"/>
      <c r="D504" s="1317"/>
      <c r="E504" s="1317"/>
      <c r="F504" s="1317"/>
      <c r="G504" s="1317"/>
      <c r="H504" s="1317"/>
      <c r="I504" s="1317"/>
      <c r="J504" s="1317"/>
      <c r="K504" s="1317"/>
      <c r="L504" s="1317"/>
      <c r="M504" s="1317"/>
    </row>
    <row r="505" spans="1:13" ht="19.5" customHeight="1" x14ac:dyDescent="0.15">
      <c r="A505" s="30"/>
      <c r="B505" s="1317" t="s">
        <v>21354</v>
      </c>
      <c r="C505" s="1317"/>
      <c r="D505" s="1317"/>
      <c r="E505" s="1317"/>
      <c r="F505" s="1317"/>
      <c r="G505" s="1317"/>
      <c r="H505" s="1317"/>
      <c r="I505" s="1317"/>
      <c r="J505" s="1317"/>
      <c r="K505" s="1317"/>
      <c r="L505" s="1317"/>
      <c r="M505" s="1317"/>
    </row>
    <row r="506" spans="1:13" ht="19.5" customHeight="1" x14ac:dyDescent="0.15">
      <c r="A506" s="30"/>
      <c r="B506" s="1319" t="s">
        <v>21112</v>
      </c>
      <c r="C506" s="1319"/>
      <c r="D506" s="1319"/>
      <c r="E506" s="1319"/>
      <c r="F506" s="1319"/>
      <c r="G506" s="1319"/>
      <c r="H506" s="1319"/>
      <c r="I506" s="1319"/>
      <c r="J506" s="1319"/>
      <c r="K506" s="1319"/>
      <c r="L506" s="1319"/>
      <c r="M506" s="1319"/>
    </row>
    <row r="507" spans="1:13" ht="5.25" customHeight="1" x14ac:dyDescent="0.15">
      <c r="A507" s="30"/>
      <c r="B507" s="1318" t="s">
        <v>20603</v>
      </c>
      <c r="C507" s="1318"/>
      <c r="D507" s="1318"/>
      <c r="E507" s="1318"/>
      <c r="F507" s="1318"/>
      <c r="G507" s="1318"/>
      <c r="H507" s="1318"/>
      <c r="I507" s="1318"/>
      <c r="J507" s="1318"/>
      <c r="K507" s="1318"/>
      <c r="L507" s="1318"/>
      <c r="M507" s="1318"/>
    </row>
    <row r="508" spans="1:13" ht="14.25" customHeight="1" x14ac:dyDescent="0.15">
      <c r="A508" s="30"/>
      <c r="B508" s="1318"/>
      <c r="C508" s="1318"/>
      <c r="D508" s="1318"/>
      <c r="E508" s="1318"/>
      <c r="F508" s="1318"/>
      <c r="G508" s="1318"/>
      <c r="H508" s="1318"/>
      <c r="I508" s="1318"/>
      <c r="J508" s="1318"/>
      <c r="K508" s="1318"/>
      <c r="L508" s="1318"/>
      <c r="M508" s="1318"/>
    </row>
    <row r="509" spans="1:13" ht="5.25" customHeight="1" x14ac:dyDescent="0.15">
      <c r="A509" s="30"/>
      <c r="B509" s="1318" t="s">
        <v>21355</v>
      </c>
      <c r="C509" s="1318"/>
      <c r="D509" s="1318"/>
      <c r="E509" s="1318"/>
      <c r="F509" s="1318"/>
      <c r="G509" s="1318"/>
      <c r="H509" s="1318"/>
      <c r="I509" s="1318"/>
      <c r="J509" s="1318"/>
      <c r="K509" s="1318"/>
      <c r="L509" s="1318"/>
      <c r="M509" s="1318"/>
    </row>
    <row r="510" spans="1:13" ht="15" customHeight="1" x14ac:dyDescent="0.15">
      <c r="A510" s="30"/>
      <c r="B510" s="1318"/>
      <c r="C510" s="1318"/>
      <c r="D510" s="1318"/>
      <c r="E510" s="1318"/>
      <c r="F510" s="1318"/>
      <c r="G510" s="1318"/>
      <c r="H510" s="1318"/>
      <c r="I510" s="1318"/>
      <c r="J510" s="1318"/>
      <c r="K510" s="1318"/>
      <c r="L510" s="1318"/>
      <c r="M510" s="1318"/>
    </row>
    <row r="511" spans="1:13" ht="3" customHeight="1" x14ac:dyDescent="0.15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</row>
    <row r="512" spans="1:13" ht="45" customHeight="1" x14ac:dyDescent="0.45">
      <c r="A512" s="30"/>
      <c r="B512" s="2" t="s">
        <v>9529</v>
      </c>
      <c r="C512" s="122" t="s">
        <v>8352</v>
      </c>
      <c r="D512" s="2" t="s">
        <v>9799</v>
      </c>
      <c r="E512" s="12"/>
      <c r="F512" s="12"/>
      <c r="G512" s="12"/>
      <c r="H512" s="12"/>
      <c r="I512" s="12"/>
      <c r="J512" s="12"/>
      <c r="K512" s="12"/>
      <c r="L512" s="12"/>
      <c r="M512" s="3" t="s">
        <v>16119</v>
      </c>
    </row>
    <row r="513" spans="1:13" s="28" customFormat="1" ht="18" customHeight="1" x14ac:dyDescent="0.5">
      <c r="A513" s="31"/>
      <c r="B513" s="32" t="s">
        <v>12949</v>
      </c>
      <c r="C513" s="33" t="s">
        <v>21356</v>
      </c>
      <c r="D513" s="34" t="s">
        <v>21357</v>
      </c>
      <c r="E513" s="35"/>
      <c r="F513" s="35"/>
      <c r="G513" s="35"/>
      <c r="H513" s="35"/>
      <c r="I513" s="35"/>
      <c r="J513" s="35"/>
      <c r="K513" s="35"/>
      <c r="L513" s="35"/>
      <c r="M513" s="35"/>
    </row>
    <row r="514" spans="1:13" s="28" customFormat="1" ht="18" customHeight="1" x14ac:dyDescent="0.5">
      <c r="A514" s="31"/>
      <c r="B514" s="32" t="s">
        <v>12951</v>
      </c>
      <c r="C514" s="33" t="s">
        <v>21358</v>
      </c>
      <c r="D514" s="34" t="s">
        <v>21359</v>
      </c>
      <c r="E514" s="35"/>
      <c r="F514" s="35"/>
      <c r="G514" s="35"/>
      <c r="H514" s="35"/>
      <c r="I514" s="35"/>
      <c r="J514" s="35"/>
      <c r="K514" s="35"/>
      <c r="L514" s="35"/>
      <c r="M514" s="35"/>
    </row>
    <row r="515" spans="1:13" s="28" customFormat="1" ht="18" customHeight="1" x14ac:dyDescent="0.5">
      <c r="A515" s="31"/>
      <c r="B515" s="32" t="s">
        <v>12962</v>
      </c>
      <c r="C515" s="33" t="s">
        <v>21360</v>
      </c>
      <c r="D515" s="34" t="s">
        <v>21361</v>
      </c>
      <c r="E515" s="35"/>
      <c r="F515" s="35"/>
      <c r="G515" s="35"/>
      <c r="H515" s="35"/>
      <c r="I515" s="35"/>
      <c r="J515" s="35"/>
      <c r="K515" s="35"/>
      <c r="L515" s="35"/>
      <c r="M515" s="35"/>
    </row>
    <row r="516" spans="1:13" s="28" customFormat="1" ht="18" customHeight="1" x14ac:dyDescent="0.5">
      <c r="A516" s="31"/>
      <c r="B516" s="32" t="s">
        <v>12966</v>
      </c>
      <c r="C516" s="33" t="s">
        <v>21362</v>
      </c>
      <c r="D516" s="34" t="s">
        <v>21363</v>
      </c>
      <c r="E516" s="35"/>
      <c r="F516" s="35"/>
      <c r="G516" s="35"/>
      <c r="H516" s="35"/>
      <c r="I516" s="35"/>
      <c r="J516" s="35"/>
      <c r="K516" s="35"/>
      <c r="L516" s="35"/>
      <c r="M516" s="35"/>
    </row>
    <row r="517" spans="1:13" s="28" customFormat="1" ht="18" customHeight="1" x14ac:dyDescent="0.5">
      <c r="A517" s="31"/>
      <c r="B517" s="32" t="s">
        <v>12971</v>
      </c>
      <c r="C517" s="33" t="s">
        <v>21364</v>
      </c>
      <c r="D517" s="34" t="s">
        <v>21365</v>
      </c>
      <c r="E517" s="35"/>
      <c r="F517" s="35"/>
      <c r="G517" s="35"/>
      <c r="H517" s="35"/>
      <c r="I517" s="35"/>
      <c r="J517" s="35"/>
      <c r="K517" s="35"/>
      <c r="L517" s="35"/>
      <c r="M517" s="35"/>
    </row>
    <row r="518" spans="1:13" s="28" customFormat="1" ht="18" customHeight="1" x14ac:dyDescent="0.5">
      <c r="A518" s="31"/>
      <c r="B518" s="32" t="s">
        <v>12976</v>
      </c>
      <c r="C518" s="33" t="s">
        <v>21366</v>
      </c>
      <c r="D518" s="34" t="s">
        <v>21367</v>
      </c>
      <c r="E518" s="35"/>
      <c r="F518" s="35"/>
      <c r="G518" s="35"/>
      <c r="H518" s="35"/>
      <c r="I518" s="35"/>
      <c r="J518" s="35"/>
      <c r="K518" s="35"/>
      <c r="L518" s="35"/>
      <c r="M518" s="35"/>
    </row>
    <row r="519" spans="1:13" s="28" customFormat="1" ht="18" customHeight="1" x14ac:dyDescent="0.5">
      <c r="A519" s="31"/>
      <c r="B519" s="32" t="s">
        <v>12980</v>
      </c>
      <c r="C519" s="33" t="s">
        <v>21368</v>
      </c>
      <c r="D519" s="34" t="s">
        <v>21369</v>
      </c>
      <c r="E519" s="35"/>
      <c r="F519" s="35"/>
      <c r="G519" s="35"/>
      <c r="H519" s="35"/>
      <c r="I519" s="35"/>
      <c r="J519" s="35"/>
      <c r="K519" s="35"/>
      <c r="L519" s="35"/>
      <c r="M519" s="35"/>
    </row>
    <row r="520" spans="1:13" s="28" customFormat="1" ht="18" customHeight="1" x14ac:dyDescent="0.5">
      <c r="A520" s="31"/>
      <c r="B520" s="32" t="s">
        <v>12985</v>
      </c>
      <c r="C520" s="33" t="s">
        <v>21370</v>
      </c>
      <c r="D520" s="34" t="s">
        <v>21371</v>
      </c>
      <c r="E520" s="35"/>
      <c r="F520" s="35"/>
      <c r="G520" s="35"/>
      <c r="H520" s="35"/>
      <c r="I520" s="35"/>
      <c r="J520" s="35"/>
      <c r="K520" s="35"/>
      <c r="L520" s="35"/>
      <c r="M520" s="35"/>
    </row>
    <row r="521" spans="1:13" s="28" customFormat="1" ht="18" customHeight="1" x14ac:dyDescent="0.5">
      <c r="A521" s="31"/>
      <c r="B521" s="32" t="s">
        <v>12988</v>
      </c>
      <c r="C521" s="33" t="s">
        <v>21372</v>
      </c>
      <c r="D521" s="34" t="s">
        <v>21373</v>
      </c>
      <c r="E521" s="35"/>
      <c r="F521" s="35"/>
      <c r="G521" s="35"/>
      <c r="H521" s="35"/>
      <c r="I521" s="35"/>
      <c r="J521" s="35"/>
      <c r="K521" s="35"/>
      <c r="L521" s="35"/>
      <c r="M521" s="35"/>
    </row>
    <row r="522" spans="1:13" s="28" customFormat="1" ht="18" customHeight="1" x14ac:dyDescent="0.5">
      <c r="A522" s="31"/>
      <c r="B522" s="32" t="s">
        <v>12993</v>
      </c>
      <c r="C522" s="33" t="s">
        <v>21374</v>
      </c>
      <c r="D522" s="34" t="s">
        <v>21375</v>
      </c>
      <c r="E522" s="35"/>
      <c r="F522" s="35"/>
      <c r="G522" s="35"/>
      <c r="H522" s="35"/>
      <c r="I522" s="35"/>
      <c r="J522" s="35"/>
      <c r="K522" s="35"/>
      <c r="L522" s="35"/>
      <c r="M522" s="35"/>
    </row>
    <row r="523" spans="1:13" s="28" customFormat="1" ht="18" customHeight="1" x14ac:dyDescent="0.5">
      <c r="A523" s="31"/>
      <c r="B523" s="32" t="s">
        <v>12998</v>
      </c>
      <c r="C523" s="33" t="s">
        <v>21376</v>
      </c>
      <c r="D523" s="34" t="s">
        <v>21377</v>
      </c>
      <c r="E523" s="35"/>
      <c r="F523" s="35"/>
      <c r="G523" s="35"/>
      <c r="H523" s="35"/>
      <c r="I523" s="35"/>
      <c r="J523" s="35"/>
      <c r="K523" s="35"/>
      <c r="L523" s="35"/>
      <c r="M523" s="35"/>
    </row>
    <row r="524" spans="1:13" s="28" customFormat="1" ht="18" customHeight="1" x14ac:dyDescent="0.5">
      <c r="A524" s="31"/>
      <c r="B524" s="32" t="s">
        <v>13003</v>
      </c>
      <c r="C524" s="33" t="s">
        <v>21378</v>
      </c>
      <c r="D524" s="34" t="s">
        <v>21379</v>
      </c>
      <c r="E524" s="35"/>
      <c r="F524" s="35"/>
      <c r="G524" s="35"/>
      <c r="H524" s="35"/>
      <c r="I524" s="35"/>
      <c r="J524" s="35"/>
      <c r="K524" s="35"/>
      <c r="L524" s="35"/>
      <c r="M524" s="35"/>
    </row>
    <row r="525" spans="1:13" s="28" customFormat="1" ht="18" customHeight="1" x14ac:dyDescent="0.5">
      <c r="A525" s="31"/>
      <c r="B525" s="32" t="s">
        <v>19961</v>
      </c>
      <c r="C525" s="33" t="s">
        <v>21380</v>
      </c>
      <c r="D525" s="34" t="s">
        <v>21381</v>
      </c>
      <c r="E525" s="35"/>
      <c r="F525" s="35"/>
      <c r="G525" s="35"/>
      <c r="H525" s="35"/>
      <c r="I525" s="35"/>
      <c r="J525" s="35"/>
      <c r="K525" s="35"/>
      <c r="L525" s="35"/>
      <c r="M525" s="35"/>
    </row>
    <row r="526" spans="1:13" s="28" customFormat="1" ht="18" customHeight="1" x14ac:dyDescent="0.5">
      <c r="A526" s="31"/>
      <c r="B526" s="32" t="s">
        <v>19963</v>
      </c>
      <c r="C526" s="33" t="s">
        <v>21382</v>
      </c>
      <c r="D526" s="34" t="s">
        <v>21383</v>
      </c>
      <c r="E526" s="35"/>
      <c r="F526" s="35"/>
      <c r="G526" s="35"/>
      <c r="H526" s="35"/>
      <c r="I526" s="35"/>
      <c r="J526" s="35"/>
      <c r="K526" s="35"/>
      <c r="L526" s="35"/>
      <c r="M526" s="35"/>
    </row>
    <row r="527" spans="1:13" s="28" customFormat="1" ht="18" customHeight="1" x14ac:dyDescent="0.5">
      <c r="A527" s="31"/>
      <c r="B527" s="32" t="s">
        <v>19965</v>
      </c>
      <c r="C527" s="33" t="s">
        <v>21384</v>
      </c>
      <c r="D527" s="34" t="s">
        <v>21385</v>
      </c>
      <c r="E527" s="35"/>
      <c r="F527" s="35"/>
      <c r="G527" s="35"/>
      <c r="H527" s="35"/>
      <c r="I527" s="35"/>
      <c r="J527" s="35"/>
      <c r="K527" s="35"/>
      <c r="L527" s="35"/>
      <c r="M527" s="35"/>
    </row>
    <row r="528" spans="1:13" s="28" customFormat="1" ht="18" customHeight="1" x14ac:dyDescent="0.5">
      <c r="A528" s="31"/>
      <c r="B528" s="32" t="s">
        <v>19967</v>
      </c>
      <c r="C528" s="33" t="s">
        <v>21386</v>
      </c>
      <c r="D528" s="34" t="s">
        <v>21387</v>
      </c>
      <c r="E528" s="35"/>
      <c r="F528" s="35"/>
      <c r="G528" s="35"/>
      <c r="H528" s="35"/>
      <c r="I528" s="35"/>
      <c r="J528" s="35"/>
      <c r="K528" s="35"/>
      <c r="L528" s="35"/>
      <c r="M528" s="35"/>
    </row>
    <row r="529" spans="1:13" s="28" customFormat="1" ht="18" customHeight="1" x14ac:dyDescent="0.5">
      <c r="A529" s="31"/>
      <c r="B529" s="32" t="s">
        <v>19908</v>
      </c>
      <c r="C529" s="33" t="s">
        <v>21388</v>
      </c>
      <c r="D529" s="34" t="s">
        <v>21389</v>
      </c>
      <c r="E529" s="35"/>
      <c r="F529" s="35"/>
      <c r="G529" s="35"/>
      <c r="H529" s="35"/>
      <c r="I529" s="35"/>
      <c r="J529" s="35"/>
      <c r="K529" s="35"/>
      <c r="L529" s="35"/>
      <c r="M529" s="35"/>
    </row>
    <row r="530" spans="1:13" s="28" customFormat="1" ht="18" customHeight="1" x14ac:dyDescent="0.5">
      <c r="A530" s="31"/>
      <c r="B530" s="32" t="s">
        <v>19929</v>
      </c>
      <c r="C530" s="33" t="s">
        <v>21390</v>
      </c>
      <c r="D530" s="34" t="s">
        <v>21391</v>
      </c>
      <c r="E530" s="35"/>
      <c r="F530" s="35"/>
      <c r="G530" s="35"/>
      <c r="H530" s="35"/>
      <c r="I530" s="35"/>
      <c r="J530" s="35"/>
      <c r="K530" s="35"/>
      <c r="L530" s="35"/>
      <c r="M530" s="35"/>
    </row>
    <row r="531" spans="1:13" s="28" customFormat="1" ht="18" customHeight="1" x14ac:dyDescent="0.5">
      <c r="A531" s="31"/>
      <c r="B531" s="32" t="s">
        <v>19918</v>
      </c>
      <c r="C531" s="33" t="s">
        <v>21392</v>
      </c>
      <c r="D531" s="34" t="s">
        <v>21393</v>
      </c>
      <c r="E531" s="35"/>
      <c r="F531" s="35"/>
      <c r="G531" s="35"/>
      <c r="H531" s="35"/>
      <c r="I531" s="35"/>
      <c r="J531" s="35"/>
      <c r="K531" s="35"/>
      <c r="L531" s="35"/>
      <c r="M531" s="35"/>
    </row>
    <row r="532" spans="1:13" s="28" customFormat="1" ht="18" customHeight="1" x14ac:dyDescent="0.5">
      <c r="A532" s="31"/>
      <c r="B532" s="32" t="s">
        <v>19925</v>
      </c>
      <c r="C532" s="33" t="s">
        <v>21394</v>
      </c>
      <c r="D532" s="34" t="s">
        <v>21395</v>
      </c>
      <c r="E532" s="35"/>
      <c r="F532" s="35"/>
      <c r="G532" s="35"/>
      <c r="H532" s="35"/>
      <c r="I532" s="35"/>
      <c r="J532" s="35"/>
      <c r="K532" s="35"/>
      <c r="L532" s="35"/>
      <c r="M532" s="35"/>
    </row>
    <row r="533" spans="1:13" s="28" customFormat="1" ht="18" customHeight="1" x14ac:dyDescent="0.5">
      <c r="A533" s="31"/>
      <c r="B533" s="32" t="s">
        <v>19973</v>
      </c>
      <c r="C533" s="33" t="s">
        <v>21396</v>
      </c>
      <c r="D533" s="34" t="s">
        <v>21397</v>
      </c>
      <c r="E533" s="35"/>
      <c r="F533" s="35"/>
      <c r="G533" s="35"/>
      <c r="H533" s="35"/>
      <c r="I533" s="35"/>
      <c r="J533" s="35"/>
      <c r="K533" s="35"/>
      <c r="L533" s="35"/>
      <c r="M533" s="35"/>
    </row>
    <row r="534" spans="1:13" s="28" customFormat="1" ht="18" customHeight="1" x14ac:dyDescent="0.5">
      <c r="A534" s="31"/>
      <c r="B534" s="32" t="s">
        <v>19975</v>
      </c>
      <c r="C534" s="33" t="s">
        <v>21398</v>
      </c>
      <c r="D534" s="34" t="s">
        <v>21399</v>
      </c>
      <c r="E534" s="35"/>
      <c r="F534" s="35"/>
      <c r="G534" s="35"/>
      <c r="H534" s="35"/>
      <c r="I534" s="35"/>
      <c r="J534" s="35"/>
      <c r="K534" s="35"/>
      <c r="L534" s="35"/>
      <c r="M534" s="35"/>
    </row>
    <row r="535" spans="1:13" s="28" customFormat="1" ht="18" customHeight="1" x14ac:dyDescent="0.5">
      <c r="A535" s="31"/>
      <c r="B535" s="32" t="s">
        <v>19977</v>
      </c>
      <c r="C535" s="33" t="s">
        <v>21400</v>
      </c>
      <c r="D535" s="34" t="s">
        <v>21401</v>
      </c>
      <c r="E535" s="35"/>
      <c r="F535" s="35"/>
      <c r="G535" s="35"/>
      <c r="H535" s="35"/>
      <c r="I535" s="35"/>
      <c r="J535" s="35"/>
      <c r="K535" s="35"/>
      <c r="L535" s="35"/>
      <c r="M535" s="35"/>
    </row>
    <row r="536" spans="1:13" s="28" customFormat="1" ht="18" customHeight="1" x14ac:dyDescent="0.5">
      <c r="A536" s="31"/>
      <c r="B536" s="32" t="s">
        <v>19979</v>
      </c>
      <c r="C536" s="33" t="s">
        <v>21402</v>
      </c>
      <c r="D536" s="34" t="s">
        <v>21403</v>
      </c>
      <c r="E536" s="35"/>
      <c r="F536" s="35"/>
      <c r="G536" s="35"/>
      <c r="H536" s="35"/>
      <c r="I536" s="35"/>
      <c r="J536" s="35"/>
      <c r="K536" s="35"/>
      <c r="L536" s="35"/>
      <c r="M536" s="35"/>
    </row>
    <row r="537" spans="1:13" s="28" customFormat="1" ht="18" customHeight="1" x14ac:dyDescent="0.5">
      <c r="A537" s="31"/>
      <c r="B537" s="32" t="s">
        <v>19941</v>
      </c>
      <c r="C537" s="33" t="s">
        <v>21404</v>
      </c>
      <c r="D537" s="34" t="s">
        <v>21405</v>
      </c>
      <c r="E537" s="35"/>
      <c r="F537" s="35"/>
      <c r="G537" s="35"/>
      <c r="H537" s="35"/>
      <c r="I537" s="35"/>
      <c r="J537" s="35"/>
      <c r="K537" s="35"/>
      <c r="L537" s="35"/>
      <c r="M537" s="35"/>
    </row>
    <row r="538" spans="1:13" s="28" customFormat="1" ht="18" customHeight="1" x14ac:dyDescent="0.5">
      <c r="A538" s="31"/>
      <c r="B538" s="32" t="s">
        <v>19982</v>
      </c>
      <c r="C538" s="33" t="s">
        <v>21406</v>
      </c>
      <c r="D538" s="34" t="s">
        <v>21407</v>
      </c>
      <c r="E538" s="35"/>
      <c r="F538" s="35"/>
      <c r="G538" s="35"/>
      <c r="H538" s="35"/>
      <c r="I538" s="35"/>
      <c r="J538" s="35"/>
      <c r="K538" s="35"/>
      <c r="L538" s="35"/>
      <c r="M538" s="35"/>
    </row>
    <row r="539" spans="1:13" s="28" customFormat="1" ht="18" customHeight="1" x14ac:dyDescent="0.5">
      <c r="A539" s="31"/>
      <c r="B539" s="32" t="s">
        <v>19931</v>
      </c>
      <c r="C539" s="33" t="s">
        <v>21408</v>
      </c>
      <c r="D539" s="34" t="s">
        <v>21409</v>
      </c>
      <c r="E539" s="35"/>
      <c r="F539" s="35"/>
      <c r="G539" s="35"/>
      <c r="H539" s="35"/>
      <c r="I539" s="35"/>
      <c r="J539" s="35"/>
      <c r="K539" s="35"/>
      <c r="L539" s="35"/>
      <c r="M539" s="35"/>
    </row>
    <row r="540" spans="1:13" s="28" customFormat="1" ht="18" customHeight="1" x14ac:dyDescent="0.5">
      <c r="A540" s="31"/>
      <c r="B540" s="32" t="s">
        <v>19985</v>
      </c>
      <c r="C540" s="33" t="s">
        <v>21410</v>
      </c>
      <c r="D540" s="34" t="s">
        <v>21411</v>
      </c>
      <c r="E540" s="35"/>
      <c r="F540" s="35"/>
      <c r="G540" s="35"/>
      <c r="H540" s="35"/>
      <c r="I540" s="35"/>
      <c r="J540" s="35"/>
      <c r="K540" s="35"/>
      <c r="L540" s="35"/>
      <c r="M540" s="35"/>
    </row>
    <row r="541" spans="1:13" s="28" customFormat="1" ht="18" customHeight="1" x14ac:dyDescent="0.5">
      <c r="A541" s="31"/>
      <c r="B541" s="32" t="s">
        <v>19987</v>
      </c>
      <c r="C541" s="33" t="s">
        <v>21412</v>
      </c>
      <c r="D541" s="34" t="s">
        <v>21413</v>
      </c>
      <c r="E541" s="35"/>
      <c r="F541" s="35"/>
      <c r="G541" s="35"/>
      <c r="H541" s="35"/>
      <c r="I541" s="35"/>
      <c r="J541" s="35"/>
      <c r="K541" s="35"/>
      <c r="L541" s="35"/>
      <c r="M541" s="35"/>
    </row>
    <row r="542" spans="1:13" s="28" customFormat="1" ht="18" customHeight="1" x14ac:dyDescent="0.5">
      <c r="A542" s="31"/>
      <c r="B542" s="32" t="s">
        <v>19936</v>
      </c>
      <c r="C542" s="33" t="s">
        <v>21414</v>
      </c>
      <c r="D542" s="34" t="s">
        <v>21415</v>
      </c>
      <c r="E542" s="35"/>
      <c r="F542" s="35"/>
      <c r="G542" s="35"/>
      <c r="H542" s="35"/>
      <c r="I542" s="35"/>
      <c r="J542" s="35"/>
      <c r="K542" s="35"/>
      <c r="L542" s="35"/>
      <c r="M542" s="35"/>
    </row>
    <row r="543" spans="1:13" s="28" customFormat="1" ht="18" customHeight="1" x14ac:dyDescent="0.5">
      <c r="A543" s="31"/>
      <c r="B543" s="32" t="s">
        <v>19990</v>
      </c>
      <c r="C543" s="33" t="s">
        <v>21416</v>
      </c>
      <c r="D543" s="34" t="s">
        <v>21417</v>
      </c>
      <c r="E543" s="35"/>
      <c r="F543" s="35"/>
      <c r="G543" s="35"/>
      <c r="H543" s="35"/>
      <c r="I543" s="35"/>
      <c r="J543" s="35"/>
      <c r="K543" s="35"/>
      <c r="L543" s="35"/>
      <c r="M543" s="35"/>
    </row>
    <row r="544" spans="1:13" s="28" customFormat="1" ht="18" customHeight="1" x14ac:dyDescent="0.5">
      <c r="A544" s="31"/>
      <c r="B544" s="32" t="s">
        <v>19992</v>
      </c>
      <c r="C544" s="33" t="s">
        <v>21418</v>
      </c>
      <c r="D544" s="34" t="s">
        <v>21419</v>
      </c>
      <c r="E544" s="35"/>
      <c r="F544" s="35"/>
      <c r="G544" s="35"/>
      <c r="H544" s="35"/>
      <c r="I544" s="35"/>
      <c r="J544" s="35"/>
      <c r="K544" s="35"/>
      <c r="L544" s="35"/>
      <c r="M544" s="35"/>
    </row>
    <row r="545" spans="1:13" s="28" customFormat="1" ht="18" customHeight="1" x14ac:dyDescent="0.5">
      <c r="A545" s="31"/>
      <c r="B545" s="32" t="s">
        <v>19994</v>
      </c>
      <c r="C545" s="33" t="s">
        <v>21420</v>
      </c>
      <c r="D545" s="34" t="s">
        <v>21421</v>
      </c>
      <c r="E545" s="35"/>
      <c r="F545" s="35"/>
      <c r="G545" s="35"/>
      <c r="H545" s="35"/>
      <c r="I545" s="35"/>
      <c r="J545" s="35"/>
      <c r="K545" s="35"/>
      <c r="L545" s="35"/>
      <c r="M545" s="35"/>
    </row>
    <row r="546" spans="1:13" s="28" customFormat="1" ht="18" customHeight="1" x14ac:dyDescent="0.5">
      <c r="A546" s="31"/>
      <c r="B546" s="32" t="s">
        <v>19939</v>
      </c>
      <c r="C546" s="33" t="s">
        <v>21422</v>
      </c>
      <c r="D546" s="34" t="s">
        <v>21423</v>
      </c>
      <c r="E546" s="35"/>
      <c r="F546" s="35"/>
      <c r="G546" s="35"/>
      <c r="H546" s="35"/>
      <c r="I546" s="35"/>
      <c r="J546" s="35"/>
      <c r="K546" s="35"/>
      <c r="L546" s="35"/>
      <c r="M546" s="35"/>
    </row>
    <row r="547" spans="1:13" s="28" customFormat="1" ht="18" customHeight="1" x14ac:dyDescent="0.5">
      <c r="A547" s="31"/>
      <c r="B547" s="32" t="s">
        <v>19944</v>
      </c>
      <c r="C547" s="33" t="s">
        <v>21424</v>
      </c>
      <c r="D547" s="34" t="s">
        <v>21425</v>
      </c>
      <c r="E547" s="35"/>
      <c r="F547" s="35"/>
      <c r="G547" s="35"/>
      <c r="H547" s="35"/>
      <c r="I547" s="35"/>
      <c r="J547" s="35"/>
      <c r="K547" s="35"/>
      <c r="L547" s="35"/>
      <c r="M547" s="35"/>
    </row>
    <row r="548" spans="1:13" s="28" customFormat="1" ht="18" customHeight="1" x14ac:dyDescent="0.5">
      <c r="A548" s="31"/>
      <c r="B548" s="32" t="s">
        <v>19998</v>
      </c>
      <c r="C548" s="33" t="s">
        <v>21426</v>
      </c>
      <c r="D548" s="34" t="s">
        <v>21427</v>
      </c>
      <c r="E548" s="35"/>
      <c r="F548" s="35"/>
      <c r="G548" s="35"/>
      <c r="H548" s="35"/>
      <c r="I548" s="35"/>
      <c r="J548" s="35"/>
      <c r="K548" s="35"/>
      <c r="L548" s="35"/>
      <c r="M548" s="35"/>
    </row>
    <row r="549" spans="1:13" s="28" customFormat="1" ht="18" customHeight="1" x14ac:dyDescent="0.15">
      <c r="A549" s="31"/>
      <c r="B549" s="31"/>
      <c r="C549" s="31"/>
      <c r="D549" s="38" t="s">
        <v>21428</v>
      </c>
      <c r="E549" s="31"/>
      <c r="F549" s="31"/>
      <c r="G549" s="31"/>
      <c r="H549" s="31"/>
      <c r="I549" s="31"/>
      <c r="J549" s="31"/>
      <c r="K549" s="31"/>
      <c r="L549" s="31"/>
      <c r="M549" s="31"/>
    </row>
    <row r="550" spans="1:13" s="28" customFormat="1" ht="18" customHeight="1" x14ac:dyDescent="0.15">
      <c r="A550" s="31"/>
      <c r="B550" s="31"/>
      <c r="C550" s="31"/>
      <c r="E550" s="31"/>
      <c r="F550" s="31"/>
      <c r="G550" s="31"/>
      <c r="H550" s="31"/>
      <c r="I550" s="31"/>
      <c r="J550" s="31"/>
      <c r="K550" s="31"/>
      <c r="L550" s="31"/>
      <c r="M550" s="31"/>
    </row>
    <row r="551" spans="1:13" s="28" customFormat="1" ht="18" customHeight="1" x14ac:dyDescent="0.15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</row>
    <row r="552" spans="1:13" s="28" customFormat="1" ht="18" customHeight="1" x14ac:dyDescent="0.15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</row>
    <row r="553" spans="1:13" s="28" customFormat="1" ht="18" customHeight="1" x14ac:dyDescent="0.15"/>
    <row r="554" spans="1:13" s="28" customFormat="1" ht="18" customHeight="1" x14ac:dyDescent="0.15"/>
    <row r="555" spans="1:13" s="28" customFormat="1" ht="18" customHeight="1" x14ac:dyDescent="0.15"/>
    <row r="556" spans="1:13" s="28" customFormat="1" ht="18" customHeight="1" x14ac:dyDescent="0.15"/>
    <row r="557" spans="1:13" s="28" customFormat="1" ht="18" customHeight="1" x14ac:dyDescent="0.15"/>
    <row r="558" spans="1:13" s="28" customFormat="1" ht="18" customHeight="1" x14ac:dyDescent="0.15"/>
    <row r="559" spans="1:13" s="28" customFormat="1" ht="18" customHeight="1" x14ac:dyDescent="0.15"/>
    <row r="560" spans="1:13" s="28" customFormat="1" ht="18" customHeight="1" x14ac:dyDescent="0.15"/>
    <row r="561" spans="1:13" s="28" customFormat="1" ht="18" customHeight="1" x14ac:dyDescent="0.15"/>
    <row r="562" spans="1:13" s="28" customFormat="1" ht="18" customHeight="1" x14ac:dyDescent="0.15"/>
    <row r="563" spans="1:13" s="28" customFormat="1" ht="18" customHeight="1" x14ac:dyDescent="0.15"/>
    <row r="564" spans="1:13" s="28" customFormat="1" ht="18" customHeight="1" x14ac:dyDescent="0.15"/>
    <row r="565" spans="1:13" s="28" customFormat="1" ht="18" customHeight="1" x14ac:dyDescent="0.15"/>
    <row r="566" spans="1:13" s="28" customFormat="1" ht="18" customHeight="1" x14ac:dyDescent="0.15"/>
    <row r="567" spans="1:13" s="28" customFormat="1" ht="18" customHeight="1" x14ac:dyDescent="0.15"/>
    <row r="568" spans="1:13" s="28" customFormat="1" ht="18" customHeight="1" x14ac:dyDescent="0.15"/>
    <row r="569" spans="1:13" s="28" customFormat="1" ht="18" customHeight="1" x14ac:dyDescent="0.15"/>
    <row r="570" spans="1:13" s="28" customFormat="1" ht="18" customHeight="1" x14ac:dyDescent="0.5">
      <c r="B570" s="103" t="s">
        <v>20000</v>
      </c>
      <c r="C570" s="118" t="s">
        <v>20564</v>
      </c>
      <c r="D570" s="104" t="s">
        <v>20565</v>
      </c>
      <c r="E570" s="105" t="s">
        <v>20566</v>
      </c>
      <c r="F570" s="105"/>
      <c r="G570" s="105"/>
      <c r="H570" s="105"/>
      <c r="I570" s="105"/>
      <c r="J570" s="27" t="s">
        <v>9009</v>
      </c>
      <c r="K570" s="27"/>
      <c r="L570" s="27"/>
      <c r="M570" s="27"/>
    </row>
    <row r="571" spans="1:13" s="28" customFormat="1" ht="18" customHeight="1" x14ac:dyDescent="0.5">
      <c r="A571" s="31"/>
      <c r="B571" s="39" t="s">
        <v>12949</v>
      </c>
      <c r="C571" s="116" t="s">
        <v>20567</v>
      </c>
      <c r="D571" s="40" t="s">
        <v>20568</v>
      </c>
      <c r="E571" s="41" t="s">
        <v>9533</v>
      </c>
      <c r="F571" s="41"/>
      <c r="G571" s="35"/>
      <c r="H571" s="35"/>
      <c r="I571" s="35"/>
      <c r="J571" s="35" t="s">
        <v>9006</v>
      </c>
      <c r="K571" s="35"/>
      <c r="L571" s="35"/>
      <c r="M571" s="35"/>
    </row>
    <row r="572" spans="1:13" s="28" customFormat="1" ht="18" customHeight="1" x14ac:dyDescent="0.5">
      <c r="A572" s="31"/>
      <c r="B572" s="39" t="s">
        <v>12993</v>
      </c>
      <c r="C572" s="116" t="s">
        <v>20569</v>
      </c>
      <c r="D572" s="40" t="s">
        <v>20570</v>
      </c>
      <c r="E572" s="41" t="s">
        <v>9533</v>
      </c>
      <c r="F572" s="41"/>
      <c r="G572" s="35"/>
      <c r="H572" s="35"/>
      <c r="I572" s="35"/>
      <c r="J572" s="35" t="s">
        <v>9006</v>
      </c>
      <c r="K572" s="35"/>
      <c r="L572" s="35"/>
      <c r="M572" s="35"/>
    </row>
    <row r="573" spans="1:13" s="28" customFormat="1" ht="18" customHeight="1" x14ac:dyDescent="0.5">
      <c r="A573" s="31"/>
      <c r="B573" s="39" t="s">
        <v>19992</v>
      </c>
      <c r="C573" s="116" t="s">
        <v>20571</v>
      </c>
      <c r="D573" s="40" t="s">
        <v>20572</v>
      </c>
      <c r="E573" s="41" t="s">
        <v>9533</v>
      </c>
      <c r="F573" s="35"/>
      <c r="G573" s="35"/>
      <c r="H573" s="35"/>
      <c r="I573" s="35"/>
      <c r="J573" s="35" t="s">
        <v>8996</v>
      </c>
      <c r="K573" s="35"/>
      <c r="L573" s="35"/>
      <c r="M573" s="35"/>
    </row>
    <row r="574" spans="1:13" s="28" customFormat="1" ht="18" customHeight="1" x14ac:dyDescent="0.5">
      <c r="A574" s="31"/>
      <c r="B574" s="39" t="s">
        <v>12966</v>
      </c>
      <c r="C574" s="121" t="s">
        <v>20573</v>
      </c>
      <c r="D574" s="40" t="s">
        <v>20574</v>
      </c>
      <c r="E574" s="41" t="s">
        <v>9533</v>
      </c>
      <c r="F574" s="41"/>
      <c r="G574" s="35"/>
      <c r="H574" s="35"/>
      <c r="I574" s="35"/>
      <c r="J574" s="35" t="s">
        <v>8997</v>
      </c>
      <c r="K574" s="35"/>
      <c r="L574" s="35"/>
      <c r="M574" s="35"/>
    </row>
    <row r="575" spans="1:13" s="28" customFormat="1" ht="18" customHeight="1" x14ac:dyDescent="0.5">
      <c r="A575" s="31"/>
      <c r="B575" s="39" t="s">
        <v>19967</v>
      </c>
      <c r="C575" s="121" t="s">
        <v>20575</v>
      </c>
      <c r="D575" s="40" t="s">
        <v>20576</v>
      </c>
      <c r="E575" s="41" t="s">
        <v>9537</v>
      </c>
      <c r="F575" s="35"/>
      <c r="G575" s="35"/>
      <c r="H575" s="35"/>
      <c r="I575" s="35"/>
      <c r="J575" s="35" t="s">
        <v>8997</v>
      </c>
      <c r="K575" s="35"/>
      <c r="L575" s="35"/>
      <c r="M575" s="35"/>
    </row>
    <row r="576" spans="1:13" s="28" customFormat="1" ht="18" customHeight="1" x14ac:dyDescent="0.5">
      <c r="A576" s="31"/>
      <c r="B576" s="39" t="s">
        <v>19918</v>
      </c>
      <c r="C576" s="121" t="s">
        <v>20577</v>
      </c>
      <c r="D576" s="40" t="s">
        <v>20578</v>
      </c>
      <c r="E576" s="41" t="s">
        <v>9533</v>
      </c>
      <c r="F576" s="35"/>
      <c r="G576" s="35"/>
      <c r="H576" s="35"/>
      <c r="I576" s="35"/>
      <c r="J576" s="35" t="s">
        <v>8997</v>
      </c>
      <c r="K576" s="35"/>
      <c r="L576" s="35"/>
      <c r="M576" s="35"/>
    </row>
    <row r="577" spans="1:13" s="28" customFormat="1" ht="18" customHeight="1" x14ac:dyDescent="0.5">
      <c r="A577" s="31"/>
      <c r="B577" s="39" t="s">
        <v>19994</v>
      </c>
      <c r="C577" s="121" t="s">
        <v>20579</v>
      </c>
      <c r="D577" s="40" t="s">
        <v>20580</v>
      </c>
      <c r="E577" s="41" t="s">
        <v>9533</v>
      </c>
      <c r="F577" s="35"/>
      <c r="G577" s="35"/>
      <c r="H577" s="35"/>
      <c r="I577" s="35"/>
      <c r="J577" s="35" t="s">
        <v>8997</v>
      </c>
      <c r="K577" s="35"/>
      <c r="L577" s="35"/>
      <c r="M577" s="35"/>
    </row>
    <row r="578" spans="1:13" s="28" customFormat="1" ht="18" customHeight="1" x14ac:dyDescent="0.5">
      <c r="A578" s="31"/>
      <c r="B578" s="39" t="s">
        <v>19908</v>
      </c>
      <c r="C578" s="116" t="s">
        <v>20581</v>
      </c>
      <c r="D578" s="40" t="s">
        <v>20582</v>
      </c>
      <c r="E578" s="41" t="s">
        <v>20583</v>
      </c>
      <c r="F578" s="35"/>
      <c r="G578" s="35"/>
      <c r="H578" s="35"/>
      <c r="I578" s="35"/>
      <c r="J578" s="35" t="s">
        <v>9011</v>
      </c>
      <c r="K578" s="35"/>
      <c r="L578" s="35"/>
      <c r="M578" s="35"/>
    </row>
    <row r="579" spans="1:13" s="28" customFormat="1" ht="18" customHeight="1" x14ac:dyDescent="0.5">
      <c r="A579" s="31"/>
      <c r="B579" s="39" t="s">
        <v>19979</v>
      </c>
      <c r="C579" s="116" t="s">
        <v>20584</v>
      </c>
      <c r="D579" s="40" t="s">
        <v>20585</v>
      </c>
      <c r="E579" s="41" t="s">
        <v>20586</v>
      </c>
      <c r="F579" s="35"/>
      <c r="G579" s="35"/>
      <c r="H579" s="35"/>
      <c r="I579" s="35"/>
      <c r="J579" s="35" t="s">
        <v>9011</v>
      </c>
      <c r="K579" s="35"/>
      <c r="L579" s="35"/>
      <c r="M579" s="35"/>
    </row>
    <row r="580" spans="1:13" s="28" customFormat="1" ht="18" customHeight="1" x14ac:dyDescent="0.5">
      <c r="A580" s="31"/>
      <c r="B580" s="39" t="s">
        <v>20004</v>
      </c>
      <c r="C580" s="116" t="s">
        <v>20587</v>
      </c>
      <c r="D580" s="40" t="s">
        <v>20588</v>
      </c>
      <c r="E580" s="41" t="s">
        <v>20589</v>
      </c>
      <c r="F580" s="35"/>
      <c r="G580" s="35"/>
      <c r="H580" s="35"/>
      <c r="I580" s="35"/>
      <c r="J580" s="35" t="s">
        <v>9011</v>
      </c>
      <c r="K580" s="35"/>
      <c r="L580" s="35"/>
      <c r="M580" s="35"/>
    </row>
    <row r="581" spans="1:13" s="28" customFormat="1" ht="18" customHeight="1" x14ac:dyDescent="0.5">
      <c r="A581" s="31"/>
      <c r="B581" s="39" t="s">
        <v>19967</v>
      </c>
      <c r="C581" s="116" t="s">
        <v>20590</v>
      </c>
      <c r="D581" s="40" t="s">
        <v>20591</v>
      </c>
      <c r="E581" s="41" t="s">
        <v>9544</v>
      </c>
      <c r="F581" s="35"/>
      <c r="G581" s="35"/>
      <c r="H581" s="35"/>
      <c r="I581" s="35"/>
      <c r="J581" s="35" t="s">
        <v>9271</v>
      </c>
      <c r="K581" s="35"/>
      <c r="L581" s="35"/>
      <c r="M581" s="35"/>
    </row>
    <row r="582" spans="1:13" s="28" customFormat="1" ht="18" customHeight="1" x14ac:dyDescent="0.5">
      <c r="A582" s="31"/>
      <c r="B582" s="39" t="s">
        <v>19985</v>
      </c>
      <c r="C582" s="116" t="s">
        <v>20592</v>
      </c>
      <c r="D582" s="40" t="s">
        <v>20593</v>
      </c>
      <c r="E582" s="41" t="s">
        <v>20594</v>
      </c>
      <c r="F582" s="41"/>
      <c r="G582" s="35"/>
      <c r="H582" s="35"/>
      <c r="I582" s="35"/>
      <c r="J582" s="35" t="s">
        <v>9271</v>
      </c>
      <c r="K582" s="35"/>
      <c r="L582" s="35"/>
      <c r="M582" s="35"/>
    </row>
    <row r="583" spans="1:13" s="28" customFormat="1" ht="18" customHeight="1" x14ac:dyDescent="0.5">
      <c r="A583" s="31"/>
      <c r="B583" s="39" t="s">
        <v>19977</v>
      </c>
      <c r="C583" s="116" t="s">
        <v>20595</v>
      </c>
      <c r="D583" s="40" t="s">
        <v>20596</v>
      </c>
      <c r="E583" s="41" t="s">
        <v>9533</v>
      </c>
      <c r="F583" s="35"/>
      <c r="G583" s="35"/>
      <c r="H583" s="35"/>
      <c r="I583" s="35"/>
      <c r="J583" s="35" t="s">
        <v>9012</v>
      </c>
      <c r="K583" s="35"/>
      <c r="L583" s="35"/>
      <c r="M583" s="35"/>
    </row>
    <row r="584" spans="1:13" s="28" customFormat="1" ht="18" customHeight="1" x14ac:dyDescent="0.5">
      <c r="A584" s="31"/>
      <c r="B584" s="39" t="s">
        <v>19963</v>
      </c>
      <c r="C584" s="116" t="s">
        <v>20597</v>
      </c>
      <c r="D584" s="40" t="s">
        <v>20598</v>
      </c>
      <c r="E584" s="41" t="s">
        <v>9533</v>
      </c>
      <c r="F584" s="35"/>
      <c r="G584" s="35"/>
      <c r="H584" s="35"/>
      <c r="I584" s="35"/>
      <c r="J584" s="35" t="s">
        <v>9013</v>
      </c>
      <c r="K584" s="35"/>
      <c r="L584" s="35"/>
      <c r="M584" s="35"/>
    </row>
    <row r="585" spans="1:13" s="28" customFormat="1" ht="18" customHeight="1" x14ac:dyDescent="0.5">
      <c r="A585" s="31"/>
      <c r="B585" s="39" t="s">
        <v>19992</v>
      </c>
      <c r="C585" s="116" t="s">
        <v>20599</v>
      </c>
      <c r="D585" s="40" t="s">
        <v>20600</v>
      </c>
      <c r="E585" s="41" t="s">
        <v>9533</v>
      </c>
      <c r="F585" s="35"/>
      <c r="G585" s="35"/>
      <c r="H585" s="35"/>
      <c r="I585" s="35"/>
      <c r="J585" s="35" t="s">
        <v>9013</v>
      </c>
      <c r="K585" s="35"/>
      <c r="L585" s="35"/>
      <c r="M585" s="35"/>
    </row>
  </sheetData>
  <mergeCells count="55">
    <mergeCell ref="B7:M8"/>
    <mergeCell ref="B5:M6"/>
    <mergeCell ref="B4:M4"/>
    <mergeCell ref="B3:M3"/>
    <mergeCell ref="B1:M2"/>
    <mergeCell ref="B52:M52"/>
    <mergeCell ref="B50:M51"/>
    <mergeCell ref="B54:M55"/>
    <mergeCell ref="B53:M53"/>
    <mergeCell ref="B56:M57"/>
    <mergeCell ref="B104:M105"/>
    <mergeCell ref="B102:M103"/>
    <mergeCell ref="B101:M101"/>
    <mergeCell ref="B100:M100"/>
    <mergeCell ref="B98:M99"/>
    <mergeCell ref="B154:M155"/>
    <mergeCell ref="B153:M153"/>
    <mergeCell ref="B152:M152"/>
    <mergeCell ref="B150:M151"/>
    <mergeCell ref="B156:M157"/>
    <mergeCell ref="B206:M207"/>
    <mergeCell ref="B204:M205"/>
    <mergeCell ref="B203:M203"/>
    <mergeCell ref="B202:M202"/>
    <mergeCell ref="B200:M201"/>
    <mergeCell ref="B251:M252"/>
    <mergeCell ref="B249:M250"/>
    <mergeCell ref="B248:M248"/>
    <mergeCell ref="B247:M247"/>
    <mergeCell ref="B245:M246"/>
    <mergeCell ref="C404:M405"/>
    <mergeCell ref="B402:M403"/>
    <mergeCell ref="B301:M302"/>
    <mergeCell ref="B299:M300"/>
    <mergeCell ref="B298:M298"/>
    <mergeCell ref="B401:M401"/>
    <mergeCell ref="B400:M400"/>
    <mergeCell ref="B398:M399"/>
    <mergeCell ref="B297:M297"/>
    <mergeCell ref="B295:M296"/>
    <mergeCell ref="B341:M342"/>
    <mergeCell ref="B347:M348"/>
    <mergeCell ref="B345:M346"/>
    <mergeCell ref="B344:M344"/>
    <mergeCell ref="B343:M343"/>
    <mergeCell ref="B451:M451"/>
    <mergeCell ref="B452:M453"/>
    <mergeCell ref="B450:M450"/>
    <mergeCell ref="B448:M449"/>
    <mergeCell ref="B454:M455"/>
    <mergeCell ref="B503:M504"/>
    <mergeCell ref="B505:M505"/>
    <mergeCell ref="B509:M510"/>
    <mergeCell ref="B506:M506"/>
    <mergeCell ref="B507:M508"/>
  </mergeCells>
  <pageMargins left="0.59097222222222223" right="0.39374999999999999" top="0.39305555555555555" bottom="0.39305555555555555" header="0" footer="0"/>
  <pageSetup paperSize="9" scale="78" fitToWidth="0" fitToHeight="0" orientation="portrait" r:id="rId1"/>
  <headerFooter alignWithMargins="0"/>
  <rowBreaks count="9" manualBreakCount="9">
    <brk id="49" max="16383" man="1"/>
    <brk id="97" max="16383" man="1"/>
    <brk id="149" max="16383" man="1"/>
    <brk id="199" max="16383" man="1"/>
    <brk id="244" max="16383" man="1"/>
    <brk id="294" max="16383" man="1"/>
    <brk id="340" max="16383" man="1"/>
    <brk id="447" max="16383" man="1"/>
    <brk id="502" max="16383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2C9F-A14E-4CF4-9293-289307F88DE5}">
  <dimension ref="A1:L736"/>
  <sheetViews>
    <sheetView view="pageBreakPreview" zoomScale="190" zoomScaleNormal="100" zoomScaleSheetLayoutView="190" workbookViewId="0">
      <selection activeCell="F12" sqref="F12"/>
    </sheetView>
  </sheetViews>
  <sheetFormatPr defaultRowHeight="18" customHeight="1" x14ac:dyDescent="0.15"/>
  <cols>
    <col min="1" max="1" width="4.9921875" style="302" customWidth="1"/>
    <col min="2" max="2" width="11.61328125" style="302" customWidth="1"/>
    <col min="3" max="3" width="24.3515625" style="307" customWidth="1"/>
    <col min="4" max="12" width="6.2421875" style="310" customWidth="1"/>
    <col min="13" max="221" width="10.36328125" style="310" customWidth="1"/>
    <col min="222" max="222" width="4.9921875" style="310" customWidth="1"/>
    <col min="223" max="223" width="11.61328125" style="310" customWidth="1"/>
    <col min="224" max="224" width="24.3515625" style="310" customWidth="1"/>
    <col min="225" max="232" width="5.7421875" style="310" customWidth="1"/>
    <col min="233" max="477" width="10.36328125" style="310" customWidth="1"/>
    <col min="478" max="478" width="4.9921875" style="310" customWidth="1"/>
    <col min="479" max="479" width="11.61328125" style="310" customWidth="1"/>
    <col min="480" max="480" width="24.3515625" style="310" customWidth="1"/>
    <col min="481" max="488" width="5.7421875" style="310" customWidth="1"/>
    <col min="489" max="733" width="10.36328125" style="310" customWidth="1"/>
    <col min="734" max="734" width="4.9921875" style="310" customWidth="1"/>
    <col min="735" max="735" width="11.61328125" style="310" customWidth="1"/>
    <col min="736" max="736" width="24.3515625" style="310" customWidth="1"/>
    <col min="737" max="744" width="5.7421875" style="310" customWidth="1"/>
    <col min="745" max="989" width="10.36328125" style="310" customWidth="1"/>
    <col min="990" max="990" width="4.9921875" style="310" customWidth="1"/>
    <col min="991" max="991" width="11.61328125" style="310" customWidth="1"/>
    <col min="992" max="992" width="24.3515625" style="310" customWidth="1"/>
    <col min="993" max="1000" width="5.7421875" style="310" customWidth="1"/>
    <col min="1001" max="1245" width="10.36328125" style="310" customWidth="1"/>
    <col min="1246" max="1246" width="4.9921875" style="310" customWidth="1"/>
    <col min="1247" max="1247" width="11.61328125" style="310" customWidth="1"/>
    <col min="1248" max="1248" width="24.3515625" style="310" customWidth="1"/>
    <col min="1249" max="1256" width="5.7421875" style="310" customWidth="1"/>
    <col min="1257" max="1501" width="10.36328125" style="310" customWidth="1"/>
    <col min="1502" max="1502" width="4.9921875" style="310" customWidth="1"/>
    <col min="1503" max="1503" width="11.61328125" style="310" customWidth="1"/>
    <col min="1504" max="1504" width="24.3515625" style="310" customWidth="1"/>
    <col min="1505" max="1512" width="5.7421875" style="310" customWidth="1"/>
    <col min="1513" max="1757" width="10.36328125" style="310" customWidth="1"/>
    <col min="1758" max="1758" width="4.9921875" style="310" customWidth="1"/>
    <col min="1759" max="1759" width="11.61328125" style="310" customWidth="1"/>
    <col min="1760" max="1760" width="24.3515625" style="310" customWidth="1"/>
    <col min="1761" max="1768" width="5.7421875" style="310" customWidth="1"/>
    <col min="1769" max="2013" width="10.36328125" style="310" customWidth="1"/>
    <col min="2014" max="2014" width="4.9921875" style="310" customWidth="1"/>
    <col min="2015" max="2015" width="11.61328125" style="310" customWidth="1"/>
    <col min="2016" max="2016" width="24.3515625" style="310" customWidth="1"/>
    <col min="2017" max="2024" width="5.7421875" style="310" customWidth="1"/>
    <col min="2025" max="2269" width="10.36328125" style="310" customWidth="1"/>
    <col min="2270" max="2270" width="4.9921875" style="310" customWidth="1"/>
    <col min="2271" max="2271" width="11.61328125" style="310" customWidth="1"/>
    <col min="2272" max="2272" width="24.3515625" style="310" customWidth="1"/>
    <col min="2273" max="2280" width="5.7421875" style="310" customWidth="1"/>
    <col min="2281" max="2525" width="10.36328125" style="310" customWidth="1"/>
    <col min="2526" max="2526" width="4.9921875" style="310" customWidth="1"/>
    <col min="2527" max="2527" width="11.61328125" style="310" customWidth="1"/>
    <col min="2528" max="2528" width="24.3515625" style="310" customWidth="1"/>
    <col min="2529" max="2536" width="5.7421875" style="310" customWidth="1"/>
    <col min="2537" max="2781" width="10.36328125" style="310" customWidth="1"/>
    <col min="2782" max="2782" width="4.9921875" style="310" customWidth="1"/>
    <col min="2783" max="2783" width="11.61328125" style="310" customWidth="1"/>
    <col min="2784" max="2784" width="24.3515625" style="310" customWidth="1"/>
    <col min="2785" max="2792" width="5.7421875" style="310" customWidth="1"/>
    <col min="2793" max="3037" width="10.36328125" style="310" customWidth="1"/>
    <col min="3038" max="3038" width="4.9921875" style="310" customWidth="1"/>
    <col min="3039" max="3039" width="11.61328125" style="310" customWidth="1"/>
    <col min="3040" max="3040" width="24.3515625" style="310" customWidth="1"/>
    <col min="3041" max="3048" width="5.7421875" style="310" customWidth="1"/>
    <col min="3049" max="3293" width="10.36328125" style="310" customWidth="1"/>
    <col min="3294" max="3294" width="4.9921875" style="310" customWidth="1"/>
    <col min="3295" max="3295" width="11.61328125" style="310" customWidth="1"/>
    <col min="3296" max="3296" width="24.3515625" style="310" customWidth="1"/>
    <col min="3297" max="3304" width="5.7421875" style="310" customWidth="1"/>
    <col min="3305" max="3549" width="10.36328125" style="310" customWidth="1"/>
    <col min="3550" max="3550" width="4.9921875" style="310" customWidth="1"/>
    <col min="3551" max="3551" width="11.61328125" style="310" customWidth="1"/>
    <col min="3552" max="3552" width="24.3515625" style="310" customWidth="1"/>
    <col min="3553" max="3560" width="5.7421875" style="310" customWidth="1"/>
    <col min="3561" max="3805" width="10.36328125" style="310" customWidth="1"/>
    <col min="3806" max="3806" width="4.9921875" style="310" customWidth="1"/>
    <col min="3807" max="3807" width="11.61328125" style="310" customWidth="1"/>
    <col min="3808" max="3808" width="24.3515625" style="310" customWidth="1"/>
    <col min="3809" max="3816" width="5.7421875" style="310" customWidth="1"/>
    <col min="3817" max="4061" width="10.36328125" style="310" customWidth="1"/>
    <col min="4062" max="4062" width="4.9921875" style="310" customWidth="1"/>
    <col min="4063" max="4063" width="11.61328125" style="310" customWidth="1"/>
    <col min="4064" max="4064" width="24.3515625" style="310" customWidth="1"/>
    <col min="4065" max="4072" width="5.7421875" style="310" customWidth="1"/>
    <col min="4073" max="4317" width="10.36328125" style="310" customWidth="1"/>
    <col min="4318" max="4318" width="4.9921875" style="310" customWidth="1"/>
    <col min="4319" max="4319" width="11.61328125" style="310" customWidth="1"/>
    <col min="4320" max="4320" width="24.3515625" style="310" customWidth="1"/>
    <col min="4321" max="4328" width="5.7421875" style="310" customWidth="1"/>
    <col min="4329" max="4573" width="10.36328125" style="310" customWidth="1"/>
    <col min="4574" max="4574" width="4.9921875" style="310" customWidth="1"/>
    <col min="4575" max="4575" width="11.61328125" style="310" customWidth="1"/>
    <col min="4576" max="4576" width="24.3515625" style="310" customWidth="1"/>
    <col min="4577" max="4584" width="5.7421875" style="310" customWidth="1"/>
    <col min="4585" max="4829" width="10.36328125" style="310" customWidth="1"/>
    <col min="4830" max="4830" width="4.9921875" style="310" customWidth="1"/>
    <col min="4831" max="4831" width="11.61328125" style="310" customWidth="1"/>
    <col min="4832" max="4832" width="24.3515625" style="310" customWidth="1"/>
    <col min="4833" max="4840" width="5.7421875" style="310" customWidth="1"/>
    <col min="4841" max="5085" width="10.36328125" style="310" customWidth="1"/>
    <col min="5086" max="5086" width="4.9921875" style="310" customWidth="1"/>
    <col min="5087" max="5087" width="11.61328125" style="310" customWidth="1"/>
    <col min="5088" max="5088" width="24.3515625" style="310" customWidth="1"/>
    <col min="5089" max="5096" width="5.7421875" style="310" customWidth="1"/>
    <col min="5097" max="5341" width="10.36328125" style="310" customWidth="1"/>
    <col min="5342" max="5342" width="4.9921875" style="310" customWidth="1"/>
    <col min="5343" max="5343" width="11.61328125" style="310" customWidth="1"/>
    <col min="5344" max="5344" width="24.3515625" style="310" customWidth="1"/>
    <col min="5345" max="5352" width="5.7421875" style="310" customWidth="1"/>
    <col min="5353" max="5597" width="10.36328125" style="310" customWidth="1"/>
    <col min="5598" max="5598" width="4.9921875" style="310" customWidth="1"/>
    <col min="5599" max="5599" width="11.61328125" style="310" customWidth="1"/>
    <col min="5600" max="5600" width="24.3515625" style="310" customWidth="1"/>
    <col min="5601" max="5608" width="5.7421875" style="310" customWidth="1"/>
    <col min="5609" max="5853" width="10.36328125" style="310" customWidth="1"/>
    <col min="5854" max="5854" width="4.9921875" style="310" customWidth="1"/>
    <col min="5855" max="5855" width="11.61328125" style="310" customWidth="1"/>
    <col min="5856" max="5856" width="24.3515625" style="310" customWidth="1"/>
    <col min="5857" max="5864" width="5.7421875" style="310" customWidth="1"/>
    <col min="5865" max="6109" width="10.36328125" style="310" customWidth="1"/>
    <col min="6110" max="6110" width="4.9921875" style="310" customWidth="1"/>
    <col min="6111" max="6111" width="11.61328125" style="310" customWidth="1"/>
    <col min="6112" max="6112" width="24.3515625" style="310" customWidth="1"/>
    <col min="6113" max="6120" width="5.7421875" style="310" customWidth="1"/>
    <col min="6121" max="6365" width="10.36328125" style="310" customWidth="1"/>
    <col min="6366" max="6366" width="4.9921875" style="310" customWidth="1"/>
    <col min="6367" max="6367" width="11.61328125" style="310" customWidth="1"/>
    <col min="6368" max="6368" width="24.3515625" style="310" customWidth="1"/>
    <col min="6369" max="6376" width="5.7421875" style="310" customWidth="1"/>
    <col min="6377" max="6621" width="10.36328125" style="310" customWidth="1"/>
    <col min="6622" max="6622" width="4.9921875" style="310" customWidth="1"/>
    <col min="6623" max="6623" width="11.61328125" style="310" customWidth="1"/>
    <col min="6624" max="6624" width="24.3515625" style="310" customWidth="1"/>
    <col min="6625" max="6632" width="5.7421875" style="310" customWidth="1"/>
    <col min="6633" max="6877" width="10.36328125" style="310" customWidth="1"/>
    <col min="6878" max="6878" width="4.9921875" style="310" customWidth="1"/>
    <col min="6879" max="6879" width="11.61328125" style="310" customWidth="1"/>
    <col min="6880" max="6880" width="24.3515625" style="310" customWidth="1"/>
    <col min="6881" max="6888" width="5.7421875" style="310" customWidth="1"/>
    <col min="6889" max="7133" width="10.36328125" style="310" customWidth="1"/>
    <col min="7134" max="7134" width="4.9921875" style="310" customWidth="1"/>
    <col min="7135" max="7135" width="11.61328125" style="310" customWidth="1"/>
    <col min="7136" max="7136" width="24.3515625" style="310" customWidth="1"/>
    <col min="7137" max="7144" width="5.7421875" style="310" customWidth="1"/>
    <col min="7145" max="7389" width="10.36328125" style="310" customWidth="1"/>
    <col min="7390" max="7390" width="4.9921875" style="310" customWidth="1"/>
    <col min="7391" max="7391" width="11.61328125" style="310" customWidth="1"/>
    <col min="7392" max="7392" width="24.3515625" style="310" customWidth="1"/>
    <col min="7393" max="7400" width="5.7421875" style="310" customWidth="1"/>
    <col min="7401" max="7645" width="10.36328125" style="310" customWidth="1"/>
    <col min="7646" max="7646" width="4.9921875" style="310" customWidth="1"/>
    <col min="7647" max="7647" width="11.61328125" style="310" customWidth="1"/>
    <col min="7648" max="7648" width="24.3515625" style="310" customWidth="1"/>
    <col min="7649" max="7656" width="5.7421875" style="310" customWidth="1"/>
    <col min="7657" max="7901" width="10.36328125" style="310" customWidth="1"/>
    <col min="7902" max="7902" width="4.9921875" style="310" customWidth="1"/>
    <col min="7903" max="7903" width="11.61328125" style="310" customWidth="1"/>
    <col min="7904" max="7904" width="24.3515625" style="310" customWidth="1"/>
    <col min="7905" max="7912" width="5.7421875" style="310" customWidth="1"/>
    <col min="7913" max="8157" width="10.36328125" style="310" customWidth="1"/>
    <col min="8158" max="8158" width="4.9921875" style="310" customWidth="1"/>
    <col min="8159" max="8159" width="11.61328125" style="310" customWidth="1"/>
    <col min="8160" max="8160" width="24.3515625" style="310" customWidth="1"/>
    <col min="8161" max="8168" width="5.7421875" style="310" customWidth="1"/>
    <col min="8169" max="8413" width="10.36328125" style="310" customWidth="1"/>
    <col min="8414" max="8414" width="4.9921875" style="310" customWidth="1"/>
    <col min="8415" max="8415" width="11.61328125" style="310" customWidth="1"/>
    <col min="8416" max="8416" width="24.3515625" style="310" customWidth="1"/>
    <col min="8417" max="8424" width="5.7421875" style="310" customWidth="1"/>
    <col min="8425" max="8669" width="10.36328125" style="310" customWidth="1"/>
    <col min="8670" max="8670" width="4.9921875" style="310" customWidth="1"/>
    <col min="8671" max="8671" width="11.61328125" style="310" customWidth="1"/>
    <col min="8672" max="8672" width="24.3515625" style="310" customWidth="1"/>
    <col min="8673" max="8680" width="5.7421875" style="310" customWidth="1"/>
    <col min="8681" max="8925" width="10.36328125" style="310" customWidth="1"/>
    <col min="8926" max="8926" width="4.9921875" style="310" customWidth="1"/>
    <col min="8927" max="8927" width="11.61328125" style="310" customWidth="1"/>
    <col min="8928" max="8928" width="24.3515625" style="310" customWidth="1"/>
    <col min="8929" max="8936" width="5.7421875" style="310" customWidth="1"/>
    <col min="8937" max="9181" width="10.36328125" style="310" customWidth="1"/>
    <col min="9182" max="9182" width="4.9921875" style="310" customWidth="1"/>
    <col min="9183" max="9183" width="11.61328125" style="310" customWidth="1"/>
    <col min="9184" max="9184" width="24.3515625" style="310" customWidth="1"/>
    <col min="9185" max="9192" width="5.7421875" style="310" customWidth="1"/>
    <col min="9193" max="9437" width="10.36328125" style="310" customWidth="1"/>
    <col min="9438" max="9438" width="4.9921875" style="310" customWidth="1"/>
    <col min="9439" max="9439" width="11.61328125" style="310" customWidth="1"/>
    <col min="9440" max="9440" width="24.3515625" style="310" customWidth="1"/>
    <col min="9441" max="9448" width="5.7421875" style="310" customWidth="1"/>
    <col min="9449" max="9693" width="10.36328125" style="310" customWidth="1"/>
    <col min="9694" max="9694" width="4.9921875" style="310" customWidth="1"/>
    <col min="9695" max="9695" width="11.61328125" style="310" customWidth="1"/>
    <col min="9696" max="9696" width="24.3515625" style="310" customWidth="1"/>
    <col min="9697" max="9704" width="5.7421875" style="310" customWidth="1"/>
    <col min="9705" max="9949" width="10.36328125" style="310" customWidth="1"/>
    <col min="9950" max="9950" width="4.9921875" style="310" customWidth="1"/>
    <col min="9951" max="9951" width="11.61328125" style="310" customWidth="1"/>
    <col min="9952" max="9952" width="24.3515625" style="310" customWidth="1"/>
    <col min="9953" max="9960" width="5.7421875" style="310" customWidth="1"/>
    <col min="9961" max="10205" width="10.36328125" style="310" customWidth="1"/>
    <col min="10206" max="10206" width="4.9921875" style="310" customWidth="1"/>
    <col min="10207" max="10207" width="11.61328125" style="310" customWidth="1"/>
    <col min="10208" max="10208" width="24.3515625" style="310" customWidth="1"/>
    <col min="10209" max="10216" width="5.7421875" style="310" customWidth="1"/>
    <col min="10217" max="10461" width="10.36328125" style="310" customWidth="1"/>
    <col min="10462" max="10462" width="4.9921875" style="310" customWidth="1"/>
    <col min="10463" max="10463" width="11.61328125" style="310" customWidth="1"/>
    <col min="10464" max="10464" width="24.3515625" style="310" customWidth="1"/>
    <col min="10465" max="10472" width="5.7421875" style="310" customWidth="1"/>
    <col min="10473" max="10717" width="10.36328125" style="310" customWidth="1"/>
    <col min="10718" max="10718" width="4.9921875" style="310" customWidth="1"/>
    <col min="10719" max="10719" width="11.61328125" style="310" customWidth="1"/>
    <col min="10720" max="10720" width="24.3515625" style="310" customWidth="1"/>
    <col min="10721" max="10728" width="5.7421875" style="310" customWidth="1"/>
    <col min="10729" max="10973" width="10.36328125" style="310" customWidth="1"/>
    <col min="10974" max="10974" width="4.9921875" style="310" customWidth="1"/>
    <col min="10975" max="10975" width="11.61328125" style="310" customWidth="1"/>
    <col min="10976" max="10976" width="24.3515625" style="310" customWidth="1"/>
    <col min="10977" max="10984" width="5.7421875" style="310" customWidth="1"/>
    <col min="10985" max="11229" width="10.36328125" style="310" customWidth="1"/>
    <col min="11230" max="11230" width="4.9921875" style="310" customWidth="1"/>
    <col min="11231" max="11231" width="11.61328125" style="310" customWidth="1"/>
    <col min="11232" max="11232" width="24.3515625" style="310" customWidth="1"/>
    <col min="11233" max="11240" width="5.7421875" style="310" customWidth="1"/>
    <col min="11241" max="11485" width="10.36328125" style="310" customWidth="1"/>
    <col min="11486" max="11486" width="4.9921875" style="310" customWidth="1"/>
    <col min="11487" max="11487" width="11.61328125" style="310" customWidth="1"/>
    <col min="11488" max="11488" width="24.3515625" style="310" customWidth="1"/>
    <col min="11489" max="11496" width="5.7421875" style="310" customWidth="1"/>
    <col min="11497" max="11741" width="10.36328125" style="310" customWidth="1"/>
    <col min="11742" max="11742" width="4.9921875" style="310" customWidth="1"/>
    <col min="11743" max="11743" width="11.61328125" style="310" customWidth="1"/>
    <col min="11744" max="11744" width="24.3515625" style="310" customWidth="1"/>
    <col min="11745" max="11752" width="5.7421875" style="310" customWidth="1"/>
    <col min="11753" max="11997" width="10.36328125" style="310" customWidth="1"/>
    <col min="11998" max="11998" width="4.9921875" style="310" customWidth="1"/>
    <col min="11999" max="11999" width="11.61328125" style="310" customWidth="1"/>
    <col min="12000" max="12000" width="24.3515625" style="310" customWidth="1"/>
    <col min="12001" max="12008" width="5.7421875" style="310" customWidth="1"/>
    <col min="12009" max="12253" width="10.36328125" style="310" customWidth="1"/>
    <col min="12254" max="12254" width="4.9921875" style="310" customWidth="1"/>
    <col min="12255" max="12255" width="11.61328125" style="310" customWidth="1"/>
    <col min="12256" max="12256" width="24.3515625" style="310" customWidth="1"/>
    <col min="12257" max="12264" width="5.7421875" style="310" customWidth="1"/>
    <col min="12265" max="12509" width="10.36328125" style="310" customWidth="1"/>
    <col min="12510" max="12510" width="4.9921875" style="310" customWidth="1"/>
    <col min="12511" max="12511" width="11.61328125" style="310" customWidth="1"/>
    <col min="12512" max="12512" width="24.3515625" style="310" customWidth="1"/>
    <col min="12513" max="12520" width="5.7421875" style="310" customWidth="1"/>
    <col min="12521" max="12765" width="10.36328125" style="310" customWidth="1"/>
    <col min="12766" max="12766" width="4.9921875" style="310" customWidth="1"/>
    <col min="12767" max="12767" width="11.61328125" style="310" customWidth="1"/>
    <col min="12768" max="12768" width="24.3515625" style="310" customWidth="1"/>
    <col min="12769" max="12776" width="5.7421875" style="310" customWidth="1"/>
    <col min="12777" max="13021" width="10.36328125" style="310" customWidth="1"/>
    <col min="13022" max="13022" width="4.9921875" style="310" customWidth="1"/>
    <col min="13023" max="13023" width="11.61328125" style="310" customWidth="1"/>
    <col min="13024" max="13024" width="24.3515625" style="310" customWidth="1"/>
    <col min="13025" max="13032" width="5.7421875" style="310" customWidth="1"/>
    <col min="13033" max="13277" width="10.36328125" style="310" customWidth="1"/>
    <col min="13278" max="13278" width="4.9921875" style="310" customWidth="1"/>
    <col min="13279" max="13279" width="11.61328125" style="310" customWidth="1"/>
    <col min="13280" max="13280" width="24.3515625" style="310" customWidth="1"/>
    <col min="13281" max="13288" width="5.7421875" style="310" customWidth="1"/>
    <col min="13289" max="13533" width="10.36328125" style="310" customWidth="1"/>
    <col min="13534" max="13534" width="4.9921875" style="310" customWidth="1"/>
    <col min="13535" max="13535" width="11.61328125" style="310" customWidth="1"/>
    <col min="13536" max="13536" width="24.3515625" style="310" customWidth="1"/>
    <col min="13537" max="13544" width="5.7421875" style="310" customWidth="1"/>
    <col min="13545" max="13789" width="10.36328125" style="310" customWidth="1"/>
    <col min="13790" max="13790" width="4.9921875" style="310" customWidth="1"/>
    <col min="13791" max="13791" width="11.61328125" style="310" customWidth="1"/>
    <col min="13792" max="13792" width="24.3515625" style="310" customWidth="1"/>
    <col min="13793" max="13800" width="5.7421875" style="310" customWidth="1"/>
    <col min="13801" max="14045" width="10.36328125" style="310" customWidth="1"/>
    <col min="14046" max="14046" width="4.9921875" style="310" customWidth="1"/>
    <col min="14047" max="14047" width="11.61328125" style="310" customWidth="1"/>
    <col min="14048" max="14048" width="24.3515625" style="310" customWidth="1"/>
    <col min="14049" max="14056" width="5.7421875" style="310" customWidth="1"/>
    <col min="14057" max="14301" width="10.36328125" style="310" customWidth="1"/>
    <col min="14302" max="14302" width="4.9921875" style="310" customWidth="1"/>
    <col min="14303" max="14303" width="11.61328125" style="310" customWidth="1"/>
    <col min="14304" max="14304" width="24.3515625" style="310" customWidth="1"/>
    <col min="14305" max="14312" width="5.7421875" style="310" customWidth="1"/>
    <col min="14313" max="14557" width="10.36328125" style="310" customWidth="1"/>
    <col min="14558" max="14558" width="4.9921875" style="310" customWidth="1"/>
    <col min="14559" max="14559" width="11.61328125" style="310" customWidth="1"/>
    <col min="14560" max="14560" width="24.3515625" style="310" customWidth="1"/>
    <col min="14561" max="14568" width="5.7421875" style="310" customWidth="1"/>
    <col min="14569" max="14813" width="10.36328125" style="310" customWidth="1"/>
    <col min="14814" max="14814" width="4.9921875" style="310" customWidth="1"/>
    <col min="14815" max="14815" width="11.61328125" style="310" customWidth="1"/>
    <col min="14816" max="14816" width="24.3515625" style="310" customWidth="1"/>
    <col min="14817" max="14824" width="5.7421875" style="310" customWidth="1"/>
    <col min="14825" max="15069" width="10.36328125" style="310" customWidth="1"/>
    <col min="15070" max="15070" width="4.9921875" style="310" customWidth="1"/>
    <col min="15071" max="15071" width="11.61328125" style="310" customWidth="1"/>
    <col min="15072" max="15072" width="24.3515625" style="310" customWidth="1"/>
    <col min="15073" max="15080" width="5.7421875" style="310" customWidth="1"/>
    <col min="15081" max="15325" width="10.36328125" style="310" customWidth="1"/>
    <col min="15326" max="15326" width="4.9921875" style="310" customWidth="1"/>
    <col min="15327" max="15327" width="11.61328125" style="310" customWidth="1"/>
    <col min="15328" max="15328" width="24.3515625" style="310" customWidth="1"/>
    <col min="15329" max="15336" width="5.7421875" style="310" customWidth="1"/>
    <col min="15337" max="15581" width="10.36328125" style="310" customWidth="1"/>
    <col min="15582" max="15582" width="4.9921875" style="310" customWidth="1"/>
    <col min="15583" max="15583" width="11.61328125" style="310" customWidth="1"/>
    <col min="15584" max="15584" width="24.3515625" style="310" customWidth="1"/>
    <col min="15585" max="15592" width="5.7421875" style="310" customWidth="1"/>
    <col min="15593" max="15837" width="10.36328125" style="310" customWidth="1"/>
    <col min="15838" max="15838" width="4.9921875" style="310" customWidth="1"/>
    <col min="15839" max="15839" width="11.61328125" style="310" customWidth="1"/>
    <col min="15840" max="15840" width="24.3515625" style="310" customWidth="1"/>
    <col min="15841" max="15848" width="5.7421875" style="310" customWidth="1"/>
    <col min="15849" max="16093" width="10.36328125" style="310" customWidth="1"/>
    <col min="16094" max="16094" width="4.9921875" style="310" customWidth="1"/>
    <col min="16095" max="16095" width="11.61328125" style="310" customWidth="1"/>
    <col min="16096" max="16096" width="24.3515625" style="310" customWidth="1"/>
    <col min="16097" max="16104" width="5.7421875" style="310" customWidth="1"/>
    <col min="16105" max="16384" width="10.36328125" style="310" customWidth="1"/>
  </cols>
  <sheetData>
    <row r="1" spans="1:12" s="265" customFormat="1" ht="18" customHeight="1" x14ac:dyDescent="0.15">
      <c r="A1" s="1289" t="s">
        <v>9795</v>
      </c>
      <c r="B1" s="1289"/>
      <c r="C1" s="1289"/>
      <c r="D1" s="1289"/>
      <c r="E1" s="1289"/>
      <c r="F1" s="1289"/>
      <c r="G1" s="1289"/>
      <c r="H1" s="1289"/>
      <c r="I1" s="1289"/>
      <c r="J1" s="1289"/>
      <c r="K1" s="1289"/>
      <c r="L1" s="1289"/>
    </row>
    <row r="2" spans="1:12" s="265" customFormat="1" ht="18" customHeight="1" x14ac:dyDescent="0.15">
      <c r="A2" s="1289" t="s">
        <v>21429</v>
      </c>
      <c r="B2" s="1289"/>
      <c r="C2" s="1289"/>
      <c r="D2" s="1289"/>
      <c r="E2" s="1289"/>
      <c r="F2" s="1289"/>
      <c r="G2" s="1289"/>
      <c r="H2" s="1289"/>
      <c r="I2" s="1289"/>
      <c r="J2" s="1289"/>
      <c r="K2" s="1289"/>
      <c r="L2" s="1289"/>
    </row>
    <row r="3" spans="1:12" s="265" customFormat="1" ht="18" customHeight="1" x14ac:dyDescent="0.15">
      <c r="A3" s="1289" t="s">
        <v>15841</v>
      </c>
      <c r="B3" s="1289"/>
      <c r="C3" s="1289"/>
      <c r="D3" s="1289"/>
      <c r="E3" s="1289"/>
      <c r="F3" s="1289"/>
      <c r="G3" s="1289"/>
      <c r="H3" s="1289"/>
      <c r="I3" s="1289"/>
      <c r="J3" s="1289"/>
      <c r="K3" s="1289"/>
      <c r="L3" s="1289"/>
    </row>
    <row r="4" spans="1:12" s="265" customFormat="1" ht="18" customHeight="1" x14ac:dyDescent="0.15">
      <c r="A4" s="1289" t="s">
        <v>18831</v>
      </c>
      <c r="B4" s="1289"/>
      <c r="C4" s="1289"/>
      <c r="D4" s="1289"/>
      <c r="E4" s="1289"/>
      <c r="F4" s="1289"/>
      <c r="G4" s="1289"/>
      <c r="H4" s="1289"/>
      <c r="I4" s="1289"/>
      <c r="J4" s="1289"/>
      <c r="K4" s="1289"/>
      <c r="L4" s="1289"/>
    </row>
    <row r="5" spans="1:12" s="265" customFormat="1" ht="18" customHeight="1" x14ac:dyDescent="0.15">
      <c r="A5" s="1290" t="s">
        <v>21430</v>
      </c>
      <c r="B5" s="1290"/>
      <c r="C5" s="1290"/>
      <c r="D5" s="1290"/>
      <c r="E5" s="1290"/>
      <c r="F5" s="1290"/>
      <c r="G5" s="1290"/>
      <c r="H5" s="1290"/>
      <c r="I5" s="1290"/>
      <c r="J5" s="1290"/>
      <c r="K5" s="1290"/>
      <c r="L5" s="1290"/>
    </row>
    <row r="6" spans="1:12" s="334" customFormat="1" ht="18" customHeight="1" x14ac:dyDescent="0.5">
      <c r="A6" s="332" t="s">
        <v>8377</v>
      </c>
      <c r="B6" s="61" t="s">
        <v>8352</v>
      </c>
      <c r="C6" s="333" t="s">
        <v>9799</v>
      </c>
      <c r="D6" s="332"/>
      <c r="E6" s="332"/>
      <c r="F6" s="231"/>
      <c r="G6" s="231"/>
      <c r="H6" s="231"/>
      <c r="I6" s="231"/>
      <c r="J6" s="231"/>
      <c r="K6" s="231"/>
      <c r="L6" s="231"/>
    </row>
    <row r="7" spans="1:12" ht="18" customHeight="1" x14ac:dyDescent="0.15">
      <c r="A7" s="298">
        <v>1</v>
      </c>
      <c r="B7" s="298">
        <v>18347</v>
      </c>
      <c r="C7" s="306" t="s">
        <v>21431</v>
      </c>
      <c r="D7" s="355"/>
      <c r="E7" s="309"/>
      <c r="F7" s="309"/>
      <c r="G7" s="309"/>
      <c r="H7" s="309"/>
      <c r="I7" s="309"/>
      <c r="J7" s="309"/>
      <c r="K7" s="309"/>
      <c r="L7" s="309"/>
    </row>
    <row r="8" spans="1:12" ht="18" customHeight="1" x14ac:dyDescent="0.15">
      <c r="A8" s="298">
        <v>2</v>
      </c>
      <c r="B8" s="298">
        <v>18348</v>
      </c>
      <c r="C8" s="306" t="s">
        <v>21432</v>
      </c>
      <c r="D8" s="355"/>
      <c r="E8" s="309"/>
      <c r="F8" s="309"/>
      <c r="G8" s="309"/>
      <c r="H8" s="309"/>
      <c r="I8" s="309"/>
      <c r="J8" s="309"/>
      <c r="K8" s="309"/>
      <c r="L8" s="309"/>
    </row>
    <row r="9" spans="1:12" ht="18" customHeight="1" x14ac:dyDescent="0.15">
      <c r="A9" s="298">
        <v>3</v>
      </c>
      <c r="B9" s="298">
        <v>18352</v>
      </c>
      <c r="C9" s="306" t="s">
        <v>21433</v>
      </c>
      <c r="D9" s="355"/>
      <c r="E9" s="309"/>
      <c r="F9" s="309"/>
      <c r="G9" s="309"/>
      <c r="H9" s="309"/>
      <c r="I9" s="309"/>
      <c r="J9" s="309"/>
      <c r="K9" s="309"/>
      <c r="L9" s="309"/>
    </row>
    <row r="10" spans="1:12" ht="18" customHeight="1" x14ac:dyDescent="0.15">
      <c r="A10" s="298">
        <v>4</v>
      </c>
      <c r="B10" s="298">
        <v>18386</v>
      </c>
      <c r="C10" s="306" t="s">
        <v>21434</v>
      </c>
      <c r="D10" s="355"/>
      <c r="E10" s="309"/>
      <c r="F10" s="309"/>
      <c r="G10" s="309"/>
      <c r="H10" s="309"/>
      <c r="I10" s="309"/>
      <c r="J10" s="309"/>
      <c r="K10" s="309"/>
      <c r="L10" s="309"/>
    </row>
    <row r="11" spans="1:12" ht="18" customHeight="1" x14ac:dyDescent="0.15">
      <c r="A11" s="298">
        <v>5</v>
      </c>
      <c r="B11" s="298">
        <v>18392</v>
      </c>
      <c r="C11" s="306" t="s">
        <v>21435</v>
      </c>
      <c r="D11" s="355"/>
      <c r="E11" s="309"/>
      <c r="F11" s="309"/>
      <c r="G11" s="309"/>
      <c r="H11" s="309"/>
      <c r="I11" s="309"/>
      <c r="J11" s="309"/>
      <c r="K11" s="309"/>
      <c r="L11" s="309"/>
    </row>
    <row r="12" spans="1:12" ht="18" customHeight="1" x14ac:dyDescent="0.15">
      <c r="A12" s="298">
        <v>6</v>
      </c>
      <c r="B12" s="298">
        <v>18394</v>
      </c>
      <c r="C12" s="306" t="s">
        <v>21436</v>
      </c>
      <c r="D12" s="355"/>
      <c r="E12" s="309"/>
      <c r="F12" s="309"/>
      <c r="G12" s="309"/>
      <c r="H12" s="309"/>
      <c r="I12" s="309"/>
      <c r="J12" s="309"/>
      <c r="K12" s="309"/>
      <c r="L12" s="309"/>
    </row>
    <row r="13" spans="1:12" ht="18" customHeight="1" x14ac:dyDescent="0.15">
      <c r="A13" s="298">
        <v>7</v>
      </c>
      <c r="B13" s="298">
        <v>18397</v>
      </c>
      <c r="C13" s="306" t="s">
        <v>21437</v>
      </c>
      <c r="D13" s="355"/>
      <c r="E13" s="309"/>
      <c r="F13" s="309"/>
      <c r="G13" s="309"/>
      <c r="H13" s="309"/>
      <c r="I13" s="309"/>
      <c r="J13" s="309"/>
      <c r="K13" s="309"/>
      <c r="L13" s="309"/>
    </row>
    <row r="14" spans="1:12" ht="18" customHeight="1" x14ac:dyDescent="0.15">
      <c r="A14" s="298">
        <v>8</v>
      </c>
      <c r="B14" s="298">
        <v>18441</v>
      </c>
      <c r="C14" s="306" t="s">
        <v>21438</v>
      </c>
      <c r="D14" s="355"/>
      <c r="E14" s="309"/>
      <c r="F14" s="309"/>
      <c r="G14" s="309"/>
      <c r="H14" s="309"/>
      <c r="I14" s="309"/>
      <c r="J14" s="309"/>
      <c r="K14" s="309"/>
      <c r="L14" s="309"/>
    </row>
    <row r="15" spans="1:12" ht="18" customHeight="1" x14ac:dyDescent="0.15">
      <c r="A15" s="298">
        <v>9</v>
      </c>
      <c r="B15" s="298">
        <v>20228</v>
      </c>
      <c r="C15" s="306" t="s">
        <v>21439</v>
      </c>
      <c r="D15" s="355"/>
      <c r="E15" s="309"/>
      <c r="F15" s="309"/>
      <c r="G15" s="309"/>
      <c r="H15" s="309"/>
      <c r="I15" s="309"/>
      <c r="J15" s="309"/>
      <c r="K15" s="309"/>
      <c r="L15" s="309"/>
    </row>
    <row r="16" spans="1:12" ht="18" customHeight="1" x14ac:dyDescent="0.15">
      <c r="A16" s="298">
        <v>10</v>
      </c>
      <c r="B16" s="298">
        <v>20229</v>
      </c>
      <c r="C16" s="306" t="s">
        <v>21440</v>
      </c>
      <c r="D16" s="355"/>
      <c r="E16" s="309"/>
      <c r="F16" s="309"/>
      <c r="G16" s="309"/>
      <c r="H16" s="309"/>
      <c r="I16" s="309"/>
      <c r="J16" s="309"/>
      <c r="K16" s="309"/>
      <c r="L16" s="309"/>
    </row>
    <row r="17" spans="1:12" ht="18" customHeight="1" x14ac:dyDescent="0.15">
      <c r="A17" s="298">
        <v>11</v>
      </c>
      <c r="B17" s="298">
        <v>20230</v>
      </c>
      <c r="C17" s="306" t="s">
        <v>21441</v>
      </c>
      <c r="D17" s="355"/>
      <c r="E17" s="309"/>
      <c r="F17" s="309"/>
      <c r="G17" s="309"/>
      <c r="H17" s="309"/>
      <c r="I17" s="309"/>
      <c r="J17" s="309"/>
      <c r="K17" s="309"/>
      <c r="L17" s="309"/>
    </row>
    <row r="18" spans="1:12" ht="18" customHeight="1" x14ac:dyDescent="0.15">
      <c r="A18" s="298">
        <v>12</v>
      </c>
      <c r="B18" s="298">
        <v>20231</v>
      </c>
      <c r="C18" s="306" t="s">
        <v>21442</v>
      </c>
      <c r="D18" s="355"/>
      <c r="E18" s="309"/>
      <c r="F18" s="309"/>
      <c r="G18" s="309"/>
      <c r="H18" s="309"/>
      <c r="I18" s="309"/>
      <c r="J18" s="309"/>
      <c r="K18" s="309"/>
      <c r="L18" s="309"/>
    </row>
    <row r="19" spans="1:12" ht="18" customHeight="1" x14ac:dyDescent="0.15">
      <c r="A19" s="298">
        <v>13</v>
      </c>
      <c r="B19" s="298">
        <v>20234</v>
      </c>
      <c r="C19" s="306" t="s">
        <v>21443</v>
      </c>
      <c r="D19" s="355"/>
      <c r="E19" s="309"/>
      <c r="F19" s="309"/>
      <c r="G19" s="309"/>
      <c r="H19" s="309"/>
      <c r="I19" s="309"/>
      <c r="J19" s="309"/>
      <c r="K19" s="309"/>
      <c r="L19" s="309"/>
    </row>
    <row r="20" spans="1:12" ht="18" customHeight="1" x14ac:dyDescent="0.15">
      <c r="A20" s="298">
        <v>14</v>
      </c>
      <c r="B20" s="298">
        <v>18242</v>
      </c>
      <c r="C20" s="306" t="s">
        <v>21444</v>
      </c>
      <c r="D20" s="355"/>
      <c r="E20" s="309"/>
      <c r="F20" s="309"/>
      <c r="G20" s="309"/>
      <c r="H20" s="309"/>
      <c r="I20" s="309"/>
      <c r="J20" s="309"/>
      <c r="K20" s="309"/>
      <c r="L20" s="309"/>
    </row>
    <row r="21" spans="1:12" ht="18" customHeight="1" x14ac:dyDescent="0.15">
      <c r="A21" s="298">
        <v>15</v>
      </c>
      <c r="B21" s="298">
        <v>18367</v>
      </c>
      <c r="C21" s="306" t="s">
        <v>21445</v>
      </c>
      <c r="D21" s="355"/>
      <c r="E21" s="309"/>
      <c r="F21" s="309"/>
      <c r="G21" s="309"/>
      <c r="H21" s="309"/>
      <c r="I21" s="309"/>
      <c r="J21" s="309"/>
      <c r="K21" s="309"/>
      <c r="L21" s="309"/>
    </row>
    <row r="22" spans="1:12" ht="18" customHeight="1" x14ac:dyDescent="0.15">
      <c r="A22" s="298">
        <v>16</v>
      </c>
      <c r="B22" s="298">
        <v>18463</v>
      </c>
      <c r="C22" s="306" t="s">
        <v>21446</v>
      </c>
      <c r="D22" s="355"/>
      <c r="E22" s="309"/>
      <c r="F22" s="309"/>
      <c r="G22" s="309"/>
      <c r="H22" s="309"/>
      <c r="I22" s="309"/>
      <c r="J22" s="309"/>
      <c r="K22" s="309"/>
      <c r="L22" s="309"/>
    </row>
    <row r="23" spans="1:12" ht="18" customHeight="1" x14ac:dyDescent="0.15">
      <c r="A23" s="298">
        <v>17</v>
      </c>
      <c r="B23" s="298">
        <v>18472</v>
      </c>
      <c r="C23" s="306" t="s">
        <v>21447</v>
      </c>
      <c r="D23" s="355"/>
      <c r="E23" s="309"/>
      <c r="F23" s="309"/>
      <c r="G23" s="309"/>
      <c r="H23" s="309"/>
      <c r="I23" s="309"/>
      <c r="J23" s="309"/>
      <c r="K23" s="309"/>
      <c r="L23" s="309"/>
    </row>
    <row r="24" spans="1:12" ht="18" customHeight="1" x14ac:dyDescent="0.15">
      <c r="A24" s="298">
        <v>18</v>
      </c>
      <c r="B24" s="298">
        <v>18475</v>
      </c>
      <c r="C24" s="306" t="s">
        <v>21448</v>
      </c>
      <c r="D24" s="355"/>
      <c r="E24" s="309"/>
      <c r="F24" s="309"/>
      <c r="G24" s="309"/>
      <c r="H24" s="309"/>
      <c r="I24" s="309"/>
      <c r="J24" s="309"/>
      <c r="K24" s="309"/>
      <c r="L24" s="309"/>
    </row>
    <row r="25" spans="1:12" ht="18" customHeight="1" x14ac:dyDescent="0.15">
      <c r="A25" s="298">
        <v>19</v>
      </c>
      <c r="B25" s="298">
        <v>18476</v>
      </c>
      <c r="C25" s="306" t="s">
        <v>21449</v>
      </c>
      <c r="D25" s="355"/>
      <c r="E25" s="309"/>
      <c r="F25" s="309"/>
      <c r="G25" s="309"/>
      <c r="H25" s="309"/>
      <c r="I25" s="309"/>
      <c r="J25" s="309"/>
      <c r="K25" s="309"/>
      <c r="L25" s="309"/>
    </row>
    <row r="26" spans="1:12" ht="18" customHeight="1" x14ac:dyDescent="0.15">
      <c r="A26" s="298">
        <v>20</v>
      </c>
      <c r="B26" s="298">
        <v>20235</v>
      </c>
      <c r="C26" s="306" t="s">
        <v>21450</v>
      </c>
      <c r="D26" s="355"/>
      <c r="E26" s="309"/>
      <c r="F26" s="309"/>
      <c r="G26" s="309"/>
      <c r="H26" s="309"/>
      <c r="I26" s="309"/>
      <c r="J26" s="309"/>
      <c r="K26" s="309"/>
      <c r="L26" s="309"/>
    </row>
    <row r="27" spans="1:12" ht="18" customHeight="1" x14ac:dyDescent="0.15">
      <c r="A27" s="298">
        <v>21</v>
      </c>
      <c r="B27" s="298">
        <v>20236</v>
      </c>
      <c r="C27" s="306" t="s">
        <v>21451</v>
      </c>
      <c r="D27" s="355"/>
      <c r="E27" s="309"/>
      <c r="F27" s="309"/>
      <c r="G27" s="309"/>
      <c r="H27" s="309"/>
      <c r="I27" s="309"/>
      <c r="J27" s="309"/>
      <c r="K27" s="309"/>
      <c r="L27" s="309"/>
    </row>
    <row r="28" spans="1:12" ht="18" customHeight="1" x14ac:dyDescent="0.15">
      <c r="A28" s="298">
        <v>22</v>
      </c>
      <c r="B28" s="298">
        <v>20238</v>
      </c>
      <c r="C28" s="306" t="s">
        <v>21452</v>
      </c>
      <c r="D28" s="355"/>
      <c r="E28" s="309"/>
      <c r="F28" s="309"/>
      <c r="G28" s="309"/>
      <c r="H28" s="309"/>
      <c r="I28" s="309"/>
      <c r="J28" s="309"/>
      <c r="K28" s="309"/>
      <c r="L28" s="309"/>
    </row>
    <row r="29" spans="1:12" ht="18" customHeight="1" x14ac:dyDescent="0.15">
      <c r="A29" s="298">
        <v>23</v>
      </c>
      <c r="B29" s="304">
        <v>20424</v>
      </c>
      <c r="C29" s="311" t="s">
        <v>9317</v>
      </c>
      <c r="D29" s="355"/>
      <c r="E29" s="309"/>
      <c r="F29" s="309"/>
      <c r="G29" s="309"/>
      <c r="H29" s="309"/>
      <c r="I29" s="309"/>
      <c r="J29" s="309"/>
      <c r="K29" s="309"/>
      <c r="L29" s="309"/>
    </row>
    <row r="30" spans="1:12" ht="18" customHeight="1" x14ac:dyDescent="0.15">
      <c r="A30" s="301"/>
      <c r="D30" s="303"/>
    </row>
    <row r="31" spans="1:12" ht="18" customHeight="1" x14ac:dyDescent="0.15">
      <c r="A31" s="301"/>
      <c r="D31" s="303"/>
    </row>
    <row r="32" spans="1:12" ht="18" customHeight="1" x14ac:dyDescent="0.15">
      <c r="A32" s="301"/>
      <c r="D32" s="303"/>
    </row>
    <row r="33" spans="1:12" ht="18" customHeight="1" x14ac:dyDescent="0.15">
      <c r="A33" s="301"/>
      <c r="D33" s="303"/>
    </row>
    <row r="34" spans="1:12" ht="18" customHeight="1" x14ac:dyDescent="0.15">
      <c r="A34" s="301"/>
      <c r="D34" s="303"/>
    </row>
    <row r="35" spans="1:12" ht="18" customHeight="1" x14ac:dyDescent="0.15">
      <c r="A35" s="301"/>
      <c r="D35" s="303"/>
    </row>
    <row r="36" spans="1:12" ht="18" customHeight="1" x14ac:dyDescent="0.15">
      <c r="A36" s="301"/>
      <c r="D36" s="303"/>
    </row>
    <row r="37" spans="1:12" ht="18" customHeight="1" x14ac:dyDescent="0.15">
      <c r="A37" s="301"/>
      <c r="D37" s="303"/>
    </row>
    <row r="38" spans="1:12" ht="18" customHeight="1" x14ac:dyDescent="0.15">
      <c r="A38" s="301"/>
      <c r="D38" s="303"/>
    </row>
    <row r="39" spans="1:12" ht="18" customHeight="1" x14ac:dyDescent="0.15">
      <c r="A39" s="301"/>
      <c r="D39" s="303"/>
    </row>
    <row r="40" spans="1:12" ht="18" customHeight="1" x14ac:dyDescent="0.15">
      <c r="A40" s="301"/>
      <c r="D40" s="303"/>
    </row>
    <row r="41" spans="1:12" ht="18" customHeight="1" x14ac:dyDescent="0.15">
      <c r="A41" s="301"/>
      <c r="D41" s="303"/>
    </row>
    <row r="42" spans="1:12" ht="18" customHeight="1" x14ac:dyDescent="0.15">
      <c r="A42" s="301"/>
      <c r="D42" s="303"/>
    </row>
    <row r="43" spans="1:12" ht="18" customHeight="1" x14ac:dyDescent="0.15">
      <c r="A43" s="301"/>
      <c r="D43" s="303"/>
    </row>
    <row r="44" spans="1:12" s="265" customFormat="1" ht="18" customHeight="1" x14ac:dyDescent="0.15">
      <c r="A44" s="1289" t="s">
        <v>9795</v>
      </c>
      <c r="B44" s="1289"/>
      <c r="C44" s="1289"/>
      <c r="D44" s="1289"/>
      <c r="E44" s="1289"/>
      <c r="F44" s="1289"/>
      <c r="G44" s="1289"/>
      <c r="H44" s="1289"/>
      <c r="I44" s="1289"/>
      <c r="J44" s="1289"/>
      <c r="K44" s="1289"/>
      <c r="L44" s="1289"/>
    </row>
    <row r="45" spans="1:12" s="265" customFormat="1" ht="18" customHeight="1" x14ac:dyDescent="0.15">
      <c r="A45" s="1289" t="s">
        <v>21453</v>
      </c>
      <c r="B45" s="1289"/>
      <c r="C45" s="1289"/>
      <c r="D45" s="1289"/>
      <c r="E45" s="1289"/>
      <c r="F45" s="1289"/>
      <c r="G45" s="1289"/>
      <c r="H45" s="1289"/>
      <c r="I45" s="1289"/>
      <c r="J45" s="1289"/>
      <c r="K45" s="1289"/>
      <c r="L45" s="1289"/>
    </row>
    <row r="46" spans="1:12" s="265" customFormat="1" ht="18" customHeight="1" x14ac:dyDescent="0.15">
      <c r="A46" s="1289" t="s">
        <v>14982</v>
      </c>
      <c r="B46" s="1289"/>
      <c r="C46" s="1289"/>
      <c r="D46" s="1289"/>
      <c r="E46" s="1289"/>
      <c r="F46" s="1289"/>
      <c r="G46" s="1289"/>
      <c r="H46" s="1289"/>
      <c r="I46" s="1289"/>
      <c r="J46" s="1289"/>
      <c r="K46" s="1289"/>
      <c r="L46" s="1289"/>
    </row>
    <row r="47" spans="1:12" s="265" customFormat="1" ht="18" customHeight="1" x14ac:dyDescent="0.15">
      <c r="A47" s="1289" t="s">
        <v>18831</v>
      </c>
      <c r="B47" s="1289"/>
      <c r="C47" s="1289"/>
      <c r="D47" s="1289"/>
      <c r="E47" s="1289"/>
      <c r="F47" s="1289"/>
      <c r="G47" s="1289"/>
      <c r="H47" s="1289"/>
      <c r="I47" s="1289"/>
      <c r="J47" s="1289"/>
      <c r="K47" s="1289"/>
      <c r="L47" s="1289"/>
    </row>
    <row r="48" spans="1:12" s="265" customFormat="1" ht="18" customHeight="1" x14ac:dyDescent="0.15">
      <c r="A48" s="1290" t="s">
        <v>21454</v>
      </c>
      <c r="B48" s="1290"/>
      <c r="C48" s="1290"/>
      <c r="D48" s="1290"/>
      <c r="E48" s="1290"/>
      <c r="F48" s="1290"/>
      <c r="G48" s="1290"/>
      <c r="H48" s="1290"/>
      <c r="I48" s="1290"/>
      <c r="J48" s="1290"/>
      <c r="K48" s="1290"/>
      <c r="L48" s="1290"/>
    </row>
    <row r="49" spans="1:12" s="334" customFormat="1" ht="18" customHeight="1" x14ac:dyDescent="0.5">
      <c r="A49" s="332" t="s">
        <v>8377</v>
      </c>
      <c r="B49" s="61" t="s">
        <v>8352</v>
      </c>
      <c r="C49" s="333" t="s">
        <v>9799</v>
      </c>
      <c r="D49" s="332"/>
      <c r="E49" s="332"/>
      <c r="F49" s="231"/>
      <c r="G49" s="231"/>
      <c r="H49" s="231"/>
      <c r="I49" s="231"/>
      <c r="J49" s="231"/>
      <c r="K49" s="231"/>
      <c r="L49" s="231"/>
    </row>
    <row r="50" spans="1:12" ht="18" customHeight="1" x14ac:dyDescent="0.15">
      <c r="A50" s="304">
        <v>1</v>
      </c>
      <c r="B50" s="304">
        <v>18300</v>
      </c>
      <c r="C50" s="306" t="s">
        <v>21455</v>
      </c>
      <c r="D50" s="355"/>
      <c r="E50" s="309"/>
      <c r="F50" s="309"/>
      <c r="G50" s="309"/>
      <c r="H50" s="309"/>
      <c r="I50" s="309"/>
      <c r="J50" s="309"/>
      <c r="K50" s="309"/>
      <c r="L50" s="309"/>
    </row>
    <row r="51" spans="1:12" ht="18" customHeight="1" x14ac:dyDescent="0.15">
      <c r="A51" s="304">
        <v>2</v>
      </c>
      <c r="B51" s="304">
        <v>18309</v>
      </c>
      <c r="C51" s="306" t="s">
        <v>21456</v>
      </c>
      <c r="D51" s="355"/>
      <c r="E51" s="309"/>
      <c r="F51" s="309"/>
      <c r="G51" s="309"/>
      <c r="H51" s="309"/>
      <c r="I51" s="309"/>
      <c r="J51" s="309"/>
      <c r="K51" s="309"/>
      <c r="L51" s="309"/>
    </row>
    <row r="52" spans="1:12" ht="18" customHeight="1" x14ac:dyDescent="0.15">
      <c r="A52" s="304">
        <v>3</v>
      </c>
      <c r="B52" s="304">
        <v>18340</v>
      </c>
      <c r="C52" s="306" t="s">
        <v>21457</v>
      </c>
      <c r="D52" s="355"/>
      <c r="E52" s="309"/>
      <c r="F52" s="309"/>
      <c r="G52" s="309"/>
      <c r="H52" s="309"/>
      <c r="I52" s="309"/>
      <c r="J52" s="309"/>
      <c r="K52" s="309"/>
      <c r="L52" s="309"/>
    </row>
    <row r="53" spans="1:12" ht="18" customHeight="1" x14ac:dyDescent="0.15">
      <c r="A53" s="304">
        <v>4</v>
      </c>
      <c r="B53" s="304">
        <v>18346</v>
      </c>
      <c r="C53" s="306" t="s">
        <v>21458</v>
      </c>
      <c r="D53" s="355"/>
      <c r="E53" s="309"/>
      <c r="F53" s="309"/>
      <c r="G53" s="309"/>
      <c r="H53" s="309"/>
      <c r="I53" s="309"/>
      <c r="J53" s="309"/>
      <c r="K53" s="309"/>
      <c r="L53" s="309"/>
    </row>
    <row r="54" spans="1:12" ht="18" customHeight="1" x14ac:dyDescent="0.15">
      <c r="A54" s="304">
        <v>5</v>
      </c>
      <c r="B54" s="304">
        <v>18353</v>
      </c>
      <c r="C54" s="306" t="s">
        <v>21459</v>
      </c>
      <c r="D54" s="355"/>
      <c r="E54" s="309"/>
      <c r="F54" s="309"/>
      <c r="G54" s="309"/>
      <c r="H54" s="309"/>
      <c r="I54" s="309"/>
      <c r="J54" s="309"/>
      <c r="K54" s="309"/>
      <c r="L54" s="309"/>
    </row>
    <row r="55" spans="1:12" ht="18" customHeight="1" x14ac:dyDescent="0.15">
      <c r="A55" s="304">
        <v>6</v>
      </c>
      <c r="B55" s="304">
        <v>18395</v>
      </c>
      <c r="C55" s="306" t="s">
        <v>21460</v>
      </c>
      <c r="D55" s="355"/>
      <c r="E55" s="309"/>
      <c r="F55" s="309"/>
      <c r="G55" s="309"/>
      <c r="H55" s="309"/>
      <c r="I55" s="309"/>
      <c r="J55" s="309"/>
      <c r="K55" s="309"/>
      <c r="L55" s="309"/>
    </row>
    <row r="56" spans="1:12" ht="18" customHeight="1" x14ac:dyDescent="0.15">
      <c r="A56" s="304">
        <v>7</v>
      </c>
      <c r="B56" s="304">
        <v>18398</v>
      </c>
      <c r="C56" s="306" t="s">
        <v>21461</v>
      </c>
      <c r="D56" s="355"/>
      <c r="E56" s="309"/>
      <c r="F56" s="309"/>
      <c r="G56" s="309"/>
      <c r="H56" s="309"/>
      <c r="I56" s="309"/>
      <c r="J56" s="309"/>
      <c r="K56" s="309"/>
      <c r="L56" s="309"/>
    </row>
    <row r="57" spans="1:12" ht="18" customHeight="1" x14ac:dyDescent="0.15">
      <c r="A57" s="304">
        <v>8</v>
      </c>
      <c r="B57" s="304">
        <v>18432</v>
      </c>
      <c r="C57" s="306" t="s">
        <v>21462</v>
      </c>
      <c r="D57" s="355"/>
      <c r="E57" s="309"/>
      <c r="F57" s="309"/>
      <c r="G57" s="309"/>
      <c r="H57" s="309"/>
      <c r="I57" s="309"/>
      <c r="J57" s="309"/>
      <c r="K57" s="309"/>
      <c r="L57" s="309"/>
    </row>
    <row r="58" spans="1:12" s="265" customFormat="1" ht="18" customHeight="1" x14ac:dyDescent="0.15">
      <c r="A58" s="304">
        <v>9</v>
      </c>
      <c r="B58" s="231">
        <v>20420</v>
      </c>
      <c r="C58" s="308" t="s">
        <v>21463</v>
      </c>
      <c r="D58" s="355"/>
      <c r="E58" s="308"/>
      <c r="F58" s="308"/>
      <c r="G58" s="267"/>
      <c r="H58" s="267"/>
      <c r="I58" s="267"/>
      <c r="J58" s="267"/>
      <c r="K58" s="267"/>
      <c r="L58" s="267"/>
    </row>
    <row r="59" spans="1:12" ht="18" customHeight="1" x14ac:dyDescent="0.15">
      <c r="A59" s="304">
        <v>10</v>
      </c>
      <c r="B59" s="304">
        <v>18194</v>
      </c>
      <c r="C59" s="306" t="s">
        <v>21464</v>
      </c>
      <c r="D59" s="355"/>
      <c r="E59" s="309"/>
      <c r="F59" s="309"/>
      <c r="G59" s="309"/>
      <c r="H59" s="309"/>
      <c r="I59" s="309"/>
      <c r="J59" s="309"/>
      <c r="K59" s="309"/>
      <c r="L59" s="309"/>
    </row>
    <row r="60" spans="1:12" ht="18" customHeight="1" x14ac:dyDescent="0.15">
      <c r="A60" s="304">
        <v>11</v>
      </c>
      <c r="B60" s="304">
        <v>18266</v>
      </c>
      <c r="C60" s="306" t="s">
        <v>21465</v>
      </c>
      <c r="D60" s="355"/>
      <c r="E60" s="309"/>
      <c r="F60" s="309"/>
      <c r="G60" s="309"/>
      <c r="H60" s="309"/>
      <c r="I60" s="309"/>
      <c r="J60" s="309"/>
      <c r="K60" s="309"/>
      <c r="L60" s="309"/>
    </row>
    <row r="61" spans="1:12" ht="18" customHeight="1" x14ac:dyDescent="0.15">
      <c r="A61" s="304">
        <v>12</v>
      </c>
      <c r="B61" s="304">
        <v>18268</v>
      </c>
      <c r="C61" s="306" t="s">
        <v>21466</v>
      </c>
      <c r="D61" s="355"/>
      <c r="E61" s="309"/>
      <c r="F61" s="309"/>
      <c r="G61" s="309"/>
      <c r="H61" s="309"/>
      <c r="I61" s="309"/>
      <c r="J61" s="309"/>
      <c r="K61" s="309"/>
      <c r="L61" s="309"/>
    </row>
    <row r="62" spans="1:12" ht="18" customHeight="1" x14ac:dyDescent="0.15">
      <c r="A62" s="304">
        <v>13</v>
      </c>
      <c r="B62" s="304">
        <v>18269</v>
      </c>
      <c r="C62" s="306" t="s">
        <v>21467</v>
      </c>
      <c r="D62" s="355"/>
      <c r="E62" s="309"/>
      <c r="F62" s="309"/>
      <c r="G62" s="309"/>
      <c r="H62" s="309"/>
      <c r="I62" s="309"/>
      <c r="J62" s="309"/>
      <c r="K62" s="309"/>
      <c r="L62" s="309"/>
    </row>
    <row r="63" spans="1:12" ht="18" customHeight="1" x14ac:dyDescent="0.15">
      <c r="A63" s="304">
        <v>14</v>
      </c>
      <c r="B63" s="304">
        <v>18291</v>
      </c>
      <c r="C63" s="306" t="s">
        <v>21468</v>
      </c>
      <c r="D63" s="355"/>
      <c r="E63" s="309"/>
      <c r="F63" s="309"/>
      <c r="G63" s="309"/>
      <c r="H63" s="309"/>
      <c r="I63" s="309"/>
      <c r="J63" s="309"/>
      <c r="K63" s="309"/>
      <c r="L63" s="309"/>
    </row>
    <row r="64" spans="1:12" ht="18" customHeight="1" x14ac:dyDescent="0.15">
      <c r="A64" s="304">
        <v>15</v>
      </c>
      <c r="B64" s="304">
        <v>18317</v>
      </c>
      <c r="C64" s="306" t="s">
        <v>21469</v>
      </c>
      <c r="D64" s="355"/>
      <c r="E64" s="309"/>
      <c r="F64" s="309"/>
      <c r="G64" s="309"/>
      <c r="H64" s="309"/>
      <c r="I64" s="309"/>
      <c r="J64" s="309"/>
      <c r="K64" s="309"/>
      <c r="L64" s="309"/>
    </row>
    <row r="65" spans="1:12" ht="18" customHeight="1" x14ac:dyDescent="0.15">
      <c r="A65" s="304">
        <v>16</v>
      </c>
      <c r="B65" s="304">
        <v>18320</v>
      </c>
      <c r="C65" s="306" t="s">
        <v>21470</v>
      </c>
      <c r="D65" s="355"/>
      <c r="E65" s="309"/>
      <c r="F65" s="309"/>
      <c r="G65" s="309"/>
      <c r="H65" s="309"/>
      <c r="I65" s="309"/>
      <c r="J65" s="309"/>
      <c r="K65" s="309"/>
      <c r="L65" s="309"/>
    </row>
    <row r="66" spans="1:12" ht="18" customHeight="1" x14ac:dyDescent="0.15">
      <c r="A66" s="304">
        <v>17</v>
      </c>
      <c r="B66" s="304">
        <v>18336</v>
      </c>
      <c r="C66" s="306" t="s">
        <v>21471</v>
      </c>
      <c r="D66" s="355"/>
      <c r="E66" s="309"/>
      <c r="F66" s="309"/>
      <c r="G66" s="309"/>
      <c r="H66" s="309"/>
      <c r="I66" s="309"/>
      <c r="J66" s="309"/>
      <c r="K66" s="309"/>
      <c r="L66" s="309"/>
    </row>
    <row r="67" spans="1:12" ht="18" customHeight="1" x14ac:dyDescent="0.15">
      <c r="A67" s="304">
        <v>18</v>
      </c>
      <c r="B67" s="304">
        <v>18338</v>
      </c>
      <c r="C67" s="306" t="s">
        <v>21472</v>
      </c>
      <c r="D67" s="355"/>
      <c r="E67" s="309"/>
      <c r="F67" s="309"/>
      <c r="G67" s="309"/>
      <c r="H67" s="309"/>
      <c r="I67" s="309"/>
      <c r="J67" s="309"/>
      <c r="K67" s="309"/>
      <c r="L67" s="309"/>
    </row>
    <row r="68" spans="1:12" ht="18" customHeight="1" x14ac:dyDescent="0.15">
      <c r="A68" s="304">
        <v>19</v>
      </c>
      <c r="B68" s="304">
        <v>18359</v>
      </c>
      <c r="C68" s="306" t="s">
        <v>21473</v>
      </c>
      <c r="D68" s="355"/>
      <c r="E68" s="299"/>
      <c r="F68" s="309"/>
      <c r="G68" s="309"/>
      <c r="H68" s="309"/>
      <c r="I68" s="309"/>
      <c r="J68" s="309"/>
      <c r="K68" s="309"/>
      <c r="L68" s="309"/>
    </row>
    <row r="69" spans="1:12" ht="18" customHeight="1" x14ac:dyDescent="0.15">
      <c r="A69" s="304">
        <v>20</v>
      </c>
      <c r="B69" s="304">
        <v>18362</v>
      </c>
      <c r="C69" s="306" t="s">
        <v>21474</v>
      </c>
      <c r="D69" s="355"/>
      <c r="E69" s="309"/>
      <c r="F69" s="309"/>
      <c r="G69" s="309"/>
      <c r="H69" s="309"/>
      <c r="I69" s="309"/>
      <c r="J69" s="309"/>
      <c r="K69" s="309"/>
      <c r="L69" s="309"/>
    </row>
    <row r="70" spans="1:12" ht="18" customHeight="1" x14ac:dyDescent="0.15">
      <c r="A70" s="304">
        <v>21</v>
      </c>
      <c r="B70" s="304">
        <v>18363</v>
      </c>
      <c r="C70" s="306" t="s">
        <v>21475</v>
      </c>
      <c r="D70" s="355"/>
      <c r="E70" s="309"/>
      <c r="F70" s="309"/>
      <c r="G70" s="309"/>
      <c r="H70" s="309"/>
      <c r="I70" s="309"/>
      <c r="J70" s="309"/>
      <c r="K70" s="309"/>
      <c r="L70" s="309"/>
    </row>
    <row r="71" spans="1:12" ht="18" customHeight="1" x14ac:dyDescent="0.15">
      <c r="A71" s="304">
        <v>22</v>
      </c>
      <c r="B71" s="304">
        <v>18364</v>
      </c>
      <c r="C71" s="306" t="s">
        <v>21476</v>
      </c>
      <c r="D71" s="355"/>
      <c r="E71" s="309"/>
      <c r="F71" s="309"/>
      <c r="G71" s="309"/>
      <c r="H71" s="309"/>
      <c r="I71" s="309"/>
      <c r="J71" s="309"/>
      <c r="K71" s="309"/>
      <c r="L71" s="309"/>
    </row>
    <row r="72" spans="1:12" ht="18" customHeight="1" x14ac:dyDescent="0.15">
      <c r="A72" s="304">
        <v>23</v>
      </c>
      <c r="B72" s="304">
        <v>18366</v>
      </c>
      <c r="C72" s="306" t="s">
        <v>21477</v>
      </c>
      <c r="D72" s="355"/>
      <c r="E72" s="309"/>
      <c r="F72" s="309"/>
      <c r="G72" s="309"/>
      <c r="H72" s="309"/>
      <c r="I72" s="309"/>
      <c r="J72" s="309"/>
      <c r="K72" s="309"/>
      <c r="L72" s="309"/>
    </row>
    <row r="73" spans="1:12" ht="18" customHeight="1" x14ac:dyDescent="0.15">
      <c r="A73" s="304">
        <v>24</v>
      </c>
      <c r="B73" s="304">
        <v>18376</v>
      </c>
      <c r="C73" s="306" t="s">
        <v>21478</v>
      </c>
      <c r="D73" s="355"/>
      <c r="E73" s="309"/>
      <c r="F73" s="309"/>
      <c r="G73" s="309"/>
      <c r="H73" s="309"/>
      <c r="I73" s="309"/>
      <c r="J73" s="309"/>
      <c r="K73" s="309"/>
      <c r="L73" s="309"/>
    </row>
    <row r="74" spans="1:12" ht="18" customHeight="1" x14ac:dyDescent="0.15">
      <c r="A74" s="304">
        <v>25</v>
      </c>
      <c r="B74" s="304">
        <v>18379</v>
      </c>
      <c r="C74" s="306" t="s">
        <v>21479</v>
      </c>
      <c r="D74" s="355"/>
      <c r="E74" s="309"/>
      <c r="F74" s="309"/>
      <c r="G74" s="309"/>
      <c r="H74" s="309"/>
      <c r="I74" s="309"/>
      <c r="J74" s="309"/>
      <c r="K74" s="309"/>
      <c r="L74" s="309"/>
    </row>
    <row r="75" spans="1:12" ht="18" customHeight="1" x14ac:dyDescent="0.15">
      <c r="A75" s="304">
        <v>26</v>
      </c>
      <c r="B75" s="304">
        <v>18381</v>
      </c>
      <c r="C75" s="306" t="s">
        <v>21480</v>
      </c>
      <c r="D75" s="355"/>
      <c r="E75" s="309"/>
      <c r="F75" s="309"/>
      <c r="G75" s="309"/>
      <c r="H75" s="309"/>
      <c r="I75" s="309"/>
      <c r="J75" s="309"/>
      <c r="K75" s="309"/>
      <c r="L75" s="309"/>
    </row>
    <row r="76" spans="1:12" ht="18" customHeight="1" x14ac:dyDescent="0.15">
      <c r="A76" s="304">
        <v>27</v>
      </c>
      <c r="B76" s="304">
        <v>18385</v>
      </c>
      <c r="C76" s="306" t="s">
        <v>21481</v>
      </c>
      <c r="D76" s="355"/>
      <c r="E76" s="300"/>
      <c r="F76" s="309"/>
      <c r="G76" s="309"/>
      <c r="H76" s="309"/>
      <c r="I76" s="309"/>
      <c r="J76" s="309"/>
      <c r="K76" s="309"/>
      <c r="L76" s="309"/>
    </row>
    <row r="77" spans="1:12" ht="18" customHeight="1" x14ac:dyDescent="0.15">
      <c r="A77" s="304">
        <v>28</v>
      </c>
      <c r="B77" s="304">
        <v>18403</v>
      </c>
      <c r="C77" s="306" t="s">
        <v>21482</v>
      </c>
      <c r="D77" s="355"/>
      <c r="E77" s="309"/>
      <c r="F77" s="309"/>
      <c r="G77" s="309"/>
      <c r="H77" s="309"/>
      <c r="I77" s="309"/>
      <c r="J77" s="309"/>
      <c r="K77" s="309"/>
      <c r="L77" s="309"/>
    </row>
    <row r="78" spans="1:12" ht="18" customHeight="1" x14ac:dyDescent="0.15">
      <c r="A78" s="304">
        <v>29</v>
      </c>
      <c r="B78" s="304">
        <v>18405</v>
      </c>
      <c r="C78" s="306" t="s">
        <v>21483</v>
      </c>
      <c r="D78" s="355"/>
      <c r="E78" s="309"/>
      <c r="F78" s="309"/>
      <c r="G78" s="309"/>
      <c r="H78" s="309"/>
      <c r="I78" s="309"/>
      <c r="J78" s="309"/>
      <c r="K78" s="309"/>
      <c r="L78" s="309"/>
    </row>
    <row r="79" spans="1:12" ht="18" customHeight="1" x14ac:dyDescent="0.15">
      <c r="A79" s="304">
        <v>30</v>
      </c>
      <c r="B79" s="304">
        <v>18407</v>
      </c>
      <c r="C79" s="306" t="s">
        <v>21484</v>
      </c>
      <c r="D79" s="355"/>
      <c r="E79" s="309"/>
      <c r="F79" s="309"/>
      <c r="G79" s="309"/>
      <c r="H79" s="309"/>
      <c r="I79" s="309"/>
      <c r="J79" s="309"/>
      <c r="K79" s="309"/>
      <c r="L79" s="309"/>
    </row>
    <row r="80" spans="1:12" ht="18" customHeight="1" x14ac:dyDescent="0.15">
      <c r="A80" s="304">
        <v>31</v>
      </c>
      <c r="B80" s="304">
        <v>18412</v>
      </c>
      <c r="C80" s="306" t="s">
        <v>21485</v>
      </c>
      <c r="D80" s="355"/>
      <c r="E80" s="309"/>
      <c r="F80" s="309"/>
      <c r="G80" s="309"/>
      <c r="H80" s="309"/>
      <c r="I80" s="309"/>
      <c r="J80" s="309"/>
      <c r="K80" s="309"/>
      <c r="L80" s="309"/>
    </row>
    <row r="81" spans="1:12" ht="18" customHeight="1" x14ac:dyDescent="0.15">
      <c r="A81" s="304">
        <v>32</v>
      </c>
      <c r="B81" s="304">
        <v>18414</v>
      </c>
      <c r="C81" s="306" t="s">
        <v>21486</v>
      </c>
      <c r="D81" s="355"/>
      <c r="E81" s="309"/>
      <c r="F81" s="309"/>
      <c r="G81" s="309"/>
      <c r="H81" s="309"/>
      <c r="I81" s="309"/>
      <c r="J81" s="309"/>
      <c r="K81" s="309"/>
      <c r="L81" s="309"/>
    </row>
    <row r="82" spans="1:12" ht="18" customHeight="1" x14ac:dyDescent="0.15">
      <c r="A82" s="304">
        <v>33</v>
      </c>
      <c r="B82" s="304">
        <v>18415</v>
      </c>
      <c r="C82" s="306" t="s">
        <v>21487</v>
      </c>
      <c r="D82" s="355"/>
      <c r="E82" s="309"/>
      <c r="F82" s="309"/>
      <c r="G82" s="309"/>
      <c r="H82" s="309"/>
      <c r="I82" s="309"/>
      <c r="J82" s="309"/>
      <c r="K82" s="309"/>
      <c r="L82" s="309"/>
    </row>
    <row r="83" spans="1:12" ht="18" customHeight="1" x14ac:dyDescent="0.15">
      <c r="A83" s="304">
        <v>34</v>
      </c>
      <c r="B83" s="304">
        <v>18418</v>
      </c>
      <c r="C83" s="306" t="s">
        <v>21488</v>
      </c>
      <c r="D83" s="355"/>
      <c r="E83" s="309"/>
      <c r="F83" s="309"/>
      <c r="G83" s="309"/>
      <c r="H83" s="309"/>
      <c r="I83" s="309"/>
      <c r="J83" s="309"/>
      <c r="K83" s="309"/>
      <c r="L83" s="309"/>
    </row>
    <row r="84" spans="1:12" ht="18" customHeight="1" x14ac:dyDescent="0.15">
      <c r="A84" s="304">
        <v>35</v>
      </c>
      <c r="B84" s="304">
        <v>18422</v>
      </c>
      <c r="C84" s="306" t="s">
        <v>21489</v>
      </c>
      <c r="D84" s="355"/>
      <c r="E84" s="309"/>
      <c r="F84" s="309"/>
      <c r="G84" s="309"/>
      <c r="H84" s="309"/>
      <c r="I84" s="309"/>
      <c r="J84" s="309"/>
      <c r="K84" s="309"/>
      <c r="L84" s="309"/>
    </row>
    <row r="85" spans="1:12" ht="18" customHeight="1" x14ac:dyDescent="0.15">
      <c r="A85" s="304">
        <v>36</v>
      </c>
      <c r="B85" s="304">
        <v>18426</v>
      </c>
      <c r="C85" s="306" t="s">
        <v>21490</v>
      </c>
      <c r="D85" s="355"/>
      <c r="E85" s="309"/>
      <c r="F85" s="309"/>
      <c r="G85" s="309"/>
      <c r="H85" s="309"/>
      <c r="I85" s="309"/>
      <c r="J85" s="309"/>
      <c r="K85" s="309"/>
      <c r="L85" s="309"/>
    </row>
    <row r="86" spans="1:12" ht="18" customHeight="1" x14ac:dyDescent="0.15">
      <c r="A86" s="304">
        <v>37</v>
      </c>
      <c r="B86" s="304">
        <v>18427</v>
      </c>
      <c r="C86" s="306" t="s">
        <v>21491</v>
      </c>
      <c r="D86" s="355"/>
      <c r="E86" s="309"/>
      <c r="F86" s="309"/>
      <c r="G86" s="309"/>
      <c r="H86" s="309"/>
      <c r="I86" s="309"/>
      <c r="J86" s="309"/>
      <c r="K86" s="309"/>
      <c r="L86" s="309"/>
    </row>
    <row r="87" spans="1:12" ht="18" customHeight="1" x14ac:dyDescent="0.15">
      <c r="A87" s="304">
        <v>38</v>
      </c>
      <c r="B87" s="304">
        <v>18428</v>
      </c>
      <c r="C87" s="306" t="s">
        <v>21492</v>
      </c>
      <c r="D87" s="355"/>
      <c r="E87" s="309"/>
      <c r="F87" s="309"/>
      <c r="G87" s="309"/>
      <c r="H87" s="309"/>
      <c r="I87" s="309"/>
      <c r="J87" s="309"/>
      <c r="K87" s="309"/>
      <c r="L87" s="309"/>
    </row>
    <row r="88" spans="1:12" ht="18" customHeight="1" x14ac:dyDescent="0.15">
      <c r="A88" s="304">
        <v>39</v>
      </c>
      <c r="B88" s="304">
        <v>18431</v>
      </c>
      <c r="C88" s="306" t="s">
        <v>21493</v>
      </c>
      <c r="D88" s="355"/>
      <c r="E88" s="309"/>
      <c r="F88" s="309"/>
      <c r="G88" s="309"/>
      <c r="H88" s="309"/>
      <c r="I88" s="309"/>
      <c r="J88" s="309"/>
      <c r="K88" s="309"/>
      <c r="L88" s="309"/>
    </row>
    <row r="89" spans="1:12" ht="18" customHeight="1" x14ac:dyDescent="0.15">
      <c r="A89" s="304">
        <v>40</v>
      </c>
      <c r="B89" s="304">
        <v>18437</v>
      </c>
      <c r="C89" s="306" t="s">
        <v>21494</v>
      </c>
      <c r="D89" s="355"/>
      <c r="E89" s="309"/>
      <c r="F89" s="309"/>
      <c r="G89" s="309"/>
      <c r="H89" s="309"/>
      <c r="I89" s="309"/>
      <c r="J89" s="309"/>
      <c r="K89" s="309"/>
      <c r="L89" s="309"/>
    </row>
    <row r="90" spans="1:12" ht="18" customHeight="1" x14ac:dyDescent="0.15">
      <c r="A90" s="304">
        <v>41</v>
      </c>
      <c r="B90" s="304">
        <v>18438</v>
      </c>
      <c r="C90" s="306" t="s">
        <v>21495</v>
      </c>
      <c r="D90" s="355"/>
      <c r="E90" s="309"/>
      <c r="F90" s="300"/>
      <c r="G90" s="299"/>
      <c r="H90" s="309"/>
      <c r="I90" s="309"/>
      <c r="J90" s="309"/>
      <c r="K90" s="309"/>
      <c r="L90" s="309"/>
    </row>
    <row r="91" spans="1:12" ht="18" customHeight="1" x14ac:dyDescent="0.15">
      <c r="A91" s="304">
        <v>42</v>
      </c>
      <c r="B91" s="304">
        <v>18439</v>
      </c>
      <c r="C91" s="306" t="s">
        <v>21496</v>
      </c>
      <c r="D91" s="355"/>
      <c r="E91" s="309"/>
      <c r="F91" s="309"/>
      <c r="G91" s="309"/>
      <c r="H91" s="309"/>
      <c r="I91" s="309"/>
      <c r="J91" s="309"/>
      <c r="K91" s="309"/>
      <c r="L91" s="309"/>
    </row>
    <row r="92" spans="1:12" ht="18" customHeight="1" x14ac:dyDescent="0.15">
      <c r="A92" s="304">
        <v>43</v>
      </c>
      <c r="B92" s="304">
        <v>18458</v>
      </c>
      <c r="C92" s="306" t="s">
        <v>21497</v>
      </c>
      <c r="D92" s="355"/>
      <c r="E92" s="309"/>
      <c r="F92" s="309"/>
      <c r="G92" s="309"/>
      <c r="H92" s="309"/>
      <c r="I92" s="309"/>
      <c r="J92" s="309"/>
      <c r="K92" s="309"/>
      <c r="L92" s="309"/>
    </row>
    <row r="93" spans="1:12" ht="18" customHeight="1" x14ac:dyDescent="0.15">
      <c r="A93" s="304">
        <v>44</v>
      </c>
      <c r="B93" s="304">
        <v>18468</v>
      </c>
      <c r="C93" s="306" t="s">
        <v>21498</v>
      </c>
      <c r="D93" s="355"/>
      <c r="E93" s="309"/>
      <c r="F93" s="309"/>
      <c r="G93" s="309"/>
      <c r="H93" s="309"/>
      <c r="I93" s="309"/>
      <c r="J93" s="309"/>
      <c r="K93" s="309"/>
      <c r="L93" s="309"/>
    </row>
    <row r="94" spans="1:12" ht="18" customHeight="1" x14ac:dyDescent="0.15">
      <c r="A94" s="304">
        <v>45</v>
      </c>
      <c r="B94" s="304">
        <v>20419</v>
      </c>
      <c r="C94" s="306" t="s">
        <v>9311</v>
      </c>
      <c r="D94" s="355"/>
      <c r="E94" s="309"/>
      <c r="F94" s="309"/>
      <c r="G94" s="309"/>
      <c r="H94" s="309"/>
      <c r="I94" s="309"/>
      <c r="J94" s="309"/>
      <c r="K94" s="309"/>
      <c r="L94" s="309"/>
    </row>
    <row r="95" spans="1:12" s="265" customFormat="1" ht="18" customHeight="1" x14ac:dyDescent="0.15">
      <c r="A95" s="1289" t="s">
        <v>9795</v>
      </c>
      <c r="B95" s="1289"/>
      <c r="C95" s="1289"/>
      <c r="D95" s="1289"/>
      <c r="E95" s="1289"/>
      <c r="F95" s="1289"/>
      <c r="G95" s="1289"/>
      <c r="H95" s="1289"/>
      <c r="I95" s="1289"/>
      <c r="J95" s="1289"/>
      <c r="K95" s="1289"/>
      <c r="L95" s="1289"/>
    </row>
    <row r="96" spans="1:12" s="265" customFormat="1" ht="18" customHeight="1" x14ac:dyDescent="0.15">
      <c r="A96" s="1289" t="s">
        <v>21499</v>
      </c>
      <c r="B96" s="1289"/>
      <c r="C96" s="1289"/>
      <c r="D96" s="1289"/>
      <c r="E96" s="1289"/>
      <c r="F96" s="1289"/>
      <c r="G96" s="1289"/>
      <c r="H96" s="1289"/>
      <c r="I96" s="1289"/>
      <c r="J96" s="1289"/>
      <c r="K96" s="1289"/>
      <c r="L96" s="1289"/>
    </row>
    <row r="97" spans="1:12" s="265" customFormat="1" ht="18" customHeight="1" x14ac:dyDescent="0.15">
      <c r="A97" s="1289" t="s">
        <v>21500</v>
      </c>
      <c r="B97" s="1289"/>
      <c r="C97" s="1289"/>
      <c r="D97" s="1289"/>
      <c r="E97" s="1289"/>
      <c r="F97" s="1289"/>
      <c r="G97" s="1289"/>
      <c r="H97" s="1289"/>
      <c r="I97" s="1289"/>
      <c r="J97" s="1289"/>
      <c r="K97" s="1289"/>
      <c r="L97" s="1289"/>
    </row>
    <row r="98" spans="1:12" s="265" customFormat="1" ht="18" customHeight="1" x14ac:dyDescent="0.15">
      <c r="A98" s="1289" t="s">
        <v>18831</v>
      </c>
      <c r="B98" s="1289"/>
      <c r="C98" s="1289"/>
      <c r="D98" s="1289"/>
      <c r="E98" s="1289"/>
      <c r="F98" s="1289"/>
      <c r="G98" s="1289"/>
      <c r="H98" s="1289"/>
      <c r="I98" s="1289"/>
      <c r="J98" s="1289"/>
      <c r="K98" s="1289"/>
      <c r="L98" s="1289"/>
    </row>
    <row r="99" spans="1:12" s="265" customFormat="1" ht="18" customHeight="1" x14ac:dyDescent="0.15">
      <c r="A99" s="1290" t="s">
        <v>21501</v>
      </c>
      <c r="B99" s="1290"/>
      <c r="C99" s="1290"/>
      <c r="D99" s="1290"/>
      <c r="E99" s="1290"/>
      <c r="F99" s="1290"/>
      <c r="G99" s="1290"/>
      <c r="H99" s="1290"/>
      <c r="I99" s="1290"/>
      <c r="J99" s="1290"/>
      <c r="K99" s="1290"/>
      <c r="L99" s="1290"/>
    </row>
    <row r="100" spans="1:12" s="334" customFormat="1" ht="18" customHeight="1" x14ac:dyDescent="0.5">
      <c r="A100" s="332" t="s">
        <v>8377</v>
      </c>
      <c r="B100" s="61" t="s">
        <v>8352</v>
      </c>
      <c r="C100" s="333" t="s">
        <v>9799</v>
      </c>
      <c r="D100" s="332"/>
      <c r="E100" s="332"/>
      <c r="F100" s="231"/>
      <c r="G100" s="231"/>
      <c r="H100" s="231"/>
      <c r="I100" s="231"/>
      <c r="J100" s="231"/>
      <c r="K100" s="231"/>
      <c r="L100" s="231"/>
    </row>
    <row r="101" spans="1:12" ht="18" customHeight="1" x14ac:dyDescent="0.15">
      <c r="A101" s="304">
        <v>1</v>
      </c>
      <c r="B101" s="304">
        <v>18121</v>
      </c>
      <c r="C101" s="306" t="s">
        <v>21502</v>
      </c>
      <c r="D101" s="355"/>
      <c r="E101" s="309"/>
      <c r="F101" s="309"/>
      <c r="G101" s="309"/>
      <c r="H101" s="309"/>
      <c r="I101" s="309"/>
      <c r="J101" s="309"/>
      <c r="K101" s="309"/>
      <c r="L101" s="309"/>
    </row>
    <row r="102" spans="1:12" ht="18" customHeight="1" x14ac:dyDescent="0.15">
      <c r="A102" s="304">
        <v>2</v>
      </c>
      <c r="B102" s="304">
        <v>18350</v>
      </c>
      <c r="C102" s="306" t="s">
        <v>21503</v>
      </c>
      <c r="D102" s="355"/>
      <c r="E102" s="309"/>
      <c r="F102" s="309"/>
      <c r="G102" s="309"/>
      <c r="H102" s="309"/>
      <c r="I102" s="309"/>
      <c r="J102" s="309"/>
      <c r="K102" s="309"/>
      <c r="L102" s="309"/>
    </row>
    <row r="103" spans="1:12" ht="18" customHeight="1" x14ac:dyDescent="0.15">
      <c r="A103" s="304">
        <v>3</v>
      </c>
      <c r="B103" s="304">
        <v>18356</v>
      </c>
      <c r="C103" s="306" t="s">
        <v>21504</v>
      </c>
      <c r="D103" s="355"/>
      <c r="E103" s="309"/>
      <c r="F103" s="309"/>
      <c r="G103" s="309"/>
      <c r="H103" s="309"/>
      <c r="I103" s="309"/>
      <c r="J103" s="309"/>
      <c r="K103" s="309"/>
      <c r="L103" s="309"/>
    </row>
    <row r="104" spans="1:12" ht="18" customHeight="1" x14ac:dyDescent="0.15">
      <c r="A104" s="304">
        <v>4</v>
      </c>
      <c r="B104" s="304">
        <v>18454</v>
      </c>
      <c r="C104" s="306" t="s">
        <v>21505</v>
      </c>
      <c r="D104" s="355"/>
      <c r="E104" s="309"/>
      <c r="F104" s="309"/>
      <c r="G104" s="309"/>
      <c r="H104" s="309"/>
      <c r="I104" s="309"/>
      <c r="J104" s="309"/>
      <c r="K104" s="309"/>
      <c r="L104" s="309"/>
    </row>
    <row r="105" spans="1:12" ht="18" customHeight="1" x14ac:dyDescent="0.15">
      <c r="A105" s="304">
        <v>5</v>
      </c>
      <c r="B105" s="304">
        <v>18455</v>
      </c>
      <c r="C105" s="306" t="s">
        <v>21506</v>
      </c>
      <c r="D105" s="355"/>
      <c r="E105" s="309"/>
      <c r="F105" s="309"/>
      <c r="G105" s="309"/>
      <c r="H105" s="309"/>
      <c r="I105" s="309"/>
      <c r="J105" s="309"/>
      <c r="K105" s="309"/>
      <c r="L105" s="309"/>
    </row>
    <row r="106" spans="1:12" ht="18" customHeight="1" x14ac:dyDescent="0.15">
      <c r="A106" s="304">
        <v>6</v>
      </c>
      <c r="B106" s="298">
        <v>20239</v>
      </c>
      <c r="C106" s="306" t="s">
        <v>21507</v>
      </c>
      <c r="D106" s="355"/>
      <c r="E106" s="309"/>
      <c r="F106" s="309"/>
      <c r="G106" s="309"/>
      <c r="H106" s="309"/>
      <c r="I106" s="309"/>
      <c r="J106" s="309"/>
      <c r="K106" s="309"/>
      <c r="L106" s="309"/>
    </row>
    <row r="107" spans="1:12" ht="18" customHeight="1" x14ac:dyDescent="0.15">
      <c r="A107" s="304">
        <v>7</v>
      </c>
      <c r="B107" s="298">
        <v>20240</v>
      </c>
      <c r="C107" s="306" t="s">
        <v>21508</v>
      </c>
      <c r="D107" s="355"/>
      <c r="E107" s="309"/>
      <c r="F107" s="309"/>
      <c r="G107" s="309"/>
      <c r="H107" s="309"/>
      <c r="I107" s="309"/>
      <c r="J107" s="309"/>
      <c r="K107" s="309"/>
      <c r="L107" s="309"/>
    </row>
    <row r="108" spans="1:12" ht="18" customHeight="1" x14ac:dyDescent="0.15">
      <c r="A108" s="304">
        <v>8</v>
      </c>
      <c r="B108" s="298">
        <v>20241</v>
      </c>
      <c r="C108" s="306" t="s">
        <v>21509</v>
      </c>
      <c r="D108" s="355"/>
      <c r="E108" s="309"/>
      <c r="F108" s="309"/>
      <c r="G108" s="309"/>
      <c r="H108" s="309"/>
      <c r="I108" s="309"/>
      <c r="J108" s="309"/>
      <c r="K108" s="309"/>
      <c r="L108" s="309"/>
    </row>
    <row r="109" spans="1:12" ht="18" customHeight="1" x14ac:dyDescent="0.15">
      <c r="A109" s="304">
        <v>9</v>
      </c>
      <c r="B109" s="298">
        <v>20242</v>
      </c>
      <c r="C109" s="306" t="s">
        <v>21510</v>
      </c>
      <c r="D109" s="355"/>
      <c r="E109" s="309"/>
      <c r="F109" s="309"/>
      <c r="G109" s="309"/>
      <c r="H109" s="309"/>
      <c r="I109" s="309"/>
      <c r="J109" s="309"/>
      <c r="K109" s="309"/>
      <c r="L109" s="309"/>
    </row>
    <row r="110" spans="1:12" ht="18" customHeight="1" x14ac:dyDescent="0.15">
      <c r="A110" s="304">
        <v>10</v>
      </c>
      <c r="B110" s="298">
        <v>20244</v>
      </c>
      <c r="C110" s="306" t="s">
        <v>21511</v>
      </c>
      <c r="D110" s="355"/>
      <c r="E110" s="309"/>
      <c r="F110" s="309"/>
      <c r="G110" s="309"/>
      <c r="H110" s="309"/>
      <c r="I110" s="309"/>
      <c r="J110" s="309"/>
      <c r="K110" s="309"/>
      <c r="L110" s="309"/>
    </row>
    <row r="111" spans="1:12" ht="18" customHeight="1" x14ac:dyDescent="0.15">
      <c r="A111" s="304">
        <v>11</v>
      </c>
      <c r="B111" s="298">
        <v>20245</v>
      </c>
      <c r="C111" s="306" t="s">
        <v>21512</v>
      </c>
      <c r="D111" s="355"/>
      <c r="E111" s="309"/>
      <c r="F111" s="309"/>
      <c r="G111" s="309"/>
      <c r="H111" s="309"/>
      <c r="I111" s="309"/>
      <c r="J111" s="309"/>
      <c r="K111" s="309"/>
      <c r="L111" s="309"/>
    </row>
    <row r="112" spans="1:12" ht="18" customHeight="1" x14ac:dyDescent="0.15">
      <c r="A112" s="304">
        <v>12</v>
      </c>
      <c r="B112" s="304">
        <v>18183</v>
      </c>
      <c r="C112" s="306" t="s">
        <v>21513</v>
      </c>
      <c r="D112" s="355"/>
      <c r="E112" s="309"/>
      <c r="F112" s="309"/>
      <c r="G112" s="309"/>
      <c r="H112" s="309"/>
      <c r="I112" s="309"/>
      <c r="J112" s="309"/>
      <c r="K112" s="309"/>
      <c r="L112" s="309"/>
    </row>
    <row r="113" spans="1:12" ht="18" customHeight="1" x14ac:dyDescent="0.15">
      <c r="A113" s="304">
        <v>13</v>
      </c>
      <c r="B113" s="304">
        <v>18187</v>
      </c>
      <c r="C113" s="306" t="s">
        <v>21514</v>
      </c>
      <c r="D113" s="355"/>
      <c r="E113" s="309"/>
      <c r="F113" s="309"/>
      <c r="G113" s="309"/>
      <c r="H113" s="309"/>
      <c r="I113" s="309"/>
      <c r="J113" s="309"/>
      <c r="K113" s="309"/>
      <c r="L113" s="309"/>
    </row>
    <row r="114" spans="1:12" ht="18" customHeight="1" x14ac:dyDescent="0.15">
      <c r="A114" s="304">
        <v>14</v>
      </c>
      <c r="B114" s="304">
        <v>18198</v>
      </c>
      <c r="C114" s="306" t="s">
        <v>21515</v>
      </c>
      <c r="D114" s="355"/>
      <c r="E114" s="309"/>
      <c r="F114" s="309"/>
      <c r="G114" s="309"/>
      <c r="H114" s="309"/>
      <c r="I114" s="309"/>
      <c r="J114" s="309"/>
      <c r="K114" s="309"/>
      <c r="L114" s="309"/>
    </row>
    <row r="115" spans="1:12" ht="18" customHeight="1" x14ac:dyDescent="0.15">
      <c r="A115" s="304">
        <v>15</v>
      </c>
      <c r="B115" s="304">
        <v>18240</v>
      </c>
      <c r="C115" s="306" t="s">
        <v>21516</v>
      </c>
      <c r="D115" s="355"/>
      <c r="E115" s="309"/>
      <c r="F115" s="309"/>
      <c r="G115" s="309"/>
      <c r="H115" s="309"/>
      <c r="I115" s="309"/>
      <c r="J115" s="309"/>
      <c r="K115" s="309"/>
      <c r="L115" s="309"/>
    </row>
    <row r="116" spans="1:12" ht="18" customHeight="1" x14ac:dyDescent="0.15">
      <c r="A116" s="304">
        <v>16</v>
      </c>
      <c r="B116" s="304">
        <v>18277</v>
      </c>
      <c r="C116" s="306" t="s">
        <v>21517</v>
      </c>
      <c r="D116" s="355"/>
      <c r="E116" s="309"/>
      <c r="F116" s="309"/>
      <c r="G116" s="309"/>
      <c r="H116" s="309"/>
      <c r="I116" s="309"/>
      <c r="J116" s="309"/>
      <c r="K116" s="309"/>
      <c r="L116" s="309"/>
    </row>
    <row r="117" spans="1:12" ht="18" customHeight="1" x14ac:dyDescent="0.15">
      <c r="A117" s="304">
        <v>17</v>
      </c>
      <c r="B117" s="304">
        <v>18280</v>
      </c>
      <c r="C117" s="306" t="s">
        <v>21518</v>
      </c>
      <c r="D117" s="355"/>
      <c r="E117" s="309"/>
      <c r="F117" s="309"/>
      <c r="G117" s="309"/>
      <c r="H117" s="309"/>
      <c r="I117" s="309"/>
      <c r="J117" s="309"/>
      <c r="K117" s="309"/>
      <c r="L117" s="309"/>
    </row>
    <row r="118" spans="1:12" ht="18" customHeight="1" x14ac:dyDescent="0.15">
      <c r="A118" s="304">
        <v>18</v>
      </c>
      <c r="B118" s="304">
        <v>18283</v>
      </c>
      <c r="C118" s="306" t="s">
        <v>21519</v>
      </c>
      <c r="D118" s="355"/>
      <c r="E118" s="309"/>
      <c r="F118" s="309"/>
      <c r="G118" s="309"/>
      <c r="H118" s="309"/>
      <c r="I118" s="309"/>
      <c r="J118" s="309"/>
      <c r="K118" s="309"/>
      <c r="L118" s="309"/>
    </row>
    <row r="119" spans="1:12" ht="18" customHeight="1" x14ac:dyDescent="0.15">
      <c r="A119" s="304">
        <v>19</v>
      </c>
      <c r="B119" s="304">
        <v>18284</v>
      </c>
      <c r="C119" s="306" t="s">
        <v>21520</v>
      </c>
      <c r="D119" s="355"/>
      <c r="E119" s="309"/>
      <c r="F119" s="309"/>
      <c r="G119" s="309"/>
      <c r="H119" s="309"/>
      <c r="I119" s="309"/>
      <c r="J119" s="309"/>
      <c r="K119" s="309"/>
      <c r="L119" s="309"/>
    </row>
    <row r="120" spans="1:12" ht="18" customHeight="1" x14ac:dyDescent="0.15">
      <c r="A120" s="304">
        <v>20</v>
      </c>
      <c r="B120" s="304">
        <v>18315</v>
      </c>
      <c r="C120" s="306" t="s">
        <v>21521</v>
      </c>
      <c r="D120" s="355"/>
      <c r="E120" s="309"/>
      <c r="F120" s="309"/>
      <c r="G120" s="309"/>
      <c r="H120" s="309"/>
      <c r="I120" s="309"/>
      <c r="J120" s="309"/>
      <c r="K120" s="309"/>
      <c r="L120" s="309"/>
    </row>
    <row r="121" spans="1:12" ht="18" customHeight="1" x14ac:dyDescent="0.15">
      <c r="A121" s="304">
        <v>21</v>
      </c>
      <c r="B121" s="304">
        <v>18319</v>
      </c>
      <c r="C121" s="306" t="s">
        <v>21522</v>
      </c>
      <c r="D121" s="355"/>
      <c r="E121" s="309"/>
      <c r="F121" s="309"/>
      <c r="G121" s="309"/>
      <c r="H121" s="309"/>
      <c r="I121" s="309"/>
      <c r="J121" s="309"/>
      <c r="K121" s="309"/>
      <c r="L121" s="309"/>
    </row>
    <row r="122" spans="1:12" ht="18" customHeight="1" x14ac:dyDescent="0.15">
      <c r="A122" s="304">
        <v>22</v>
      </c>
      <c r="B122" s="304">
        <v>18357</v>
      </c>
      <c r="C122" s="306" t="s">
        <v>21523</v>
      </c>
      <c r="D122" s="355"/>
      <c r="E122" s="309"/>
      <c r="F122" s="309"/>
      <c r="G122" s="309"/>
      <c r="H122" s="309"/>
      <c r="I122" s="309"/>
      <c r="J122" s="309"/>
      <c r="K122" s="309"/>
      <c r="L122" s="309"/>
    </row>
    <row r="123" spans="1:12" ht="18" customHeight="1" x14ac:dyDescent="0.15">
      <c r="A123" s="304">
        <v>23</v>
      </c>
      <c r="B123" s="304">
        <v>18425</v>
      </c>
      <c r="C123" s="306" t="s">
        <v>21524</v>
      </c>
      <c r="D123" s="355"/>
      <c r="E123" s="309"/>
      <c r="F123" s="309"/>
      <c r="G123" s="309"/>
      <c r="H123" s="309"/>
      <c r="I123" s="309"/>
      <c r="J123" s="309"/>
      <c r="K123" s="309"/>
      <c r="L123" s="309"/>
    </row>
    <row r="124" spans="1:12" ht="18" customHeight="1" x14ac:dyDescent="0.15">
      <c r="A124" s="304">
        <v>24</v>
      </c>
      <c r="B124" s="304">
        <v>18460</v>
      </c>
      <c r="C124" s="306" t="s">
        <v>21525</v>
      </c>
      <c r="D124" s="355"/>
      <c r="E124" s="309"/>
      <c r="F124" s="309"/>
      <c r="G124" s="309"/>
      <c r="H124" s="309"/>
      <c r="I124" s="309"/>
      <c r="J124" s="309"/>
      <c r="K124" s="309"/>
      <c r="L124" s="309"/>
    </row>
    <row r="125" spans="1:12" ht="18" customHeight="1" x14ac:dyDescent="0.15">
      <c r="A125" s="304">
        <v>25</v>
      </c>
      <c r="B125" s="304">
        <v>18464</v>
      </c>
      <c r="C125" s="306" t="s">
        <v>21526</v>
      </c>
      <c r="D125" s="355"/>
      <c r="E125" s="309"/>
      <c r="F125" s="309"/>
      <c r="G125" s="309"/>
      <c r="H125" s="309"/>
      <c r="I125" s="309"/>
      <c r="J125" s="309"/>
      <c r="K125" s="309"/>
      <c r="L125" s="309"/>
    </row>
    <row r="126" spans="1:12" ht="18" customHeight="1" x14ac:dyDescent="0.15">
      <c r="A126" s="304">
        <v>26</v>
      </c>
      <c r="B126" s="304">
        <v>18473</v>
      </c>
      <c r="C126" s="306" t="s">
        <v>21527</v>
      </c>
      <c r="D126" s="355"/>
      <c r="E126" s="309"/>
      <c r="F126" s="309"/>
      <c r="G126" s="309"/>
      <c r="H126" s="309"/>
      <c r="I126" s="309"/>
      <c r="J126" s="309"/>
      <c r="K126" s="309"/>
      <c r="L126" s="309"/>
    </row>
    <row r="127" spans="1:12" ht="18" customHeight="1" x14ac:dyDescent="0.15">
      <c r="A127" s="304">
        <v>27</v>
      </c>
      <c r="B127" s="304">
        <v>20246</v>
      </c>
      <c r="C127" s="306" t="s">
        <v>21528</v>
      </c>
      <c r="D127" s="355"/>
      <c r="E127" s="309"/>
      <c r="F127" s="309"/>
      <c r="G127" s="309"/>
      <c r="H127" s="309"/>
      <c r="I127" s="309"/>
      <c r="J127" s="309"/>
      <c r="K127" s="309"/>
      <c r="L127" s="309"/>
    </row>
    <row r="128" spans="1:12" ht="18" customHeight="1" x14ac:dyDescent="0.15">
      <c r="A128" s="304">
        <v>28</v>
      </c>
      <c r="B128" s="304">
        <v>20247</v>
      </c>
      <c r="C128" s="306" t="s">
        <v>21529</v>
      </c>
      <c r="D128" s="355"/>
      <c r="E128" s="309"/>
      <c r="F128" s="309"/>
      <c r="G128" s="309"/>
      <c r="H128" s="309"/>
      <c r="I128" s="309"/>
      <c r="J128" s="309"/>
      <c r="K128" s="309"/>
      <c r="L128" s="309"/>
    </row>
    <row r="129" spans="1:12" ht="18" customHeight="1" x14ac:dyDescent="0.15">
      <c r="A129" s="304">
        <v>29</v>
      </c>
      <c r="B129" s="304">
        <v>20248</v>
      </c>
      <c r="C129" s="306" t="s">
        <v>21530</v>
      </c>
      <c r="D129" s="355"/>
      <c r="E129" s="309"/>
      <c r="F129" s="309"/>
      <c r="G129" s="309"/>
      <c r="H129" s="309"/>
      <c r="I129" s="309"/>
      <c r="J129" s="309"/>
      <c r="K129" s="309"/>
      <c r="L129" s="309"/>
    </row>
    <row r="130" spans="1:12" ht="18" customHeight="1" x14ac:dyDescent="0.15">
      <c r="A130" s="304">
        <v>30</v>
      </c>
      <c r="B130" s="304">
        <v>20249</v>
      </c>
      <c r="C130" s="306" t="s">
        <v>21531</v>
      </c>
      <c r="D130" s="355"/>
      <c r="E130" s="309"/>
      <c r="F130" s="309"/>
      <c r="G130" s="309"/>
      <c r="H130" s="309"/>
      <c r="I130" s="309"/>
      <c r="J130" s="309"/>
      <c r="K130" s="309"/>
      <c r="L130" s="309"/>
    </row>
    <row r="131" spans="1:12" ht="18" customHeight="1" x14ac:dyDescent="0.15">
      <c r="A131" s="304">
        <v>31</v>
      </c>
      <c r="B131" s="304">
        <v>20250</v>
      </c>
      <c r="C131" s="306" t="s">
        <v>21532</v>
      </c>
      <c r="D131" s="355"/>
      <c r="E131" s="309"/>
      <c r="F131" s="309"/>
      <c r="G131" s="309"/>
      <c r="H131" s="309"/>
      <c r="I131" s="309"/>
      <c r="J131" s="309"/>
      <c r="K131" s="309"/>
      <c r="L131" s="309"/>
    </row>
    <row r="132" spans="1:12" ht="18" customHeight="1" x14ac:dyDescent="0.15">
      <c r="A132" s="304">
        <v>32</v>
      </c>
      <c r="B132" s="304">
        <v>20251</v>
      </c>
      <c r="C132" s="306" t="s">
        <v>21533</v>
      </c>
      <c r="D132" s="355"/>
      <c r="E132" s="309"/>
      <c r="F132" s="309"/>
      <c r="G132" s="309"/>
      <c r="H132" s="309"/>
      <c r="I132" s="309"/>
      <c r="J132" s="309"/>
      <c r="K132" s="309"/>
      <c r="L132" s="309"/>
    </row>
    <row r="133" spans="1:12" ht="18" customHeight="1" x14ac:dyDescent="0.15">
      <c r="A133" s="304">
        <v>33</v>
      </c>
      <c r="B133" s="304">
        <v>20252</v>
      </c>
      <c r="C133" s="306" t="s">
        <v>21534</v>
      </c>
      <c r="D133" s="355"/>
      <c r="E133" s="309"/>
      <c r="F133" s="309"/>
      <c r="G133" s="309"/>
      <c r="H133" s="309"/>
      <c r="I133" s="309"/>
      <c r="J133" s="309"/>
      <c r="K133" s="309"/>
      <c r="L133" s="309"/>
    </row>
    <row r="134" spans="1:12" ht="18" customHeight="1" x14ac:dyDescent="0.15">
      <c r="A134" s="304">
        <v>34</v>
      </c>
      <c r="B134" s="304">
        <v>20253</v>
      </c>
      <c r="C134" s="306" t="s">
        <v>21535</v>
      </c>
      <c r="D134" s="355"/>
      <c r="E134" s="309"/>
      <c r="F134" s="309"/>
      <c r="G134" s="309"/>
      <c r="H134" s="309"/>
      <c r="I134" s="309"/>
      <c r="J134" s="309"/>
      <c r="K134" s="309"/>
      <c r="L134" s="309"/>
    </row>
    <row r="135" spans="1:12" ht="18" customHeight="1" x14ac:dyDescent="0.15">
      <c r="A135" s="304">
        <v>35</v>
      </c>
      <c r="B135" s="304">
        <v>20254</v>
      </c>
      <c r="C135" s="306" t="s">
        <v>21536</v>
      </c>
      <c r="D135" s="355"/>
      <c r="E135" s="309"/>
      <c r="F135" s="309"/>
      <c r="G135" s="309"/>
      <c r="H135" s="309"/>
      <c r="I135" s="309"/>
      <c r="J135" s="309"/>
      <c r="K135" s="309"/>
      <c r="L135" s="309"/>
    </row>
    <row r="136" spans="1:12" ht="18" customHeight="1" x14ac:dyDescent="0.15">
      <c r="A136" s="304">
        <v>36</v>
      </c>
      <c r="B136" s="304">
        <v>20255</v>
      </c>
      <c r="C136" s="306" t="s">
        <v>21537</v>
      </c>
      <c r="D136" s="355"/>
      <c r="E136" s="309"/>
      <c r="F136" s="309"/>
      <c r="G136" s="309"/>
      <c r="H136" s="309"/>
      <c r="I136" s="309"/>
      <c r="J136" s="309"/>
      <c r="K136" s="309"/>
      <c r="L136" s="309"/>
    </row>
    <row r="137" spans="1:12" ht="18" customHeight="1" x14ac:dyDescent="0.15">
      <c r="A137" s="304">
        <v>37</v>
      </c>
      <c r="B137" s="304">
        <v>20256</v>
      </c>
      <c r="C137" s="306" t="s">
        <v>21538</v>
      </c>
      <c r="D137" s="355"/>
      <c r="E137" s="309"/>
      <c r="F137" s="309"/>
      <c r="G137" s="309"/>
      <c r="H137" s="309"/>
      <c r="I137" s="309"/>
      <c r="J137" s="309"/>
      <c r="K137" s="309"/>
      <c r="L137" s="309"/>
    </row>
    <row r="138" spans="1:12" ht="18" customHeight="1" x14ac:dyDescent="0.15">
      <c r="A138" s="304">
        <v>38</v>
      </c>
      <c r="B138" s="304">
        <v>20257</v>
      </c>
      <c r="C138" s="306" t="s">
        <v>21539</v>
      </c>
      <c r="D138" s="355"/>
      <c r="E138" s="309"/>
      <c r="F138" s="309"/>
      <c r="G138" s="309"/>
      <c r="H138" s="309"/>
      <c r="I138" s="309"/>
      <c r="J138" s="309"/>
      <c r="K138" s="309"/>
      <c r="L138" s="309"/>
    </row>
    <row r="139" spans="1:12" ht="18" customHeight="1" x14ac:dyDescent="0.15">
      <c r="A139" s="304">
        <v>39</v>
      </c>
      <c r="B139" s="304">
        <v>20258</v>
      </c>
      <c r="C139" s="306" t="s">
        <v>21540</v>
      </c>
      <c r="D139" s="355"/>
      <c r="E139" s="309"/>
      <c r="F139" s="309"/>
      <c r="G139" s="309"/>
      <c r="H139" s="309"/>
      <c r="I139" s="309"/>
      <c r="J139" s="309"/>
      <c r="K139" s="309"/>
      <c r="L139" s="309"/>
    </row>
    <row r="140" spans="1:12" ht="18" customHeight="1" x14ac:dyDescent="0.15">
      <c r="A140" s="304">
        <v>40</v>
      </c>
      <c r="B140" s="304">
        <v>20259</v>
      </c>
      <c r="C140" s="306" t="s">
        <v>21541</v>
      </c>
      <c r="D140" s="355"/>
      <c r="E140" s="309"/>
      <c r="F140" s="309"/>
      <c r="G140" s="309"/>
      <c r="H140" s="309"/>
      <c r="I140" s="309"/>
      <c r="J140" s="309"/>
      <c r="K140" s="309"/>
      <c r="L140" s="309"/>
    </row>
    <row r="141" spans="1:12" ht="18" customHeight="1" x14ac:dyDescent="0.15">
      <c r="A141" s="304">
        <v>41</v>
      </c>
      <c r="B141" s="304">
        <v>20260</v>
      </c>
      <c r="C141" s="306" t="s">
        <v>21542</v>
      </c>
      <c r="D141" s="355"/>
      <c r="E141" s="309"/>
      <c r="F141" s="309"/>
      <c r="G141" s="309"/>
      <c r="H141" s="309"/>
      <c r="I141" s="309"/>
      <c r="J141" s="309"/>
      <c r="K141" s="309"/>
      <c r="L141" s="309"/>
    </row>
    <row r="142" spans="1:12" ht="18" customHeight="1" x14ac:dyDescent="0.15">
      <c r="A142" s="304">
        <v>42</v>
      </c>
      <c r="B142" s="304">
        <v>20261</v>
      </c>
      <c r="C142" s="306" t="s">
        <v>21543</v>
      </c>
      <c r="D142" s="355"/>
      <c r="E142" s="309"/>
      <c r="F142" s="309"/>
      <c r="G142" s="309"/>
      <c r="H142" s="309"/>
      <c r="I142" s="309"/>
      <c r="J142" s="309"/>
      <c r="K142" s="309"/>
      <c r="L142" s="309"/>
    </row>
    <row r="143" spans="1:12" ht="18" customHeight="1" x14ac:dyDescent="0.15">
      <c r="A143" s="304">
        <v>43</v>
      </c>
      <c r="B143" s="305">
        <v>20430</v>
      </c>
      <c r="C143" s="306" t="s">
        <v>21544</v>
      </c>
      <c r="D143" s="355"/>
      <c r="E143" s="309"/>
      <c r="F143" s="309"/>
      <c r="G143" s="309"/>
      <c r="H143" s="309"/>
      <c r="I143" s="309"/>
      <c r="J143" s="309"/>
      <c r="K143" s="309"/>
      <c r="L143" s="309"/>
    </row>
    <row r="144" spans="1:12" s="31" customFormat="1" ht="18" customHeight="1" x14ac:dyDescent="0.15">
      <c r="A144" s="304">
        <v>44</v>
      </c>
      <c r="B144" s="231">
        <v>21073</v>
      </c>
      <c r="C144" s="35" t="s">
        <v>9358</v>
      </c>
      <c r="D144" s="355"/>
      <c r="E144" s="178"/>
      <c r="F144" s="178"/>
      <c r="G144" s="178"/>
      <c r="H144" s="35"/>
      <c r="I144" s="35"/>
      <c r="J144" s="35"/>
      <c r="K144" s="35"/>
      <c r="L144" s="35"/>
    </row>
    <row r="145" spans="1:12" s="265" customFormat="1" ht="18" customHeight="1" x14ac:dyDescent="0.15">
      <c r="A145" s="1289" t="s">
        <v>9795</v>
      </c>
      <c r="B145" s="1289"/>
      <c r="C145" s="1289"/>
      <c r="D145" s="1289"/>
      <c r="E145" s="1289"/>
      <c r="F145" s="1289"/>
      <c r="G145" s="1289"/>
      <c r="H145" s="1289"/>
      <c r="I145" s="1289"/>
      <c r="J145" s="1289"/>
      <c r="K145" s="1289"/>
      <c r="L145" s="1289"/>
    </row>
    <row r="146" spans="1:12" s="265" customFormat="1" ht="18" customHeight="1" x14ac:dyDescent="0.15">
      <c r="A146" s="1289" t="s">
        <v>21545</v>
      </c>
      <c r="B146" s="1289"/>
      <c r="C146" s="1289"/>
      <c r="D146" s="1289"/>
      <c r="E146" s="1289"/>
      <c r="F146" s="1289"/>
      <c r="G146" s="1289"/>
      <c r="H146" s="1289"/>
      <c r="I146" s="1289"/>
      <c r="J146" s="1289"/>
      <c r="K146" s="1289"/>
      <c r="L146" s="1289"/>
    </row>
    <row r="147" spans="1:12" s="265" customFormat="1" ht="18" customHeight="1" x14ac:dyDescent="0.15">
      <c r="A147" s="1289" t="s">
        <v>15451</v>
      </c>
      <c r="B147" s="1289"/>
      <c r="C147" s="1289"/>
      <c r="D147" s="1289"/>
      <c r="E147" s="1289"/>
      <c r="F147" s="1289"/>
      <c r="G147" s="1289"/>
      <c r="H147" s="1289"/>
      <c r="I147" s="1289"/>
      <c r="J147" s="1289"/>
      <c r="K147" s="1289"/>
      <c r="L147" s="1289"/>
    </row>
    <row r="148" spans="1:12" s="265" customFormat="1" ht="18" customHeight="1" x14ac:dyDescent="0.15">
      <c r="A148" s="1289" t="s">
        <v>18831</v>
      </c>
      <c r="B148" s="1289"/>
      <c r="C148" s="1289"/>
      <c r="D148" s="1289"/>
      <c r="E148" s="1289"/>
      <c r="F148" s="1289"/>
      <c r="G148" s="1289"/>
      <c r="H148" s="1289"/>
      <c r="I148" s="1289"/>
      <c r="J148" s="1289"/>
      <c r="K148" s="1289"/>
      <c r="L148" s="1289"/>
    </row>
    <row r="149" spans="1:12" s="265" customFormat="1" ht="18" customHeight="1" x14ac:dyDescent="0.15">
      <c r="A149" s="1290" t="s">
        <v>21546</v>
      </c>
      <c r="B149" s="1290"/>
      <c r="C149" s="1290"/>
      <c r="D149" s="1290"/>
      <c r="E149" s="1290"/>
      <c r="F149" s="1290"/>
      <c r="G149" s="1290"/>
      <c r="H149" s="1290"/>
      <c r="I149" s="1290"/>
      <c r="J149" s="1290"/>
      <c r="K149" s="1290"/>
      <c r="L149" s="1290"/>
    </row>
    <row r="150" spans="1:12" s="334" customFormat="1" ht="18" customHeight="1" x14ac:dyDescent="0.5">
      <c r="A150" s="332" t="s">
        <v>8377</v>
      </c>
      <c r="B150" s="61" t="s">
        <v>8352</v>
      </c>
      <c r="C150" s="333" t="s">
        <v>9799</v>
      </c>
      <c r="D150" s="332"/>
      <c r="E150" s="332"/>
      <c r="F150" s="231"/>
      <c r="G150" s="231"/>
      <c r="H150" s="231"/>
      <c r="I150" s="231"/>
      <c r="J150" s="231"/>
      <c r="K150" s="231"/>
      <c r="L150" s="231"/>
    </row>
    <row r="151" spans="1:12" ht="18" customHeight="1" x14ac:dyDescent="0.15">
      <c r="A151" s="305">
        <v>1</v>
      </c>
      <c r="B151" s="305">
        <v>18294</v>
      </c>
      <c r="C151" s="306" t="s">
        <v>21547</v>
      </c>
      <c r="D151" s="355"/>
      <c r="E151" s="309"/>
      <c r="F151" s="309"/>
      <c r="G151" s="309"/>
      <c r="H151" s="309"/>
      <c r="I151" s="309"/>
      <c r="J151" s="309"/>
      <c r="K151" s="309"/>
      <c r="L151" s="309"/>
    </row>
    <row r="152" spans="1:12" ht="18" customHeight="1" x14ac:dyDescent="0.15">
      <c r="A152" s="305">
        <v>2</v>
      </c>
      <c r="B152" s="305">
        <v>18306</v>
      </c>
      <c r="C152" s="306" t="s">
        <v>21548</v>
      </c>
      <c r="D152" s="355"/>
      <c r="E152" s="309"/>
      <c r="F152" s="309"/>
      <c r="G152" s="309"/>
      <c r="H152" s="309"/>
      <c r="I152" s="309"/>
      <c r="J152" s="309"/>
      <c r="K152" s="309"/>
      <c r="L152" s="309"/>
    </row>
    <row r="153" spans="1:12" ht="18" customHeight="1" x14ac:dyDescent="0.15">
      <c r="A153" s="305">
        <v>3</v>
      </c>
      <c r="B153" s="305">
        <v>18444</v>
      </c>
      <c r="C153" s="306" t="s">
        <v>21549</v>
      </c>
      <c r="D153" s="355"/>
      <c r="E153" s="309"/>
      <c r="F153" s="309"/>
      <c r="G153" s="309"/>
      <c r="H153" s="309"/>
      <c r="I153" s="309"/>
      <c r="J153" s="309"/>
      <c r="K153" s="309"/>
      <c r="L153" s="309"/>
    </row>
    <row r="154" spans="1:12" ht="18" customHeight="1" x14ac:dyDescent="0.15">
      <c r="A154" s="305">
        <v>4</v>
      </c>
      <c r="B154" s="305">
        <v>18448</v>
      </c>
      <c r="C154" s="306" t="s">
        <v>21550</v>
      </c>
      <c r="D154" s="355"/>
      <c r="E154" s="309"/>
      <c r="F154" s="309"/>
      <c r="G154" s="309"/>
      <c r="H154" s="309"/>
      <c r="I154" s="309"/>
      <c r="J154" s="309"/>
      <c r="K154" s="309"/>
      <c r="L154" s="309"/>
    </row>
    <row r="155" spans="1:12" ht="18" customHeight="1" x14ac:dyDescent="0.15">
      <c r="A155" s="305">
        <v>5</v>
      </c>
      <c r="B155" s="304">
        <v>20262</v>
      </c>
      <c r="C155" s="306" t="s">
        <v>21551</v>
      </c>
      <c r="D155" s="355"/>
      <c r="E155" s="309"/>
      <c r="F155" s="309"/>
      <c r="G155" s="309"/>
      <c r="H155" s="309"/>
      <c r="I155" s="309"/>
      <c r="J155" s="309"/>
      <c r="K155" s="309"/>
      <c r="L155" s="309"/>
    </row>
    <row r="156" spans="1:12" ht="18" customHeight="1" x14ac:dyDescent="0.15">
      <c r="A156" s="305">
        <v>6</v>
      </c>
      <c r="B156" s="304">
        <v>20263</v>
      </c>
      <c r="C156" s="306" t="s">
        <v>21552</v>
      </c>
      <c r="D156" s="355"/>
      <c r="E156" s="309"/>
      <c r="F156" s="309"/>
      <c r="G156" s="309"/>
      <c r="H156" s="309"/>
      <c r="I156" s="309"/>
      <c r="J156" s="309"/>
      <c r="K156" s="309"/>
      <c r="L156" s="309"/>
    </row>
    <row r="157" spans="1:12" ht="18" customHeight="1" x14ac:dyDescent="0.15">
      <c r="A157" s="305">
        <v>7</v>
      </c>
      <c r="B157" s="304">
        <v>20264</v>
      </c>
      <c r="C157" s="306" t="s">
        <v>21553</v>
      </c>
      <c r="D157" s="355"/>
      <c r="E157" s="309"/>
      <c r="F157" s="309"/>
      <c r="G157" s="309"/>
      <c r="H157" s="309"/>
      <c r="I157" s="309"/>
      <c r="J157" s="309"/>
      <c r="K157" s="309"/>
      <c r="L157" s="309"/>
    </row>
    <row r="158" spans="1:12" ht="18" customHeight="1" x14ac:dyDescent="0.15">
      <c r="A158" s="305">
        <v>8</v>
      </c>
      <c r="B158" s="304">
        <v>20265</v>
      </c>
      <c r="C158" s="306" t="s">
        <v>21554</v>
      </c>
      <c r="D158" s="355"/>
      <c r="E158" s="309"/>
      <c r="F158" s="309"/>
      <c r="G158" s="309"/>
      <c r="H158" s="309"/>
      <c r="I158" s="309"/>
      <c r="J158" s="309"/>
      <c r="K158" s="309"/>
      <c r="L158" s="309"/>
    </row>
    <row r="159" spans="1:12" ht="18" customHeight="1" x14ac:dyDescent="0.15">
      <c r="A159" s="305">
        <v>9</v>
      </c>
      <c r="B159" s="304">
        <v>20266</v>
      </c>
      <c r="C159" s="306" t="s">
        <v>21555</v>
      </c>
      <c r="D159" s="355"/>
      <c r="E159" s="309"/>
      <c r="F159" s="309"/>
      <c r="G159" s="309"/>
      <c r="H159" s="309"/>
      <c r="I159" s="309"/>
      <c r="J159" s="309"/>
      <c r="K159" s="309"/>
      <c r="L159" s="309"/>
    </row>
    <row r="160" spans="1:12" ht="18" customHeight="1" x14ac:dyDescent="0.15">
      <c r="A160" s="305">
        <v>10</v>
      </c>
      <c r="B160" s="304">
        <v>20267</v>
      </c>
      <c r="C160" s="306" t="s">
        <v>21556</v>
      </c>
      <c r="D160" s="355"/>
      <c r="E160" s="309"/>
      <c r="F160" s="309"/>
      <c r="G160" s="309"/>
      <c r="H160" s="309"/>
      <c r="I160" s="309"/>
      <c r="J160" s="309"/>
      <c r="K160" s="309"/>
      <c r="L160" s="309"/>
    </row>
    <row r="161" spans="1:12" ht="18" customHeight="1" x14ac:dyDescent="0.15">
      <c r="A161" s="305">
        <v>11</v>
      </c>
      <c r="B161" s="304">
        <v>20268</v>
      </c>
      <c r="C161" s="306" t="s">
        <v>21557</v>
      </c>
      <c r="D161" s="355"/>
      <c r="E161" s="309"/>
      <c r="F161" s="309"/>
      <c r="G161" s="309"/>
      <c r="H161" s="309"/>
      <c r="I161" s="309"/>
      <c r="J161" s="309"/>
      <c r="K161" s="309"/>
      <c r="L161" s="309"/>
    </row>
    <row r="162" spans="1:12" ht="18" customHeight="1" x14ac:dyDescent="0.15">
      <c r="A162" s="305">
        <v>12</v>
      </c>
      <c r="B162" s="304">
        <v>21090</v>
      </c>
      <c r="C162" s="306" t="s">
        <v>9384</v>
      </c>
      <c r="D162" s="355"/>
      <c r="E162" s="309"/>
      <c r="F162" s="309"/>
      <c r="G162" s="309"/>
      <c r="H162" s="309"/>
      <c r="I162" s="309"/>
      <c r="J162" s="309"/>
      <c r="K162" s="309"/>
      <c r="L162" s="309"/>
    </row>
    <row r="163" spans="1:12" ht="18" customHeight="1" x14ac:dyDescent="0.15">
      <c r="A163" s="305">
        <v>13</v>
      </c>
      <c r="B163" s="305">
        <v>18149</v>
      </c>
      <c r="C163" s="306" t="s">
        <v>21558</v>
      </c>
      <c r="D163" s="355"/>
      <c r="E163" s="309"/>
      <c r="F163" s="309"/>
      <c r="G163" s="309"/>
      <c r="H163" s="309"/>
      <c r="I163" s="309"/>
      <c r="J163" s="309"/>
      <c r="K163" s="309"/>
      <c r="L163" s="309"/>
    </row>
    <row r="164" spans="1:12" ht="18" customHeight="1" x14ac:dyDescent="0.15">
      <c r="A164" s="305">
        <v>14</v>
      </c>
      <c r="B164" s="305">
        <v>18189</v>
      </c>
      <c r="C164" s="306" t="s">
        <v>21559</v>
      </c>
      <c r="D164" s="355"/>
      <c r="E164" s="309"/>
      <c r="F164" s="309"/>
      <c r="G164" s="309"/>
      <c r="H164" s="309"/>
      <c r="I164" s="309"/>
      <c r="J164" s="309"/>
      <c r="K164" s="309"/>
      <c r="L164" s="309"/>
    </row>
    <row r="165" spans="1:12" ht="18" customHeight="1" x14ac:dyDescent="0.15">
      <c r="A165" s="305">
        <v>15</v>
      </c>
      <c r="B165" s="305">
        <v>18462</v>
      </c>
      <c r="C165" s="306" t="s">
        <v>21560</v>
      </c>
      <c r="D165" s="355"/>
      <c r="E165" s="309"/>
      <c r="F165" s="309"/>
      <c r="G165" s="309"/>
      <c r="H165" s="309"/>
      <c r="I165" s="309"/>
      <c r="J165" s="309"/>
      <c r="K165" s="309"/>
      <c r="L165" s="309"/>
    </row>
    <row r="166" spans="1:12" ht="18" customHeight="1" x14ac:dyDescent="0.15">
      <c r="A166" s="305">
        <v>16</v>
      </c>
      <c r="B166" s="305">
        <v>18465</v>
      </c>
      <c r="C166" s="306" t="s">
        <v>21561</v>
      </c>
      <c r="D166" s="355"/>
      <c r="E166" s="309"/>
      <c r="F166" s="309"/>
      <c r="G166" s="309"/>
      <c r="H166" s="309"/>
      <c r="I166" s="309"/>
      <c r="J166" s="309"/>
      <c r="K166" s="309"/>
      <c r="L166" s="309"/>
    </row>
    <row r="167" spans="1:12" ht="18" customHeight="1" x14ac:dyDescent="0.15">
      <c r="A167" s="305">
        <v>17</v>
      </c>
      <c r="B167" s="305">
        <v>20269</v>
      </c>
      <c r="C167" s="306" t="s">
        <v>21562</v>
      </c>
      <c r="D167" s="355"/>
      <c r="E167" s="309"/>
      <c r="F167" s="309"/>
      <c r="G167" s="309"/>
      <c r="H167" s="309"/>
      <c r="I167" s="309"/>
      <c r="J167" s="309"/>
      <c r="K167" s="309"/>
      <c r="L167" s="309"/>
    </row>
    <row r="168" spans="1:12" ht="18" customHeight="1" x14ac:dyDescent="0.15">
      <c r="A168" s="305">
        <v>18</v>
      </c>
      <c r="B168" s="305">
        <v>20271</v>
      </c>
      <c r="C168" s="306" t="s">
        <v>21563</v>
      </c>
      <c r="D168" s="355"/>
      <c r="E168" s="309"/>
      <c r="F168" s="309"/>
      <c r="G168" s="309"/>
      <c r="H168" s="309"/>
      <c r="I168" s="309"/>
      <c r="J168" s="309"/>
      <c r="K168" s="309"/>
      <c r="L168" s="309"/>
    </row>
    <row r="169" spans="1:12" ht="18" customHeight="1" x14ac:dyDescent="0.15">
      <c r="A169" s="305">
        <v>19</v>
      </c>
      <c r="B169" s="305">
        <v>20272</v>
      </c>
      <c r="C169" s="306" t="s">
        <v>21564</v>
      </c>
      <c r="D169" s="355"/>
      <c r="E169" s="309"/>
      <c r="F169" s="309"/>
      <c r="G169" s="309"/>
      <c r="H169" s="309"/>
      <c r="I169" s="309"/>
      <c r="J169" s="309"/>
      <c r="K169" s="309"/>
      <c r="L169" s="309"/>
    </row>
    <row r="170" spans="1:12" ht="18" customHeight="1" x14ac:dyDescent="0.15">
      <c r="A170" s="305">
        <v>20</v>
      </c>
      <c r="B170" s="305">
        <v>20273</v>
      </c>
      <c r="C170" s="306" t="s">
        <v>21565</v>
      </c>
      <c r="D170" s="355"/>
      <c r="E170" s="309"/>
      <c r="F170" s="309"/>
      <c r="G170" s="309"/>
      <c r="H170" s="309"/>
      <c r="I170" s="309"/>
      <c r="J170" s="309"/>
      <c r="K170" s="309"/>
      <c r="L170" s="309"/>
    </row>
    <row r="171" spans="1:12" ht="18" customHeight="1" x14ac:dyDescent="0.15">
      <c r="A171" s="305">
        <v>21</v>
      </c>
      <c r="B171" s="305">
        <v>20274</v>
      </c>
      <c r="C171" s="306" t="s">
        <v>21566</v>
      </c>
      <c r="D171" s="355"/>
      <c r="E171" s="309"/>
      <c r="F171" s="309"/>
      <c r="G171" s="309"/>
      <c r="H171" s="309"/>
      <c r="I171" s="309"/>
      <c r="J171" s="309"/>
      <c r="K171" s="309"/>
      <c r="L171" s="309"/>
    </row>
    <row r="172" spans="1:12" ht="18" customHeight="1" x14ac:dyDescent="0.15">
      <c r="A172" s="305">
        <v>22</v>
      </c>
      <c r="B172" s="305">
        <v>20277</v>
      </c>
      <c r="C172" s="306" t="s">
        <v>21567</v>
      </c>
      <c r="D172" s="355"/>
      <c r="E172" s="309"/>
      <c r="F172" s="309"/>
      <c r="G172" s="309"/>
      <c r="H172" s="309"/>
      <c r="I172" s="309"/>
      <c r="J172" s="309"/>
      <c r="K172" s="309"/>
      <c r="L172" s="309"/>
    </row>
    <row r="173" spans="1:12" ht="18" customHeight="1" x14ac:dyDescent="0.15">
      <c r="A173" s="305">
        <v>23</v>
      </c>
      <c r="B173" s="305">
        <v>20278</v>
      </c>
      <c r="C173" s="306" t="s">
        <v>21568</v>
      </c>
      <c r="D173" s="355"/>
      <c r="E173" s="309"/>
      <c r="F173" s="309"/>
      <c r="G173" s="309"/>
      <c r="H173" s="309"/>
      <c r="I173" s="309"/>
      <c r="J173" s="309"/>
      <c r="K173" s="309"/>
      <c r="L173" s="309"/>
    </row>
    <row r="174" spans="1:12" ht="18" customHeight="1" x14ac:dyDescent="0.15">
      <c r="A174" s="305">
        <v>24</v>
      </c>
      <c r="B174" s="305">
        <v>20279</v>
      </c>
      <c r="C174" s="306" t="s">
        <v>21569</v>
      </c>
      <c r="D174" s="355"/>
      <c r="E174" s="309"/>
      <c r="F174" s="309"/>
      <c r="G174" s="309"/>
      <c r="H174" s="309"/>
      <c r="I174" s="309"/>
      <c r="J174" s="309"/>
      <c r="K174" s="309"/>
      <c r="L174" s="309"/>
    </row>
    <row r="175" spans="1:12" ht="18" customHeight="1" x14ac:dyDescent="0.15">
      <c r="A175" s="305">
        <v>25</v>
      </c>
      <c r="B175" s="305">
        <v>20281</v>
      </c>
      <c r="C175" s="306" t="s">
        <v>21570</v>
      </c>
      <c r="D175" s="355"/>
      <c r="E175" s="309"/>
      <c r="F175" s="309"/>
      <c r="G175" s="309"/>
      <c r="H175" s="309"/>
      <c r="I175" s="309"/>
      <c r="J175" s="309"/>
      <c r="K175" s="309"/>
      <c r="L175" s="309"/>
    </row>
    <row r="176" spans="1:12" ht="18" customHeight="1" x14ac:dyDescent="0.15">
      <c r="A176" s="305">
        <v>26</v>
      </c>
      <c r="B176" s="305">
        <v>20282</v>
      </c>
      <c r="C176" s="306" t="s">
        <v>21571</v>
      </c>
      <c r="D176" s="355"/>
      <c r="E176" s="309"/>
      <c r="F176" s="309"/>
      <c r="G176" s="309"/>
      <c r="H176" s="309"/>
      <c r="I176" s="309"/>
      <c r="J176" s="309"/>
      <c r="K176" s="309"/>
      <c r="L176" s="309"/>
    </row>
    <row r="177" spans="1:12" ht="18" customHeight="1" x14ac:dyDescent="0.15">
      <c r="A177" s="305">
        <v>27</v>
      </c>
      <c r="B177" s="305">
        <v>20283</v>
      </c>
      <c r="C177" s="306" t="s">
        <v>21572</v>
      </c>
      <c r="D177" s="355"/>
      <c r="E177" s="309"/>
      <c r="F177" s="309"/>
      <c r="G177" s="309"/>
      <c r="H177" s="309"/>
      <c r="I177" s="309"/>
      <c r="J177" s="309"/>
      <c r="K177" s="309"/>
      <c r="L177" s="309"/>
    </row>
    <row r="178" spans="1:12" ht="18" customHeight="1" x14ac:dyDescent="0.15">
      <c r="A178" s="305">
        <v>28</v>
      </c>
      <c r="B178" s="305">
        <v>20284</v>
      </c>
      <c r="C178" s="306" t="s">
        <v>21573</v>
      </c>
      <c r="D178" s="355"/>
      <c r="E178" s="309"/>
      <c r="F178" s="309"/>
      <c r="G178" s="309"/>
      <c r="H178" s="309"/>
      <c r="I178" s="309"/>
      <c r="J178" s="309"/>
      <c r="K178" s="309"/>
      <c r="L178" s="309"/>
    </row>
    <row r="179" spans="1:12" ht="18" customHeight="1" x14ac:dyDescent="0.15">
      <c r="A179" s="305">
        <v>29</v>
      </c>
      <c r="B179" s="305">
        <v>20285</v>
      </c>
      <c r="C179" s="306" t="s">
        <v>21574</v>
      </c>
      <c r="D179" s="355"/>
      <c r="E179" s="309"/>
      <c r="F179" s="309"/>
      <c r="G179" s="309"/>
      <c r="H179" s="309"/>
      <c r="I179" s="309"/>
      <c r="J179" s="309"/>
      <c r="K179" s="309"/>
      <c r="L179" s="309"/>
    </row>
    <row r="180" spans="1:12" ht="18" customHeight="1" x14ac:dyDescent="0.15">
      <c r="A180" s="305">
        <v>30</v>
      </c>
      <c r="B180" s="305">
        <v>20286</v>
      </c>
      <c r="C180" s="306" t="s">
        <v>21575</v>
      </c>
      <c r="D180" s="355"/>
      <c r="E180" s="309"/>
      <c r="F180" s="309"/>
      <c r="G180" s="309"/>
      <c r="H180" s="309"/>
      <c r="I180" s="309"/>
      <c r="J180" s="309"/>
      <c r="K180" s="309"/>
      <c r="L180" s="309"/>
    </row>
    <row r="181" spans="1:12" ht="18" customHeight="1" x14ac:dyDescent="0.15">
      <c r="A181" s="305">
        <v>31</v>
      </c>
      <c r="B181" s="305">
        <v>20287</v>
      </c>
      <c r="C181" s="306" t="s">
        <v>21576</v>
      </c>
      <c r="D181" s="355"/>
      <c r="E181" s="309"/>
      <c r="F181" s="309"/>
      <c r="G181" s="309"/>
      <c r="H181" s="309"/>
      <c r="I181" s="309"/>
      <c r="J181" s="309"/>
      <c r="K181" s="309"/>
      <c r="L181" s="309"/>
    </row>
    <row r="182" spans="1:12" ht="18" customHeight="1" x14ac:dyDescent="0.15">
      <c r="A182" s="305">
        <v>32</v>
      </c>
      <c r="B182" s="305">
        <v>20288</v>
      </c>
      <c r="C182" s="306" t="s">
        <v>21577</v>
      </c>
      <c r="D182" s="355"/>
      <c r="E182" s="309"/>
      <c r="F182" s="309"/>
      <c r="G182" s="309"/>
      <c r="H182" s="309"/>
      <c r="I182" s="309"/>
      <c r="J182" s="309"/>
      <c r="K182" s="309"/>
      <c r="L182" s="309"/>
    </row>
    <row r="183" spans="1:12" ht="18" customHeight="1" x14ac:dyDescent="0.15">
      <c r="A183" s="305">
        <v>33</v>
      </c>
      <c r="B183" s="305">
        <v>20289</v>
      </c>
      <c r="C183" s="306" t="s">
        <v>21578</v>
      </c>
      <c r="D183" s="355"/>
      <c r="E183" s="309"/>
      <c r="F183" s="309"/>
      <c r="G183" s="309"/>
      <c r="H183" s="309"/>
      <c r="I183" s="309"/>
      <c r="J183" s="309"/>
      <c r="K183" s="309"/>
      <c r="L183" s="309"/>
    </row>
    <row r="184" spans="1:12" ht="18" customHeight="1" x14ac:dyDescent="0.15">
      <c r="A184" s="305">
        <v>34</v>
      </c>
      <c r="B184" s="305">
        <v>20290</v>
      </c>
      <c r="C184" s="306" t="s">
        <v>21579</v>
      </c>
      <c r="D184" s="355"/>
      <c r="E184" s="309"/>
      <c r="F184" s="309"/>
      <c r="G184" s="309"/>
      <c r="H184" s="309"/>
      <c r="I184" s="309"/>
      <c r="J184" s="309"/>
      <c r="K184" s="309"/>
      <c r="L184" s="309"/>
    </row>
    <row r="185" spans="1:12" ht="18" customHeight="1" x14ac:dyDescent="0.15">
      <c r="A185" s="305">
        <v>35</v>
      </c>
      <c r="B185" s="305">
        <v>20291</v>
      </c>
      <c r="C185" s="306" t="s">
        <v>21580</v>
      </c>
      <c r="D185" s="355"/>
      <c r="E185" s="309"/>
      <c r="F185" s="309"/>
      <c r="G185" s="309"/>
      <c r="H185" s="309"/>
      <c r="I185" s="309"/>
      <c r="J185" s="309"/>
      <c r="K185" s="309"/>
      <c r="L185" s="309"/>
    </row>
    <row r="186" spans="1:12" ht="18" customHeight="1" x14ac:dyDescent="0.15">
      <c r="A186" s="305">
        <v>36</v>
      </c>
      <c r="B186" s="305">
        <v>20292</v>
      </c>
      <c r="C186" s="306" t="s">
        <v>21581</v>
      </c>
      <c r="D186" s="355"/>
      <c r="E186" s="309"/>
      <c r="F186" s="309"/>
      <c r="G186" s="309"/>
      <c r="H186" s="309"/>
      <c r="I186" s="309"/>
      <c r="J186" s="309"/>
      <c r="K186" s="309"/>
      <c r="L186" s="309"/>
    </row>
    <row r="187" spans="1:12" ht="18" customHeight="1" x14ac:dyDescent="0.15">
      <c r="A187" s="305">
        <v>37</v>
      </c>
      <c r="B187" s="305">
        <v>20293</v>
      </c>
      <c r="C187" s="306" t="s">
        <v>21582</v>
      </c>
      <c r="D187" s="355"/>
      <c r="E187" s="309"/>
      <c r="F187" s="309"/>
      <c r="G187" s="309"/>
      <c r="H187" s="309"/>
      <c r="I187" s="309"/>
      <c r="J187" s="309"/>
      <c r="K187" s="309"/>
      <c r="L187" s="309"/>
    </row>
    <row r="188" spans="1:12" ht="18" customHeight="1" x14ac:dyDescent="0.15">
      <c r="A188" s="305">
        <v>38</v>
      </c>
      <c r="B188" s="305">
        <v>20294</v>
      </c>
      <c r="C188" s="306" t="s">
        <v>21583</v>
      </c>
      <c r="D188" s="355"/>
      <c r="E188" s="309"/>
      <c r="F188" s="309"/>
      <c r="G188" s="309"/>
      <c r="H188" s="309"/>
      <c r="I188" s="309"/>
      <c r="J188" s="309"/>
      <c r="K188" s="309"/>
      <c r="L188" s="309"/>
    </row>
    <row r="189" spans="1:12" ht="18" customHeight="1" x14ac:dyDescent="0.15">
      <c r="A189" s="305">
        <v>39</v>
      </c>
      <c r="B189" s="305">
        <v>20295</v>
      </c>
      <c r="C189" s="306" t="s">
        <v>21584</v>
      </c>
      <c r="D189" s="355"/>
      <c r="E189" s="309"/>
      <c r="F189" s="309"/>
      <c r="G189" s="309"/>
      <c r="H189" s="309"/>
      <c r="I189" s="309"/>
      <c r="J189" s="309"/>
      <c r="K189" s="309"/>
      <c r="L189" s="309"/>
    </row>
    <row r="190" spans="1:12" ht="18" customHeight="1" x14ac:dyDescent="0.15">
      <c r="A190" s="305">
        <v>40</v>
      </c>
      <c r="B190" s="305">
        <v>20296</v>
      </c>
      <c r="C190" s="306" t="s">
        <v>21585</v>
      </c>
      <c r="D190" s="355"/>
      <c r="E190" s="309"/>
      <c r="F190" s="309"/>
      <c r="G190" s="309"/>
      <c r="H190" s="309"/>
      <c r="I190" s="309"/>
      <c r="J190" s="309"/>
      <c r="K190" s="309"/>
      <c r="L190" s="309"/>
    </row>
    <row r="191" spans="1:12" s="31" customFormat="1" ht="18" customHeight="1" x14ac:dyDescent="0.15">
      <c r="A191" s="305">
        <v>41</v>
      </c>
      <c r="B191" s="231">
        <v>21074</v>
      </c>
      <c r="C191" s="424" t="s">
        <v>9359</v>
      </c>
      <c r="D191" s="355"/>
      <c r="E191" s="178"/>
      <c r="F191" s="178"/>
      <c r="G191" s="178"/>
      <c r="H191" s="35"/>
      <c r="I191" s="35"/>
      <c r="J191" s="35"/>
      <c r="K191" s="35"/>
      <c r="L191" s="35"/>
    </row>
    <row r="192" spans="1:12" s="31" customFormat="1" ht="18" customHeight="1" x14ac:dyDescent="0.15">
      <c r="A192" s="305">
        <v>42</v>
      </c>
      <c r="B192" s="245">
        <v>21609</v>
      </c>
      <c r="C192" s="395" t="s">
        <v>21586</v>
      </c>
      <c r="D192" s="392"/>
      <c r="E192" s="178"/>
      <c r="F192" s="178"/>
      <c r="G192" s="178"/>
      <c r="H192" s="35"/>
      <c r="I192" s="35"/>
      <c r="J192" s="35"/>
      <c r="K192" s="35"/>
      <c r="L192" s="35"/>
    </row>
    <row r="193" spans="1:12" s="265" customFormat="1" ht="18" customHeight="1" x14ac:dyDescent="0.15">
      <c r="A193" s="1289" t="s">
        <v>9795</v>
      </c>
      <c r="B193" s="1289"/>
      <c r="C193" s="1289"/>
      <c r="D193" s="1289"/>
      <c r="E193" s="1289"/>
      <c r="F193" s="1289"/>
      <c r="G193" s="1289"/>
      <c r="H193" s="1289"/>
      <c r="I193" s="1289"/>
      <c r="J193" s="1289"/>
      <c r="K193" s="1289"/>
      <c r="L193" s="1289"/>
    </row>
    <row r="194" spans="1:12" s="265" customFormat="1" ht="18" customHeight="1" x14ac:dyDescent="0.15">
      <c r="A194" s="1289" t="s">
        <v>21587</v>
      </c>
      <c r="B194" s="1289"/>
      <c r="C194" s="1289"/>
      <c r="D194" s="1289"/>
      <c r="E194" s="1289"/>
      <c r="F194" s="1289"/>
      <c r="G194" s="1289"/>
      <c r="H194" s="1289"/>
      <c r="I194" s="1289"/>
      <c r="J194" s="1289"/>
      <c r="K194" s="1289"/>
      <c r="L194" s="1289"/>
    </row>
    <row r="195" spans="1:12" s="265" customFormat="1" ht="18" customHeight="1" x14ac:dyDescent="0.15">
      <c r="A195" s="1289" t="s">
        <v>15578</v>
      </c>
      <c r="B195" s="1289"/>
      <c r="C195" s="1289"/>
      <c r="D195" s="1289"/>
      <c r="E195" s="1289"/>
      <c r="F195" s="1289"/>
      <c r="G195" s="1289"/>
      <c r="H195" s="1289"/>
      <c r="I195" s="1289"/>
      <c r="J195" s="1289"/>
      <c r="K195" s="1289"/>
      <c r="L195" s="1289"/>
    </row>
    <row r="196" spans="1:12" s="265" customFormat="1" ht="18" customHeight="1" x14ac:dyDescent="0.15">
      <c r="A196" s="1289" t="s">
        <v>18831</v>
      </c>
      <c r="B196" s="1289"/>
      <c r="C196" s="1289"/>
      <c r="D196" s="1289"/>
      <c r="E196" s="1289"/>
      <c r="F196" s="1289"/>
      <c r="G196" s="1289"/>
      <c r="H196" s="1289"/>
      <c r="I196" s="1289"/>
      <c r="J196" s="1289"/>
      <c r="K196" s="1289"/>
      <c r="L196" s="1289"/>
    </row>
    <row r="197" spans="1:12" s="265" customFormat="1" ht="18" customHeight="1" x14ac:dyDescent="0.15">
      <c r="A197" s="1290" t="s">
        <v>21588</v>
      </c>
      <c r="B197" s="1290"/>
      <c r="C197" s="1290"/>
      <c r="D197" s="1290"/>
      <c r="E197" s="1290"/>
      <c r="F197" s="1290"/>
      <c r="G197" s="1290"/>
      <c r="H197" s="1290"/>
      <c r="I197" s="1290"/>
      <c r="J197" s="1290"/>
      <c r="K197" s="1290"/>
      <c r="L197" s="1290"/>
    </row>
    <row r="198" spans="1:12" s="334" customFormat="1" ht="18" customHeight="1" x14ac:dyDescent="0.5">
      <c r="A198" s="332" t="s">
        <v>8377</v>
      </c>
      <c r="B198" s="61" t="s">
        <v>8352</v>
      </c>
      <c r="C198" s="333" t="s">
        <v>9799</v>
      </c>
      <c r="D198" s="332"/>
      <c r="E198" s="332"/>
      <c r="F198" s="231"/>
      <c r="G198" s="231"/>
      <c r="H198" s="231"/>
      <c r="I198" s="231"/>
      <c r="J198" s="231"/>
      <c r="K198" s="231"/>
      <c r="L198" s="231"/>
    </row>
    <row r="199" spans="1:12" ht="18" customHeight="1" x14ac:dyDescent="0.15">
      <c r="A199" s="305">
        <v>1</v>
      </c>
      <c r="B199" s="305">
        <v>18132</v>
      </c>
      <c r="C199" s="306" t="s">
        <v>21589</v>
      </c>
      <c r="D199" s="355"/>
      <c r="E199" s="309"/>
      <c r="F199" s="309"/>
      <c r="G199" s="309"/>
      <c r="H199" s="309"/>
      <c r="I199" s="309"/>
      <c r="J199" s="309"/>
      <c r="K199" s="309"/>
      <c r="L199" s="309"/>
    </row>
    <row r="200" spans="1:12" ht="18" customHeight="1" x14ac:dyDescent="0.15">
      <c r="A200" s="305">
        <v>2</v>
      </c>
      <c r="B200" s="305">
        <v>18135</v>
      </c>
      <c r="C200" s="306" t="s">
        <v>21590</v>
      </c>
      <c r="D200" s="355"/>
      <c r="E200" s="309"/>
      <c r="F200" s="309"/>
      <c r="G200" s="309"/>
      <c r="H200" s="309"/>
      <c r="I200" s="309"/>
      <c r="J200" s="309"/>
      <c r="K200" s="309"/>
      <c r="L200" s="309"/>
    </row>
    <row r="201" spans="1:12" ht="18" customHeight="1" x14ac:dyDescent="0.15">
      <c r="A201" s="305">
        <v>3</v>
      </c>
      <c r="B201" s="305">
        <v>18176</v>
      </c>
      <c r="C201" s="306" t="s">
        <v>21591</v>
      </c>
      <c r="D201" s="355"/>
      <c r="E201" s="309"/>
      <c r="F201" s="309"/>
      <c r="G201" s="309"/>
      <c r="H201" s="309"/>
      <c r="I201" s="309"/>
      <c r="J201" s="309"/>
      <c r="K201" s="309"/>
      <c r="L201" s="309"/>
    </row>
    <row r="202" spans="1:12" ht="18" customHeight="1" x14ac:dyDescent="0.15">
      <c r="A202" s="305">
        <v>4</v>
      </c>
      <c r="B202" s="305">
        <v>18179</v>
      </c>
      <c r="C202" s="306" t="s">
        <v>21592</v>
      </c>
      <c r="D202" s="355"/>
      <c r="E202" s="309"/>
      <c r="F202" s="309"/>
      <c r="G202" s="309"/>
      <c r="H202" s="309"/>
      <c r="I202" s="309"/>
      <c r="J202" s="309"/>
      <c r="K202" s="309"/>
      <c r="L202" s="309"/>
    </row>
    <row r="203" spans="1:12" ht="18" customHeight="1" x14ac:dyDescent="0.15">
      <c r="A203" s="305">
        <v>5</v>
      </c>
      <c r="B203" s="305">
        <v>18207</v>
      </c>
      <c r="C203" s="306" t="s">
        <v>21593</v>
      </c>
      <c r="D203" s="355"/>
      <c r="E203" s="309"/>
      <c r="F203" s="309"/>
      <c r="G203" s="309"/>
      <c r="H203" s="309"/>
      <c r="I203" s="309"/>
      <c r="J203" s="309"/>
      <c r="K203" s="309"/>
      <c r="L203" s="309"/>
    </row>
    <row r="204" spans="1:12" ht="18" customHeight="1" x14ac:dyDescent="0.15">
      <c r="A204" s="305">
        <v>6</v>
      </c>
      <c r="B204" s="305">
        <v>18212</v>
      </c>
      <c r="C204" s="306" t="s">
        <v>21594</v>
      </c>
      <c r="D204" s="355"/>
      <c r="E204" s="309"/>
      <c r="F204" s="309"/>
      <c r="G204" s="309"/>
      <c r="H204" s="309"/>
      <c r="I204" s="309"/>
      <c r="J204" s="309"/>
      <c r="K204" s="309"/>
      <c r="L204" s="309"/>
    </row>
    <row r="205" spans="1:12" ht="18" customHeight="1" x14ac:dyDescent="0.15">
      <c r="A205" s="305">
        <v>7</v>
      </c>
      <c r="B205" s="305">
        <v>18225</v>
      </c>
      <c r="C205" s="306" t="s">
        <v>21595</v>
      </c>
      <c r="D205" s="355"/>
      <c r="E205" s="309"/>
      <c r="F205" s="309"/>
      <c r="G205" s="309"/>
      <c r="H205" s="309"/>
      <c r="I205" s="309"/>
      <c r="J205" s="309"/>
      <c r="K205" s="309"/>
      <c r="L205" s="309"/>
    </row>
    <row r="206" spans="1:12" ht="18" customHeight="1" x14ac:dyDescent="0.15">
      <c r="A206" s="305">
        <v>8</v>
      </c>
      <c r="B206" s="305">
        <v>18227</v>
      </c>
      <c r="C206" s="306" t="s">
        <v>21596</v>
      </c>
      <c r="D206" s="355"/>
      <c r="E206" s="309"/>
      <c r="F206" s="309"/>
      <c r="G206" s="309"/>
      <c r="H206" s="309"/>
      <c r="I206" s="309"/>
      <c r="J206" s="309"/>
      <c r="K206" s="309"/>
      <c r="L206" s="309"/>
    </row>
    <row r="207" spans="1:12" ht="18" customHeight="1" x14ac:dyDescent="0.15">
      <c r="A207" s="305">
        <v>9</v>
      </c>
      <c r="B207" s="305">
        <v>18252</v>
      </c>
      <c r="C207" s="306" t="s">
        <v>21597</v>
      </c>
      <c r="D207" s="355"/>
      <c r="E207" s="309"/>
      <c r="F207" s="309"/>
      <c r="G207" s="309"/>
      <c r="H207" s="309"/>
      <c r="I207" s="309"/>
      <c r="J207" s="309"/>
      <c r="K207" s="309"/>
      <c r="L207" s="309"/>
    </row>
    <row r="208" spans="1:12" ht="18" customHeight="1" x14ac:dyDescent="0.15">
      <c r="A208" s="305">
        <v>10</v>
      </c>
      <c r="B208" s="305">
        <v>18301</v>
      </c>
      <c r="C208" s="306" t="s">
        <v>21598</v>
      </c>
      <c r="D208" s="355"/>
      <c r="E208" s="309"/>
      <c r="F208" s="309"/>
      <c r="G208" s="309"/>
      <c r="H208" s="309"/>
      <c r="I208" s="309"/>
      <c r="J208" s="309"/>
      <c r="K208" s="309"/>
      <c r="L208" s="309"/>
    </row>
    <row r="209" spans="1:12" ht="18" customHeight="1" x14ac:dyDescent="0.15">
      <c r="A209" s="305">
        <v>11</v>
      </c>
      <c r="B209" s="305">
        <v>18344</v>
      </c>
      <c r="C209" s="306" t="s">
        <v>21599</v>
      </c>
      <c r="D209" s="355"/>
      <c r="E209" s="309"/>
      <c r="F209" s="309"/>
      <c r="G209" s="309"/>
      <c r="H209" s="309"/>
      <c r="I209" s="309"/>
      <c r="J209" s="309"/>
      <c r="K209" s="309"/>
      <c r="L209" s="309"/>
    </row>
    <row r="210" spans="1:12" ht="18" customHeight="1" x14ac:dyDescent="0.15">
      <c r="A210" s="305">
        <v>12</v>
      </c>
      <c r="B210" s="305">
        <v>18351</v>
      </c>
      <c r="C210" s="306" t="s">
        <v>21600</v>
      </c>
      <c r="D210" s="355"/>
      <c r="E210" s="309"/>
      <c r="F210" s="309"/>
      <c r="G210" s="309"/>
      <c r="H210" s="309"/>
      <c r="I210" s="309"/>
      <c r="J210" s="309"/>
      <c r="K210" s="309"/>
      <c r="L210" s="309"/>
    </row>
    <row r="211" spans="1:12" ht="18" customHeight="1" x14ac:dyDescent="0.15">
      <c r="A211" s="305">
        <v>13</v>
      </c>
      <c r="B211" s="305">
        <v>18388</v>
      </c>
      <c r="C211" s="306" t="s">
        <v>21601</v>
      </c>
      <c r="D211" s="355"/>
      <c r="E211" s="309"/>
      <c r="F211" s="309"/>
      <c r="G211" s="309"/>
      <c r="H211" s="309"/>
      <c r="I211" s="309"/>
      <c r="J211" s="309"/>
      <c r="K211" s="309"/>
      <c r="L211" s="309"/>
    </row>
    <row r="212" spans="1:12" ht="18" customHeight="1" x14ac:dyDescent="0.15">
      <c r="A212" s="305">
        <v>14</v>
      </c>
      <c r="B212" s="305">
        <v>18391</v>
      </c>
      <c r="C212" s="306" t="s">
        <v>21602</v>
      </c>
      <c r="D212" s="355"/>
      <c r="E212" s="309"/>
      <c r="F212" s="309"/>
      <c r="G212" s="309"/>
      <c r="H212" s="309"/>
      <c r="I212" s="309"/>
      <c r="J212" s="309"/>
      <c r="K212" s="309"/>
      <c r="L212" s="309"/>
    </row>
    <row r="213" spans="1:12" ht="18" customHeight="1" x14ac:dyDescent="0.15">
      <c r="A213" s="305">
        <v>15</v>
      </c>
      <c r="B213" s="305">
        <v>18393</v>
      </c>
      <c r="C213" s="306" t="s">
        <v>21603</v>
      </c>
      <c r="D213" s="355"/>
      <c r="E213" s="309"/>
      <c r="F213" s="309"/>
      <c r="G213" s="309"/>
      <c r="H213" s="309"/>
      <c r="I213" s="309"/>
      <c r="J213" s="309"/>
      <c r="K213" s="309"/>
      <c r="L213" s="309"/>
    </row>
    <row r="214" spans="1:12" ht="18" customHeight="1" x14ac:dyDescent="0.15">
      <c r="A214" s="305">
        <v>16</v>
      </c>
      <c r="B214" s="305">
        <v>18396</v>
      </c>
      <c r="C214" s="306" t="s">
        <v>21604</v>
      </c>
      <c r="D214" s="355"/>
      <c r="E214" s="309"/>
      <c r="F214" s="309"/>
      <c r="G214" s="309"/>
      <c r="H214" s="309"/>
      <c r="I214" s="309"/>
      <c r="J214" s="309"/>
      <c r="K214" s="309"/>
      <c r="L214" s="309"/>
    </row>
    <row r="215" spans="1:12" ht="18" customHeight="1" x14ac:dyDescent="0.15">
      <c r="A215" s="305">
        <v>17</v>
      </c>
      <c r="B215" s="305">
        <v>18400</v>
      </c>
      <c r="C215" s="306" t="s">
        <v>21605</v>
      </c>
      <c r="D215" s="355"/>
      <c r="E215" s="309"/>
      <c r="F215" s="309"/>
      <c r="G215" s="309"/>
      <c r="H215" s="309"/>
      <c r="I215" s="309"/>
      <c r="J215" s="309"/>
      <c r="K215" s="309"/>
      <c r="L215" s="309"/>
    </row>
    <row r="216" spans="1:12" ht="18" customHeight="1" x14ac:dyDescent="0.15">
      <c r="A216" s="305">
        <v>18</v>
      </c>
      <c r="B216" s="305">
        <v>18401</v>
      </c>
      <c r="C216" s="306" t="s">
        <v>21606</v>
      </c>
      <c r="D216" s="355"/>
      <c r="E216" s="309"/>
      <c r="F216" s="309"/>
      <c r="G216" s="309"/>
      <c r="H216" s="309"/>
      <c r="I216" s="309"/>
      <c r="J216" s="309"/>
      <c r="K216" s="309"/>
      <c r="L216" s="309"/>
    </row>
    <row r="217" spans="1:12" ht="18" customHeight="1" x14ac:dyDescent="0.15">
      <c r="A217" s="305">
        <v>19</v>
      </c>
      <c r="B217" s="305">
        <v>18402</v>
      </c>
      <c r="C217" s="306" t="s">
        <v>21607</v>
      </c>
      <c r="D217" s="355"/>
      <c r="E217" s="309"/>
      <c r="F217" s="309"/>
      <c r="G217" s="309"/>
      <c r="H217" s="309"/>
      <c r="I217" s="309"/>
      <c r="J217" s="309"/>
      <c r="K217" s="309"/>
      <c r="L217" s="309"/>
    </row>
    <row r="218" spans="1:12" ht="18" customHeight="1" x14ac:dyDescent="0.15">
      <c r="A218" s="305">
        <v>20</v>
      </c>
      <c r="B218" s="305">
        <v>18434</v>
      </c>
      <c r="C218" s="306" t="s">
        <v>21608</v>
      </c>
      <c r="D218" s="355"/>
      <c r="E218" s="309"/>
      <c r="F218" s="309"/>
      <c r="G218" s="309"/>
      <c r="H218" s="309"/>
      <c r="I218" s="309"/>
      <c r="J218" s="309"/>
      <c r="K218" s="309"/>
      <c r="L218" s="309"/>
    </row>
    <row r="219" spans="1:12" ht="18" customHeight="1" x14ac:dyDescent="0.15">
      <c r="A219" s="305">
        <v>21</v>
      </c>
      <c r="B219" s="305">
        <v>18445</v>
      </c>
      <c r="C219" s="306" t="s">
        <v>21609</v>
      </c>
      <c r="D219" s="355"/>
      <c r="E219" s="309"/>
      <c r="F219" s="309"/>
      <c r="G219" s="309"/>
      <c r="H219" s="309"/>
      <c r="I219" s="309"/>
      <c r="J219" s="309"/>
      <c r="K219" s="309"/>
      <c r="L219" s="309"/>
    </row>
    <row r="220" spans="1:12" ht="18" customHeight="1" x14ac:dyDescent="0.15">
      <c r="A220" s="305">
        <v>22</v>
      </c>
      <c r="B220" s="305">
        <v>18451</v>
      </c>
      <c r="C220" s="306" t="s">
        <v>21610</v>
      </c>
      <c r="D220" s="355"/>
      <c r="E220" s="309"/>
      <c r="F220" s="309"/>
      <c r="G220" s="309"/>
      <c r="H220" s="309"/>
      <c r="I220" s="309"/>
      <c r="J220" s="309"/>
      <c r="K220" s="309"/>
      <c r="L220" s="309"/>
    </row>
    <row r="221" spans="1:12" ht="18" customHeight="1" x14ac:dyDescent="0.15">
      <c r="A221" s="305">
        <v>23</v>
      </c>
      <c r="B221" s="305">
        <v>19145</v>
      </c>
      <c r="C221" s="306" t="s">
        <v>21611</v>
      </c>
      <c r="D221" s="355"/>
      <c r="E221" s="309"/>
      <c r="F221" s="309"/>
      <c r="G221" s="309"/>
      <c r="H221" s="309"/>
      <c r="I221" s="309"/>
      <c r="J221" s="309"/>
      <c r="K221" s="309"/>
      <c r="L221" s="309"/>
    </row>
    <row r="222" spans="1:12" ht="18" customHeight="1" x14ac:dyDescent="0.15">
      <c r="A222" s="305">
        <v>24</v>
      </c>
      <c r="B222" s="305">
        <v>19171</v>
      </c>
      <c r="C222" s="306" t="s">
        <v>21612</v>
      </c>
      <c r="D222" s="355"/>
      <c r="E222" s="309"/>
      <c r="F222" s="309"/>
      <c r="G222" s="309"/>
      <c r="H222" s="309"/>
      <c r="I222" s="309"/>
      <c r="J222" s="309"/>
      <c r="K222" s="309"/>
      <c r="L222" s="309"/>
    </row>
    <row r="223" spans="1:12" ht="18" customHeight="1" x14ac:dyDescent="0.15">
      <c r="A223" s="305">
        <v>25</v>
      </c>
      <c r="B223" s="305">
        <v>20423</v>
      </c>
      <c r="C223" s="308" t="s">
        <v>9316</v>
      </c>
      <c r="D223" s="355"/>
      <c r="E223" s="309"/>
      <c r="F223" s="309"/>
      <c r="G223" s="309"/>
      <c r="H223" s="309"/>
      <c r="I223" s="309"/>
      <c r="J223" s="309"/>
      <c r="K223" s="309"/>
      <c r="L223" s="309"/>
    </row>
    <row r="224" spans="1:12" ht="18" customHeight="1" x14ac:dyDescent="0.15">
      <c r="A224" s="305">
        <v>26</v>
      </c>
      <c r="B224" s="305">
        <v>18241</v>
      </c>
      <c r="C224" s="306" t="s">
        <v>21613</v>
      </c>
      <c r="D224" s="355"/>
      <c r="E224" s="309"/>
      <c r="F224" s="309"/>
      <c r="G224" s="309"/>
      <c r="H224" s="309"/>
      <c r="I224" s="309"/>
      <c r="J224" s="309"/>
      <c r="K224" s="309"/>
      <c r="L224" s="309"/>
    </row>
    <row r="225" spans="1:12" ht="18" customHeight="1" x14ac:dyDescent="0.15">
      <c r="A225" s="305">
        <v>27</v>
      </c>
      <c r="B225" s="305">
        <v>18290</v>
      </c>
      <c r="C225" s="306" t="s">
        <v>21614</v>
      </c>
      <c r="D225" s="355"/>
      <c r="E225" s="309"/>
      <c r="F225" s="309"/>
      <c r="G225" s="309"/>
      <c r="H225" s="309"/>
      <c r="I225" s="309"/>
      <c r="J225" s="309"/>
      <c r="K225" s="309"/>
      <c r="L225" s="309"/>
    </row>
    <row r="226" spans="1:12" ht="18" customHeight="1" x14ac:dyDescent="0.15">
      <c r="A226" s="305">
        <v>28</v>
      </c>
      <c r="B226" s="305">
        <v>18321</v>
      </c>
      <c r="C226" s="306" t="s">
        <v>21615</v>
      </c>
      <c r="D226" s="355"/>
      <c r="E226" s="309"/>
      <c r="F226" s="309"/>
      <c r="G226" s="309"/>
      <c r="H226" s="309"/>
      <c r="I226" s="309"/>
      <c r="J226" s="309"/>
      <c r="K226" s="309"/>
      <c r="L226" s="309"/>
    </row>
    <row r="227" spans="1:12" ht="18" customHeight="1" x14ac:dyDescent="0.15">
      <c r="A227" s="305">
        <v>29</v>
      </c>
      <c r="B227" s="305">
        <v>18322</v>
      </c>
      <c r="C227" s="306" t="s">
        <v>21616</v>
      </c>
      <c r="D227" s="355"/>
      <c r="E227" s="309"/>
      <c r="F227" s="309"/>
      <c r="G227" s="309"/>
      <c r="H227" s="309"/>
      <c r="I227" s="309"/>
      <c r="J227" s="309"/>
      <c r="K227" s="309"/>
      <c r="L227" s="309"/>
    </row>
    <row r="228" spans="1:12" ht="18" customHeight="1" x14ac:dyDescent="0.15">
      <c r="A228" s="305">
        <v>30</v>
      </c>
      <c r="B228" s="305">
        <v>18324</v>
      </c>
      <c r="C228" s="306" t="s">
        <v>21617</v>
      </c>
      <c r="D228" s="355"/>
      <c r="E228" s="309"/>
      <c r="F228" s="309"/>
      <c r="G228" s="309"/>
      <c r="H228" s="309"/>
      <c r="I228" s="309"/>
      <c r="J228" s="309"/>
      <c r="K228" s="309"/>
      <c r="L228" s="309"/>
    </row>
    <row r="229" spans="1:12" ht="18" customHeight="1" x14ac:dyDescent="0.15">
      <c r="A229" s="305">
        <v>31</v>
      </c>
      <c r="B229" s="305">
        <v>18358</v>
      </c>
      <c r="C229" s="306" t="s">
        <v>21618</v>
      </c>
      <c r="D229" s="355"/>
      <c r="E229" s="309"/>
      <c r="F229" s="309"/>
      <c r="G229" s="309"/>
      <c r="H229" s="309"/>
      <c r="I229" s="309"/>
      <c r="J229" s="309"/>
      <c r="K229" s="309"/>
      <c r="L229" s="309"/>
    </row>
    <row r="230" spans="1:12" ht="18" customHeight="1" x14ac:dyDescent="0.15">
      <c r="A230" s="305">
        <v>32</v>
      </c>
      <c r="B230" s="305">
        <v>18377</v>
      </c>
      <c r="C230" s="306" t="s">
        <v>21619</v>
      </c>
      <c r="D230" s="355"/>
      <c r="E230" s="309"/>
      <c r="F230" s="309"/>
      <c r="G230" s="309"/>
      <c r="H230" s="309"/>
      <c r="I230" s="309"/>
      <c r="J230" s="309"/>
      <c r="K230" s="309"/>
      <c r="L230" s="309"/>
    </row>
    <row r="231" spans="1:12" ht="18" customHeight="1" x14ac:dyDescent="0.15">
      <c r="A231" s="305">
        <v>33</v>
      </c>
      <c r="B231" s="305">
        <v>18378</v>
      </c>
      <c r="C231" s="306" t="s">
        <v>21620</v>
      </c>
      <c r="D231" s="355"/>
      <c r="E231" s="309"/>
      <c r="F231" s="309"/>
      <c r="G231" s="309"/>
      <c r="H231" s="309"/>
      <c r="I231" s="309"/>
      <c r="J231" s="309"/>
      <c r="K231" s="309"/>
      <c r="L231" s="309"/>
    </row>
    <row r="232" spans="1:12" ht="18" customHeight="1" x14ac:dyDescent="0.15">
      <c r="A232" s="305">
        <v>34</v>
      </c>
      <c r="B232" s="305">
        <v>18404</v>
      </c>
      <c r="C232" s="306" t="s">
        <v>21621</v>
      </c>
      <c r="D232" s="355"/>
      <c r="E232" s="309"/>
      <c r="F232" s="309"/>
      <c r="G232" s="309"/>
      <c r="H232" s="309"/>
      <c r="I232" s="309"/>
      <c r="J232" s="309"/>
      <c r="K232" s="309"/>
      <c r="L232" s="309"/>
    </row>
    <row r="233" spans="1:12" ht="18" customHeight="1" x14ac:dyDescent="0.15">
      <c r="A233" s="305">
        <v>35</v>
      </c>
      <c r="B233" s="305">
        <v>18406</v>
      </c>
      <c r="C233" s="306" t="s">
        <v>21622</v>
      </c>
      <c r="D233" s="355"/>
      <c r="E233" s="309"/>
      <c r="F233" s="309"/>
      <c r="G233" s="309"/>
      <c r="H233" s="309"/>
      <c r="I233" s="309"/>
      <c r="J233" s="309"/>
      <c r="K233" s="309"/>
      <c r="L233" s="309"/>
    </row>
    <row r="234" spans="1:12" ht="18" customHeight="1" x14ac:dyDescent="0.15">
      <c r="A234" s="305">
        <v>36</v>
      </c>
      <c r="B234" s="305">
        <v>18410</v>
      </c>
      <c r="C234" s="306" t="s">
        <v>21623</v>
      </c>
      <c r="D234" s="355"/>
      <c r="E234" s="309"/>
      <c r="F234" s="309"/>
      <c r="G234" s="309"/>
      <c r="H234" s="309"/>
      <c r="I234" s="309"/>
      <c r="J234" s="309"/>
      <c r="K234" s="309"/>
      <c r="L234" s="309"/>
    </row>
    <row r="235" spans="1:12" ht="18" customHeight="1" x14ac:dyDescent="0.15">
      <c r="A235" s="305">
        <v>37</v>
      </c>
      <c r="B235" s="305">
        <v>18411</v>
      </c>
      <c r="C235" s="306" t="s">
        <v>21624</v>
      </c>
      <c r="D235" s="355"/>
      <c r="E235" s="309"/>
      <c r="F235" s="309"/>
      <c r="G235" s="309"/>
      <c r="H235" s="309"/>
      <c r="I235" s="309"/>
      <c r="J235" s="309"/>
      <c r="K235" s="309"/>
      <c r="L235" s="309"/>
    </row>
    <row r="236" spans="1:12" ht="18" customHeight="1" x14ac:dyDescent="0.15">
      <c r="A236" s="305">
        <v>38</v>
      </c>
      <c r="B236" s="305">
        <v>18416</v>
      </c>
      <c r="C236" s="306" t="s">
        <v>21625</v>
      </c>
      <c r="D236" s="355"/>
      <c r="E236" s="309"/>
      <c r="F236" s="309"/>
      <c r="G236" s="309"/>
      <c r="H236" s="309"/>
      <c r="I236" s="309"/>
      <c r="J236" s="309"/>
      <c r="K236" s="309"/>
      <c r="L236" s="309"/>
    </row>
    <row r="237" spans="1:12" ht="18" customHeight="1" x14ac:dyDescent="0.15">
      <c r="A237" s="305">
        <v>39</v>
      </c>
      <c r="B237" s="305">
        <v>18417</v>
      </c>
      <c r="C237" s="306" t="s">
        <v>21626</v>
      </c>
      <c r="D237" s="355"/>
      <c r="E237" s="309"/>
      <c r="F237" s="309"/>
      <c r="G237" s="309"/>
      <c r="H237" s="309"/>
      <c r="I237" s="309"/>
      <c r="J237" s="309"/>
      <c r="K237" s="309"/>
      <c r="L237" s="309"/>
    </row>
    <row r="238" spans="1:12" ht="18" customHeight="1" x14ac:dyDescent="0.15">
      <c r="A238" s="305">
        <v>40</v>
      </c>
      <c r="B238" s="305">
        <v>18420</v>
      </c>
      <c r="C238" s="306" t="s">
        <v>21627</v>
      </c>
      <c r="D238" s="355"/>
      <c r="E238" s="309"/>
      <c r="F238" s="309"/>
      <c r="G238" s="309"/>
      <c r="H238" s="309"/>
      <c r="I238" s="309"/>
      <c r="J238" s="309"/>
      <c r="K238" s="309"/>
      <c r="L238" s="309"/>
    </row>
    <row r="239" spans="1:12" ht="18" customHeight="1" x14ac:dyDescent="0.15">
      <c r="A239" s="305">
        <v>41</v>
      </c>
      <c r="B239" s="305">
        <v>18467</v>
      </c>
      <c r="C239" s="306" t="s">
        <v>21628</v>
      </c>
      <c r="D239" s="355"/>
      <c r="E239" s="309"/>
      <c r="F239" s="309"/>
      <c r="G239" s="309"/>
      <c r="H239" s="309"/>
      <c r="I239" s="309"/>
      <c r="J239" s="309"/>
      <c r="K239" s="309"/>
      <c r="L239" s="309"/>
    </row>
    <row r="240" spans="1:12" ht="18" customHeight="1" x14ac:dyDescent="0.15">
      <c r="A240" s="305">
        <v>42</v>
      </c>
      <c r="B240" s="305">
        <v>20298</v>
      </c>
      <c r="C240" s="306" t="s">
        <v>21629</v>
      </c>
      <c r="D240" s="355"/>
      <c r="E240" s="309"/>
      <c r="F240" s="309"/>
      <c r="G240" s="309"/>
      <c r="H240" s="309"/>
      <c r="I240" s="309"/>
      <c r="J240" s="309"/>
      <c r="K240" s="309"/>
      <c r="L240" s="309"/>
    </row>
    <row r="241" spans="1:12" s="31" customFormat="1" ht="18" customHeight="1" x14ac:dyDescent="0.15">
      <c r="A241" s="305">
        <v>43</v>
      </c>
      <c r="B241" s="231">
        <v>21075</v>
      </c>
      <c r="C241" s="35" t="s">
        <v>9360</v>
      </c>
      <c r="D241" s="355"/>
      <c r="E241" s="178"/>
      <c r="F241" s="178"/>
      <c r="G241" s="178"/>
      <c r="H241" s="35"/>
      <c r="I241" s="35"/>
      <c r="J241" s="35"/>
      <c r="K241" s="35"/>
      <c r="L241" s="35"/>
    </row>
    <row r="242" spans="1:12" s="31" customFormat="1" ht="18" customHeight="1" x14ac:dyDescent="0.15">
      <c r="A242" s="305">
        <v>44</v>
      </c>
      <c r="B242" s="231">
        <v>21076</v>
      </c>
      <c r="C242" s="35" t="s">
        <v>9361</v>
      </c>
      <c r="D242" s="355"/>
      <c r="E242" s="178"/>
      <c r="F242" s="178"/>
      <c r="G242" s="178"/>
      <c r="H242" s="35"/>
      <c r="I242" s="35"/>
      <c r="J242" s="35"/>
      <c r="K242" s="35"/>
      <c r="L242" s="35"/>
    </row>
    <row r="243" spans="1:12" s="265" customFormat="1" ht="18" customHeight="1" x14ac:dyDescent="0.15">
      <c r="A243" s="1289" t="s">
        <v>9795</v>
      </c>
      <c r="B243" s="1289"/>
      <c r="C243" s="1289"/>
      <c r="D243" s="1289"/>
      <c r="E243" s="1289"/>
      <c r="F243" s="1289"/>
      <c r="G243" s="1289"/>
      <c r="H243" s="1289"/>
      <c r="I243" s="1289"/>
      <c r="J243" s="1289"/>
      <c r="K243" s="1289"/>
      <c r="L243" s="1289"/>
    </row>
    <row r="244" spans="1:12" s="265" customFormat="1" ht="18" customHeight="1" x14ac:dyDescent="0.15">
      <c r="A244" s="1289" t="s">
        <v>21630</v>
      </c>
      <c r="B244" s="1289"/>
      <c r="C244" s="1289"/>
      <c r="D244" s="1289"/>
      <c r="E244" s="1289"/>
      <c r="F244" s="1289"/>
      <c r="G244" s="1289"/>
      <c r="H244" s="1289"/>
      <c r="I244" s="1289"/>
      <c r="J244" s="1289"/>
      <c r="K244" s="1289"/>
      <c r="L244" s="1289"/>
    </row>
    <row r="245" spans="1:12" s="265" customFormat="1" ht="18" customHeight="1" x14ac:dyDescent="0.15">
      <c r="A245" s="1289" t="s">
        <v>15537</v>
      </c>
      <c r="B245" s="1289"/>
      <c r="C245" s="1289"/>
      <c r="D245" s="1289"/>
      <c r="E245" s="1289"/>
      <c r="F245" s="1289"/>
      <c r="G245" s="1289"/>
      <c r="H245" s="1289"/>
      <c r="I245" s="1289"/>
      <c r="J245" s="1289"/>
      <c r="K245" s="1289"/>
      <c r="L245" s="1289"/>
    </row>
    <row r="246" spans="1:12" s="265" customFormat="1" ht="18" customHeight="1" x14ac:dyDescent="0.15">
      <c r="A246" s="1289" t="s">
        <v>18831</v>
      </c>
      <c r="B246" s="1289"/>
      <c r="C246" s="1289"/>
      <c r="D246" s="1289"/>
      <c r="E246" s="1289"/>
      <c r="F246" s="1289"/>
      <c r="G246" s="1289"/>
      <c r="H246" s="1289"/>
      <c r="I246" s="1289"/>
      <c r="J246" s="1289"/>
      <c r="K246" s="1289"/>
      <c r="L246" s="1289"/>
    </row>
    <row r="247" spans="1:12" s="265" customFormat="1" ht="18" customHeight="1" x14ac:dyDescent="0.15">
      <c r="A247" s="1290" t="s">
        <v>21631</v>
      </c>
      <c r="B247" s="1290"/>
      <c r="C247" s="1290"/>
      <c r="D247" s="1290"/>
      <c r="E247" s="1290"/>
      <c r="F247" s="1290"/>
      <c r="G247" s="1290"/>
      <c r="H247" s="1290"/>
      <c r="I247" s="1290"/>
      <c r="J247" s="1290"/>
      <c r="K247" s="1290"/>
      <c r="L247" s="1290"/>
    </row>
    <row r="248" spans="1:12" s="334" customFormat="1" ht="18" customHeight="1" x14ac:dyDescent="0.5">
      <c r="A248" s="332" t="s">
        <v>8377</v>
      </c>
      <c r="B248" s="61" t="s">
        <v>8352</v>
      </c>
      <c r="C248" s="333" t="s">
        <v>9799</v>
      </c>
      <c r="D248" s="332"/>
      <c r="E248" s="332"/>
      <c r="F248" s="231"/>
      <c r="G248" s="231"/>
      <c r="H248" s="231"/>
      <c r="I248" s="231"/>
      <c r="J248" s="231"/>
      <c r="K248" s="231"/>
      <c r="L248" s="231"/>
    </row>
    <row r="249" spans="1:12" ht="18" customHeight="1" x14ac:dyDescent="0.15">
      <c r="A249" s="356">
        <v>1</v>
      </c>
      <c r="B249" s="356">
        <v>18021</v>
      </c>
      <c r="C249" s="351" t="s">
        <v>21632</v>
      </c>
      <c r="D249" s="373" t="s">
        <v>9544</v>
      </c>
      <c r="E249" s="309"/>
      <c r="F249" s="309"/>
      <c r="G249" s="309"/>
      <c r="H249" s="309"/>
      <c r="I249" s="309"/>
      <c r="J249" s="309"/>
      <c r="K249" s="309"/>
      <c r="L249" s="309"/>
    </row>
    <row r="250" spans="1:12" ht="18" customHeight="1" x14ac:dyDescent="0.15">
      <c r="A250" s="305">
        <v>2</v>
      </c>
      <c r="B250" s="305">
        <v>18024</v>
      </c>
      <c r="C250" s="306" t="s">
        <v>21633</v>
      </c>
      <c r="D250" s="355"/>
      <c r="E250" s="309"/>
      <c r="F250" s="309"/>
      <c r="G250" s="309"/>
      <c r="H250" s="309"/>
      <c r="I250" s="309"/>
      <c r="J250" s="309"/>
      <c r="K250" s="309"/>
      <c r="L250" s="309"/>
    </row>
    <row r="251" spans="1:12" ht="18" customHeight="1" x14ac:dyDescent="0.15">
      <c r="A251" s="305">
        <v>3</v>
      </c>
      <c r="B251" s="305">
        <v>18065</v>
      </c>
      <c r="C251" s="306" t="s">
        <v>21634</v>
      </c>
      <c r="D251" s="355"/>
      <c r="E251" s="309"/>
      <c r="F251" s="309"/>
      <c r="G251" s="309"/>
      <c r="H251" s="309"/>
      <c r="I251" s="309"/>
      <c r="J251" s="309"/>
      <c r="K251" s="309"/>
      <c r="L251" s="309"/>
    </row>
    <row r="252" spans="1:12" ht="18" customHeight="1" x14ac:dyDescent="0.15">
      <c r="A252" s="305">
        <v>4</v>
      </c>
      <c r="B252" s="305">
        <v>18078</v>
      </c>
      <c r="C252" s="306" t="s">
        <v>21635</v>
      </c>
      <c r="D252" s="355"/>
      <c r="E252" s="309"/>
      <c r="F252" s="309"/>
      <c r="G252" s="309"/>
      <c r="H252" s="309"/>
      <c r="I252" s="309"/>
      <c r="J252" s="309"/>
      <c r="K252" s="309"/>
      <c r="L252" s="309"/>
    </row>
    <row r="253" spans="1:12" ht="18" customHeight="1" x14ac:dyDescent="0.15">
      <c r="A253" s="305">
        <v>5</v>
      </c>
      <c r="B253" s="305">
        <v>18079</v>
      </c>
      <c r="C253" s="306" t="s">
        <v>21636</v>
      </c>
      <c r="D253" s="355"/>
      <c r="E253" s="309"/>
      <c r="F253" s="309"/>
      <c r="G253" s="309"/>
      <c r="H253" s="309"/>
      <c r="I253" s="309"/>
      <c r="J253" s="309"/>
      <c r="K253" s="309"/>
      <c r="L253" s="309"/>
    </row>
    <row r="254" spans="1:12" ht="18" customHeight="1" x14ac:dyDescent="0.15">
      <c r="A254" s="305">
        <v>6</v>
      </c>
      <c r="B254" s="305">
        <v>18089</v>
      </c>
      <c r="C254" s="306" t="s">
        <v>21637</v>
      </c>
      <c r="D254" s="355"/>
      <c r="E254" s="309"/>
      <c r="F254" s="309"/>
      <c r="G254" s="309"/>
      <c r="H254" s="309"/>
      <c r="I254" s="309"/>
      <c r="J254" s="309"/>
      <c r="K254" s="309"/>
      <c r="L254" s="309"/>
    </row>
    <row r="255" spans="1:12" ht="18" customHeight="1" x14ac:dyDescent="0.15">
      <c r="A255" s="305">
        <v>7</v>
      </c>
      <c r="B255" s="305">
        <v>18134</v>
      </c>
      <c r="C255" s="306" t="s">
        <v>21638</v>
      </c>
      <c r="D255" s="355"/>
      <c r="E255" s="309"/>
      <c r="F255" s="309"/>
      <c r="G255" s="309"/>
      <c r="H255" s="309"/>
      <c r="I255" s="309"/>
      <c r="J255" s="309"/>
      <c r="K255" s="309"/>
      <c r="L255" s="309"/>
    </row>
    <row r="256" spans="1:12" ht="18" customHeight="1" x14ac:dyDescent="0.15">
      <c r="A256" s="305">
        <v>8</v>
      </c>
      <c r="B256" s="305">
        <v>18158</v>
      </c>
      <c r="C256" s="306" t="s">
        <v>21639</v>
      </c>
      <c r="D256" s="355"/>
      <c r="E256" s="309"/>
      <c r="F256" s="309"/>
      <c r="G256" s="309"/>
      <c r="H256" s="309"/>
      <c r="I256" s="309"/>
      <c r="J256" s="309"/>
      <c r="K256" s="309"/>
      <c r="L256" s="309"/>
    </row>
    <row r="257" spans="1:12" ht="18" customHeight="1" x14ac:dyDescent="0.15">
      <c r="A257" s="305">
        <v>9</v>
      </c>
      <c r="B257" s="305">
        <v>18160</v>
      </c>
      <c r="C257" s="306" t="s">
        <v>21640</v>
      </c>
      <c r="D257" s="355"/>
      <c r="E257" s="309"/>
      <c r="F257" s="309"/>
      <c r="G257" s="309"/>
      <c r="H257" s="309"/>
      <c r="I257" s="309"/>
      <c r="J257" s="309"/>
      <c r="K257" s="309"/>
      <c r="L257" s="309"/>
    </row>
    <row r="258" spans="1:12" ht="18" customHeight="1" x14ac:dyDescent="0.15">
      <c r="A258" s="305">
        <v>10</v>
      </c>
      <c r="B258" s="305">
        <v>18167</v>
      </c>
      <c r="C258" s="306" t="s">
        <v>21641</v>
      </c>
      <c r="D258" s="355"/>
      <c r="E258" s="309"/>
      <c r="F258" s="309"/>
      <c r="G258" s="309"/>
      <c r="H258" s="309"/>
      <c r="I258" s="309"/>
      <c r="J258" s="309"/>
      <c r="K258" s="309"/>
      <c r="L258" s="309"/>
    </row>
    <row r="259" spans="1:12" ht="18" customHeight="1" x14ac:dyDescent="0.15">
      <c r="A259" s="305">
        <v>11</v>
      </c>
      <c r="B259" s="305">
        <v>18169</v>
      </c>
      <c r="C259" s="306" t="s">
        <v>21642</v>
      </c>
      <c r="D259" s="355"/>
      <c r="E259" s="309"/>
      <c r="F259" s="309"/>
      <c r="G259" s="309"/>
      <c r="H259" s="309"/>
      <c r="I259" s="309"/>
      <c r="J259" s="309"/>
      <c r="K259" s="309"/>
      <c r="L259" s="309"/>
    </row>
    <row r="260" spans="1:12" ht="18" customHeight="1" x14ac:dyDescent="0.15">
      <c r="A260" s="305">
        <v>12</v>
      </c>
      <c r="B260" s="305">
        <v>18174</v>
      </c>
      <c r="C260" s="306" t="s">
        <v>21643</v>
      </c>
      <c r="D260" s="355"/>
      <c r="E260" s="309"/>
      <c r="F260" s="309"/>
      <c r="G260" s="309"/>
      <c r="H260" s="309"/>
      <c r="I260" s="309"/>
      <c r="J260" s="309"/>
      <c r="K260" s="309"/>
      <c r="L260" s="309"/>
    </row>
    <row r="261" spans="1:12" ht="18" customHeight="1" x14ac:dyDescent="0.15">
      <c r="A261" s="305">
        <v>13</v>
      </c>
      <c r="B261" s="305">
        <v>18223</v>
      </c>
      <c r="C261" s="306" t="s">
        <v>21644</v>
      </c>
      <c r="D261" s="355"/>
      <c r="E261" s="309"/>
      <c r="F261" s="309"/>
      <c r="G261" s="309"/>
      <c r="H261" s="309"/>
      <c r="I261" s="309"/>
      <c r="J261" s="309"/>
      <c r="K261" s="309"/>
      <c r="L261" s="309"/>
    </row>
    <row r="262" spans="1:12" ht="18" customHeight="1" x14ac:dyDescent="0.15">
      <c r="A262" s="305">
        <v>14</v>
      </c>
      <c r="B262" s="305">
        <v>18224</v>
      </c>
      <c r="C262" s="306" t="s">
        <v>21645</v>
      </c>
      <c r="D262" s="355"/>
      <c r="E262" s="309"/>
      <c r="F262" s="309"/>
      <c r="G262" s="309"/>
      <c r="H262" s="309"/>
      <c r="I262" s="309"/>
      <c r="J262" s="309"/>
      <c r="K262" s="309"/>
      <c r="L262" s="309"/>
    </row>
    <row r="263" spans="1:12" ht="18" customHeight="1" x14ac:dyDescent="0.15">
      <c r="A263" s="305">
        <v>15</v>
      </c>
      <c r="B263" s="305">
        <v>18254</v>
      </c>
      <c r="C263" s="306" t="s">
        <v>21646</v>
      </c>
      <c r="D263" s="355"/>
      <c r="E263" s="309"/>
      <c r="F263" s="309"/>
      <c r="G263" s="309"/>
      <c r="H263" s="309"/>
      <c r="I263" s="309"/>
      <c r="J263" s="309"/>
      <c r="K263" s="309"/>
      <c r="L263" s="309"/>
    </row>
    <row r="264" spans="1:12" ht="18" customHeight="1" x14ac:dyDescent="0.15">
      <c r="A264" s="305">
        <v>16</v>
      </c>
      <c r="B264" s="305">
        <v>19138</v>
      </c>
      <c r="C264" s="306" t="s">
        <v>21647</v>
      </c>
      <c r="D264" s="355"/>
      <c r="E264" s="309"/>
      <c r="F264" s="309"/>
      <c r="G264" s="309"/>
      <c r="H264" s="309"/>
      <c r="I264" s="309"/>
      <c r="J264" s="309"/>
      <c r="K264" s="309"/>
      <c r="L264" s="309"/>
    </row>
    <row r="265" spans="1:12" ht="18" customHeight="1" x14ac:dyDescent="0.15">
      <c r="A265" s="305">
        <v>17</v>
      </c>
      <c r="B265" s="305">
        <v>20299</v>
      </c>
      <c r="C265" s="306" t="s">
        <v>21648</v>
      </c>
      <c r="D265" s="355"/>
      <c r="E265" s="309"/>
      <c r="F265" s="309"/>
      <c r="G265" s="309"/>
      <c r="H265" s="309"/>
      <c r="I265" s="309"/>
      <c r="J265" s="309"/>
      <c r="K265" s="309"/>
      <c r="L265" s="309"/>
    </row>
    <row r="266" spans="1:12" ht="18" customHeight="1" x14ac:dyDescent="0.15">
      <c r="A266" s="305">
        <v>18</v>
      </c>
      <c r="B266" s="305">
        <v>20300</v>
      </c>
      <c r="C266" s="306" t="s">
        <v>21649</v>
      </c>
      <c r="D266" s="355"/>
      <c r="E266" s="309"/>
      <c r="F266" s="309"/>
      <c r="G266" s="309"/>
      <c r="H266" s="309"/>
      <c r="I266" s="309"/>
      <c r="J266" s="309"/>
      <c r="K266" s="309"/>
      <c r="L266" s="309"/>
    </row>
    <row r="267" spans="1:12" ht="18" customHeight="1" x14ac:dyDescent="0.15">
      <c r="A267" s="305">
        <v>19</v>
      </c>
      <c r="B267" s="305">
        <v>20301</v>
      </c>
      <c r="C267" s="306" t="s">
        <v>21650</v>
      </c>
      <c r="D267" s="355"/>
      <c r="E267" s="309"/>
      <c r="F267" s="309"/>
      <c r="G267" s="309"/>
      <c r="H267" s="309"/>
      <c r="I267" s="309"/>
      <c r="J267" s="309"/>
      <c r="K267" s="309"/>
      <c r="L267" s="309"/>
    </row>
    <row r="268" spans="1:12" ht="18" customHeight="1" x14ac:dyDescent="0.15">
      <c r="A268" s="305">
        <v>20</v>
      </c>
      <c r="B268" s="305">
        <v>20302</v>
      </c>
      <c r="C268" s="306" t="s">
        <v>21651</v>
      </c>
      <c r="D268" s="355"/>
      <c r="E268" s="309"/>
      <c r="F268" s="309"/>
      <c r="G268" s="309"/>
      <c r="H268" s="309"/>
      <c r="I268" s="309"/>
      <c r="J268" s="309"/>
      <c r="K268" s="309"/>
      <c r="L268" s="309"/>
    </row>
    <row r="269" spans="1:12" ht="18" customHeight="1" x14ac:dyDescent="0.15">
      <c r="A269" s="305">
        <v>21</v>
      </c>
      <c r="B269" s="305">
        <v>20303</v>
      </c>
      <c r="C269" s="306" t="s">
        <v>21652</v>
      </c>
      <c r="D269" s="355"/>
      <c r="E269" s="309"/>
      <c r="F269" s="309"/>
      <c r="G269" s="309"/>
      <c r="H269" s="309"/>
      <c r="I269" s="309"/>
      <c r="J269" s="309"/>
      <c r="K269" s="309"/>
      <c r="L269" s="309"/>
    </row>
    <row r="270" spans="1:12" ht="18" customHeight="1" x14ac:dyDescent="0.15">
      <c r="A270" s="305">
        <v>22</v>
      </c>
      <c r="B270" s="305">
        <v>20304</v>
      </c>
      <c r="C270" s="306" t="s">
        <v>21653</v>
      </c>
      <c r="D270" s="355"/>
      <c r="E270" s="309"/>
      <c r="F270" s="309"/>
      <c r="G270" s="309"/>
      <c r="H270" s="309"/>
      <c r="I270" s="309"/>
      <c r="J270" s="309"/>
      <c r="K270" s="309"/>
      <c r="L270" s="309"/>
    </row>
    <row r="271" spans="1:12" ht="18" customHeight="1" x14ac:dyDescent="0.15">
      <c r="A271" s="305">
        <v>23</v>
      </c>
      <c r="B271" s="305">
        <v>20305</v>
      </c>
      <c r="C271" s="306" t="s">
        <v>21654</v>
      </c>
      <c r="D271" s="355"/>
      <c r="E271" s="309"/>
      <c r="F271" s="309"/>
      <c r="G271" s="309"/>
      <c r="H271" s="309"/>
      <c r="I271" s="309"/>
      <c r="J271" s="309"/>
      <c r="K271" s="309"/>
      <c r="L271" s="309"/>
    </row>
    <row r="272" spans="1:12" s="31" customFormat="1" ht="18" customHeight="1" x14ac:dyDescent="0.15">
      <c r="A272" s="305">
        <v>24</v>
      </c>
      <c r="B272" s="231">
        <v>21077</v>
      </c>
      <c r="C272" s="35" t="s">
        <v>9362</v>
      </c>
      <c r="D272" s="355"/>
      <c r="E272" s="178"/>
      <c r="F272" s="178"/>
      <c r="G272" s="178"/>
      <c r="H272" s="35"/>
      <c r="I272" s="35"/>
      <c r="J272" s="35"/>
      <c r="K272" s="35"/>
      <c r="L272" s="35"/>
    </row>
    <row r="273" spans="1:12" ht="18" customHeight="1" x14ac:dyDescent="0.15">
      <c r="A273" s="305">
        <v>25</v>
      </c>
      <c r="B273" s="305">
        <v>18094</v>
      </c>
      <c r="C273" s="306" t="s">
        <v>21655</v>
      </c>
      <c r="D273" s="355"/>
      <c r="E273" s="309"/>
      <c r="F273" s="309"/>
      <c r="G273" s="309"/>
      <c r="H273" s="309"/>
      <c r="I273" s="309"/>
      <c r="J273" s="309"/>
      <c r="K273" s="309"/>
      <c r="L273" s="309"/>
    </row>
    <row r="274" spans="1:12" ht="18" customHeight="1" x14ac:dyDescent="0.15">
      <c r="A274" s="305">
        <v>26</v>
      </c>
      <c r="B274" s="305">
        <v>18107</v>
      </c>
      <c r="C274" s="306" t="s">
        <v>21656</v>
      </c>
      <c r="D274" s="355"/>
      <c r="E274" s="309"/>
      <c r="F274" s="309"/>
      <c r="G274" s="309"/>
      <c r="H274" s="309"/>
      <c r="I274" s="309"/>
      <c r="J274" s="309"/>
      <c r="K274" s="309"/>
      <c r="L274" s="309"/>
    </row>
    <row r="275" spans="1:12" ht="18" customHeight="1" x14ac:dyDescent="0.15">
      <c r="A275" s="305">
        <v>27</v>
      </c>
      <c r="B275" s="305">
        <v>18148</v>
      </c>
      <c r="C275" s="306" t="s">
        <v>21657</v>
      </c>
      <c r="D275" s="355"/>
      <c r="E275" s="309"/>
      <c r="F275" s="309"/>
      <c r="G275" s="309"/>
      <c r="H275" s="309"/>
      <c r="I275" s="309"/>
      <c r="J275" s="309"/>
      <c r="K275" s="309"/>
      <c r="L275" s="309"/>
    </row>
    <row r="276" spans="1:12" ht="18" customHeight="1" x14ac:dyDescent="0.15">
      <c r="A276" s="305">
        <v>28</v>
      </c>
      <c r="B276" s="305">
        <v>18200</v>
      </c>
      <c r="C276" s="306" t="s">
        <v>21658</v>
      </c>
      <c r="D276" s="355"/>
      <c r="E276" s="309"/>
      <c r="F276" s="309"/>
      <c r="G276" s="309"/>
      <c r="H276" s="309"/>
      <c r="I276" s="309"/>
      <c r="J276" s="309"/>
      <c r="K276" s="309"/>
      <c r="L276" s="309"/>
    </row>
    <row r="277" spans="1:12" ht="18" customHeight="1" x14ac:dyDescent="0.15">
      <c r="A277" s="305">
        <v>29</v>
      </c>
      <c r="B277" s="305">
        <v>18228</v>
      </c>
      <c r="C277" s="306" t="s">
        <v>21659</v>
      </c>
      <c r="D277" s="355"/>
      <c r="E277" s="309"/>
      <c r="F277" s="309"/>
      <c r="G277" s="309"/>
      <c r="H277" s="309"/>
      <c r="I277" s="309"/>
      <c r="J277" s="309"/>
      <c r="K277" s="309"/>
      <c r="L277" s="309"/>
    </row>
    <row r="278" spans="1:12" ht="18" customHeight="1" x14ac:dyDescent="0.15">
      <c r="A278" s="305">
        <v>30</v>
      </c>
      <c r="B278" s="305">
        <v>18231</v>
      </c>
      <c r="C278" s="306" t="s">
        <v>21660</v>
      </c>
      <c r="D278" s="355"/>
      <c r="E278" s="309"/>
      <c r="F278" s="309"/>
      <c r="G278" s="309"/>
      <c r="H278" s="309"/>
      <c r="I278" s="309"/>
      <c r="J278" s="309"/>
      <c r="K278" s="309"/>
      <c r="L278" s="309"/>
    </row>
    <row r="279" spans="1:12" ht="18" customHeight="1" x14ac:dyDescent="0.15">
      <c r="A279" s="305">
        <v>31</v>
      </c>
      <c r="B279" s="305">
        <v>18232</v>
      </c>
      <c r="C279" s="306" t="s">
        <v>21661</v>
      </c>
      <c r="D279" s="355"/>
      <c r="E279" s="309"/>
      <c r="F279" s="309"/>
      <c r="G279" s="309"/>
      <c r="H279" s="309"/>
      <c r="I279" s="309"/>
      <c r="J279" s="309"/>
      <c r="K279" s="309"/>
      <c r="L279" s="309"/>
    </row>
    <row r="280" spans="1:12" ht="18" customHeight="1" x14ac:dyDescent="0.15">
      <c r="A280" s="305">
        <v>32</v>
      </c>
      <c r="B280" s="305">
        <v>18337</v>
      </c>
      <c r="C280" s="306" t="s">
        <v>21662</v>
      </c>
      <c r="D280" s="355"/>
      <c r="E280" s="309"/>
      <c r="F280" s="309"/>
      <c r="G280" s="309"/>
      <c r="H280" s="309"/>
      <c r="I280" s="309"/>
      <c r="J280" s="309"/>
      <c r="K280" s="309"/>
      <c r="L280" s="309"/>
    </row>
    <row r="281" spans="1:12" ht="18" customHeight="1" x14ac:dyDescent="0.15">
      <c r="A281" s="305">
        <v>33</v>
      </c>
      <c r="B281" s="305">
        <v>20306</v>
      </c>
      <c r="C281" s="306" t="s">
        <v>21663</v>
      </c>
      <c r="D281" s="355"/>
      <c r="E281" s="309"/>
      <c r="F281" s="309"/>
      <c r="G281" s="309"/>
      <c r="H281" s="309"/>
      <c r="I281" s="309"/>
      <c r="J281" s="309"/>
      <c r="K281" s="309"/>
      <c r="L281" s="309"/>
    </row>
    <row r="282" spans="1:12" ht="18" customHeight="1" x14ac:dyDescent="0.15">
      <c r="A282" s="305">
        <v>34</v>
      </c>
      <c r="B282" s="305">
        <v>20307</v>
      </c>
      <c r="C282" s="306" t="s">
        <v>21664</v>
      </c>
      <c r="D282" s="355"/>
      <c r="E282" s="309"/>
      <c r="F282" s="309"/>
      <c r="G282" s="309"/>
      <c r="H282" s="309"/>
      <c r="I282" s="309"/>
      <c r="J282" s="309"/>
      <c r="K282" s="309"/>
      <c r="L282" s="309"/>
    </row>
    <row r="283" spans="1:12" ht="18" customHeight="1" x14ac:dyDescent="0.15">
      <c r="A283" s="305">
        <v>35</v>
      </c>
      <c r="B283" s="305">
        <v>20308</v>
      </c>
      <c r="C283" s="306" t="s">
        <v>21665</v>
      </c>
      <c r="D283" s="355"/>
      <c r="E283" s="309"/>
      <c r="F283" s="309"/>
      <c r="G283" s="309"/>
      <c r="H283" s="309"/>
      <c r="I283" s="309"/>
      <c r="J283" s="309"/>
      <c r="K283" s="309"/>
      <c r="L283" s="309"/>
    </row>
    <row r="284" spans="1:12" ht="18" customHeight="1" x14ac:dyDescent="0.15">
      <c r="A284" s="305">
        <v>36</v>
      </c>
      <c r="B284" s="305">
        <v>20309</v>
      </c>
      <c r="C284" s="306" t="s">
        <v>21666</v>
      </c>
      <c r="D284" s="355"/>
      <c r="E284" s="309"/>
      <c r="F284" s="309"/>
      <c r="G284" s="309"/>
      <c r="H284" s="309"/>
      <c r="I284" s="309"/>
      <c r="J284" s="309"/>
      <c r="K284" s="309"/>
      <c r="L284" s="309"/>
    </row>
    <row r="285" spans="1:12" ht="18" customHeight="1" x14ac:dyDescent="0.15">
      <c r="A285" s="305">
        <v>37</v>
      </c>
      <c r="B285" s="305">
        <v>20310</v>
      </c>
      <c r="C285" s="306" t="s">
        <v>21667</v>
      </c>
      <c r="D285" s="355"/>
      <c r="E285" s="309"/>
      <c r="F285" s="309"/>
      <c r="G285" s="309"/>
      <c r="H285" s="309"/>
      <c r="I285" s="309"/>
      <c r="J285" s="309"/>
      <c r="K285" s="309"/>
      <c r="L285" s="309"/>
    </row>
    <row r="286" spans="1:12" ht="18" customHeight="1" x14ac:dyDescent="0.15">
      <c r="A286" s="305">
        <v>38</v>
      </c>
      <c r="B286" s="305">
        <v>20312</v>
      </c>
      <c r="C286" s="306" t="s">
        <v>21668</v>
      </c>
      <c r="D286" s="355"/>
      <c r="E286" s="309"/>
      <c r="F286" s="309"/>
      <c r="G286" s="309"/>
      <c r="H286" s="309"/>
      <c r="I286" s="309"/>
      <c r="J286" s="309"/>
      <c r="K286" s="309"/>
      <c r="L286" s="309"/>
    </row>
    <row r="287" spans="1:12" ht="18" customHeight="1" x14ac:dyDescent="0.15">
      <c r="A287" s="305">
        <v>39</v>
      </c>
      <c r="B287" s="305">
        <v>20313</v>
      </c>
      <c r="C287" s="306" t="s">
        <v>21669</v>
      </c>
      <c r="D287" s="355"/>
      <c r="E287" s="309"/>
      <c r="F287" s="309"/>
      <c r="G287" s="309"/>
      <c r="H287" s="309"/>
      <c r="I287" s="309"/>
      <c r="J287" s="309"/>
      <c r="K287" s="309"/>
      <c r="L287" s="309"/>
    </row>
    <row r="288" spans="1:12" ht="18" customHeight="1" x14ac:dyDescent="0.15">
      <c r="A288" s="305">
        <v>40</v>
      </c>
      <c r="B288" s="305">
        <v>20314</v>
      </c>
      <c r="C288" s="306" t="s">
        <v>21670</v>
      </c>
      <c r="D288" s="355"/>
      <c r="E288" s="309"/>
      <c r="F288" s="309"/>
      <c r="G288" s="309"/>
      <c r="H288" s="309"/>
      <c r="I288" s="309"/>
      <c r="J288" s="309"/>
      <c r="K288" s="309"/>
      <c r="L288" s="309"/>
    </row>
    <row r="289" spans="1:12" ht="18" customHeight="1" x14ac:dyDescent="0.15">
      <c r="A289" s="305">
        <v>41</v>
      </c>
      <c r="B289" s="305">
        <v>20315</v>
      </c>
      <c r="C289" s="306" t="s">
        <v>21671</v>
      </c>
      <c r="D289" s="355"/>
      <c r="E289" s="309"/>
      <c r="F289" s="309"/>
      <c r="G289" s="309"/>
      <c r="H289" s="309"/>
      <c r="I289" s="309"/>
      <c r="J289" s="309"/>
      <c r="K289" s="309"/>
      <c r="L289" s="309"/>
    </row>
    <row r="290" spans="1:12" ht="18" customHeight="1" x14ac:dyDescent="0.15">
      <c r="A290" s="305">
        <v>42</v>
      </c>
      <c r="B290" s="305">
        <v>20316</v>
      </c>
      <c r="C290" s="306" t="s">
        <v>21672</v>
      </c>
      <c r="D290" s="355"/>
      <c r="E290" s="309"/>
      <c r="F290" s="309"/>
      <c r="G290" s="309"/>
      <c r="H290" s="309"/>
      <c r="I290" s="309"/>
      <c r="J290" s="309"/>
      <c r="K290" s="309"/>
      <c r="L290" s="309"/>
    </row>
    <row r="291" spans="1:12" ht="18" customHeight="1" x14ac:dyDescent="0.15">
      <c r="A291" s="305">
        <v>43</v>
      </c>
      <c r="B291" s="305">
        <v>20317</v>
      </c>
      <c r="C291" s="306" t="s">
        <v>21673</v>
      </c>
      <c r="D291" s="355"/>
      <c r="E291" s="309"/>
      <c r="F291" s="309"/>
      <c r="G291" s="309"/>
      <c r="H291" s="309"/>
      <c r="I291" s="309"/>
      <c r="J291" s="309"/>
      <c r="K291" s="309"/>
      <c r="L291" s="309"/>
    </row>
    <row r="292" spans="1:12" ht="18" customHeight="1" x14ac:dyDescent="0.15">
      <c r="A292" s="305">
        <v>44</v>
      </c>
      <c r="B292" s="305">
        <v>20318</v>
      </c>
      <c r="C292" s="306" t="s">
        <v>21674</v>
      </c>
      <c r="D292" s="355"/>
      <c r="E292" s="309"/>
      <c r="F292" s="309"/>
      <c r="G292" s="309"/>
      <c r="H292" s="309"/>
      <c r="I292" s="309"/>
      <c r="J292" s="309"/>
      <c r="K292" s="309"/>
      <c r="L292" s="309"/>
    </row>
    <row r="293" spans="1:12" s="281" customFormat="1" ht="24" x14ac:dyDescent="0.5">
      <c r="A293" s="305">
        <v>45</v>
      </c>
      <c r="B293" s="276">
        <v>21610</v>
      </c>
      <c r="C293" s="412" t="s">
        <v>21675</v>
      </c>
      <c r="D293" s="411"/>
      <c r="E293" s="177"/>
      <c r="F293" s="177"/>
      <c r="G293" s="177"/>
      <c r="H293" s="297"/>
      <c r="I293" s="297"/>
      <c r="J293" s="297"/>
      <c r="K293" s="297"/>
      <c r="L293" s="297"/>
    </row>
    <row r="294" spans="1:12" s="265" customFormat="1" ht="18" customHeight="1" x14ac:dyDescent="0.15">
      <c r="A294" s="1289" t="s">
        <v>9795</v>
      </c>
      <c r="B294" s="1289"/>
      <c r="C294" s="1289"/>
      <c r="D294" s="1289"/>
      <c r="E294" s="1289"/>
      <c r="F294" s="1289"/>
      <c r="G294" s="1289"/>
      <c r="H294" s="1289"/>
      <c r="I294" s="1289"/>
      <c r="J294" s="1289"/>
      <c r="K294" s="1289"/>
      <c r="L294" s="1289"/>
    </row>
    <row r="295" spans="1:12" s="265" customFormat="1" ht="18" customHeight="1" x14ac:dyDescent="0.15">
      <c r="A295" s="1289" t="s">
        <v>21676</v>
      </c>
      <c r="B295" s="1289"/>
      <c r="C295" s="1289"/>
      <c r="D295" s="1289"/>
      <c r="E295" s="1289"/>
      <c r="F295" s="1289"/>
      <c r="G295" s="1289"/>
      <c r="H295" s="1289"/>
      <c r="I295" s="1289"/>
      <c r="J295" s="1289"/>
      <c r="K295" s="1289"/>
      <c r="L295" s="1289"/>
    </row>
    <row r="296" spans="1:12" s="265" customFormat="1" ht="18" customHeight="1" x14ac:dyDescent="0.15">
      <c r="A296" s="1289" t="s">
        <v>21677</v>
      </c>
      <c r="B296" s="1289"/>
      <c r="C296" s="1289"/>
      <c r="D296" s="1289"/>
      <c r="E296" s="1289"/>
      <c r="F296" s="1289"/>
      <c r="G296" s="1289"/>
      <c r="H296" s="1289"/>
      <c r="I296" s="1289"/>
      <c r="J296" s="1289"/>
      <c r="K296" s="1289"/>
      <c r="L296" s="1289"/>
    </row>
    <row r="297" spans="1:12" s="265" customFormat="1" ht="18" customHeight="1" x14ac:dyDescent="0.15">
      <c r="A297" s="1289" t="s">
        <v>18831</v>
      </c>
      <c r="B297" s="1289"/>
      <c r="C297" s="1289"/>
      <c r="D297" s="1289"/>
      <c r="E297" s="1289"/>
      <c r="F297" s="1289"/>
      <c r="G297" s="1289"/>
      <c r="H297" s="1289"/>
      <c r="I297" s="1289"/>
      <c r="J297" s="1289"/>
      <c r="K297" s="1289"/>
      <c r="L297" s="1289"/>
    </row>
    <row r="298" spans="1:12" s="265" customFormat="1" ht="18" customHeight="1" x14ac:dyDescent="0.15">
      <c r="A298" s="1290" t="s">
        <v>21678</v>
      </c>
      <c r="B298" s="1290"/>
      <c r="C298" s="1290"/>
      <c r="D298" s="1290"/>
      <c r="E298" s="1290"/>
      <c r="F298" s="1290"/>
      <c r="G298" s="1290"/>
      <c r="H298" s="1290"/>
      <c r="I298" s="1290"/>
      <c r="J298" s="1290"/>
      <c r="K298" s="1290"/>
      <c r="L298" s="1290"/>
    </row>
    <row r="299" spans="1:12" s="334" customFormat="1" ht="18" customHeight="1" x14ac:dyDescent="0.5">
      <c r="A299" s="332" t="s">
        <v>8377</v>
      </c>
      <c r="B299" s="61" t="s">
        <v>8352</v>
      </c>
      <c r="C299" s="333" t="s">
        <v>9799</v>
      </c>
      <c r="D299" s="332"/>
      <c r="E299" s="332"/>
      <c r="F299" s="231"/>
      <c r="G299" s="231"/>
      <c r="H299" s="231"/>
      <c r="I299" s="231"/>
      <c r="J299" s="231"/>
      <c r="K299" s="231"/>
      <c r="L299" s="231"/>
    </row>
    <row r="300" spans="1:12" ht="18" customHeight="1" x14ac:dyDescent="0.15">
      <c r="A300" s="305">
        <v>1</v>
      </c>
      <c r="B300" s="305">
        <v>18038</v>
      </c>
      <c r="C300" s="306" t="s">
        <v>21679</v>
      </c>
      <c r="D300" s="355"/>
      <c r="E300" s="309"/>
      <c r="F300" s="309"/>
      <c r="G300" s="309"/>
      <c r="H300" s="309"/>
      <c r="I300" s="309"/>
      <c r="J300" s="309"/>
      <c r="K300" s="309"/>
      <c r="L300" s="309"/>
    </row>
    <row r="301" spans="1:12" ht="18" customHeight="1" x14ac:dyDescent="0.15">
      <c r="A301" s="305">
        <v>2</v>
      </c>
      <c r="B301" s="305">
        <v>18070</v>
      </c>
      <c r="C301" s="306" t="s">
        <v>21680</v>
      </c>
      <c r="D301" s="355"/>
      <c r="E301" s="309"/>
      <c r="F301" s="309"/>
      <c r="G301" s="309"/>
      <c r="H301" s="309"/>
      <c r="I301" s="309"/>
      <c r="J301" s="309"/>
      <c r="K301" s="309"/>
      <c r="L301" s="309"/>
    </row>
    <row r="302" spans="1:12" ht="18" customHeight="1" x14ac:dyDescent="0.15">
      <c r="A302" s="305">
        <v>3</v>
      </c>
      <c r="B302" s="305">
        <v>18114</v>
      </c>
      <c r="C302" s="306" t="s">
        <v>21681</v>
      </c>
      <c r="D302" s="355"/>
      <c r="E302" s="309"/>
      <c r="F302" s="309"/>
      <c r="G302" s="309"/>
      <c r="H302" s="309"/>
      <c r="I302" s="309"/>
      <c r="J302" s="309"/>
      <c r="K302" s="309"/>
      <c r="L302" s="309"/>
    </row>
    <row r="303" spans="1:12" ht="18" customHeight="1" x14ac:dyDescent="0.15">
      <c r="A303" s="305">
        <v>4</v>
      </c>
      <c r="B303" s="305">
        <v>18127</v>
      </c>
      <c r="C303" s="306" t="s">
        <v>21682</v>
      </c>
      <c r="D303" s="355"/>
      <c r="E303" s="309"/>
      <c r="F303" s="309"/>
      <c r="G303" s="309"/>
      <c r="H303" s="309"/>
      <c r="I303" s="309"/>
      <c r="J303" s="309"/>
      <c r="K303" s="309"/>
      <c r="L303" s="309"/>
    </row>
    <row r="304" spans="1:12" ht="18" customHeight="1" x14ac:dyDescent="0.15">
      <c r="A304" s="305">
        <v>5</v>
      </c>
      <c r="B304" s="305">
        <v>18164</v>
      </c>
      <c r="C304" s="306" t="s">
        <v>21683</v>
      </c>
      <c r="D304" s="355"/>
      <c r="E304" s="309"/>
      <c r="F304" s="309"/>
      <c r="G304" s="309"/>
      <c r="H304" s="309"/>
      <c r="I304" s="309"/>
      <c r="J304" s="309"/>
      <c r="K304" s="309"/>
      <c r="L304" s="309"/>
    </row>
    <row r="305" spans="1:12" ht="18" customHeight="1" x14ac:dyDescent="0.15">
      <c r="A305" s="305">
        <v>6</v>
      </c>
      <c r="B305" s="305">
        <v>18205</v>
      </c>
      <c r="C305" s="306" t="s">
        <v>21684</v>
      </c>
      <c r="D305" s="355"/>
      <c r="E305" s="309"/>
      <c r="F305" s="309"/>
      <c r="G305" s="309"/>
      <c r="H305" s="309"/>
      <c r="I305" s="309"/>
      <c r="J305" s="309"/>
      <c r="K305" s="309"/>
      <c r="L305" s="309"/>
    </row>
    <row r="306" spans="1:12" ht="18" customHeight="1" x14ac:dyDescent="0.15">
      <c r="A306" s="305">
        <v>7</v>
      </c>
      <c r="B306" s="305">
        <v>18219</v>
      </c>
      <c r="C306" s="306" t="s">
        <v>21685</v>
      </c>
      <c r="D306" s="355"/>
      <c r="E306" s="309"/>
      <c r="F306" s="309"/>
      <c r="G306" s="309"/>
      <c r="H306" s="309"/>
      <c r="I306" s="309"/>
      <c r="J306" s="309"/>
      <c r="K306" s="309"/>
      <c r="L306" s="309"/>
    </row>
    <row r="307" spans="1:12" ht="18" customHeight="1" x14ac:dyDescent="0.15">
      <c r="A307" s="305">
        <v>8</v>
      </c>
      <c r="B307" s="305">
        <v>18262</v>
      </c>
      <c r="C307" s="306" t="s">
        <v>21686</v>
      </c>
      <c r="D307" s="355"/>
      <c r="E307" s="309"/>
      <c r="F307" s="309"/>
      <c r="G307" s="309"/>
      <c r="H307" s="309"/>
      <c r="I307" s="309"/>
      <c r="J307" s="309"/>
      <c r="K307" s="309"/>
      <c r="L307" s="309"/>
    </row>
    <row r="308" spans="1:12" ht="18" customHeight="1" x14ac:dyDescent="0.15">
      <c r="A308" s="305">
        <v>9</v>
      </c>
      <c r="B308" s="305">
        <v>18355</v>
      </c>
      <c r="C308" s="306" t="s">
        <v>21687</v>
      </c>
      <c r="D308" s="355"/>
      <c r="E308" s="309"/>
      <c r="F308" s="309"/>
      <c r="G308" s="309"/>
      <c r="H308" s="309"/>
      <c r="I308" s="309"/>
      <c r="J308" s="309"/>
      <c r="K308" s="309"/>
      <c r="L308" s="309"/>
    </row>
    <row r="309" spans="1:12" ht="18" customHeight="1" x14ac:dyDescent="0.15">
      <c r="A309" s="305">
        <v>10</v>
      </c>
      <c r="B309" s="305">
        <v>18442</v>
      </c>
      <c r="C309" s="306" t="s">
        <v>21688</v>
      </c>
      <c r="D309" s="355"/>
      <c r="E309" s="309"/>
      <c r="F309" s="309"/>
      <c r="G309" s="309"/>
      <c r="H309" s="309"/>
      <c r="I309" s="309"/>
      <c r="J309" s="309"/>
      <c r="K309" s="309"/>
      <c r="L309" s="309"/>
    </row>
    <row r="310" spans="1:12" ht="18" customHeight="1" x14ac:dyDescent="0.15">
      <c r="A310" s="305">
        <v>11</v>
      </c>
      <c r="B310" s="305">
        <v>19135</v>
      </c>
      <c r="C310" s="306" t="s">
        <v>21689</v>
      </c>
      <c r="D310" s="355"/>
      <c r="E310" s="309"/>
      <c r="F310" s="309"/>
      <c r="G310" s="309"/>
      <c r="H310" s="309"/>
      <c r="I310" s="309"/>
      <c r="J310" s="309"/>
      <c r="K310" s="309"/>
      <c r="L310" s="309"/>
    </row>
    <row r="311" spans="1:12" ht="18" customHeight="1" x14ac:dyDescent="0.15">
      <c r="A311" s="305">
        <v>12</v>
      </c>
      <c r="B311" s="305">
        <v>19757</v>
      </c>
      <c r="C311" s="306" t="s">
        <v>21690</v>
      </c>
      <c r="D311" s="355"/>
      <c r="E311" s="309"/>
      <c r="F311" s="309"/>
      <c r="G311" s="309"/>
      <c r="H311" s="309"/>
      <c r="I311" s="309"/>
      <c r="J311" s="309"/>
      <c r="K311" s="309"/>
      <c r="L311" s="309"/>
    </row>
    <row r="312" spans="1:12" ht="18" customHeight="1" x14ac:dyDescent="0.15">
      <c r="A312" s="305">
        <v>13</v>
      </c>
      <c r="B312" s="305">
        <v>20320</v>
      </c>
      <c r="C312" s="306" t="s">
        <v>21691</v>
      </c>
      <c r="D312" s="355"/>
      <c r="E312" s="309"/>
      <c r="F312" s="309"/>
      <c r="G312" s="309"/>
      <c r="H312" s="309"/>
      <c r="I312" s="309"/>
      <c r="J312" s="309"/>
      <c r="K312" s="309"/>
      <c r="L312" s="309"/>
    </row>
    <row r="313" spans="1:12" ht="18" customHeight="1" x14ac:dyDescent="0.15">
      <c r="A313" s="305">
        <v>14</v>
      </c>
      <c r="B313" s="305">
        <v>20322</v>
      </c>
      <c r="C313" s="306" t="s">
        <v>21692</v>
      </c>
      <c r="D313" s="355"/>
      <c r="E313" s="309"/>
      <c r="F313" s="309"/>
      <c r="G313" s="309"/>
      <c r="H313" s="309"/>
      <c r="I313" s="309"/>
      <c r="J313" s="309"/>
      <c r="K313" s="309"/>
      <c r="L313" s="309"/>
    </row>
    <row r="314" spans="1:12" ht="18" customHeight="1" x14ac:dyDescent="0.15">
      <c r="A314" s="305">
        <v>15</v>
      </c>
      <c r="B314" s="305">
        <v>20323</v>
      </c>
      <c r="C314" s="306" t="s">
        <v>21693</v>
      </c>
      <c r="D314" s="355"/>
      <c r="E314" s="309"/>
      <c r="F314" s="309"/>
      <c r="G314" s="309"/>
      <c r="H314" s="309"/>
      <c r="I314" s="309"/>
      <c r="J314" s="309"/>
      <c r="K314" s="309"/>
      <c r="L314" s="309"/>
    </row>
    <row r="315" spans="1:12" ht="18" customHeight="1" x14ac:dyDescent="0.15">
      <c r="A315" s="305">
        <v>16</v>
      </c>
      <c r="B315" s="305">
        <v>20324</v>
      </c>
      <c r="C315" s="306" t="s">
        <v>21694</v>
      </c>
      <c r="D315" s="355"/>
      <c r="E315" s="309"/>
      <c r="F315" s="309"/>
      <c r="G315" s="309"/>
      <c r="H315" s="309"/>
      <c r="I315" s="309"/>
      <c r="J315" s="309"/>
      <c r="K315" s="309"/>
      <c r="L315" s="309"/>
    </row>
    <row r="316" spans="1:12" ht="18" customHeight="1" x14ac:dyDescent="0.15">
      <c r="A316" s="305">
        <v>17</v>
      </c>
      <c r="B316" s="305">
        <v>20325</v>
      </c>
      <c r="C316" s="306" t="s">
        <v>21695</v>
      </c>
      <c r="D316" s="355"/>
      <c r="E316" s="309"/>
      <c r="F316" s="309"/>
      <c r="G316" s="309"/>
      <c r="H316" s="309"/>
      <c r="I316" s="309"/>
      <c r="J316" s="309"/>
      <c r="K316" s="309"/>
      <c r="L316" s="309"/>
    </row>
    <row r="317" spans="1:12" ht="18" customHeight="1" x14ac:dyDescent="0.15">
      <c r="A317" s="305">
        <v>18</v>
      </c>
      <c r="B317" s="305">
        <v>20326</v>
      </c>
      <c r="C317" s="306" t="s">
        <v>21696</v>
      </c>
      <c r="D317" s="355"/>
      <c r="E317" s="309"/>
      <c r="F317" s="309"/>
      <c r="G317" s="309"/>
      <c r="H317" s="309"/>
      <c r="I317" s="309"/>
      <c r="J317" s="309"/>
      <c r="K317" s="309"/>
      <c r="L317" s="309"/>
    </row>
    <row r="318" spans="1:12" ht="18" customHeight="1" x14ac:dyDescent="0.15">
      <c r="A318" s="305">
        <v>19</v>
      </c>
      <c r="B318" s="305">
        <v>20327</v>
      </c>
      <c r="C318" s="306" t="s">
        <v>21697</v>
      </c>
      <c r="D318" s="355"/>
      <c r="E318" s="309"/>
      <c r="F318" s="309"/>
      <c r="G318" s="309"/>
      <c r="H318" s="309"/>
      <c r="I318" s="309"/>
      <c r="J318" s="309"/>
      <c r="K318" s="309"/>
      <c r="L318" s="309"/>
    </row>
    <row r="319" spans="1:12" ht="18" customHeight="1" x14ac:dyDescent="0.15">
      <c r="A319" s="305">
        <v>20</v>
      </c>
      <c r="B319" s="305">
        <v>20328</v>
      </c>
      <c r="C319" s="306" t="s">
        <v>21698</v>
      </c>
      <c r="D319" s="355"/>
      <c r="E319" s="309"/>
      <c r="F319" s="309"/>
      <c r="G319" s="309"/>
      <c r="H319" s="309"/>
      <c r="I319" s="309"/>
      <c r="J319" s="309"/>
      <c r="K319" s="309"/>
      <c r="L319" s="309"/>
    </row>
    <row r="320" spans="1:12" ht="18" customHeight="1" x14ac:dyDescent="0.15">
      <c r="A320" s="305">
        <v>21</v>
      </c>
      <c r="B320" s="305">
        <v>20329</v>
      </c>
      <c r="C320" s="306" t="s">
        <v>21699</v>
      </c>
      <c r="D320" s="355"/>
      <c r="E320" s="309"/>
      <c r="F320" s="309"/>
      <c r="G320" s="309"/>
      <c r="H320" s="309"/>
      <c r="I320" s="309"/>
      <c r="J320" s="309"/>
      <c r="K320" s="309"/>
      <c r="L320" s="309"/>
    </row>
    <row r="322" spans="1:12" ht="18" customHeight="1" x14ac:dyDescent="0.15">
      <c r="A322" s="305">
        <v>23</v>
      </c>
      <c r="B322" s="305">
        <v>17608</v>
      </c>
      <c r="C322" s="306" t="s">
        <v>21700</v>
      </c>
      <c r="D322" s="355"/>
      <c r="E322" s="309"/>
      <c r="F322" s="309"/>
      <c r="G322" s="309"/>
      <c r="H322" s="309"/>
      <c r="I322" s="309"/>
      <c r="J322" s="309"/>
      <c r="K322" s="309"/>
      <c r="L322" s="309"/>
    </row>
    <row r="323" spans="1:12" ht="18" customHeight="1" x14ac:dyDescent="0.15">
      <c r="A323" s="305">
        <v>24</v>
      </c>
      <c r="B323" s="305">
        <v>18140</v>
      </c>
      <c r="C323" s="306" t="s">
        <v>21701</v>
      </c>
      <c r="D323" s="355"/>
      <c r="E323" s="309"/>
      <c r="F323" s="309"/>
      <c r="G323" s="309"/>
      <c r="H323" s="309"/>
      <c r="I323" s="309"/>
      <c r="J323" s="309"/>
      <c r="K323" s="309"/>
      <c r="L323" s="309"/>
    </row>
    <row r="324" spans="1:12" ht="18" customHeight="1" x14ac:dyDescent="0.15">
      <c r="A324" s="305">
        <v>25</v>
      </c>
      <c r="B324" s="305">
        <v>18199</v>
      </c>
      <c r="C324" s="306" t="s">
        <v>21702</v>
      </c>
      <c r="D324" s="355"/>
      <c r="E324" s="309"/>
      <c r="F324" s="309"/>
      <c r="G324" s="309"/>
      <c r="H324" s="309"/>
      <c r="I324" s="309"/>
      <c r="J324" s="309"/>
      <c r="K324" s="309"/>
      <c r="L324" s="309"/>
    </row>
    <row r="325" spans="1:12" ht="18" customHeight="1" x14ac:dyDescent="0.15">
      <c r="A325" s="305">
        <v>26</v>
      </c>
      <c r="B325" s="305">
        <v>18233</v>
      </c>
      <c r="C325" s="306" t="s">
        <v>21703</v>
      </c>
      <c r="D325" s="355"/>
      <c r="E325" s="309"/>
      <c r="F325" s="309"/>
      <c r="G325" s="309"/>
      <c r="H325" s="309"/>
      <c r="I325" s="309"/>
      <c r="J325" s="309"/>
      <c r="K325" s="309"/>
      <c r="L325" s="309"/>
    </row>
    <row r="326" spans="1:12" ht="18" customHeight="1" x14ac:dyDescent="0.15">
      <c r="A326" s="305">
        <v>27</v>
      </c>
      <c r="B326" s="305">
        <v>18236</v>
      </c>
      <c r="C326" s="306" t="s">
        <v>21704</v>
      </c>
      <c r="D326" s="355"/>
      <c r="E326" s="309"/>
      <c r="F326" s="309"/>
      <c r="G326" s="309"/>
      <c r="H326" s="309"/>
      <c r="I326" s="309"/>
      <c r="J326" s="309"/>
      <c r="K326" s="309"/>
      <c r="L326" s="309"/>
    </row>
    <row r="327" spans="1:12" ht="18" customHeight="1" x14ac:dyDescent="0.15">
      <c r="A327" s="305">
        <v>28</v>
      </c>
      <c r="B327" s="305">
        <v>18274</v>
      </c>
      <c r="C327" s="306" t="s">
        <v>21705</v>
      </c>
      <c r="D327" s="355"/>
      <c r="E327" s="309"/>
      <c r="F327" s="309"/>
      <c r="G327" s="309"/>
      <c r="H327" s="309"/>
      <c r="I327" s="309"/>
      <c r="J327" s="309"/>
      <c r="K327" s="309"/>
      <c r="L327" s="309"/>
    </row>
    <row r="328" spans="1:12" ht="18" customHeight="1" x14ac:dyDescent="0.15">
      <c r="A328" s="305">
        <v>29</v>
      </c>
      <c r="B328" s="305">
        <v>18289</v>
      </c>
      <c r="C328" s="306" t="s">
        <v>21706</v>
      </c>
      <c r="D328" s="355"/>
      <c r="E328" s="309"/>
      <c r="F328" s="309"/>
      <c r="G328" s="309"/>
      <c r="H328" s="309"/>
      <c r="I328" s="309"/>
      <c r="J328" s="309"/>
      <c r="K328" s="309"/>
      <c r="L328" s="309"/>
    </row>
    <row r="329" spans="1:12" ht="18" customHeight="1" x14ac:dyDescent="0.15">
      <c r="A329" s="305">
        <v>30</v>
      </c>
      <c r="B329" s="305">
        <v>18293</v>
      </c>
      <c r="C329" s="306" t="s">
        <v>21707</v>
      </c>
      <c r="D329" s="355"/>
      <c r="E329" s="309"/>
      <c r="F329" s="309"/>
      <c r="G329" s="309"/>
      <c r="H329" s="309"/>
      <c r="I329" s="309"/>
      <c r="J329" s="309"/>
      <c r="K329" s="309"/>
      <c r="L329" s="309"/>
    </row>
    <row r="330" spans="1:12" ht="18" customHeight="1" x14ac:dyDescent="0.15">
      <c r="A330" s="305">
        <v>31</v>
      </c>
      <c r="B330" s="305">
        <v>18419</v>
      </c>
      <c r="C330" s="306" t="s">
        <v>21708</v>
      </c>
      <c r="D330" s="355"/>
      <c r="E330" s="309"/>
      <c r="F330" s="309"/>
      <c r="G330" s="309"/>
      <c r="H330" s="309"/>
      <c r="I330" s="309"/>
      <c r="J330" s="309"/>
      <c r="K330" s="309"/>
      <c r="L330" s="309"/>
    </row>
    <row r="331" spans="1:12" ht="18" customHeight="1" x14ac:dyDescent="0.15">
      <c r="A331" s="305">
        <v>32</v>
      </c>
      <c r="B331" s="305">
        <v>20330</v>
      </c>
      <c r="C331" s="306" t="s">
        <v>21709</v>
      </c>
      <c r="D331" s="355"/>
      <c r="E331" s="309"/>
      <c r="F331" s="309"/>
      <c r="G331" s="309"/>
      <c r="H331" s="309"/>
      <c r="I331" s="309"/>
      <c r="J331" s="309"/>
      <c r="K331" s="309"/>
      <c r="L331" s="309"/>
    </row>
    <row r="332" spans="1:12" ht="18" customHeight="1" x14ac:dyDescent="0.15">
      <c r="A332" s="305">
        <v>33</v>
      </c>
      <c r="B332" s="305">
        <v>20332</v>
      </c>
      <c r="C332" s="306" t="s">
        <v>21710</v>
      </c>
      <c r="D332" s="355"/>
      <c r="E332" s="309"/>
      <c r="F332" s="309"/>
      <c r="G332" s="309"/>
      <c r="H332" s="309"/>
      <c r="I332" s="309"/>
      <c r="J332" s="309"/>
      <c r="K332" s="309"/>
      <c r="L332" s="309"/>
    </row>
    <row r="333" spans="1:12" ht="18" customHeight="1" x14ac:dyDescent="0.15">
      <c r="A333" s="305">
        <v>34</v>
      </c>
      <c r="B333" s="305">
        <v>20333</v>
      </c>
      <c r="C333" s="306" t="s">
        <v>21711</v>
      </c>
      <c r="D333" s="355"/>
      <c r="E333" s="309"/>
      <c r="F333" s="309"/>
      <c r="G333" s="309"/>
      <c r="H333" s="309"/>
      <c r="I333" s="309"/>
      <c r="J333" s="309"/>
      <c r="K333" s="309"/>
      <c r="L333" s="309"/>
    </row>
    <row r="334" spans="1:12" ht="18" customHeight="1" x14ac:dyDescent="0.15">
      <c r="A334" s="305">
        <v>35</v>
      </c>
      <c r="B334" s="305">
        <v>20334</v>
      </c>
      <c r="C334" s="306" t="s">
        <v>21712</v>
      </c>
      <c r="D334" s="355"/>
      <c r="E334" s="309"/>
      <c r="F334" s="309"/>
      <c r="G334" s="309"/>
      <c r="H334" s="309"/>
      <c r="I334" s="309"/>
      <c r="J334" s="309"/>
      <c r="K334" s="309"/>
      <c r="L334" s="309"/>
    </row>
    <row r="335" spans="1:12" ht="18" customHeight="1" x14ac:dyDescent="0.15">
      <c r="A335" s="305">
        <v>36</v>
      </c>
      <c r="B335" s="305">
        <v>20335</v>
      </c>
      <c r="C335" s="306" t="s">
        <v>21713</v>
      </c>
      <c r="D335" s="355"/>
      <c r="E335" s="309"/>
      <c r="F335" s="309"/>
      <c r="G335" s="309"/>
      <c r="H335" s="309"/>
      <c r="I335" s="309"/>
      <c r="J335" s="309"/>
      <c r="K335" s="309"/>
      <c r="L335" s="309"/>
    </row>
    <row r="336" spans="1:12" ht="18" customHeight="1" x14ac:dyDescent="0.15">
      <c r="A336" s="305">
        <v>37</v>
      </c>
      <c r="B336" s="305">
        <v>20336</v>
      </c>
      <c r="C336" s="306" t="s">
        <v>21714</v>
      </c>
      <c r="D336" s="355"/>
      <c r="E336" s="309"/>
      <c r="F336" s="309"/>
      <c r="G336" s="309"/>
      <c r="H336" s="309"/>
      <c r="I336" s="309"/>
      <c r="J336" s="309"/>
      <c r="K336" s="309"/>
      <c r="L336" s="309"/>
    </row>
    <row r="337" spans="1:12" ht="18" customHeight="1" x14ac:dyDescent="0.15">
      <c r="A337" s="305">
        <v>38</v>
      </c>
      <c r="B337" s="305">
        <v>20337</v>
      </c>
      <c r="C337" s="306" t="s">
        <v>21715</v>
      </c>
      <c r="D337" s="355"/>
      <c r="E337" s="309"/>
      <c r="F337" s="309"/>
      <c r="G337" s="309"/>
      <c r="H337" s="309"/>
      <c r="I337" s="309"/>
      <c r="J337" s="309"/>
      <c r="K337" s="309"/>
      <c r="L337" s="309"/>
    </row>
    <row r="338" spans="1:12" ht="18" customHeight="1" x14ac:dyDescent="0.15">
      <c r="A338" s="305">
        <v>39</v>
      </c>
      <c r="B338" s="305">
        <v>20338</v>
      </c>
      <c r="C338" s="306" t="s">
        <v>21716</v>
      </c>
      <c r="D338" s="355"/>
      <c r="E338" s="309"/>
      <c r="F338" s="309"/>
      <c r="G338" s="309"/>
      <c r="H338" s="309"/>
      <c r="I338" s="309"/>
      <c r="J338" s="309"/>
      <c r="K338" s="309"/>
      <c r="L338" s="309"/>
    </row>
    <row r="339" spans="1:12" ht="18" customHeight="1" x14ac:dyDescent="0.15">
      <c r="A339" s="305">
        <v>40</v>
      </c>
      <c r="B339" s="305">
        <v>20339</v>
      </c>
      <c r="C339" s="306" t="s">
        <v>21717</v>
      </c>
      <c r="D339" s="355"/>
      <c r="E339" s="309"/>
      <c r="F339" s="309"/>
      <c r="G339" s="309"/>
      <c r="H339" s="309"/>
      <c r="I339" s="309"/>
      <c r="J339" s="309"/>
      <c r="K339" s="309"/>
      <c r="L339" s="309"/>
    </row>
    <row r="340" spans="1:12" ht="18" customHeight="1" x14ac:dyDescent="0.15">
      <c r="A340" s="305">
        <v>41</v>
      </c>
      <c r="B340" s="305">
        <v>20411</v>
      </c>
      <c r="C340" s="308" t="s">
        <v>9299</v>
      </c>
      <c r="D340" s="355"/>
      <c r="E340" s="309"/>
      <c r="F340" s="309"/>
      <c r="G340" s="309"/>
      <c r="H340" s="309"/>
      <c r="I340" s="309"/>
      <c r="J340" s="309"/>
      <c r="K340" s="309"/>
      <c r="L340" s="309"/>
    </row>
    <row r="341" spans="1:12" ht="18" customHeight="1" x14ac:dyDescent="0.15">
      <c r="A341" s="305">
        <v>42</v>
      </c>
      <c r="B341" s="231">
        <v>20427</v>
      </c>
      <c r="C341" s="63" t="s">
        <v>9324</v>
      </c>
      <c r="D341" s="355"/>
      <c r="E341" s="309"/>
      <c r="F341" s="309"/>
      <c r="G341" s="309"/>
      <c r="H341" s="309"/>
      <c r="I341" s="309"/>
      <c r="J341" s="309"/>
      <c r="K341" s="309"/>
      <c r="L341" s="309"/>
    </row>
    <row r="342" spans="1:12" s="265" customFormat="1" ht="18" customHeight="1" x14ac:dyDescent="0.15">
      <c r="A342" s="1289" t="s">
        <v>9795</v>
      </c>
      <c r="B342" s="1289"/>
      <c r="C342" s="1289"/>
      <c r="D342" s="1289"/>
      <c r="E342" s="1289"/>
      <c r="F342" s="1289"/>
      <c r="G342" s="1289"/>
      <c r="H342" s="1289"/>
      <c r="I342" s="1289"/>
      <c r="J342" s="1289"/>
      <c r="K342" s="1289"/>
      <c r="L342" s="1289"/>
    </row>
    <row r="343" spans="1:12" s="265" customFormat="1" ht="18" customHeight="1" x14ac:dyDescent="0.15">
      <c r="A343" s="1289" t="s">
        <v>21718</v>
      </c>
      <c r="B343" s="1289"/>
      <c r="C343" s="1289"/>
      <c r="D343" s="1289"/>
      <c r="E343" s="1289"/>
      <c r="F343" s="1289"/>
      <c r="G343" s="1289"/>
      <c r="H343" s="1289"/>
      <c r="I343" s="1289"/>
      <c r="J343" s="1289"/>
      <c r="K343" s="1289"/>
      <c r="L343" s="1289"/>
    </row>
    <row r="344" spans="1:12" s="265" customFormat="1" ht="18" customHeight="1" x14ac:dyDescent="0.15">
      <c r="A344" s="1289" t="s">
        <v>21719</v>
      </c>
      <c r="B344" s="1289"/>
      <c r="C344" s="1289"/>
      <c r="D344" s="1289"/>
      <c r="E344" s="1289"/>
      <c r="F344" s="1289"/>
      <c r="G344" s="1289"/>
      <c r="H344" s="1289"/>
      <c r="I344" s="1289"/>
      <c r="J344" s="1289"/>
      <c r="K344" s="1289"/>
      <c r="L344" s="1289"/>
    </row>
    <row r="345" spans="1:12" s="265" customFormat="1" ht="18" customHeight="1" x14ac:dyDescent="0.15">
      <c r="A345" s="1289" t="s">
        <v>18831</v>
      </c>
      <c r="B345" s="1289"/>
      <c r="C345" s="1289"/>
      <c r="D345" s="1289"/>
      <c r="E345" s="1289"/>
      <c r="F345" s="1289"/>
      <c r="G345" s="1289"/>
      <c r="H345" s="1289"/>
      <c r="I345" s="1289"/>
      <c r="J345" s="1289"/>
      <c r="K345" s="1289"/>
      <c r="L345" s="1289"/>
    </row>
    <row r="346" spans="1:12" s="265" customFormat="1" ht="18" customHeight="1" x14ac:dyDescent="0.15">
      <c r="A346" s="1290" t="s">
        <v>21720</v>
      </c>
      <c r="B346" s="1290"/>
      <c r="C346" s="1290"/>
      <c r="D346" s="1290"/>
      <c r="E346" s="1290"/>
      <c r="F346" s="1290"/>
      <c r="G346" s="1290"/>
      <c r="H346" s="1290"/>
      <c r="I346" s="1290"/>
      <c r="J346" s="1290"/>
      <c r="K346" s="1290"/>
      <c r="L346" s="1290"/>
    </row>
    <row r="347" spans="1:12" s="334" customFormat="1" ht="18" customHeight="1" x14ac:dyDescent="0.5">
      <c r="A347" s="332" t="s">
        <v>8377</v>
      </c>
      <c r="B347" s="61" t="s">
        <v>8352</v>
      </c>
      <c r="C347" s="333" t="s">
        <v>9799</v>
      </c>
      <c r="D347" s="332"/>
      <c r="E347" s="332"/>
      <c r="F347" s="231"/>
      <c r="G347" s="231"/>
      <c r="H347" s="231"/>
      <c r="I347" s="231"/>
      <c r="J347" s="231"/>
      <c r="K347" s="231"/>
      <c r="L347" s="231"/>
    </row>
    <row r="348" spans="1:12" ht="18" customHeight="1" x14ac:dyDescent="0.15">
      <c r="A348" s="305">
        <v>1</v>
      </c>
      <c r="B348" s="298">
        <v>18043</v>
      </c>
      <c r="C348" s="306" t="s">
        <v>21721</v>
      </c>
      <c r="D348" s="355"/>
      <c r="E348" s="309"/>
      <c r="F348" s="309"/>
      <c r="G348" s="309"/>
      <c r="H348" s="309"/>
      <c r="I348" s="309"/>
      <c r="J348" s="309"/>
      <c r="K348" s="309"/>
      <c r="L348" s="309"/>
    </row>
    <row r="349" spans="1:12" ht="18" customHeight="1" x14ac:dyDescent="0.15">
      <c r="A349" s="305">
        <v>2</v>
      </c>
      <c r="B349" s="298">
        <v>18118</v>
      </c>
      <c r="C349" s="306" t="s">
        <v>21722</v>
      </c>
      <c r="D349" s="355"/>
      <c r="E349" s="309"/>
      <c r="F349" s="309"/>
      <c r="G349" s="309"/>
      <c r="H349" s="309"/>
      <c r="I349" s="309"/>
      <c r="J349" s="309"/>
      <c r="K349" s="309"/>
      <c r="L349" s="309"/>
    </row>
    <row r="350" spans="1:12" ht="18" customHeight="1" x14ac:dyDescent="0.15">
      <c r="A350" s="305">
        <v>3</v>
      </c>
      <c r="B350" s="298">
        <v>18214</v>
      </c>
      <c r="C350" s="306" t="s">
        <v>21723</v>
      </c>
      <c r="D350" s="355"/>
      <c r="E350" s="309"/>
      <c r="F350" s="309"/>
      <c r="G350" s="309"/>
      <c r="H350" s="309"/>
      <c r="I350" s="309"/>
      <c r="J350" s="309"/>
      <c r="K350" s="309"/>
      <c r="L350" s="309"/>
    </row>
    <row r="351" spans="1:12" ht="18" customHeight="1" x14ac:dyDescent="0.15">
      <c r="A351" s="305">
        <v>4</v>
      </c>
      <c r="B351" s="298">
        <v>18295</v>
      </c>
      <c r="C351" s="306" t="s">
        <v>21724</v>
      </c>
      <c r="D351" s="355"/>
      <c r="E351" s="309"/>
      <c r="F351" s="309"/>
      <c r="G351" s="309"/>
      <c r="H351" s="309"/>
      <c r="I351" s="309"/>
      <c r="J351" s="309"/>
      <c r="K351" s="309"/>
      <c r="L351" s="309"/>
    </row>
    <row r="352" spans="1:12" ht="18" customHeight="1" x14ac:dyDescent="0.15">
      <c r="A352" s="305">
        <v>5</v>
      </c>
      <c r="B352" s="298">
        <v>18296</v>
      </c>
      <c r="C352" s="306" t="s">
        <v>21725</v>
      </c>
      <c r="D352" s="355"/>
      <c r="E352" s="309"/>
      <c r="F352" s="309"/>
      <c r="G352" s="309"/>
      <c r="H352" s="309"/>
      <c r="I352" s="309"/>
      <c r="J352" s="309"/>
      <c r="K352" s="309"/>
      <c r="L352" s="309"/>
    </row>
    <row r="353" spans="1:12" ht="18" customHeight="1" x14ac:dyDescent="0.15">
      <c r="A353" s="305">
        <v>6</v>
      </c>
      <c r="B353" s="298">
        <v>18342</v>
      </c>
      <c r="C353" s="306" t="s">
        <v>21726</v>
      </c>
      <c r="D353" s="355"/>
      <c r="E353" s="309"/>
      <c r="F353" s="309"/>
      <c r="G353" s="309"/>
      <c r="H353" s="309"/>
      <c r="I353" s="309"/>
      <c r="J353" s="309"/>
      <c r="K353" s="309"/>
      <c r="L353" s="309"/>
    </row>
    <row r="354" spans="1:12" ht="18" customHeight="1" x14ac:dyDescent="0.15">
      <c r="A354" s="305">
        <v>7</v>
      </c>
      <c r="B354" s="298">
        <v>18349</v>
      </c>
      <c r="C354" s="306" t="s">
        <v>21727</v>
      </c>
      <c r="D354" s="355"/>
      <c r="E354" s="309"/>
      <c r="F354" s="309"/>
      <c r="G354" s="309"/>
      <c r="H354" s="309"/>
      <c r="I354" s="309"/>
      <c r="J354" s="309"/>
      <c r="K354" s="309"/>
      <c r="L354" s="309"/>
    </row>
    <row r="355" spans="1:12" ht="18" customHeight="1" x14ac:dyDescent="0.15">
      <c r="A355" s="305">
        <v>8</v>
      </c>
      <c r="B355" s="298">
        <v>18387</v>
      </c>
      <c r="C355" s="306" t="s">
        <v>21728</v>
      </c>
      <c r="D355" s="355"/>
      <c r="E355" s="309"/>
      <c r="F355" s="309"/>
      <c r="G355" s="309"/>
      <c r="H355" s="309"/>
      <c r="I355" s="309"/>
      <c r="J355" s="309"/>
      <c r="K355" s="309"/>
      <c r="L355" s="309"/>
    </row>
    <row r="356" spans="1:12" ht="18" customHeight="1" x14ac:dyDescent="0.15">
      <c r="A356" s="305">
        <v>9</v>
      </c>
      <c r="B356" s="298">
        <v>18390</v>
      </c>
      <c r="C356" s="306" t="s">
        <v>21729</v>
      </c>
      <c r="D356" s="355"/>
      <c r="E356" s="309"/>
      <c r="F356" s="309"/>
      <c r="G356" s="309"/>
      <c r="H356" s="309"/>
      <c r="I356" s="309"/>
      <c r="J356" s="309"/>
      <c r="K356" s="309"/>
      <c r="L356" s="309"/>
    </row>
    <row r="357" spans="1:12" ht="18" customHeight="1" x14ac:dyDescent="0.15">
      <c r="A357" s="305">
        <v>10</v>
      </c>
      <c r="B357" s="298">
        <v>18145</v>
      </c>
      <c r="C357" s="306" t="s">
        <v>21730</v>
      </c>
      <c r="D357" s="355"/>
      <c r="E357" s="309"/>
      <c r="F357" s="309"/>
      <c r="G357" s="309"/>
      <c r="H357" s="309"/>
      <c r="I357" s="309"/>
      <c r="J357" s="309"/>
      <c r="K357" s="309"/>
      <c r="L357" s="309"/>
    </row>
    <row r="358" spans="1:12" ht="18" customHeight="1" x14ac:dyDescent="0.15">
      <c r="A358" s="305">
        <v>11</v>
      </c>
      <c r="B358" s="298">
        <v>18150</v>
      </c>
      <c r="C358" s="306" t="s">
        <v>21731</v>
      </c>
      <c r="D358" s="355"/>
      <c r="E358" s="309"/>
      <c r="F358" s="309"/>
      <c r="G358" s="309"/>
      <c r="H358" s="309"/>
      <c r="I358" s="309"/>
      <c r="J358" s="309"/>
      <c r="K358" s="309"/>
      <c r="L358" s="309"/>
    </row>
    <row r="359" spans="1:12" ht="18" customHeight="1" x14ac:dyDescent="0.15">
      <c r="A359" s="305">
        <v>12</v>
      </c>
      <c r="B359" s="298">
        <v>18155</v>
      </c>
      <c r="C359" s="306" t="s">
        <v>21732</v>
      </c>
      <c r="D359" s="355"/>
      <c r="E359" s="309"/>
      <c r="F359" s="309"/>
      <c r="G359" s="309"/>
      <c r="H359" s="309"/>
      <c r="I359" s="309"/>
      <c r="J359" s="309"/>
      <c r="K359" s="309"/>
      <c r="L359" s="309"/>
    </row>
    <row r="360" spans="1:12" ht="18" customHeight="1" x14ac:dyDescent="0.15">
      <c r="A360" s="305">
        <v>13</v>
      </c>
      <c r="B360" s="298">
        <v>18191</v>
      </c>
      <c r="C360" s="306" t="s">
        <v>21733</v>
      </c>
      <c r="D360" s="355"/>
      <c r="E360" s="309"/>
      <c r="F360" s="309"/>
      <c r="G360" s="309"/>
      <c r="H360" s="309"/>
      <c r="I360" s="309"/>
      <c r="J360" s="309"/>
      <c r="K360" s="309"/>
      <c r="L360" s="309"/>
    </row>
    <row r="361" spans="1:12" ht="18" customHeight="1" x14ac:dyDescent="0.15">
      <c r="A361" s="305">
        <v>14</v>
      </c>
      <c r="B361" s="298">
        <v>18192</v>
      </c>
      <c r="C361" s="306" t="s">
        <v>21734</v>
      </c>
      <c r="D361" s="355"/>
      <c r="E361" s="309"/>
      <c r="F361" s="309"/>
      <c r="G361" s="309"/>
      <c r="H361" s="309"/>
      <c r="I361" s="309"/>
      <c r="J361" s="309"/>
      <c r="K361" s="309"/>
      <c r="L361" s="309"/>
    </row>
    <row r="362" spans="1:12" ht="18" customHeight="1" x14ac:dyDescent="0.15">
      <c r="A362" s="305">
        <v>15</v>
      </c>
      <c r="B362" s="298">
        <v>18195</v>
      </c>
      <c r="C362" s="306" t="s">
        <v>21735</v>
      </c>
      <c r="D362" s="355"/>
      <c r="E362" s="309"/>
      <c r="F362" s="309"/>
      <c r="G362" s="309"/>
      <c r="H362" s="309"/>
      <c r="I362" s="309"/>
      <c r="J362" s="309"/>
      <c r="K362" s="309"/>
      <c r="L362" s="309"/>
    </row>
    <row r="363" spans="1:12" ht="18" customHeight="1" x14ac:dyDescent="0.15">
      <c r="A363" s="305">
        <v>16</v>
      </c>
      <c r="B363" s="298">
        <v>18244</v>
      </c>
      <c r="C363" s="306" t="s">
        <v>21736</v>
      </c>
      <c r="D363" s="355"/>
      <c r="E363" s="309"/>
      <c r="F363" s="309"/>
      <c r="G363" s="309"/>
      <c r="H363" s="309"/>
      <c r="I363" s="309"/>
      <c r="J363" s="309"/>
      <c r="K363" s="309"/>
      <c r="L363" s="309"/>
    </row>
    <row r="364" spans="1:12" ht="18" customHeight="1" x14ac:dyDescent="0.15">
      <c r="A364" s="305">
        <v>17</v>
      </c>
      <c r="B364" s="298">
        <v>18282</v>
      </c>
      <c r="C364" s="306" t="s">
        <v>21737</v>
      </c>
      <c r="D364" s="355"/>
      <c r="E364" s="309"/>
      <c r="F364" s="309"/>
      <c r="G364" s="309"/>
      <c r="H364" s="309"/>
      <c r="I364" s="309"/>
      <c r="J364" s="309"/>
      <c r="K364" s="309"/>
      <c r="L364" s="309"/>
    </row>
    <row r="365" spans="1:12" ht="18" customHeight="1" x14ac:dyDescent="0.15">
      <c r="A365" s="305">
        <v>18</v>
      </c>
      <c r="B365" s="298">
        <v>18286</v>
      </c>
      <c r="C365" s="306" t="s">
        <v>21738</v>
      </c>
      <c r="D365" s="355"/>
      <c r="E365" s="309"/>
      <c r="F365" s="309"/>
      <c r="G365" s="309"/>
      <c r="H365" s="309"/>
      <c r="I365" s="309"/>
      <c r="J365" s="309"/>
      <c r="K365" s="309"/>
      <c r="L365" s="309"/>
    </row>
    <row r="366" spans="1:12" ht="18" customHeight="1" x14ac:dyDescent="0.15">
      <c r="A366" s="305">
        <v>19</v>
      </c>
      <c r="B366" s="298">
        <v>18314</v>
      </c>
      <c r="C366" s="306" t="s">
        <v>21739</v>
      </c>
      <c r="D366" s="355"/>
      <c r="E366" s="309"/>
      <c r="F366" s="309"/>
      <c r="G366" s="309"/>
      <c r="H366" s="309"/>
      <c r="I366" s="309"/>
      <c r="J366" s="309"/>
      <c r="K366" s="309"/>
      <c r="L366" s="309"/>
    </row>
    <row r="367" spans="1:12" ht="18" customHeight="1" x14ac:dyDescent="0.15">
      <c r="A367" s="305">
        <v>20</v>
      </c>
      <c r="B367" s="298">
        <v>18316</v>
      </c>
      <c r="C367" s="306" t="s">
        <v>21740</v>
      </c>
      <c r="D367" s="355"/>
      <c r="E367" s="309"/>
      <c r="F367" s="309"/>
      <c r="G367" s="309"/>
      <c r="H367" s="309"/>
      <c r="I367" s="309"/>
      <c r="J367" s="309"/>
      <c r="K367" s="309"/>
      <c r="L367" s="309"/>
    </row>
    <row r="368" spans="1:12" ht="18" customHeight="1" x14ac:dyDescent="0.15">
      <c r="A368" s="305">
        <v>21</v>
      </c>
      <c r="B368" s="298">
        <v>18318</v>
      </c>
      <c r="C368" s="306" t="s">
        <v>21741</v>
      </c>
      <c r="D368" s="355"/>
      <c r="E368" s="309"/>
      <c r="F368" s="309"/>
      <c r="G368" s="309"/>
      <c r="H368" s="309"/>
      <c r="I368" s="309"/>
      <c r="J368" s="309"/>
      <c r="K368" s="309"/>
      <c r="L368" s="309"/>
    </row>
    <row r="369" spans="1:12" ht="18" customHeight="1" x14ac:dyDescent="0.15">
      <c r="A369" s="305">
        <v>22</v>
      </c>
      <c r="B369" s="298">
        <v>18323</v>
      </c>
      <c r="C369" s="306" t="s">
        <v>21742</v>
      </c>
      <c r="D369" s="355"/>
      <c r="E369" s="309"/>
      <c r="F369" s="309"/>
      <c r="G369" s="309"/>
      <c r="H369" s="309"/>
      <c r="I369" s="309"/>
      <c r="J369" s="309"/>
      <c r="K369" s="309"/>
      <c r="L369" s="309"/>
    </row>
    <row r="370" spans="1:12" ht="18" customHeight="1" x14ac:dyDescent="0.15">
      <c r="A370" s="305">
        <v>23</v>
      </c>
      <c r="B370" s="298">
        <v>18325</v>
      </c>
      <c r="C370" s="306" t="s">
        <v>21743</v>
      </c>
      <c r="D370" s="355"/>
      <c r="E370" s="309"/>
      <c r="F370" s="309"/>
      <c r="G370" s="309"/>
      <c r="H370" s="309"/>
      <c r="I370" s="309"/>
      <c r="J370" s="309"/>
      <c r="K370" s="309"/>
      <c r="L370" s="309"/>
    </row>
    <row r="371" spans="1:12" ht="18" customHeight="1" x14ac:dyDescent="0.15">
      <c r="A371" s="305">
        <v>24</v>
      </c>
      <c r="B371" s="298">
        <v>18328</v>
      </c>
      <c r="C371" s="306" t="s">
        <v>21744</v>
      </c>
      <c r="D371" s="355"/>
      <c r="E371" s="309"/>
      <c r="F371" s="309"/>
      <c r="G371" s="309"/>
      <c r="H371" s="309"/>
      <c r="I371" s="309"/>
      <c r="J371" s="309"/>
      <c r="K371" s="309"/>
      <c r="L371" s="309"/>
    </row>
    <row r="372" spans="1:12" ht="18" customHeight="1" x14ac:dyDescent="0.15">
      <c r="A372" s="305">
        <v>25</v>
      </c>
      <c r="B372" s="298">
        <v>18329</v>
      </c>
      <c r="C372" s="306" t="s">
        <v>21745</v>
      </c>
      <c r="D372" s="355"/>
      <c r="E372" s="309"/>
      <c r="F372" s="309"/>
      <c r="G372" s="309"/>
      <c r="H372" s="309"/>
      <c r="I372" s="309"/>
      <c r="J372" s="309"/>
      <c r="K372" s="309"/>
      <c r="L372" s="309"/>
    </row>
    <row r="373" spans="1:12" ht="18" customHeight="1" x14ac:dyDescent="0.15">
      <c r="A373" s="305">
        <v>26</v>
      </c>
      <c r="B373" s="298">
        <v>18332</v>
      </c>
      <c r="C373" s="306" t="s">
        <v>21746</v>
      </c>
      <c r="D373" s="355"/>
      <c r="E373" s="309"/>
      <c r="F373" s="309"/>
      <c r="G373" s="309"/>
      <c r="H373" s="309"/>
      <c r="I373" s="309"/>
      <c r="J373" s="309"/>
      <c r="K373" s="309"/>
      <c r="L373" s="309"/>
    </row>
    <row r="374" spans="1:12" ht="18" customHeight="1" x14ac:dyDescent="0.15">
      <c r="A374" s="305">
        <v>27</v>
      </c>
      <c r="B374" s="298">
        <v>18333</v>
      </c>
      <c r="C374" s="306" t="s">
        <v>21747</v>
      </c>
      <c r="D374" s="355"/>
      <c r="E374" s="309"/>
      <c r="F374" s="309"/>
      <c r="G374" s="309"/>
      <c r="H374" s="309"/>
      <c r="I374" s="309"/>
      <c r="J374" s="309"/>
      <c r="K374" s="309"/>
      <c r="L374" s="309"/>
    </row>
    <row r="375" spans="1:12" ht="18" customHeight="1" x14ac:dyDescent="0.15">
      <c r="A375" s="305">
        <v>28</v>
      </c>
      <c r="B375" s="298">
        <v>18334</v>
      </c>
      <c r="C375" s="306" t="s">
        <v>21748</v>
      </c>
      <c r="D375" s="355"/>
      <c r="E375" s="309"/>
      <c r="F375" s="309"/>
      <c r="G375" s="309"/>
      <c r="H375" s="309"/>
      <c r="I375" s="309"/>
      <c r="J375" s="309"/>
      <c r="K375" s="309"/>
      <c r="L375" s="309"/>
    </row>
    <row r="376" spans="1:12" ht="18" customHeight="1" x14ac:dyDescent="0.15">
      <c r="A376" s="305">
        <v>29</v>
      </c>
      <c r="B376" s="231">
        <v>18339</v>
      </c>
      <c r="C376" s="63" t="s">
        <v>9326</v>
      </c>
      <c r="D376" s="355"/>
      <c r="E376" s="309"/>
      <c r="F376" s="309"/>
      <c r="G376" s="309"/>
      <c r="H376" s="309"/>
      <c r="I376" s="309"/>
      <c r="J376" s="309"/>
      <c r="K376" s="309"/>
      <c r="L376" s="309"/>
    </row>
    <row r="377" spans="1:12" ht="18" customHeight="1" x14ac:dyDescent="0.15">
      <c r="A377" s="305">
        <v>30</v>
      </c>
      <c r="B377" s="298">
        <v>18365</v>
      </c>
      <c r="C377" s="306" t="s">
        <v>21749</v>
      </c>
      <c r="D377" s="355"/>
      <c r="E377" s="309"/>
      <c r="F377" s="309"/>
      <c r="G377" s="309"/>
      <c r="H377" s="309"/>
      <c r="I377" s="309"/>
      <c r="J377" s="309"/>
      <c r="K377" s="309"/>
      <c r="L377" s="309"/>
    </row>
    <row r="378" spans="1:12" ht="18" customHeight="1" x14ac:dyDescent="0.15">
      <c r="A378" s="305">
        <v>31</v>
      </c>
      <c r="B378" s="298">
        <v>18368</v>
      </c>
      <c r="C378" s="306" t="s">
        <v>21750</v>
      </c>
      <c r="D378" s="355"/>
      <c r="E378" s="309"/>
      <c r="F378" s="309"/>
      <c r="G378" s="309"/>
      <c r="H378" s="309"/>
      <c r="I378" s="309"/>
      <c r="J378" s="309"/>
      <c r="K378" s="309"/>
      <c r="L378" s="309"/>
    </row>
    <row r="379" spans="1:12" ht="18" customHeight="1" x14ac:dyDescent="0.15">
      <c r="A379" s="305">
        <v>32</v>
      </c>
      <c r="B379" s="298">
        <v>18369</v>
      </c>
      <c r="C379" s="306" t="s">
        <v>21751</v>
      </c>
      <c r="D379" s="355"/>
      <c r="E379" s="309"/>
      <c r="F379" s="309"/>
      <c r="G379" s="309"/>
      <c r="H379" s="309"/>
      <c r="I379" s="309"/>
      <c r="J379" s="309"/>
      <c r="K379" s="309"/>
      <c r="L379" s="309"/>
    </row>
    <row r="380" spans="1:12" ht="18" customHeight="1" x14ac:dyDescent="0.15">
      <c r="A380" s="305">
        <v>33</v>
      </c>
      <c r="B380" s="298">
        <v>18372</v>
      </c>
      <c r="C380" s="306" t="s">
        <v>21752</v>
      </c>
      <c r="D380" s="355"/>
      <c r="E380" s="309"/>
      <c r="F380" s="309"/>
      <c r="G380" s="309"/>
      <c r="H380" s="309"/>
      <c r="I380" s="309"/>
      <c r="J380" s="309"/>
      <c r="K380" s="309"/>
      <c r="L380" s="309"/>
    </row>
    <row r="381" spans="1:12" ht="18" customHeight="1" x14ac:dyDescent="0.15">
      <c r="A381" s="305">
        <v>34</v>
      </c>
      <c r="B381" s="298">
        <v>18373</v>
      </c>
      <c r="C381" s="306" t="s">
        <v>21753</v>
      </c>
      <c r="D381" s="355"/>
      <c r="E381" s="309"/>
      <c r="F381" s="309"/>
      <c r="G381" s="309"/>
      <c r="H381" s="309"/>
      <c r="I381" s="309"/>
      <c r="J381" s="309"/>
      <c r="K381" s="309"/>
      <c r="L381" s="309"/>
    </row>
    <row r="382" spans="1:12" ht="18" customHeight="1" x14ac:dyDescent="0.15">
      <c r="A382" s="305">
        <v>35</v>
      </c>
      <c r="B382" s="298">
        <v>18384</v>
      </c>
      <c r="C382" s="306" t="s">
        <v>21754</v>
      </c>
      <c r="D382" s="355"/>
      <c r="E382" s="309"/>
      <c r="F382" s="309"/>
      <c r="G382" s="309"/>
      <c r="H382" s="309"/>
      <c r="I382" s="309"/>
      <c r="J382" s="309"/>
      <c r="K382" s="309"/>
      <c r="L382" s="309"/>
    </row>
    <row r="383" spans="1:12" ht="18" customHeight="1" x14ac:dyDescent="0.15">
      <c r="A383" s="305">
        <v>36</v>
      </c>
      <c r="B383" s="298">
        <v>18435</v>
      </c>
      <c r="C383" s="306" t="s">
        <v>21755</v>
      </c>
      <c r="D383" s="355"/>
      <c r="E383" s="309"/>
      <c r="F383" s="309"/>
      <c r="G383" s="309"/>
      <c r="H383" s="309"/>
      <c r="I383" s="309"/>
      <c r="J383" s="309"/>
      <c r="K383" s="309"/>
      <c r="L383" s="309"/>
    </row>
    <row r="384" spans="1:12" ht="18" customHeight="1" x14ac:dyDescent="0.15">
      <c r="A384" s="305">
        <v>37</v>
      </c>
      <c r="B384" s="298">
        <v>18436</v>
      </c>
      <c r="C384" s="306" t="s">
        <v>21756</v>
      </c>
      <c r="D384" s="355"/>
      <c r="E384" s="309"/>
      <c r="F384" s="309"/>
      <c r="G384" s="309"/>
      <c r="H384" s="309"/>
      <c r="I384" s="309"/>
      <c r="J384" s="309"/>
      <c r="K384" s="309"/>
      <c r="L384" s="309"/>
    </row>
    <row r="385" spans="1:12" ht="18" customHeight="1" x14ac:dyDescent="0.15">
      <c r="A385" s="305">
        <v>38</v>
      </c>
      <c r="B385" s="298">
        <v>18456</v>
      </c>
      <c r="C385" s="306" t="s">
        <v>21757</v>
      </c>
      <c r="D385" s="355"/>
      <c r="E385" s="309"/>
      <c r="F385" s="309"/>
      <c r="G385" s="309"/>
      <c r="H385" s="309"/>
      <c r="I385" s="309"/>
      <c r="J385" s="309"/>
      <c r="K385" s="309"/>
      <c r="L385" s="309"/>
    </row>
    <row r="386" spans="1:12" ht="18" customHeight="1" x14ac:dyDescent="0.15">
      <c r="A386" s="305">
        <v>39</v>
      </c>
      <c r="B386" s="298">
        <v>20340</v>
      </c>
      <c r="C386" s="306" t="s">
        <v>21758</v>
      </c>
      <c r="D386" s="355"/>
      <c r="E386" s="309"/>
      <c r="F386" s="309"/>
      <c r="G386" s="309"/>
      <c r="H386" s="309"/>
      <c r="I386" s="309"/>
      <c r="J386" s="309"/>
      <c r="K386" s="309"/>
      <c r="L386" s="309"/>
    </row>
    <row r="387" spans="1:12" ht="18" customHeight="1" x14ac:dyDescent="0.15">
      <c r="A387" s="305">
        <v>40</v>
      </c>
      <c r="B387" s="298">
        <v>20341</v>
      </c>
      <c r="C387" s="306" t="s">
        <v>21759</v>
      </c>
      <c r="D387" s="355"/>
      <c r="E387" s="309"/>
      <c r="F387" s="309"/>
      <c r="G387" s="309"/>
      <c r="H387" s="309"/>
      <c r="I387" s="309"/>
      <c r="J387" s="309"/>
      <c r="K387" s="309"/>
      <c r="L387" s="309"/>
    </row>
    <row r="388" spans="1:12" ht="18" customHeight="1" x14ac:dyDescent="0.15">
      <c r="A388" s="305">
        <v>41</v>
      </c>
      <c r="B388" s="298">
        <v>20342</v>
      </c>
      <c r="C388" s="306" t="s">
        <v>21760</v>
      </c>
      <c r="D388" s="355"/>
      <c r="E388" s="309"/>
      <c r="F388" s="309"/>
      <c r="G388" s="309"/>
      <c r="H388" s="309"/>
      <c r="I388" s="309"/>
      <c r="J388" s="309"/>
      <c r="K388" s="309"/>
      <c r="L388" s="309"/>
    </row>
    <row r="389" spans="1:12" ht="18" customHeight="1" x14ac:dyDescent="0.15">
      <c r="A389" s="305">
        <v>42</v>
      </c>
      <c r="B389" s="298">
        <v>20343</v>
      </c>
      <c r="C389" s="306" t="s">
        <v>21761</v>
      </c>
      <c r="D389" s="355"/>
      <c r="E389" s="309"/>
      <c r="F389" s="309"/>
      <c r="G389" s="309"/>
      <c r="H389" s="309"/>
      <c r="I389" s="309"/>
      <c r="J389" s="309"/>
      <c r="K389" s="309"/>
      <c r="L389" s="309"/>
    </row>
    <row r="390" spans="1:12" ht="18" customHeight="1" x14ac:dyDescent="0.15">
      <c r="A390" s="305">
        <v>43</v>
      </c>
      <c r="B390" s="298">
        <v>20344</v>
      </c>
      <c r="C390" s="306" t="s">
        <v>21762</v>
      </c>
      <c r="D390" s="355"/>
      <c r="E390" s="309"/>
      <c r="F390" s="309"/>
      <c r="G390" s="309"/>
      <c r="H390" s="309"/>
      <c r="I390" s="309"/>
      <c r="J390" s="309"/>
      <c r="K390" s="309"/>
      <c r="L390" s="309"/>
    </row>
    <row r="391" spans="1:12" ht="18" customHeight="1" x14ac:dyDescent="0.15">
      <c r="A391" s="305">
        <v>44</v>
      </c>
      <c r="B391" s="298">
        <v>20345</v>
      </c>
      <c r="C391" s="306" t="s">
        <v>21763</v>
      </c>
      <c r="D391" s="355"/>
      <c r="E391" s="309"/>
      <c r="F391" s="309"/>
      <c r="G391" s="309"/>
      <c r="H391" s="309"/>
      <c r="I391" s="309"/>
      <c r="J391" s="309"/>
      <c r="K391" s="309"/>
      <c r="L391" s="309"/>
    </row>
    <row r="392" spans="1:12" ht="18" customHeight="1" x14ac:dyDescent="0.15">
      <c r="A392" s="305">
        <v>45</v>
      </c>
      <c r="B392" s="298">
        <v>20347</v>
      </c>
      <c r="C392" s="306" t="s">
        <v>21764</v>
      </c>
      <c r="D392" s="355"/>
      <c r="E392" s="309"/>
      <c r="F392" s="309"/>
      <c r="G392" s="309"/>
      <c r="H392" s="309"/>
      <c r="I392" s="309"/>
      <c r="J392" s="309"/>
      <c r="K392" s="309"/>
      <c r="L392" s="309"/>
    </row>
    <row r="393" spans="1:12" s="265" customFormat="1" ht="18" customHeight="1" x14ac:dyDescent="0.15">
      <c r="A393" s="1289" t="s">
        <v>9795</v>
      </c>
      <c r="B393" s="1289"/>
      <c r="C393" s="1289"/>
      <c r="D393" s="1289"/>
      <c r="E393" s="1289"/>
      <c r="F393" s="1289"/>
      <c r="G393" s="1289"/>
      <c r="H393" s="1289"/>
      <c r="I393" s="1289"/>
      <c r="J393" s="1289"/>
      <c r="K393" s="1289"/>
      <c r="L393" s="1289"/>
    </row>
    <row r="394" spans="1:12" s="265" customFormat="1" ht="18" customHeight="1" x14ac:dyDescent="0.15">
      <c r="A394" s="1289" t="s">
        <v>21765</v>
      </c>
      <c r="B394" s="1289"/>
      <c r="C394" s="1289"/>
      <c r="D394" s="1289"/>
      <c r="E394" s="1289"/>
      <c r="F394" s="1289"/>
      <c r="G394" s="1289"/>
      <c r="H394" s="1289"/>
      <c r="I394" s="1289"/>
      <c r="J394" s="1289"/>
      <c r="K394" s="1289"/>
      <c r="L394" s="1289"/>
    </row>
    <row r="395" spans="1:12" s="265" customFormat="1" ht="18" customHeight="1" x14ac:dyDescent="0.15">
      <c r="A395" s="1289" t="s">
        <v>21766</v>
      </c>
      <c r="B395" s="1289"/>
      <c r="C395" s="1289"/>
      <c r="D395" s="1289"/>
      <c r="E395" s="1289"/>
      <c r="F395" s="1289"/>
      <c r="G395" s="1289"/>
      <c r="H395" s="1289"/>
      <c r="I395" s="1289"/>
      <c r="J395" s="1289"/>
      <c r="K395" s="1289"/>
      <c r="L395" s="1289"/>
    </row>
    <row r="396" spans="1:12" s="265" customFormat="1" ht="18" customHeight="1" x14ac:dyDescent="0.15">
      <c r="A396" s="1289" t="s">
        <v>18831</v>
      </c>
      <c r="B396" s="1289"/>
      <c r="C396" s="1289"/>
      <c r="D396" s="1289"/>
      <c r="E396" s="1289"/>
      <c r="F396" s="1289"/>
      <c r="G396" s="1289"/>
      <c r="H396" s="1289"/>
      <c r="I396" s="1289"/>
      <c r="J396" s="1289"/>
      <c r="K396" s="1289"/>
      <c r="L396" s="1289"/>
    </row>
    <row r="397" spans="1:12" s="265" customFormat="1" ht="18" customHeight="1" x14ac:dyDescent="0.15">
      <c r="A397" s="1290" t="s">
        <v>21767</v>
      </c>
      <c r="B397" s="1290"/>
      <c r="C397" s="1290"/>
      <c r="D397" s="1290"/>
      <c r="E397" s="1290"/>
      <c r="F397" s="1290"/>
      <c r="G397" s="1290"/>
      <c r="H397" s="1290"/>
      <c r="I397" s="1290"/>
      <c r="J397" s="1290"/>
      <c r="K397" s="1290"/>
      <c r="L397" s="1290"/>
    </row>
    <row r="398" spans="1:12" s="334" customFormat="1" ht="18" customHeight="1" x14ac:dyDescent="0.5">
      <c r="A398" s="332" t="s">
        <v>8377</v>
      </c>
      <c r="B398" s="61" t="s">
        <v>8352</v>
      </c>
      <c r="C398" s="333" t="s">
        <v>9799</v>
      </c>
      <c r="D398" s="332"/>
      <c r="E398" s="332"/>
      <c r="F398" s="231"/>
      <c r="G398" s="231"/>
      <c r="H398" s="231"/>
      <c r="I398" s="231"/>
      <c r="J398" s="231"/>
      <c r="K398" s="231"/>
      <c r="L398" s="231"/>
    </row>
    <row r="399" spans="1:12" ht="18" customHeight="1" x14ac:dyDescent="0.15">
      <c r="A399" s="305">
        <v>1</v>
      </c>
      <c r="B399" s="305">
        <v>18071</v>
      </c>
      <c r="C399" s="306" t="s">
        <v>21768</v>
      </c>
      <c r="D399" s="355"/>
      <c r="E399" s="309"/>
      <c r="F399" s="309"/>
      <c r="G399" s="309"/>
      <c r="H399" s="309"/>
      <c r="I399" s="309"/>
      <c r="J399" s="309"/>
      <c r="K399" s="309"/>
      <c r="L399" s="309"/>
    </row>
    <row r="400" spans="1:12" ht="18" customHeight="1" x14ac:dyDescent="0.15">
      <c r="A400" s="305">
        <v>2</v>
      </c>
      <c r="B400" s="305">
        <v>18076</v>
      </c>
      <c r="C400" s="306" t="s">
        <v>21769</v>
      </c>
      <c r="D400" s="355"/>
      <c r="E400" s="309"/>
      <c r="F400" s="309"/>
      <c r="G400" s="309"/>
      <c r="H400" s="309"/>
      <c r="I400" s="309"/>
      <c r="J400" s="309"/>
      <c r="K400" s="309"/>
      <c r="L400" s="309"/>
    </row>
    <row r="401" spans="1:12" ht="18" customHeight="1" x14ac:dyDescent="0.15">
      <c r="A401" s="305">
        <v>3</v>
      </c>
      <c r="B401" s="305">
        <v>18166</v>
      </c>
      <c r="C401" s="306" t="s">
        <v>21770</v>
      </c>
      <c r="D401" s="355"/>
      <c r="E401" s="309"/>
      <c r="F401" s="309"/>
      <c r="G401" s="309"/>
      <c r="H401" s="309"/>
      <c r="I401" s="309"/>
      <c r="J401" s="309"/>
      <c r="K401" s="309"/>
      <c r="L401" s="309"/>
    </row>
    <row r="402" spans="1:12" ht="18" customHeight="1" x14ac:dyDescent="0.15">
      <c r="A402" s="305">
        <v>4</v>
      </c>
      <c r="B402" s="305">
        <v>18251</v>
      </c>
      <c r="C402" s="306" t="s">
        <v>21771</v>
      </c>
      <c r="D402" s="355"/>
      <c r="E402" s="309"/>
      <c r="F402" s="309"/>
      <c r="G402" s="309"/>
      <c r="H402" s="309"/>
      <c r="I402" s="309"/>
      <c r="J402" s="309"/>
      <c r="K402" s="309"/>
      <c r="L402" s="309"/>
    </row>
    <row r="403" spans="1:12" ht="18" customHeight="1" x14ac:dyDescent="0.15">
      <c r="A403" s="305">
        <v>5</v>
      </c>
      <c r="B403" s="305">
        <v>18259</v>
      </c>
      <c r="C403" s="306" t="s">
        <v>21772</v>
      </c>
      <c r="D403" s="355"/>
      <c r="E403" s="309"/>
      <c r="F403" s="309"/>
      <c r="G403" s="309"/>
      <c r="H403" s="309"/>
      <c r="I403" s="309"/>
      <c r="J403" s="309"/>
      <c r="K403" s="309"/>
      <c r="L403" s="309"/>
    </row>
    <row r="404" spans="1:12" ht="18" customHeight="1" x14ac:dyDescent="0.15">
      <c r="A404" s="305">
        <v>6</v>
      </c>
      <c r="B404" s="305">
        <v>18261</v>
      </c>
      <c r="C404" s="306" t="s">
        <v>21773</v>
      </c>
      <c r="D404" s="355"/>
      <c r="E404" s="309"/>
      <c r="F404" s="309"/>
      <c r="G404" s="309"/>
      <c r="H404" s="309"/>
      <c r="I404" s="309"/>
      <c r="J404" s="309"/>
      <c r="K404" s="309"/>
      <c r="L404" s="309"/>
    </row>
    <row r="405" spans="1:12" ht="18" customHeight="1" x14ac:dyDescent="0.15">
      <c r="A405" s="305">
        <v>7</v>
      </c>
      <c r="B405" s="305">
        <v>18341</v>
      </c>
      <c r="C405" s="306" t="s">
        <v>21774</v>
      </c>
      <c r="D405" s="355"/>
      <c r="E405" s="309"/>
      <c r="F405" s="309"/>
      <c r="G405" s="309"/>
      <c r="H405" s="309"/>
      <c r="I405" s="309"/>
      <c r="J405" s="309"/>
      <c r="K405" s="309"/>
      <c r="L405" s="309"/>
    </row>
    <row r="406" spans="1:12" ht="18" customHeight="1" x14ac:dyDescent="0.15">
      <c r="A406" s="305">
        <v>8</v>
      </c>
      <c r="B406" s="305">
        <v>19756</v>
      </c>
      <c r="C406" s="306" t="s">
        <v>21775</v>
      </c>
      <c r="D406" s="355"/>
      <c r="E406" s="309"/>
      <c r="F406" s="309"/>
      <c r="G406" s="309"/>
      <c r="H406" s="309"/>
      <c r="I406" s="309"/>
      <c r="J406" s="309"/>
      <c r="K406" s="309"/>
      <c r="L406" s="309"/>
    </row>
    <row r="407" spans="1:12" ht="18" customHeight="1" x14ac:dyDescent="0.15">
      <c r="A407" s="305">
        <v>9</v>
      </c>
      <c r="B407" s="305">
        <v>20349</v>
      </c>
      <c r="C407" s="306" t="s">
        <v>21776</v>
      </c>
      <c r="D407" s="355"/>
      <c r="E407" s="309"/>
      <c r="F407" s="309"/>
      <c r="G407" s="309"/>
      <c r="H407" s="309"/>
      <c r="I407" s="309"/>
      <c r="J407" s="309"/>
      <c r="K407" s="309"/>
      <c r="L407" s="309"/>
    </row>
    <row r="408" spans="1:12" ht="18" customHeight="1" x14ac:dyDescent="0.15">
      <c r="A408" s="305">
        <v>10</v>
      </c>
      <c r="B408" s="305">
        <v>20350</v>
      </c>
      <c r="C408" s="306" t="s">
        <v>21777</v>
      </c>
      <c r="D408" s="355"/>
      <c r="E408" s="309"/>
      <c r="F408" s="309"/>
      <c r="G408" s="309"/>
      <c r="H408" s="309"/>
      <c r="I408" s="309"/>
      <c r="J408" s="309"/>
      <c r="K408" s="309"/>
      <c r="L408" s="309"/>
    </row>
    <row r="409" spans="1:12" ht="18" customHeight="1" x14ac:dyDescent="0.15">
      <c r="A409" s="305">
        <v>11</v>
      </c>
      <c r="B409" s="305">
        <v>20351</v>
      </c>
      <c r="C409" s="306" t="s">
        <v>21778</v>
      </c>
      <c r="D409" s="355"/>
      <c r="E409" s="309"/>
      <c r="F409" s="309"/>
      <c r="G409" s="309"/>
      <c r="H409" s="309"/>
      <c r="I409" s="309"/>
      <c r="J409" s="309"/>
      <c r="K409" s="309"/>
      <c r="L409" s="309"/>
    </row>
    <row r="410" spans="1:12" ht="18" customHeight="1" x14ac:dyDescent="0.15">
      <c r="A410" s="305">
        <v>12</v>
      </c>
      <c r="B410" s="305">
        <v>20352</v>
      </c>
      <c r="C410" s="306" t="s">
        <v>21779</v>
      </c>
      <c r="D410" s="355"/>
      <c r="E410" s="309"/>
      <c r="F410" s="309"/>
      <c r="G410" s="309"/>
      <c r="H410" s="309"/>
      <c r="I410" s="309"/>
      <c r="J410" s="309"/>
      <c r="K410" s="309"/>
      <c r="L410" s="309"/>
    </row>
    <row r="411" spans="1:12" ht="18" customHeight="1" x14ac:dyDescent="0.15">
      <c r="A411" s="305">
        <v>13</v>
      </c>
      <c r="B411" s="305">
        <v>18230</v>
      </c>
      <c r="C411" s="306" t="s">
        <v>21780</v>
      </c>
      <c r="D411" s="355"/>
      <c r="E411" s="309"/>
      <c r="F411" s="309"/>
      <c r="G411" s="309"/>
      <c r="H411" s="309"/>
      <c r="I411" s="309"/>
      <c r="J411" s="309"/>
      <c r="K411" s="309"/>
      <c r="L411" s="309"/>
    </row>
    <row r="412" spans="1:12" ht="18" customHeight="1" x14ac:dyDescent="0.15">
      <c r="A412" s="305">
        <v>14</v>
      </c>
      <c r="B412" s="305">
        <v>18234</v>
      </c>
      <c r="C412" s="306" t="s">
        <v>21781</v>
      </c>
      <c r="D412" s="355"/>
      <c r="E412" s="309"/>
      <c r="F412" s="309"/>
      <c r="G412" s="309"/>
      <c r="H412" s="309"/>
      <c r="I412" s="309"/>
      <c r="J412" s="309"/>
      <c r="K412" s="309"/>
      <c r="L412" s="309"/>
    </row>
    <row r="413" spans="1:12" ht="18" customHeight="1" x14ac:dyDescent="0.15">
      <c r="A413" s="305">
        <v>15</v>
      </c>
      <c r="B413" s="305">
        <v>18235</v>
      </c>
      <c r="C413" s="306" t="s">
        <v>21782</v>
      </c>
      <c r="D413" s="355"/>
      <c r="E413" s="309"/>
      <c r="F413" s="309"/>
      <c r="G413" s="309"/>
      <c r="H413" s="309"/>
      <c r="I413" s="309"/>
      <c r="J413" s="309"/>
      <c r="K413" s="309"/>
      <c r="L413" s="309"/>
    </row>
    <row r="414" spans="1:12" ht="18" customHeight="1" x14ac:dyDescent="0.15">
      <c r="A414" s="305">
        <v>16</v>
      </c>
      <c r="B414" s="305">
        <v>18238</v>
      </c>
      <c r="C414" s="306" t="s">
        <v>21783</v>
      </c>
      <c r="D414" s="355"/>
      <c r="E414" s="309"/>
      <c r="F414" s="309"/>
      <c r="G414" s="309"/>
      <c r="H414" s="309"/>
      <c r="I414" s="309"/>
      <c r="J414" s="309"/>
      <c r="K414" s="309"/>
      <c r="L414" s="309"/>
    </row>
    <row r="415" spans="1:12" ht="18" customHeight="1" x14ac:dyDescent="0.15">
      <c r="A415" s="305">
        <v>17</v>
      </c>
      <c r="B415" s="305">
        <v>18247</v>
      </c>
      <c r="C415" s="306" t="s">
        <v>21784</v>
      </c>
      <c r="D415" s="355"/>
      <c r="E415" s="309"/>
      <c r="F415" s="309"/>
      <c r="G415" s="309"/>
      <c r="H415" s="309"/>
      <c r="I415" s="309"/>
      <c r="J415" s="309"/>
      <c r="K415" s="309"/>
      <c r="L415" s="309"/>
    </row>
    <row r="416" spans="1:12" ht="18" customHeight="1" x14ac:dyDescent="0.15">
      <c r="A416" s="305">
        <v>18</v>
      </c>
      <c r="B416" s="305">
        <v>18270</v>
      </c>
      <c r="C416" s="306" t="s">
        <v>21785</v>
      </c>
      <c r="D416" s="355"/>
      <c r="E416" s="309"/>
      <c r="F416" s="309"/>
      <c r="G416" s="309"/>
      <c r="H416" s="309"/>
      <c r="I416" s="309"/>
      <c r="J416" s="309"/>
      <c r="K416" s="309"/>
      <c r="L416" s="309"/>
    </row>
    <row r="417" spans="1:12" ht="18" customHeight="1" x14ac:dyDescent="0.15">
      <c r="A417" s="305">
        <v>19</v>
      </c>
      <c r="B417" s="305">
        <v>18273</v>
      </c>
      <c r="C417" s="306" t="s">
        <v>21786</v>
      </c>
      <c r="D417" s="355"/>
      <c r="E417" s="309"/>
      <c r="F417" s="309"/>
      <c r="G417" s="309"/>
      <c r="H417" s="309"/>
      <c r="I417" s="309"/>
      <c r="J417" s="309"/>
      <c r="K417" s="309"/>
      <c r="L417" s="309"/>
    </row>
    <row r="418" spans="1:12" ht="18" customHeight="1" x14ac:dyDescent="0.15">
      <c r="A418" s="305">
        <v>20</v>
      </c>
      <c r="B418" s="305">
        <v>18276</v>
      </c>
      <c r="C418" s="306" t="s">
        <v>21787</v>
      </c>
      <c r="D418" s="355"/>
      <c r="E418" s="309"/>
      <c r="F418" s="309"/>
      <c r="G418" s="309"/>
      <c r="H418" s="309"/>
      <c r="I418" s="309"/>
      <c r="J418" s="309"/>
      <c r="K418" s="309"/>
      <c r="L418" s="309"/>
    </row>
    <row r="419" spans="1:12" ht="18" customHeight="1" x14ac:dyDescent="0.15">
      <c r="A419" s="305">
        <v>21</v>
      </c>
      <c r="B419" s="305">
        <v>18288</v>
      </c>
      <c r="C419" s="306" t="s">
        <v>21788</v>
      </c>
      <c r="D419" s="355"/>
      <c r="E419" s="309"/>
      <c r="F419" s="309"/>
      <c r="G419" s="309"/>
      <c r="H419" s="309"/>
      <c r="I419" s="309"/>
      <c r="J419" s="309"/>
      <c r="K419" s="309"/>
      <c r="L419" s="309"/>
    </row>
    <row r="420" spans="1:12" ht="18" customHeight="1" x14ac:dyDescent="0.15">
      <c r="A420" s="305">
        <v>22</v>
      </c>
      <c r="B420" s="305">
        <v>18313</v>
      </c>
      <c r="C420" s="306" t="s">
        <v>21789</v>
      </c>
      <c r="D420" s="355"/>
      <c r="E420" s="309"/>
      <c r="F420" s="309"/>
      <c r="G420" s="309"/>
      <c r="H420" s="309"/>
      <c r="I420" s="309"/>
      <c r="J420" s="309"/>
      <c r="K420" s="309"/>
      <c r="L420" s="309"/>
    </row>
    <row r="421" spans="1:12" ht="18" customHeight="1" x14ac:dyDescent="0.15">
      <c r="A421" s="305">
        <v>23</v>
      </c>
      <c r="B421" s="305">
        <v>18330</v>
      </c>
      <c r="C421" s="306" t="s">
        <v>21790</v>
      </c>
      <c r="D421" s="355"/>
      <c r="E421" s="309"/>
      <c r="F421" s="231"/>
      <c r="G421" s="63"/>
      <c r="H421" s="63"/>
      <c r="I421" s="63"/>
      <c r="J421" s="309"/>
      <c r="K421" s="309"/>
      <c r="L421" s="309"/>
    </row>
    <row r="422" spans="1:12" ht="18" customHeight="1" x14ac:dyDescent="0.15">
      <c r="A422" s="305">
        <v>24</v>
      </c>
      <c r="B422" s="305">
        <v>18335</v>
      </c>
      <c r="C422" s="306" t="s">
        <v>21791</v>
      </c>
      <c r="D422" s="355"/>
      <c r="E422" s="309"/>
      <c r="F422" s="309"/>
      <c r="G422" s="309"/>
      <c r="H422" s="309"/>
      <c r="I422" s="309"/>
      <c r="J422" s="309"/>
      <c r="K422" s="309"/>
      <c r="L422" s="309"/>
    </row>
    <row r="423" spans="1:12" ht="18" customHeight="1" x14ac:dyDescent="0.15">
      <c r="A423" s="305">
        <v>25</v>
      </c>
      <c r="B423" s="305">
        <v>18371</v>
      </c>
      <c r="C423" s="306" t="s">
        <v>21792</v>
      </c>
      <c r="D423" s="355"/>
      <c r="E423" s="309"/>
      <c r="F423" s="309"/>
      <c r="G423" s="309"/>
      <c r="H423" s="309"/>
      <c r="I423" s="309"/>
      <c r="J423" s="309"/>
      <c r="K423" s="309"/>
      <c r="L423" s="309"/>
    </row>
    <row r="424" spans="1:12" ht="18" customHeight="1" x14ac:dyDescent="0.15">
      <c r="A424" s="305">
        <v>26</v>
      </c>
      <c r="B424" s="305">
        <v>18380</v>
      </c>
      <c r="C424" s="306" t="s">
        <v>21793</v>
      </c>
      <c r="D424" s="355"/>
      <c r="E424" s="309"/>
      <c r="F424" s="309"/>
      <c r="G424" s="309"/>
      <c r="H424" s="309"/>
      <c r="I424" s="309"/>
      <c r="J424" s="309"/>
      <c r="K424" s="309"/>
      <c r="L424" s="309"/>
    </row>
    <row r="425" spans="1:12" ht="18" customHeight="1" x14ac:dyDescent="0.15">
      <c r="A425" s="305">
        <v>27</v>
      </c>
      <c r="B425" s="305">
        <v>18383</v>
      </c>
      <c r="C425" s="306" t="s">
        <v>21794</v>
      </c>
      <c r="D425" s="355"/>
      <c r="E425" s="309"/>
      <c r="F425" s="309"/>
      <c r="G425" s="309"/>
      <c r="H425" s="309"/>
      <c r="I425" s="309"/>
      <c r="J425" s="309"/>
      <c r="K425" s="309"/>
      <c r="L425" s="309"/>
    </row>
    <row r="426" spans="1:12" ht="18" customHeight="1" x14ac:dyDescent="0.15">
      <c r="A426" s="305">
        <v>28</v>
      </c>
      <c r="B426" s="305">
        <v>18440</v>
      </c>
      <c r="C426" s="306" t="s">
        <v>21795</v>
      </c>
      <c r="D426" s="355"/>
      <c r="E426" s="309"/>
      <c r="F426" s="309"/>
      <c r="G426" s="309"/>
      <c r="H426" s="309"/>
      <c r="I426" s="309"/>
      <c r="J426" s="309"/>
      <c r="K426" s="309"/>
      <c r="L426" s="309"/>
    </row>
    <row r="427" spans="1:12" ht="18" customHeight="1" x14ac:dyDescent="0.15">
      <c r="A427" s="305">
        <v>29</v>
      </c>
      <c r="B427" s="305">
        <v>18469</v>
      </c>
      <c r="C427" s="306" t="s">
        <v>21796</v>
      </c>
      <c r="D427" s="355"/>
      <c r="E427" s="309"/>
      <c r="F427" s="309"/>
      <c r="G427" s="309"/>
      <c r="H427" s="309"/>
      <c r="I427" s="309"/>
      <c r="J427" s="309"/>
      <c r="K427" s="309"/>
      <c r="L427" s="309"/>
    </row>
    <row r="428" spans="1:12" ht="18" customHeight="1" x14ac:dyDescent="0.15">
      <c r="A428" s="305">
        <v>30</v>
      </c>
      <c r="B428" s="305">
        <v>19141</v>
      </c>
      <c r="C428" s="306" t="s">
        <v>21797</v>
      </c>
      <c r="D428" s="355"/>
      <c r="E428" s="309"/>
      <c r="F428" s="309"/>
      <c r="G428" s="309"/>
      <c r="H428" s="309"/>
      <c r="I428" s="309"/>
      <c r="J428" s="309"/>
      <c r="K428" s="309"/>
      <c r="L428" s="309"/>
    </row>
    <row r="429" spans="1:12" ht="18" customHeight="1" x14ac:dyDescent="0.15">
      <c r="A429" s="305">
        <v>31</v>
      </c>
      <c r="B429" s="305">
        <v>20353</v>
      </c>
      <c r="C429" s="306" t="s">
        <v>21798</v>
      </c>
      <c r="D429" s="355"/>
      <c r="E429" s="309"/>
      <c r="F429" s="309"/>
      <c r="G429" s="309"/>
      <c r="H429" s="309"/>
      <c r="I429" s="309"/>
      <c r="J429" s="309"/>
      <c r="K429" s="309"/>
      <c r="L429" s="309"/>
    </row>
    <row r="430" spans="1:12" ht="18" customHeight="1" x14ac:dyDescent="0.15">
      <c r="A430" s="305">
        <v>32</v>
      </c>
      <c r="B430" s="305">
        <v>20354</v>
      </c>
      <c r="C430" s="306" t="s">
        <v>21799</v>
      </c>
      <c r="D430" s="355"/>
      <c r="E430" s="309"/>
      <c r="F430" s="309"/>
      <c r="G430" s="309"/>
      <c r="H430" s="309"/>
      <c r="I430" s="309"/>
      <c r="J430" s="309"/>
      <c r="K430" s="309"/>
      <c r="L430" s="309"/>
    </row>
    <row r="431" spans="1:12" ht="18" customHeight="1" x14ac:dyDescent="0.15">
      <c r="A431" s="305">
        <v>33</v>
      </c>
      <c r="B431" s="305">
        <v>20355</v>
      </c>
      <c r="C431" s="306" t="s">
        <v>21800</v>
      </c>
      <c r="D431" s="355"/>
      <c r="E431" s="309"/>
      <c r="F431" s="309"/>
      <c r="G431" s="309"/>
      <c r="H431" s="309"/>
      <c r="I431" s="309"/>
      <c r="J431" s="309"/>
      <c r="K431" s="309"/>
      <c r="L431" s="309"/>
    </row>
    <row r="432" spans="1:12" ht="18" customHeight="1" x14ac:dyDescent="0.15">
      <c r="A432" s="305">
        <v>34</v>
      </c>
      <c r="B432" s="305">
        <v>20356</v>
      </c>
      <c r="C432" s="306" t="s">
        <v>21801</v>
      </c>
      <c r="D432" s="355"/>
      <c r="E432" s="309"/>
      <c r="F432" s="309"/>
      <c r="G432" s="309"/>
      <c r="H432" s="309"/>
      <c r="I432" s="309"/>
      <c r="J432" s="309"/>
      <c r="K432" s="309"/>
      <c r="L432" s="309"/>
    </row>
    <row r="433" spans="1:12" ht="18" customHeight="1" x14ac:dyDescent="0.15">
      <c r="A433" s="305">
        <v>35</v>
      </c>
      <c r="B433" s="305">
        <v>20357</v>
      </c>
      <c r="C433" s="306" t="s">
        <v>21802</v>
      </c>
      <c r="D433" s="355"/>
      <c r="E433" s="309"/>
      <c r="F433" s="309"/>
      <c r="G433" s="309"/>
      <c r="H433" s="309"/>
      <c r="I433" s="309"/>
      <c r="J433" s="309"/>
      <c r="K433" s="309"/>
      <c r="L433" s="309"/>
    </row>
    <row r="434" spans="1:12" ht="18" customHeight="1" x14ac:dyDescent="0.15">
      <c r="A434" s="305">
        <v>36</v>
      </c>
      <c r="B434" s="305">
        <v>20358</v>
      </c>
      <c r="C434" s="306" t="s">
        <v>21803</v>
      </c>
      <c r="D434" s="355"/>
      <c r="E434" s="309"/>
      <c r="F434" s="309"/>
      <c r="G434" s="309"/>
      <c r="H434" s="309"/>
      <c r="I434" s="309"/>
      <c r="J434" s="309"/>
      <c r="K434" s="309"/>
      <c r="L434" s="309"/>
    </row>
    <row r="435" spans="1:12" ht="18" customHeight="1" x14ac:dyDescent="0.15">
      <c r="A435" s="305">
        <v>37</v>
      </c>
      <c r="B435" s="305">
        <v>20360</v>
      </c>
      <c r="C435" s="306" t="s">
        <v>21804</v>
      </c>
      <c r="D435" s="355"/>
      <c r="E435" s="309"/>
      <c r="F435" s="309"/>
      <c r="G435" s="309"/>
      <c r="H435" s="309"/>
      <c r="I435" s="309"/>
      <c r="J435" s="309"/>
      <c r="K435" s="309"/>
      <c r="L435" s="309"/>
    </row>
    <row r="436" spans="1:12" ht="18" customHeight="1" x14ac:dyDescent="0.15">
      <c r="A436" s="305">
        <v>38</v>
      </c>
      <c r="B436" s="305">
        <v>20362</v>
      </c>
      <c r="C436" s="306" t="s">
        <v>21805</v>
      </c>
      <c r="D436" s="355"/>
      <c r="E436" s="309"/>
      <c r="F436" s="309"/>
      <c r="G436" s="309"/>
      <c r="H436" s="309"/>
      <c r="I436" s="309"/>
      <c r="J436" s="309"/>
      <c r="K436" s="309"/>
      <c r="L436" s="309"/>
    </row>
    <row r="437" spans="1:12" ht="18" customHeight="1" x14ac:dyDescent="0.15">
      <c r="A437" s="305">
        <v>39</v>
      </c>
      <c r="B437" s="305">
        <v>20364</v>
      </c>
      <c r="C437" s="306" t="s">
        <v>21806</v>
      </c>
      <c r="D437" s="355"/>
      <c r="E437" s="309"/>
      <c r="F437" s="309"/>
      <c r="G437" s="309"/>
      <c r="H437" s="309"/>
      <c r="I437" s="309"/>
      <c r="J437" s="309"/>
      <c r="K437" s="309"/>
      <c r="L437" s="309"/>
    </row>
    <row r="438" spans="1:12" ht="18" customHeight="1" x14ac:dyDescent="0.15">
      <c r="A438" s="305">
        <v>40</v>
      </c>
      <c r="B438" s="305">
        <v>20365</v>
      </c>
      <c r="C438" s="306" t="s">
        <v>21807</v>
      </c>
      <c r="D438" s="355"/>
      <c r="E438" s="309"/>
      <c r="F438" s="309"/>
      <c r="G438" s="309"/>
      <c r="H438" s="309"/>
      <c r="I438" s="309"/>
      <c r="J438" s="309"/>
      <c r="K438" s="309"/>
      <c r="L438" s="309"/>
    </row>
    <row r="439" spans="1:12" ht="18" customHeight="1" x14ac:dyDescent="0.15">
      <c r="A439" s="305">
        <v>41</v>
      </c>
      <c r="B439" s="305">
        <v>20366</v>
      </c>
      <c r="C439" s="306" t="s">
        <v>21808</v>
      </c>
      <c r="D439" s="355"/>
      <c r="E439" s="309"/>
      <c r="F439" s="309"/>
      <c r="G439" s="309"/>
      <c r="H439" s="309"/>
      <c r="I439" s="309"/>
      <c r="J439" s="309"/>
      <c r="K439" s="309"/>
      <c r="L439" s="309"/>
    </row>
    <row r="440" spans="1:12" s="265" customFormat="1" ht="18" customHeight="1" x14ac:dyDescent="0.15">
      <c r="A440" s="1289" t="s">
        <v>9795</v>
      </c>
      <c r="B440" s="1289"/>
      <c r="C440" s="1289"/>
      <c r="D440" s="1289"/>
      <c r="E440" s="1289"/>
      <c r="F440" s="1289"/>
      <c r="G440" s="1289"/>
      <c r="H440" s="1289"/>
      <c r="I440" s="1289"/>
      <c r="J440" s="1289"/>
      <c r="K440" s="1289"/>
      <c r="L440" s="1289"/>
    </row>
    <row r="441" spans="1:12" s="265" customFormat="1" ht="18" customHeight="1" x14ac:dyDescent="0.15">
      <c r="A441" s="1289" t="s">
        <v>21809</v>
      </c>
      <c r="B441" s="1289"/>
      <c r="C441" s="1289"/>
      <c r="D441" s="1289"/>
      <c r="E441" s="1289"/>
      <c r="F441" s="1289"/>
      <c r="G441" s="1289"/>
      <c r="H441" s="1289"/>
      <c r="I441" s="1289"/>
      <c r="J441" s="1289"/>
      <c r="K441" s="1289"/>
      <c r="L441" s="1289"/>
    </row>
    <row r="442" spans="1:12" s="265" customFormat="1" ht="18" customHeight="1" x14ac:dyDescent="0.15">
      <c r="A442" s="1289" t="s">
        <v>15784</v>
      </c>
      <c r="B442" s="1289"/>
      <c r="C442" s="1289"/>
      <c r="D442" s="1289"/>
      <c r="E442" s="1289"/>
      <c r="F442" s="1289"/>
      <c r="G442" s="1289"/>
      <c r="H442" s="1289"/>
      <c r="I442" s="1289"/>
      <c r="J442" s="1289"/>
      <c r="K442" s="1289"/>
      <c r="L442" s="1289"/>
    </row>
    <row r="443" spans="1:12" s="265" customFormat="1" ht="18" customHeight="1" x14ac:dyDescent="0.15">
      <c r="A443" s="1289" t="s">
        <v>18831</v>
      </c>
      <c r="B443" s="1289"/>
      <c r="C443" s="1289"/>
      <c r="D443" s="1289"/>
      <c r="E443" s="1289"/>
      <c r="F443" s="1289"/>
      <c r="G443" s="1289"/>
      <c r="H443" s="1289"/>
      <c r="I443" s="1289"/>
      <c r="J443" s="1289"/>
      <c r="K443" s="1289"/>
      <c r="L443" s="1289"/>
    </row>
    <row r="444" spans="1:12" s="265" customFormat="1" ht="18" customHeight="1" x14ac:dyDescent="0.15">
      <c r="A444" s="1290" t="s">
        <v>21810</v>
      </c>
      <c r="B444" s="1290"/>
      <c r="C444" s="1290"/>
      <c r="D444" s="1290"/>
      <c r="E444" s="1290"/>
      <c r="F444" s="1290"/>
      <c r="G444" s="1290"/>
      <c r="H444" s="1290"/>
      <c r="I444" s="1290"/>
      <c r="J444" s="1290"/>
      <c r="K444" s="1290"/>
      <c r="L444" s="1290"/>
    </row>
    <row r="445" spans="1:12" s="334" customFormat="1" ht="18" customHeight="1" x14ac:dyDescent="0.5">
      <c r="A445" s="332" t="s">
        <v>8377</v>
      </c>
      <c r="B445" s="61" t="s">
        <v>8352</v>
      </c>
      <c r="C445" s="333" t="s">
        <v>9799</v>
      </c>
      <c r="D445" s="332"/>
      <c r="E445" s="332"/>
      <c r="F445" s="231"/>
      <c r="G445" s="231"/>
      <c r="H445" s="231"/>
      <c r="I445" s="231"/>
      <c r="J445" s="231"/>
      <c r="K445" s="231"/>
      <c r="L445" s="231"/>
    </row>
    <row r="446" spans="1:12" ht="18" customHeight="1" x14ac:dyDescent="0.15">
      <c r="A446" s="305">
        <v>1</v>
      </c>
      <c r="B446" s="298">
        <v>18015</v>
      </c>
      <c r="C446" s="306" t="s">
        <v>21811</v>
      </c>
      <c r="D446" s="355"/>
      <c r="E446" s="309"/>
      <c r="F446" s="309"/>
      <c r="G446" s="309"/>
      <c r="H446" s="309"/>
      <c r="I446" s="309"/>
      <c r="J446" s="309"/>
      <c r="K446" s="309"/>
      <c r="L446" s="309"/>
    </row>
    <row r="447" spans="1:12" ht="18" customHeight="1" x14ac:dyDescent="0.15">
      <c r="A447" s="305">
        <v>2</v>
      </c>
      <c r="B447" s="298">
        <v>18017</v>
      </c>
      <c r="C447" s="306" t="s">
        <v>21812</v>
      </c>
      <c r="D447" s="355"/>
      <c r="E447" s="309"/>
      <c r="F447" s="309"/>
      <c r="G447" s="309"/>
      <c r="H447" s="309"/>
      <c r="I447" s="309"/>
      <c r="J447" s="309"/>
      <c r="K447" s="309"/>
      <c r="L447" s="309"/>
    </row>
    <row r="448" spans="1:12" ht="18" customHeight="1" x14ac:dyDescent="0.15">
      <c r="A448" s="305">
        <v>3</v>
      </c>
      <c r="B448" s="298">
        <v>18020</v>
      </c>
      <c r="C448" s="306" t="s">
        <v>21813</v>
      </c>
      <c r="D448" s="355"/>
      <c r="E448" s="309"/>
      <c r="F448" s="309"/>
      <c r="G448" s="309"/>
      <c r="H448" s="309"/>
      <c r="I448" s="309"/>
      <c r="J448" s="309"/>
      <c r="K448" s="309"/>
      <c r="L448" s="309"/>
    </row>
    <row r="449" spans="1:12" ht="18" customHeight="1" x14ac:dyDescent="0.15">
      <c r="A449" s="305">
        <v>4</v>
      </c>
      <c r="B449" s="298">
        <v>18022</v>
      </c>
      <c r="C449" s="306" t="s">
        <v>21814</v>
      </c>
      <c r="D449" s="355"/>
      <c r="E449" s="309"/>
      <c r="F449" s="309"/>
      <c r="G449" s="309"/>
      <c r="H449" s="309"/>
      <c r="I449" s="309"/>
      <c r="J449" s="309"/>
      <c r="K449" s="309"/>
      <c r="L449" s="309"/>
    </row>
    <row r="450" spans="1:12" ht="18" customHeight="1" x14ac:dyDescent="0.15">
      <c r="A450" s="305">
        <v>5</v>
      </c>
      <c r="B450" s="298">
        <v>18023</v>
      </c>
      <c r="C450" s="306" t="s">
        <v>21815</v>
      </c>
      <c r="D450" s="355"/>
      <c r="E450" s="309"/>
      <c r="F450" s="309"/>
      <c r="G450" s="309"/>
      <c r="H450" s="309"/>
      <c r="I450" s="309"/>
      <c r="J450" s="309"/>
      <c r="K450" s="309"/>
      <c r="L450" s="309"/>
    </row>
    <row r="451" spans="1:12" ht="18" customHeight="1" x14ac:dyDescent="0.15">
      <c r="A451" s="305">
        <v>6</v>
      </c>
      <c r="B451" s="298">
        <v>18035</v>
      </c>
      <c r="C451" s="306" t="s">
        <v>21816</v>
      </c>
      <c r="D451" s="355"/>
      <c r="E451" s="309"/>
      <c r="F451" s="309"/>
      <c r="G451" s="309"/>
      <c r="H451" s="309"/>
      <c r="I451" s="309"/>
      <c r="J451" s="309"/>
      <c r="K451" s="309"/>
      <c r="L451" s="309"/>
    </row>
    <row r="452" spans="1:12" ht="18" customHeight="1" x14ac:dyDescent="0.15">
      <c r="A452" s="305">
        <v>7</v>
      </c>
      <c r="B452" s="298">
        <v>18040</v>
      </c>
      <c r="C452" s="306" t="s">
        <v>21817</v>
      </c>
      <c r="D452" s="355"/>
      <c r="E452" s="309"/>
      <c r="F452" s="309"/>
      <c r="G452" s="309"/>
      <c r="H452" s="309"/>
      <c r="I452" s="309"/>
      <c r="J452" s="309"/>
      <c r="K452" s="309"/>
      <c r="L452" s="309"/>
    </row>
    <row r="453" spans="1:12" ht="18" customHeight="1" x14ac:dyDescent="0.15">
      <c r="A453" s="305">
        <v>8</v>
      </c>
      <c r="B453" s="298">
        <v>18072</v>
      </c>
      <c r="C453" s="306" t="s">
        <v>21818</v>
      </c>
      <c r="D453" s="355"/>
      <c r="E453" s="309"/>
      <c r="F453" s="309"/>
      <c r="G453" s="309"/>
      <c r="H453" s="309"/>
      <c r="I453" s="309"/>
      <c r="J453" s="309"/>
      <c r="K453" s="309"/>
      <c r="L453" s="309"/>
    </row>
    <row r="454" spans="1:12" ht="18" customHeight="1" x14ac:dyDescent="0.15">
      <c r="A454" s="305">
        <v>9</v>
      </c>
      <c r="B454" s="298">
        <v>18081</v>
      </c>
      <c r="C454" s="306" t="s">
        <v>21819</v>
      </c>
      <c r="D454" s="355"/>
      <c r="E454" s="309"/>
      <c r="F454" s="309"/>
      <c r="G454" s="309"/>
      <c r="H454" s="309"/>
      <c r="I454" s="309"/>
      <c r="J454" s="309"/>
      <c r="K454" s="309"/>
      <c r="L454" s="309"/>
    </row>
    <row r="455" spans="1:12" ht="18" customHeight="1" x14ac:dyDescent="0.15">
      <c r="A455" s="305">
        <v>10</v>
      </c>
      <c r="B455" s="298">
        <v>18092</v>
      </c>
      <c r="C455" s="306" t="s">
        <v>21820</v>
      </c>
      <c r="D455" s="355"/>
      <c r="E455" s="309"/>
      <c r="F455" s="309"/>
      <c r="G455" s="309"/>
      <c r="H455" s="309"/>
      <c r="I455" s="309"/>
      <c r="J455" s="309"/>
      <c r="K455" s="309"/>
      <c r="L455" s="309"/>
    </row>
    <row r="456" spans="1:12" ht="18" customHeight="1" x14ac:dyDescent="0.15">
      <c r="A456" s="305">
        <v>11</v>
      </c>
      <c r="B456" s="298">
        <v>18117</v>
      </c>
      <c r="C456" s="306" t="s">
        <v>21821</v>
      </c>
      <c r="D456" s="355"/>
      <c r="E456" s="309"/>
      <c r="F456" s="309"/>
      <c r="G456" s="309"/>
      <c r="H456" s="309"/>
      <c r="I456" s="309"/>
      <c r="J456" s="309"/>
      <c r="K456" s="309"/>
      <c r="L456" s="309"/>
    </row>
    <row r="457" spans="1:12" ht="18" customHeight="1" x14ac:dyDescent="0.15">
      <c r="A457" s="305">
        <v>12</v>
      </c>
      <c r="B457" s="298">
        <v>18125</v>
      </c>
      <c r="C457" s="306" t="s">
        <v>21822</v>
      </c>
      <c r="D457" s="355"/>
      <c r="E457" s="309"/>
      <c r="F457" s="309"/>
      <c r="G457" s="309"/>
      <c r="H457" s="309"/>
      <c r="I457" s="309"/>
      <c r="J457" s="309"/>
      <c r="K457" s="309"/>
      <c r="L457" s="309"/>
    </row>
    <row r="458" spans="1:12" ht="18" customHeight="1" x14ac:dyDescent="0.15">
      <c r="A458" s="305">
        <v>13</v>
      </c>
      <c r="B458" s="298">
        <v>18126</v>
      </c>
      <c r="C458" s="306" t="s">
        <v>21823</v>
      </c>
      <c r="D458" s="355"/>
      <c r="E458" s="309"/>
      <c r="F458" s="309"/>
      <c r="G458" s="309"/>
      <c r="H458" s="309"/>
      <c r="I458" s="309"/>
      <c r="J458" s="309"/>
      <c r="K458" s="309"/>
      <c r="L458" s="309"/>
    </row>
    <row r="459" spans="1:12" ht="18" customHeight="1" x14ac:dyDescent="0.15">
      <c r="A459" s="305">
        <v>14</v>
      </c>
      <c r="B459" s="298">
        <v>18128</v>
      </c>
      <c r="C459" s="306" t="s">
        <v>21824</v>
      </c>
      <c r="D459" s="355"/>
      <c r="E459" s="309"/>
      <c r="F459" s="309"/>
      <c r="G459" s="309"/>
      <c r="H459" s="309"/>
      <c r="I459" s="309"/>
      <c r="J459" s="309"/>
      <c r="K459" s="309"/>
      <c r="L459" s="309"/>
    </row>
    <row r="460" spans="1:12" ht="18" customHeight="1" x14ac:dyDescent="0.15">
      <c r="A460" s="305">
        <v>15</v>
      </c>
      <c r="B460" s="298">
        <v>18161</v>
      </c>
      <c r="C460" s="306" t="s">
        <v>21825</v>
      </c>
      <c r="D460" s="355"/>
      <c r="E460" s="309"/>
      <c r="F460" s="309"/>
      <c r="G460" s="309"/>
      <c r="H460" s="309"/>
      <c r="I460" s="309"/>
      <c r="J460" s="309"/>
      <c r="K460" s="309"/>
      <c r="L460" s="309"/>
    </row>
    <row r="461" spans="1:12" ht="18" customHeight="1" x14ac:dyDescent="0.15">
      <c r="A461" s="305">
        <v>16</v>
      </c>
      <c r="B461" s="298">
        <v>18162</v>
      </c>
      <c r="C461" s="306" t="s">
        <v>21826</v>
      </c>
      <c r="D461" s="355"/>
      <c r="E461" s="309"/>
      <c r="F461" s="309"/>
      <c r="G461" s="309"/>
      <c r="H461" s="309"/>
      <c r="I461" s="309"/>
      <c r="J461" s="309"/>
      <c r="K461" s="309"/>
      <c r="L461" s="309"/>
    </row>
    <row r="462" spans="1:12" ht="18" customHeight="1" x14ac:dyDescent="0.15">
      <c r="A462" s="305">
        <v>17</v>
      </c>
      <c r="B462" s="298">
        <v>18206</v>
      </c>
      <c r="C462" s="306" t="s">
        <v>21827</v>
      </c>
      <c r="D462" s="355"/>
      <c r="E462" s="309"/>
      <c r="F462" s="309"/>
      <c r="G462" s="309"/>
      <c r="H462" s="309"/>
      <c r="I462" s="309"/>
      <c r="J462" s="309"/>
      <c r="K462" s="309"/>
      <c r="L462" s="309"/>
    </row>
    <row r="463" spans="1:12" ht="18" customHeight="1" x14ac:dyDescent="0.15">
      <c r="A463" s="305">
        <v>18</v>
      </c>
      <c r="B463" s="298">
        <v>18211</v>
      </c>
      <c r="C463" s="306" t="s">
        <v>21828</v>
      </c>
      <c r="D463" s="355"/>
      <c r="E463" s="309"/>
      <c r="F463" s="309"/>
      <c r="G463" s="309"/>
      <c r="H463" s="309"/>
      <c r="I463" s="309"/>
      <c r="J463" s="309"/>
      <c r="K463" s="309"/>
      <c r="L463" s="309"/>
    </row>
    <row r="464" spans="1:12" ht="18" customHeight="1" x14ac:dyDescent="0.15">
      <c r="A464" s="305">
        <v>19</v>
      </c>
      <c r="B464" s="298">
        <v>18213</v>
      </c>
      <c r="C464" s="306" t="s">
        <v>21829</v>
      </c>
      <c r="D464" s="355"/>
      <c r="E464" s="309"/>
      <c r="F464" s="309"/>
      <c r="G464" s="309"/>
      <c r="H464" s="309"/>
      <c r="I464" s="309"/>
      <c r="J464" s="309"/>
      <c r="K464" s="309"/>
      <c r="L464" s="309"/>
    </row>
    <row r="465" spans="1:12" ht="18" customHeight="1" x14ac:dyDescent="0.15">
      <c r="A465" s="305">
        <v>20</v>
      </c>
      <c r="B465" s="298">
        <v>18218</v>
      </c>
      <c r="C465" s="306" t="s">
        <v>21830</v>
      </c>
      <c r="D465" s="355"/>
      <c r="E465" s="309"/>
      <c r="F465" s="309"/>
      <c r="G465" s="309"/>
      <c r="H465" s="309"/>
      <c r="I465" s="309"/>
      <c r="J465" s="309"/>
      <c r="K465" s="309"/>
      <c r="L465" s="309"/>
    </row>
    <row r="466" spans="1:12" ht="18" customHeight="1" x14ac:dyDescent="0.15">
      <c r="A466" s="305">
        <v>21</v>
      </c>
      <c r="B466" s="298">
        <v>18226</v>
      </c>
      <c r="C466" s="306" t="s">
        <v>21831</v>
      </c>
      <c r="D466" s="355"/>
      <c r="E466" s="309"/>
      <c r="F466" s="309"/>
      <c r="G466" s="309"/>
      <c r="H466" s="309"/>
      <c r="I466" s="309"/>
      <c r="J466" s="309"/>
      <c r="K466" s="309"/>
      <c r="L466" s="309"/>
    </row>
    <row r="467" spans="1:12" ht="18" customHeight="1" x14ac:dyDescent="0.15">
      <c r="A467" s="305">
        <v>22</v>
      </c>
      <c r="B467" s="298">
        <v>18250</v>
      </c>
      <c r="C467" s="306" t="s">
        <v>21832</v>
      </c>
      <c r="D467" s="355"/>
      <c r="E467" s="309"/>
      <c r="F467" s="309"/>
      <c r="G467" s="309"/>
      <c r="H467" s="309"/>
      <c r="I467" s="309"/>
      <c r="J467" s="309"/>
      <c r="K467" s="309"/>
      <c r="L467" s="309"/>
    </row>
    <row r="468" spans="1:12" ht="18" customHeight="1" x14ac:dyDescent="0.15">
      <c r="A468" s="305">
        <v>23</v>
      </c>
      <c r="B468" s="298">
        <v>18255</v>
      </c>
      <c r="C468" s="306" t="s">
        <v>21833</v>
      </c>
      <c r="D468" s="355"/>
      <c r="E468" s="309"/>
      <c r="F468" s="309"/>
      <c r="G468" s="309"/>
      <c r="H468" s="309"/>
      <c r="I468" s="309"/>
      <c r="J468" s="309"/>
      <c r="K468" s="309"/>
      <c r="L468" s="309"/>
    </row>
    <row r="469" spans="1:12" ht="18" customHeight="1" x14ac:dyDescent="0.15">
      <c r="A469" s="305">
        <v>24</v>
      </c>
      <c r="B469" s="298">
        <v>18256</v>
      </c>
      <c r="C469" s="306" t="s">
        <v>21834</v>
      </c>
      <c r="D469" s="355"/>
      <c r="E469" s="309"/>
      <c r="F469" s="309"/>
      <c r="G469" s="309"/>
      <c r="H469" s="309"/>
      <c r="I469" s="309"/>
      <c r="J469" s="309"/>
      <c r="K469" s="309"/>
      <c r="L469" s="309"/>
    </row>
    <row r="470" spans="1:12" ht="18" customHeight="1" x14ac:dyDescent="0.15">
      <c r="A470" s="305">
        <v>25</v>
      </c>
      <c r="B470" s="298">
        <v>18258</v>
      </c>
      <c r="C470" s="306" t="s">
        <v>21835</v>
      </c>
      <c r="D470" s="355"/>
      <c r="E470" s="309"/>
      <c r="F470" s="309"/>
      <c r="G470" s="309"/>
      <c r="H470" s="309"/>
      <c r="I470" s="309"/>
      <c r="J470" s="309"/>
      <c r="K470" s="309"/>
      <c r="L470" s="309"/>
    </row>
    <row r="471" spans="1:12" ht="18" customHeight="1" x14ac:dyDescent="0.15">
      <c r="A471" s="305">
        <v>26</v>
      </c>
      <c r="B471" s="298">
        <v>18299</v>
      </c>
      <c r="C471" s="306" t="s">
        <v>21836</v>
      </c>
      <c r="D471" s="355"/>
      <c r="E471" s="309"/>
      <c r="F471" s="309"/>
      <c r="G471" s="309"/>
      <c r="H471" s="309"/>
      <c r="I471" s="309"/>
      <c r="J471" s="309"/>
      <c r="K471" s="309"/>
      <c r="L471" s="309"/>
    </row>
    <row r="472" spans="1:12" ht="18" customHeight="1" x14ac:dyDescent="0.15">
      <c r="A472" s="305">
        <v>27</v>
      </c>
      <c r="B472" s="298">
        <v>18302</v>
      </c>
      <c r="C472" s="306" t="s">
        <v>21837</v>
      </c>
      <c r="D472" s="355"/>
      <c r="E472" s="309"/>
      <c r="F472" s="309"/>
      <c r="G472" s="309"/>
      <c r="H472" s="309"/>
      <c r="I472" s="309"/>
      <c r="J472" s="309"/>
      <c r="K472" s="309"/>
      <c r="L472" s="309"/>
    </row>
    <row r="473" spans="1:12" ht="18" customHeight="1" x14ac:dyDescent="0.15">
      <c r="A473" s="305">
        <v>28</v>
      </c>
      <c r="B473" s="298">
        <v>18345</v>
      </c>
      <c r="C473" s="306" t="s">
        <v>21838</v>
      </c>
      <c r="D473" s="355"/>
      <c r="E473" s="309"/>
      <c r="F473" s="309"/>
      <c r="G473" s="309"/>
      <c r="H473" s="309"/>
      <c r="I473" s="309"/>
      <c r="J473" s="309"/>
      <c r="K473" s="309"/>
      <c r="L473" s="309"/>
    </row>
    <row r="474" spans="1:12" ht="18" customHeight="1" x14ac:dyDescent="0.15">
      <c r="A474" s="305">
        <v>29</v>
      </c>
      <c r="B474" s="298">
        <v>18354</v>
      </c>
      <c r="C474" s="306" t="s">
        <v>21839</v>
      </c>
      <c r="D474" s="355"/>
      <c r="E474" s="309"/>
      <c r="F474" s="309"/>
      <c r="G474" s="309"/>
      <c r="H474" s="309"/>
      <c r="I474" s="309"/>
      <c r="J474" s="309"/>
      <c r="K474" s="309"/>
      <c r="L474" s="309"/>
    </row>
    <row r="475" spans="1:12" s="31" customFormat="1" ht="18" customHeight="1" x14ac:dyDescent="0.15">
      <c r="A475" s="305">
        <v>30</v>
      </c>
      <c r="B475" s="231">
        <v>21080</v>
      </c>
      <c r="C475" s="35" t="s">
        <v>9366</v>
      </c>
      <c r="D475" s="355"/>
      <c r="E475" s="178"/>
      <c r="F475" s="178"/>
      <c r="G475" s="178"/>
      <c r="H475" s="35"/>
      <c r="I475" s="35"/>
      <c r="J475" s="35"/>
      <c r="K475" s="35"/>
      <c r="L475" s="35"/>
    </row>
    <row r="476" spans="1:12" s="31" customFormat="1" ht="18" customHeight="1" x14ac:dyDescent="0.15">
      <c r="A476" s="305">
        <v>31</v>
      </c>
      <c r="B476" s="231">
        <v>21081</v>
      </c>
      <c r="C476" s="35" t="s">
        <v>9368</v>
      </c>
      <c r="D476" s="355"/>
      <c r="E476" s="178"/>
      <c r="F476" s="178"/>
      <c r="G476" s="178"/>
      <c r="H476" s="35"/>
      <c r="I476" s="35"/>
      <c r="J476" s="35"/>
      <c r="K476" s="35"/>
      <c r="L476" s="35"/>
    </row>
    <row r="477" spans="1:12" s="31" customFormat="1" ht="18" customHeight="1" x14ac:dyDescent="0.15">
      <c r="A477" s="305">
        <v>32</v>
      </c>
      <c r="B477" s="231">
        <v>21082</v>
      </c>
      <c r="C477" s="35" t="s">
        <v>9369</v>
      </c>
      <c r="D477" s="355"/>
      <c r="E477" s="178"/>
      <c r="F477" s="178"/>
      <c r="G477" s="178"/>
      <c r="H477" s="35"/>
      <c r="I477" s="35"/>
      <c r="J477" s="35"/>
      <c r="K477" s="35"/>
      <c r="L477" s="35"/>
    </row>
    <row r="478" spans="1:12" ht="18" customHeight="1" x14ac:dyDescent="0.15">
      <c r="A478" s="305">
        <v>33</v>
      </c>
      <c r="B478" s="298">
        <v>18053</v>
      </c>
      <c r="C478" s="306" t="s">
        <v>21840</v>
      </c>
      <c r="D478" s="355"/>
      <c r="E478" s="309"/>
      <c r="F478" s="309"/>
      <c r="G478" s="309"/>
      <c r="H478" s="309"/>
      <c r="I478" s="309"/>
      <c r="J478" s="309"/>
      <c r="K478" s="309"/>
      <c r="L478" s="309"/>
    </row>
    <row r="479" spans="1:12" ht="18" customHeight="1" x14ac:dyDescent="0.15">
      <c r="A479" s="305">
        <v>34</v>
      </c>
      <c r="B479" s="298">
        <v>18054</v>
      </c>
      <c r="C479" s="306" t="s">
        <v>21841</v>
      </c>
      <c r="D479" s="355"/>
      <c r="E479" s="309"/>
      <c r="F479" s="309"/>
      <c r="G479" s="309"/>
      <c r="H479" s="309"/>
      <c r="I479" s="309"/>
      <c r="J479" s="309"/>
      <c r="K479" s="309"/>
      <c r="L479" s="309"/>
    </row>
    <row r="480" spans="1:12" ht="18" customHeight="1" x14ac:dyDescent="0.15">
      <c r="A480" s="305">
        <v>35</v>
      </c>
      <c r="B480" s="298">
        <v>18095</v>
      </c>
      <c r="C480" s="306" t="s">
        <v>21842</v>
      </c>
      <c r="D480" s="355"/>
      <c r="E480" s="309"/>
      <c r="F480" s="309"/>
      <c r="G480" s="309"/>
      <c r="H480" s="309"/>
      <c r="I480" s="309"/>
      <c r="J480" s="309"/>
      <c r="K480" s="309"/>
      <c r="L480" s="309"/>
    </row>
    <row r="481" spans="1:12" ht="18" customHeight="1" x14ac:dyDescent="0.15">
      <c r="A481" s="305">
        <v>36</v>
      </c>
      <c r="B481" s="298">
        <v>18101</v>
      </c>
      <c r="C481" s="306" t="s">
        <v>21843</v>
      </c>
      <c r="D481" s="355"/>
      <c r="E481" s="309"/>
      <c r="F481" s="309"/>
      <c r="G481" s="309"/>
      <c r="H481" s="309"/>
      <c r="I481" s="309"/>
      <c r="J481" s="309"/>
      <c r="K481" s="309"/>
      <c r="L481" s="309"/>
    </row>
    <row r="482" spans="1:12" ht="18" customHeight="1" x14ac:dyDescent="0.15">
      <c r="A482" s="305">
        <v>37</v>
      </c>
      <c r="B482" s="298">
        <v>18105</v>
      </c>
      <c r="C482" s="306" t="s">
        <v>21844</v>
      </c>
      <c r="D482" s="355"/>
      <c r="E482" s="309"/>
      <c r="F482" s="309"/>
      <c r="G482" s="309"/>
      <c r="H482" s="309"/>
      <c r="I482" s="309"/>
      <c r="J482" s="309"/>
      <c r="K482" s="309"/>
      <c r="L482" s="309"/>
    </row>
    <row r="483" spans="1:12" ht="18" customHeight="1" x14ac:dyDescent="0.15">
      <c r="A483" s="305">
        <v>38</v>
      </c>
      <c r="B483" s="298">
        <v>18109</v>
      </c>
      <c r="C483" s="306" t="s">
        <v>21845</v>
      </c>
      <c r="D483" s="355"/>
      <c r="E483" s="309"/>
      <c r="F483" s="309"/>
      <c r="G483" s="309"/>
      <c r="H483" s="309"/>
      <c r="I483" s="309"/>
      <c r="J483" s="309"/>
      <c r="K483" s="309"/>
      <c r="L483" s="309"/>
    </row>
    <row r="484" spans="1:12" ht="18" customHeight="1" x14ac:dyDescent="0.15">
      <c r="A484" s="305">
        <v>39</v>
      </c>
      <c r="B484" s="298">
        <v>18143</v>
      </c>
      <c r="C484" s="306" t="s">
        <v>21846</v>
      </c>
      <c r="D484" s="355"/>
      <c r="E484" s="309"/>
      <c r="F484" s="309"/>
      <c r="G484" s="309"/>
      <c r="H484" s="309"/>
      <c r="I484" s="309"/>
      <c r="J484" s="309"/>
      <c r="K484" s="309"/>
      <c r="L484" s="309"/>
    </row>
    <row r="485" spans="1:12" ht="18" customHeight="1" x14ac:dyDescent="0.15">
      <c r="A485" s="305">
        <v>40</v>
      </c>
      <c r="B485" s="298">
        <v>18147</v>
      </c>
      <c r="C485" s="306" t="s">
        <v>21847</v>
      </c>
      <c r="D485" s="355"/>
      <c r="E485" s="309"/>
      <c r="F485" s="309"/>
      <c r="G485" s="309"/>
      <c r="H485" s="309"/>
      <c r="I485" s="309"/>
      <c r="J485" s="309"/>
      <c r="K485" s="309"/>
      <c r="L485" s="309"/>
    </row>
    <row r="486" spans="1:12" ht="18" customHeight="1" x14ac:dyDescent="0.15">
      <c r="A486" s="305">
        <v>41</v>
      </c>
      <c r="B486" s="298">
        <v>18245</v>
      </c>
      <c r="C486" s="306" t="s">
        <v>21848</v>
      </c>
      <c r="D486" s="355"/>
      <c r="E486" s="309"/>
      <c r="F486" s="309"/>
      <c r="G486" s="309"/>
      <c r="H486" s="309"/>
      <c r="I486" s="309"/>
      <c r="J486" s="309"/>
      <c r="K486" s="309"/>
      <c r="L486" s="309"/>
    </row>
    <row r="487" spans="1:12" ht="18" customHeight="1" x14ac:dyDescent="0.15">
      <c r="A487" s="305">
        <v>42</v>
      </c>
      <c r="B487" s="298">
        <v>18457</v>
      </c>
      <c r="C487" s="306" t="s">
        <v>21849</v>
      </c>
      <c r="D487" s="355"/>
      <c r="E487" s="309"/>
      <c r="F487" s="309"/>
      <c r="G487" s="309"/>
      <c r="H487" s="309"/>
      <c r="I487" s="309"/>
      <c r="J487" s="309"/>
      <c r="K487" s="309"/>
      <c r="L487" s="309"/>
    </row>
    <row r="488" spans="1:12" ht="18" customHeight="1" x14ac:dyDescent="0.15">
      <c r="A488" s="305">
        <v>43</v>
      </c>
      <c r="B488" s="298">
        <v>20367</v>
      </c>
      <c r="C488" s="306" t="s">
        <v>21850</v>
      </c>
      <c r="D488" s="355"/>
      <c r="E488" s="309"/>
      <c r="F488" s="309"/>
      <c r="G488" s="309"/>
      <c r="H488" s="309"/>
      <c r="I488" s="309"/>
      <c r="J488" s="309"/>
      <c r="K488" s="309"/>
      <c r="L488" s="309"/>
    </row>
    <row r="489" spans="1:12" ht="18" customHeight="1" x14ac:dyDescent="0.15">
      <c r="A489" s="305">
        <v>44</v>
      </c>
      <c r="B489" s="298">
        <v>20368</v>
      </c>
      <c r="C489" s="306" t="s">
        <v>21851</v>
      </c>
      <c r="D489" s="355"/>
      <c r="E489" s="309"/>
      <c r="F489" s="309"/>
      <c r="G489" s="309"/>
      <c r="H489" s="309"/>
      <c r="I489" s="309"/>
      <c r="J489" s="309"/>
      <c r="K489" s="309"/>
      <c r="L489" s="309"/>
    </row>
    <row r="490" spans="1:12" s="31" customFormat="1" ht="18" customHeight="1" x14ac:dyDescent="0.15">
      <c r="A490" s="305">
        <v>45</v>
      </c>
      <c r="B490" s="231">
        <v>21083</v>
      </c>
      <c r="C490" s="35" t="s">
        <v>9370</v>
      </c>
      <c r="D490" s="355"/>
      <c r="E490" s="178"/>
      <c r="F490" s="178"/>
      <c r="G490" s="178"/>
      <c r="H490" s="35"/>
      <c r="I490" s="35"/>
      <c r="J490" s="35"/>
      <c r="K490" s="35"/>
      <c r="L490" s="35"/>
    </row>
    <row r="491" spans="1:12" ht="18" hidden="1" customHeight="1" x14ac:dyDescent="0.15">
      <c r="A491" s="305">
        <v>46</v>
      </c>
      <c r="D491" s="303"/>
    </row>
    <row r="492" spans="1:12" ht="18" hidden="1" customHeight="1" x14ac:dyDescent="0.15">
      <c r="A492" s="305">
        <v>47</v>
      </c>
      <c r="B492" s="298">
        <v>20237</v>
      </c>
      <c r="C492" s="306" t="s">
        <v>21852</v>
      </c>
      <c r="D492" s="299" t="s">
        <v>9023</v>
      </c>
      <c r="E492" s="309" t="s">
        <v>21853</v>
      </c>
      <c r="F492" s="309"/>
      <c r="G492" s="309"/>
      <c r="H492" s="309"/>
      <c r="I492" s="309"/>
      <c r="J492" s="309"/>
      <c r="K492" s="309"/>
      <c r="L492" s="309"/>
    </row>
    <row r="493" spans="1:12" ht="18" hidden="1" customHeight="1" x14ac:dyDescent="0.15">
      <c r="A493" s="305">
        <v>48</v>
      </c>
      <c r="B493" s="305">
        <v>18449</v>
      </c>
      <c r="C493" s="306" t="s">
        <v>21854</v>
      </c>
      <c r="D493" s="350" t="s">
        <v>21855</v>
      </c>
      <c r="E493" s="309"/>
      <c r="F493" s="309"/>
      <c r="G493" s="309"/>
      <c r="H493" s="309"/>
      <c r="I493" s="309"/>
      <c r="J493" s="309"/>
      <c r="K493" s="309"/>
      <c r="L493" s="309"/>
    </row>
    <row r="494" spans="1:12" ht="18" hidden="1" customHeight="1" x14ac:dyDescent="0.15">
      <c r="A494" s="305">
        <v>49</v>
      </c>
      <c r="B494" s="305">
        <v>20321</v>
      </c>
      <c r="C494" s="306" t="s">
        <v>21856</v>
      </c>
      <c r="D494" s="299" t="s">
        <v>9161</v>
      </c>
      <c r="E494" s="309"/>
      <c r="F494" s="309"/>
      <c r="G494" s="309"/>
      <c r="H494" s="309"/>
      <c r="I494" s="309"/>
      <c r="J494" s="309"/>
      <c r="K494" s="309"/>
      <c r="L494" s="309"/>
    </row>
    <row r="495" spans="1:12" ht="18" hidden="1" customHeight="1" x14ac:dyDescent="0.15">
      <c r="A495" s="305">
        <v>50</v>
      </c>
      <c r="B495" s="305">
        <v>20331</v>
      </c>
      <c r="C495" s="306" t="s">
        <v>21857</v>
      </c>
      <c r="D495" s="299" t="s">
        <v>9161</v>
      </c>
      <c r="E495" s="309" t="s">
        <v>21858</v>
      </c>
      <c r="F495" s="309"/>
      <c r="G495" s="309"/>
      <c r="H495" s="309"/>
      <c r="I495" s="309"/>
      <c r="J495" s="309"/>
      <c r="K495" s="309"/>
      <c r="L495" s="309"/>
    </row>
    <row r="496" spans="1:12" ht="18" hidden="1" customHeight="1" x14ac:dyDescent="0.15">
      <c r="A496" s="305">
        <v>51</v>
      </c>
      <c r="B496" s="305">
        <v>20275</v>
      </c>
      <c r="C496" s="306" t="s">
        <v>21859</v>
      </c>
      <c r="D496" s="299" t="s">
        <v>9074</v>
      </c>
      <c r="E496" s="309" t="s">
        <v>21860</v>
      </c>
      <c r="F496" s="309"/>
      <c r="G496" s="309"/>
      <c r="H496" s="309"/>
      <c r="I496" s="309"/>
      <c r="J496" s="309"/>
      <c r="K496" s="309"/>
      <c r="L496" s="309"/>
    </row>
    <row r="497" spans="1:11" ht="18" hidden="1" customHeight="1" x14ac:dyDescent="0.15">
      <c r="A497" s="305">
        <v>52</v>
      </c>
      <c r="D497" s="303"/>
    </row>
    <row r="498" spans="1:11" ht="18" hidden="1" customHeight="1" x14ac:dyDescent="0.15">
      <c r="A498" s="305">
        <v>53</v>
      </c>
      <c r="D498" s="303"/>
    </row>
    <row r="499" spans="1:11" ht="18" hidden="1" customHeight="1" x14ac:dyDescent="0.15">
      <c r="A499" s="305">
        <v>54</v>
      </c>
      <c r="D499" s="303"/>
    </row>
    <row r="500" spans="1:11" ht="18" hidden="1" customHeight="1" x14ac:dyDescent="0.15">
      <c r="A500" s="305">
        <v>55</v>
      </c>
      <c r="D500" s="303"/>
    </row>
    <row r="501" spans="1:11" ht="18" hidden="1" customHeight="1" x14ac:dyDescent="0.15">
      <c r="A501" s="305">
        <v>56</v>
      </c>
      <c r="B501" s="305">
        <v>18424</v>
      </c>
      <c r="C501" s="306" t="s">
        <v>21861</v>
      </c>
      <c r="D501" s="299" t="s">
        <v>9104</v>
      </c>
      <c r="E501" s="309" t="s">
        <v>21862</v>
      </c>
      <c r="F501" s="309"/>
      <c r="G501" s="309"/>
      <c r="H501" s="309"/>
      <c r="I501" s="309"/>
      <c r="J501" s="309"/>
      <c r="K501" s="309"/>
    </row>
    <row r="502" spans="1:11" ht="18" hidden="1" customHeight="1" x14ac:dyDescent="0.15">
      <c r="A502" s="305">
        <v>57</v>
      </c>
      <c r="B502" s="298">
        <v>20346</v>
      </c>
      <c r="C502" s="306" t="s">
        <v>21863</v>
      </c>
      <c r="D502" s="299" t="s">
        <v>9192</v>
      </c>
      <c r="E502" s="309" t="s">
        <v>21864</v>
      </c>
      <c r="F502" s="309"/>
      <c r="G502" s="309"/>
      <c r="H502" s="309" t="s">
        <v>21865</v>
      </c>
      <c r="I502" s="309"/>
      <c r="J502" s="309"/>
      <c r="K502" s="309"/>
    </row>
    <row r="503" spans="1:11" ht="18" hidden="1" customHeight="1" x14ac:dyDescent="0.15">
      <c r="A503" s="305">
        <v>58</v>
      </c>
      <c r="B503" s="298">
        <v>20232</v>
      </c>
      <c r="C503" s="306" t="s">
        <v>21866</v>
      </c>
      <c r="D503" s="299"/>
      <c r="E503" s="309"/>
      <c r="F503" s="309"/>
      <c r="G503" s="309"/>
      <c r="H503" s="309"/>
      <c r="I503" s="309"/>
      <c r="J503" s="309"/>
      <c r="K503" s="309"/>
    </row>
    <row r="504" spans="1:11" ht="18" hidden="1" customHeight="1" x14ac:dyDescent="0.15">
      <c r="A504" s="305">
        <v>59</v>
      </c>
      <c r="B504" s="298">
        <v>20243</v>
      </c>
      <c r="C504" s="306" t="s">
        <v>21867</v>
      </c>
      <c r="D504" s="299" t="s">
        <v>21868</v>
      </c>
      <c r="E504" s="309" t="s">
        <v>9537</v>
      </c>
      <c r="F504" s="309"/>
      <c r="G504" s="309"/>
      <c r="H504" s="309"/>
      <c r="I504" s="309"/>
      <c r="J504" s="309"/>
      <c r="K504" s="309"/>
    </row>
    <row r="505" spans="1:11" ht="18" hidden="1" customHeight="1" x14ac:dyDescent="0.15">
      <c r="A505" s="305">
        <v>60</v>
      </c>
      <c r="B505" s="305">
        <v>20276</v>
      </c>
      <c r="C505" s="306" t="s">
        <v>21869</v>
      </c>
      <c r="D505" s="299" t="s">
        <v>9074</v>
      </c>
      <c r="E505" s="309" t="s">
        <v>9537</v>
      </c>
      <c r="F505" s="309"/>
      <c r="G505" s="309"/>
      <c r="H505" s="309"/>
      <c r="I505" s="309"/>
      <c r="J505" s="309"/>
      <c r="K505" s="309"/>
    </row>
    <row r="506" spans="1:11" ht="18" hidden="1" customHeight="1" x14ac:dyDescent="0.15">
      <c r="A506" s="305">
        <v>61</v>
      </c>
      <c r="B506" s="305">
        <v>18086</v>
      </c>
      <c r="C506" s="306" t="s">
        <v>21870</v>
      </c>
      <c r="D506" s="299" t="s">
        <v>9533</v>
      </c>
      <c r="E506" s="309"/>
      <c r="F506" s="309"/>
      <c r="G506" s="309"/>
      <c r="H506" s="309"/>
      <c r="I506" s="309"/>
      <c r="J506" s="309"/>
      <c r="K506" s="309"/>
    </row>
    <row r="507" spans="1:11" ht="18" hidden="1" customHeight="1" x14ac:dyDescent="0.15">
      <c r="A507" s="305">
        <v>62</v>
      </c>
      <c r="B507" s="305">
        <v>20311</v>
      </c>
      <c r="C507" s="306" t="s">
        <v>21871</v>
      </c>
      <c r="D507" s="299" t="s">
        <v>9533</v>
      </c>
      <c r="E507" s="309"/>
      <c r="F507" s="309"/>
      <c r="G507" s="309"/>
      <c r="H507" s="309"/>
      <c r="I507" s="309"/>
      <c r="J507" s="309"/>
      <c r="K507" s="309"/>
    </row>
    <row r="508" spans="1:11" ht="18" hidden="1" customHeight="1" x14ac:dyDescent="0.15">
      <c r="A508" s="305">
        <v>63</v>
      </c>
      <c r="B508" s="305">
        <v>18331</v>
      </c>
      <c r="C508" s="306" t="s">
        <v>21872</v>
      </c>
      <c r="D508" s="299" t="s">
        <v>9533</v>
      </c>
      <c r="E508" s="309"/>
      <c r="F508" s="309"/>
      <c r="G508" s="309"/>
      <c r="H508" s="309"/>
      <c r="I508" s="309"/>
      <c r="J508" s="309"/>
      <c r="K508" s="309"/>
    </row>
    <row r="509" spans="1:11" ht="18" hidden="1" customHeight="1" x14ac:dyDescent="0.15">
      <c r="A509" s="305">
        <v>64</v>
      </c>
      <c r="B509" s="305">
        <v>20359</v>
      </c>
      <c r="C509" s="306" t="s">
        <v>21873</v>
      </c>
      <c r="D509" s="299" t="s">
        <v>9222</v>
      </c>
      <c r="E509" s="309" t="s">
        <v>9533</v>
      </c>
      <c r="F509" s="309"/>
      <c r="G509" s="309"/>
      <c r="H509" s="309"/>
      <c r="I509" s="309"/>
      <c r="J509" s="309"/>
      <c r="K509" s="309"/>
    </row>
    <row r="510" spans="1:11" ht="18" hidden="1" customHeight="1" x14ac:dyDescent="0.15">
      <c r="A510" s="305">
        <v>65</v>
      </c>
      <c r="B510" s="298">
        <v>18175</v>
      </c>
      <c r="C510" s="306" t="s">
        <v>21874</v>
      </c>
      <c r="D510" s="299" t="s">
        <v>9533</v>
      </c>
      <c r="E510" s="309"/>
      <c r="F510" s="309"/>
      <c r="G510" s="309"/>
      <c r="H510" s="309"/>
      <c r="I510" s="309"/>
      <c r="J510" s="309"/>
      <c r="K510" s="309"/>
    </row>
    <row r="511" spans="1:11" ht="18" hidden="1" customHeight="1" x14ac:dyDescent="0.15">
      <c r="A511" s="305">
        <v>66</v>
      </c>
      <c r="B511" s="298">
        <v>18052</v>
      </c>
      <c r="C511" s="306" t="s">
        <v>21875</v>
      </c>
      <c r="D511" s="299" t="s">
        <v>9533</v>
      </c>
      <c r="E511" s="309"/>
      <c r="F511" s="309"/>
      <c r="G511" s="309"/>
      <c r="H511" s="309"/>
      <c r="I511" s="309"/>
      <c r="J511" s="309"/>
      <c r="K511" s="309"/>
    </row>
    <row r="512" spans="1:11" ht="18" hidden="1" customHeight="1" x14ac:dyDescent="0.15">
      <c r="A512" s="305">
        <v>67</v>
      </c>
      <c r="D512" s="303"/>
    </row>
    <row r="513" spans="1:12" ht="18" hidden="1" customHeight="1" x14ac:dyDescent="0.15">
      <c r="A513" s="305">
        <v>68</v>
      </c>
      <c r="D513" s="303"/>
    </row>
    <row r="514" spans="1:12" ht="18" hidden="1" customHeight="1" x14ac:dyDescent="0.15">
      <c r="A514" s="305">
        <v>69</v>
      </c>
      <c r="D514" s="303"/>
    </row>
    <row r="515" spans="1:12" s="265" customFormat="1" ht="18" hidden="1" customHeight="1" x14ac:dyDescent="0.15">
      <c r="A515" s="305">
        <v>70</v>
      </c>
      <c r="B515" s="231">
        <v>19753</v>
      </c>
      <c r="C515" s="344" t="s">
        <v>9206</v>
      </c>
      <c r="D515" s="265" t="s">
        <v>9003</v>
      </c>
      <c r="E515" s="266" t="s">
        <v>21876</v>
      </c>
      <c r="F515" s="308"/>
      <c r="G515" s="267"/>
      <c r="H515" s="267"/>
      <c r="I515" s="267"/>
      <c r="J515" s="267"/>
      <c r="K515" s="267"/>
      <c r="L515" s="267"/>
    </row>
    <row r="516" spans="1:12" ht="18" hidden="1" customHeight="1" x14ac:dyDescent="0.15">
      <c r="A516" s="305">
        <v>71</v>
      </c>
      <c r="B516" s="305">
        <v>20270</v>
      </c>
      <c r="C516" s="306" t="s">
        <v>21877</v>
      </c>
      <c r="D516" s="310" t="s">
        <v>9074</v>
      </c>
      <c r="E516" s="350" t="s">
        <v>21876</v>
      </c>
      <c r="F516" s="309"/>
      <c r="G516" s="309"/>
      <c r="H516" s="309"/>
      <c r="I516" s="309"/>
      <c r="J516" s="309"/>
      <c r="K516" s="309"/>
    </row>
    <row r="517" spans="1:12" ht="18" hidden="1" customHeight="1" x14ac:dyDescent="0.15">
      <c r="A517" s="305">
        <v>72</v>
      </c>
      <c r="B517" s="305">
        <v>20297</v>
      </c>
      <c r="C517" s="306" t="s">
        <v>21878</v>
      </c>
      <c r="D517" s="299" t="s">
        <v>9104</v>
      </c>
      <c r="E517" s="350" t="s">
        <v>21876</v>
      </c>
      <c r="F517" s="309"/>
      <c r="G517" s="309"/>
      <c r="H517" s="309"/>
      <c r="I517" s="309"/>
      <c r="J517" s="309"/>
      <c r="K517" s="309"/>
    </row>
    <row r="518" spans="1:12" ht="18" hidden="1" customHeight="1" x14ac:dyDescent="0.15">
      <c r="A518" s="305">
        <v>73</v>
      </c>
      <c r="B518" s="305">
        <v>20361</v>
      </c>
      <c r="C518" s="306" t="s">
        <v>21879</v>
      </c>
      <c r="D518" s="299" t="s">
        <v>9222</v>
      </c>
      <c r="E518" s="309" t="s">
        <v>21876</v>
      </c>
      <c r="F518" s="309"/>
      <c r="G518" s="309"/>
      <c r="H518" s="309"/>
      <c r="I518" s="309"/>
      <c r="J518" s="309"/>
      <c r="K518" s="309"/>
    </row>
    <row r="519" spans="1:12" ht="18" hidden="1" customHeight="1" x14ac:dyDescent="0.15">
      <c r="A519" s="305">
        <v>74</v>
      </c>
      <c r="D519" s="303"/>
    </row>
    <row r="520" spans="1:12" ht="18" hidden="1" customHeight="1" x14ac:dyDescent="0.45">
      <c r="A520" s="305">
        <v>75</v>
      </c>
      <c r="B520" s="400">
        <v>18036</v>
      </c>
      <c r="C520" s="351" t="s">
        <v>21880</v>
      </c>
      <c r="D520" s="388" t="s">
        <v>9309</v>
      </c>
      <c r="E520" s="353" t="s">
        <v>21881</v>
      </c>
      <c r="F520" s="353"/>
      <c r="G520" s="353"/>
      <c r="H520" s="309"/>
      <c r="I520" s="309"/>
      <c r="J520" s="309"/>
      <c r="K520" s="309"/>
      <c r="L520" s="309"/>
    </row>
    <row r="521" spans="1:12" s="265" customFormat="1" ht="18" hidden="1" customHeight="1" x14ac:dyDescent="0.5">
      <c r="A521" s="305">
        <v>76</v>
      </c>
      <c r="B521" s="116">
        <v>17692</v>
      </c>
      <c r="C521" s="64" t="s">
        <v>21882</v>
      </c>
      <c r="D521" s="388" t="s">
        <v>9418</v>
      </c>
      <c r="E521" s="41" t="s">
        <v>21883</v>
      </c>
      <c r="F521" s="63"/>
      <c r="G521" s="63"/>
      <c r="H521" s="63"/>
      <c r="I521" s="63"/>
      <c r="J521" s="63"/>
      <c r="K521" s="63"/>
      <c r="L521" s="63"/>
    </row>
    <row r="522" spans="1:12" ht="18" hidden="1" customHeight="1" x14ac:dyDescent="0.45">
      <c r="A522" s="305">
        <v>77</v>
      </c>
      <c r="B522" s="356">
        <v>18163</v>
      </c>
      <c r="C522" s="351" t="s">
        <v>21884</v>
      </c>
      <c r="D522" s="388" t="s">
        <v>12372</v>
      </c>
      <c r="E522" s="353" t="s">
        <v>21885</v>
      </c>
      <c r="F522" s="309"/>
      <c r="G522" s="309"/>
      <c r="H522" s="309"/>
      <c r="I522" s="309"/>
      <c r="J522" s="309"/>
      <c r="K522" s="309"/>
      <c r="L522" s="309"/>
    </row>
    <row r="523" spans="1:12" ht="18" hidden="1" customHeight="1" x14ac:dyDescent="0.45">
      <c r="A523" s="305">
        <v>78</v>
      </c>
      <c r="B523" s="356">
        <v>18443</v>
      </c>
      <c r="C523" s="351" t="s">
        <v>21886</v>
      </c>
      <c r="D523" s="388" t="s">
        <v>9070</v>
      </c>
      <c r="E523" s="353" t="s">
        <v>21887</v>
      </c>
      <c r="F523" s="353"/>
      <c r="G523" s="353"/>
      <c r="H523" s="309"/>
      <c r="I523" s="309"/>
      <c r="J523" s="309"/>
      <c r="K523" s="309"/>
      <c r="L523" s="309"/>
    </row>
    <row r="524" spans="1:12" ht="18" hidden="1" customHeight="1" x14ac:dyDescent="0.15">
      <c r="A524" s="305">
        <v>79</v>
      </c>
      <c r="B524" s="356">
        <v>18168</v>
      </c>
      <c r="C524" s="351" t="s">
        <v>21888</v>
      </c>
      <c r="D524" s="373" t="s">
        <v>9513</v>
      </c>
      <c r="E524" s="373" t="s">
        <v>21889</v>
      </c>
      <c r="F524" s="353"/>
      <c r="G524" s="309"/>
      <c r="H524" s="309"/>
      <c r="I524" s="309"/>
      <c r="J524" s="309"/>
      <c r="K524" s="309"/>
      <c r="L524" s="309"/>
    </row>
    <row r="525" spans="1:12" s="31" customFormat="1" ht="18" hidden="1" customHeight="1" x14ac:dyDescent="0.45">
      <c r="A525" s="305">
        <v>80</v>
      </c>
      <c r="B525" s="245">
        <v>21079</v>
      </c>
      <c r="C525" s="41" t="s">
        <v>9365</v>
      </c>
      <c r="D525" s="388" t="s">
        <v>9289</v>
      </c>
      <c r="E525" s="397" t="s">
        <v>21890</v>
      </c>
      <c r="F525" s="245"/>
      <c r="G525" s="178"/>
      <c r="H525" s="35"/>
      <c r="I525" s="35"/>
      <c r="J525" s="35"/>
      <c r="K525" s="35"/>
      <c r="L525" s="35"/>
    </row>
    <row r="526" spans="1:12" ht="18" hidden="1" customHeight="1" x14ac:dyDescent="0.15">
      <c r="A526" s="305">
        <v>81</v>
      </c>
      <c r="D526" s="303"/>
    </row>
    <row r="527" spans="1:12" ht="18" hidden="1" customHeight="1" x14ac:dyDescent="0.15">
      <c r="A527" s="305">
        <v>82</v>
      </c>
      <c r="D527" s="303"/>
    </row>
    <row r="528" spans="1:12" ht="18" hidden="1" customHeight="1" x14ac:dyDescent="0.15">
      <c r="A528" s="305">
        <v>83</v>
      </c>
      <c r="D528" s="303"/>
    </row>
    <row r="529" spans="1:4" ht="18" hidden="1" customHeight="1" x14ac:dyDescent="0.15">
      <c r="A529" s="305">
        <v>84</v>
      </c>
      <c r="D529" s="303"/>
    </row>
    <row r="530" spans="1:4" ht="18" hidden="1" customHeight="1" x14ac:dyDescent="0.15">
      <c r="A530" s="305">
        <v>85</v>
      </c>
      <c r="D530" s="303"/>
    </row>
    <row r="531" spans="1:4" ht="18" hidden="1" customHeight="1" x14ac:dyDescent="0.15">
      <c r="A531" s="305">
        <v>86</v>
      </c>
      <c r="D531" s="303"/>
    </row>
    <row r="532" spans="1:4" ht="18" hidden="1" customHeight="1" x14ac:dyDescent="0.15">
      <c r="A532" s="305">
        <v>87</v>
      </c>
      <c r="D532" s="303"/>
    </row>
    <row r="533" spans="1:4" ht="18" hidden="1" customHeight="1" x14ac:dyDescent="0.15">
      <c r="A533" s="305">
        <v>88</v>
      </c>
      <c r="D533" s="303"/>
    </row>
    <row r="534" spans="1:4" ht="18" hidden="1" customHeight="1" x14ac:dyDescent="0.15">
      <c r="A534" s="305">
        <v>89</v>
      </c>
      <c r="D534" s="303"/>
    </row>
    <row r="535" spans="1:4" ht="18" hidden="1" customHeight="1" x14ac:dyDescent="0.15">
      <c r="A535" s="305">
        <v>90</v>
      </c>
      <c r="D535" s="303"/>
    </row>
    <row r="536" spans="1:4" ht="18" hidden="1" customHeight="1" x14ac:dyDescent="0.15">
      <c r="A536" s="305">
        <v>91</v>
      </c>
      <c r="D536" s="303"/>
    </row>
    <row r="537" spans="1:4" ht="18" hidden="1" customHeight="1" x14ac:dyDescent="0.15">
      <c r="A537" s="305">
        <v>92</v>
      </c>
      <c r="D537" s="303"/>
    </row>
    <row r="538" spans="1:4" ht="18" hidden="1" customHeight="1" x14ac:dyDescent="0.15">
      <c r="A538" s="305">
        <v>93</v>
      </c>
      <c r="D538" s="303"/>
    </row>
    <row r="539" spans="1:4" ht="18" hidden="1" customHeight="1" x14ac:dyDescent="0.15">
      <c r="A539" s="305">
        <v>94</v>
      </c>
      <c r="D539" s="303"/>
    </row>
    <row r="540" spans="1:4" ht="18" hidden="1" customHeight="1" x14ac:dyDescent="0.15">
      <c r="A540" s="305">
        <v>95</v>
      </c>
      <c r="D540" s="303"/>
    </row>
    <row r="541" spans="1:4" ht="18" hidden="1" customHeight="1" x14ac:dyDescent="0.15">
      <c r="A541" s="305">
        <v>96</v>
      </c>
      <c r="D541" s="303"/>
    </row>
    <row r="542" spans="1:4" ht="18" hidden="1" customHeight="1" x14ac:dyDescent="0.15">
      <c r="A542" s="305">
        <v>97</v>
      </c>
      <c r="D542" s="303"/>
    </row>
    <row r="543" spans="1:4" ht="18" hidden="1" customHeight="1" x14ac:dyDescent="0.15">
      <c r="A543" s="305">
        <v>98</v>
      </c>
      <c r="D543" s="303"/>
    </row>
    <row r="544" spans="1:4" ht="18" hidden="1" customHeight="1" x14ac:dyDescent="0.15">
      <c r="A544" s="305">
        <v>99</v>
      </c>
      <c r="D544" s="303"/>
    </row>
    <row r="545" spans="1:4" ht="18" hidden="1" customHeight="1" x14ac:dyDescent="0.15">
      <c r="A545" s="305">
        <v>100</v>
      </c>
      <c r="D545" s="303"/>
    </row>
    <row r="546" spans="1:4" ht="18" hidden="1" customHeight="1" x14ac:dyDescent="0.15">
      <c r="A546" s="305">
        <v>101</v>
      </c>
      <c r="D546" s="303"/>
    </row>
    <row r="547" spans="1:4" ht="18" hidden="1" customHeight="1" x14ac:dyDescent="0.15">
      <c r="A547" s="305">
        <v>102</v>
      </c>
      <c r="D547" s="303"/>
    </row>
    <row r="548" spans="1:4" ht="18" hidden="1" customHeight="1" x14ac:dyDescent="0.15">
      <c r="A548" s="305">
        <v>103</v>
      </c>
      <c r="D548" s="303"/>
    </row>
    <row r="549" spans="1:4" ht="18" hidden="1" customHeight="1" x14ac:dyDescent="0.15">
      <c r="A549" s="305">
        <v>104</v>
      </c>
      <c r="D549" s="303"/>
    </row>
    <row r="550" spans="1:4" ht="18" hidden="1" customHeight="1" x14ac:dyDescent="0.15">
      <c r="A550" s="305">
        <v>105</v>
      </c>
      <c r="D550" s="303"/>
    </row>
    <row r="551" spans="1:4" ht="18" hidden="1" customHeight="1" x14ac:dyDescent="0.15">
      <c r="A551" s="305">
        <v>106</v>
      </c>
      <c r="D551" s="303"/>
    </row>
    <row r="552" spans="1:4" ht="18" hidden="1" customHeight="1" x14ac:dyDescent="0.15">
      <c r="A552" s="305">
        <v>107</v>
      </c>
      <c r="D552" s="303"/>
    </row>
    <row r="553" spans="1:4" ht="18" hidden="1" customHeight="1" x14ac:dyDescent="0.15">
      <c r="A553" s="305">
        <v>108</v>
      </c>
      <c r="D553" s="303"/>
    </row>
    <row r="554" spans="1:4" ht="18" hidden="1" customHeight="1" x14ac:dyDescent="0.15">
      <c r="A554" s="305">
        <v>109</v>
      </c>
      <c r="D554" s="303"/>
    </row>
    <row r="555" spans="1:4" ht="18" hidden="1" customHeight="1" x14ac:dyDescent="0.15">
      <c r="A555" s="305">
        <v>110</v>
      </c>
      <c r="D555" s="303"/>
    </row>
    <row r="556" spans="1:4" ht="18" hidden="1" customHeight="1" x14ac:dyDescent="0.15">
      <c r="A556" s="305">
        <v>111</v>
      </c>
      <c r="D556" s="303"/>
    </row>
    <row r="557" spans="1:4" ht="18" hidden="1" customHeight="1" x14ac:dyDescent="0.15">
      <c r="A557" s="305">
        <v>112</v>
      </c>
      <c r="D557" s="303"/>
    </row>
    <row r="558" spans="1:4" ht="18" hidden="1" customHeight="1" x14ac:dyDescent="0.15">
      <c r="A558" s="305">
        <v>113</v>
      </c>
      <c r="D558" s="303"/>
    </row>
    <row r="559" spans="1:4" ht="18" hidden="1" customHeight="1" x14ac:dyDescent="0.15">
      <c r="A559" s="305">
        <v>114</v>
      </c>
      <c r="D559" s="303"/>
    </row>
    <row r="560" spans="1:4" ht="18" hidden="1" customHeight="1" x14ac:dyDescent="0.15">
      <c r="A560" s="305">
        <v>115</v>
      </c>
      <c r="D560" s="303"/>
    </row>
    <row r="561" spans="1:4" ht="18" hidden="1" customHeight="1" x14ac:dyDescent="0.15">
      <c r="A561" s="305">
        <v>116</v>
      </c>
      <c r="D561" s="303"/>
    </row>
    <row r="562" spans="1:4" ht="18" hidden="1" customHeight="1" x14ac:dyDescent="0.15">
      <c r="A562" s="305">
        <v>117</v>
      </c>
      <c r="D562" s="303"/>
    </row>
    <row r="563" spans="1:4" ht="18" hidden="1" customHeight="1" x14ac:dyDescent="0.15">
      <c r="A563" s="305">
        <v>118</v>
      </c>
      <c r="D563" s="303"/>
    </row>
    <row r="564" spans="1:4" ht="18" hidden="1" customHeight="1" x14ac:dyDescent="0.15">
      <c r="A564" s="305">
        <v>119</v>
      </c>
      <c r="D564" s="303"/>
    </row>
    <row r="565" spans="1:4" ht="18" hidden="1" customHeight="1" x14ac:dyDescent="0.15">
      <c r="A565" s="305">
        <v>120</v>
      </c>
      <c r="D565" s="303"/>
    </row>
    <row r="566" spans="1:4" ht="18" hidden="1" customHeight="1" x14ac:dyDescent="0.15">
      <c r="A566" s="305">
        <v>121</v>
      </c>
      <c r="D566" s="303"/>
    </row>
    <row r="567" spans="1:4" ht="18" hidden="1" customHeight="1" x14ac:dyDescent="0.15">
      <c r="A567" s="305">
        <v>122</v>
      </c>
      <c r="D567" s="303"/>
    </row>
    <row r="568" spans="1:4" ht="18" hidden="1" customHeight="1" x14ac:dyDescent="0.15">
      <c r="A568" s="305">
        <v>123</v>
      </c>
      <c r="D568" s="303"/>
    </row>
    <row r="569" spans="1:4" ht="18" hidden="1" customHeight="1" x14ac:dyDescent="0.15">
      <c r="A569" s="305">
        <v>124</v>
      </c>
      <c r="D569" s="303"/>
    </row>
    <row r="570" spans="1:4" ht="18" hidden="1" customHeight="1" x14ac:dyDescent="0.15">
      <c r="A570" s="305">
        <v>125</v>
      </c>
      <c r="D570" s="303"/>
    </row>
    <row r="571" spans="1:4" ht="18" hidden="1" customHeight="1" x14ac:dyDescent="0.15">
      <c r="A571" s="305">
        <v>126</v>
      </c>
      <c r="D571" s="303"/>
    </row>
    <row r="572" spans="1:4" ht="18" hidden="1" customHeight="1" x14ac:dyDescent="0.15">
      <c r="A572" s="305">
        <v>127</v>
      </c>
      <c r="D572" s="303"/>
    </row>
    <row r="573" spans="1:4" ht="18" hidden="1" customHeight="1" x14ac:dyDescent="0.15">
      <c r="A573" s="305">
        <v>128</v>
      </c>
      <c r="D573" s="303"/>
    </row>
    <row r="574" spans="1:4" ht="18" hidden="1" customHeight="1" x14ac:dyDescent="0.15">
      <c r="A574" s="305">
        <v>129</v>
      </c>
      <c r="D574" s="303"/>
    </row>
    <row r="575" spans="1:4" ht="18" hidden="1" customHeight="1" x14ac:dyDescent="0.15">
      <c r="A575" s="305">
        <v>130</v>
      </c>
      <c r="D575" s="303"/>
    </row>
    <row r="576" spans="1:4" ht="18" hidden="1" customHeight="1" x14ac:dyDescent="0.15">
      <c r="A576" s="305">
        <v>131</v>
      </c>
      <c r="D576" s="303"/>
    </row>
    <row r="577" spans="1:4" ht="18" hidden="1" customHeight="1" x14ac:dyDescent="0.15">
      <c r="A577" s="305">
        <v>132</v>
      </c>
      <c r="D577" s="303"/>
    </row>
    <row r="578" spans="1:4" ht="18" hidden="1" customHeight="1" x14ac:dyDescent="0.15">
      <c r="A578" s="305">
        <v>133</v>
      </c>
      <c r="D578" s="303"/>
    </row>
    <row r="579" spans="1:4" ht="18" hidden="1" customHeight="1" x14ac:dyDescent="0.15">
      <c r="A579" s="305">
        <v>134</v>
      </c>
      <c r="D579" s="303"/>
    </row>
    <row r="580" spans="1:4" ht="18" hidden="1" customHeight="1" x14ac:dyDescent="0.15">
      <c r="A580" s="305">
        <v>135</v>
      </c>
      <c r="D580" s="303"/>
    </row>
    <row r="581" spans="1:4" ht="18" hidden="1" customHeight="1" x14ac:dyDescent="0.15">
      <c r="A581" s="305">
        <v>136</v>
      </c>
      <c r="D581" s="303"/>
    </row>
    <row r="582" spans="1:4" ht="18" hidden="1" customHeight="1" x14ac:dyDescent="0.15">
      <c r="A582" s="305">
        <v>137</v>
      </c>
      <c r="D582" s="303"/>
    </row>
    <row r="583" spans="1:4" ht="18" hidden="1" customHeight="1" x14ac:dyDescent="0.15">
      <c r="A583" s="305">
        <v>138</v>
      </c>
      <c r="D583" s="303"/>
    </row>
    <row r="584" spans="1:4" ht="18" hidden="1" customHeight="1" x14ac:dyDescent="0.15">
      <c r="A584" s="305">
        <v>139</v>
      </c>
      <c r="D584" s="303"/>
    </row>
    <row r="585" spans="1:4" ht="18" hidden="1" customHeight="1" x14ac:dyDescent="0.15">
      <c r="A585" s="305">
        <v>140</v>
      </c>
      <c r="D585" s="303"/>
    </row>
    <row r="586" spans="1:4" ht="18" hidden="1" customHeight="1" x14ac:dyDescent="0.15">
      <c r="A586" s="305">
        <v>141</v>
      </c>
      <c r="D586" s="303"/>
    </row>
    <row r="587" spans="1:4" ht="18" hidden="1" customHeight="1" x14ac:dyDescent="0.15">
      <c r="A587" s="305">
        <v>142</v>
      </c>
      <c r="D587" s="303"/>
    </row>
    <row r="588" spans="1:4" ht="18" hidden="1" customHeight="1" x14ac:dyDescent="0.15">
      <c r="A588" s="305">
        <v>143</v>
      </c>
      <c r="D588" s="303"/>
    </row>
    <row r="589" spans="1:4" ht="18" hidden="1" customHeight="1" x14ac:dyDescent="0.15">
      <c r="A589" s="305">
        <v>144</v>
      </c>
      <c r="D589" s="303"/>
    </row>
    <row r="590" spans="1:4" ht="18" hidden="1" customHeight="1" x14ac:dyDescent="0.15">
      <c r="A590" s="305">
        <v>145</v>
      </c>
      <c r="D590" s="303"/>
    </row>
    <row r="591" spans="1:4" ht="18" hidden="1" customHeight="1" x14ac:dyDescent="0.15">
      <c r="A591" s="305">
        <v>146</v>
      </c>
      <c r="D591" s="303"/>
    </row>
    <row r="592" spans="1:4" ht="18" hidden="1" customHeight="1" x14ac:dyDescent="0.15">
      <c r="A592" s="305">
        <v>147</v>
      </c>
      <c r="D592" s="303"/>
    </row>
    <row r="593" spans="1:12" ht="18" hidden="1" customHeight="1" x14ac:dyDescent="0.15">
      <c r="A593" s="305">
        <v>148</v>
      </c>
      <c r="D593" s="303"/>
    </row>
    <row r="594" spans="1:12" ht="18" hidden="1" customHeight="1" x14ac:dyDescent="0.15">
      <c r="A594" s="305">
        <v>149</v>
      </c>
      <c r="D594" s="303"/>
    </row>
    <row r="595" spans="1:12" ht="18" hidden="1" customHeight="1" x14ac:dyDescent="0.15">
      <c r="A595" s="305">
        <v>150</v>
      </c>
      <c r="D595" s="303"/>
    </row>
    <row r="596" spans="1:12" ht="18" hidden="1" customHeight="1" x14ac:dyDescent="0.15">
      <c r="A596" s="305">
        <v>151</v>
      </c>
      <c r="D596" s="303"/>
    </row>
    <row r="597" spans="1:12" ht="18" hidden="1" customHeight="1" x14ac:dyDescent="0.15">
      <c r="A597" s="305">
        <v>152</v>
      </c>
      <c r="D597" s="303"/>
    </row>
    <row r="598" spans="1:12" ht="18" hidden="1" customHeight="1" x14ac:dyDescent="0.15">
      <c r="A598" s="305">
        <v>153</v>
      </c>
      <c r="D598" s="303"/>
    </row>
    <row r="599" spans="1:12" ht="18" hidden="1" customHeight="1" x14ac:dyDescent="0.15">
      <c r="A599" s="305">
        <v>154</v>
      </c>
      <c r="D599" s="303"/>
    </row>
    <row r="600" spans="1:12" ht="18" hidden="1" customHeight="1" x14ac:dyDescent="0.15">
      <c r="A600" s="305">
        <v>155</v>
      </c>
      <c r="D600" s="303"/>
    </row>
    <row r="601" spans="1:12" ht="18" hidden="1" customHeight="1" x14ac:dyDescent="0.15">
      <c r="A601" s="305">
        <v>156</v>
      </c>
      <c r="D601" s="303"/>
    </row>
    <row r="602" spans="1:12" ht="18" hidden="1" customHeight="1" x14ac:dyDescent="0.15">
      <c r="A602" s="305">
        <v>157</v>
      </c>
      <c r="D602" s="303"/>
    </row>
    <row r="603" spans="1:12" ht="18" hidden="1" customHeight="1" x14ac:dyDescent="0.15">
      <c r="A603" s="305">
        <v>158</v>
      </c>
      <c r="B603" s="356">
        <v>20319</v>
      </c>
      <c r="C603" s="351" t="s">
        <v>21891</v>
      </c>
      <c r="D603" s="355" t="e">
        <f>VLOOKUP(B603,'Sheet1 (2)'!F:J,2,FALSE)</f>
        <v>#N/A</v>
      </c>
      <c r="E603" s="309"/>
      <c r="F603" s="309"/>
      <c r="G603" s="309"/>
      <c r="H603" s="309"/>
      <c r="I603" s="309"/>
      <c r="J603" s="309"/>
      <c r="K603" s="309"/>
      <c r="L603" s="309"/>
    </row>
    <row r="604" spans="1:12" ht="18" hidden="1" customHeight="1" x14ac:dyDescent="0.45">
      <c r="A604" s="305">
        <v>159</v>
      </c>
      <c r="B604" s="298">
        <v>20233</v>
      </c>
      <c r="C604" s="358" t="s">
        <v>21892</v>
      </c>
      <c r="D604" s="355" t="s">
        <v>15831</v>
      </c>
      <c r="E604" s="309" t="s">
        <v>9533</v>
      </c>
      <c r="F604" s="309"/>
      <c r="G604" s="309"/>
      <c r="H604" s="309"/>
      <c r="I604" s="309"/>
      <c r="J604" s="309"/>
      <c r="K604" s="309"/>
      <c r="L604" s="309"/>
    </row>
    <row r="605" spans="1:12" ht="18" hidden="1" customHeight="1" x14ac:dyDescent="0.45">
      <c r="A605" s="305">
        <v>160</v>
      </c>
      <c r="B605" s="305">
        <v>18136</v>
      </c>
      <c r="C605" s="358" t="s">
        <v>21893</v>
      </c>
      <c r="D605" s="355" t="s">
        <v>9000</v>
      </c>
      <c r="E605" s="309" t="s">
        <v>9533</v>
      </c>
      <c r="F605" s="309"/>
      <c r="G605" s="309"/>
      <c r="H605" s="309"/>
      <c r="I605" s="309"/>
      <c r="J605" s="309"/>
      <c r="K605" s="309"/>
      <c r="L605" s="309"/>
    </row>
    <row r="606" spans="1:12" ht="18" hidden="1" customHeight="1" x14ac:dyDescent="0.15">
      <c r="A606" s="305">
        <v>161</v>
      </c>
      <c r="D606" s="303"/>
    </row>
    <row r="607" spans="1:12" ht="18" hidden="1" customHeight="1" x14ac:dyDescent="0.15">
      <c r="A607" s="305">
        <v>162</v>
      </c>
      <c r="D607" s="303"/>
    </row>
    <row r="608" spans="1:12" ht="18" hidden="1" customHeight="1" x14ac:dyDescent="0.15">
      <c r="A608" s="305">
        <v>163</v>
      </c>
      <c r="B608" s="305">
        <v>20280</v>
      </c>
      <c r="C608" s="351" t="s">
        <v>21894</v>
      </c>
      <c r="D608" s="352" t="s">
        <v>9000</v>
      </c>
      <c r="E608" s="353" t="s">
        <v>21895</v>
      </c>
      <c r="F608" s="309"/>
      <c r="G608" s="309"/>
      <c r="H608" s="309"/>
      <c r="I608" s="309"/>
      <c r="J608" s="309"/>
      <c r="K608" s="309"/>
      <c r="L608" s="309"/>
    </row>
    <row r="609" spans="1:4" ht="18" hidden="1" customHeight="1" x14ac:dyDescent="0.15">
      <c r="A609" s="305">
        <v>164</v>
      </c>
      <c r="D609" s="303"/>
    </row>
    <row r="610" spans="1:4" ht="18" hidden="1" customHeight="1" x14ac:dyDescent="0.15">
      <c r="A610" s="305">
        <v>165</v>
      </c>
      <c r="D610" s="303"/>
    </row>
    <row r="611" spans="1:4" ht="18" hidden="1" customHeight="1" x14ac:dyDescent="0.15">
      <c r="A611" s="305">
        <v>166</v>
      </c>
      <c r="D611" s="303"/>
    </row>
    <row r="612" spans="1:4" ht="18" hidden="1" customHeight="1" x14ac:dyDescent="0.15">
      <c r="A612" s="305">
        <v>167</v>
      </c>
      <c r="D612" s="303"/>
    </row>
    <row r="613" spans="1:4" ht="18" hidden="1" customHeight="1" x14ac:dyDescent="0.15">
      <c r="A613" s="305">
        <v>168</v>
      </c>
      <c r="D613" s="303"/>
    </row>
    <row r="614" spans="1:4" ht="18" hidden="1" customHeight="1" x14ac:dyDescent="0.15">
      <c r="A614" s="305">
        <v>169</v>
      </c>
      <c r="D614" s="303"/>
    </row>
    <row r="615" spans="1:4" ht="18" hidden="1" customHeight="1" x14ac:dyDescent="0.15">
      <c r="A615" s="305">
        <v>170</v>
      </c>
      <c r="D615" s="303"/>
    </row>
    <row r="616" spans="1:4" ht="18" hidden="1" customHeight="1" x14ac:dyDescent="0.15">
      <c r="A616" s="305">
        <v>171</v>
      </c>
      <c r="D616" s="303"/>
    </row>
    <row r="617" spans="1:4" ht="18" hidden="1" customHeight="1" x14ac:dyDescent="0.15">
      <c r="A617" s="305">
        <v>172</v>
      </c>
      <c r="D617" s="303"/>
    </row>
    <row r="618" spans="1:4" ht="18" hidden="1" customHeight="1" x14ac:dyDescent="0.15">
      <c r="A618" s="305">
        <v>173</v>
      </c>
      <c r="D618" s="303"/>
    </row>
    <row r="619" spans="1:4" ht="18" hidden="1" customHeight="1" x14ac:dyDescent="0.15">
      <c r="A619" s="305">
        <v>174</v>
      </c>
      <c r="D619" s="303"/>
    </row>
    <row r="620" spans="1:4" ht="18" hidden="1" customHeight="1" x14ac:dyDescent="0.15">
      <c r="A620" s="305">
        <v>175</v>
      </c>
      <c r="D620" s="303"/>
    </row>
    <row r="621" spans="1:4" ht="18" hidden="1" customHeight="1" x14ac:dyDescent="0.15">
      <c r="A621" s="305">
        <v>176</v>
      </c>
      <c r="D621" s="303"/>
    </row>
    <row r="622" spans="1:4" ht="18" hidden="1" customHeight="1" x14ac:dyDescent="0.15">
      <c r="A622" s="305">
        <v>177</v>
      </c>
      <c r="D622" s="303"/>
    </row>
    <row r="623" spans="1:4" ht="18" hidden="1" customHeight="1" x14ac:dyDescent="0.15">
      <c r="A623" s="305">
        <v>178</v>
      </c>
      <c r="D623" s="303"/>
    </row>
    <row r="624" spans="1:4" ht="18" hidden="1" customHeight="1" x14ac:dyDescent="0.15">
      <c r="A624" s="305">
        <v>179</v>
      </c>
      <c r="D624" s="303"/>
    </row>
    <row r="625" spans="1:12" ht="18" hidden="1" customHeight="1" x14ac:dyDescent="0.15">
      <c r="A625" s="305">
        <v>180</v>
      </c>
      <c r="D625" s="303"/>
    </row>
    <row r="626" spans="1:12" ht="18" hidden="1" customHeight="1" x14ac:dyDescent="0.15">
      <c r="A626" s="305">
        <v>181</v>
      </c>
      <c r="D626" s="303"/>
    </row>
    <row r="627" spans="1:12" ht="18" hidden="1" customHeight="1" x14ac:dyDescent="0.15">
      <c r="A627" s="305">
        <v>182</v>
      </c>
      <c r="D627" s="303"/>
    </row>
    <row r="628" spans="1:12" ht="18" hidden="1" customHeight="1" x14ac:dyDescent="0.15">
      <c r="A628" s="305">
        <v>183</v>
      </c>
      <c r="D628" s="303"/>
    </row>
    <row r="629" spans="1:12" ht="18" hidden="1" customHeight="1" x14ac:dyDescent="0.15">
      <c r="A629" s="305">
        <v>184</v>
      </c>
      <c r="D629" s="303"/>
    </row>
    <row r="630" spans="1:12" ht="18" hidden="1" customHeight="1" x14ac:dyDescent="0.15">
      <c r="A630" s="305">
        <v>185</v>
      </c>
      <c r="D630" s="303"/>
    </row>
    <row r="631" spans="1:12" ht="18" hidden="1" customHeight="1" x14ac:dyDescent="0.15">
      <c r="A631" s="305">
        <v>186</v>
      </c>
      <c r="D631" s="303"/>
    </row>
    <row r="632" spans="1:12" ht="18" hidden="1" customHeight="1" x14ac:dyDescent="0.15">
      <c r="A632" s="305">
        <v>187</v>
      </c>
      <c r="D632" s="303"/>
    </row>
    <row r="633" spans="1:12" ht="18" hidden="1" customHeight="1" x14ac:dyDescent="0.15">
      <c r="A633" s="305">
        <v>188</v>
      </c>
      <c r="D633" s="303"/>
    </row>
    <row r="634" spans="1:12" ht="18" hidden="1" customHeight="1" x14ac:dyDescent="0.15">
      <c r="A634" s="305">
        <v>189</v>
      </c>
      <c r="D634" s="303"/>
    </row>
    <row r="635" spans="1:12" ht="18" hidden="1" customHeight="1" x14ac:dyDescent="0.15">
      <c r="A635" s="305">
        <v>190</v>
      </c>
      <c r="D635" s="303"/>
    </row>
    <row r="636" spans="1:12" ht="18" hidden="1" customHeight="1" x14ac:dyDescent="0.15">
      <c r="A636" s="305">
        <v>191</v>
      </c>
      <c r="D636" s="303"/>
    </row>
    <row r="637" spans="1:12" ht="18" hidden="1" customHeight="1" x14ac:dyDescent="0.15">
      <c r="A637" s="305">
        <v>192</v>
      </c>
      <c r="D637" s="303"/>
    </row>
    <row r="638" spans="1:12" ht="18" customHeight="1" x14ac:dyDescent="0.15">
      <c r="D638" s="303"/>
    </row>
    <row r="639" spans="1:12" ht="18" customHeight="1" x14ac:dyDescent="0.15">
      <c r="D639" s="303"/>
    </row>
    <row r="640" spans="1:12" ht="18" customHeight="1" x14ac:dyDescent="0.45">
      <c r="A640" s="400">
        <v>23</v>
      </c>
      <c r="B640" s="400">
        <v>18408</v>
      </c>
      <c r="C640" s="351" t="s">
        <v>21896</v>
      </c>
      <c r="D640" s="388" t="s">
        <v>9309</v>
      </c>
      <c r="E640" s="353" t="s">
        <v>9533</v>
      </c>
      <c r="F640" s="309"/>
      <c r="G640" s="309"/>
      <c r="H640" s="309"/>
      <c r="I640" s="309"/>
      <c r="J640" s="309"/>
      <c r="K640" s="309"/>
      <c r="L640" s="309"/>
    </row>
    <row r="641" spans="1:12" ht="18" customHeight="1" x14ac:dyDescent="0.15">
      <c r="D641" s="303"/>
    </row>
    <row r="642" spans="1:12" ht="18" customHeight="1" x14ac:dyDescent="0.15">
      <c r="D642" s="303"/>
    </row>
    <row r="643" spans="1:12" ht="18" customHeight="1" x14ac:dyDescent="0.15">
      <c r="D643" s="303"/>
    </row>
    <row r="644" spans="1:12" ht="18" customHeight="1" x14ac:dyDescent="0.15">
      <c r="D644" s="303"/>
    </row>
    <row r="645" spans="1:12" ht="18" customHeight="1" x14ac:dyDescent="0.15">
      <c r="D645" s="303"/>
    </row>
    <row r="646" spans="1:12" ht="18" customHeight="1" x14ac:dyDescent="0.15">
      <c r="D646" s="303"/>
    </row>
    <row r="647" spans="1:12" ht="18" customHeight="1" x14ac:dyDescent="0.15">
      <c r="D647" s="303"/>
    </row>
    <row r="648" spans="1:12" ht="18" customHeight="1" x14ac:dyDescent="0.45">
      <c r="A648" s="404">
        <v>9</v>
      </c>
      <c r="B648" s="404">
        <v>19144</v>
      </c>
      <c r="C648" s="351" t="s">
        <v>21897</v>
      </c>
      <c r="D648" s="388" t="s">
        <v>12371</v>
      </c>
      <c r="E648" s="353" t="s">
        <v>21898</v>
      </c>
      <c r="F648" s="353"/>
      <c r="G648" s="309"/>
      <c r="H648" s="309"/>
      <c r="I648" s="309"/>
      <c r="J648" s="309"/>
      <c r="K648" s="309"/>
      <c r="L648" s="309"/>
    </row>
    <row r="649" spans="1:12" ht="18" customHeight="1" x14ac:dyDescent="0.45">
      <c r="A649" s="356">
        <v>5</v>
      </c>
      <c r="B649" s="356">
        <v>19143</v>
      </c>
      <c r="C649" s="351" t="s">
        <v>21899</v>
      </c>
      <c r="D649" s="388" t="s">
        <v>9418</v>
      </c>
      <c r="E649" s="353" t="s">
        <v>21900</v>
      </c>
      <c r="F649" s="309"/>
      <c r="G649" s="309"/>
      <c r="H649" s="309"/>
      <c r="I649" s="309"/>
      <c r="J649" s="309"/>
      <c r="K649" s="309"/>
      <c r="L649" s="309"/>
    </row>
    <row r="650" spans="1:12" ht="18" customHeight="1" x14ac:dyDescent="0.45">
      <c r="A650" s="356">
        <v>9</v>
      </c>
      <c r="B650" s="356">
        <v>20348</v>
      </c>
      <c r="C650" s="351" t="s">
        <v>21901</v>
      </c>
      <c r="D650" s="388" t="s">
        <v>12373</v>
      </c>
      <c r="E650" s="353" t="s">
        <v>21902</v>
      </c>
      <c r="F650" s="353"/>
      <c r="G650" s="309"/>
      <c r="H650" s="309"/>
      <c r="I650" s="309"/>
      <c r="J650" s="309"/>
      <c r="K650" s="309"/>
      <c r="L650" s="309"/>
    </row>
    <row r="651" spans="1:12" ht="18" customHeight="1" x14ac:dyDescent="0.45">
      <c r="A651" s="356">
        <v>40</v>
      </c>
      <c r="B651" s="356">
        <v>20363</v>
      </c>
      <c r="C651" s="351" t="s">
        <v>21903</v>
      </c>
      <c r="D651" s="388" t="s">
        <v>12373</v>
      </c>
      <c r="E651" s="353" t="s">
        <v>12918</v>
      </c>
      <c r="F651" s="353"/>
      <c r="G651" s="309"/>
      <c r="H651" s="309"/>
      <c r="I651" s="309"/>
      <c r="J651" s="309"/>
      <c r="K651" s="309"/>
      <c r="L651" s="309"/>
    </row>
    <row r="652" spans="1:12" ht="18" customHeight="1" x14ac:dyDescent="0.45">
      <c r="A652" s="356">
        <v>8</v>
      </c>
      <c r="B652" s="404">
        <v>18044</v>
      </c>
      <c r="C652" s="351" t="s">
        <v>21904</v>
      </c>
      <c r="D652" s="388" t="s">
        <v>9516</v>
      </c>
      <c r="E652" s="353" t="s">
        <v>12918</v>
      </c>
      <c r="F652" s="309"/>
      <c r="G652" s="309"/>
      <c r="H652" s="309"/>
      <c r="I652" s="309"/>
      <c r="J652" s="309"/>
      <c r="K652" s="309"/>
      <c r="L652" s="309"/>
    </row>
    <row r="653" spans="1:12" ht="18" customHeight="1" x14ac:dyDescent="0.45">
      <c r="A653" s="356">
        <v>31</v>
      </c>
      <c r="B653" s="404">
        <v>19172</v>
      </c>
      <c r="C653" s="351" t="s">
        <v>21905</v>
      </c>
      <c r="D653" s="388" t="s">
        <v>9516</v>
      </c>
      <c r="E653" s="353" t="s">
        <v>9537</v>
      </c>
      <c r="F653" s="309"/>
      <c r="G653" s="309"/>
      <c r="H653" s="309"/>
      <c r="I653" s="309"/>
      <c r="J653" s="309"/>
      <c r="K653" s="309"/>
      <c r="L653" s="309"/>
    </row>
    <row r="654" spans="1:12" ht="18" customHeight="1" x14ac:dyDescent="0.15">
      <c r="D654" s="303"/>
    </row>
    <row r="655" spans="1:12" ht="18" customHeight="1" x14ac:dyDescent="0.15">
      <c r="D655" s="303"/>
    </row>
    <row r="656" spans="1:12" ht="18" customHeight="1" x14ac:dyDescent="0.15">
      <c r="D656" s="303"/>
    </row>
    <row r="657" spans="4:4" ht="18" customHeight="1" x14ac:dyDescent="0.15">
      <c r="D657" s="303"/>
    </row>
    <row r="658" spans="4:4" ht="18" customHeight="1" x14ac:dyDescent="0.15">
      <c r="D658" s="303"/>
    </row>
    <row r="659" spans="4:4" ht="18" customHeight="1" x14ac:dyDescent="0.15">
      <c r="D659" s="303"/>
    </row>
    <row r="660" spans="4:4" ht="18" customHeight="1" x14ac:dyDescent="0.15">
      <c r="D660" s="303"/>
    </row>
    <row r="661" spans="4:4" ht="18" customHeight="1" x14ac:dyDescent="0.15">
      <c r="D661" s="303"/>
    </row>
    <row r="662" spans="4:4" ht="18" customHeight="1" x14ac:dyDescent="0.15">
      <c r="D662" s="303"/>
    </row>
    <row r="663" spans="4:4" ht="18" customHeight="1" x14ac:dyDescent="0.15">
      <c r="D663" s="303"/>
    </row>
    <row r="664" spans="4:4" ht="18" customHeight="1" x14ac:dyDescent="0.15">
      <c r="D664" s="303"/>
    </row>
    <row r="665" spans="4:4" ht="18" customHeight="1" x14ac:dyDescent="0.15">
      <c r="D665" s="303"/>
    </row>
    <row r="666" spans="4:4" ht="18" customHeight="1" x14ac:dyDescent="0.15">
      <c r="D666" s="303"/>
    </row>
    <row r="667" spans="4:4" ht="18" customHeight="1" x14ac:dyDescent="0.15">
      <c r="D667" s="303"/>
    </row>
    <row r="668" spans="4:4" ht="18" customHeight="1" x14ac:dyDescent="0.15">
      <c r="D668" s="303"/>
    </row>
    <row r="669" spans="4:4" ht="18" customHeight="1" x14ac:dyDescent="0.15">
      <c r="D669" s="303"/>
    </row>
    <row r="670" spans="4:4" ht="18" customHeight="1" x14ac:dyDescent="0.15">
      <c r="D670" s="303"/>
    </row>
    <row r="671" spans="4:4" ht="18" customHeight="1" x14ac:dyDescent="0.15">
      <c r="D671" s="303"/>
    </row>
    <row r="672" spans="4:4" ht="18" customHeight="1" x14ac:dyDescent="0.15">
      <c r="D672" s="303"/>
    </row>
    <row r="673" spans="4:4" ht="18" customHeight="1" x14ac:dyDescent="0.15">
      <c r="D673" s="303"/>
    </row>
    <row r="674" spans="4:4" ht="18" customHeight="1" x14ac:dyDescent="0.15">
      <c r="D674" s="303"/>
    </row>
    <row r="675" spans="4:4" ht="18" customHeight="1" x14ac:dyDescent="0.15">
      <c r="D675" s="303"/>
    </row>
    <row r="676" spans="4:4" ht="18" customHeight="1" x14ac:dyDescent="0.15">
      <c r="D676" s="303"/>
    </row>
    <row r="677" spans="4:4" ht="18" customHeight="1" x14ac:dyDescent="0.15">
      <c r="D677" s="303"/>
    </row>
    <row r="678" spans="4:4" ht="18" customHeight="1" x14ac:dyDescent="0.15">
      <c r="D678" s="303"/>
    </row>
    <row r="679" spans="4:4" ht="18" customHeight="1" x14ac:dyDescent="0.15">
      <c r="D679" s="303"/>
    </row>
    <row r="680" spans="4:4" ht="18" customHeight="1" x14ac:dyDescent="0.15">
      <c r="D680" s="303"/>
    </row>
    <row r="681" spans="4:4" ht="18" customHeight="1" x14ac:dyDescent="0.15">
      <c r="D681" s="303"/>
    </row>
    <row r="682" spans="4:4" ht="18" customHeight="1" x14ac:dyDescent="0.15">
      <c r="D682" s="303"/>
    </row>
    <row r="683" spans="4:4" ht="18" customHeight="1" x14ac:dyDescent="0.15">
      <c r="D683" s="303"/>
    </row>
    <row r="684" spans="4:4" ht="18" customHeight="1" x14ac:dyDescent="0.15">
      <c r="D684" s="303"/>
    </row>
    <row r="685" spans="4:4" ht="18" customHeight="1" x14ac:dyDescent="0.15">
      <c r="D685" s="303"/>
    </row>
    <row r="686" spans="4:4" ht="18" customHeight="1" x14ac:dyDescent="0.15">
      <c r="D686" s="303"/>
    </row>
    <row r="687" spans="4:4" ht="18" customHeight="1" x14ac:dyDescent="0.15">
      <c r="D687" s="303"/>
    </row>
    <row r="688" spans="4:4" ht="18" customHeight="1" x14ac:dyDescent="0.15">
      <c r="D688" s="303"/>
    </row>
    <row r="689" spans="4:4" ht="18" customHeight="1" x14ac:dyDescent="0.15">
      <c r="D689" s="303"/>
    </row>
    <row r="690" spans="4:4" ht="18" customHeight="1" x14ac:dyDescent="0.15">
      <c r="D690" s="303"/>
    </row>
    <row r="691" spans="4:4" ht="18" customHeight="1" x14ac:dyDescent="0.15">
      <c r="D691" s="303"/>
    </row>
    <row r="692" spans="4:4" ht="18" customHeight="1" x14ac:dyDescent="0.15">
      <c r="D692" s="303"/>
    </row>
    <row r="693" spans="4:4" ht="18" customHeight="1" x14ac:dyDescent="0.15">
      <c r="D693" s="303"/>
    </row>
    <row r="694" spans="4:4" ht="18" customHeight="1" x14ac:dyDescent="0.15">
      <c r="D694" s="303"/>
    </row>
    <row r="695" spans="4:4" ht="18" customHeight="1" x14ac:dyDescent="0.15">
      <c r="D695" s="303"/>
    </row>
    <row r="696" spans="4:4" ht="18" customHeight="1" x14ac:dyDescent="0.15">
      <c r="D696" s="303"/>
    </row>
    <row r="697" spans="4:4" ht="18" customHeight="1" x14ac:dyDescent="0.15">
      <c r="D697" s="303"/>
    </row>
    <row r="698" spans="4:4" ht="18" customHeight="1" x14ac:dyDescent="0.15">
      <c r="D698" s="303"/>
    </row>
    <row r="699" spans="4:4" ht="18" customHeight="1" x14ac:dyDescent="0.15">
      <c r="D699" s="303"/>
    </row>
    <row r="700" spans="4:4" ht="18" customHeight="1" x14ac:dyDescent="0.15">
      <c r="D700" s="303"/>
    </row>
    <row r="701" spans="4:4" ht="18" customHeight="1" x14ac:dyDescent="0.15">
      <c r="D701" s="303"/>
    </row>
    <row r="702" spans="4:4" ht="18" customHeight="1" x14ac:dyDescent="0.15">
      <c r="D702" s="303"/>
    </row>
    <row r="703" spans="4:4" ht="18" customHeight="1" x14ac:dyDescent="0.15">
      <c r="D703" s="303"/>
    </row>
    <row r="704" spans="4:4" ht="18" customHeight="1" x14ac:dyDescent="0.15">
      <c r="D704" s="303"/>
    </row>
    <row r="705" spans="4:4" ht="18" customHeight="1" x14ac:dyDescent="0.15">
      <c r="D705" s="303"/>
    </row>
    <row r="706" spans="4:4" ht="18" customHeight="1" x14ac:dyDescent="0.15">
      <c r="D706" s="303"/>
    </row>
    <row r="707" spans="4:4" ht="18" customHeight="1" x14ac:dyDescent="0.15">
      <c r="D707" s="303"/>
    </row>
    <row r="708" spans="4:4" ht="18" customHeight="1" x14ac:dyDescent="0.15">
      <c r="D708" s="303"/>
    </row>
    <row r="709" spans="4:4" ht="18" customHeight="1" x14ac:dyDescent="0.15">
      <c r="D709" s="303"/>
    </row>
    <row r="710" spans="4:4" ht="18" customHeight="1" x14ac:dyDescent="0.15">
      <c r="D710" s="303"/>
    </row>
    <row r="711" spans="4:4" ht="18" customHeight="1" x14ac:dyDescent="0.15">
      <c r="D711" s="303"/>
    </row>
    <row r="712" spans="4:4" ht="18" customHeight="1" x14ac:dyDescent="0.15">
      <c r="D712" s="303"/>
    </row>
    <row r="713" spans="4:4" ht="18" customHeight="1" x14ac:dyDescent="0.15">
      <c r="D713" s="303"/>
    </row>
    <row r="714" spans="4:4" ht="18" customHeight="1" x14ac:dyDescent="0.15">
      <c r="D714" s="303"/>
    </row>
    <row r="715" spans="4:4" ht="18" customHeight="1" x14ac:dyDescent="0.15">
      <c r="D715" s="303"/>
    </row>
    <row r="716" spans="4:4" ht="18" customHeight="1" x14ac:dyDescent="0.15">
      <c r="D716" s="303"/>
    </row>
    <row r="717" spans="4:4" ht="18" customHeight="1" x14ac:dyDescent="0.15">
      <c r="D717" s="303"/>
    </row>
    <row r="718" spans="4:4" ht="18" customHeight="1" x14ac:dyDescent="0.15">
      <c r="D718" s="303"/>
    </row>
    <row r="719" spans="4:4" ht="18" customHeight="1" x14ac:dyDescent="0.15">
      <c r="D719" s="303"/>
    </row>
    <row r="720" spans="4:4" ht="18" customHeight="1" x14ac:dyDescent="0.15">
      <c r="D720" s="303"/>
    </row>
    <row r="721" spans="4:4" ht="18" customHeight="1" x14ac:dyDescent="0.15">
      <c r="D721" s="303"/>
    </row>
    <row r="722" spans="4:4" ht="18" customHeight="1" x14ac:dyDescent="0.15">
      <c r="D722" s="303"/>
    </row>
    <row r="723" spans="4:4" ht="18" customHeight="1" x14ac:dyDescent="0.15">
      <c r="D723" s="303"/>
    </row>
    <row r="724" spans="4:4" ht="18" customHeight="1" x14ac:dyDescent="0.15">
      <c r="D724" s="303"/>
    </row>
    <row r="725" spans="4:4" ht="18" customHeight="1" x14ac:dyDescent="0.15">
      <c r="D725" s="303"/>
    </row>
    <row r="726" spans="4:4" ht="18" customHeight="1" x14ac:dyDescent="0.15">
      <c r="D726" s="303"/>
    </row>
    <row r="727" spans="4:4" ht="18" customHeight="1" x14ac:dyDescent="0.15">
      <c r="D727" s="303"/>
    </row>
    <row r="728" spans="4:4" ht="18" customHeight="1" x14ac:dyDescent="0.15">
      <c r="D728" s="303"/>
    </row>
    <row r="729" spans="4:4" ht="18" customHeight="1" x14ac:dyDescent="0.15">
      <c r="D729" s="303"/>
    </row>
    <row r="730" spans="4:4" ht="18" customHeight="1" x14ac:dyDescent="0.15">
      <c r="D730" s="303"/>
    </row>
    <row r="731" spans="4:4" ht="18" customHeight="1" x14ac:dyDescent="0.15">
      <c r="D731" s="303"/>
    </row>
    <row r="732" spans="4:4" ht="18" customHeight="1" x14ac:dyDescent="0.15">
      <c r="D732" s="303"/>
    </row>
    <row r="733" spans="4:4" ht="18" customHeight="1" x14ac:dyDescent="0.15">
      <c r="D733" s="303"/>
    </row>
    <row r="734" spans="4:4" ht="18" customHeight="1" x14ac:dyDescent="0.15">
      <c r="D734" s="303"/>
    </row>
    <row r="735" spans="4:4" ht="18" customHeight="1" x14ac:dyDescent="0.15">
      <c r="D735" s="303"/>
    </row>
    <row r="736" spans="4:4" ht="18" customHeight="1" x14ac:dyDescent="0.15">
      <c r="D736" s="303"/>
    </row>
  </sheetData>
  <sortState xmlns:xlrd2="http://schemas.microsoft.com/office/spreadsheetml/2017/richdata2" ref="B357:C392">
    <sortCondition ref="B357:B392"/>
  </sortState>
  <mergeCells count="50">
    <mergeCell ref="A444:L444"/>
    <mergeCell ref="A4:L4"/>
    <mergeCell ref="A47:L47"/>
    <mergeCell ref="A196:L196"/>
    <mergeCell ref="A246:L246"/>
    <mergeCell ref="A149:L149"/>
    <mergeCell ref="A193:L193"/>
    <mergeCell ref="A194:L194"/>
    <mergeCell ref="A195:L195"/>
    <mergeCell ref="A443:L443"/>
    <mergeCell ref="A45:L45"/>
    <mergeCell ref="A46:L46"/>
    <mergeCell ref="A48:L48"/>
    <mergeCell ref="A95:L95"/>
    <mergeCell ref="A96:L96"/>
    <mergeCell ref="A97:L97"/>
    <mergeCell ref="A1:L1"/>
    <mergeCell ref="A2:L2"/>
    <mergeCell ref="A3:L3"/>
    <mergeCell ref="A5:L5"/>
    <mergeCell ref="A44:L44"/>
    <mergeCell ref="A99:L99"/>
    <mergeCell ref="A98:L98"/>
    <mergeCell ref="A148:L148"/>
    <mergeCell ref="A145:L145"/>
    <mergeCell ref="A146:L146"/>
    <mergeCell ref="A147:L147"/>
    <mergeCell ref="A197:L197"/>
    <mergeCell ref="A243:L243"/>
    <mergeCell ref="A244:L244"/>
    <mergeCell ref="A245:L245"/>
    <mergeCell ref="A247:L247"/>
    <mergeCell ref="A294:L294"/>
    <mergeCell ref="A295:L295"/>
    <mergeCell ref="A296:L296"/>
    <mergeCell ref="A298:L298"/>
    <mergeCell ref="A342:L342"/>
    <mergeCell ref="A297:L297"/>
    <mergeCell ref="A343:L343"/>
    <mergeCell ref="A344:L344"/>
    <mergeCell ref="A346:L346"/>
    <mergeCell ref="A393:L393"/>
    <mergeCell ref="A394:L394"/>
    <mergeCell ref="A345:L345"/>
    <mergeCell ref="A395:L395"/>
    <mergeCell ref="A397:L397"/>
    <mergeCell ref="A440:L440"/>
    <mergeCell ref="A441:L441"/>
    <mergeCell ref="A442:L442"/>
    <mergeCell ref="A396:L396"/>
  </mergeCells>
  <printOptions horizontalCentered="1"/>
  <pageMargins left="0.23622047244094491" right="3.937007874015748E-2" top="0.15748031496062992" bottom="0.15748031496062992" header="0.31496062992125984" footer="0.31496062992125984"/>
  <pageSetup paperSize="9" scale="85" fitToHeight="0" orientation="portrait" r:id="rId1"/>
  <rowBreaks count="10" manualBreakCount="10">
    <brk id="43" max="11" man="1"/>
    <brk id="94" max="11" man="1"/>
    <brk id="144" max="16383" man="1"/>
    <brk id="192" max="11" man="1"/>
    <brk id="242" max="11" man="1"/>
    <brk id="293" max="11" man="1"/>
    <brk id="341" max="11" man="1"/>
    <brk id="392" max="11" man="1"/>
    <brk id="439" max="11" man="1"/>
    <brk id="652" max="16383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B4A6-17F2-468B-9494-72E1D438DFB9}">
  <dimension ref="A1:L61"/>
  <sheetViews>
    <sheetView topLeftCell="A40" workbookViewId="0">
      <selection activeCell="K44" sqref="K44"/>
    </sheetView>
  </sheetViews>
  <sheetFormatPr defaultRowHeight="14.25" x14ac:dyDescent="0.15"/>
  <cols>
    <col min="1" max="1" width="4.9921875" customWidth="1"/>
    <col min="2" max="2" width="11.61328125" customWidth="1"/>
    <col min="3" max="3" width="24.3515625" customWidth="1"/>
    <col min="4" max="12" width="6.2421875" customWidth="1"/>
    <col min="13" max="205" width="10.36328125" customWidth="1"/>
    <col min="206" max="206" width="4.9921875" customWidth="1"/>
    <col min="207" max="207" width="11.61328125" customWidth="1"/>
    <col min="208" max="208" width="24.3515625" customWidth="1"/>
    <col min="209" max="216" width="5.7421875" customWidth="1"/>
    <col min="217" max="461" width="10.36328125" customWidth="1"/>
    <col min="462" max="462" width="4.9921875" customWidth="1"/>
    <col min="463" max="463" width="11.61328125" customWidth="1"/>
    <col min="464" max="464" width="24.3515625" customWidth="1"/>
    <col min="465" max="472" width="5.7421875" customWidth="1"/>
    <col min="473" max="717" width="10.36328125" customWidth="1"/>
    <col min="718" max="718" width="4.9921875" customWidth="1"/>
    <col min="719" max="719" width="11.61328125" customWidth="1"/>
    <col min="720" max="720" width="24.3515625" customWidth="1"/>
    <col min="721" max="728" width="5.7421875" customWidth="1"/>
    <col min="729" max="973" width="10.36328125" customWidth="1"/>
    <col min="974" max="974" width="4.9921875" customWidth="1"/>
    <col min="975" max="975" width="11.61328125" customWidth="1"/>
    <col min="976" max="976" width="24.3515625" customWidth="1"/>
    <col min="977" max="984" width="5.7421875" customWidth="1"/>
    <col min="985" max="1229" width="10.36328125" customWidth="1"/>
    <col min="1230" max="1230" width="4.9921875" customWidth="1"/>
    <col min="1231" max="1231" width="11.61328125" customWidth="1"/>
    <col min="1232" max="1232" width="24.3515625" customWidth="1"/>
    <col min="1233" max="1240" width="5.7421875" customWidth="1"/>
    <col min="1241" max="1485" width="10.36328125" customWidth="1"/>
    <col min="1486" max="1486" width="4.9921875" customWidth="1"/>
    <col min="1487" max="1487" width="11.61328125" customWidth="1"/>
    <col min="1488" max="1488" width="24.3515625" customWidth="1"/>
    <col min="1489" max="1496" width="5.7421875" customWidth="1"/>
    <col min="1497" max="1741" width="10.36328125" customWidth="1"/>
    <col min="1742" max="1742" width="4.9921875" customWidth="1"/>
    <col min="1743" max="1743" width="11.61328125" customWidth="1"/>
    <col min="1744" max="1744" width="24.3515625" customWidth="1"/>
    <col min="1745" max="1752" width="5.7421875" customWidth="1"/>
    <col min="1753" max="1997" width="10.36328125" customWidth="1"/>
    <col min="1998" max="1998" width="4.9921875" customWidth="1"/>
    <col min="1999" max="1999" width="11.61328125" customWidth="1"/>
    <col min="2000" max="2000" width="24.3515625" customWidth="1"/>
    <col min="2001" max="2008" width="5.7421875" customWidth="1"/>
    <col min="2009" max="2253" width="10.36328125" customWidth="1"/>
    <col min="2254" max="2254" width="4.9921875" customWidth="1"/>
    <col min="2255" max="2255" width="11.61328125" customWidth="1"/>
    <col min="2256" max="2256" width="24.3515625" customWidth="1"/>
    <col min="2257" max="2264" width="5.7421875" customWidth="1"/>
    <col min="2265" max="2509" width="10.36328125" customWidth="1"/>
    <col min="2510" max="2510" width="4.9921875" customWidth="1"/>
    <col min="2511" max="2511" width="11.61328125" customWidth="1"/>
    <col min="2512" max="2512" width="24.3515625" customWidth="1"/>
    <col min="2513" max="2520" width="5.7421875" customWidth="1"/>
    <col min="2521" max="2765" width="10.36328125" customWidth="1"/>
    <col min="2766" max="2766" width="4.9921875" customWidth="1"/>
    <col min="2767" max="2767" width="11.61328125" customWidth="1"/>
    <col min="2768" max="2768" width="24.3515625" customWidth="1"/>
    <col min="2769" max="2776" width="5.7421875" customWidth="1"/>
    <col min="2777" max="3021" width="10.36328125" customWidth="1"/>
    <col min="3022" max="3022" width="4.9921875" customWidth="1"/>
    <col min="3023" max="3023" width="11.61328125" customWidth="1"/>
    <col min="3024" max="3024" width="24.3515625" customWidth="1"/>
    <col min="3025" max="3032" width="5.7421875" customWidth="1"/>
    <col min="3033" max="3277" width="10.36328125" customWidth="1"/>
    <col min="3278" max="3278" width="4.9921875" customWidth="1"/>
    <col min="3279" max="3279" width="11.61328125" customWidth="1"/>
    <col min="3280" max="3280" width="24.3515625" customWidth="1"/>
    <col min="3281" max="3288" width="5.7421875" customWidth="1"/>
    <col min="3289" max="3533" width="10.36328125" customWidth="1"/>
    <col min="3534" max="3534" width="4.9921875" customWidth="1"/>
    <col min="3535" max="3535" width="11.61328125" customWidth="1"/>
    <col min="3536" max="3536" width="24.3515625" customWidth="1"/>
    <col min="3537" max="3544" width="5.7421875" customWidth="1"/>
    <col min="3545" max="3789" width="10.36328125" customWidth="1"/>
    <col min="3790" max="3790" width="4.9921875" customWidth="1"/>
    <col min="3791" max="3791" width="11.61328125" customWidth="1"/>
    <col min="3792" max="3792" width="24.3515625" customWidth="1"/>
    <col min="3793" max="3800" width="5.7421875" customWidth="1"/>
    <col min="3801" max="4045" width="10.36328125" customWidth="1"/>
    <col min="4046" max="4046" width="4.9921875" customWidth="1"/>
    <col min="4047" max="4047" width="11.61328125" customWidth="1"/>
    <col min="4048" max="4048" width="24.3515625" customWidth="1"/>
    <col min="4049" max="4056" width="5.7421875" customWidth="1"/>
    <col min="4057" max="4301" width="10.36328125" customWidth="1"/>
    <col min="4302" max="4302" width="4.9921875" customWidth="1"/>
    <col min="4303" max="4303" width="11.61328125" customWidth="1"/>
    <col min="4304" max="4304" width="24.3515625" customWidth="1"/>
    <col min="4305" max="4312" width="5.7421875" customWidth="1"/>
    <col min="4313" max="4557" width="10.36328125" customWidth="1"/>
    <col min="4558" max="4558" width="4.9921875" customWidth="1"/>
    <col min="4559" max="4559" width="11.61328125" customWidth="1"/>
    <col min="4560" max="4560" width="24.3515625" customWidth="1"/>
    <col min="4561" max="4568" width="5.7421875" customWidth="1"/>
    <col min="4569" max="4813" width="10.36328125" customWidth="1"/>
    <col min="4814" max="4814" width="4.9921875" customWidth="1"/>
    <col min="4815" max="4815" width="11.61328125" customWidth="1"/>
    <col min="4816" max="4816" width="24.3515625" customWidth="1"/>
    <col min="4817" max="4824" width="5.7421875" customWidth="1"/>
    <col min="4825" max="5069" width="10.36328125" customWidth="1"/>
    <col min="5070" max="5070" width="4.9921875" customWidth="1"/>
    <col min="5071" max="5071" width="11.61328125" customWidth="1"/>
    <col min="5072" max="5072" width="24.3515625" customWidth="1"/>
    <col min="5073" max="5080" width="5.7421875" customWidth="1"/>
    <col min="5081" max="5325" width="10.36328125" customWidth="1"/>
    <col min="5326" max="5326" width="4.9921875" customWidth="1"/>
    <col min="5327" max="5327" width="11.61328125" customWidth="1"/>
    <col min="5328" max="5328" width="24.3515625" customWidth="1"/>
    <col min="5329" max="5336" width="5.7421875" customWidth="1"/>
    <col min="5337" max="5581" width="10.36328125" customWidth="1"/>
    <col min="5582" max="5582" width="4.9921875" customWidth="1"/>
    <col min="5583" max="5583" width="11.61328125" customWidth="1"/>
    <col min="5584" max="5584" width="24.3515625" customWidth="1"/>
    <col min="5585" max="5592" width="5.7421875" customWidth="1"/>
    <col min="5593" max="5837" width="10.36328125" customWidth="1"/>
    <col min="5838" max="5838" width="4.9921875" customWidth="1"/>
    <col min="5839" max="5839" width="11.61328125" customWidth="1"/>
    <col min="5840" max="5840" width="24.3515625" customWidth="1"/>
    <col min="5841" max="5848" width="5.7421875" customWidth="1"/>
    <col min="5849" max="6093" width="10.36328125" customWidth="1"/>
    <col min="6094" max="6094" width="4.9921875" customWidth="1"/>
    <col min="6095" max="6095" width="11.61328125" customWidth="1"/>
    <col min="6096" max="6096" width="24.3515625" customWidth="1"/>
    <col min="6097" max="6104" width="5.7421875" customWidth="1"/>
    <col min="6105" max="6349" width="10.36328125" customWidth="1"/>
    <col min="6350" max="6350" width="4.9921875" customWidth="1"/>
    <col min="6351" max="6351" width="11.61328125" customWidth="1"/>
    <col min="6352" max="6352" width="24.3515625" customWidth="1"/>
    <col min="6353" max="6360" width="5.7421875" customWidth="1"/>
    <col min="6361" max="6605" width="10.36328125" customWidth="1"/>
    <col min="6606" max="6606" width="4.9921875" customWidth="1"/>
    <col min="6607" max="6607" width="11.61328125" customWidth="1"/>
    <col min="6608" max="6608" width="24.3515625" customWidth="1"/>
    <col min="6609" max="6616" width="5.7421875" customWidth="1"/>
    <col min="6617" max="6861" width="10.36328125" customWidth="1"/>
    <col min="6862" max="6862" width="4.9921875" customWidth="1"/>
    <col min="6863" max="6863" width="11.61328125" customWidth="1"/>
    <col min="6864" max="6864" width="24.3515625" customWidth="1"/>
    <col min="6865" max="6872" width="5.7421875" customWidth="1"/>
    <col min="6873" max="7117" width="10.36328125" customWidth="1"/>
    <col min="7118" max="7118" width="4.9921875" customWidth="1"/>
    <col min="7119" max="7119" width="11.61328125" customWidth="1"/>
    <col min="7120" max="7120" width="24.3515625" customWidth="1"/>
    <col min="7121" max="7128" width="5.7421875" customWidth="1"/>
    <col min="7129" max="7373" width="10.36328125" customWidth="1"/>
    <col min="7374" max="7374" width="4.9921875" customWidth="1"/>
    <col min="7375" max="7375" width="11.61328125" customWidth="1"/>
    <col min="7376" max="7376" width="24.3515625" customWidth="1"/>
    <col min="7377" max="7384" width="5.7421875" customWidth="1"/>
    <col min="7385" max="7629" width="10.36328125" customWidth="1"/>
    <col min="7630" max="7630" width="4.9921875" customWidth="1"/>
    <col min="7631" max="7631" width="11.61328125" customWidth="1"/>
    <col min="7632" max="7632" width="24.3515625" customWidth="1"/>
    <col min="7633" max="7640" width="5.7421875" customWidth="1"/>
    <col min="7641" max="7885" width="10.36328125" customWidth="1"/>
    <col min="7886" max="7886" width="4.9921875" customWidth="1"/>
    <col min="7887" max="7887" width="11.61328125" customWidth="1"/>
    <col min="7888" max="7888" width="24.3515625" customWidth="1"/>
    <col min="7889" max="7896" width="5.7421875" customWidth="1"/>
    <col min="7897" max="8141" width="10.36328125" customWidth="1"/>
    <col min="8142" max="8142" width="4.9921875" customWidth="1"/>
    <col min="8143" max="8143" width="11.61328125" customWidth="1"/>
    <col min="8144" max="8144" width="24.3515625" customWidth="1"/>
    <col min="8145" max="8152" width="5.7421875" customWidth="1"/>
    <col min="8153" max="8397" width="10.36328125" customWidth="1"/>
    <col min="8398" max="8398" width="4.9921875" customWidth="1"/>
    <col min="8399" max="8399" width="11.61328125" customWidth="1"/>
    <col min="8400" max="8400" width="24.3515625" customWidth="1"/>
    <col min="8401" max="8408" width="5.7421875" customWidth="1"/>
    <col min="8409" max="8653" width="10.36328125" customWidth="1"/>
    <col min="8654" max="8654" width="4.9921875" customWidth="1"/>
    <col min="8655" max="8655" width="11.61328125" customWidth="1"/>
    <col min="8656" max="8656" width="24.3515625" customWidth="1"/>
    <col min="8657" max="8664" width="5.7421875" customWidth="1"/>
    <col min="8665" max="8909" width="10.36328125" customWidth="1"/>
    <col min="8910" max="8910" width="4.9921875" customWidth="1"/>
    <col min="8911" max="8911" width="11.61328125" customWidth="1"/>
    <col min="8912" max="8912" width="24.3515625" customWidth="1"/>
    <col min="8913" max="8920" width="5.7421875" customWidth="1"/>
    <col min="8921" max="9165" width="10.36328125" customWidth="1"/>
    <col min="9166" max="9166" width="4.9921875" customWidth="1"/>
    <col min="9167" max="9167" width="11.61328125" customWidth="1"/>
    <col min="9168" max="9168" width="24.3515625" customWidth="1"/>
    <col min="9169" max="9176" width="5.7421875" customWidth="1"/>
    <col min="9177" max="9421" width="10.36328125" customWidth="1"/>
    <col min="9422" max="9422" width="4.9921875" customWidth="1"/>
    <col min="9423" max="9423" width="11.61328125" customWidth="1"/>
    <col min="9424" max="9424" width="24.3515625" customWidth="1"/>
    <col min="9425" max="9432" width="5.7421875" customWidth="1"/>
    <col min="9433" max="9677" width="10.36328125" customWidth="1"/>
    <col min="9678" max="9678" width="4.9921875" customWidth="1"/>
    <col min="9679" max="9679" width="11.61328125" customWidth="1"/>
    <col min="9680" max="9680" width="24.3515625" customWidth="1"/>
    <col min="9681" max="9688" width="5.7421875" customWidth="1"/>
    <col min="9689" max="9933" width="10.36328125" customWidth="1"/>
    <col min="9934" max="9934" width="4.9921875" customWidth="1"/>
    <col min="9935" max="9935" width="11.61328125" customWidth="1"/>
    <col min="9936" max="9936" width="24.3515625" customWidth="1"/>
    <col min="9937" max="9944" width="5.7421875" customWidth="1"/>
    <col min="9945" max="10189" width="10.36328125" customWidth="1"/>
    <col min="10190" max="10190" width="4.9921875" customWidth="1"/>
    <col min="10191" max="10191" width="11.61328125" customWidth="1"/>
    <col min="10192" max="10192" width="24.3515625" customWidth="1"/>
    <col min="10193" max="10200" width="5.7421875" customWidth="1"/>
    <col min="10201" max="10445" width="10.36328125" customWidth="1"/>
    <col min="10446" max="10446" width="4.9921875" customWidth="1"/>
    <col min="10447" max="10447" width="11.61328125" customWidth="1"/>
    <col min="10448" max="10448" width="24.3515625" customWidth="1"/>
    <col min="10449" max="10456" width="5.7421875" customWidth="1"/>
    <col min="10457" max="10701" width="10.36328125" customWidth="1"/>
    <col min="10702" max="10702" width="4.9921875" customWidth="1"/>
    <col min="10703" max="10703" width="11.61328125" customWidth="1"/>
    <col min="10704" max="10704" width="24.3515625" customWidth="1"/>
    <col min="10705" max="10712" width="5.7421875" customWidth="1"/>
    <col min="10713" max="10957" width="10.36328125" customWidth="1"/>
    <col min="10958" max="10958" width="4.9921875" customWidth="1"/>
    <col min="10959" max="10959" width="11.61328125" customWidth="1"/>
    <col min="10960" max="10960" width="24.3515625" customWidth="1"/>
    <col min="10961" max="10968" width="5.7421875" customWidth="1"/>
    <col min="10969" max="11213" width="10.36328125" customWidth="1"/>
    <col min="11214" max="11214" width="4.9921875" customWidth="1"/>
    <col min="11215" max="11215" width="11.61328125" customWidth="1"/>
    <col min="11216" max="11216" width="24.3515625" customWidth="1"/>
    <col min="11217" max="11224" width="5.7421875" customWidth="1"/>
    <col min="11225" max="11469" width="10.36328125" customWidth="1"/>
    <col min="11470" max="11470" width="4.9921875" customWidth="1"/>
    <col min="11471" max="11471" width="11.61328125" customWidth="1"/>
    <col min="11472" max="11472" width="24.3515625" customWidth="1"/>
    <col min="11473" max="11480" width="5.7421875" customWidth="1"/>
    <col min="11481" max="11725" width="10.36328125" customWidth="1"/>
    <col min="11726" max="11726" width="4.9921875" customWidth="1"/>
    <col min="11727" max="11727" width="11.61328125" customWidth="1"/>
    <col min="11728" max="11728" width="24.3515625" customWidth="1"/>
    <col min="11729" max="11736" width="5.7421875" customWidth="1"/>
    <col min="11737" max="11981" width="10.36328125" customWidth="1"/>
    <col min="11982" max="11982" width="4.9921875" customWidth="1"/>
    <col min="11983" max="11983" width="11.61328125" customWidth="1"/>
    <col min="11984" max="11984" width="24.3515625" customWidth="1"/>
    <col min="11985" max="11992" width="5.7421875" customWidth="1"/>
    <col min="11993" max="12237" width="10.36328125" customWidth="1"/>
    <col min="12238" max="12238" width="4.9921875" customWidth="1"/>
    <col min="12239" max="12239" width="11.61328125" customWidth="1"/>
    <col min="12240" max="12240" width="24.3515625" customWidth="1"/>
    <col min="12241" max="12248" width="5.7421875" customWidth="1"/>
    <col min="12249" max="12493" width="10.36328125" customWidth="1"/>
    <col min="12494" max="12494" width="4.9921875" customWidth="1"/>
    <col min="12495" max="12495" width="11.61328125" customWidth="1"/>
    <col min="12496" max="12496" width="24.3515625" customWidth="1"/>
    <col min="12497" max="12504" width="5.7421875" customWidth="1"/>
    <col min="12505" max="12749" width="10.36328125" customWidth="1"/>
    <col min="12750" max="12750" width="4.9921875" customWidth="1"/>
    <col min="12751" max="12751" width="11.61328125" customWidth="1"/>
    <col min="12752" max="12752" width="24.3515625" customWidth="1"/>
    <col min="12753" max="12760" width="5.7421875" customWidth="1"/>
    <col min="12761" max="13005" width="10.36328125" customWidth="1"/>
    <col min="13006" max="13006" width="4.9921875" customWidth="1"/>
    <col min="13007" max="13007" width="11.61328125" customWidth="1"/>
    <col min="13008" max="13008" width="24.3515625" customWidth="1"/>
    <col min="13009" max="13016" width="5.7421875" customWidth="1"/>
    <col min="13017" max="13261" width="10.36328125" customWidth="1"/>
    <col min="13262" max="13262" width="4.9921875" customWidth="1"/>
    <col min="13263" max="13263" width="11.61328125" customWidth="1"/>
    <col min="13264" max="13264" width="24.3515625" customWidth="1"/>
    <col min="13265" max="13272" width="5.7421875" customWidth="1"/>
    <col min="13273" max="13517" width="10.36328125" customWidth="1"/>
    <col min="13518" max="13518" width="4.9921875" customWidth="1"/>
    <col min="13519" max="13519" width="11.61328125" customWidth="1"/>
    <col min="13520" max="13520" width="24.3515625" customWidth="1"/>
    <col min="13521" max="13528" width="5.7421875" customWidth="1"/>
    <col min="13529" max="13773" width="10.36328125" customWidth="1"/>
    <col min="13774" max="13774" width="4.9921875" customWidth="1"/>
    <col min="13775" max="13775" width="11.61328125" customWidth="1"/>
    <col min="13776" max="13776" width="24.3515625" customWidth="1"/>
    <col min="13777" max="13784" width="5.7421875" customWidth="1"/>
    <col min="13785" max="14029" width="10.36328125" customWidth="1"/>
    <col min="14030" max="14030" width="4.9921875" customWidth="1"/>
    <col min="14031" max="14031" width="11.61328125" customWidth="1"/>
    <col min="14032" max="14032" width="24.3515625" customWidth="1"/>
    <col min="14033" max="14040" width="5.7421875" customWidth="1"/>
    <col min="14041" max="14285" width="10.36328125" customWidth="1"/>
    <col min="14286" max="14286" width="4.9921875" customWidth="1"/>
    <col min="14287" max="14287" width="11.61328125" customWidth="1"/>
    <col min="14288" max="14288" width="24.3515625" customWidth="1"/>
    <col min="14289" max="14296" width="5.7421875" customWidth="1"/>
    <col min="14297" max="14541" width="10.36328125" customWidth="1"/>
    <col min="14542" max="14542" width="4.9921875" customWidth="1"/>
    <col min="14543" max="14543" width="11.61328125" customWidth="1"/>
    <col min="14544" max="14544" width="24.3515625" customWidth="1"/>
    <col min="14545" max="14552" width="5.7421875" customWidth="1"/>
    <col min="14553" max="14797" width="10.36328125" customWidth="1"/>
    <col min="14798" max="14798" width="4.9921875" customWidth="1"/>
    <col min="14799" max="14799" width="11.61328125" customWidth="1"/>
    <col min="14800" max="14800" width="24.3515625" customWidth="1"/>
    <col min="14801" max="14808" width="5.7421875" customWidth="1"/>
    <col min="14809" max="15053" width="10.36328125" customWidth="1"/>
    <col min="15054" max="15054" width="4.9921875" customWidth="1"/>
    <col min="15055" max="15055" width="11.61328125" customWidth="1"/>
    <col min="15056" max="15056" width="24.3515625" customWidth="1"/>
    <col min="15057" max="15064" width="5.7421875" customWidth="1"/>
    <col min="15065" max="15309" width="10.36328125" customWidth="1"/>
    <col min="15310" max="15310" width="4.9921875" customWidth="1"/>
    <col min="15311" max="15311" width="11.61328125" customWidth="1"/>
    <col min="15312" max="15312" width="24.3515625" customWidth="1"/>
    <col min="15313" max="15320" width="5.7421875" customWidth="1"/>
    <col min="15321" max="15565" width="10.36328125" customWidth="1"/>
    <col min="15566" max="15566" width="4.9921875" customWidth="1"/>
    <col min="15567" max="15567" width="11.61328125" customWidth="1"/>
    <col min="15568" max="15568" width="24.3515625" customWidth="1"/>
    <col min="15569" max="15576" width="5.7421875" customWidth="1"/>
    <col min="15577" max="15821" width="10.36328125" customWidth="1"/>
    <col min="15822" max="15822" width="4.9921875" customWidth="1"/>
    <col min="15823" max="15823" width="11.61328125" customWidth="1"/>
    <col min="15824" max="15824" width="24.3515625" customWidth="1"/>
    <col min="15825" max="15832" width="5.7421875" customWidth="1"/>
    <col min="15833" max="16077" width="10.36328125" customWidth="1"/>
    <col min="16078" max="16078" width="4.9921875" customWidth="1"/>
    <col min="16079" max="16079" width="11.61328125" customWidth="1"/>
    <col min="16080" max="16080" width="24.3515625" customWidth="1"/>
    <col min="16081" max="16088" width="5.7421875" customWidth="1"/>
    <col min="16089" max="16384" width="10.36328125" customWidth="1"/>
  </cols>
  <sheetData>
    <row r="1" spans="1:12" s="272" customFormat="1" ht="17.25" customHeight="1" x14ac:dyDescent="0.15">
      <c r="A1" s="1289" t="s">
        <v>9795</v>
      </c>
      <c r="B1" s="1289"/>
      <c r="C1" s="1289"/>
      <c r="D1" s="1289"/>
      <c r="E1" s="1289"/>
      <c r="F1" s="1289"/>
      <c r="G1" s="1289"/>
      <c r="H1" s="1289"/>
      <c r="I1" s="1289"/>
      <c r="J1" s="1289"/>
      <c r="K1" s="1289"/>
      <c r="L1" s="1289"/>
    </row>
    <row r="2" spans="1:12" s="272" customFormat="1" ht="17.25" customHeight="1" x14ac:dyDescent="0.15">
      <c r="A2" s="1289" t="s">
        <v>21906</v>
      </c>
      <c r="B2" s="1289"/>
      <c r="C2" s="1289"/>
      <c r="D2" s="1289"/>
      <c r="E2" s="1289"/>
      <c r="F2" s="1289"/>
      <c r="G2" s="1289"/>
      <c r="H2" s="1289"/>
      <c r="I2" s="1289"/>
      <c r="J2" s="1289"/>
      <c r="K2" s="1289"/>
      <c r="L2" s="1289"/>
    </row>
    <row r="3" spans="1:12" s="272" customFormat="1" ht="17.25" customHeight="1" x14ac:dyDescent="0.15">
      <c r="A3" s="1289" t="s">
        <v>15537</v>
      </c>
      <c r="B3" s="1289"/>
      <c r="C3" s="1289"/>
      <c r="D3" s="1289"/>
      <c r="E3" s="1289"/>
      <c r="F3" s="1289"/>
      <c r="G3" s="1289"/>
      <c r="H3" s="1289"/>
      <c r="I3" s="1289"/>
      <c r="J3" s="1289"/>
      <c r="K3" s="1289"/>
      <c r="L3" s="1289"/>
    </row>
    <row r="4" spans="1:12" s="257" customFormat="1" ht="21" customHeight="1" x14ac:dyDescent="0.15">
      <c r="A4" s="1323" t="s">
        <v>18831</v>
      </c>
      <c r="B4" s="1323"/>
      <c r="C4" s="1323"/>
      <c r="D4" s="1323"/>
      <c r="E4" s="1323"/>
      <c r="F4" s="1323"/>
      <c r="G4" s="1323"/>
      <c r="H4" s="1323"/>
      <c r="I4" s="1323"/>
      <c r="J4" s="1323"/>
      <c r="K4" s="1323"/>
      <c r="L4" s="1323"/>
    </row>
    <row r="5" spans="1:12" s="265" customFormat="1" ht="17.25" customHeight="1" x14ac:dyDescent="0.15">
      <c r="A5" s="1290" t="s">
        <v>21907</v>
      </c>
      <c r="B5" s="1290"/>
      <c r="C5" s="1290"/>
      <c r="D5" s="1290"/>
      <c r="E5" s="1290"/>
      <c r="F5" s="1290"/>
      <c r="G5" s="1290"/>
      <c r="H5" s="1290"/>
      <c r="I5" s="1290"/>
      <c r="J5" s="1290"/>
      <c r="K5" s="1290"/>
      <c r="L5" s="1290"/>
    </row>
    <row r="6" spans="1:12" s="31" customFormat="1" ht="16.5" customHeight="1" x14ac:dyDescent="0.5">
      <c r="A6" s="312" t="s">
        <v>8377</v>
      </c>
      <c r="B6" s="33" t="s">
        <v>8352</v>
      </c>
      <c r="C6" s="256" t="s">
        <v>9799</v>
      </c>
      <c r="D6" s="312"/>
      <c r="E6" s="312"/>
      <c r="F6" s="178"/>
      <c r="G6" s="178"/>
      <c r="H6" s="178"/>
      <c r="I6" s="178"/>
      <c r="J6" s="178"/>
      <c r="K6" s="178"/>
      <c r="L6" s="178"/>
    </row>
    <row r="7" spans="1:12" s="310" customFormat="1" ht="17.25" customHeight="1" x14ac:dyDescent="0.15">
      <c r="A7" s="305">
        <v>1</v>
      </c>
      <c r="B7" s="305">
        <v>18021</v>
      </c>
      <c r="C7" s="306" t="s">
        <v>21632</v>
      </c>
      <c r="D7" s="299"/>
      <c r="E7" s="309"/>
      <c r="F7" s="309"/>
      <c r="G7" s="309"/>
      <c r="H7" s="309"/>
      <c r="I7" s="309"/>
      <c r="J7" s="309"/>
      <c r="K7" s="309"/>
      <c r="L7" s="309"/>
    </row>
    <row r="8" spans="1:12" s="310" customFormat="1" ht="17.25" customHeight="1" x14ac:dyDescent="0.15">
      <c r="A8" s="305">
        <v>3</v>
      </c>
      <c r="B8" s="305">
        <v>18065</v>
      </c>
      <c r="C8" s="306" t="s">
        <v>21634</v>
      </c>
      <c r="D8" s="299"/>
      <c r="E8" s="309"/>
      <c r="F8" s="309"/>
      <c r="G8" s="309"/>
      <c r="H8" s="309"/>
      <c r="I8" s="309"/>
      <c r="J8" s="309"/>
      <c r="K8" s="309"/>
      <c r="L8" s="309"/>
    </row>
    <row r="9" spans="1:12" s="310" customFormat="1" ht="17.25" customHeight="1" x14ac:dyDescent="0.15">
      <c r="A9" s="305">
        <v>5</v>
      </c>
      <c r="B9" s="305">
        <v>18079</v>
      </c>
      <c r="C9" s="306" t="s">
        <v>21636</v>
      </c>
      <c r="D9" s="299"/>
      <c r="E9" s="309"/>
      <c r="F9" s="309"/>
      <c r="G9" s="309"/>
      <c r="H9" s="309"/>
      <c r="I9" s="309"/>
      <c r="J9" s="309"/>
      <c r="K9" s="309"/>
      <c r="L9" s="309"/>
    </row>
    <row r="10" spans="1:12" s="310" customFormat="1" ht="17.25" customHeight="1" x14ac:dyDescent="0.15">
      <c r="A10" s="305">
        <v>7</v>
      </c>
      <c r="B10" s="305">
        <v>18134</v>
      </c>
      <c r="C10" s="306" t="s">
        <v>21638</v>
      </c>
      <c r="D10" s="299"/>
      <c r="E10" s="309"/>
      <c r="F10" s="309"/>
      <c r="G10" s="309"/>
      <c r="H10" s="309"/>
      <c r="I10" s="309"/>
      <c r="J10" s="309"/>
      <c r="K10" s="309"/>
      <c r="L10" s="309"/>
    </row>
    <row r="11" spans="1:12" s="310" customFormat="1" ht="17.25" customHeight="1" x14ac:dyDescent="0.15">
      <c r="A11" s="305">
        <v>9</v>
      </c>
      <c r="B11" s="305">
        <v>18160</v>
      </c>
      <c r="C11" s="306" t="s">
        <v>21640</v>
      </c>
      <c r="D11" s="299"/>
      <c r="E11" s="309"/>
      <c r="F11" s="309"/>
      <c r="G11" s="309"/>
      <c r="H11" s="309"/>
      <c r="I11" s="309"/>
      <c r="J11" s="309"/>
      <c r="K11" s="309"/>
      <c r="L11" s="309"/>
    </row>
    <row r="12" spans="1:12" s="310" customFormat="1" ht="17.25" customHeight="1" x14ac:dyDescent="0.15">
      <c r="A12" s="305">
        <v>11</v>
      </c>
      <c r="B12" s="305">
        <v>18169</v>
      </c>
      <c r="C12" s="306" t="s">
        <v>21642</v>
      </c>
      <c r="D12" s="299"/>
      <c r="E12" s="309"/>
      <c r="F12" s="309"/>
      <c r="G12" s="309"/>
      <c r="H12" s="309"/>
      <c r="I12" s="309"/>
      <c r="J12" s="309"/>
      <c r="K12" s="309"/>
      <c r="L12" s="309"/>
    </row>
    <row r="13" spans="1:12" s="310" customFormat="1" ht="17.25" customHeight="1" x14ac:dyDescent="0.15">
      <c r="A13" s="305">
        <v>13</v>
      </c>
      <c r="B13" s="305">
        <v>18223</v>
      </c>
      <c r="C13" s="306" t="s">
        <v>21644</v>
      </c>
      <c r="D13" s="299"/>
      <c r="E13" s="309"/>
      <c r="F13" s="309"/>
      <c r="G13" s="309"/>
      <c r="H13" s="309"/>
      <c r="I13" s="309"/>
      <c r="J13" s="309"/>
      <c r="K13" s="309"/>
      <c r="L13" s="309"/>
    </row>
    <row r="14" spans="1:12" s="310" customFormat="1" ht="17.25" customHeight="1" x14ac:dyDescent="0.15">
      <c r="A14" s="305">
        <v>15</v>
      </c>
      <c r="B14" s="305">
        <v>18254</v>
      </c>
      <c r="C14" s="306" t="s">
        <v>21646</v>
      </c>
      <c r="D14" s="299"/>
      <c r="E14" s="309"/>
      <c r="F14" s="309"/>
      <c r="G14" s="309"/>
      <c r="H14" s="309"/>
      <c r="I14" s="309"/>
      <c r="J14" s="309"/>
      <c r="K14" s="309"/>
      <c r="L14" s="309"/>
    </row>
    <row r="15" spans="1:12" s="310" customFormat="1" ht="17.25" customHeight="1" x14ac:dyDescent="0.15">
      <c r="A15" s="305">
        <v>17</v>
      </c>
      <c r="B15" s="305">
        <v>19138</v>
      </c>
      <c r="C15" s="306" t="s">
        <v>21647</v>
      </c>
      <c r="D15" s="299"/>
      <c r="E15" s="309"/>
      <c r="F15" s="309"/>
      <c r="G15" s="309"/>
      <c r="H15" s="309"/>
      <c r="I15" s="309"/>
      <c r="J15" s="309"/>
      <c r="K15" s="309"/>
      <c r="L15" s="309"/>
    </row>
    <row r="16" spans="1:12" s="310" customFormat="1" ht="17.25" customHeight="1" x14ac:dyDescent="0.15">
      <c r="A16" s="305">
        <v>19</v>
      </c>
      <c r="B16" s="305">
        <v>20300</v>
      </c>
      <c r="C16" s="306" t="s">
        <v>21649</v>
      </c>
      <c r="D16" s="299"/>
      <c r="E16" s="309"/>
      <c r="F16" s="309"/>
      <c r="G16" s="309"/>
      <c r="H16" s="309"/>
      <c r="I16" s="309"/>
      <c r="J16" s="309"/>
      <c r="K16" s="309"/>
      <c r="L16" s="309"/>
    </row>
    <row r="17" spans="1:12" s="310" customFormat="1" ht="17.25" customHeight="1" x14ac:dyDescent="0.15">
      <c r="A17" s="305">
        <v>21</v>
      </c>
      <c r="B17" s="305">
        <v>20302</v>
      </c>
      <c r="C17" s="306" t="s">
        <v>21651</v>
      </c>
      <c r="D17" s="299"/>
      <c r="E17" s="309"/>
      <c r="F17" s="309"/>
      <c r="G17" s="309"/>
      <c r="H17" s="309"/>
      <c r="I17" s="309"/>
      <c r="J17" s="309"/>
      <c r="K17" s="309"/>
      <c r="L17" s="309"/>
    </row>
    <row r="18" spans="1:12" s="310" customFormat="1" ht="17.25" customHeight="1" x14ac:dyDescent="0.15">
      <c r="A18" s="305">
        <v>23</v>
      </c>
      <c r="B18" s="305">
        <v>20304</v>
      </c>
      <c r="C18" s="306" t="s">
        <v>21653</v>
      </c>
      <c r="D18" s="299"/>
      <c r="E18" s="309"/>
      <c r="F18" s="309"/>
      <c r="G18" s="309"/>
      <c r="H18" s="309"/>
      <c r="I18" s="309"/>
      <c r="J18" s="309"/>
      <c r="K18" s="309"/>
      <c r="L18" s="309"/>
    </row>
    <row r="19" spans="1:12" s="310" customFormat="1" ht="17.25" customHeight="1" x14ac:dyDescent="0.15">
      <c r="A19" s="305">
        <v>25</v>
      </c>
      <c r="B19" s="305">
        <v>18094</v>
      </c>
      <c r="C19" s="306" t="s">
        <v>21655</v>
      </c>
      <c r="D19" s="299"/>
      <c r="E19" s="309"/>
      <c r="F19" s="309"/>
      <c r="G19" s="309"/>
      <c r="H19" s="309"/>
      <c r="I19" s="309"/>
      <c r="J19" s="309"/>
      <c r="K19" s="309"/>
      <c r="L19" s="309"/>
    </row>
    <row r="20" spans="1:12" s="310" customFormat="1" ht="17.25" customHeight="1" x14ac:dyDescent="0.15">
      <c r="A20" s="305">
        <v>27</v>
      </c>
      <c r="B20" s="305">
        <v>18148</v>
      </c>
      <c r="C20" s="306" t="s">
        <v>21657</v>
      </c>
      <c r="D20" s="299"/>
      <c r="E20" s="309"/>
      <c r="F20" s="309"/>
      <c r="G20" s="309"/>
      <c r="H20" s="309"/>
      <c r="I20" s="309"/>
      <c r="J20" s="309"/>
      <c r="K20" s="309"/>
      <c r="L20" s="309"/>
    </row>
    <row r="21" spans="1:12" s="310" customFormat="1" ht="17.25" customHeight="1" x14ac:dyDescent="0.15">
      <c r="A21" s="305">
        <v>29</v>
      </c>
      <c r="B21" s="305">
        <v>18228</v>
      </c>
      <c r="C21" s="306" t="s">
        <v>21659</v>
      </c>
      <c r="D21" s="299"/>
      <c r="E21" s="309"/>
      <c r="F21" s="309"/>
      <c r="G21" s="309"/>
      <c r="H21" s="309"/>
      <c r="I21" s="309"/>
      <c r="J21" s="309"/>
      <c r="K21" s="309"/>
      <c r="L21" s="309"/>
    </row>
    <row r="22" spans="1:12" s="310" customFormat="1" ht="17.25" customHeight="1" x14ac:dyDescent="0.15">
      <c r="A22" s="305">
        <v>31</v>
      </c>
      <c r="B22" s="305">
        <v>18232</v>
      </c>
      <c r="C22" s="306" t="s">
        <v>21661</v>
      </c>
      <c r="D22" s="299"/>
      <c r="E22" s="309"/>
      <c r="F22" s="309"/>
      <c r="G22" s="309"/>
      <c r="H22" s="309"/>
      <c r="I22" s="309"/>
      <c r="J22" s="309"/>
      <c r="K22" s="309"/>
      <c r="L22" s="309"/>
    </row>
    <row r="23" spans="1:12" s="310" customFormat="1" ht="17.25" customHeight="1" x14ac:dyDescent="0.15">
      <c r="A23" s="305">
        <v>33</v>
      </c>
      <c r="B23" s="305">
        <v>20306</v>
      </c>
      <c r="C23" s="306" t="s">
        <v>21663</v>
      </c>
      <c r="D23" s="299"/>
      <c r="E23" s="309"/>
      <c r="F23" s="309"/>
      <c r="G23" s="309"/>
      <c r="H23" s="309"/>
      <c r="I23" s="309"/>
      <c r="J23" s="309"/>
      <c r="K23" s="309"/>
      <c r="L23" s="309"/>
    </row>
    <row r="24" spans="1:12" s="310" customFormat="1" ht="17.25" customHeight="1" x14ac:dyDescent="0.15">
      <c r="A24" s="305">
        <v>35</v>
      </c>
      <c r="B24" s="305">
        <v>20308</v>
      </c>
      <c r="C24" s="306" t="s">
        <v>21665</v>
      </c>
      <c r="D24" s="299"/>
      <c r="E24" s="309"/>
      <c r="F24" s="309"/>
      <c r="G24" s="309"/>
      <c r="H24" s="309"/>
      <c r="I24" s="309"/>
      <c r="J24" s="309"/>
      <c r="K24" s="309"/>
      <c r="L24" s="309"/>
    </row>
    <row r="25" spans="1:12" s="310" customFormat="1" ht="17.25" customHeight="1" x14ac:dyDescent="0.15">
      <c r="A25" s="305">
        <v>37</v>
      </c>
      <c r="B25" s="305">
        <v>20310</v>
      </c>
      <c r="C25" s="306" t="s">
        <v>21667</v>
      </c>
      <c r="D25" s="299"/>
      <c r="E25" s="309"/>
      <c r="F25" s="309"/>
      <c r="G25" s="309"/>
      <c r="H25" s="309"/>
      <c r="I25" s="309"/>
      <c r="J25" s="309"/>
      <c r="K25" s="309"/>
      <c r="L25" s="309"/>
    </row>
    <row r="26" spans="1:12" s="310" customFormat="1" ht="17.25" customHeight="1" x14ac:dyDescent="0.15">
      <c r="A26" s="305">
        <v>39</v>
      </c>
      <c r="B26" s="305">
        <v>20313</v>
      </c>
      <c r="C26" s="306" t="s">
        <v>21669</v>
      </c>
      <c r="D26" s="299"/>
      <c r="E26" s="309"/>
      <c r="F26" s="309"/>
      <c r="G26" s="309"/>
      <c r="H26" s="309"/>
      <c r="I26" s="309"/>
      <c r="J26" s="309"/>
      <c r="K26" s="309"/>
      <c r="L26" s="309"/>
    </row>
    <row r="27" spans="1:12" s="310" customFormat="1" ht="17.25" customHeight="1" x14ac:dyDescent="0.15">
      <c r="A27" s="305">
        <v>41</v>
      </c>
      <c r="B27" s="305">
        <v>20315</v>
      </c>
      <c r="C27" s="306" t="s">
        <v>21671</v>
      </c>
      <c r="D27" s="299"/>
      <c r="E27" s="309"/>
      <c r="F27" s="309"/>
      <c r="G27" s="309"/>
      <c r="H27" s="309"/>
      <c r="I27" s="309"/>
      <c r="J27" s="309"/>
      <c r="K27" s="309"/>
      <c r="L27" s="309"/>
    </row>
    <row r="28" spans="1:12" s="310" customFormat="1" ht="17.25" customHeight="1" x14ac:dyDescent="0.15">
      <c r="A28" s="305">
        <v>43</v>
      </c>
      <c r="B28" s="305">
        <v>20317</v>
      </c>
      <c r="C28" s="306" t="s">
        <v>21673</v>
      </c>
      <c r="D28" s="299"/>
      <c r="E28" s="309"/>
      <c r="F28" s="309"/>
      <c r="G28" s="309"/>
      <c r="H28" s="309"/>
      <c r="I28" s="309"/>
      <c r="J28" s="309"/>
      <c r="K28" s="309"/>
      <c r="L28" s="309"/>
    </row>
    <row r="34" spans="1:12" s="272" customFormat="1" ht="17.25" customHeight="1" x14ac:dyDescent="0.15">
      <c r="A34" s="1289" t="s">
        <v>9795</v>
      </c>
      <c r="B34" s="1289"/>
      <c r="C34" s="1289"/>
      <c r="D34" s="1289"/>
      <c r="E34" s="1289"/>
      <c r="F34" s="1289"/>
      <c r="G34" s="1289"/>
      <c r="H34" s="1289"/>
      <c r="I34" s="1289"/>
      <c r="J34" s="1289"/>
      <c r="K34" s="1289"/>
      <c r="L34" s="1289"/>
    </row>
    <row r="35" spans="1:12" s="272" customFormat="1" ht="17.25" customHeight="1" x14ac:dyDescent="0.15">
      <c r="A35" s="1289" t="s">
        <v>21906</v>
      </c>
      <c r="B35" s="1289"/>
      <c r="C35" s="1289"/>
      <c r="D35" s="1289"/>
      <c r="E35" s="1289"/>
      <c r="F35" s="1289"/>
      <c r="G35" s="1289"/>
      <c r="H35" s="1289"/>
      <c r="I35" s="1289"/>
      <c r="J35" s="1289"/>
      <c r="K35" s="1289"/>
      <c r="L35" s="1289"/>
    </row>
    <row r="36" spans="1:12" s="272" customFormat="1" ht="17.25" customHeight="1" x14ac:dyDescent="0.15">
      <c r="A36" s="1289" t="s">
        <v>15537</v>
      </c>
      <c r="B36" s="1289"/>
      <c r="C36" s="1289"/>
      <c r="D36" s="1289"/>
      <c r="E36" s="1289"/>
      <c r="F36" s="1289"/>
      <c r="G36" s="1289"/>
      <c r="H36" s="1289"/>
      <c r="I36" s="1289"/>
      <c r="J36" s="1289"/>
      <c r="K36" s="1289"/>
      <c r="L36" s="1289"/>
    </row>
    <row r="37" spans="1:12" s="257" customFormat="1" ht="21" customHeight="1" x14ac:dyDescent="0.15">
      <c r="A37" s="1323" t="s">
        <v>18831</v>
      </c>
      <c r="B37" s="1323"/>
      <c r="C37" s="1323"/>
      <c r="D37" s="1323"/>
      <c r="E37" s="1323"/>
      <c r="F37" s="1323"/>
      <c r="G37" s="1323"/>
      <c r="H37" s="1323"/>
      <c r="I37" s="1323"/>
      <c r="J37" s="1323"/>
      <c r="K37" s="1323"/>
      <c r="L37" s="1323"/>
    </row>
    <row r="38" spans="1:12" s="265" customFormat="1" ht="17.25" customHeight="1" x14ac:dyDescent="0.15">
      <c r="A38" s="1290" t="s">
        <v>21907</v>
      </c>
      <c r="B38" s="1290"/>
      <c r="C38" s="1290"/>
      <c r="D38" s="1290"/>
      <c r="E38" s="1290"/>
      <c r="F38" s="1290"/>
      <c r="G38" s="1290"/>
      <c r="H38" s="1290"/>
      <c r="I38" s="1290"/>
      <c r="J38" s="1290"/>
      <c r="K38" s="1290"/>
      <c r="L38" s="1290"/>
    </row>
    <row r="39" spans="1:12" s="31" customFormat="1" ht="16.5" customHeight="1" x14ac:dyDescent="0.5">
      <c r="A39" s="312" t="s">
        <v>8377</v>
      </c>
      <c r="B39" s="33" t="s">
        <v>8352</v>
      </c>
      <c r="C39" s="256" t="s">
        <v>9799</v>
      </c>
      <c r="D39" s="312"/>
      <c r="E39" s="312"/>
      <c r="F39" s="178"/>
      <c r="G39" s="178"/>
      <c r="H39" s="178"/>
      <c r="I39" s="178"/>
      <c r="J39" s="178"/>
      <c r="K39" s="178"/>
      <c r="L39" s="178"/>
    </row>
    <row r="40" spans="1:12" s="310" customFormat="1" ht="17.25" customHeight="1" x14ac:dyDescent="0.15">
      <c r="A40" s="305">
        <v>2</v>
      </c>
      <c r="B40" s="305">
        <v>18024</v>
      </c>
      <c r="C40" s="306" t="s">
        <v>21633</v>
      </c>
      <c r="D40" s="299"/>
      <c r="E40" s="309"/>
      <c r="F40" s="309"/>
      <c r="G40" s="309"/>
      <c r="H40" s="309"/>
      <c r="I40" s="309"/>
      <c r="J40" s="309"/>
      <c r="K40" s="309"/>
      <c r="L40" s="309"/>
    </row>
    <row r="41" spans="1:12" s="310" customFormat="1" ht="17.25" customHeight="1" x14ac:dyDescent="0.15">
      <c r="A41" s="305">
        <v>4</v>
      </c>
      <c r="B41" s="305">
        <v>18078</v>
      </c>
      <c r="C41" s="306" t="s">
        <v>21635</v>
      </c>
      <c r="D41" s="299"/>
      <c r="E41" s="309"/>
      <c r="F41" s="309"/>
      <c r="G41" s="309"/>
      <c r="H41" s="309"/>
      <c r="I41" s="309"/>
      <c r="J41" s="309"/>
      <c r="K41" s="309"/>
      <c r="L41" s="309"/>
    </row>
    <row r="42" spans="1:12" s="310" customFormat="1" ht="17.25" customHeight="1" x14ac:dyDescent="0.15">
      <c r="A42" s="305">
        <v>6</v>
      </c>
      <c r="B42" s="305">
        <v>18089</v>
      </c>
      <c r="C42" s="306" t="s">
        <v>21637</v>
      </c>
      <c r="D42" s="299"/>
      <c r="E42" s="309"/>
      <c r="F42" s="309"/>
      <c r="G42" s="309"/>
      <c r="H42" s="309"/>
      <c r="I42" s="309"/>
      <c r="J42" s="309"/>
      <c r="K42" s="309"/>
      <c r="L42" s="309"/>
    </row>
    <row r="43" spans="1:12" s="310" customFormat="1" ht="17.25" customHeight="1" x14ac:dyDescent="0.15">
      <c r="A43" s="305">
        <v>8</v>
      </c>
      <c r="B43" s="305">
        <v>18158</v>
      </c>
      <c r="C43" s="306" t="s">
        <v>21639</v>
      </c>
      <c r="D43" s="299"/>
      <c r="E43" s="309"/>
      <c r="F43" s="309"/>
      <c r="G43" s="309"/>
      <c r="H43" s="309"/>
      <c r="I43" s="309"/>
      <c r="J43" s="309"/>
      <c r="K43" s="309"/>
      <c r="L43" s="309"/>
    </row>
    <row r="44" spans="1:12" s="310" customFormat="1" ht="17.25" customHeight="1" x14ac:dyDescent="0.15">
      <c r="A44" s="305">
        <v>10</v>
      </c>
      <c r="B44" s="305">
        <v>18167</v>
      </c>
      <c r="C44" s="306" t="s">
        <v>21641</v>
      </c>
      <c r="D44" s="299"/>
      <c r="E44" s="309"/>
      <c r="F44" s="309"/>
      <c r="G44" s="309"/>
      <c r="H44" s="309"/>
      <c r="I44" s="309"/>
      <c r="J44" s="309"/>
      <c r="K44" s="309"/>
      <c r="L44" s="309"/>
    </row>
    <row r="45" spans="1:12" s="310" customFormat="1" ht="17.25" customHeight="1" x14ac:dyDescent="0.15">
      <c r="A45" s="305">
        <v>12</v>
      </c>
      <c r="B45" s="305">
        <v>18174</v>
      </c>
      <c r="C45" s="306" t="s">
        <v>21643</v>
      </c>
      <c r="D45" s="299"/>
      <c r="E45" s="309"/>
      <c r="F45" s="309"/>
      <c r="G45" s="309"/>
      <c r="H45" s="309"/>
      <c r="I45" s="309"/>
      <c r="J45" s="309"/>
      <c r="K45" s="309"/>
      <c r="L45" s="309"/>
    </row>
    <row r="46" spans="1:12" s="310" customFormat="1" ht="17.25" customHeight="1" x14ac:dyDescent="0.15">
      <c r="A46" s="305">
        <v>14</v>
      </c>
      <c r="B46" s="305">
        <v>18224</v>
      </c>
      <c r="C46" s="306" t="s">
        <v>21645</v>
      </c>
      <c r="D46" s="299"/>
      <c r="E46" s="309"/>
      <c r="F46" s="309"/>
      <c r="G46" s="309"/>
      <c r="H46" s="309"/>
      <c r="I46" s="309"/>
      <c r="J46" s="309"/>
      <c r="K46" s="309"/>
      <c r="L46" s="309"/>
    </row>
    <row r="47" spans="1:12" s="310" customFormat="1" ht="17.25" customHeight="1" x14ac:dyDescent="0.15">
      <c r="A47" s="305">
        <v>16</v>
      </c>
      <c r="B47" s="305">
        <v>18443</v>
      </c>
      <c r="C47" s="306" t="s">
        <v>21886</v>
      </c>
      <c r="D47" s="299"/>
      <c r="E47" s="309"/>
      <c r="F47" s="309"/>
      <c r="G47" s="309"/>
      <c r="H47" s="309"/>
      <c r="I47" s="309"/>
      <c r="J47" s="309"/>
      <c r="K47" s="309"/>
      <c r="L47" s="309"/>
    </row>
    <row r="48" spans="1:12" s="310" customFormat="1" ht="17.25" customHeight="1" x14ac:dyDescent="0.15">
      <c r="A48" s="305">
        <v>18</v>
      </c>
      <c r="B48" s="305">
        <v>20299</v>
      </c>
      <c r="C48" s="306" t="s">
        <v>21648</v>
      </c>
      <c r="D48" s="299"/>
      <c r="E48" s="309"/>
      <c r="F48" s="309"/>
      <c r="G48" s="309"/>
      <c r="H48" s="309"/>
      <c r="I48" s="309"/>
      <c r="J48" s="309"/>
      <c r="K48" s="309"/>
      <c r="L48" s="309"/>
    </row>
    <row r="49" spans="1:12" s="310" customFormat="1" ht="17.25" customHeight="1" x14ac:dyDescent="0.15">
      <c r="A49" s="305">
        <v>20</v>
      </c>
      <c r="B49" s="305">
        <v>20301</v>
      </c>
      <c r="C49" s="306" t="s">
        <v>21650</v>
      </c>
      <c r="D49" s="299"/>
      <c r="E49" s="309"/>
      <c r="F49" s="309"/>
      <c r="G49" s="309"/>
      <c r="H49" s="309"/>
      <c r="I49" s="309"/>
      <c r="J49" s="309"/>
      <c r="K49" s="309"/>
      <c r="L49" s="309"/>
    </row>
    <row r="50" spans="1:12" s="310" customFormat="1" ht="17.25" customHeight="1" x14ac:dyDescent="0.15">
      <c r="A50" s="305">
        <v>22</v>
      </c>
      <c r="B50" s="305">
        <v>20303</v>
      </c>
      <c r="C50" s="306" t="s">
        <v>21652</v>
      </c>
      <c r="D50" s="299"/>
      <c r="E50" s="309"/>
      <c r="F50" s="309"/>
      <c r="G50" s="309"/>
      <c r="H50" s="309"/>
      <c r="I50" s="309"/>
      <c r="J50" s="309"/>
      <c r="K50" s="309"/>
      <c r="L50" s="309"/>
    </row>
    <row r="51" spans="1:12" s="310" customFormat="1" ht="17.25" customHeight="1" x14ac:dyDescent="0.15">
      <c r="A51" s="305">
        <v>24</v>
      </c>
      <c r="B51" s="305">
        <v>20305</v>
      </c>
      <c r="C51" s="306" t="s">
        <v>21654</v>
      </c>
      <c r="D51" s="299"/>
      <c r="E51" s="309"/>
      <c r="F51" s="309"/>
      <c r="G51" s="309"/>
      <c r="H51" s="309"/>
      <c r="I51" s="309"/>
      <c r="J51" s="309"/>
      <c r="K51" s="309"/>
      <c r="L51" s="309"/>
    </row>
    <row r="52" spans="1:12" s="310" customFormat="1" ht="17.25" customHeight="1" x14ac:dyDescent="0.15">
      <c r="A52" s="305">
        <v>26</v>
      </c>
      <c r="B52" s="305">
        <v>18107</v>
      </c>
      <c r="C52" s="306" t="s">
        <v>21656</v>
      </c>
      <c r="D52" s="299"/>
      <c r="E52" s="309"/>
      <c r="F52" s="309"/>
      <c r="G52" s="309"/>
      <c r="H52" s="309"/>
      <c r="I52" s="309"/>
      <c r="J52" s="309"/>
      <c r="K52" s="309"/>
      <c r="L52" s="309"/>
    </row>
    <row r="53" spans="1:12" s="310" customFormat="1" ht="17.25" customHeight="1" x14ac:dyDescent="0.15">
      <c r="A53" s="305">
        <v>28</v>
      </c>
      <c r="B53" s="305">
        <v>18200</v>
      </c>
      <c r="C53" s="306" t="s">
        <v>21658</v>
      </c>
      <c r="D53" s="299"/>
      <c r="E53" s="309"/>
      <c r="F53" s="309"/>
      <c r="G53" s="309"/>
      <c r="H53" s="309"/>
      <c r="I53" s="309"/>
      <c r="J53" s="309"/>
      <c r="K53" s="309"/>
      <c r="L53" s="309"/>
    </row>
    <row r="54" spans="1:12" s="310" customFormat="1" ht="17.25" customHeight="1" x14ac:dyDescent="0.15">
      <c r="A54" s="305">
        <v>30</v>
      </c>
      <c r="B54" s="305">
        <v>18231</v>
      </c>
      <c r="C54" s="306" t="s">
        <v>21660</v>
      </c>
      <c r="D54" s="299"/>
      <c r="E54" s="309"/>
      <c r="F54" s="309"/>
      <c r="G54" s="309"/>
      <c r="H54" s="309"/>
      <c r="I54" s="309"/>
      <c r="J54" s="309"/>
      <c r="K54" s="309"/>
      <c r="L54" s="309"/>
    </row>
    <row r="55" spans="1:12" s="310" customFormat="1" ht="17.25" customHeight="1" x14ac:dyDescent="0.15">
      <c r="A55" s="305">
        <v>32</v>
      </c>
      <c r="B55" s="305">
        <v>18337</v>
      </c>
      <c r="C55" s="306" t="s">
        <v>21662</v>
      </c>
      <c r="D55" s="299"/>
      <c r="E55" s="309"/>
      <c r="F55" s="309"/>
      <c r="G55" s="309"/>
      <c r="H55" s="309"/>
      <c r="I55" s="309"/>
      <c r="J55" s="309"/>
      <c r="K55" s="309"/>
      <c r="L55" s="309"/>
    </row>
    <row r="56" spans="1:12" s="310" customFormat="1" ht="17.25" customHeight="1" x14ac:dyDescent="0.15">
      <c r="A56" s="305">
        <v>34</v>
      </c>
      <c r="B56" s="305">
        <v>20307</v>
      </c>
      <c r="C56" s="306" t="s">
        <v>21664</v>
      </c>
      <c r="D56" s="299"/>
      <c r="E56" s="309"/>
      <c r="F56" s="309"/>
      <c r="G56" s="309"/>
      <c r="H56" s="309"/>
      <c r="I56" s="309"/>
      <c r="J56" s="309"/>
      <c r="K56" s="309"/>
      <c r="L56" s="309"/>
    </row>
    <row r="57" spans="1:12" s="310" customFormat="1" ht="17.25" customHeight="1" x14ac:dyDescent="0.15">
      <c r="A57" s="305">
        <v>36</v>
      </c>
      <c r="B57" s="305">
        <v>20309</v>
      </c>
      <c r="C57" s="306" t="s">
        <v>21666</v>
      </c>
      <c r="D57" s="299"/>
      <c r="E57" s="309"/>
      <c r="F57" s="309"/>
      <c r="G57" s="309"/>
      <c r="H57" s="309"/>
      <c r="I57" s="309"/>
      <c r="J57" s="309"/>
      <c r="K57" s="309"/>
      <c r="L57" s="309"/>
    </row>
    <row r="58" spans="1:12" s="310" customFormat="1" ht="17.25" customHeight="1" x14ac:dyDescent="0.15">
      <c r="A58" s="305">
        <v>38</v>
      </c>
      <c r="B58" s="305">
        <v>20312</v>
      </c>
      <c r="C58" s="306" t="s">
        <v>21668</v>
      </c>
      <c r="D58" s="299"/>
      <c r="E58" s="309"/>
      <c r="F58" s="309"/>
      <c r="G58" s="309"/>
      <c r="H58" s="309"/>
      <c r="I58" s="309"/>
      <c r="J58" s="309"/>
      <c r="K58" s="309"/>
      <c r="L58" s="309"/>
    </row>
    <row r="59" spans="1:12" s="310" customFormat="1" ht="17.25" customHeight="1" x14ac:dyDescent="0.15">
      <c r="A59" s="305">
        <v>40</v>
      </c>
      <c r="B59" s="305">
        <v>20314</v>
      </c>
      <c r="C59" s="306" t="s">
        <v>21670</v>
      </c>
      <c r="D59" s="299"/>
      <c r="E59" s="309"/>
      <c r="F59" s="309"/>
      <c r="G59" s="309"/>
      <c r="H59" s="309"/>
      <c r="I59" s="309"/>
      <c r="J59" s="309"/>
      <c r="K59" s="309"/>
      <c r="L59" s="309"/>
    </row>
    <row r="60" spans="1:12" s="310" customFormat="1" ht="17.25" customHeight="1" x14ac:dyDescent="0.15">
      <c r="A60" s="305">
        <v>42</v>
      </c>
      <c r="B60" s="305">
        <v>20316</v>
      </c>
      <c r="C60" s="306" t="s">
        <v>21672</v>
      </c>
      <c r="D60" s="299"/>
      <c r="E60" s="309"/>
      <c r="F60" s="309"/>
      <c r="G60" s="309"/>
      <c r="H60" s="309"/>
      <c r="I60" s="309"/>
      <c r="J60" s="309"/>
      <c r="K60" s="309"/>
      <c r="L60" s="309"/>
    </row>
    <row r="61" spans="1:12" s="310" customFormat="1" ht="17.25" customHeight="1" x14ac:dyDescent="0.15">
      <c r="A61" s="305">
        <v>44</v>
      </c>
      <c r="B61" s="305">
        <v>20318</v>
      </c>
      <c r="C61" s="306" t="s">
        <v>21674</v>
      </c>
      <c r="D61" s="299"/>
      <c r="E61" s="309"/>
      <c r="F61" s="309"/>
      <c r="G61" s="309"/>
      <c r="H61" s="309"/>
      <c r="I61" s="309"/>
      <c r="J61" s="309"/>
      <c r="K61" s="309"/>
      <c r="L61" s="309"/>
    </row>
  </sheetData>
  <mergeCells count="10">
    <mergeCell ref="A1:L1"/>
    <mergeCell ref="A2:L2"/>
    <mergeCell ref="A3:L3"/>
    <mergeCell ref="A4:L4"/>
    <mergeCell ref="A5:L5"/>
    <mergeCell ref="A34:L34"/>
    <mergeCell ref="A35:L35"/>
    <mergeCell ref="A36:L36"/>
    <mergeCell ref="A37:L37"/>
    <mergeCell ref="A38:L38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  <pageSetUpPr autoPageBreaks="0"/>
  </sheetPr>
  <dimension ref="A1:P595"/>
  <sheetViews>
    <sheetView workbookViewId="0">
      <selection activeCell="Q90" sqref="Q90"/>
    </sheetView>
  </sheetViews>
  <sheetFormatPr defaultColWidth="6.9921875" defaultRowHeight="12.75" customHeight="1" x14ac:dyDescent="0.15"/>
  <cols>
    <col min="1" max="1" width="1.12109375" style="42" customWidth="1"/>
    <col min="2" max="2" width="3.62109375" style="199" customWidth="1"/>
    <col min="3" max="3" width="10.36328125" style="42" customWidth="1"/>
    <col min="4" max="4" width="27.1015625" style="42" customWidth="1"/>
    <col min="5" max="12" width="4.9921875" style="42" customWidth="1"/>
    <col min="13" max="13" width="21.98046875" style="42" customWidth="1"/>
    <col min="14" max="123" width="5.9921875" style="42" customWidth="1"/>
    <col min="124" max="124" width="1.12109375" style="42" customWidth="1"/>
    <col min="125" max="125" width="2.87109375" style="42" customWidth="1"/>
    <col min="126" max="126" width="4.24609375" style="42" customWidth="1"/>
    <col min="127" max="127" width="2.74609375" style="42" customWidth="1"/>
    <col min="128" max="128" width="25.3515625" style="42" customWidth="1"/>
    <col min="129" max="138" width="6.2421875" style="42" customWidth="1"/>
    <col min="139" max="139" width="5.9921875" style="42" customWidth="1"/>
    <col min="140" max="140" width="1.12109375" style="42" customWidth="1"/>
    <col min="141" max="141" width="2.87109375" style="42" customWidth="1"/>
    <col min="142" max="142" width="4.24609375" style="42" customWidth="1"/>
    <col min="143" max="143" width="2.74609375" style="42" customWidth="1"/>
    <col min="144" max="144" width="25.3515625" style="42" customWidth="1"/>
    <col min="145" max="154" width="6.2421875" style="42" customWidth="1"/>
    <col min="155" max="155" width="5.9921875" style="42" customWidth="1"/>
    <col min="156" max="156" width="1.12109375" style="42" customWidth="1"/>
    <col min="157" max="157" width="2.87109375" style="42" customWidth="1"/>
    <col min="158" max="158" width="4.24609375" style="42" customWidth="1"/>
    <col min="159" max="159" width="2.74609375" style="42" customWidth="1"/>
    <col min="160" max="160" width="25.3515625" style="42" customWidth="1"/>
    <col min="161" max="170" width="6.2421875" style="42" customWidth="1"/>
    <col min="171" max="171" width="5.9921875" style="42" customWidth="1"/>
    <col min="172" max="172" width="1.12109375" style="42" customWidth="1"/>
    <col min="173" max="173" width="2.87109375" style="42" customWidth="1"/>
    <col min="174" max="174" width="4.24609375" style="42" customWidth="1"/>
    <col min="175" max="175" width="2.74609375" style="42" customWidth="1"/>
    <col min="176" max="176" width="25.3515625" style="42" customWidth="1"/>
    <col min="177" max="186" width="6.2421875" style="42" customWidth="1"/>
    <col min="187" max="187" width="5.9921875" style="42" customWidth="1"/>
    <col min="188" max="188" width="1.12109375" style="42" customWidth="1"/>
    <col min="189" max="189" width="2.87109375" style="42" customWidth="1"/>
    <col min="190" max="190" width="4.24609375" style="42" customWidth="1"/>
    <col min="191" max="191" width="2.74609375" style="42" customWidth="1"/>
    <col min="192" max="192" width="25.3515625" style="42" customWidth="1"/>
    <col min="193" max="202" width="6.2421875" style="42" customWidth="1"/>
    <col min="203" max="203" width="5.9921875" style="42" customWidth="1"/>
    <col min="204" max="204" width="1.12109375" style="42" customWidth="1"/>
    <col min="205" max="205" width="2.87109375" style="42" customWidth="1"/>
    <col min="206" max="206" width="4.24609375" style="42" customWidth="1"/>
    <col min="207" max="207" width="2.74609375" style="42" customWidth="1"/>
    <col min="208" max="208" width="25.3515625" style="42" customWidth="1"/>
    <col min="209" max="218" width="6.2421875" style="42" customWidth="1"/>
    <col min="219" max="219" width="5.9921875" style="42" customWidth="1"/>
    <col min="220" max="220" width="1.12109375" style="42" customWidth="1"/>
    <col min="221" max="221" width="2.87109375" style="42" customWidth="1"/>
    <col min="222" max="222" width="4.24609375" style="42" customWidth="1"/>
    <col min="223" max="223" width="2.74609375" style="42" customWidth="1"/>
    <col min="224" max="224" width="25.3515625" style="42" customWidth="1"/>
    <col min="225" max="234" width="6.2421875" style="42" customWidth="1"/>
    <col min="235" max="235" width="5.9921875" style="42" customWidth="1"/>
    <col min="236" max="236" width="1.12109375" style="42" customWidth="1"/>
    <col min="237" max="237" width="2.87109375" style="42" customWidth="1"/>
    <col min="238" max="238" width="4.24609375" style="42" customWidth="1"/>
    <col min="239" max="239" width="2.74609375" style="42" customWidth="1"/>
    <col min="240" max="240" width="25.3515625" style="42" customWidth="1"/>
    <col min="241" max="250" width="6.2421875" style="42" customWidth="1"/>
    <col min="251" max="251" width="5.9921875" style="42" customWidth="1"/>
    <col min="252" max="252" width="1.12109375" style="42" customWidth="1"/>
    <col min="253" max="253" width="2.87109375" style="42" customWidth="1"/>
    <col min="254" max="254" width="4.24609375" style="42" customWidth="1"/>
    <col min="255" max="255" width="2.74609375" style="42" customWidth="1"/>
    <col min="256" max="256" width="25.3515625" style="42" customWidth="1"/>
    <col min="257" max="266" width="6.2421875" style="42" customWidth="1"/>
    <col min="267" max="379" width="5.9921875" style="42" customWidth="1"/>
    <col min="380" max="380" width="1.12109375" style="42" customWidth="1"/>
    <col min="381" max="381" width="2.87109375" style="42" customWidth="1"/>
    <col min="382" max="382" width="4.24609375" style="42" customWidth="1"/>
    <col min="383" max="383" width="2.74609375" style="42" customWidth="1"/>
    <col min="384" max="384" width="25.3515625" style="42" customWidth="1"/>
    <col min="385" max="394" width="6.2421875" style="42" customWidth="1"/>
    <col min="395" max="395" width="5.9921875" style="42" customWidth="1"/>
    <col min="396" max="396" width="1.12109375" style="42" customWidth="1"/>
    <col min="397" max="397" width="2.87109375" style="42" customWidth="1"/>
    <col min="398" max="398" width="4.24609375" style="42" customWidth="1"/>
    <col min="399" max="399" width="2.74609375" style="42" customWidth="1"/>
    <col min="400" max="400" width="25.3515625" style="42" customWidth="1"/>
    <col min="401" max="410" width="6.2421875" style="42" customWidth="1"/>
    <col min="411" max="411" width="5.9921875" style="42" customWidth="1"/>
    <col min="412" max="412" width="1.12109375" style="42" customWidth="1"/>
    <col min="413" max="413" width="2.87109375" style="42" customWidth="1"/>
    <col min="414" max="414" width="4.24609375" style="42" customWidth="1"/>
    <col min="415" max="415" width="2.74609375" style="42" customWidth="1"/>
    <col min="416" max="416" width="25.3515625" style="42" customWidth="1"/>
    <col min="417" max="426" width="6.2421875" style="42" customWidth="1"/>
    <col min="427" max="427" width="5.9921875" style="42" customWidth="1"/>
    <col min="428" max="428" width="1.12109375" style="42" customWidth="1"/>
    <col min="429" max="429" width="2.87109375" style="42" customWidth="1"/>
    <col min="430" max="430" width="4.24609375" style="42" customWidth="1"/>
    <col min="431" max="431" width="2.74609375" style="42" customWidth="1"/>
    <col min="432" max="432" width="25.3515625" style="42" customWidth="1"/>
    <col min="433" max="442" width="6.2421875" style="42" customWidth="1"/>
    <col min="443" max="443" width="5.9921875" style="42" customWidth="1"/>
    <col min="444" max="444" width="1.12109375" style="42" customWidth="1"/>
    <col min="445" max="445" width="2.87109375" style="42" customWidth="1"/>
    <col min="446" max="446" width="4.24609375" style="42" customWidth="1"/>
    <col min="447" max="447" width="2.74609375" style="42" customWidth="1"/>
    <col min="448" max="448" width="25.3515625" style="42" customWidth="1"/>
    <col min="449" max="458" width="6.2421875" style="42" customWidth="1"/>
    <col min="459" max="459" width="5.9921875" style="42" customWidth="1"/>
    <col min="460" max="460" width="1.12109375" style="42" customWidth="1"/>
    <col min="461" max="461" width="2.87109375" style="42" customWidth="1"/>
    <col min="462" max="462" width="4.24609375" style="42" customWidth="1"/>
    <col min="463" max="463" width="2.74609375" style="42" customWidth="1"/>
    <col min="464" max="464" width="25.3515625" style="42" customWidth="1"/>
    <col min="465" max="474" width="6.2421875" style="42" customWidth="1"/>
    <col min="475" max="475" width="5.9921875" style="42" customWidth="1"/>
    <col min="476" max="476" width="1.12109375" style="42" customWidth="1"/>
    <col min="477" max="477" width="2.87109375" style="42" customWidth="1"/>
    <col min="478" max="478" width="4.24609375" style="42" customWidth="1"/>
    <col min="479" max="479" width="2.74609375" style="42" customWidth="1"/>
    <col min="480" max="480" width="25.3515625" style="42" customWidth="1"/>
    <col min="481" max="490" width="6.2421875" style="42" customWidth="1"/>
    <col min="491" max="491" width="5.9921875" style="42" customWidth="1"/>
    <col min="492" max="492" width="1.12109375" style="42" customWidth="1"/>
    <col min="493" max="493" width="2.87109375" style="42" customWidth="1"/>
    <col min="494" max="494" width="4.24609375" style="42" customWidth="1"/>
    <col min="495" max="495" width="2.74609375" style="42" customWidth="1"/>
    <col min="496" max="496" width="25.3515625" style="42" customWidth="1"/>
    <col min="497" max="506" width="6.2421875" style="42" customWidth="1"/>
    <col min="507" max="507" width="5.9921875" style="42" customWidth="1"/>
    <col min="508" max="508" width="1.12109375" style="42" customWidth="1"/>
    <col min="509" max="509" width="2.87109375" style="42" customWidth="1"/>
    <col min="510" max="510" width="4.24609375" style="42" customWidth="1"/>
    <col min="511" max="511" width="2.74609375" style="42" customWidth="1"/>
    <col min="512" max="512" width="25.3515625" style="42" customWidth="1"/>
    <col min="513" max="522" width="6.2421875" style="42" customWidth="1"/>
    <col min="523" max="635" width="5.9921875" style="42" customWidth="1"/>
    <col min="636" max="636" width="1.12109375" style="42" customWidth="1"/>
    <col min="637" max="637" width="2.87109375" style="42" customWidth="1"/>
    <col min="638" max="638" width="4.24609375" style="42" customWidth="1"/>
    <col min="639" max="639" width="2.74609375" style="42" customWidth="1"/>
    <col min="640" max="640" width="25.3515625" style="42" customWidth="1"/>
    <col min="641" max="650" width="6.2421875" style="42" customWidth="1"/>
    <col min="651" max="651" width="5.9921875" style="42" customWidth="1"/>
    <col min="652" max="652" width="1.12109375" style="42" customWidth="1"/>
    <col min="653" max="653" width="2.87109375" style="42" customWidth="1"/>
    <col min="654" max="654" width="4.24609375" style="42" customWidth="1"/>
    <col min="655" max="655" width="2.74609375" style="42" customWidth="1"/>
    <col min="656" max="656" width="25.3515625" style="42" customWidth="1"/>
    <col min="657" max="666" width="6.2421875" style="42" customWidth="1"/>
    <col min="667" max="667" width="5.9921875" style="42" customWidth="1"/>
    <col min="668" max="668" width="1.12109375" style="42" customWidth="1"/>
    <col min="669" max="669" width="2.87109375" style="42" customWidth="1"/>
    <col min="670" max="670" width="4.24609375" style="42" customWidth="1"/>
    <col min="671" max="671" width="2.74609375" style="42" customWidth="1"/>
    <col min="672" max="672" width="25.3515625" style="42" customWidth="1"/>
    <col min="673" max="682" width="6.2421875" style="42" customWidth="1"/>
    <col min="683" max="683" width="5.9921875" style="42" customWidth="1"/>
    <col min="684" max="684" width="1.12109375" style="42" customWidth="1"/>
    <col min="685" max="685" width="2.87109375" style="42" customWidth="1"/>
    <col min="686" max="686" width="4.24609375" style="42" customWidth="1"/>
    <col min="687" max="687" width="2.74609375" style="42" customWidth="1"/>
    <col min="688" max="688" width="25.3515625" style="42" customWidth="1"/>
    <col min="689" max="698" width="6.2421875" style="42" customWidth="1"/>
    <col min="699" max="699" width="5.9921875" style="42" customWidth="1"/>
    <col min="700" max="700" width="1.12109375" style="42" customWidth="1"/>
    <col min="701" max="701" width="2.87109375" style="42" customWidth="1"/>
    <col min="702" max="702" width="4.24609375" style="42" customWidth="1"/>
    <col min="703" max="703" width="2.74609375" style="42" customWidth="1"/>
    <col min="704" max="704" width="25.3515625" style="42" customWidth="1"/>
    <col min="705" max="714" width="6.2421875" style="42" customWidth="1"/>
    <col min="715" max="715" width="5.9921875" style="42" customWidth="1"/>
    <col min="716" max="716" width="1.12109375" style="42" customWidth="1"/>
    <col min="717" max="717" width="2.87109375" style="42" customWidth="1"/>
    <col min="718" max="718" width="4.24609375" style="42" customWidth="1"/>
    <col min="719" max="719" width="2.74609375" style="42" customWidth="1"/>
    <col min="720" max="720" width="25.3515625" style="42" customWidth="1"/>
    <col min="721" max="730" width="6.2421875" style="42" customWidth="1"/>
    <col min="731" max="731" width="5.9921875" style="42" customWidth="1"/>
    <col min="732" max="732" width="1.12109375" style="42" customWidth="1"/>
    <col min="733" max="733" width="2.87109375" style="42" customWidth="1"/>
    <col min="734" max="734" width="4.24609375" style="42" customWidth="1"/>
    <col min="735" max="735" width="2.74609375" style="42" customWidth="1"/>
    <col min="736" max="736" width="25.3515625" style="42" customWidth="1"/>
    <col min="737" max="746" width="6.2421875" style="42" customWidth="1"/>
    <col min="747" max="747" width="5.9921875" style="42" customWidth="1"/>
    <col min="748" max="748" width="1.12109375" style="42" customWidth="1"/>
    <col min="749" max="749" width="2.87109375" style="42" customWidth="1"/>
    <col min="750" max="750" width="4.24609375" style="42" customWidth="1"/>
    <col min="751" max="751" width="2.74609375" style="42" customWidth="1"/>
    <col min="752" max="752" width="25.3515625" style="42" customWidth="1"/>
    <col min="753" max="762" width="6.2421875" style="42" customWidth="1"/>
    <col min="763" max="763" width="5.9921875" style="42" customWidth="1"/>
    <col min="764" max="764" width="1.12109375" style="42" customWidth="1"/>
    <col min="765" max="765" width="2.87109375" style="42" customWidth="1"/>
    <col min="766" max="766" width="4.24609375" style="42" customWidth="1"/>
    <col min="767" max="767" width="2.74609375" style="42" customWidth="1"/>
    <col min="768" max="768" width="25.3515625" style="42" customWidth="1"/>
    <col min="769" max="778" width="6.2421875" style="42" customWidth="1"/>
    <col min="779" max="891" width="5.9921875" style="42" customWidth="1"/>
    <col min="892" max="892" width="1.12109375" style="42" customWidth="1"/>
    <col min="893" max="893" width="2.87109375" style="42" customWidth="1"/>
    <col min="894" max="894" width="4.24609375" style="42" customWidth="1"/>
    <col min="895" max="895" width="2.74609375" style="42" customWidth="1"/>
    <col min="896" max="896" width="25.3515625" style="42" customWidth="1"/>
    <col min="897" max="906" width="6.2421875" style="42" customWidth="1"/>
    <col min="907" max="907" width="5.9921875" style="42" customWidth="1"/>
    <col min="908" max="908" width="1.12109375" style="42" customWidth="1"/>
    <col min="909" max="909" width="2.87109375" style="42" customWidth="1"/>
    <col min="910" max="910" width="4.24609375" style="42" customWidth="1"/>
    <col min="911" max="911" width="2.74609375" style="42" customWidth="1"/>
    <col min="912" max="912" width="25.3515625" style="42" customWidth="1"/>
    <col min="913" max="922" width="6.2421875" style="42" customWidth="1"/>
    <col min="923" max="923" width="5.9921875" style="42" customWidth="1"/>
    <col min="924" max="924" width="1.12109375" style="42" customWidth="1"/>
    <col min="925" max="925" width="2.87109375" style="42" customWidth="1"/>
    <col min="926" max="926" width="4.24609375" style="42" customWidth="1"/>
    <col min="927" max="927" width="2.74609375" style="42" customWidth="1"/>
    <col min="928" max="928" width="25.3515625" style="42" customWidth="1"/>
    <col min="929" max="938" width="6.2421875" style="42" customWidth="1"/>
    <col min="939" max="939" width="5.9921875" style="42" customWidth="1"/>
    <col min="940" max="940" width="1.12109375" style="42" customWidth="1"/>
    <col min="941" max="941" width="2.87109375" style="42" customWidth="1"/>
    <col min="942" max="942" width="4.24609375" style="42" customWidth="1"/>
    <col min="943" max="943" width="2.74609375" style="42" customWidth="1"/>
    <col min="944" max="944" width="25.3515625" style="42" customWidth="1"/>
    <col min="945" max="954" width="6.2421875" style="42" customWidth="1"/>
    <col min="955" max="955" width="5.9921875" style="42" customWidth="1"/>
    <col min="956" max="956" width="1.12109375" style="42" customWidth="1"/>
    <col min="957" max="957" width="2.87109375" style="42" customWidth="1"/>
    <col min="958" max="958" width="4.24609375" style="42" customWidth="1"/>
    <col min="959" max="959" width="2.74609375" style="42" customWidth="1"/>
    <col min="960" max="960" width="25.3515625" style="42" customWidth="1"/>
    <col min="961" max="970" width="6.2421875" style="42" customWidth="1"/>
    <col min="971" max="971" width="5.9921875" style="42" customWidth="1"/>
    <col min="972" max="972" width="1.12109375" style="42" customWidth="1"/>
    <col min="973" max="973" width="2.87109375" style="42" customWidth="1"/>
    <col min="974" max="974" width="4.24609375" style="42" customWidth="1"/>
    <col min="975" max="975" width="2.74609375" style="42" customWidth="1"/>
    <col min="976" max="976" width="25.3515625" style="42" customWidth="1"/>
    <col min="977" max="986" width="6.2421875" style="42" customWidth="1"/>
    <col min="987" max="987" width="5.9921875" style="42" customWidth="1"/>
    <col min="988" max="988" width="1.12109375" style="42" customWidth="1"/>
    <col min="989" max="989" width="2.87109375" style="42" customWidth="1"/>
    <col min="990" max="990" width="4.24609375" style="42" customWidth="1"/>
    <col min="991" max="991" width="2.74609375" style="42" customWidth="1"/>
    <col min="992" max="992" width="25.3515625" style="42" customWidth="1"/>
    <col min="993" max="1002" width="6.2421875" style="42" customWidth="1"/>
    <col min="1003" max="1003" width="5.9921875" style="42" customWidth="1"/>
    <col min="1004" max="1004" width="1.12109375" style="42" customWidth="1"/>
    <col min="1005" max="1005" width="2.87109375" style="42" customWidth="1"/>
    <col min="1006" max="1006" width="4.24609375" style="42" customWidth="1"/>
    <col min="1007" max="1007" width="2.74609375" style="42" customWidth="1"/>
    <col min="1008" max="1008" width="25.3515625" style="42" customWidth="1"/>
    <col min="1009" max="1018" width="6.2421875" style="42" customWidth="1"/>
    <col min="1019" max="1019" width="5.9921875" style="42" customWidth="1"/>
    <col min="1020" max="1020" width="1.12109375" style="42" customWidth="1"/>
    <col min="1021" max="1021" width="2.87109375" style="42" customWidth="1"/>
    <col min="1022" max="1022" width="4.24609375" style="42" customWidth="1"/>
    <col min="1023" max="1023" width="2.74609375" style="42" customWidth="1"/>
    <col min="1024" max="1024" width="25.3515625" style="42" customWidth="1"/>
    <col min="1025" max="1034" width="6.2421875" style="42" customWidth="1"/>
    <col min="1035" max="1147" width="5.9921875" style="42" customWidth="1"/>
    <col min="1148" max="1148" width="1.12109375" style="42" customWidth="1"/>
    <col min="1149" max="1149" width="2.87109375" style="42" customWidth="1"/>
    <col min="1150" max="1150" width="4.24609375" style="42" customWidth="1"/>
    <col min="1151" max="1151" width="2.74609375" style="42" customWidth="1"/>
    <col min="1152" max="1152" width="25.3515625" style="42" customWidth="1"/>
    <col min="1153" max="1162" width="6.2421875" style="42" customWidth="1"/>
    <col min="1163" max="1163" width="5.9921875" style="42" customWidth="1"/>
    <col min="1164" max="1164" width="1.12109375" style="42" customWidth="1"/>
    <col min="1165" max="1165" width="2.87109375" style="42" customWidth="1"/>
    <col min="1166" max="1166" width="4.24609375" style="42" customWidth="1"/>
    <col min="1167" max="1167" width="2.74609375" style="42" customWidth="1"/>
    <col min="1168" max="1168" width="25.3515625" style="42" customWidth="1"/>
    <col min="1169" max="1178" width="6.2421875" style="42" customWidth="1"/>
    <col min="1179" max="1179" width="5.9921875" style="42" customWidth="1"/>
    <col min="1180" max="1180" width="1.12109375" style="42" customWidth="1"/>
    <col min="1181" max="1181" width="2.87109375" style="42" customWidth="1"/>
    <col min="1182" max="1182" width="4.24609375" style="42" customWidth="1"/>
    <col min="1183" max="1183" width="2.74609375" style="42" customWidth="1"/>
    <col min="1184" max="1184" width="25.3515625" style="42" customWidth="1"/>
    <col min="1185" max="1194" width="6.2421875" style="42" customWidth="1"/>
    <col min="1195" max="1195" width="5.9921875" style="42" customWidth="1"/>
    <col min="1196" max="1196" width="1.12109375" style="42" customWidth="1"/>
    <col min="1197" max="1197" width="2.87109375" style="42" customWidth="1"/>
    <col min="1198" max="1198" width="4.24609375" style="42" customWidth="1"/>
    <col min="1199" max="1199" width="2.74609375" style="42" customWidth="1"/>
    <col min="1200" max="1200" width="25.3515625" style="42" customWidth="1"/>
    <col min="1201" max="1210" width="6.2421875" style="42" customWidth="1"/>
    <col min="1211" max="1211" width="5.9921875" style="42" customWidth="1"/>
    <col min="1212" max="1212" width="1.12109375" style="42" customWidth="1"/>
    <col min="1213" max="1213" width="2.87109375" style="42" customWidth="1"/>
    <col min="1214" max="1214" width="4.24609375" style="42" customWidth="1"/>
    <col min="1215" max="1215" width="2.74609375" style="42" customWidth="1"/>
    <col min="1216" max="1216" width="25.3515625" style="42" customWidth="1"/>
    <col min="1217" max="1226" width="6.2421875" style="42" customWidth="1"/>
    <col min="1227" max="1227" width="5.9921875" style="42" customWidth="1"/>
    <col min="1228" max="1228" width="1.12109375" style="42" customWidth="1"/>
    <col min="1229" max="1229" width="2.87109375" style="42" customWidth="1"/>
    <col min="1230" max="1230" width="4.24609375" style="42" customWidth="1"/>
    <col min="1231" max="1231" width="2.74609375" style="42" customWidth="1"/>
    <col min="1232" max="1232" width="25.3515625" style="42" customWidth="1"/>
    <col min="1233" max="1242" width="6.2421875" style="42" customWidth="1"/>
    <col min="1243" max="1243" width="5.9921875" style="42" customWidth="1"/>
    <col min="1244" max="1244" width="1.12109375" style="42" customWidth="1"/>
    <col min="1245" max="1245" width="2.87109375" style="42" customWidth="1"/>
    <col min="1246" max="1246" width="4.24609375" style="42" customWidth="1"/>
    <col min="1247" max="1247" width="2.74609375" style="42" customWidth="1"/>
    <col min="1248" max="1248" width="25.3515625" style="42" customWidth="1"/>
    <col min="1249" max="1258" width="6.2421875" style="42" customWidth="1"/>
    <col min="1259" max="1259" width="5.9921875" style="42" customWidth="1"/>
    <col min="1260" max="1260" width="1.12109375" style="42" customWidth="1"/>
    <col min="1261" max="1261" width="2.87109375" style="42" customWidth="1"/>
    <col min="1262" max="1262" width="4.24609375" style="42" customWidth="1"/>
    <col min="1263" max="1263" width="2.74609375" style="42" customWidth="1"/>
    <col min="1264" max="1264" width="25.3515625" style="42" customWidth="1"/>
    <col min="1265" max="1274" width="6.2421875" style="42" customWidth="1"/>
    <col min="1275" max="1275" width="5.9921875" style="42" customWidth="1"/>
    <col min="1276" max="1276" width="1.12109375" style="42" customWidth="1"/>
    <col min="1277" max="1277" width="2.87109375" style="42" customWidth="1"/>
    <col min="1278" max="1278" width="4.24609375" style="42" customWidth="1"/>
    <col min="1279" max="1279" width="2.74609375" style="42" customWidth="1"/>
    <col min="1280" max="1280" width="25.3515625" style="42" customWidth="1"/>
    <col min="1281" max="1290" width="6.2421875" style="42" customWidth="1"/>
    <col min="1291" max="1403" width="5.9921875" style="42" customWidth="1"/>
    <col min="1404" max="1404" width="1.12109375" style="42" customWidth="1"/>
    <col min="1405" max="1405" width="2.87109375" style="42" customWidth="1"/>
    <col min="1406" max="1406" width="4.24609375" style="42" customWidth="1"/>
    <col min="1407" max="1407" width="2.74609375" style="42" customWidth="1"/>
    <col min="1408" max="1408" width="25.3515625" style="42" customWidth="1"/>
    <col min="1409" max="1418" width="6.2421875" style="42" customWidth="1"/>
    <col min="1419" max="1419" width="5.9921875" style="42" customWidth="1"/>
    <col min="1420" max="1420" width="1.12109375" style="42" customWidth="1"/>
    <col min="1421" max="1421" width="2.87109375" style="42" customWidth="1"/>
    <col min="1422" max="1422" width="4.24609375" style="42" customWidth="1"/>
    <col min="1423" max="1423" width="2.74609375" style="42" customWidth="1"/>
    <col min="1424" max="1424" width="25.3515625" style="42" customWidth="1"/>
    <col min="1425" max="1434" width="6.2421875" style="42" customWidth="1"/>
    <col min="1435" max="1435" width="5.9921875" style="42" customWidth="1"/>
    <col min="1436" max="1436" width="1.12109375" style="42" customWidth="1"/>
    <col min="1437" max="1437" width="2.87109375" style="42" customWidth="1"/>
    <col min="1438" max="1438" width="4.24609375" style="42" customWidth="1"/>
    <col min="1439" max="1439" width="2.74609375" style="42" customWidth="1"/>
    <col min="1440" max="1440" width="25.3515625" style="42" customWidth="1"/>
    <col min="1441" max="1450" width="6.2421875" style="42" customWidth="1"/>
    <col min="1451" max="1451" width="5.9921875" style="42" customWidth="1"/>
    <col min="1452" max="1452" width="1.12109375" style="42" customWidth="1"/>
    <col min="1453" max="1453" width="2.87109375" style="42" customWidth="1"/>
    <col min="1454" max="1454" width="4.24609375" style="42" customWidth="1"/>
    <col min="1455" max="1455" width="2.74609375" style="42" customWidth="1"/>
    <col min="1456" max="1456" width="25.3515625" style="42" customWidth="1"/>
    <col min="1457" max="1466" width="6.2421875" style="42" customWidth="1"/>
    <col min="1467" max="1467" width="5.9921875" style="42" customWidth="1"/>
    <col min="1468" max="1468" width="1.12109375" style="42" customWidth="1"/>
    <col min="1469" max="1469" width="2.87109375" style="42" customWidth="1"/>
    <col min="1470" max="1470" width="4.24609375" style="42" customWidth="1"/>
    <col min="1471" max="1471" width="2.74609375" style="42" customWidth="1"/>
    <col min="1472" max="1472" width="25.3515625" style="42" customWidth="1"/>
    <col min="1473" max="1482" width="6.2421875" style="42" customWidth="1"/>
    <col min="1483" max="1483" width="5.9921875" style="42" customWidth="1"/>
    <col min="1484" max="1484" width="1.12109375" style="42" customWidth="1"/>
    <col min="1485" max="1485" width="2.87109375" style="42" customWidth="1"/>
    <col min="1486" max="1486" width="4.24609375" style="42" customWidth="1"/>
    <col min="1487" max="1487" width="2.74609375" style="42" customWidth="1"/>
    <col min="1488" max="1488" width="25.3515625" style="42" customWidth="1"/>
    <col min="1489" max="1498" width="6.2421875" style="42" customWidth="1"/>
    <col min="1499" max="1499" width="5.9921875" style="42" customWidth="1"/>
    <col min="1500" max="1500" width="1.12109375" style="42" customWidth="1"/>
    <col min="1501" max="1501" width="2.87109375" style="42" customWidth="1"/>
    <col min="1502" max="1502" width="4.24609375" style="42" customWidth="1"/>
    <col min="1503" max="1503" width="2.74609375" style="42" customWidth="1"/>
    <col min="1504" max="1504" width="25.3515625" style="42" customWidth="1"/>
    <col min="1505" max="1514" width="6.2421875" style="42" customWidth="1"/>
    <col min="1515" max="1515" width="5.9921875" style="42" customWidth="1"/>
    <col min="1516" max="1516" width="1.12109375" style="42" customWidth="1"/>
    <col min="1517" max="1517" width="2.87109375" style="42" customWidth="1"/>
    <col min="1518" max="1518" width="4.24609375" style="42" customWidth="1"/>
    <col min="1519" max="1519" width="2.74609375" style="42" customWidth="1"/>
    <col min="1520" max="1520" width="25.3515625" style="42" customWidth="1"/>
    <col min="1521" max="1530" width="6.2421875" style="42" customWidth="1"/>
    <col min="1531" max="1531" width="5.9921875" style="42" customWidth="1"/>
    <col min="1532" max="1532" width="1.12109375" style="42" customWidth="1"/>
    <col min="1533" max="1533" width="2.87109375" style="42" customWidth="1"/>
    <col min="1534" max="1534" width="4.24609375" style="42" customWidth="1"/>
    <col min="1535" max="1535" width="2.74609375" style="42" customWidth="1"/>
    <col min="1536" max="1536" width="25.3515625" style="42" customWidth="1"/>
    <col min="1537" max="1546" width="6.2421875" style="42" customWidth="1"/>
    <col min="1547" max="1659" width="5.9921875" style="42" customWidth="1"/>
    <col min="1660" max="1660" width="1.12109375" style="42" customWidth="1"/>
    <col min="1661" max="1661" width="2.87109375" style="42" customWidth="1"/>
    <col min="1662" max="1662" width="4.24609375" style="42" customWidth="1"/>
    <col min="1663" max="1663" width="2.74609375" style="42" customWidth="1"/>
    <col min="1664" max="1664" width="25.3515625" style="42" customWidth="1"/>
    <col min="1665" max="1674" width="6.2421875" style="42" customWidth="1"/>
    <col min="1675" max="1675" width="5.9921875" style="42" customWidth="1"/>
    <col min="1676" max="1676" width="1.12109375" style="42" customWidth="1"/>
    <col min="1677" max="1677" width="2.87109375" style="42" customWidth="1"/>
    <col min="1678" max="1678" width="4.24609375" style="42" customWidth="1"/>
    <col min="1679" max="1679" width="2.74609375" style="42" customWidth="1"/>
    <col min="1680" max="1680" width="25.3515625" style="42" customWidth="1"/>
    <col min="1681" max="1690" width="6.2421875" style="42" customWidth="1"/>
    <col min="1691" max="1691" width="5.9921875" style="42" customWidth="1"/>
    <col min="1692" max="1692" width="1.12109375" style="42" customWidth="1"/>
    <col min="1693" max="1693" width="2.87109375" style="42" customWidth="1"/>
    <col min="1694" max="1694" width="4.24609375" style="42" customWidth="1"/>
    <col min="1695" max="1695" width="2.74609375" style="42" customWidth="1"/>
    <col min="1696" max="1696" width="25.3515625" style="42" customWidth="1"/>
    <col min="1697" max="1706" width="6.2421875" style="42" customWidth="1"/>
    <col min="1707" max="1707" width="5.9921875" style="42" customWidth="1"/>
    <col min="1708" max="1708" width="1.12109375" style="42" customWidth="1"/>
    <col min="1709" max="1709" width="2.87109375" style="42" customWidth="1"/>
    <col min="1710" max="1710" width="4.24609375" style="42" customWidth="1"/>
    <col min="1711" max="1711" width="2.74609375" style="42" customWidth="1"/>
    <col min="1712" max="1712" width="25.3515625" style="42" customWidth="1"/>
    <col min="1713" max="1722" width="6.2421875" style="42" customWidth="1"/>
    <col min="1723" max="1723" width="5.9921875" style="42" customWidth="1"/>
    <col min="1724" max="1724" width="1.12109375" style="42" customWidth="1"/>
    <col min="1725" max="1725" width="2.87109375" style="42" customWidth="1"/>
    <col min="1726" max="1726" width="4.24609375" style="42" customWidth="1"/>
    <col min="1727" max="1727" width="2.74609375" style="42" customWidth="1"/>
    <col min="1728" max="1728" width="25.3515625" style="42" customWidth="1"/>
    <col min="1729" max="1738" width="6.2421875" style="42" customWidth="1"/>
    <col min="1739" max="1739" width="5.9921875" style="42" customWidth="1"/>
    <col min="1740" max="1740" width="1.12109375" style="42" customWidth="1"/>
    <col min="1741" max="1741" width="2.87109375" style="42" customWidth="1"/>
    <col min="1742" max="1742" width="4.24609375" style="42" customWidth="1"/>
    <col min="1743" max="1743" width="2.74609375" style="42" customWidth="1"/>
    <col min="1744" max="1744" width="25.3515625" style="42" customWidth="1"/>
    <col min="1745" max="1754" width="6.2421875" style="42" customWidth="1"/>
    <col min="1755" max="1755" width="5.9921875" style="42" customWidth="1"/>
    <col min="1756" max="1756" width="1.12109375" style="42" customWidth="1"/>
    <col min="1757" max="1757" width="2.87109375" style="42" customWidth="1"/>
    <col min="1758" max="1758" width="4.24609375" style="42" customWidth="1"/>
    <col min="1759" max="1759" width="2.74609375" style="42" customWidth="1"/>
    <col min="1760" max="1760" width="25.3515625" style="42" customWidth="1"/>
    <col min="1761" max="1770" width="6.2421875" style="42" customWidth="1"/>
    <col min="1771" max="1771" width="5.9921875" style="42" customWidth="1"/>
    <col min="1772" max="1772" width="1.12109375" style="42" customWidth="1"/>
    <col min="1773" max="1773" width="2.87109375" style="42" customWidth="1"/>
    <col min="1774" max="1774" width="4.24609375" style="42" customWidth="1"/>
    <col min="1775" max="1775" width="2.74609375" style="42" customWidth="1"/>
    <col min="1776" max="1776" width="25.3515625" style="42" customWidth="1"/>
    <col min="1777" max="1786" width="6.2421875" style="42" customWidth="1"/>
    <col min="1787" max="1787" width="5.9921875" style="42" customWidth="1"/>
    <col min="1788" max="1788" width="1.12109375" style="42" customWidth="1"/>
    <col min="1789" max="1789" width="2.87109375" style="42" customWidth="1"/>
    <col min="1790" max="1790" width="4.24609375" style="42" customWidth="1"/>
    <col min="1791" max="1791" width="2.74609375" style="42" customWidth="1"/>
    <col min="1792" max="1792" width="25.3515625" style="42" customWidth="1"/>
    <col min="1793" max="1802" width="6.2421875" style="42" customWidth="1"/>
    <col min="1803" max="1915" width="5.9921875" style="42" customWidth="1"/>
    <col min="1916" max="1916" width="1.12109375" style="42" customWidth="1"/>
    <col min="1917" max="1917" width="2.87109375" style="42" customWidth="1"/>
    <col min="1918" max="1918" width="4.24609375" style="42" customWidth="1"/>
    <col min="1919" max="1919" width="2.74609375" style="42" customWidth="1"/>
    <col min="1920" max="1920" width="25.3515625" style="42" customWidth="1"/>
    <col min="1921" max="1930" width="6.2421875" style="42" customWidth="1"/>
    <col min="1931" max="1931" width="5.9921875" style="42" customWidth="1"/>
    <col min="1932" max="1932" width="1.12109375" style="42" customWidth="1"/>
    <col min="1933" max="1933" width="2.87109375" style="42" customWidth="1"/>
    <col min="1934" max="1934" width="4.24609375" style="42" customWidth="1"/>
    <col min="1935" max="1935" width="2.74609375" style="42" customWidth="1"/>
    <col min="1936" max="1936" width="25.3515625" style="42" customWidth="1"/>
    <col min="1937" max="1946" width="6.2421875" style="42" customWidth="1"/>
    <col min="1947" max="1947" width="5.9921875" style="42" customWidth="1"/>
    <col min="1948" max="1948" width="1.12109375" style="42" customWidth="1"/>
    <col min="1949" max="1949" width="2.87109375" style="42" customWidth="1"/>
    <col min="1950" max="1950" width="4.24609375" style="42" customWidth="1"/>
    <col min="1951" max="1951" width="2.74609375" style="42" customWidth="1"/>
    <col min="1952" max="1952" width="25.3515625" style="42" customWidth="1"/>
    <col min="1953" max="1962" width="6.2421875" style="42" customWidth="1"/>
    <col min="1963" max="1963" width="5.9921875" style="42" customWidth="1"/>
    <col min="1964" max="1964" width="1.12109375" style="42" customWidth="1"/>
    <col min="1965" max="1965" width="2.87109375" style="42" customWidth="1"/>
    <col min="1966" max="1966" width="4.24609375" style="42" customWidth="1"/>
    <col min="1967" max="1967" width="2.74609375" style="42" customWidth="1"/>
    <col min="1968" max="1968" width="25.3515625" style="42" customWidth="1"/>
    <col min="1969" max="1978" width="6.2421875" style="42" customWidth="1"/>
    <col min="1979" max="1979" width="5.9921875" style="42" customWidth="1"/>
    <col min="1980" max="1980" width="1.12109375" style="42" customWidth="1"/>
    <col min="1981" max="1981" width="2.87109375" style="42" customWidth="1"/>
    <col min="1982" max="1982" width="4.24609375" style="42" customWidth="1"/>
    <col min="1983" max="1983" width="2.74609375" style="42" customWidth="1"/>
    <col min="1984" max="1984" width="25.3515625" style="42" customWidth="1"/>
    <col min="1985" max="1994" width="6.2421875" style="42" customWidth="1"/>
    <col min="1995" max="1995" width="5.9921875" style="42" customWidth="1"/>
    <col min="1996" max="1996" width="1.12109375" style="42" customWidth="1"/>
    <col min="1997" max="1997" width="2.87109375" style="42" customWidth="1"/>
    <col min="1998" max="1998" width="4.24609375" style="42" customWidth="1"/>
    <col min="1999" max="1999" width="2.74609375" style="42" customWidth="1"/>
    <col min="2000" max="2000" width="25.3515625" style="42" customWidth="1"/>
    <col min="2001" max="2010" width="6.2421875" style="42" customWidth="1"/>
    <col min="2011" max="2011" width="5.9921875" style="42" customWidth="1"/>
    <col min="2012" max="2012" width="1.12109375" style="42" customWidth="1"/>
    <col min="2013" max="2013" width="2.87109375" style="42" customWidth="1"/>
    <col min="2014" max="2014" width="4.24609375" style="42" customWidth="1"/>
    <col min="2015" max="2015" width="2.74609375" style="42" customWidth="1"/>
    <col min="2016" max="2016" width="25.3515625" style="42" customWidth="1"/>
    <col min="2017" max="2026" width="6.2421875" style="42" customWidth="1"/>
    <col min="2027" max="2027" width="5.9921875" style="42" customWidth="1"/>
    <col min="2028" max="2028" width="1.12109375" style="42" customWidth="1"/>
    <col min="2029" max="2029" width="2.87109375" style="42" customWidth="1"/>
    <col min="2030" max="2030" width="4.24609375" style="42" customWidth="1"/>
    <col min="2031" max="2031" width="2.74609375" style="42" customWidth="1"/>
    <col min="2032" max="2032" width="25.3515625" style="42" customWidth="1"/>
    <col min="2033" max="2042" width="6.2421875" style="42" customWidth="1"/>
    <col min="2043" max="2043" width="5.9921875" style="42" customWidth="1"/>
    <col min="2044" max="2044" width="1.12109375" style="42" customWidth="1"/>
    <col min="2045" max="2045" width="2.87109375" style="42" customWidth="1"/>
    <col min="2046" max="2046" width="4.24609375" style="42" customWidth="1"/>
    <col min="2047" max="2047" width="2.74609375" style="42" customWidth="1"/>
    <col min="2048" max="2048" width="25.3515625" style="42" customWidth="1"/>
    <col min="2049" max="2058" width="6.2421875" style="42" customWidth="1"/>
    <col min="2059" max="2171" width="5.9921875" style="42" customWidth="1"/>
    <col min="2172" max="2172" width="1.12109375" style="42" customWidth="1"/>
    <col min="2173" max="2173" width="2.87109375" style="42" customWidth="1"/>
    <col min="2174" max="2174" width="4.24609375" style="42" customWidth="1"/>
    <col min="2175" max="2175" width="2.74609375" style="42" customWidth="1"/>
    <col min="2176" max="2176" width="25.3515625" style="42" customWidth="1"/>
    <col min="2177" max="2186" width="6.2421875" style="42" customWidth="1"/>
    <col min="2187" max="2187" width="5.9921875" style="42" customWidth="1"/>
    <col min="2188" max="2188" width="1.12109375" style="42" customWidth="1"/>
    <col min="2189" max="2189" width="2.87109375" style="42" customWidth="1"/>
    <col min="2190" max="2190" width="4.24609375" style="42" customWidth="1"/>
    <col min="2191" max="2191" width="2.74609375" style="42" customWidth="1"/>
    <col min="2192" max="2192" width="25.3515625" style="42" customWidth="1"/>
    <col min="2193" max="2202" width="6.2421875" style="42" customWidth="1"/>
    <col min="2203" max="2203" width="5.9921875" style="42" customWidth="1"/>
    <col min="2204" max="2204" width="1.12109375" style="42" customWidth="1"/>
    <col min="2205" max="2205" width="2.87109375" style="42" customWidth="1"/>
    <col min="2206" max="2206" width="4.24609375" style="42" customWidth="1"/>
    <col min="2207" max="2207" width="2.74609375" style="42" customWidth="1"/>
    <col min="2208" max="2208" width="25.3515625" style="42" customWidth="1"/>
    <col min="2209" max="2218" width="6.2421875" style="42" customWidth="1"/>
    <col min="2219" max="2219" width="5.9921875" style="42" customWidth="1"/>
    <col min="2220" max="2220" width="1.12109375" style="42" customWidth="1"/>
    <col min="2221" max="2221" width="2.87109375" style="42" customWidth="1"/>
    <col min="2222" max="2222" width="4.24609375" style="42" customWidth="1"/>
    <col min="2223" max="2223" width="2.74609375" style="42" customWidth="1"/>
    <col min="2224" max="2224" width="25.3515625" style="42" customWidth="1"/>
    <col min="2225" max="2234" width="6.2421875" style="42" customWidth="1"/>
    <col min="2235" max="2235" width="5.9921875" style="42" customWidth="1"/>
    <col min="2236" max="2236" width="1.12109375" style="42" customWidth="1"/>
    <col min="2237" max="2237" width="2.87109375" style="42" customWidth="1"/>
    <col min="2238" max="2238" width="4.24609375" style="42" customWidth="1"/>
    <col min="2239" max="2239" width="2.74609375" style="42" customWidth="1"/>
    <col min="2240" max="2240" width="25.3515625" style="42" customWidth="1"/>
    <col min="2241" max="2250" width="6.2421875" style="42" customWidth="1"/>
    <col min="2251" max="2251" width="5.9921875" style="42" customWidth="1"/>
    <col min="2252" max="2252" width="1.12109375" style="42" customWidth="1"/>
    <col min="2253" max="2253" width="2.87109375" style="42" customWidth="1"/>
    <col min="2254" max="2254" width="4.24609375" style="42" customWidth="1"/>
    <col min="2255" max="2255" width="2.74609375" style="42" customWidth="1"/>
    <col min="2256" max="2256" width="25.3515625" style="42" customWidth="1"/>
    <col min="2257" max="2266" width="6.2421875" style="42" customWidth="1"/>
    <col min="2267" max="2267" width="5.9921875" style="42" customWidth="1"/>
    <col min="2268" max="2268" width="1.12109375" style="42" customWidth="1"/>
    <col min="2269" max="2269" width="2.87109375" style="42" customWidth="1"/>
    <col min="2270" max="2270" width="4.24609375" style="42" customWidth="1"/>
    <col min="2271" max="2271" width="2.74609375" style="42" customWidth="1"/>
    <col min="2272" max="2272" width="25.3515625" style="42" customWidth="1"/>
    <col min="2273" max="2282" width="6.2421875" style="42" customWidth="1"/>
    <col min="2283" max="2283" width="5.9921875" style="42" customWidth="1"/>
    <col min="2284" max="2284" width="1.12109375" style="42" customWidth="1"/>
    <col min="2285" max="2285" width="2.87109375" style="42" customWidth="1"/>
    <col min="2286" max="2286" width="4.24609375" style="42" customWidth="1"/>
    <col min="2287" max="2287" width="2.74609375" style="42" customWidth="1"/>
    <col min="2288" max="2288" width="25.3515625" style="42" customWidth="1"/>
    <col min="2289" max="2298" width="6.2421875" style="42" customWidth="1"/>
    <col min="2299" max="2299" width="5.9921875" style="42" customWidth="1"/>
    <col min="2300" max="2300" width="1.12109375" style="42" customWidth="1"/>
    <col min="2301" max="2301" width="2.87109375" style="42" customWidth="1"/>
    <col min="2302" max="2302" width="4.24609375" style="42" customWidth="1"/>
    <col min="2303" max="2303" width="2.74609375" style="42" customWidth="1"/>
    <col min="2304" max="2304" width="25.3515625" style="42" customWidth="1"/>
    <col min="2305" max="2314" width="6.2421875" style="42" customWidth="1"/>
    <col min="2315" max="2427" width="5.9921875" style="42" customWidth="1"/>
    <col min="2428" max="2428" width="1.12109375" style="42" customWidth="1"/>
    <col min="2429" max="2429" width="2.87109375" style="42" customWidth="1"/>
    <col min="2430" max="2430" width="4.24609375" style="42" customWidth="1"/>
    <col min="2431" max="2431" width="2.74609375" style="42" customWidth="1"/>
    <col min="2432" max="2432" width="25.3515625" style="42" customWidth="1"/>
    <col min="2433" max="2442" width="6.2421875" style="42" customWidth="1"/>
    <col min="2443" max="2443" width="5.9921875" style="42" customWidth="1"/>
    <col min="2444" max="2444" width="1.12109375" style="42" customWidth="1"/>
    <col min="2445" max="2445" width="2.87109375" style="42" customWidth="1"/>
    <col min="2446" max="2446" width="4.24609375" style="42" customWidth="1"/>
    <col min="2447" max="2447" width="2.74609375" style="42" customWidth="1"/>
    <col min="2448" max="2448" width="25.3515625" style="42" customWidth="1"/>
    <col min="2449" max="2458" width="6.2421875" style="42" customWidth="1"/>
    <col min="2459" max="2459" width="5.9921875" style="42" customWidth="1"/>
    <col min="2460" max="2460" width="1.12109375" style="42" customWidth="1"/>
    <col min="2461" max="2461" width="2.87109375" style="42" customWidth="1"/>
    <col min="2462" max="2462" width="4.24609375" style="42" customWidth="1"/>
    <col min="2463" max="2463" width="2.74609375" style="42" customWidth="1"/>
    <col min="2464" max="2464" width="25.3515625" style="42" customWidth="1"/>
    <col min="2465" max="2474" width="6.2421875" style="42" customWidth="1"/>
    <col min="2475" max="2475" width="5.9921875" style="42" customWidth="1"/>
    <col min="2476" max="2476" width="1.12109375" style="42" customWidth="1"/>
    <col min="2477" max="2477" width="2.87109375" style="42" customWidth="1"/>
    <col min="2478" max="2478" width="4.24609375" style="42" customWidth="1"/>
    <col min="2479" max="2479" width="2.74609375" style="42" customWidth="1"/>
    <col min="2480" max="2480" width="25.3515625" style="42" customWidth="1"/>
    <col min="2481" max="2490" width="6.2421875" style="42" customWidth="1"/>
    <col min="2491" max="2491" width="5.9921875" style="42" customWidth="1"/>
    <col min="2492" max="2492" width="1.12109375" style="42" customWidth="1"/>
    <col min="2493" max="2493" width="2.87109375" style="42" customWidth="1"/>
    <col min="2494" max="2494" width="4.24609375" style="42" customWidth="1"/>
    <col min="2495" max="2495" width="2.74609375" style="42" customWidth="1"/>
    <col min="2496" max="2496" width="25.3515625" style="42" customWidth="1"/>
    <col min="2497" max="2506" width="6.2421875" style="42" customWidth="1"/>
    <col min="2507" max="2507" width="5.9921875" style="42" customWidth="1"/>
    <col min="2508" max="2508" width="1.12109375" style="42" customWidth="1"/>
    <col min="2509" max="2509" width="2.87109375" style="42" customWidth="1"/>
    <col min="2510" max="2510" width="4.24609375" style="42" customWidth="1"/>
    <col min="2511" max="2511" width="2.74609375" style="42" customWidth="1"/>
    <col min="2512" max="2512" width="25.3515625" style="42" customWidth="1"/>
    <col min="2513" max="2522" width="6.2421875" style="42" customWidth="1"/>
    <col min="2523" max="2523" width="5.9921875" style="42" customWidth="1"/>
    <col min="2524" max="2524" width="1.12109375" style="42" customWidth="1"/>
    <col min="2525" max="2525" width="2.87109375" style="42" customWidth="1"/>
    <col min="2526" max="2526" width="4.24609375" style="42" customWidth="1"/>
    <col min="2527" max="2527" width="2.74609375" style="42" customWidth="1"/>
    <col min="2528" max="2528" width="25.3515625" style="42" customWidth="1"/>
    <col min="2529" max="2538" width="6.2421875" style="42" customWidth="1"/>
    <col min="2539" max="2539" width="5.9921875" style="42" customWidth="1"/>
    <col min="2540" max="2540" width="1.12109375" style="42" customWidth="1"/>
    <col min="2541" max="2541" width="2.87109375" style="42" customWidth="1"/>
    <col min="2542" max="2542" width="4.24609375" style="42" customWidth="1"/>
    <col min="2543" max="2543" width="2.74609375" style="42" customWidth="1"/>
    <col min="2544" max="2544" width="25.3515625" style="42" customWidth="1"/>
    <col min="2545" max="2554" width="6.2421875" style="42" customWidth="1"/>
    <col min="2555" max="2555" width="5.9921875" style="42" customWidth="1"/>
    <col min="2556" max="2556" width="1.12109375" style="42" customWidth="1"/>
    <col min="2557" max="2557" width="2.87109375" style="42" customWidth="1"/>
    <col min="2558" max="2558" width="4.24609375" style="42" customWidth="1"/>
    <col min="2559" max="2559" width="2.74609375" style="42" customWidth="1"/>
    <col min="2560" max="2560" width="25.3515625" style="42" customWidth="1"/>
    <col min="2561" max="2570" width="6.2421875" style="42" customWidth="1"/>
    <col min="2571" max="2683" width="5.9921875" style="42" customWidth="1"/>
    <col min="2684" max="2684" width="1.12109375" style="42" customWidth="1"/>
    <col min="2685" max="2685" width="2.87109375" style="42" customWidth="1"/>
    <col min="2686" max="2686" width="4.24609375" style="42" customWidth="1"/>
    <col min="2687" max="2687" width="2.74609375" style="42" customWidth="1"/>
    <col min="2688" max="2688" width="25.3515625" style="42" customWidth="1"/>
    <col min="2689" max="2698" width="6.2421875" style="42" customWidth="1"/>
    <col min="2699" max="2699" width="5.9921875" style="42" customWidth="1"/>
    <col min="2700" max="2700" width="1.12109375" style="42" customWidth="1"/>
    <col min="2701" max="2701" width="2.87109375" style="42" customWidth="1"/>
    <col min="2702" max="2702" width="4.24609375" style="42" customWidth="1"/>
    <col min="2703" max="2703" width="2.74609375" style="42" customWidth="1"/>
    <col min="2704" max="2704" width="25.3515625" style="42" customWidth="1"/>
    <col min="2705" max="2714" width="6.2421875" style="42" customWidth="1"/>
    <col min="2715" max="2715" width="5.9921875" style="42" customWidth="1"/>
    <col min="2716" max="2716" width="1.12109375" style="42" customWidth="1"/>
    <col min="2717" max="2717" width="2.87109375" style="42" customWidth="1"/>
    <col min="2718" max="2718" width="4.24609375" style="42" customWidth="1"/>
    <col min="2719" max="2719" width="2.74609375" style="42" customWidth="1"/>
    <col min="2720" max="2720" width="25.3515625" style="42" customWidth="1"/>
    <col min="2721" max="2730" width="6.2421875" style="42" customWidth="1"/>
    <col min="2731" max="2731" width="5.9921875" style="42" customWidth="1"/>
    <col min="2732" max="2732" width="1.12109375" style="42" customWidth="1"/>
    <col min="2733" max="2733" width="2.87109375" style="42" customWidth="1"/>
    <col min="2734" max="2734" width="4.24609375" style="42" customWidth="1"/>
    <col min="2735" max="2735" width="2.74609375" style="42" customWidth="1"/>
    <col min="2736" max="2736" width="25.3515625" style="42" customWidth="1"/>
    <col min="2737" max="2746" width="6.2421875" style="42" customWidth="1"/>
    <col min="2747" max="2747" width="5.9921875" style="42" customWidth="1"/>
    <col min="2748" max="2748" width="1.12109375" style="42" customWidth="1"/>
    <col min="2749" max="2749" width="2.87109375" style="42" customWidth="1"/>
    <col min="2750" max="2750" width="4.24609375" style="42" customWidth="1"/>
    <col min="2751" max="2751" width="2.74609375" style="42" customWidth="1"/>
    <col min="2752" max="2752" width="25.3515625" style="42" customWidth="1"/>
    <col min="2753" max="2762" width="6.2421875" style="42" customWidth="1"/>
    <col min="2763" max="2763" width="5.9921875" style="42" customWidth="1"/>
    <col min="2764" max="2764" width="1.12109375" style="42" customWidth="1"/>
    <col min="2765" max="2765" width="2.87109375" style="42" customWidth="1"/>
    <col min="2766" max="2766" width="4.24609375" style="42" customWidth="1"/>
    <col min="2767" max="2767" width="2.74609375" style="42" customWidth="1"/>
    <col min="2768" max="2768" width="25.3515625" style="42" customWidth="1"/>
    <col min="2769" max="2778" width="6.2421875" style="42" customWidth="1"/>
    <col min="2779" max="2779" width="5.9921875" style="42" customWidth="1"/>
    <col min="2780" max="2780" width="1.12109375" style="42" customWidth="1"/>
    <col min="2781" max="2781" width="2.87109375" style="42" customWidth="1"/>
    <col min="2782" max="2782" width="4.24609375" style="42" customWidth="1"/>
    <col min="2783" max="2783" width="2.74609375" style="42" customWidth="1"/>
    <col min="2784" max="2784" width="25.3515625" style="42" customWidth="1"/>
    <col min="2785" max="2794" width="6.2421875" style="42" customWidth="1"/>
    <col min="2795" max="2795" width="5.9921875" style="42" customWidth="1"/>
    <col min="2796" max="2796" width="1.12109375" style="42" customWidth="1"/>
    <col min="2797" max="2797" width="2.87109375" style="42" customWidth="1"/>
    <col min="2798" max="2798" width="4.24609375" style="42" customWidth="1"/>
    <col min="2799" max="2799" width="2.74609375" style="42" customWidth="1"/>
    <col min="2800" max="2800" width="25.3515625" style="42" customWidth="1"/>
    <col min="2801" max="2810" width="6.2421875" style="42" customWidth="1"/>
    <col min="2811" max="2811" width="5.9921875" style="42" customWidth="1"/>
    <col min="2812" max="2812" width="1.12109375" style="42" customWidth="1"/>
    <col min="2813" max="2813" width="2.87109375" style="42" customWidth="1"/>
    <col min="2814" max="2814" width="4.24609375" style="42" customWidth="1"/>
    <col min="2815" max="2815" width="2.74609375" style="42" customWidth="1"/>
    <col min="2816" max="2816" width="25.3515625" style="42" customWidth="1"/>
    <col min="2817" max="2826" width="6.2421875" style="42" customWidth="1"/>
    <col min="2827" max="2939" width="5.9921875" style="42" customWidth="1"/>
    <col min="2940" max="2940" width="1.12109375" style="42" customWidth="1"/>
    <col min="2941" max="2941" width="2.87109375" style="42" customWidth="1"/>
    <col min="2942" max="2942" width="4.24609375" style="42" customWidth="1"/>
    <col min="2943" max="2943" width="2.74609375" style="42" customWidth="1"/>
    <col min="2944" max="2944" width="25.3515625" style="42" customWidth="1"/>
    <col min="2945" max="2954" width="6.2421875" style="42" customWidth="1"/>
    <col min="2955" max="2955" width="5.9921875" style="42" customWidth="1"/>
    <col min="2956" max="2956" width="1.12109375" style="42" customWidth="1"/>
    <col min="2957" max="2957" width="2.87109375" style="42" customWidth="1"/>
    <col min="2958" max="2958" width="4.24609375" style="42" customWidth="1"/>
    <col min="2959" max="2959" width="2.74609375" style="42" customWidth="1"/>
    <col min="2960" max="2960" width="25.3515625" style="42" customWidth="1"/>
    <col min="2961" max="2970" width="6.2421875" style="42" customWidth="1"/>
    <col min="2971" max="2971" width="5.9921875" style="42" customWidth="1"/>
    <col min="2972" max="2972" width="1.12109375" style="42" customWidth="1"/>
    <col min="2973" max="2973" width="2.87109375" style="42" customWidth="1"/>
    <col min="2974" max="2974" width="4.24609375" style="42" customWidth="1"/>
    <col min="2975" max="2975" width="2.74609375" style="42" customWidth="1"/>
    <col min="2976" max="2976" width="25.3515625" style="42" customWidth="1"/>
    <col min="2977" max="2986" width="6.2421875" style="42" customWidth="1"/>
    <col min="2987" max="2987" width="5.9921875" style="42" customWidth="1"/>
    <col min="2988" max="2988" width="1.12109375" style="42" customWidth="1"/>
    <col min="2989" max="2989" width="2.87109375" style="42" customWidth="1"/>
    <col min="2990" max="2990" width="4.24609375" style="42" customWidth="1"/>
    <col min="2991" max="2991" width="2.74609375" style="42" customWidth="1"/>
    <col min="2992" max="2992" width="25.3515625" style="42" customWidth="1"/>
    <col min="2993" max="3002" width="6.2421875" style="42" customWidth="1"/>
    <col min="3003" max="3003" width="5.9921875" style="42" customWidth="1"/>
    <col min="3004" max="3004" width="1.12109375" style="42" customWidth="1"/>
    <col min="3005" max="3005" width="2.87109375" style="42" customWidth="1"/>
    <col min="3006" max="3006" width="4.24609375" style="42" customWidth="1"/>
    <col min="3007" max="3007" width="2.74609375" style="42" customWidth="1"/>
    <col min="3008" max="3008" width="25.3515625" style="42" customWidth="1"/>
    <col min="3009" max="3018" width="6.2421875" style="42" customWidth="1"/>
    <col min="3019" max="3019" width="5.9921875" style="42" customWidth="1"/>
    <col min="3020" max="3020" width="1.12109375" style="42" customWidth="1"/>
    <col min="3021" max="3021" width="2.87109375" style="42" customWidth="1"/>
    <col min="3022" max="3022" width="4.24609375" style="42" customWidth="1"/>
    <col min="3023" max="3023" width="2.74609375" style="42" customWidth="1"/>
    <col min="3024" max="3024" width="25.3515625" style="42" customWidth="1"/>
    <col min="3025" max="3034" width="6.2421875" style="42" customWidth="1"/>
    <col min="3035" max="3035" width="5.9921875" style="42" customWidth="1"/>
    <col min="3036" max="3036" width="1.12109375" style="42" customWidth="1"/>
    <col min="3037" max="3037" width="2.87109375" style="42" customWidth="1"/>
    <col min="3038" max="3038" width="4.24609375" style="42" customWidth="1"/>
    <col min="3039" max="3039" width="2.74609375" style="42" customWidth="1"/>
    <col min="3040" max="3040" width="25.3515625" style="42" customWidth="1"/>
    <col min="3041" max="3050" width="6.2421875" style="42" customWidth="1"/>
    <col min="3051" max="3051" width="5.9921875" style="42" customWidth="1"/>
    <col min="3052" max="3052" width="1.12109375" style="42" customWidth="1"/>
    <col min="3053" max="3053" width="2.87109375" style="42" customWidth="1"/>
    <col min="3054" max="3054" width="4.24609375" style="42" customWidth="1"/>
    <col min="3055" max="3055" width="2.74609375" style="42" customWidth="1"/>
    <col min="3056" max="3056" width="25.3515625" style="42" customWidth="1"/>
    <col min="3057" max="3066" width="6.2421875" style="42" customWidth="1"/>
    <col min="3067" max="3067" width="5.9921875" style="42" customWidth="1"/>
    <col min="3068" max="3068" width="1.12109375" style="42" customWidth="1"/>
    <col min="3069" max="3069" width="2.87109375" style="42" customWidth="1"/>
    <col min="3070" max="3070" width="4.24609375" style="42" customWidth="1"/>
    <col min="3071" max="3071" width="2.74609375" style="42" customWidth="1"/>
    <col min="3072" max="3072" width="25.3515625" style="42" customWidth="1"/>
    <col min="3073" max="3082" width="6.2421875" style="42" customWidth="1"/>
    <col min="3083" max="3195" width="5.9921875" style="42" customWidth="1"/>
    <col min="3196" max="3196" width="1.12109375" style="42" customWidth="1"/>
    <col min="3197" max="3197" width="2.87109375" style="42" customWidth="1"/>
    <col min="3198" max="3198" width="4.24609375" style="42" customWidth="1"/>
    <col min="3199" max="3199" width="2.74609375" style="42" customWidth="1"/>
    <col min="3200" max="3200" width="25.3515625" style="42" customWidth="1"/>
    <col min="3201" max="3210" width="6.2421875" style="42" customWidth="1"/>
    <col min="3211" max="3211" width="5.9921875" style="42" customWidth="1"/>
    <col min="3212" max="3212" width="1.12109375" style="42" customWidth="1"/>
    <col min="3213" max="3213" width="2.87109375" style="42" customWidth="1"/>
    <col min="3214" max="3214" width="4.24609375" style="42" customWidth="1"/>
    <col min="3215" max="3215" width="2.74609375" style="42" customWidth="1"/>
    <col min="3216" max="3216" width="25.3515625" style="42" customWidth="1"/>
    <col min="3217" max="3226" width="6.2421875" style="42" customWidth="1"/>
    <col min="3227" max="3227" width="5.9921875" style="42" customWidth="1"/>
    <col min="3228" max="3228" width="1.12109375" style="42" customWidth="1"/>
    <col min="3229" max="3229" width="2.87109375" style="42" customWidth="1"/>
    <col min="3230" max="3230" width="4.24609375" style="42" customWidth="1"/>
    <col min="3231" max="3231" width="2.74609375" style="42" customWidth="1"/>
    <col min="3232" max="3232" width="25.3515625" style="42" customWidth="1"/>
    <col min="3233" max="3242" width="6.2421875" style="42" customWidth="1"/>
    <col min="3243" max="3243" width="5.9921875" style="42" customWidth="1"/>
    <col min="3244" max="3244" width="1.12109375" style="42" customWidth="1"/>
    <col min="3245" max="3245" width="2.87109375" style="42" customWidth="1"/>
    <col min="3246" max="3246" width="4.24609375" style="42" customWidth="1"/>
    <col min="3247" max="3247" width="2.74609375" style="42" customWidth="1"/>
    <col min="3248" max="3248" width="25.3515625" style="42" customWidth="1"/>
    <col min="3249" max="3258" width="6.2421875" style="42" customWidth="1"/>
    <col min="3259" max="3259" width="5.9921875" style="42" customWidth="1"/>
    <col min="3260" max="3260" width="1.12109375" style="42" customWidth="1"/>
    <col min="3261" max="3261" width="2.87109375" style="42" customWidth="1"/>
    <col min="3262" max="3262" width="4.24609375" style="42" customWidth="1"/>
    <col min="3263" max="3263" width="2.74609375" style="42" customWidth="1"/>
    <col min="3264" max="3264" width="25.3515625" style="42" customWidth="1"/>
    <col min="3265" max="3274" width="6.2421875" style="42" customWidth="1"/>
    <col min="3275" max="3275" width="5.9921875" style="42" customWidth="1"/>
    <col min="3276" max="3276" width="1.12109375" style="42" customWidth="1"/>
    <col min="3277" max="3277" width="2.87109375" style="42" customWidth="1"/>
    <col min="3278" max="3278" width="4.24609375" style="42" customWidth="1"/>
    <col min="3279" max="3279" width="2.74609375" style="42" customWidth="1"/>
    <col min="3280" max="3280" width="25.3515625" style="42" customWidth="1"/>
    <col min="3281" max="3290" width="6.2421875" style="42" customWidth="1"/>
    <col min="3291" max="3291" width="5.9921875" style="42" customWidth="1"/>
    <col min="3292" max="3292" width="1.12109375" style="42" customWidth="1"/>
    <col min="3293" max="3293" width="2.87109375" style="42" customWidth="1"/>
    <col min="3294" max="3294" width="4.24609375" style="42" customWidth="1"/>
    <col min="3295" max="3295" width="2.74609375" style="42" customWidth="1"/>
    <col min="3296" max="3296" width="25.3515625" style="42" customWidth="1"/>
    <col min="3297" max="3306" width="6.2421875" style="42" customWidth="1"/>
    <col min="3307" max="3307" width="5.9921875" style="42" customWidth="1"/>
    <col min="3308" max="3308" width="1.12109375" style="42" customWidth="1"/>
    <col min="3309" max="3309" width="2.87109375" style="42" customWidth="1"/>
    <col min="3310" max="3310" width="4.24609375" style="42" customWidth="1"/>
    <col min="3311" max="3311" width="2.74609375" style="42" customWidth="1"/>
    <col min="3312" max="3312" width="25.3515625" style="42" customWidth="1"/>
    <col min="3313" max="3322" width="6.2421875" style="42" customWidth="1"/>
    <col min="3323" max="3323" width="5.9921875" style="42" customWidth="1"/>
    <col min="3324" max="3324" width="1.12109375" style="42" customWidth="1"/>
    <col min="3325" max="3325" width="2.87109375" style="42" customWidth="1"/>
    <col min="3326" max="3326" width="4.24609375" style="42" customWidth="1"/>
    <col min="3327" max="3327" width="2.74609375" style="42" customWidth="1"/>
    <col min="3328" max="3328" width="25.3515625" style="42" customWidth="1"/>
    <col min="3329" max="3338" width="6.2421875" style="42" customWidth="1"/>
    <col min="3339" max="3451" width="5.9921875" style="42" customWidth="1"/>
    <col min="3452" max="3452" width="1.12109375" style="42" customWidth="1"/>
    <col min="3453" max="3453" width="2.87109375" style="42" customWidth="1"/>
    <col min="3454" max="3454" width="4.24609375" style="42" customWidth="1"/>
    <col min="3455" max="3455" width="2.74609375" style="42" customWidth="1"/>
    <col min="3456" max="3456" width="25.3515625" style="42" customWidth="1"/>
    <col min="3457" max="3466" width="6.2421875" style="42" customWidth="1"/>
    <col min="3467" max="3467" width="5.9921875" style="42" customWidth="1"/>
    <col min="3468" max="3468" width="1.12109375" style="42" customWidth="1"/>
    <col min="3469" max="3469" width="2.87109375" style="42" customWidth="1"/>
    <col min="3470" max="3470" width="4.24609375" style="42" customWidth="1"/>
    <col min="3471" max="3471" width="2.74609375" style="42" customWidth="1"/>
    <col min="3472" max="3472" width="25.3515625" style="42" customWidth="1"/>
    <col min="3473" max="3482" width="6.2421875" style="42" customWidth="1"/>
    <col min="3483" max="3483" width="5.9921875" style="42" customWidth="1"/>
    <col min="3484" max="3484" width="1.12109375" style="42" customWidth="1"/>
    <col min="3485" max="3485" width="2.87109375" style="42" customWidth="1"/>
    <col min="3486" max="3486" width="4.24609375" style="42" customWidth="1"/>
    <col min="3487" max="3487" width="2.74609375" style="42" customWidth="1"/>
    <col min="3488" max="3488" width="25.3515625" style="42" customWidth="1"/>
    <col min="3489" max="3498" width="6.2421875" style="42" customWidth="1"/>
    <col min="3499" max="3499" width="5.9921875" style="42" customWidth="1"/>
    <col min="3500" max="3500" width="1.12109375" style="42" customWidth="1"/>
    <col min="3501" max="3501" width="2.87109375" style="42" customWidth="1"/>
    <col min="3502" max="3502" width="4.24609375" style="42" customWidth="1"/>
    <col min="3503" max="3503" width="2.74609375" style="42" customWidth="1"/>
    <col min="3504" max="3504" width="25.3515625" style="42" customWidth="1"/>
    <col min="3505" max="3514" width="6.2421875" style="42" customWidth="1"/>
    <col min="3515" max="3515" width="5.9921875" style="42" customWidth="1"/>
    <col min="3516" max="3516" width="1.12109375" style="42" customWidth="1"/>
    <col min="3517" max="3517" width="2.87109375" style="42" customWidth="1"/>
    <col min="3518" max="3518" width="4.24609375" style="42" customWidth="1"/>
    <col min="3519" max="3519" width="2.74609375" style="42" customWidth="1"/>
    <col min="3520" max="3520" width="25.3515625" style="42" customWidth="1"/>
    <col min="3521" max="3530" width="6.2421875" style="42" customWidth="1"/>
    <col min="3531" max="3531" width="5.9921875" style="42" customWidth="1"/>
    <col min="3532" max="3532" width="1.12109375" style="42" customWidth="1"/>
    <col min="3533" max="3533" width="2.87109375" style="42" customWidth="1"/>
    <col min="3534" max="3534" width="4.24609375" style="42" customWidth="1"/>
    <col min="3535" max="3535" width="2.74609375" style="42" customWidth="1"/>
    <col min="3536" max="3536" width="25.3515625" style="42" customWidth="1"/>
    <col min="3537" max="3546" width="6.2421875" style="42" customWidth="1"/>
    <col min="3547" max="3547" width="5.9921875" style="42" customWidth="1"/>
    <col min="3548" max="3548" width="1.12109375" style="42" customWidth="1"/>
    <col min="3549" max="3549" width="2.87109375" style="42" customWidth="1"/>
    <col min="3550" max="3550" width="4.24609375" style="42" customWidth="1"/>
    <col min="3551" max="3551" width="2.74609375" style="42" customWidth="1"/>
    <col min="3552" max="3552" width="25.3515625" style="42" customWidth="1"/>
    <col min="3553" max="3562" width="6.2421875" style="42" customWidth="1"/>
    <col min="3563" max="3563" width="5.9921875" style="42" customWidth="1"/>
    <col min="3564" max="3564" width="1.12109375" style="42" customWidth="1"/>
    <col min="3565" max="3565" width="2.87109375" style="42" customWidth="1"/>
    <col min="3566" max="3566" width="4.24609375" style="42" customWidth="1"/>
    <col min="3567" max="3567" width="2.74609375" style="42" customWidth="1"/>
    <col min="3568" max="3568" width="25.3515625" style="42" customWidth="1"/>
    <col min="3569" max="3578" width="6.2421875" style="42" customWidth="1"/>
    <col min="3579" max="3579" width="5.9921875" style="42" customWidth="1"/>
    <col min="3580" max="3580" width="1.12109375" style="42" customWidth="1"/>
    <col min="3581" max="3581" width="2.87109375" style="42" customWidth="1"/>
    <col min="3582" max="3582" width="4.24609375" style="42" customWidth="1"/>
    <col min="3583" max="3583" width="2.74609375" style="42" customWidth="1"/>
    <col min="3584" max="3584" width="25.3515625" style="42" customWidth="1"/>
    <col min="3585" max="3594" width="6.2421875" style="42" customWidth="1"/>
    <col min="3595" max="3707" width="5.9921875" style="42" customWidth="1"/>
    <col min="3708" max="3708" width="1.12109375" style="42" customWidth="1"/>
    <col min="3709" max="3709" width="2.87109375" style="42" customWidth="1"/>
    <col min="3710" max="3710" width="4.24609375" style="42" customWidth="1"/>
    <col min="3711" max="3711" width="2.74609375" style="42" customWidth="1"/>
    <col min="3712" max="3712" width="25.3515625" style="42" customWidth="1"/>
    <col min="3713" max="3722" width="6.2421875" style="42" customWidth="1"/>
    <col min="3723" max="3723" width="5.9921875" style="42" customWidth="1"/>
    <col min="3724" max="3724" width="1.12109375" style="42" customWidth="1"/>
    <col min="3725" max="3725" width="2.87109375" style="42" customWidth="1"/>
    <col min="3726" max="3726" width="4.24609375" style="42" customWidth="1"/>
    <col min="3727" max="3727" width="2.74609375" style="42" customWidth="1"/>
    <col min="3728" max="3728" width="25.3515625" style="42" customWidth="1"/>
    <col min="3729" max="3738" width="6.2421875" style="42" customWidth="1"/>
    <col min="3739" max="3739" width="5.9921875" style="42" customWidth="1"/>
    <col min="3740" max="3740" width="1.12109375" style="42" customWidth="1"/>
    <col min="3741" max="3741" width="2.87109375" style="42" customWidth="1"/>
    <col min="3742" max="3742" width="4.24609375" style="42" customWidth="1"/>
    <col min="3743" max="3743" width="2.74609375" style="42" customWidth="1"/>
    <col min="3744" max="3744" width="25.3515625" style="42" customWidth="1"/>
    <col min="3745" max="3754" width="6.2421875" style="42" customWidth="1"/>
    <col min="3755" max="3755" width="5.9921875" style="42" customWidth="1"/>
    <col min="3756" max="3756" width="1.12109375" style="42" customWidth="1"/>
    <col min="3757" max="3757" width="2.87109375" style="42" customWidth="1"/>
    <col min="3758" max="3758" width="4.24609375" style="42" customWidth="1"/>
    <col min="3759" max="3759" width="2.74609375" style="42" customWidth="1"/>
    <col min="3760" max="3760" width="25.3515625" style="42" customWidth="1"/>
    <col min="3761" max="3770" width="6.2421875" style="42" customWidth="1"/>
    <col min="3771" max="3771" width="5.9921875" style="42" customWidth="1"/>
    <col min="3772" max="3772" width="1.12109375" style="42" customWidth="1"/>
    <col min="3773" max="3773" width="2.87109375" style="42" customWidth="1"/>
    <col min="3774" max="3774" width="4.24609375" style="42" customWidth="1"/>
    <col min="3775" max="3775" width="2.74609375" style="42" customWidth="1"/>
    <col min="3776" max="3776" width="25.3515625" style="42" customWidth="1"/>
    <col min="3777" max="3786" width="6.2421875" style="42" customWidth="1"/>
    <col min="3787" max="3787" width="5.9921875" style="42" customWidth="1"/>
    <col min="3788" max="3788" width="1.12109375" style="42" customWidth="1"/>
    <col min="3789" max="3789" width="2.87109375" style="42" customWidth="1"/>
    <col min="3790" max="3790" width="4.24609375" style="42" customWidth="1"/>
    <col min="3791" max="3791" width="2.74609375" style="42" customWidth="1"/>
    <col min="3792" max="3792" width="25.3515625" style="42" customWidth="1"/>
    <col min="3793" max="3802" width="6.2421875" style="42" customWidth="1"/>
    <col min="3803" max="3803" width="5.9921875" style="42" customWidth="1"/>
    <col min="3804" max="3804" width="1.12109375" style="42" customWidth="1"/>
    <col min="3805" max="3805" width="2.87109375" style="42" customWidth="1"/>
    <col min="3806" max="3806" width="4.24609375" style="42" customWidth="1"/>
    <col min="3807" max="3807" width="2.74609375" style="42" customWidth="1"/>
    <col min="3808" max="3808" width="25.3515625" style="42" customWidth="1"/>
    <col min="3809" max="3818" width="6.2421875" style="42" customWidth="1"/>
    <col min="3819" max="3819" width="5.9921875" style="42" customWidth="1"/>
    <col min="3820" max="3820" width="1.12109375" style="42" customWidth="1"/>
    <col min="3821" max="3821" width="2.87109375" style="42" customWidth="1"/>
    <col min="3822" max="3822" width="4.24609375" style="42" customWidth="1"/>
    <col min="3823" max="3823" width="2.74609375" style="42" customWidth="1"/>
    <col min="3824" max="3824" width="25.3515625" style="42" customWidth="1"/>
    <col min="3825" max="3834" width="6.2421875" style="42" customWidth="1"/>
    <col min="3835" max="3835" width="5.9921875" style="42" customWidth="1"/>
    <col min="3836" max="3836" width="1.12109375" style="42" customWidth="1"/>
    <col min="3837" max="3837" width="2.87109375" style="42" customWidth="1"/>
    <col min="3838" max="3838" width="4.24609375" style="42" customWidth="1"/>
    <col min="3839" max="3839" width="2.74609375" style="42" customWidth="1"/>
    <col min="3840" max="3840" width="25.3515625" style="42" customWidth="1"/>
    <col min="3841" max="3850" width="6.2421875" style="42" customWidth="1"/>
    <col min="3851" max="3963" width="5.9921875" style="42" customWidth="1"/>
    <col min="3964" max="3964" width="1.12109375" style="42" customWidth="1"/>
    <col min="3965" max="3965" width="2.87109375" style="42" customWidth="1"/>
    <col min="3966" max="3966" width="4.24609375" style="42" customWidth="1"/>
    <col min="3967" max="3967" width="2.74609375" style="42" customWidth="1"/>
    <col min="3968" max="3968" width="25.3515625" style="42" customWidth="1"/>
    <col min="3969" max="3978" width="6.2421875" style="42" customWidth="1"/>
    <col min="3979" max="3979" width="5.9921875" style="42" customWidth="1"/>
    <col min="3980" max="3980" width="1.12109375" style="42" customWidth="1"/>
    <col min="3981" max="3981" width="2.87109375" style="42" customWidth="1"/>
    <col min="3982" max="3982" width="4.24609375" style="42" customWidth="1"/>
    <col min="3983" max="3983" width="2.74609375" style="42" customWidth="1"/>
    <col min="3984" max="3984" width="25.3515625" style="42" customWidth="1"/>
    <col min="3985" max="3994" width="6.2421875" style="42" customWidth="1"/>
    <col min="3995" max="3995" width="5.9921875" style="42" customWidth="1"/>
    <col min="3996" max="3996" width="1.12109375" style="42" customWidth="1"/>
    <col min="3997" max="3997" width="2.87109375" style="42" customWidth="1"/>
    <col min="3998" max="3998" width="4.24609375" style="42" customWidth="1"/>
    <col min="3999" max="3999" width="2.74609375" style="42" customWidth="1"/>
    <col min="4000" max="4000" width="25.3515625" style="42" customWidth="1"/>
    <col min="4001" max="4010" width="6.2421875" style="42" customWidth="1"/>
    <col min="4011" max="4011" width="5.9921875" style="42" customWidth="1"/>
    <col min="4012" max="4012" width="1.12109375" style="42" customWidth="1"/>
    <col min="4013" max="4013" width="2.87109375" style="42" customWidth="1"/>
    <col min="4014" max="4014" width="4.24609375" style="42" customWidth="1"/>
    <col min="4015" max="4015" width="2.74609375" style="42" customWidth="1"/>
    <col min="4016" max="4016" width="25.3515625" style="42" customWidth="1"/>
    <col min="4017" max="4026" width="6.2421875" style="42" customWidth="1"/>
    <col min="4027" max="4027" width="5.9921875" style="42" customWidth="1"/>
    <col min="4028" max="4028" width="1.12109375" style="42" customWidth="1"/>
    <col min="4029" max="4029" width="2.87109375" style="42" customWidth="1"/>
    <col min="4030" max="4030" width="4.24609375" style="42" customWidth="1"/>
    <col min="4031" max="4031" width="2.74609375" style="42" customWidth="1"/>
    <col min="4032" max="4032" width="25.3515625" style="42" customWidth="1"/>
    <col min="4033" max="4042" width="6.2421875" style="42" customWidth="1"/>
    <col min="4043" max="4043" width="5.9921875" style="42" customWidth="1"/>
    <col min="4044" max="4044" width="1.12109375" style="42" customWidth="1"/>
    <col min="4045" max="4045" width="2.87109375" style="42" customWidth="1"/>
    <col min="4046" max="4046" width="4.24609375" style="42" customWidth="1"/>
    <col min="4047" max="4047" width="2.74609375" style="42" customWidth="1"/>
    <col min="4048" max="4048" width="25.3515625" style="42" customWidth="1"/>
    <col min="4049" max="4058" width="6.2421875" style="42" customWidth="1"/>
    <col min="4059" max="4059" width="5.9921875" style="42" customWidth="1"/>
    <col min="4060" max="4060" width="1.12109375" style="42" customWidth="1"/>
    <col min="4061" max="4061" width="2.87109375" style="42" customWidth="1"/>
    <col min="4062" max="4062" width="4.24609375" style="42" customWidth="1"/>
    <col min="4063" max="4063" width="2.74609375" style="42" customWidth="1"/>
    <col min="4064" max="4064" width="25.3515625" style="42" customWidth="1"/>
    <col min="4065" max="4074" width="6.2421875" style="42" customWidth="1"/>
    <col min="4075" max="4075" width="5.9921875" style="42" customWidth="1"/>
    <col min="4076" max="4076" width="1.12109375" style="42" customWidth="1"/>
    <col min="4077" max="4077" width="2.87109375" style="42" customWidth="1"/>
    <col min="4078" max="4078" width="4.24609375" style="42" customWidth="1"/>
    <col min="4079" max="4079" width="2.74609375" style="42" customWidth="1"/>
    <col min="4080" max="4080" width="25.3515625" style="42" customWidth="1"/>
    <col min="4081" max="4090" width="6.2421875" style="42" customWidth="1"/>
    <col min="4091" max="4091" width="5.9921875" style="42" customWidth="1"/>
    <col min="4092" max="4092" width="1.12109375" style="42" customWidth="1"/>
    <col min="4093" max="4093" width="2.87109375" style="42" customWidth="1"/>
    <col min="4094" max="4094" width="4.24609375" style="42" customWidth="1"/>
    <col min="4095" max="4095" width="2.74609375" style="42" customWidth="1"/>
    <col min="4096" max="4096" width="25.3515625" style="42" customWidth="1"/>
    <col min="4097" max="4106" width="6.2421875" style="42" customWidth="1"/>
    <col min="4107" max="4219" width="5.9921875" style="42" customWidth="1"/>
    <col min="4220" max="4220" width="1.12109375" style="42" customWidth="1"/>
    <col min="4221" max="4221" width="2.87109375" style="42" customWidth="1"/>
    <col min="4222" max="4222" width="4.24609375" style="42" customWidth="1"/>
    <col min="4223" max="4223" width="2.74609375" style="42" customWidth="1"/>
    <col min="4224" max="4224" width="25.3515625" style="42" customWidth="1"/>
    <col min="4225" max="4234" width="6.2421875" style="42" customWidth="1"/>
    <col min="4235" max="4235" width="5.9921875" style="42" customWidth="1"/>
    <col min="4236" max="4236" width="1.12109375" style="42" customWidth="1"/>
    <col min="4237" max="4237" width="2.87109375" style="42" customWidth="1"/>
    <col min="4238" max="4238" width="4.24609375" style="42" customWidth="1"/>
    <col min="4239" max="4239" width="2.74609375" style="42" customWidth="1"/>
    <col min="4240" max="4240" width="25.3515625" style="42" customWidth="1"/>
    <col min="4241" max="4250" width="6.2421875" style="42" customWidth="1"/>
    <col min="4251" max="4251" width="5.9921875" style="42" customWidth="1"/>
    <col min="4252" max="4252" width="1.12109375" style="42" customWidth="1"/>
    <col min="4253" max="4253" width="2.87109375" style="42" customWidth="1"/>
    <col min="4254" max="4254" width="4.24609375" style="42" customWidth="1"/>
    <col min="4255" max="4255" width="2.74609375" style="42" customWidth="1"/>
    <col min="4256" max="4256" width="25.3515625" style="42" customWidth="1"/>
    <col min="4257" max="4266" width="6.2421875" style="42" customWidth="1"/>
    <col min="4267" max="4267" width="5.9921875" style="42" customWidth="1"/>
    <col min="4268" max="4268" width="1.12109375" style="42" customWidth="1"/>
    <col min="4269" max="4269" width="2.87109375" style="42" customWidth="1"/>
    <col min="4270" max="4270" width="4.24609375" style="42" customWidth="1"/>
    <col min="4271" max="4271" width="2.74609375" style="42" customWidth="1"/>
    <col min="4272" max="4272" width="25.3515625" style="42" customWidth="1"/>
    <col min="4273" max="4282" width="6.2421875" style="42" customWidth="1"/>
    <col min="4283" max="4283" width="5.9921875" style="42" customWidth="1"/>
    <col min="4284" max="4284" width="1.12109375" style="42" customWidth="1"/>
    <col min="4285" max="4285" width="2.87109375" style="42" customWidth="1"/>
    <col min="4286" max="4286" width="4.24609375" style="42" customWidth="1"/>
    <col min="4287" max="4287" width="2.74609375" style="42" customWidth="1"/>
    <col min="4288" max="4288" width="25.3515625" style="42" customWidth="1"/>
    <col min="4289" max="4298" width="6.2421875" style="42" customWidth="1"/>
    <col min="4299" max="4299" width="5.9921875" style="42" customWidth="1"/>
    <col min="4300" max="4300" width="1.12109375" style="42" customWidth="1"/>
    <col min="4301" max="4301" width="2.87109375" style="42" customWidth="1"/>
    <col min="4302" max="4302" width="4.24609375" style="42" customWidth="1"/>
    <col min="4303" max="4303" width="2.74609375" style="42" customWidth="1"/>
    <col min="4304" max="4304" width="25.3515625" style="42" customWidth="1"/>
    <col min="4305" max="4314" width="6.2421875" style="42" customWidth="1"/>
    <col min="4315" max="4315" width="5.9921875" style="42" customWidth="1"/>
    <col min="4316" max="4316" width="1.12109375" style="42" customWidth="1"/>
    <col min="4317" max="4317" width="2.87109375" style="42" customWidth="1"/>
    <col min="4318" max="4318" width="4.24609375" style="42" customWidth="1"/>
    <col min="4319" max="4319" width="2.74609375" style="42" customWidth="1"/>
    <col min="4320" max="4320" width="25.3515625" style="42" customWidth="1"/>
    <col min="4321" max="4330" width="6.2421875" style="42" customWidth="1"/>
    <col min="4331" max="4331" width="5.9921875" style="42" customWidth="1"/>
    <col min="4332" max="4332" width="1.12109375" style="42" customWidth="1"/>
    <col min="4333" max="4333" width="2.87109375" style="42" customWidth="1"/>
    <col min="4334" max="4334" width="4.24609375" style="42" customWidth="1"/>
    <col min="4335" max="4335" width="2.74609375" style="42" customWidth="1"/>
    <col min="4336" max="4336" width="25.3515625" style="42" customWidth="1"/>
    <col min="4337" max="4346" width="6.2421875" style="42" customWidth="1"/>
    <col min="4347" max="4347" width="5.9921875" style="42" customWidth="1"/>
    <col min="4348" max="4348" width="1.12109375" style="42" customWidth="1"/>
    <col min="4349" max="4349" width="2.87109375" style="42" customWidth="1"/>
    <col min="4350" max="4350" width="4.24609375" style="42" customWidth="1"/>
    <col min="4351" max="4351" width="2.74609375" style="42" customWidth="1"/>
    <col min="4352" max="4352" width="25.3515625" style="42" customWidth="1"/>
    <col min="4353" max="4362" width="6.2421875" style="42" customWidth="1"/>
    <col min="4363" max="4475" width="5.9921875" style="42" customWidth="1"/>
    <col min="4476" max="4476" width="1.12109375" style="42" customWidth="1"/>
    <col min="4477" max="4477" width="2.87109375" style="42" customWidth="1"/>
    <col min="4478" max="4478" width="4.24609375" style="42" customWidth="1"/>
    <col min="4479" max="4479" width="2.74609375" style="42" customWidth="1"/>
    <col min="4480" max="4480" width="25.3515625" style="42" customWidth="1"/>
    <col min="4481" max="4490" width="6.2421875" style="42" customWidth="1"/>
    <col min="4491" max="4491" width="5.9921875" style="42" customWidth="1"/>
    <col min="4492" max="4492" width="1.12109375" style="42" customWidth="1"/>
    <col min="4493" max="4493" width="2.87109375" style="42" customWidth="1"/>
    <col min="4494" max="4494" width="4.24609375" style="42" customWidth="1"/>
    <col min="4495" max="4495" width="2.74609375" style="42" customWidth="1"/>
    <col min="4496" max="4496" width="25.3515625" style="42" customWidth="1"/>
    <col min="4497" max="4506" width="6.2421875" style="42" customWidth="1"/>
    <col min="4507" max="4507" width="5.9921875" style="42" customWidth="1"/>
    <col min="4508" max="4508" width="1.12109375" style="42" customWidth="1"/>
    <col min="4509" max="4509" width="2.87109375" style="42" customWidth="1"/>
    <col min="4510" max="4510" width="4.24609375" style="42" customWidth="1"/>
    <col min="4511" max="4511" width="2.74609375" style="42" customWidth="1"/>
    <col min="4512" max="4512" width="25.3515625" style="42" customWidth="1"/>
    <col min="4513" max="4522" width="6.2421875" style="42" customWidth="1"/>
    <col min="4523" max="4523" width="5.9921875" style="42" customWidth="1"/>
    <col min="4524" max="4524" width="1.12109375" style="42" customWidth="1"/>
    <col min="4525" max="4525" width="2.87109375" style="42" customWidth="1"/>
    <col min="4526" max="4526" width="4.24609375" style="42" customWidth="1"/>
    <col min="4527" max="4527" width="2.74609375" style="42" customWidth="1"/>
    <col min="4528" max="4528" width="25.3515625" style="42" customWidth="1"/>
    <col min="4529" max="4538" width="6.2421875" style="42" customWidth="1"/>
    <col min="4539" max="4539" width="5.9921875" style="42" customWidth="1"/>
    <col min="4540" max="4540" width="1.12109375" style="42" customWidth="1"/>
    <col min="4541" max="4541" width="2.87109375" style="42" customWidth="1"/>
    <col min="4542" max="4542" width="4.24609375" style="42" customWidth="1"/>
    <col min="4543" max="4543" width="2.74609375" style="42" customWidth="1"/>
    <col min="4544" max="4544" width="25.3515625" style="42" customWidth="1"/>
    <col min="4545" max="4554" width="6.2421875" style="42" customWidth="1"/>
    <col min="4555" max="4555" width="5.9921875" style="42" customWidth="1"/>
    <col min="4556" max="4556" width="1.12109375" style="42" customWidth="1"/>
    <col min="4557" max="4557" width="2.87109375" style="42" customWidth="1"/>
    <col min="4558" max="4558" width="4.24609375" style="42" customWidth="1"/>
    <col min="4559" max="4559" width="2.74609375" style="42" customWidth="1"/>
    <col min="4560" max="4560" width="25.3515625" style="42" customWidth="1"/>
    <col min="4561" max="4570" width="6.2421875" style="42" customWidth="1"/>
    <col min="4571" max="4571" width="5.9921875" style="42" customWidth="1"/>
    <col min="4572" max="4572" width="1.12109375" style="42" customWidth="1"/>
    <col min="4573" max="4573" width="2.87109375" style="42" customWidth="1"/>
    <col min="4574" max="4574" width="4.24609375" style="42" customWidth="1"/>
    <col min="4575" max="4575" width="2.74609375" style="42" customWidth="1"/>
    <col min="4576" max="4576" width="25.3515625" style="42" customWidth="1"/>
    <col min="4577" max="4586" width="6.2421875" style="42" customWidth="1"/>
    <col min="4587" max="4587" width="5.9921875" style="42" customWidth="1"/>
    <col min="4588" max="4588" width="1.12109375" style="42" customWidth="1"/>
    <col min="4589" max="4589" width="2.87109375" style="42" customWidth="1"/>
    <col min="4590" max="4590" width="4.24609375" style="42" customWidth="1"/>
    <col min="4591" max="4591" width="2.74609375" style="42" customWidth="1"/>
    <col min="4592" max="4592" width="25.3515625" style="42" customWidth="1"/>
    <col min="4593" max="4602" width="6.2421875" style="42" customWidth="1"/>
    <col min="4603" max="4603" width="5.9921875" style="42" customWidth="1"/>
    <col min="4604" max="4604" width="1.12109375" style="42" customWidth="1"/>
    <col min="4605" max="4605" width="2.87109375" style="42" customWidth="1"/>
    <col min="4606" max="4606" width="4.24609375" style="42" customWidth="1"/>
    <col min="4607" max="4607" width="2.74609375" style="42" customWidth="1"/>
    <col min="4608" max="4608" width="25.3515625" style="42" customWidth="1"/>
    <col min="4609" max="4618" width="6.2421875" style="42" customWidth="1"/>
    <col min="4619" max="4731" width="5.9921875" style="42" customWidth="1"/>
    <col min="4732" max="4732" width="1.12109375" style="42" customWidth="1"/>
    <col min="4733" max="4733" width="2.87109375" style="42" customWidth="1"/>
    <col min="4734" max="4734" width="4.24609375" style="42" customWidth="1"/>
    <col min="4735" max="4735" width="2.74609375" style="42" customWidth="1"/>
    <col min="4736" max="4736" width="25.3515625" style="42" customWidth="1"/>
    <col min="4737" max="4746" width="6.2421875" style="42" customWidth="1"/>
    <col min="4747" max="4747" width="5.9921875" style="42" customWidth="1"/>
    <col min="4748" max="4748" width="1.12109375" style="42" customWidth="1"/>
    <col min="4749" max="4749" width="2.87109375" style="42" customWidth="1"/>
    <col min="4750" max="4750" width="4.24609375" style="42" customWidth="1"/>
    <col min="4751" max="4751" width="2.74609375" style="42" customWidth="1"/>
    <col min="4752" max="4752" width="25.3515625" style="42" customWidth="1"/>
    <col min="4753" max="4762" width="6.2421875" style="42" customWidth="1"/>
    <col min="4763" max="4763" width="5.9921875" style="42" customWidth="1"/>
    <col min="4764" max="4764" width="1.12109375" style="42" customWidth="1"/>
    <col min="4765" max="4765" width="2.87109375" style="42" customWidth="1"/>
    <col min="4766" max="4766" width="4.24609375" style="42" customWidth="1"/>
    <col min="4767" max="4767" width="2.74609375" style="42" customWidth="1"/>
    <col min="4768" max="4768" width="25.3515625" style="42" customWidth="1"/>
    <col min="4769" max="4778" width="6.2421875" style="42" customWidth="1"/>
    <col min="4779" max="4779" width="5.9921875" style="42" customWidth="1"/>
    <col min="4780" max="4780" width="1.12109375" style="42" customWidth="1"/>
    <col min="4781" max="4781" width="2.87109375" style="42" customWidth="1"/>
    <col min="4782" max="4782" width="4.24609375" style="42" customWidth="1"/>
    <col min="4783" max="4783" width="2.74609375" style="42" customWidth="1"/>
    <col min="4784" max="4784" width="25.3515625" style="42" customWidth="1"/>
    <col min="4785" max="4794" width="6.2421875" style="42" customWidth="1"/>
    <col min="4795" max="4795" width="5.9921875" style="42" customWidth="1"/>
    <col min="4796" max="4796" width="1.12109375" style="42" customWidth="1"/>
    <col min="4797" max="4797" width="2.87109375" style="42" customWidth="1"/>
    <col min="4798" max="4798" width="4.24609375" style="42" customWidth="1"/>
    <col min="4799" max="4799" width="2.74609375" style="42" customWidth="1"/>
    <col min="4800" max="4800" width="25.3515625" style="42" customWidth="1"/>
    <col min="4801" max="4810" width="6.2421875" style="42" customWidth="1"/>
    <col min="4811" max="4811" width="5.9921875" style="42" customWidth="1"/>
    <col min="4812" max="4812" width="1.12109375" style="42" customWidth="1"/>
    <col min="4813" max="4813" width="2.87109375" style="42" customWidth="1"/>
    <col min="4814" max="4814" width="4.24609375" style="42" customWidth="1"/>
    <col min="4815" max="4815" width="2.74609375" style="42" customWidth="1"/>
    <col min="4816" max="4816" width="25.3515625" style="42" customWidth="1"/>
    <col min="4817" max="4826" width="6.2421875" style="42" customWidth="1"/>
    <col min="4827" max="4827" width="5.9921875" style="42" customWidth="1"/>
    <col min="4828" max="4828" width="1.12109375" style="42" customWidth="1"/>
    <col min="4829" max="4829" width="2.87109375" style="42" customWidth="1"/>
    <col min="4830" max="4830" width="4.24609375" style="42" customWidth="1"/>
    <col min="4831" max="4831" width="2.74609375" style="42" customWidth="1"/>
    <col min="4832" max="4832" width="25.3515625" style="42" customWidth="1"/>
    <col min="4833" max="4842" width="6.2421875" style="42" customWidth="1"/>
    <col min="4843" max="4843" width="5.9921875" style="42" customWidth="1"/>
    <col min="4844" max="4844" width="1.12109375" style="42" customWidth="1"/>
    <col min="4845" max="4845" width="2.87109375" style="42" customWidth="1"/>
    <col min="4846" max="4846" width="4.24609375" style="42" customWidth="1"/>
    <col min="4847" max="4847" width="2.74609375" style="42" customWidth="1"/>
    <col min="4848" max="4848" width="25.3515625" style="42" customWidth="1"/>
    <col min="4849" max="4858" width="6.2421875" style="42" customWidth="1"/>
    <col min="4859" max="4859" width="5.9921875" style="42" customWidth="1"/>
    <col min="4860" max="4860" width="1.12109375" style="42" customWidth="1"/>
    <col min="4861" max="4861" width="2.87109375" style="42" customWidth="1"/>
    <col min="4862" max="4862" width="4.24609375" style="42" customWidth="1"/>
    <col min="4863" max="4863" width="2.74609375" style="42" customWidth="1"/>
    <col min="4864" max="4864" width="25.3515625" style="42" customWidth="1"/>
    <col min="4865" max="4874" width="6.2421875" style="42" customWidth="1"/>
    <col min="4875" max="4987" width="5.9921875" style="42" customWidth="1"/>
    <col min="4988" max="4988" width="1.12109375" style="42" customWidth="1"/>
    <col min="4989" max="4989" width="2.87109375" style="42" customWidth="1"/>
    <col min="4990" max="4990" width="4.24609375" style="42" customWidth="1"/>
    <col min="4991" max="4991" width="2.74609375" style="42" customWidth="1"/>
    <col min="4992" max="4992" width="25.3515625" style="42" customWidth="1"/>
    <col min="4993" max="5002" width="6.2421875" style="42" customWidth="1"/>
    <col min="5003" max="5003" width="5.9921875" style="42" customWidth="1"/>
    <col min="5004" max="5004" width="1.12109375" style="42" customWidth="1"/>
    <col min="5005" max="5005" width="2.87109375" style="42" customWidth="1"/>
    <col min="5006" max="5006" width="4.24609375" style="42" customWidth="1"/>
    <col min="5007" max="5007" width="2.74609375" style="42" customWidth="1"/>
    <col min="5008" max="5008" width="25.3515625" style="42" customWidth="1"/>
    <col min="5009" max="5018" width="6.2421875" style="42" customWidth="1"/>
    <col min="5019" max="5019" width="5.9921875" style="42" customWidth="1"/>
    <col min="5020" max="5020" width="1.12109375" style="42" customWidth="1"/>
    <col min="5021" max="5021" width="2.87109375" style="42" customWidth="1"/>
    <col min="5022" max="5022" width="4.24609375" style="42" customWidth="1"/>
    <col min="5023" max="5023" width="2.74609375" style="42" customWidth="1"/>
    <col min="5024" max="5024" width="25.3515625" style="42" customWidth="1"/>
    <col min="5025" max="5034" width="6.2421875" style="42" customWidth="1"/>
    <col min="5035" max="5035" width="5.9921875" style="42" customWidth="1"/>
    <col min="5036" max="5036" width="1.12109375" style="42" customWidth="1"/>
    <col min="5037" max="5037" width="2.87109375" style="42" customWidth="1"/>
    <col min="5038" max="5038" width="4.24609375" style="42" customWidth="1"/>
    <col min="5039" max="5039" width="2.74609375" style="42" customWidth="1"/>
    <col min="5040" max="5040" width="25.3515625" style="42" customWidth="1"/>
    <col min="5041" max="5050" width="6.2421875" style="42" customWidth="1"/>
    <col min="5051" max="5051" width="5.9921875" style="42" customWidth="1"/>
    <col min="5052" max="5052" width="1.12109375" style="42" customWidth="1"/>
    <col min="5053" max="5053" width="2.87109375" style="42" customWidth="1"/>
    <col min="5054" max="5054" width="4.24609375" style="42" customWidth="1"/>
    <col min="5055" max="5055" width="2.74609375" style="42" customWidth="1"/>
    <col min="5056" max="5056" width="25.3515625" style="42" customWidth="1"/>
    <col min="5057" max="5066" width="6.2421875" style="42" customWidth="1"/>
    <col min="5067" max="5067" width="5.9921875" style="42" customWidth="1"/>
    <col min="5068" max="5068" width="1.12109375" style="42" customWidth="1"/>
    <col min="5069" max="5069" width="2.87109375" style="42" customWidth="1"/>
    <col min="5070" max="5070" width="4.24609375" style="42" customWidth="1"/>
    <col min="5071" max="5071" width="2.74609375" style="42" customWidth="1"/>
    <col min="5072" max="5072" width="25.3515625" style="42" customWidth="1"/>
    <col min="5073" max="5082" width="6.2421875" style="42" customWidth="1"/>
    <col min="5083" max="5083" width="5.9921875" style="42" customWidth="1"/>
    <col min="5084" max="5084" width="1.12109375" style="42" customWidth="1"/>
    <col min="5085" max="5085" width="2.87109375" style="42" customWidth="1"/>
    <col min="5086" max="5086" width="4.24609375" style="42" customWidth="1"/>
    <col min="5087" max="5087" width="2.74609375" style="42" customWidth="1"/>
    <col min="5088" max="5088" width="25.3515625" style="42" customWidth="1"/>
    <col min="5089" max="5098" width="6.2421875" style="42" customWidth="1"/>
    <col min="5099" max="5099" width="5.9921875" style="42" customWidth="1"/>
    <col min="5100" max="5100" width="1.12109375" style="42" customWidth="1"/>
    <col min="5101" max="5101" width="2.87109375" style="42" customWidth="1"/>
    <col min="5102" max="5102" width="4.24609375" style="42" customWidth="1"/>
    <col min="5103" max="5103" width="2.74609375" style="42" customWidth="1"/>
    <col min="5104" max="5104" width="25.3515625" style="42" customWidth="1"/>
    <col min="5105" max="5114" width="6.2421875" style="42" customWidth="1"/>
    <col min="5115" max="5115" width="5.9921875" style="42" customWidth="1"/>
    <col min="5116" max="5116" width="1.12109375" style="42" customWidth="1"/>
    <col min="5117" max="5117" width="2.87109375" style="42" customWidth="1"/>
    <col min="5118" max="5118" width="4.24609375" style="42" customWidth="1"/>
    <col min="5119" max="5119" width="2.74609375" style="42" customWidth="1"/>
    <col min="5120" max="5120" width="25.3515625" style="42" customWidth="1"/>
    <col min="5121" max="5130" width="6.2421875" style="42" customWidth="1"/>
    <col min="5131" max="5243" width="5.9921875" style="42" customWidth="1"/>
    <col min="5244" max="5244" width="1.12109375" style="42" customWidth="1"/>
    <col min="5245" max="5245" width="2.87109375" style="42" customWidth="1"/>
    <col min="5246" max="5246" width="4.24609375" style="42" customWidth="1"/>
    <col min="5247" max="5247" width="2.74609375" style="42" customWidth="1"/>
    <col min="5248" max="5248" width="25.3515625" style="42" customWidth="1"/>
    <col min="5249" max="5258" width="6.2421875" style="42" customWidth="1"/>
    <col min="5259" max="5259" width="5.9921875" style="42" customWidth="1"/>
    <col min="5260" max="5260" width="1.12109375" style="42" customWidth="1"/>
    <col min="5261" max="5261" width="2.87109375" style="42" customWidth="1"/>
    <col min="5262" max="5262" width="4.24609375" style="42" customWidth="1"/>
    <col min="5263" max="5263" width="2.74609375" style="42" customWidth="1"/>
    <col min="5264" max="5264" width="25.3515625" style="42" customWidth="1"/>
    <col min="5265" max="5274" width="6.2421875" style="42" customWidth="1"/>
    <col min="5275" max="5275" width="5.9921875" style="42" customWidth="1"/>
    <col min="5276" max="5276" width="1.12109375" style="42" customWidth="1"/>
    <col min="5277" max="5277" width="2.87109375" style="42" customWidth="1"/>
    <col min="5278" max="5278" width="4.24609375" style="42" customWidth="1"/>
    <col min="5279" max="5279" width="2.74609375" style="42" customWidth="1"/>
    <col min="5280" max="5280" width="25.3515625" style="42" customWidth="1"/>
    <col min="5281" max="5290" width="6.2421875" style="42" customWidth="1"/>
    <col min="5291" max="5291" width="5.9921875" style="42" customWidth="1"/>
    <col min="5292" max="5292" width="1.12109375" style="42" customWidth="1"/>
    <col min="5293" max="5293" width="2.87109375" style="42" customWidth="1"/>
    <col min="5294" max="5294" width="4.24609375" style="42" customWidth="1"/>
    <col min="5295" max="5295" width="2.74609375" style="42" customWidth="1"/>
    <col min="5296" max="5296" width="25.3515625" style="42" customWidth="1"/>
    <col min="5297" max="5306" width="6.2421875" style="42" customWidth="1"/>
    <col min="5307" max="5307" width="5.9921875" style="42" customWidth="1"/>
    <col min="5308" max="5308" width="1.12109375" style="42" customWidth="1"/>
    <col min="5309" max="5309" width="2.87109375" style="42" customWidth="1"/>
    <col min="5310" max="5310" width="4.24609375" style="42" customWidth="1"/>
    <col min="5311" max="5311" width="2.74609375" style="42" customWidth="1"/>
    <col min="5312" max="5312" width="25.3515625" style="42" customWidth="1"/>
    <col min="5313" max="5322" width="6.2421875" style="42" customWidth="1"/>
    <col min="5323" max="5323" width="5.9921875" style="42" customWidth="1"/>
    <col min="5324" max="5324" width="1.12109375" style="42" customWidth="1"/>
    <col min="5325" max="5325" width="2.87109375" style="42" customWidth="1"/>
    <col min="5326" max="5326" width="4.24609375" style="42" customWidth="1"/>
    <col min="5327" max="5327" width="2.74609375" style="42" customWidth="1"/>
    <col min="5328" max="5328" width="25.3515625" style="42" customWidth="1"/>
    <col min="5329" max="5338" width="6.2421875" style="42" customWidth="1"/>
    <col min="5339" max="5339" width="5.9921875" style="42" customWidth="1"/>
    <col min="5340" max="5340" width="1.12109375" style="42" customWidth="1"/>
    <col min="5341" max="5341" width="2.87109375" style="42" customWidth="1"/>
    <col min="5342" max="5342" width="4.24609375" style="42" customWidth="1"/>
    <col min="5343" max="5343" width="2.74609375" style="42" customWidth="1"/>
    <col min="5344" max="5344" width="25.3515625" style="42" customWidth="1"/>
    <col min="5345" max="5354" width="6.2421875" style="42" customWidth="1"/>
    <col min="5355" max="5355" width="5.9921875" style="42" customWidth="1"/>
    <col min="5356" max="5356" width="1.12109375" style="42" customWidth="1"/>
    <col min="5357" max="5357" width="2.87109375" style="42" customWidth="1"/>
    <col min="5358" max="5358" width="4.24609375" style="42" customWidth="1"/>
    <col min="5359" max="5359" width="2.74609375" style="42" customWidth="1"/>
    <col min="5360" max="5360" width="25.3515625" style="42" customWidth="1"/>
    <col min="5361" max="5370" width="6.2421875" style="42" customWidth="1"/>
    <col min="5371" max="5371" width="5.9921875" style="42" customWidth="1"/>
    <col min="5372" max="5372" width="1.12109375" style="42" customWidth="1"/>
    <col min="5373" max="5373" width="2.87109375" style="42" customWidth="1"/>
    <col min="5374" max="5374" width="4.24609375" style="42" customWidth="1"/>
    <col min="5375" max="5375" width="2.74609375" style="42" customWidth="1"/>
    <col min="5376" max="5376" width="25.3515625" style="42" customWidth="1"/>
    <col min="5377" max="5386" width="6.2421875" style="42" customWidth="1"/>
    <col min="5387" max="5499" width="5.9921875" style="42" customWidth="1"/>
    <col min="5500" max="5500" width="1.12109375" style="42" customWidth="1"/>
    <col min="5501" max="5501" width="2.87109375" style="42" customWidth="1"/>
    <col min="5502" max="5502" width="4.24609375" style="42" customWidth="1"/>
    <col min="5503" max="5503" width="2.74609375" style="42" customWidth="1"/>
    <col min="5504" max="5504" width="25.3515625" style="42" customWidth="1"/>
    <col min="5505" max="5514" width="6.2421875" style="42" customWidth="1"/>
    <col min="5515" max="5515" width="5.9921875" style="42" customWidth="1"/>
    <col min="5516" max="5516" width="1.12109375" style="42" customWidth="1"/>
    <col min="5517" max="5517" width="2.87109375" style="42" customWidth="1"/>
    <col min="5518" max="5518" width="4.24609375" style="42" customWidth="1"/>
    <col min="5519" max="5519" width="2.74609375" style="42" customWidth="1"/>
    <col min="5520" max="5520" width="25.3515625" style="42" customWidth="1"/>
    <col min="5521" max="5530" width="6.2421875" style="42" customWidth="1"/>
    <col min="5531" max="5531" width="5.9921875" style="42" customWidth="1"/>
    <col min="5532" max="5532" width="1.12109375" style="42" customWidth="1"/>
    <col min="5533" max="5533" width="2.87109375" style="42" customWidth="1"/>
    <col min="5534" max="5534" width="4.24609375" style="42" customWidth="1"/>
    <col min="5535" max="5535" width="2.74609375" style="42" customWidth="1"/>
    <col min="5536" max="5536" width="25.3515625" style="42" customWidth="1"/>
    <col min="5537" max="5546" width="6.2421875" style="42" customWidth="1"/>
    <col min="5547" max="5547" width="5.9921875" style="42" customWidth="1"/>
    <col min="5548" max="5548" width="1.12109375" style="42" customWidth="1"/>
    <col min="5549" max="5549" width="2.87109375" style="42" customWidth="1"/>
    <col min="5550" max="5550" width="4.24609375" style="42" customWidth="1"/>
    <col min="5551" max="5551" width="2.74609375" style="42" customWidth="1"/>
    <col min="5552" max="5552" width="25.3515625" style="42" customWidth="1"/>
    <col min="5553" max="5562" width="6.2421875" style="42" customWidth="1"/>
    <col min="5563" max="5563" width="5.9921875" style="42" customWidth="1"/>
    <col min="5564" max="5564" width="1.12109375" style="42" customWidth="1"/>
    <col min="5565" max="5565" width="2.87109375" style="42" customWidth="1"/>
    <col min="5566" max="5566" width="4.24609375" style="42" customWidth="1"/>
    <col min="5567" max="5567" width="2.74609375" style="42" customWidth="1"/>
    <col min="5568" max="5568" width="25.3515625" style="42" customWidth="1"/>
    <col min="5569" max="5578" width="6.2421875" style="42" customWidth="1"/>
    <col min="5579" max="5579" width="5.9921875" style="42" customWidth="1"/>
    <col min="5580" max="5580" width="1.12109375" style="42" customWidth="1"/>
    <col min="5581" max="5581" width="2.87109375" style="42" customWidth="1"/>
    <col min="5582" max="5582" width="4.24609375" style="42" customWidth="1"/>
    <col min="5583" max="5583" width="2.74609375" style="42" customWidth="1"/>
    <col min="5584" max="5584" width="25.3515625" style="42" customWidth="1"/>
    <col min="5585" max="5594" width="6.2421875" style="42" customWidth="1"/>
    <col min="5595" max="5595" width="5.9921875" style="42" customWidth="1"/>
    <col min="5596" max="5596" width="1.12109375" style="42" customWidth="1"/>
    <col min="5597" max="5597" width="2.87109375" style="42" customWidth="1"/>
    <col min="5598" max="5598" width="4.24609375" style="42" customWidth="1"/>
    <col min="5599" max="5599" width="2.74609375" style="42" customWidth="1"/>
    <col min="5600" max="5600" width="25.3515625" style="42" customWidth="1"/>
    <col min="5601" max="5610" width="6.2421875" style="42" customWidth="1"/>
    <col min="5611" max="5611" width="5.9921875" style="42" customWidth="1"/>
    <col min="5612" max="5612" width="1.12109375" style="42" customWidth="1"/>
    <col min="5613" max="5613" width="2.87109375" style="42" customWidth="1"/>
    <col min="5614" max="5614" width="4.24609375" style="42" customWidth="1"/>
    <col min="5615" max="5615" width="2.74609375" style="42" customWidth="1"/>
    <col min="5616" max="5616" width="25.3515625" style="42" customWidth="1"/>
    <col min="5617" max="5626" width="6.2421875" style="42" customWidth="1"/>
    <col min="5627" max="5627" width="5.9921875" style="42" customWidth="1"/>
    <col min="5628" max="5628" width="1.12109375" style="42" customWidth="1"/>
    <col min="5629" max="5629" width="2.87109375" style="42" customWidth="1"/>
    <col min="5630" max="5630" width="4.24609375" style="42" customWidth="1"/>
    <col min="5631" max="5631" width="2.74609375" style="42" customWidth="1"/>
    <col min="5632" max="5632" width="25.3515625" style="42" customWidth="1"/>
    <col min="5633" max="5642" width="6.2421875" style="42" customWidth="1"/>
    <col min="5643" max="5755" width="5.9921875" style="42" customWidth="1"/>
    <col min="5756" max="5756" width="1.12109375" style="42" customWidth="1"/>
    <col min="5757" max="5757" width="2.87109375" style="42" customWidth="1"/>
    <col min="5758" max="5758" width="4.24609375" style="42" customWidth="1"/>
    <col min="5759" max="5759" width="2.74609375" style="42" customWidth="1"/>
    <col min="5760" max="5760" width="25.3515625" style="42" customWidth="1"/>
    <col min="5761" max="5770" width="6.2421875" style="42" customWidth="1"/>
    <col min="5771" max="5771" width="5.9921875" style="42" customWidth="1"/>
    <col min="5772" max="5772" width="1.12109375" style="42" customWidth="1"/>
    <col min="5773" max="5773" width="2.87109375" style="42" customWidth="1"/>
    <col min="5774" max="5774" width="4.24609375" style="42" customWidth="1"/>
    <col min="5775" max="5775" width="2.74609375" style="42" customWidth="1"/>
    <col min="5776" max="5776" width="25.3515625" style="42" customWidth="1"/>
    <col min="5777" max="5786" width="6.2421875" style="42" customWidth="1"/>
    <col min="5787" max="5787" width="5.9921875" style="42" customWidth="1"/>
    <col min="5788" max="5788" width="1.12109375" style="42" customWidth="1"/>
    <col min="5789" max="5789" width="2.87109375" style="42" customWidth="1"/>
    <col min="5790" max="5790" width="4.24609375" style="42" customWidth="1"/>
    <col min="5791" max="5791" width="2.74609375" style="42" customWidth="1"/>
    <col min="5792" max="5792" width="25.3515625" style="42" customWidth="1"/>
    <col min="5793" max="5802" width="6.2421875" style="42" customWidth="1"/>
    <col min="5803" max="5803" width="5.9921875" style="42" customWidth="1"/>
    <col min="5804" max="5804" width="1.12109375" style="42" customWidth="1"/>
    <col min="5805" max="5805" width="2.87109375" style="42" customWidth="1"/>
    <col min="5806" max="5806" width="4.24609375" style="42" customWidth="1"/>
    <col min="5807" max="5807" width="2.74609375" style="42" customWidth="1"/>
    <col min="5808" max="5808" width="25.3515625" style="42" customWidth="1"/>
    <col min="5809" max="5818" width="6.2421875" style="42" customWidth="1"/>
    <col min="5819" max="5819" width="5.9921875" style="42" customWidth="1"/>
    <col min="5820" max="5820" width="1.12109375" style="42" customWidth="1"/>
    <col min="5821" max="5821" width="2.87109375" style="42" customWidth="1"/>
    <col min="5822" max="5822" width="4.24609375" style="42" customWidth="1"/>
    <col min="5823" max="5823" width="2.74609375" style="42" customWidth="1"/>
    <col min="5824" max="5824" width="25.3515625" style="42" customWidth="1"/>
    <col min="5825" max="5834" width="6.2421875" style="42" customWidth="1"/>
    <col min="5835" max="5835" width="5.9921875" style="42" customWidth="1"/>
    <col min="5836" max="5836" width="1.12109375" style="42" customWidth="1"/>
    <col min="5837" max="5837" width="2.87109375" style="42" customWidth="1"/>
    <col min="5838" max="5838" width="4.24609375" style="42" customWidth="1"/>
    <col min="5839" max="5839" width="2.74609375" style="42" customWidth="1"/>
    <col min="5840" max="5840" width="25.3515625" style="42" customWidth="1"/>
    <col min="5841" max="5850" width="6.2421875" style="42" customWidth="1"/>
    <col min="5851" max="5851" width="5.9921875" style="42" customWidth="1"/>
    <col min="5852" max="5852" width="1.12109375" style="42" customWidth="1"/>
    <col min="5853" max="5853" width="2.87109375" style="42" customWidth="1"/>
    <col min="5854" max="5854" width="4.24609375" style="42" customWidth="1"/>
    <col min="5855" max="5855" width="2.74609375" style="42" customWidth="1"/>
    <col min="5856" max="5856" width="25.3515625" style="42" customWidth="1"/>
    <col min="5857" max="5866" width="6.2421875" style="42" customWidth="1"/>
    <col min="5867" max="5867" width="5.9921875" style="42" customWidth="1"/>
    <col min="5868" max="5868" width="1.12109375" style="42" customWidth="1"/>
    <col min="5869" max="5869" width="2.87109375" style="42" customWidth="1"/>
    <col min="5870" max="5870" width="4.24609375" style="42" customWidth="1"/>
    <col min="5871" max="5871" width="2.74609375" style="42" customWidth="1"/>
    <col min="5872" max="5872" width="25.3515625" style="42" customWidth="1"/>
    <col min="5873" max="5882" width="6.2421875" style="42" customWidth="1"/>
    <col min="5883" max="5883" width="5.9921875" style="42" customWidth="1"/>
    <col min="5884" max="5884" width="1.12109375" style="42" customWidth="1"/>
    <col min="5885" max="5885" width="2.87109375" style="42" customWidth="1"/>
    <col min="5886" max="5886" width="4.24609375" style="42" customWidth="1"/>
    <col min="5887" max="5887" width="2.74609375" style="42" customWidth="1"/>
    <col min="5888" max="5888" width="25.3515625" style="42" customWidth="1"/>
    <col min="5889" max="5898" width="6.2421875" style="42" customWidth="1"/>
    <col min="5899" max="6011" width="5.9921875" style="42" customWidth="1"/>
    <col min="6012" max="6012" width="1.12109375" style="42" customWidth="1"/>
    <col min="6013" max="6013" width="2.87109375" style="42" customWidth="1"/>
    <col min="6014" max="6014" width="4.24609375" style="42" customWidth="1"/>
    <col min="6015" max="6015" width="2.74609375" style="42" customWidth="1"/>
    <col min="6016" max="6016" width="25.3515625" style="42" customWidth="1"/>
    <col min="6017" max="6026" width="6.2421875" style="42" customWidth="1"/>
    <col min="6027" max="6027" width="5.9921875" style="42" customWidth="1"/>
    <col min="6028" max="6028" width="1.12109375" style="42" customWidth="1"/>
    <col min="6029" max="6029" width="2.87109375" style="42" customWidth="1"/>
    <col min="6030" max="6030" width="4.24609375" style="42" customWidth="1"/>
    <col min="6031" max="6031" width="2.74609375" style="42" customWidth="1"/>
    <col min="6032" max="6032" width="25.3515625" style="42" customWidth="1"/>
    <col min="6033" max="6042" width="6.2421875" style="42" customWidth="1"/>
    <col min="6043" max="6043" width="5.9921875" style="42" customWidth="1"/>
    <col min="6044" max="6044" width="1.12109375" style="42" customWidth="1"/>
    <col min="6045" max="6045" width="2.87109375" style="42" customWidth="1"/>
    <col min="6046" max="6046" width="4.24609375" style="42" customWidth="1"/>
    <col min="6047" max="6047" width="2.74609375" style="42" customWidth="1"/>
    <col min="6048" max="6048" width="25.3515625" style="42" customWidth="1"/>
    <col min="6049" max="6058" width="6.2421875" style="42" customWidth="1"/>
    <col min="6059" max="6059" width="5.9921875" style="42" customWidth="1"/>
    <col min="6060" max="6060" width="1.12109375" style="42" customWidth="1"/>
    <col min="6061" max="6061" width="2.87109375" style="42" customWidth="1"/>
    <col min="6062" max="6062" width="4.24609375" style="42" customWidth="1"/>
    <col min="6063" max="6063" width="2.74609375" style="42" customWidth="1"/>
    <col min="6064" max="6064" width="25.3515625" style="42" customWidth="1"/>
    <col min="6065" max="6074" width="6.2421875" style="42" customWidth="1"/>
    <col min="6075" max="6075" width="5.9921875" style="42" customWidth="1"/>
    <col min="6076" max="6076" width="1.12109375" style="42" customWidth="1"/>
    <col min="6077" max="6077" width="2.87109375" style="42" customWidth="1"/>
    <col min="6078" max="6078" width="4.24609375" style="42" customWidth="1"/>
    <col min="6079" max="6079" width="2.74609375" style="42" customWidth="1"/>
    <col min="6080" max="6080" width="25.3515625" style="42" customWidth="1"/>
    <col min="6081" max="6090" width="6.2421875" style="42" customWidth="1"/>
    <col min="6091" max="6091" width="5.9921875" style="42" customWidth="1"/>
    <col min="6092" max="6092" width="1.12109375" style="42" customWidth="1"/>
    <col min="6093" max="6093" width="2.87109375" style="42" customWidth="1"/>
    <col min="6094" max="6094" width="4.24609375" style="42" customWidth="1"/>
    <col min="6095" max="6095" width="2.74609375" style="42" customWidth="1"/>
    <col min="6096" max="6096" width="25.3515625" style="42" customWidth="1"/>
    <col min="6097" max="6106" width="6.2421875" style="42" customWidth="1"/>
    <col min="6107" max="6107" width="5.9921875" style="42" customWidth="1"/>
    <col min="6108" max="6108" width="1.12109375" style="42" customWidth="1"/>
    <col min="6109" max="6109" width="2.87109375" style="42" customWidth="1"/>
    <col min="6110" max="6110" width="4.24609375" style="42" customWidth="1"/>
    <col min="6111" max="6111" width="2.74609375" style="42" customWidth="1"/>
    <col min="6112" max="6112" width="25.3515625" style="42" customWidth="1"/>
    <col min="6113" max="6122" width="6.2421875" style="42" customWidth="1"/>
    <col min="6123" max="6123" width="5.9921875" style="42" customWidth="1"/>
    <col min="6124" max="6124" width="1.12109375" style="42" customWidth="1"/>
    <col min="6125" max="6125" width="2.87109375" style="42" customWidth="1"/>
    <col min="6126" max="6126" width="4.24609375" style="42" customWidth="1"/>
    <col min="6127" max="6127" width="2.74609375" style="42" customWidth="1"/>
    <col min="6128" max="6128" width="25.3515625" style="42" customWidth="1"/>
    <col min="6129" max="6138" width="6.2421875" style="42" customWidth="1"/>
    <col min="6139" max="6139" width="5.9921875" style="42" customWidth="1"/>
    <col min="6140" max="6140" width="1.12109375" style="42" customWidth="1"/>
    <col min="6141" max="6141" width="2.87109375" style="42" customWidth="1"/>
    <col min="6142" max="6142" width="4.24609375" style="42" customWidth="1"/>
    <col min="6143" max="6143" width="2.74609375" style="42" customWidth="1"/>
    <col min="6144" max="6144" width="25.3515625" style="42" customWidth="1"/>
    <col min="6145" max="6154" width="6.2421875" style="42" customWidth="1"/>
    <col min="6155" max="6267" width="5.9921875" style="42" customWidth="1"/>
    <col min="6268" max="6268" width="1.12109375" style="42" customWidth="1"/>
    <col min="6269" max="6269" width="2.87109375" style="42" customWidth="1"/>
    <col min="6270" max="6270" width="4.24609375" style="42" customWidth="1"/>
    <col min="6271" max="6271" width="2.74609375" style="42" customWidth="1"/>
    <col min="6272" max="6272" width="25.3515625" style="42" customWidth="1"/>
    <col min="6273" max="6282" width="6.2421875" style="42" customWidth="1"/>
    <col min="6283" max="6283" width="5.9921875" style="42" customWidth="1"/>
    <col min="6284" max="6284" width="1.12109375" style="42" customWidth="1"/>
    <col min="6285" max="6285" width="2.87109375" style="42" customWidth="1"/>
    <col min="6286" max="6286" width="4.24609375" style="42" customWidth="1"/>
    <col min="6287" max="6287" width="2.74609375" style="42" customWidth="1"/>
    <col min="6288" max="6288" width="25.3515625" style="42" customWidth="1"/>
    <col min="6289" max="6298" width="6.2421875" style="42" customWidth="1"/>
    <col min="6299" max="6299" width="5.9921875" style="42" customWidth="1"/>
    <col min="6300" max="6300" width="1.12109375" style="42" customWidth="1"/>
    <col min="6301" max="6301" width="2.87109375" style="42" customWidth="1"/>
    <col min="6302" max="6302" width="4.24609375" style="42" customWidth="1"/>
    <col min="6303" max="6303" width="2.74609375" style="42" customWidth="1"/>
    <col min="6304" max="6304" width="25.3515625" style="42" customWidth="1"/>
    <col min="6305" max="6314" width="6.2421875" style="42" customWidth="1"/>
    <col min="6315" max="6315" width="5.9921875" style="42" customWidth="1"/>
    <col min="6316" max="6316" width="1.12109375" style="42" customWidth="1"/>
    <col min="6317" max="6317" width="2.87109375" style="42" customWidth="1"/>
    <col min="6318" max="6318" width="4.24609375" style="42" customWidth="1"/>
    <col min="6319" max="6319" width="2.74609375" style="42" customWidth="1"/>
    <col min="6320" max="6320" width="25.3515625" style="42" customWidth="1"/>
    <col min="6321" max="6330" width="6.2421875" style="42" customWidth="1"/>
    <col min="6331" max="6331" width="5.9921875" style="42" customWidth="1"/>
    <col min="6332" max="6332" width="1.12109375" style="42" customWidth="1"/>
    <col min="6333" max="6333" width="2.87109375" style="42" customWidth="1"/>
    <col min="6334" max="6334" width="4.24609375" style="42" customWidth="1"/>
    <col min="6335" max="6335" width="2.74609375" style="42" customWidth="1"/>
    <col min="6336" max="6336" width="25.3515625" style="42" customWidth="1"/>
    <col min="6337" max="6346" width="6.2421875" style="42" customWidth="1"/>
    <col min="6347" max="6347" width="5.9921875" style="42" customWidth="1"/>
    <col min="6348" max="6348" width="1.12109375" style="42" customWidth="1"/>
    <col min="6349" max="6349" width="2.87109375" style="42" customWidth="1"/>
    <col min="6350" max="6350" width="4.24609375" style="42" customWidth="1"/>
    <col min="6351" max="6351" width="2.74609375" style="42" customWidth="1"/>
    <col min="6352" max="6352" width="25.3515625" style="42" customWidth="1"/>
    <col min="6353" max="6362" width="6.2421875" style="42" customWidth="1"/>
    <col min="6363" max="6363" width="5.9921875" style="42" customWidth="1"/>
    <col min="6364" max="6364" width="1.12109375" style="42" customWidth="1"/>
    <col min="6365" max="6365" width="2.87109375" style="42" customWidth="1"/>
    <col min="6366" max="6366" width="4.24609375" style="42" customWidth="1"/>
    <col min="6367" max="6367" width="2.74609375" style="42" customWidth="1"/>
    <col min="6368" max="6368" width="25.3515625" style="42" customWidth="1"/>
    <col min="6369" max="6378" width="6.2421875" style="42" customWidth="1"/>
    <col min="6379" max="6379" width="5.9921875" style="42" customWidth="1"/>
    <col min="6380" max="6380" width="1.12109375" style="42" customWidth="1"/>
    <col min="6381" max="6381" width="2.87109375" style="42" customWidth="1"/>
    <col min="6382" max="6382" width="4.24609375" style="42" customWidth="1"/>
    <col min="6383" max="6383" width="2.74609375" style="42" customWidth="1"/>
    <col min="6384" max="6384" width="25.3515625" style="42" customWidth="1"/>
    <col min="6385" max="6394" width="6.2421875" style="42" customWidth="1"/>
    <col min="6395" max="6395" width="5.9921875" style="42" customWidth="1"/>
    <col min="6396" max="6396" width="1.12109375" style="42" customWidth="1"/>
    <col min="6397" max="6397" width="2.87109375" style="42" customWidth="1"/>
    <col min="6398" max="6398" width="4.24609375" style="42" customWidth="1"/>
    <col min="6399" max="6399" width="2.74609375" style="42" customWidth="1"/>
    <col min="6400" max="6400" width="25.3515625" style="42" customWidth="1"/>
    <col min="6401" max="6410" width="6.2421875" style="42" customWidth="1"/>
    <col min="6411" max="6523" width="5.9921875" style="42" customWidth="1"/>
    <col min="6524" max="6524" width="1.12109375" style="42" customWidth="1"/>
    <col min="6525" max="6525" width="2.87109375" style="42" customWidth="1"/>
    <col min="6526" max="6526" width="4.24609375" style="42" customWidth="1"/>
    <col min="6527" max="6527" width="2.74609375" style="42" customWidth="1"/>
    <col min="6528" max="6528" width="25.3515625" style="42" customWidth="1"/>
    <col min="6529" max="6538" width="6.2421875" style="42" customWidth="1"/>
    <col min="6539" max="6539" width="5.9921875" style="42" customWidth="1"/>
    <col min="6540" max="6540" width="1.12109375" style="42" customWidth="1"/>
    <col min="6541" max="6541" width="2.87109375" style="42" customWidth="1"/>
    <col min="6542" max="6542" width="4.24609375" style="42" customWidth="1"/>
    <col min="6543" max="6543" width="2.74609375" style="42" customWidth="1"/>
    <col min="6544" max="6544" width="25.3515625" style="42" customWidth="1"/>
    <col min="6545" max="6554" width="6.2421875" style="42" customWidth="1"/>
    <col min="6555" max="6555" width="5.9921875" style="42" customWidth="1"/>
    <col min="6556" max="6556" width="1.12109375" style="42" customWidth="1"/>
    <col min="6557" max="6557" width="2.87109375" style="42" customWidth="1"/>
    <col min="6558" max="6558" width="4.24609375" style="42" customWidth="1"/>
    <col min="6559" max="6559" width="2.74609375" style="42" customWidth="1"/>
    <col min="6560" max="6560" width="25.3515625" style="42" customWidth="1"/>
    <col min="6561" max="6570" width="6.2421875" style="42" customWidth="1"/>
    <col min="6571" max="6571" width="5.9921875" style="42" customWidth="1"/>
    <col min="6572" max="6572" width="1.12109375" style="42" customWidth="1"/>
    <col min="6573" max="6573" width="2.87109375" style="42" customWidth="1"/>
    <col min="6574" max="6574" width="4.24609375" style="42" customWidth="1"/>
    <col min="6575" max="6575" width="2.74609375" style="42" customWidth="1"/>
    <col min="6576" max="6576" width="25.3515625" style="42" customWidth="1"/>
    <col min="6577" max="6586" width="6.2421875" style="42" customWidth="1"/>
    <col min="6587" max="6587" width="5.9921875" style="42" customWidth="1"/>
    <col min="6588" max="6588" width="1.12109375" style="42" customWidth="1"/>
    <col min="6589" max="6589" width="2.87109375" style="42" customWidth="1"/>
    <col min="6590" max="6590" width="4.24609375" style="42" customWidth="1"/>
    <col min="6591" max="6591" width="2.74609375" style="42" customWidth="1"/>
    <col min="6592" max="6592" width="25.3515625" style="42" customWidth="1"/>
    <col min="6593" max="6602" width="6.2421875" style="42" customWidth="1"/>
    <col min="6603" max="6603" width="5.9921875" style="42" customWidth="1"/>
    <col min="6604" max="6604" width="1.12109375" style="42" customWidth="1"/>
    <col min="6605" max="6605" width="2.87109375" style="42" customWidth="1"/>
    <col min="6606" max="6606" width="4.24609375" style="42" customWidth="1"/>
    <col min="6607" max="6607" width="2.74609375" style="42" customWidth="1"/>
    <col min="6608" max="6608" width="25.3515625" style="42" customWidth="1"/>
    <col min="6609" max="6618" width="6.2421875" style="42" customWidth="1"/>
    <col min="6619" max="6619" width="5.9921875" style="42" customWidth="1"/>
    <col min="6620" max="6620" width="1.12109375" style="42" customWidth="1"/>
    <col min="6621" max="6621" width="2.87109375" style="42" customWidth="1"/>
    <col min="6622" max="6622" width="4.24609375" style="42" customWidth="1"/>
    <col min="6623" max="6623" width="2.74609375" style="42" customWidth="1"/>
    <col min="6624" max="6624" width="25.3515625" style="42" customWidth="1"/>
    <col min="6625" max="6634" width="6.2421875" style="42" customWidth="1"/>
    <col min="6635" max="6635" width="5.9921875" style="42" customWidth="1"/>
    <col min="6636" max="6636" width="1.12109375" style="42" customWidth="1"/>
    <col min="6637" max="6637" width="2.87109375" style="42" customWidth="1"/>
    <col min="6638" max="6638" width="4.24609375" style="42" customWidth="1"/>
    <col min="6639" max="6639" width="2.74609375" style="42" customWidth="1"/>
    <col min="6640" max="6640" width="25.3515625" style="42" customWidth="1"/>
    <col min="6641" max="6650" width="6.2421875" style="42" customWidth="1"/>
    <col min="6651" max="6651" width="5.9921875" style="42" customWidth="1"/>
    <col min="6652" max="6652" width="1.12109375" style="42" customWidth="1"/>
    <col min="6653" max="6653" width="2.87109375" style="42" customWidth="1"/>
    <col min="6654" max="6654" width="4.24609375" style="42" customWidth="1"/>
    <col min="6655" max="6655" width="2.74609375" style="42" customWidth="1"/>
    <col min="6656" max="6656" width="25.3515625" style="42" customWidth="1"/>
    <col min="6657" max="6666" width="6.2421875" style="42" customWidth="1"/>
    <col min="6667" max="6779" width="5.9921875" style="42" customWidth="1"/>
    <col min="6780" max="6780" width="1.12109375" style="42" customWidth="1"/>
    <col min="6781" max="6781" width="2.87109375" style="42" customWidth="1"/>
    <col min="6782" max="6782" width="4.24609375" style="42" customWidth="1"/>
    <col min="6783" max="6783" width="2.74609375" style="42" customWidth="1"/>
    <col min="6784" max="6784" width="25.3515625" style="42" customWidth="1"/>
    <col min="6785" max="6794" width="6.2421875" style="42" customWidth="1"/>
    <col min="6795" max="6795" width="5.9921875" style="42" customWidth="1"/>
    <col min="6796" max="6796" width="1.12109375" style="42" customWidth="1"/>
    <col min="6797" max="6797" width="2.87109375" style="42" customWidth="1"/>
    <col min="6798" max="6798" width="4.24609375" style="42" customWidth="1"/>
    <col min="6799" max="6799" width="2.74609375" style="42" customWidth="1"/>
    <col min="6800" max="6800" width="25.3515625" style="42" customWidth="1"/>
    <col min="6801" max="6810" width="6.2421875" style="42" customWidth="1"/>
    <col min="6811" max="6811" width="5.9921875" style="42" customWidth="1"/>
    <col min="6812" max="6812" width="1.12109375" style="42" customWidth="1"/>
    <col min="6813" max="6813" width="2.87109375" style="42" customWidth="1"/>
    <col min="6814" max="6814" width="4.24609375" style="42" customWidth="1"/>
    <col min="6815" max="6815" width="2.74609375" style="42" customWidth="1"/>
    <col min="6816" max="6816" width="25.3515625" style="42" customWidth="1"/>
    <col min="6817" max="6826" width="6.2421875" style="42" customWidth="1"/>
    <col min="6827" max="6827" width="5.9921875" style="42" customWidth="1"/>
    <col min="6828" max="6828" width="1.12109375" style="42" customWidth="1"/>
    <col min="6829" max="6829" width="2.87109375" style="42" customWidth="1"/>
    <col min="6830" max="6830" width="4.24609375" style="42" customWidth="1"/>
    <col min="6831" max="6831" width="2.74609375" style="42" customWidth="1"/>
    <col min="6832" max="6832" width="25.3515625" style="42" customWidth="1"/>
    <col min="6833" max="6842" width="6.2421875" style="42" customWidth="1"/>
    <col min="6843" max="6843" width="5.9921875" style="42" customWidth="1"/>
    <col min="6844" max="6844" width="1.12109375" style="42" customWidth="1"/>
    <col min="6845" max="6845" width="2.87109375" style="42" customWidth="1"/>
    <col min="6846" max="6846" width="4.24609375" style="42" customWidth="1"/>
    <col min="6847" max="6847" width="2.74609375" style="42" customWidth="1"/>
    <col min="6848" max="6848" width="25.3515625" style="42" customWidth="1"/>
    <col min="6849" max="6858" width="6.2421875" style="42" customWidth="1"/>
    <col min="6859" max="6859" width="5.9921875" style="42" customWidth="1"/>
    <col min="6860" max="6860" width="1.12109375" style="42" customWidth="1"/>
    <col min="6861" max="6861" width="2.87109375" style="42" customWidth="1"/>
    <col min="6862" max="6862" width="4.24609375" style="42" customWidth="1"/>
    <col min="6863" max="6863" width="2.74609375" style="42" customWidth="1"/>
    <col min="6864" max="6864" width="25.3515625" style="42" customWidth="1"/>
    <col min="6865" max="6874" width="6.2421875" style="42" customWidth="1"/>
    <col min="6875" max="6875" width="5.9921875" style="42" customWidth="1"/>
    <col min="6876" max="6876" width="1.12109375" style="42" customWidth="1"/>
    <col min="6877" max="6877" width="2.87109375" style="42" customWidth="1"/>
    <col min="6878" max="6878" width="4.24609375" style="42" customWidth="1"/>
    <col min="6879" max="6879" width="2.74609375" style="42" customWidth="1"/>
    <col min="6880" max="6880" width="25.3515625" style="42" customWidth="1"/>
    <col min="6881" max="6890" width="6.2421875" style="42" customWidth="1"/>
    <col min="6891" max="6891" width="5.9921875" style="42" customWidth="1"/>
    <col min="6892" max="6892" width="1.12109375" style="42" customWidth="1"/>
    <col min="6893" max="6893" width="2.87109375" style="42" customWidth="1"/>
    <col min="6894" max="6894" width="4.24609375" style="42" customWidth="1"/>
    <col min="6895" max="6895" width="2.74609375" style="42" customWidth="1"/>
    <col min="6896" max="6896" width="25.3515625" style="42" customWidth="1"/>
    <col min="6897" max="6906" width="6.2421875" style="42" customWidth="1"/>
    <col min="6907" max="6907" width="5.9921875" style="42" customWidth="1"/>
    <col min="6908" max="6908" width="1.12109375" style="42" customWidth="1"/>
    <col min="6909" max="6909" width="2.87109375" style="42" customWidth="1"/>
    <col min="6910" max="6910" width="4.24609375" style="42" customWidth="1"/>
    <col min="6911" max="6911" width="2.74609375" style="42" customWidth="1"/>
    <col min="6912" max="6912" width="25.3515625" style="42" customWidth="1"/>
    <col min="6913" max="6922" width="6.2421875" style="42" customWidth="1"/>
    <col min="6923" max="7035" width="5.9921875" style="42" customWidth="1"/>
    <col min="7036" max="7036" width="1.12109375" style="42" customWidth="1"/>
    <col min="7037" max="7037" width="2.87109375" style="42" customWidth="1"/>
    <col min="7038" max="7038" width="4.24609375" style="42" customWidth="1"/>
    <col min="7039" max="7039" width="2.74609375" style="42" customWidth="1"/>
    <col min="7040" max="7040" width="25.3515625" style="42" customWidth="1"/>
    <col min="7041" max="7050" width="6.2421875" style="42" customWidth="1"/>
    <col min="7051" max="7051" width="5.9921875" style="42" customWidth="1"/>
    <col min="7052" max="7052" width="1.12109375" style="42" customWidth="1"/>
    <col min="7053" max="7053" width="2.87109375" style="42" customWidth="1"/>
    <col min="7054" max="7054" width="4.24609375" style="42" customWidth="1"/>
    <col min="7055" max="7055" width="2.74609375" style="42" customWidth="1"/>
    <col min="7056" max="7056" width="25.3515625" style="42" customWidth="1"/>
    <col min="7057" max="7066" width="6.2421875" style="42" customWidth="1"/>
    <col min="7067" max="7067" width="5.9921875" style="42" customWidth="1"/>
    <col min="7068" max="7068" width="1.12109375" style="42" customWidth="1"/>
    <col min="7069" max="7069" width="2.87109375" style="42" customWidth="1"/>
    <col min="7070" max="7070" width="4.24609375" style="42" customWidth="1"/>
    <col min="7071" max="7071" width="2.74609375" style="42" customWidth="1"/>
    <col min="7072" max="7072" width="25.3515625" style="42" customWidth="1"/>
    <col min="7073" max="7082" width="6.2421875" style="42" customWidth="1"/>
    <col min="7083" max="7083" width="5.9921875" style="42" customWidth="1"/>
    <col min="7084" max="7084" width="1.12109375" style="42" customWidth="1"/>
    <col min="7085" max="7085" width="2.87109375" style="42" customWidth="1"/>
    <col min="7086" max="7086" width="4.24609375" style="42" customWidth="1"/>
    <col min="7087" max="7087" width="2.74609375" style="42" customWidth="1"/>
    <col min="7088" max="7088" width="25.3515625" style="42" customWidth="1"/>
    <col min="7089" max="7098" width="6.2421875" style="42" customWidth="1"/>
    <col min="7099" max="7099" width="5.9921875" style="42" customWidth="1"/>
    <col min="7100" max="7100" width="1.12109375" style="42" customWidth="1"/>
    <col min="7101" max="7101" width="2.87109375" style="42" customWidth="1"/>
    <col min="7102" max="7102" width="4.24609375" style="42" customWidth="1"/>
    <col min="7103" max="7103" width="2.74609375" style="42" customWidth="1"/>
    <col min="7104" max="7104" width="25.3515625" style="42" customWidth="1"/>
    <col min="7105" max="7114" width="6.2421875" style="42" customWidth="1"/>
    <col min="7115" max="7115" width="5.9921875" style="42" customWidth="1"/>
    <col min="7116" max="7116" width="1.12109375" style="42" customWidth="1"/>
    <col min="7117" max="7117" width="2.87109375" style="42" customWidth="1"/>
    <col min="7118" max="7118" width="4.24609375" style="42" customWidth="1"/>
    <col min="7119" max="7119" width="2.74609375" style="42" customWidth="1"/>
    <col min="7120" max="7120" width="25.3515625" style="42" customWidth="1"/>
    <col min="7121" max="7130" width="6.2421875" style="42" customWidth="1"/>
    <col min="7131" max="7131" width="5.9921875" style="42" customWidth="1"/>
    <col min="7132" max="7132" width="1.12109375" style="42" customWidth="1"/>
    <col min="7133" max="7133" width="2.87109375" style="42" customWidth="1"/>
    <col min="7134" max="7134" width="4.24609375" style="42" customWidth="1"/>
    <col min="7135" max="7135" width="2.74609375" style="42" customWidth="1"/>
    <col min="7136" max="7136" width="25.3515625" style="42" customWidth="1"/>
    <col min="7137" max="7146" width="6.2421875" style="42" customWidth="1"/>
    <col min="7147" max="7147" width="5.9921875" style="42" customWidth="1"/>
    <col min="7148" max="7148" width="1.12109375" style="42" customWidth="1"/>
    <col min="7149" max="7149" width="2.87109375" style="42" customWidth="1"/>
    <col min="7150" max="7150" width="4.24609375" style="42" customWidth="1"/>
    <col min="7151" max="7151" width="2.74609375" style="42" customWidth="1"/>
    <col min="7152" max="7152" width="25.3515625" style="42" customWidth="1"/>
    <col min="7153" max="7162" width="6.2421875" style="42" customWidth="1"/>
    <col min="7163" max="7163" width="5.9921875" style="42" customWidth="1"/>
    <col min="7164" max="7164" width="1.12109375" style="42" customWidth="1"/>
    <col min="7165" max="7165" width="2.87109375" style="42" customWidth="1"/>
    <col min="7166" max="7166" width="4.24609375" style="42" customWidth="1"/>
    <col min="7167" max="7167" width="2.74609375" style="42" customWidth="1"/>
    <col min="7168" max="7168" width="25.3515625" style="42" customWidth="1"/>
    <col min="7169" max="7178" width="6.2421875" style="42" customWidth="1"/>
    <col min="7179" max="7291" width="5.9921875" style="42" customWidth="1"/>
    <col min="7292" max="7292" width="1.12109375" style="42" customWidth="1"/>
    <col min="7293" max="7293" width="2.87109375" style="42" customWidth="1"/>
    <col min="7294" max="7294" width="4.24609375" style="42" customWidth="1"/>
    <col min="7295" max="7295" width="2.74609375" style="42" customWidth="1"/>
    <col min="7296" max="7296" width="25.3515625" style="42" customWidth="1"/>
    <col min="7297" max="7306" width="6.2421875" style="42" customWidth="1"/>
    <col min="7307" max="7307" width="5.9921875" style="42" customWidth="1"/>
    <col min="7308" max="7308" width="1.12109375" style="42" customWidth="1"/>
    <col min="7309" max="7309" width="2.87109375" style="42" customWidth="1"/>
    <col min="7310" max="7310" width="4.24609375" style="42" customWidth="1"/>
    <col min="7311" max="7311" width="2.74609375" style="42" customWidth="1"/>
    <col min="7312" max="7312" width="25.3515625" style="42" customWidth="1"/>
    <col min="7313" max="7322" width="6.2421875" style="42" customWidth="1"/>
    <col min="7323" max="7323" width="5.9921875" style="42" customWidth="1"/>
    <col min="7324" max="7324" width="1.12109375" style="42" customWidth="1"/>
    <col min="7325" max="7325" width="2.87109375" style="42" customWidth="1"/>
    <col min="7326" max="7326" width="4.24609375" style="42" customWidth="1"/>
    <col min="7327" max="7327" width="2.74609375" style="42" customWidth="1"/>
    <col min="7328" max="7328" width="25.3515625" style="42" customWidth="1"/>
    <col min="7329" max="7338" width="6.2421875" style="42" customWidth="1"/>
    <col min="7339" max="7339" width="5.9921875" style="42" customWidth="1"/>
    <col min="7340" max="7340" width="1.12109375" style="42" customWidth="1"/>
    <col min="7341" max="7341" width="2.87109375" style="42" customWidth="1"/>
    <col min="7342" max="7342" width="4.24609375" style="42" customWidth="1"/>
    <col min="7343" max="7343" width="2.74609375" style="42" customWidth="1"/>
    <col min="7344" max="7344" width="25.3515625" style="42" customWidth="1"/>
    <col min="7345" max="7354" width="6.2421875" style="42" customWidth="1"/>
    <col min="7355" max="7355" width="5.9921875" style="42" customWidth="1"/>
    <col min="7356" max="7356" width="1.12109375" style="42" customWidth="1"/>
    <col min="7357" max="7357" width="2.87109375" style="42" customWidth="1"/>
    <col min="7358" max="7358" width="4.24609375" style="42" customWidth="1"/>
    <col min="7359" max="7359" width="2.74609375" style="42" customWidth="1"/>
    <col min="7360" max="7360" width="25.3515625" style="42" customWidth="1"/>
    <col min="7361" max="7370" width="6.2421875" style="42" customWidth="1"/>
    <col min="7371" max="7371" width="5.9921875" style="42" customWidth="1"/>
    <col min="7372" max="7372" width="1.12109375" style="42" customWidth="1"/>
    <col min="7373" max="7373" width="2.87109375" style="42" customWidth="1"/>
    <col min="7374" max="7374" width="4.24609375" style="42" customWidth="1"/>
    <col min="7375" max="7375" width="2.74609375" style="42" customWidth="1"/>
    <col min="7376" max="7376" width="25.3515625" style="42" customWidth="1"/>
    <col min="7377" max="7386" width="6.2421875" style="42" customWidth="1"/>
    <col min="7387" max="7387" width="5.9921875" style="42" customWidth="1"/>
    <col min="7388" max="7388" width="1.12109375" style="42" customWidth="1"/>
    <col min="7389" max="7389" width="2.87109375" style="42" customWidth="1"/>
    <col min="7390" max="7390" width="4.24609375" style="42" customWidth="1"/>
    <col min="7391" max="7391" width="2.74609375" style="42" customWidth="1"/>
    <col min="7392" max="7392" width="25.3515625" style="42" customWidth="1"/>
    <col min="7393" max="7402" width="6.2421875" style="42" customWidth="1"/>
    <col min="7403" max="7403" width="5.9921875" style="42" customWidth="1"/>
    <col min="7404" max="7404" width="1.12109375" style="42" customWidth="1"/>
    <col min="7405" max="7405" width="2.87109375" style="42" customWidth="1"/>
    <col min="7406" max="7406" width="4.24609375" style="42" customWidth="1"/>
    <col min="7407" max="7407" width="2.74609375" style="42" customWidth="1"/>
    <col min="7408" max="7408" width="25.3515625" style="42" customWidth="1"/>
    <col min="7409" max="7418" width="6.2421875" style="42" customWidth="1"/>
    <col min="7419" max="7419" width="5.9921875" style="42" customWidth="1"/>
    <col min="7420" max="7420" width="1.12109375" style="42" customWidth="1"/>
    <col min="7421" max="7421" width="2.87109375" style="42" customWidth="1"/>
    <col min="7422" max="7422" width="4.24609375" style="42" customWidth="1"/>
    <col min="7423" max="7423" width="2.74609375" style="42" customWidth="1"/>
    <col min="7424" max="7424" width="25.3515625" style="42" customWidth="1"/>
    <col min="7425" max="7434" width="6.2421875" style="42" customWidth="1"/>
    <col min="7435" max="7547" width="5.9921875" style="42" customWidth="1"/>
    <col min="7548" max="7548" width="1.12109375" style="42" customWidth="1"/>
    <col min="7549" max="7549" width="2.87109375" style="42" customWidth="1"/>
    <col min="7550" max="7550" width="4.24609375" style="42" customWidth="1"/>
    <col min="7551" max="7551" width="2.74609375" style="42" customWidth="1"/>
    <col min="7552" max="7552" width="25.3515625" style="42" customWidth="1"/>
    <col min="7553" max="7562" width="6.2421875" style="42" customWidth="1"/>
    <col min="7563" max="7563" width="5.9921875" style="42" customWidth="1"/>
    <col min="7564" max="7564" width="1.12109375" style="42" customWidth="1"/>
    <col min="7565" max="7565" width="2.87109375" style="42" customWidth="1"/>
    <col min="7566" max="7566" width="4.24609375" style="42" customWidth="1"/>
    <col min="7567" max="7567" width="2.74609375" style="42" customWidth="1"/>
    <col min="7568" max="7568" width="25.3515625" style="42" customWidth="1"/>
    <col min="7569" max="7578" width="6.2421875" style="42" customWidth="1"/>
    <col min="7579" max="7579" width="5.9921875" style="42" customWidth="1"/>
    <col min="7580" max="7580" width="1.12109375" style="42" customWidth="1"/>
    <col min="7581" max="7581" width="2.87109375" style="42" customWidth="1"/>
    <col min="7582" max="7582" width="4.24609375" style="42" customWidth="1"/>
    <col min="7583" max="7583" width="2.74609375" style="42" customWidth="1"/>
    <col min="7584" max="7584" width="25.3515625" style="42" customWidth="1"/>
    <col min="7585" max="7594" width="6.2421875" style="42" customWidth="1"/>
    <col min="7595" max="7595" width="5.9921875" style="42" customWidth="1"/>
    <col min="7596" max="7596" width="1.12109375" style="42" customWidth="1"/>
    <col min="7597" max="7597" width="2.87109375" style="42" customWidth="1"/>
    <col min="7598" max="7598" width="4.24609375" style="42" customWidth="1"/>
    <col min="7599" max="7599" width="2.74609375" style="42" customWidth="1"/>
    <col min="7600" max="7600" width="25.3515625" style="42" customWidth="1"/>
    <col min="7601" max="7610" width="6.2421875" style="42" customWidth="1"/>
    <col min="7611" max="7611" width="5.9921875" style="42" customWidth="1"/>
    <col min="7612" max="7612" width="1.12109375" style="42" customWidth="1"/>
    <col min="7613" max="7613" width="2.87109375" style="42" customWidth="1"/>
    <col min="7614" max="7614" width="4.24609375" style="42" customWidth="1"/>
    <col min="7615" max="7615" width="2.74609375" style="42" customWidth="1"/>
    <col min="7616" max="7616" width="25.3515625" style="42" customWidth="1"/>
    <col min="7617" max="7626" width="6.2421875" style="42" customWidth="1"/>
    <col min="7627" max="7627" width="5.9921875" style="42" customWidth="1"/>
    <col min="7628" max="7628" width="1.12109375" style="42" customWidth="1"/>
    <col min="7629" max="7629" width="2.87109375" style="42" customWidth="1"/>
    <col min="7630" max="7630" width="4.24609375" style="42" customWidth="1"/>
    <col min="7631" max="7631" width="2.74609375" style="42" customWidth="1"/>
    <col min="7632" max="7632" width="25.3515625" style="42" customWidth="1"/>
    <col min="7633" max="7642" width="6.2421875" style="42" customWidth="1"/>
    <col min="7643" max="7643" width="5.9921875" style="42" customWidth="1"/>
    <col min="7644" max="7644" width="1.12109375" style="42" customWidth="1"/>
    <col min="7645" max="7645" width="2.87109375" style="42" customWidth="1"/>
    <col min="7646" max="7646" width="4.24609375" style="42" customWidth="1"/>
    <col min="7647" max="7647" width="2.74609375" style="42" customWidth="1"/>
    <col min="7648" max="7648" width="25.3515625" style="42" customWidth="1"/>
    <col min="7649" max="7658" width="6.2421875" style="42" customWidth="1"/>
    <col min="7659" max="7659" width="5.9921875" style="42" customWidth="1"/>
    <col min="7660" max="7660" width="1.12109375" style="42" customWidth="1"/>
    <col min="7661" max="7661" width="2.87109375" style="42" customWidth="1"/>
    <col min="7662" max="7662" width="4.24609375" style="42" customWidth="1"/>
    <col min="7663" max="7663" width="2.74609375" style="42" customWidth="1"/>
    <col min="7664" max="7664" width="25.3515625" style="42" customWidth="1"/>
    <col min="7665" max="7674" width="6.2421875" style="42" customWidth="1"/>
    <col min="7675" max="7675" width="5.9921875" style="42" customWidth="1"/>
    <col min="7676" max="7676" width="1.12109375" style="42" customWidth="1"/>
    <col min="7677" max="7677" width="2.87109375" style="42" customWidth="1"/>
    <col min="7678" max="7678" width="4.24609375" style="42" customWidth="1"/>
    <col min="7679" max="7679" width="2.74609375" style="42" customWidth="1"/>
    <col min="7680" max="7680" width="25.3515625" style="42" customWidth="1"/>
    <col min="7681" max="7690" width="6.2421875" style="42" customWidth="1"/>
    <col min="7691" max="7803" width="5.9921875" style="42" customWidth="1"/>
    <col min="7804" max="7804" width="1.12109375" style="42" customWidth="1"/>
    <col min="7805" max="7805" width="2.87109375" style="42" customWidth="1"/>
    <col min="7806" max="7806" width="4.24609375" style="42" customWidth="1"/>
    <col min="7807" max="7807" width="2.74609375" style="42" customWidth="1"/>
    <col min="7808" max="7808" width="25.3515625" style="42" customWidth="1"/>
    <col min="7809" max="7818" width="6.2421875" style="42" customWidth="1"/>
    <col min="7819" max="7819" width="5.9921875" style="42" customWidth="1"/>
    <col min="7820" max="7820" width="1.12109375" style="42" customWidth="1"/>
    <col min="7821" max="7821" width="2.87109375" style="42" customWidth="1"/>
    <col min="7822" max="7822" width="4.24609375" style="42" customWidth="1"/>
    <col min="7823" max="7823" width="2.74609375" style="42" customWidth="1"/>
    <col min="7824" max="7824" width="25.3515625" style="42" customWidth="1"/>
    <col min="7825" max="7834" width="6.2421875" style="42" customWidth="1"/>
    <col min="7835" max="7835" width="5.9921875" style="42" customWidth="1"/>
    <col min="7836" max="7836" width="1.12109375" style="42" customWidth="1"/>
    <col min="7837" max="7837" width="2.87109375" style="42" customWidth="1"/>
    <col min="7838" max="7838" width="4.24609375" style="42" customWidth="1"/>
    <col min="7839" max="7839" width="2.74609375" style="42" customWidth="1"/>
    <col min="7840" max="7840" width="25.3515625" style="42" customWidth="1"/>
    <col min="7841" max="7850" width="6.2421875" style="42" customWidth="1"/>
    <col min="7851" max="7851" width="5.9921875" style="42" customWidth="1"/>
    <col min="7852" max="7852" width="1.12109375" style="42" customWidth="1"/>
    <col min="7853" max="7853" width="2.87109375" style="42" customWidth="1"/>
    <col min="7854" max="7854" width="4.24609375" style="42" customWidth="1"/>
    <col min="7855" max="7855" width="2.74609375" style="42" customWidth="1"/>
    <col min="7856" max="7856" width="25.3515625" style="42" customWidth="1"/>
    <col min="7857" max="7866" width="6.2421875" style="42" customWidth="1"/>
    <col min="7867" max="7867" width="5.9921875" style="42" customWidth="1"/>
    <col min="7868" max="7868" width="1.12109375" style="42" customWidth="1"/>
    <col min="7869" max="7869" width="2.87109375" style="42" customWidth="1"/>
    <col min="7870" max="7870" width="4.24609375" style="42" customWidth="1"/>
    <col min="7871" max="7871" width="2.74609375" style="42" customWidth="1"/>
    <col min="7872" max="7872" width="25.3515625" style="42" customWidth="1"/>
    <col min="7873" max="7882" width="6.2421875" style="42" customWidth="1"/>
    <col min="7883" max="7883" width="5.9921875" style="42" customWidth="1"/>
    <col min="7884" max="7884" width="1.12109375" style="42" customWidth="1"/>
    <col min="7885" max="7885" width="2.87109375" style="42" customWidth="1"/>
    <col min="7886" max="7886" width="4.24609375" style="42" customWidth="1"/>
    <col min="7887" max="7887" width="2.74609375" style="42" customWidth="1"/>
    <col min="7888" max="7888" width="25.3515625" style="42" customWidth="1"/>
    <col min="7889" max="7898" width="6.2421875" style="42" customWidth="1"/>
    <col min="7899" max="7899" width="5.9921875" style="42" customWidth="1"/>
    <col min="7900" max="7900" width="1.12109375" style="42" customWidth="1"/>
    <col min="7901" max="7901" width="2.87109375" style="42" customWidth="1"/>
    <col min="7902" max="7902" width="4.24609375" style="42" customWidth="1"/>
    <col min="7903" max="7903" width="2.74609375" style="42" customWidth="1"/>
    <col min="7904" max="7904" width="25.3515625" style="42" customWidth="1"/>
    <col min="7905" max="7914" width="6.2421875" style="42" customWidth="1"/>
    <col min="7915" max="7915" width="5.9921875" style="42" customWidth="1"/>
    <col min="7916" max="7916" width="1.12109375" style="42" customWidth="1"/>
    <col min="7917" max="7917" width="2.87109375" style="42" customWidth="1"/>
    <col min="7918" max="7918" width="4.24609375" style="42" customWidth="1"/>
    <col min="7919" max="7919" width="2.74609375" style="42" customWidth="1"/>
    <col min="7920" max="7920" width="25.3515625" style="42" customWidth="1"/>
    <col min="7921" max="7930" width="6.2421875" style="42" customWidth="1"/>
    <col min="7931" max="7931" width="5.9921875" style="42" customWidth="1"/>
    <col min="7932" max="7932" width="1.12109375" style="42" customWidth="1"/>
    <col min="7933" max="7933" width="2.87109375" style="42" customWidth="1"/>
    <col min="7934" max="7934" width="4.24609375" style="42" customWidth="1"/>
    <col min="7935" max="7935" width="2.74609375" style="42" customWidth="1"/>
    <col min="7936" max="7936" width="25.3515625" style="42" customWidth="1"/>
    <col min="7937" max="7946" width="6.2421875" style="42" customWidth="1"/>
    <col min="7947" max="8059" width="5.9921875" style="42" customWidth="1"/>
    <col min="8060" max="8060" width="1.12109375" style="42" customWidth="1"/>
    <col min="8061" max="8061" width="2.87109375" style="42" customWidth="1"/>
    <col min="8062" max="8062" width="4.24609375" style="42" customWidth="1"/>
    <col min="8063" max="8063" width="2.74609375" style="42" customWidth="1"/>
    <col min="8064" max="8064" width="25.3515625" style="42" customWidth="1"/>
    <col min="8065" max="8074" width="6.2421875" style="42" customWidth="1"/>
    <col min="8075" max="8075" width="5.9921875" style="42" customWidth="1"/>
    <col min="8076" max="8076" width="1.12109375" style="42" customWidth="1"/>
    <col min="8077" max="8077" width="2.87109375" style="42" customWidth="1"/>
    <col min="8078" max="8078" width="4.24609375" style="42" customWidth="1"/>
    <col min="8079" max="8079" width="2.74609375" style="42" customWidth="1"/>
    <col min="8080" max="8080" width="25.3515625" style="42" customWidth="1"/>
    <col min="8081" max="8090" width="6.2421875" style="42" customWidth="1"/>
    <col min="8091" max="8091" width="5.9921875" style="42" customWidth="1"/>
    <col min="8092" max="8092" width="1.12109375" style="42" customWidth="1"/>
    <col min="8093" max="8093" width="2.87109375" style="42" customWidth="1"/>
    <col min="8094" max="8094" width="4.24609375" style="42" customWidth="1"/>
    <col min="8095" max="8095" width="2.74609375" style="42" customWidth="1"/>
    <col min="8096" max="8096" width="25.3515625" style="42" customWidth="1"/>
    <col min="8097" max="8106" width="6.2421875" style="42" customWidth="1"/>
    <col min="8107" max="8107" width="5.9921875" style="42" customWidth="1"/>
    <col min="8108" max="8108" width="1.12109375" style="42" customWidth="1"/>
    <col min="8109" max="8109" width="2.87109375" style="42" customWidth="1"/>
    <col min="8110" max="8110" width="4.24609375" style="42" customWidth="1"/>
    <col min="8111" max="8111" width="2.74609375" style="42" customWidth="1"/>
    <col min="8112" max="8112" width="25.3515625" style="42" customWidth="1"/>
    <col min="8113" max="8122" width="6.2421875" style="42" customWidth="1"/>
    <col min="8123" max="8123" width="5.9921875" style="42" customWidth="1"/>
    <col min="8124" max="8124" width="1.12109375" style="42" customWidth="1"/>
    <col min="8125" max="8125" width="2.87109375" style="42" customWidth="1"/>
    <col min="8126" max="8126" width="4.24609375" style="42" customWidth="1"/>
    <col min="8127" max="8127" width="2.74609375" style="42" customWidth="1"/>
    <col min="8128" max="8128" width="25.3515625" style="42" customWidth="1"/>
    <col min="8129" max="8138" width="6.2421875" style="42" customWidth="1"/>
    <col min="8139" max="8139" width="5.9921875" style="42" customWidth="1"/>
    <col min="8140" max="8140" width="1.12109375" style="42" customWidth="1"/>
    <col min="8141" max="8141" width="2.87109375" style="42" customWidth="1"/>
    <col min="8142" max="8142" width="4.24609375" style="42" customWidth="1"/>
    <col min="8143" max="8143" width="2.74609375" style="42" customWidth="1"/>
    <col min="8144" max="8144" width="25.3515625" style="42" customWidth="1"/>
    <col min="8145" max="8154" width="6.2421875" style="42" customWidth="1"/>
    <col min="8155" max="8155" width="5.9921875" style="42" customWidth="1"/>
    <col min="8156" max="8156" width="1.12109375" style="42" customWidth="1"/>
    <col min="8157" max="8157" width="2.87109375" style="42" customWidth="1"/>
    <col min="8158" max="8158" width="4.24609375" style="42" customWidth="1"/>
    <col min="8159" max="8159" width="2.74609375" style="42" customWidth="1"/>
    <col min="8160" max="8160" width="25.3515625" style="42" customWidth="1"/>
    <col min="8161" max="8170" width="6.2421875" style="42" customWidth="1"/>
    <col min="8171" max="8171" width="5.9921875" style="42" customWidth="1"/>
    <col min="8172" max="8172" width="1.12109375" style="42" customWidth="1"/>
    <col min="8173" max="8173" width="2.87109375" style="42" customWidth="1"/>
    <col min="8174" max="8174" width="4.24609375" style="42" customWidth="1"/>
    <col min="8175" max="8175" width="2.74609375" style="42" customWidth="1"/>
    <col min="8176" max="8176" width="25.3515625" style="42" customWidth="1"/>
    <col min="8177" max="8186" width="6.2421875" style="42" customWidth="1"/>
    <col min="8187" max="8187" width="5.9921875" style="42" customWidth="1"/>
    <col min="8188" max="8188" width="1.12109375" style="42" customWidth="1"/>
    <col min="8189" max="8189" width="2.87109375" style="42" customWidth="1"/>
    <col min="8190" max="8190" width="4.24609375" style="42" customWidth="1"/>
    <col min="8191" max="8191" width="2.74609375" style="42" customWidth="1"/>
    <col min="8192" max="8192" width="25.3515625" style="42" customWidth="1"/>
    <col min="8193" max="8202" width="6.2421875" style="42" customWidth="1"/>
    <col min="8203" max="8315" width="5.9921875" style="42" customWidth="1"/>
    <col min="8316" max="8316" width="1.12109375" style="42" customWidth="1"/>
    <col min="8317" max="8317" width="2.87109375" style="42" customWidth="1"/>
    <col min="8318" max="8318" width="4.24609375" style="42" customWidth="1"/>
    <col min="8319" max="8319" width="2.74609375" style="42" customWidth="1"/>
    <col min="8320" max="8320" width="25.3515625" style="42" customWidth="1"/>
    <col min="8321" max="8330" width="6.2421875" style="42" customWidth="1"/>
    <col min="8331" max="8331" width="5.9921875" style="42" customWidth="1"/>
    <col min="8332" max="8332" width="1.12109375" style="42" customWidth="1"/>
    <col min="8333" max="8333" width="2.87109375" style="42" customWidth="1"/>
    <col min="8334" max="8334" width="4.24609375" style="42" customWidth="1"/>
    <col min="8335" max="8335" width="2.74609375" style="42" customWidth="1"/>
    <col min="8336" max="8336" width="25.3515625" style="42" customWidth="1"/>
    <col min="8337" max="8346" width="6.2421875" style="42" customWidth="1"/>
    <col min="8347" max="8347" width="5.9921875" style="42" customWidth="1"/>
    <col min="8348" max="8348" width="1.12109375" style="42" customWidth="1"/>
    <col min="8349" max="8349" width="2.87109375" style="42" customWidth="1"/>
    <col min="8350" max="8350" width="4.24609375" style="42" customWidth="1"/>
    <col min="8351" max="8351" width="2.74609375" style="42" customWidth="1"/>
    <col min="8352" max="8352" width="25.3515625" style="42" customWidth="1"/>
    <col min="8353" max="8362" width="6.2421875" style="42" customWidth="1"/>
    <col min="8363" max="8363" width="5.9921875" style="42" customWidth="1"/>
    <col min="8364" max="8364" width="1.12109375" style="42" customWidth="1"/>
    <col min="8365" max="8365" width="2.87109375" style="42" customWidth="1"/>
    <col min="8366" max="8366" width="4.24609375" style="42" customWidth="1"/>
    <col min="8367" max="8367" width="2.74609375" style="42" customWidth="1"/>
    <col min="8368" max="8368" width="25.3515625" style="42" customWidth="1"/>
    <col min="8369" max="8378" width="6.2421875" style="42" customWidth="1"/>
    <col min="8379" max="8379" width="5.9921875" style="42" customWidth="1"/>
    <col min="8380" max="8380" width="1.12109375" style="42" customWidth="1"/>
    <col min="8381" max="8381" width="2.87109375" style="42" customWidth="1"/>
    <col min="8382" max="8382" width="4.24609375" style="42" customWidth="1"/>
    <col min="8383" max="8383" width="2.74609375" style="42" customWidth="1"/>
    <col min="8384" max="8384" width="25.3515625" style="42" customWidth="1"/>
    <col min="8385" max="8394" width="6.2421875" style="42" customWidth="1"/>
    <col min="8395" max="8395" width="5.9921875" style="42" customWidth="1"/>
    <col min="8396" max="8396" width="1.12109375" style="42" customWidth="1"/>
    <col min="8397" max="8397" width="2.87109375" style="42" customWidth="1"/>
    <col min="8398" max="8398" width="4.24609375" style="42" customWidth="1"/>
    <col min="8399" max="8399" width="2.74609375" style="42" customWidth="1"/>
    <col min="8400" max="8400" width="25.3515625" style="42" customWidth="1"/>
    <col min="8401" max="8410" width="6.2421875" style="42" customWidth="1"/>
    <col min="8411" max="8411" width="5.9921875" style="42" customWidth="1"/>
    <col min="8412" max="8412" width="1.12109375" style="42" customWidth="1"/>
    <col min="8413" max="8413" width="2.87109375" style="42" customWidth="1"/>
    <col min="8414" max="8414" width="4.24609375" style="42" customWidth="1"/>
    <col min="8415" max="8415" width="2.74609375" style="42" customWidth="1"/>
    <col min="8416" max="8416" width="25.3515625" style="42" customWidth="1"/>
    <col min="8417" max="8426" width="6.2421875" style="42" customWidth="1"/>
    <col min="8427" max="8427" width="5.9921875" style="42" customWidth="1"/>
    <col min="8428" max="8428" width="1.12109375" style="42" customWidth="1"/>
    <col min="8429" max="8429" width="2.87109375" style="42" customWidth="1"/>
    <col min="8430" max="8430" width="4.24609375" style="42" customWidth="1"/>
    <col min="8431" max="8431" width="2.74609375" style="42" customWidth="1"/>
    <col min="8432" max="8432" width="25.3515625" style="42" customWidth="1"/>
    <col min="8433" max="8442" width="6.2421875" style="42" customWidth="1"/>
    <col min="8443" max="8443" width="5.9921875" style="42" customWidth="1"/>
    <col min="8444" max="8444" width="1.12109375" style="42" customWidth="1"/>
    <col min="8445" max="8445" width="2.87109375" style="42" customWidth="1"/>
    <col min="8446" max="8446" width="4.24609375" style="42" customWidth="1"/>
    <col min="8447" max="8447" width="2.74609375" style="42" customWidth="1"/>
    <col min="8448" max="8448" width="25.3515625" style="42" customWidth="1"/>
    <col min="8449" max="8458" width="6.2421875" style="42" customWidth="1"/>
    <col min="8459" max="8571" width="5.9921875" style="42" customWidth="1"/>
    <col min="8572" max="8572" width="1.12109375" style="42" customWidth="1"/>
    <col min="8573" max="8573" width="2.87109375" style="42" customWidth="1"/>
    <col min="8574" max="8574" width="4.24609375" style="42" customWidth="1"/>
    <col min="8575" max="8575" width="2.74609375" style="42" customWidth="1"/>
    <col min="8576" max="8576" width="25.3515625" style="42" customWidth="1"/>
    <col min="8577" max="8586" width="6.2421875" style="42" customWidth="1"/>
    <col min="8587" max="8587" width="5.9921875" style="42" customWidth="1"/>
    <col min="8588" max="8588" width="1.12109375" style="42" customWidth="1"/>
    <col min="8589" max="8589" width="2.87109375" style="42" customWidth="1"/>
    <col min="8590" max="8590" width="4.24609375" style="42" customWidth="1"/>
    <col min="8591" max="8591" width="2.74609375" style="42" customWidth="1"/>
    <col min="8592" max="8592" width="25.3515625" style="42" customWidth="1"/>
    <col min="8593" max="8602" width="6.2421875" style="42" customWidth="1"/>
    <col min="8603" max="8603" width="5.9921875" style="42" customWidth="1"/>
    <col min="8604" max="8604" width="1.12109375" style="42" customWidth="1"/>
    <col min="8605" max="8605" width="2.87109375" style="42" customWidth="1"/>
    <col min="8606" max="8606" width="4.24609375" style="42" customWidth="1"/>
    <col min="8607" max="8607" width="2.74609375" style="42" customWidth="1"/>
    <col min="8608" max="8608" width="25.3515625" style="42" customWidth="1"/>
    <col min="8609" max="8618" width="6.2421875" style="42" customWidth="1"/>
    <col min="8619" max="8619" width="5.9921875" style="42" customWidth="1"/>
    <col min="8620" max="8620" width="1.12109375" style="42" customWidth="1"/>
    <col min="8621" max="8621" width="2.87109375" style="42" customWidth="1"/>
    <col min="8622" max="8622" width="4.24609375" style="42" customWidth="1"/>
    <col min="8623" max="8623" width="2.74609375" style="42" customWidth="1"/>
    <col min="8624" max="8624" width="25.3515625" style="42" customWidth="1"/>
    <col min="8625" max="8634" width="6.2421875" style="42" customWidth="1"/>
    <col min="8635" max="8635" width="5.9921875" style="42" customWidth="1"/>
    <col min="8636" max="8636" width="1.12109375" style="42" customWidth="1"/>
    <col min="8637" max="8637" width="2.87109375" style="42" customWidth="1"/>
    <col min="8638" max="8638" width="4.24609375" style="42" customWidth="1"/>
    <col min="8639" max="8639" width="2.74609375" style="42" customWidth="1"/>
    <col min="8640" max="8640" width="25.3515625" style="42" customWidth="1"/>
    <col min="8641" max="8650" width="6.2421875" style="42" customWidth="1"/>
    <col min="8651" max="8651" width="5.9921875" style="42" customWidth="1"/>
    <col min="8652" max="8652" width="1.12109375" style="42" customWidth="1"/>
    <col min="8653" max="8653" width="2.87109375" style="42" customWidth="1"/>
    <col min="8654" max="8654" width="4.24609375" style="42" customWidth="1"/>
    <col min="8655" max="8655" width="2.74609375" style="42" customWidth="1"/>
    <col min="8656" max="8656" width="25.3515625" style="42" customWidth="1"/>
    <col min="8657" max="8666" width="6.2421875" style="42" customWidth="1"/>
    <col min="8667" max="8667" width="5.9921875" style="42" customWidth="1"/>
    <col min="8668" max="8668" width="1.12109375" style="42" customWidth="1"/>
    <col min="8669" max="8669" width="2.87109375" style="42" customWidth="1"/>
    <col min="8670" max="8670" width="4.24609375" style="42" customWidth="1"/>
    <col min="8671" max="8671" width="2.74609375" style="42" customWidth="1"/>
    <col min="8672" max="8672" width="25.3515625" style="42" customWidth="1"/>
    <col min="8673" max="8682" width="6.2421875" style="42" customWidth="1"/>
    <col min="8683" max="8683" width="5.9921875" style="42" customWidth="1"/>
    <col min="8684" max="8684" width="1.12109375" style="42" customWidth="1"/>
    <col min="8685" max="8685" width="2.87109375" style="42" customWidth="1"/>
    <col min="8686" max="8686" width="4.24609375" style="42" customWidth="1"/>
    <col min="8687" max="8687" width="2.74609375" style="42" customWidth="1"/>
    <col min="8688" max="8688" width="25.3515625" style="42" customWidth="1"/>
    <col min="8689" max="8698" width="6.2421875" style="42" customWidth="1"/>
    <col min="8699" max="8699" width="5.9921875" style="42" customWidth="1"/>
    <col min="8700" max="8700" width="1.12109375" style="42" customWidth="1"/>
    <col min="8701" max="8701" width="2.87109375" style="42" customWidth="1"/>
    <col min="8702" max="8702" width="4.24609375" style="42" customWidth="1"/>
    <col min="8703" max="8703" width="2.74609375" style="42" customWidth="1"/>
    <col min="8704" max="8704" width="25.3515625" style="42" customWidth="1"/>
    <col min="8705" max="8714" width="6.2421875" style="42" customWidth="1"/>
    <col min="8715" max="8827" width="5.9921875" style="42" customWidth="1"/>
    <col min="8828" max="8828" width="1.12109375" style="42" customWidth="1"/>
    <col min="8829" max="8829" width="2.87109375" style="42" customWidth="1"/>
    <col min="8830" max="8830" width="4.24609375" style="42" customWidth="1"/>
    <col min="8831" max="8831" width="2.74609375" style="42" customWidth="1"/>
    <col min="8832" max="8832" width="25.3515625" style="42" customWidth="1"/>
    <col min="8833" max="8842" width="6.2421875" style="42" customWidth="1"/>
    <col min="8843" max="8843" width="5.9921875" style="42" customWidth="1"/>
    <col min="8844" max="8844" width="1.12109375" style="42" customWidth="1"/>
    <col min="8845" max="8845" width="2.87109375" style="42" customWidth="1"/>
    <col min="8846" max="8846" width="4.24609375" style="42" customWidth="1"/>
    <col min="8847" max="8847" width="2.74609375" style="42" customWidth="1"/>
    <col min="8848" max="8848" width="25.3515625" style="42" customWidth="1"/>
    <col min="8849" max="8858" width="6.2421875" style="42" customWidth="1"/>
    <col min="8859" max="8859" width="5.9921875" style="42" customWidth="1"/>
    <col min="8860" max="8860" width="1.12109375" style="42" customWidth="1"/>
    <col min="8861" max="8861" width="2.87109375" style="42" customWidth="1"/>
    <col min="8862" max="8862" width="4.24609375" style="42" customWidth="1"/>
    <col min="8863" max="8863" width="2.74609375" style="42" customWidth="1"/>
    <col min="8864" max="8864" width="25.3515625" style="42" customWidth="1"/>
    <col min="8865" max="8874" width="6.2421875" style="42" customWidth="1"/>
    <col min="8875" max="8875" width="5.9921875" style="42" customWidth="1"/>
    <col min="8876" max="8876" width="1.12109375" style="42" customWidth="1"/>
    <col min="8877" max="8877" width="2.87109375" style="42" customWidth="1"/>
    <col min="8878" max="8878" width="4.24609375" style="42" customWidth="1"/>
    <col min="8879" max="8879" width="2.74609375" style="42" customWidth="1"/>
    <col min="8880" max="8880" width="25.3515625" style="42" customWidth="1"/>
    <col min="8881" max="8890" width="6.2421875" style="42" customWidth="1"/>
    <col min="8891" max="8891" width="5.9921875" style="42" customWidth="1"/>
    <col min="8892" max="8892" width="1.12109375" style="42" customWidth="1"/>
    <col min="8893" max="8893" width="2.87109375" style="42" customWidth="1"/>
    <col min="8894" max="8894" width="4.24609375" style="42" customWidth="1"/>
    <col min="8895" max="8895" width="2.74609375" style="42" customWidth="1"/>
    <col min="8896" max="8896" width="25.3515625" style="42" customWidth="1"/>
    <col min="8897" max="8906" width="6.2421875" style="42" customWidth="1"/>
    <col min="8907" max="8907" width="5.9921875" style="42" customWidth="1"/>
    <col min="8908" max="8908" width="1.12109375" style="42" customWidth="1"/>
    <col min="8909" max="8909" width="2.87109375" style="42" customWidth="1"/>
    <col min="8910" max="8910" width="4.24609375" style="42" customWidth="1"/>
    <col min="8911" max="8911" width="2.74609375" style="42" customWidth="1"/>
    <col min="8912" max="8912" width="25.3515625" style="42" customWidth="1"/>
    <col min="8913" max="8922" width="6.2421875" style="42" customWidth="1"/>
    <col min="8923" max="8923" width="5.9921875" style="42" customWidth="1"/>
    <col min="8924" max="8924" width="1.12109375" style="42" customWidth="1"/>
    <col min="8925" max="8925" width="2.87109375" style="42" customWidth="1"/>
    <col min="8926" max="8926" width="4.24609375" style="42" customWidth="1"/>
    <col min="8927" max="8927" width="2.74609375" style="42" customWidth="1"/>
    <col min="8928" max="8928" width="25.3515625" style="42" customWidth="1"/>
    <col min="8929" max="8938" width="6.2421875" style="42" customWidth="1"/>
    <col min="8939" max="8939" width="5.9921875" style="42" customWidth="1"/>
    <col min="8940" max="8940" width="1.12109375" style="42" customWidth="1"/>
    <col min="8941" max="8941" width="2.87109375" style="42" customWidth="1"/>
    <col min="8942" max="8942" width="4.24609375" style="42" customWidth="1"/>
    <col min="8943" max="8943" width="2.74609375" style="42" customWidth="1"/>
    <col min="8944" max="8944" width="25.3515625" style="42" customWidth="1"/>
    <col min="8945" max="8954" width="6.2421875" style="42" customWidth="1"/>
    <col min="8955" max="8955" width="5.9921875" style="42" customWidth="1"/>
    <col min="8956" max="8956" width="1.12109375" style="42" customWidth="1"/>
    <col min="8957" max="8957" width="2.87109375" style="42" customWidth="1"/>
    <col min="8958" max="8958" width="4.24609375" style="42" customWidth="1"/>
    <col min="8959" max="8959" width="2.74609375" style="42" customWidth="1"/>
    <col min="8960" max="8960" width="25.3515625" style="42" customWidth="1"/>
    <col min="8961" max="8970" width="6.2421875" style="42" customWidth="1"/>
    <col min="8971" max="9083" width="5.9921875" style="42" customWidth="1"/>
    <col min="9084" max="9084" width="1.12109375" style="42" customWidth="1"/>
    <col min="9085" max="9085" width="2.87109375" style="42" customWidth="1"/>
    <col min="9086" max="9086" width="4.24609375" style="42" customWidth="1"/>
    <col min="9087" max="9087" width="2.74609375" style="42" customWidth="1"/>
    <col min="9088" max="9088" width="25.3515625" style="42" customWidth="1"/>
    <col min="9089" max="9098" width="6.2421875" style="42" customWidth="1"/>
    <col min="9099" max="9099" width="5.9921875" style="42" customWidth="1"/>
    <col min="9100" max="9100" width="1.12109375" style="42" customWidth="1"/>
    <col min="9101" max="9101" width="2.87109375" style="42" customWidth="1"/>
    <col min="9102" max="9102" width="4.24609375" style="42" customWidth="1"/>
    <col min="9103" max="9103" width="2.74609375" style="42" customWidth="1"/>
    <col min="9104" max="9104" width="25.3515625" style="42" customWidth="1"/>
    <col min="9105" max="9114" width="6.2421875" style="42" customWidth="1"/>
    <col min="9115" max="9115" width="5.9921875" style="42" customWidth="1"/>
    <col min="9116" max="9116" width="1.12109375" style="42" customWidth="1"/>
    <col min="9117" max="9117" width="2.87109375" style="42" customWidth="1"/>
    <col min="9118" max="9118" width="4.24609375" style="42" customWidth="1"/>
    <col min="9119" max="9119" width="2.74609375" style="42" customWidth="1"/>
    <col min="9120" max="9120" width="25.3515625" style="42" customWidth="1"/>
    <col min="9121" max="9130" width="6.2421875" style="42" customWidth="1"/>
    <col min="9131" max="9131" width="5.9921875" style="42" customWidth="1"/>
    <col min="9132" max="9132" width="1.12109375" style="42" customWidth="1"/>
    <col min="9133" max="9133" width="2.87109375" style="42" customWidth="1"/>
    <col min="9134" max="9134" width="4.24609375" style="42" customWidth="1"/>
    <col min="9135" max="9135" width="2.74609375" style="42" customWidth="1"/>
    <col min="9136" max="9136" width="25.3515625" style="42" customWidth="1"/>
    <col min="9137" max="9146" width="6.2421875" style="42" customWidth="1"/>
    <col min="9147" max="9147" width="5.9921875" style="42" customWidth="1"/>
    <col min="9148" max="9148" width="1.12109375" style="42" customWidth="1"/>
    <col min="9149" max="9149" width="2.87109375" style="42" customWidth="1"/>
    <col min="9150" max="9150" width="4.24609375" style="42" customWidth="1"/>
    <col min="9151" max="9151" width="2.74609375" style="42" customWidth="1"/>
    <col min="9152" max="9152" width="25.3515625" style="42" customWidth="1"/>
    <col min="9153" max="9162" width="6.2421875" style="42" customWidth="1"/>
    <col min="9163" max="9163" width="5.9921875" style="42" customWidth="1"/>
    <col min="9164" max="9164" width="1.12109375" style="42" customWidth="1"/>
    <col min="9165" max="9165" width="2.87109375" style="42" customWidth="1"/>
    <col min="9166" max="9166" width="4.24609375" style="42" customWidth="1"/>
    <col min="9167" max="9167" width="2.74609375" style="42" customWidth="1"/>
    <col min="9168" max="9168" width="25.3515625" style="42" customWidth="1"/>
    <col min="9169" max="9178" width="6.2421875" style="42" customWidth="1"/>
    <col min="9179" max="9179" width="5.9921875" style="42" customWidth="1"/>
    <col min="9180" max="9180" width="1.12109375" style="42" customWidth="1"/>
    <col min="9181" max="9181" width="2.87109375" style="42" customWidth="1"/>
    <col min="9182" max="9182" width="4.24609375" style="42" customWidth="1"/>
    <col min="9183" max="9183" width="2.74609375" style="42" customWidth="1"/>
    <col min="9184" max="9184" width="25.3515625" style="42" customWidth="1"/>
    <col min="9185" max="9194" width="6.2421875" style="42" customWidth="1"/>
    <col min="9195" max="9195" width="5.9921875" style="42" customWidth="1"/>
    <col min="9196" max="9196" width="1.12109375" style="42" customWidth="1"/>
    <col min="9197" max="9197" width="2.87109375" style="42" customWidth="1"/>
    <col min="9198" max="9198" width="4.24609375" style="42" customWidth="1"/>
    <col min="9199" max="9199" width="2.74609375" style="42" customWidth="1"/>
    <col min="9200" max="9200" width="25.3515625" style="42" customWidth="1"/>
    <col min="9201" max="9210" width="6.2421875" style="42" customWidth="1"/>
    <col min="9211" max="9211" width="5.9921875" style="42" customWidth="1"/>
    <col min="9212" max="9212" width="1.12109375" style="42" customWidth="1"/>
    <col min="9213" max="9213" width="2.87109375" style="42" customWidth="1"/>
    <col min="9214" max="9214" width="4.24609375" style="42" customWidth="1"/>
    <col min="9215" max="9215" width="2.74609375" style="42" customWidth="1"/>
    <col min="9216" max="9216" width="25.3515625" style="42" customWidth="1"/>
    <col min="9217" max="9226" width="6.2421875" style="42" customWidth="1"/>
    <col min="9227" max="9339" width="5.9921875" style="42" customWidth="1"/>
    <col min="9340" max="9340" width="1.12109375" style="42" customWidth="1"/>
    <col min="9341" max="9341" width="2.87109375" style="42" customWidth="1"/>
    <col min="9342" max="9342" width="4.24609375" style="42" customWidth="1"/>
    <col min="9343" max="9343" width="2.74609375" style="42" customWidth="1"/>
    <col min="9344" max="9344" width="25.3515625" style="42" customWidth="1"/>
    <col min="9345" max="9354" width="6.2421875" style="42" customWidth="1"/>
    <col min="9355" max="9355" width="5.9921875" style="42" customWidth="1"/>
    <col min="9356" max="9356" width="1.12109375" style="42" customWidth="1"/>
    <col min="9357" max="9357" width="2.87109375" style="42" customWidth="1"/>
    <col min="9358" max="9358" width="4.24609375" style="42" customWidth="1"/>
    <col min="9359" max="9359" width="2.74609375" style="42" customWidth="1"/>
    <col min="9360" max="9360" width="25.3515625" style="42" customWidth="1"/>
    <col min="9361" max="9370" width="6.2421875" style="42" customWidth="1"/>
    <col min="9371" max="9371" width="5.9921875" style="42" customWidth="1"/>
    <col min="9372" max="9372" width="1.12109375" style="42" customWidth="1"/>
    <col min="9373" max="9373" width="2.87109375" style="42" customWidth="1"/>
    <col min="9374" max="9374" width="4.24609375" style="42" customWidth="1"/>
    <col min="9375" max="9375" width="2.74609375" style="42" customWidth="1"/>
    <col min="9376" max="9376" width="25.3515625" style="42" customWidth="1"/>
    <col min="9377" max="9386" width="6.2421875" style="42" customWidth="1"/>
    <col min="9387" max="9387" width="5.9921875" style="42" customWidth="1"/>
    <col min="9388" max="9388" width="1.12109375" style="42" customWidth="1"/>
    <col min="9389" max="9389" width="2.87109375" style="42" customWidth="1"/>
    <col min="9390" max="9390" width="4.24609375" style="42" customWidth="1"/>
    <col min="9391" max="9391" width="2.74609375" style="42" customWidth="1"/>
    <col min="9392" max="9392" width="25.3515625" style="42" customWidth="1"/>
    <col min="9393" max="9402" width="6.2421875" style="42" customWidth="1"/>
    <col min="9403" max="9403" width="5.9921875" style="42" customWidth="1"/>
    <col min="9404" max="9404" width="1.12109375" style="42" customWidth="1"/>
    <col min="9405" max="9405" width="2.87109375" style="42" customWidth="1"/>
    <col min="9406" max="9406" width="4.24609375" style="42" customWidth="1"/>
    <col min="9407" max="9407" width="2.74609375" style="42" customWidth="1"/>
    <col min="9408" max="9408" width="25.3515625" style="42" customWidth="1"/>
    <col min="9409" max="9418" width="6.2421875" style="42" customWidth="1"/>
    <col min="9419" max="9419" width="5.9921875" style="42" customWidth="1"/>
    <col min="9420" max="9420" width="1.12109375" style="42" customWidth="1"/>
    <col min="9421" max="9421" width="2.87109375" style="42" customWidth="1"/>
    <col min="9422" max="9422" width="4.24609375" style="42" customWidth="1"/>
    <col min="9423" max="9423" width="2.74609375" style="42" customWidth="1"/>
    <col min="9424" max="9424" width="25.3515625" style="42" customWidth="1"/>
    <col min="9425" max="9434" width="6.2421875" style="42" customWidth="1"/>
    <col min="9435" max="9435" width="5.9921875" style="42" customWidth="1"/>
    <col min="9436" max="9436" width="1.12109375" style="42" customWidth="1"/>
    <col min="9437" max="9437" width="2.87109375" style="42" customWidth="1"/>
    <col min="9438" max="9438" width="4.24609375" style="42" customWidth="1"/>
    <col min="9439" max="9439" width="2.74609375" style="42" customWidth="1"/>
    <col min="9440" max="9440" width="25.3515625" style="42" customWidth="1"/>
    <col min="9441" max="9450" width="6.2421875" style="42" customWidth="1"/>
    <col min="9451" max="9451" width="5.9921875" style="42" customWidth="1"/>
    <col min="9452" max="9452" width="1.12109375" style="42" customWidth="1"/>
    <col min="9453" max="9453" width="2.87109375" style="42" customWidth="1"/>
    <col min="9454" max="9454" width="4.24609375" style="42" customWidth="1"/>
    <col min="9455" max="9455" width="2.74609375" style="42" customWidth="1"/>
    <col min="9456" max="9456" width="25.3515625" style="42" customWidth="1"/>
    <col min="9457" max="9466" width="6.2421875" style="42" customWidth="1"/>
    <col min="9467" max="9467" width="5.9921875" style="42" customWidth="1"/>
    <col min="9468" max="9468" width="1.12109375" style="42" customWidth="1"/>
    <col min="9469" max="9469" width="2.87109375" style="42" customWidth="1"/>
    <col min="9470" max="9470" width="4.24609375" style="42" customWidth="1"/>
    <col min="9471" max="9471" width="2.74609375" style="42" customWidth="1"/>
    <col min="9472" max="9472" width="25.3515625" style="42" customWidth="1"/>
    <col min="9473" max="9482" width="6.2421875" style="42" customWidth="1"/>
    <col min="9483" max="9595" width="5.9921875" style="42" customWidth="1"/>
    <col min="9596" max="9596" width="1.12109375" style="42" customWidth="1"/>
    <col min="9597" max="9597" width="2.87109375" style="42" customWidth="1"/>
    <col min="9598" max="9598" width="4.24609375" style="42" customWidth="1"/>
    <col min="9599" max="9599" width="2.74609375" style="42" customWidth="1"/>
    <col min="9600" max="9600" width="25.3515625" style="42" customWidth="1"/>
    <col min="9601" max="9610" width="6.2421875" style="42" customWidth="1"/>
    <col min="9611" max="9611" width="5.9921875" style="42" customWidth="1"/>
    <col min="9612" max="9612" width="1.12109375" style="42" customWidth="1"/>
    <col min="9613" max="9613" width="2.87109375" style="42" customWidth="1"/>
    <col min="9614" max="9614" width="4.24609375" style="42" customWidth="1"/>
    <col min="9615" max="9615" width="2.74609375" style="42" customWidth="1"/>
    <col min="9616" max="9616" width="25.3515625" style="42" customWidth="1"/>
    <col min="9617" max="9626" width="6.2421875" style="42" customWidth="1"/>
    <col min="9627" max="9627" width="5.9921875" style="42" customWidth="1"/>
    <col min="9628" max="9628" width="1.12109375" style="42" customWidth="1"/>
    <col min="9629" max="9629" width="2.87109375" style="42" customWidth="1"/>
    <col min="9630" max="9630" width="4.24609375" style="42" customWidth="1"/>
    <col min="9631" max="9631" width="2.74609375" style="42" customWidth="1"/>
    <col min="9632" max="9632" width="25.3515625" style="42" customWidth="1"/>
    <col min="9633" max="9642" width="6.2421875" style="42" customWidth="1"/>
    <col min="9643" max="9643" width="5.9921875" style="42" customWidth="1"/>
    <col min="9644" max="9644" width="1.12109375" style="42" customWidth="1"/>
    <col min="9645" max="9645" width="2.87109375" style="42" customWidth="1"/>
    <col min="9646" max="9646" width="4.24609375" style="42" customWidth="1"/>
    <col min="9647" max="9647" width="2.74609375" style="42" customWidth="1"/>
    <col min="9648" max="9648" width="25.3515625" style="42" customWidth="1"/>
    <col min="9649" max="9658" width="6.2421875" style="42" customWidth="1"/>
    <col min="9659" max="9659" width="5.9921875" style="42" customWidth="1"/>
    <col min="9660" max="9660" width="1.12109375" style="42" customWidth="1"/>
    <col min="9661" max="9661" width="2.87109375" style="42" customWidth="1"/>
    <col min="9662" max="9662" width="4.24609375" style="42" customWidth="1"/>
    <col min="9663" max="9663" width="2.74609375" style="42" customWidth="1"/>
    <col min="9664" max="9664" width="25.3515625" style="42" customWidth="1"/>
    <col min="9665" max="9674" width="6.2421875" style="42" customWidth="1"/>
    <col min="9675" max="9675" width="5.9921875" style="42" customWidth="1"/>
    <col min="9676" max="9676" width="1.12109375" style="42" customWidth="1"/>
    <col min="9677" max="9677" width="2.87109375" style="42" customWidth="1"/>
    <col min="9678" max="9678" width="4.24609375" style="42" customWidth="1"/>
    <col min="9679" max="9679" width="2.74609375" style="42" customWidth="1"/>
    <col min="9680" max="9680" width="25.3515625" style="42" customWidth="1"/>
    <col min="9681" max="9690" width="6.2421875" style="42" customWidth="1"/>
    <col min="9691" max="9691" width="5.9921875" style="42" customWidth="1"/>
    <col min="9692" max="9692" width="1.12109375" style="42" customWidth="1"/>
    <col min="9693" max="9693" width="2.87109375" style="42" customWidth="1"/>
    <col min="9694" max="9694" width="4.24609375" style="42" customWidth="1"/>
    <col min="9695" max="9695" width="2.74609375" style="42" customWidth="1"/>
    <col min="9696" max="9696" width="25.3515625" style="42" customWidth="1"/>
    <col min="9697" max="9706" width="6.2421875" style="42" customWidth="1"/>
    <col min="9707" max="9707" width="5.9921875" style="42" customWidth="1"/>
    <col min="9708" max="9708" width="1.12109375" style="42" customWidth="1"/>
    <col min="9709" max="9709" width="2.87109375" style="42" customWidth="1"/>
    <col min="9710" max="9710" width="4.24609375" style="42" customWidth="1"/>
    <col min="9711" max="9711" width="2.74609375" style="42" customWidth="1"/>
    <col min="9712" max="9712" width="25.3515625" style="42" customWidth="1"/>
    <col min="9713" max="9722" width="6.2421875" style="42" customWidth="1"/>
    <col min="9723" max="9723" width="5.9921875" style="42" customWidth="1"/>
    <col min="9724" max="9724" width="1.12109375" style="42" customWidth="1"/>
    <col min="9725" max="9725" width="2.87109375" style="42" customWidth="1"/>
    <col min="9726" max="9726" width="4.24609375" style="42" customWidth="1"/>
    <col min="9727" max="9727" width="2.74609375" style="42" customWidth="1"/>
    <col min="9728" max="9728" width="25.3515625" style="42" customWidth="1"/>
    <col min="9729" max="9738" width="6.2421875" style="42" customWidth="1"/>
    <col min="9739" max="9851" width="5.9921875" style="42" customWidth="1"/>
    <col min="9852" max="9852" width="1.12109375" style="42" customWidth="1"/>
    <col min="9853" max="9853" width="2.87109375" style="42" customWidth="1"/>
    <col min="9854" max="9854" width="4.24609375" style="42" customWidth="1"/>
    <col min="9855" max="9855" width="2.74609375" style="42" customWidth="1"/>
    <col min="9856" max="9856" width="25.3515625" style="42" customWidth="1"/>
    <col min="9857" max="9866" width="6.2421875" style="42" customWidth="1"/>
    <col min="9867" max="9867" width="5.9921875" style="42" customWidth="1"/>
    <col min="9868" max="9868" width="1.12109375" style="42" customWidth="1"/>
    <col min="9869" max="9869" width="2.87109375" style="42" customWidth="1"/>
    <col min="9870" max="9870" width="4.24609375" style="42" customWidth="1"/>
    <col min="9871" max="9871" width="2.74609375" style="42" customWidth="1"/>
    <col min="9872" max="9872" width="25.3515625" style="42" customWidth="1"/>
    <col min="9873" max="9882" width="6.2421875" style="42" customWidth="1"/>
    <col min="9883" max="9883" width="5.9921875" style="42" customWidth="1"/>
    <col min="9884" max="9884" width="1.12109375" style="42" customWidth="1"/>
    <col min="9885" max="9885" width="2.87109375" style="42" customWidth="1"/>
    <col min="9886" max="9886" width="4.24609375" style="42" customWidth="1"/>
    <col min="9887" max="9887" width="2.74609375" style="42" customWidth="1"/>
    <col min="9888" max="9888" width="25.3515625" style="42" customWidth="1"/>
    <col min="9889" max="9898" width="6.2421875" style="42" customWidth="1"/>
    <col min="9899" max="9899" width="5.9921875" style="42" customWidth="1"/>
    <col min="9900" max="9900" width="1.12109375" style="42" customWidth="1"/>
    <col min="9901" max="9901" width="2.87109375" style="42" customWidth="1"/>
    <col min="9902" max="9902" width="4.24609375" style="42" customWidth="1"/>
    <col min="9903" max="9903" width="2.74609375" style="42" customWidth="1"/>
    <col min="9904" max="9904" width="25.3515625" style="42" customWidth="1"/>
    <col min="9905" max="9914" width="6.2421875" style="42" customWidth="1"/>
    <col min="9915" max="9915" width="5.9921875" style="42" customWidth="1"/>
    <col min="9916" max="9916" width="1.12109375" style="42" customWidth="1"/>
    <col min="9917" max="9917" width="2.87109375" style="42" customWidth="1"/>
    <col min="9918" max="9918" width="4.24609375" style="42" customWidth="1"/>
    <col min="9919" max="9919" width="2.74609375" style="42" customWidth="1"/>
    <col min="9920" max="9920" width="25.3515625" style="42" customWidth="1"/>
    <col min="9921" max="9930" width="6.2421875" style="42" customWidth="1"/>
    <col min="9931" max="9931" width="5.9921875" style="42" customWidth="1"/>
    <col min="9932" max="9932" width="1.12109375" style="42" customWidth="1"/>
    <col min="9933" max="9933" width="2.87109375" style="42" customWidth="1"/>
    <col min="9934" max="9934" width="4.24609375" style="42" customWidth="1"/>
    <col min="9935" max="9935" width="2.74609375" style="42" customWidth="1"/>
    <col min="9936" max="9936" width="25.3515625" style="42" customWidth="1"/>
    <col min="9937" max="9946" width="6.2421875" style="42" customWidth="1"/>
    <col min="9947" max="9947" width="5.9921875" style="42" customWidth="1"/>
    <col min="9948" max="9948" width="1.12109375" style="42" customWidth="1"/>
    <col min="9949" max="9949" width="2.87109375" style="42" customWidth="1"/>
    <col min="9950" max="9950" width="4.24609375" style="42" customWidth="1"/>
    <col min="9951" max="9951" width="2.74609375" style="42" customWidth="1"/>
    <col min="9952" max="9952" width="25.3515625" style="42" customWidth="1"/>
    <col min="9953" max="9962" width="6.2421875" style="42" customWidth="1"/>
    <col min="9963" max="9963" width="5.9921875" style="42" customWidth="1"/>
    <col min="9964" max="9964" width="1.12109375" style="42" customWidth="1"/>
    <col min="9965" max="9965" width="2.87109375" style="42" customWidth="1"/>
    <col min="9966" max="9966" width="4.24609375" style="42" customWidth="1"/>
    <col min="9967" max="9967" width="2.74609375" style="42" customWidth="1"/>
    <col min="9968" max="9968" width="25.3515625" style="42" customWidth="1"/>
    <col min="9969" max="9978" width="6.2421875" style="42" customWidth="1"/>
    <col min="9979" max="9979" width="5.9921875" style="42" customWidth="1"/>
    <col min="9980" max="9980" width="1.12109375" style="42" customWidth="1"/>
    <col min="9981" max="9981" width="2.87109375" style="42" customWidth="1"/>
    <col min="9982" max="9982" width="4.24609375" style="42" customWidth="1"/>
    <col min="9983" max="9983" width="2.74609375" style="42" customWidth="1"/>
    <col min="9984" max="9984" width="25.3515625" style="42" customWidth="1"/>
    <col min="9985" max="9994" width="6.2421875" style="42" customWidth="1"/>
    <col min="9995" max="10107" width="5.9921875" style="42" customWidth="1"/>
    <col min="10108" max="10108" width="1.12109375" style="42" customWidth="1"/>
    <col min="10109" max="10109" width="2.87109375" style="42" customWidth="1"/>
    <col min="10110" max="10110" width="4.24609375" style="42" customWidth="1"/>
    <col min="10111" max="10111" width="2.74609375" style="42" customWidth="1"/>
    <col min="10112" max="10112" width="25.3515625" style="42" customWidth="1"/>
    <col min="10113" max="10122" width="6.2421875" style="42" customWidth="1"/>
    <col min="10123" max="10123" width="5.9921875" style="42" customWidth="1"/>
    <col min="10124" max="10124" width="1.12109375" style="42" customWidth="1"/>
    <col min="10125" max="10125" width="2.87109375" style="42" customWidth="1"/>
    <col min="10126" max="10126" width="4.24609375" style="42" customWidth="1"/>
    <col min="10127" max="10127" width="2.74609375" style="42" customWidth="1"/>
    <col min="10128" max="10128" width="25.3515625" style="42" customWidth="1"/>
    <col min="10129" max="10138" width="6.2421875" style="42" customWidth="1"/>
    <col min="10139" max="10139" width="5.9921875" style="42" customWidth="1"/>
    <col min="10140" max="10140" width="1.12109375" style="42" customWidth="1"/>
    <col min="10141" max="10141" width="2.87109375" style="42" customWidth="1"/>
    <col min="10142" max="10142" width="4.24609375" style="42" customWidth="1"/>
    <col min="10143" max="10143" width="2.74609375" style="42" customWidth="1"/>
    <col min="10144" max="10144" width="25.3515625" style="42" customWidth="1"/>
    <col min="10145" max="10154" width="6.2421875" style="42" customWidth="1"/>
    <col min="10155" max="10155" width="5.9921875" style="42" customWidth="1"/>
    <col min="10156" max="10156" width="1.12109375" style="42" customWidth="1"/>
    <col min="10157" max="10157" width="2.87109375" style="42" customWidth="1"/>
    <col min="10158" max="10158" width="4.24609375" style="42" customWidth="1"/>
    <col min="10159" max="10159" width="2.74609375" style="42" customWidth="1"/>
    <col min="10160" max="10160" width="25.3515625" style="42" customWidth="1"/>
    <col min="10161" max="10170" width="6.2421875" style="42" customWidth="1"/>
    <col min="10171" max="10171" width="5.9921875" style="42" customWidth="1"/>
    <col min="10172" max="10172" width="1.12109375" style="42" customWidth="1"/>
    <col min="10173" max="10173" width="2.87109375" style="42" customWidth="1"/>
    <col min="10174" max="10174" width="4.24609375" style="42" customWidth="1"/>
    <col min="10175" max="10175" width="2.74609375" style="42" customWidth="1"/>
    <col min="10176" max="10176" width="25.3515625" style="42" customWidth="1"/>
    <col min="10177" max="10186" width="6.2421875" style="42" customWidth="1"/>
    <col min="10187" max="10187" width="5.9921875" style="42" customWidth="1"/>
    <col min="10188" max="10188" width="1.12109375" style="42" customWidth="1"/>
    <col min="10189" max="10189" width="2.87109375" style="42" customWidth="1"/>
    <col min="10190" max="10190" width="4.24609375" style="42" customWidth="1"/>
    <col min="10191" max="10191" width="2.74609375" style="42" customWidth="1"/>
    <col min="10192" max="10192" width="25.3515625" style="42" customWidth="1"/>
    <col min="10193" max="10202" width="6.2421875" style="42" customWidth="1"/>
    <col min="10203" max="10203" width="5.9921875" style="42" customWidth="1"/>
    <col min="10204" max="10204" width="1.12109375" style="42" customWidth="1"/>
    <col min="10205" max="10205" width="2.87109375" style="42" customWidth="1"/>
    <col min="10206" max="10206" width="4.24609375" style="42" customWidth="1"/>
    <col min="10207" max="10207" width="2.74609375" style="42" customWidth="1"/>
    <col min="10208" max="10208" width="25.3515625" style="42" customWidth="1"/>
    <col min="10209" max="10218" width="6.2421875" style="42" customWidth="1"/>
    <col min="10219" max="10219" width="5.9921875" style="42" customWidth="1"/>
    <col min="10220" max="10220" width="1.12109375" style="42" customWidth="1"/>
    <col min="10221" max="10221" width="2.87109375" style="42" customWidth="1"/>
    <col min="10222" max="10222" width="4.24609375" style="42" customWidth="1"/>
    <col min="10223" max="10223" width="2.74609375" style="42" customWidth="1"/>
    <col min="10224" max="10224" width="25.3515625" style="42" customWidth="1"/>
    <col min="10225" max="10234" width="6.2421875" style="42" customWidth="1"/>
    <col min="10235" max="10235" width="5.9921875" style="42" customWidth="1"/>
    <col min="10236" max="10236" width="1.12109375" style="42" customWidth="1"/>
    <col min="10237" max="10237" width="2.87109375" style="42" customWidth="1"/>
    <col min="10238" max="10238" width="4.24609375" style="42" customWidth="1"/>
    <col min="10239" max="10239" width="2.74609375" style="42" customWidth="1"/>
    <col min="10240" max="10240" width="25.3515625" style="42" customWidth="1"/>
    <col min="10241" max="10250" width="6.2421875" style="42" customWidth="1"/>
    <col min="10251" max="10363" width="5.9921875" style="42" customWidth="1"/>
    <col min="10364" max="10364" width="1.12109375" style="42" customWidth="1"/>
    <col min="10365" max="10365" width="2.87109375" style="42" customWidth="1"/>
    <col min="10366" max="10366" width="4.24609375" style="42" customWidth="1"/>
    <col min="10367" max="10367" width="2.74609375" style="42" customWidth="1"/>
    <col min="10368" max="10368" width="25.3515625" style="42" customWidth="1"/>
    <col min="10369" max="10378" width="6.2421875" style="42" customWidth="1"/>
    <col min="10379" max="10379" width="5.9921875" style="42" customWidth="1"/>
    <col min="10380" max="10380" width="1.12109375" style="42" customWidth="1"/>
    <col min="10381" max="10381" width="2.87109375" style="42" customWidth="1"/>
    <col min="10382" max="10382" width="4.24609375" style="42" customWidth="1"/>
    <col min="10383" max="10383" width="2.74609375" style="42" customWidth="1"/>
    <col min="10384" max="10384" width="25.3515625" style="42" customWidth="1"/>
    <col min="10385" max="10394" width="6.2421875" style="42" customWidth="1"/>
    <col min="10395" max="10395" width="5.9921875" style="42" customWidth="1"/>
    <col min="10396" max="10396" width="1.12109375" style="42" customWidth="1"/>
    <col min="10397" max="10397" width="2.87109375" style="42" customWidth="1"/>
    <col min="10398" max="10398" width="4.24609375" style="42" customWidth="1"/>
    <col min="10399" max="10399" width="2.74609375" style="42" customWidth="1"/>
    <col min="10400" max="10400" width="25.3515625" style="42" customWidth="1"/>
    <col min="10401" max="10410" width="6.2421875" style="42" customWidth="1"/>
    <col min="10411" max="10411" width="5.9921875" style="42" customWidth="1"/>
    <col min="10412" max="10412" width="1.12109375" style="42" customWidth="1"/>
    <col min="10413" max="10413" width="2.87109375" style="42" customWidth="1"/>
    <col min="10414" max="10414" width="4.24609375" style="42" customWidth="1"/>
    <col min="10415" max="10415" width="2.74609375" style="42" customWidth="1"/>
    <col min="10416" max="10416" width="25.3515625" style="42" customWidth="1"/>
    <col min="10417" max="10426" width="6.2421875" style="42" customWidth="1"/>
    <col min="10427" max="10427" width="5.9921875" style="42" customWidth="1"/>
    <col min="10428" max="10428" width="1.12109375" style="42" customWidth="1"/>
    <col min="10429" max="10429" width="2.87109375" style="42" customWidth="1"/>
    <col min="10430" max="10430" width="4.24609375" style="42" customWidth="1"/>
    <col min="10431" max="10431" width="2.74609375" style="42" customWidth="1"/>
    <col min="10432" max="10432" width="25.3515625" style="42" customWidth="1"/>
    <col min="10433" max="10442" width="6.2421875" style="42" customWidth="1"/>
    <col min="10443" max="10443" width="5.9921875" style="42" customWidth="1"/>
    <col min="10444" max="10444" width="1.12109375" style="42" customWidth="1"/>
    <col min="10445" max="10445" width="2.87109375" style="42" customWidth="1"/>
    <col min="10446" max="10446" width="4.24609375" style="42" customWidth="1"/>
    <col min="10447" max="10447" width="2.74609375" style="42" customWidth="1"/>
    <col min="10448" max="10448" width="25.3515625" style="42" customWidth="1"/>
    <col min="10449" max="10458" width="6.2421875" style="42" customWidth="1"/>
    <col min="10459" max="10459" width="5.9921875" style="42" customWidth="1"/>
    <col min="10460" max="10460" width="1.12109375" style="42" customWidth="1"/>
    <col min="10461" max="10461" width="2.87109375" style="42" customWidth="1"/>
    <col min="10462" max="10462" width="4.24609375" style="42" customWidth="1"/>
    <col min="10463" max="10463" width="2.74609375" style="42" customWidth="1"/>
    <col min="10464" max="10464" width="25.3515625" style="42" customWidth="1"/>
    <col min="10465" max="10474" width="6.2421875" style="42" customWidth="1"/>
    <col min="10475" max="10475" width="5.9921875" style="42" customWidth="1"/>
    <col min="10476" max="10476" width="1.12109375" style="42" customWidth="1"/>
    <col min="10477" max="10477" width="2.87109375" style="42" customWidth="1"/>
    <col min="10478" max="10478" width="4.24609375" style="42" customWidth="1"/>
    <col min="10479" max="10479" width="2.74609375" style="42" customWidth="1"/>
    <col min="10480" max="10480" width="25.3515625" style="42" customWidth="1"/>
    <col min="10481" max="10490" width="6.2421875" style="42" customWidth="1"/>
    <col min="10491" max="10491" width="5.9921875" style="42" customWidth="1"/>
    <col min="10492" max="10492" width="1.12109375" style="42" customWidth="1"/>
    <col min="10493" max="10493" width="2.87109375" style="42" customWidth="1"/>
    <col min="10494" max="10494" width="4.24609375" style="42" customWidth="1"/>
    <col min="10495" max="10495" width="2.74609375" style="42" customWidth="1"/>
    <col min="10496" max="10496" width="25.3515625" style="42" customWidth="1"/>
    <col min="10497" max="10506" width="6.2421875" style="42" customWidth="1"/>
    <col min="10507" max="10619" width="5.9921875" style="42" customWidth="1"/>
    <col min="10620" max="10620" width="1.12109375" style="42" customWidth="1"/>
    <col min="10621" max="10621" width="2.87109375" style="42" customWidth="1"/>
    <col min="10622" max="10622" width="4.24609375" style="42" customWidth="1"/>
    <col min="10623" max="10623" width="2.74609375" style="42" customWidth="1"/>
    <col min="10624" max="10624" width="25.3515625" style="42" customWidth="1"/>
    <col min="10625" max="10634" width="6.2421875" style="42" customWidth="1"/>
    <col min="10635" max="10635" width="5.9921875" style="42" customWidth="1"/>
    <col min="10636" max="10636" width="1.12109375" style="42" customWidth="1"/>
    <col min="10637" max="10637" width="2.87109375" style="42" customWidth="1"/>
    <col min="10638" max="10638" width="4.24609375" style="42" customWidth="1"/>
    <col min="10639" max="10639" width="2.74609375" style="42" customWidth="1"/>
    <col min="10640" max="10640" width="25.3515625" style="42" customWidth="1"/>
    <col min="10641" max="10650" width="6.2421875" style="42" customWidth="1"/>
    <col min="10651" max="10651" width="5.9921875" style="42" customWidth="1"/>
    <col min="10652" max="10652" width="1.12109375" style="42" customWidth="1"/>
    <col min="10653" max="10653" width="2.87109375" style="42" customWidth="1"/>
    <col min="10654" max="10654" width="4.24609375" style="42" customWidth="1"/>
    <col min="10655" max="10655" width="2.74609375" style="42" customWidth="1"/>
    <col min="10656" max="10656" width="25.3515625" style="42" customWidth="1"/>
    <col min="10657" max="10666" width="6.2421875" style="42" customWidth="1"/>
    <col min="10667" max="10667" width="5.9921875" style="42" customWidth="1"/>
    <col min="10668" max="10668" width="1.12109375" style="42" customWidth="1"/>
    <col min="10669" max="10669" width="2.87109375" style="42" customWidth="1"/>
    <col min="10670" max="10670" width="4.24609375" style="42" customWidth="1"/>
    <col min="10671" max="10671" width="2.74609375" style="42" customWidth="1"/>
    <col min="10672" max="10672" width="25.3515625" style="42" customWidth="1"/>
    <col min="10673" max="10682" width="6.2421875" style="42" customWidth="1"/>
    <col min="10683" max="10683" width="5.9921875" style="42" customWidth="1"/>
    <col min="10684" max="10684" width="1.12109375" style="42" customWidth="1"/>
    <col min="10685" max="10685" width="2.87109375" style="42" customWidth="1"/>
    <col min="10686" max="10686" width="4.24609375" style="42" customWidth="1"/>
    <col min="10687" max="10687" width="2.74609375" style="42" customWidth="1"/>
    <col min="10688" max="10688" width="25.3515625" style="42" customWidth="1"/>
    <col min="10689" max="10698" width="6.2421875" style="42" customWidth="1"/>
    <col min="10699" max="10699" width="5.9921875" style="42" customWidth="1"/>
    <col min="10700" max="10700" width="1.12109375" style="42" customWidth="1"/>
    <col min="10701" max="10701" width="2.87109375" style="42" customWidth="1"/>
    <col min="10702" max="10702" width="4.24609375" style="42" customWidth="1"/>
    <col min="10703" max="10703" width="2.74609375" style="42" customWidth="1"/>
    <col min="10704" max="10704" width="25.3515625" style="42" customWidth="1"/>
    <col min="10705" max="10714" width="6.2421875" style="42" customWidth="1"/>
    <col min="10715" max="10715" width="5.9921875" style="42" customWidth="1"/>
    <col min="10716" max="10716" width="1.12109375" style="42" customWidth="1"/>
    <col min="10717" max="10717" width="2.87109375" style="42" customWidth="1"/>
    <col min="10718" max="10718" width="4.24609375" style="42" customWidth="1"/>
    <col min="10719" max="10719" width="2.74609375" style="42" customWidth="1"/>
    <col min="10720" max="10720" width="25.3515625" style="42" customWidth="1"/>
    <col min="10721" max="10730" width="6.2421875" style="42" customWidth="1"/>
    <col min="10731" max="10731" width="5.9921875" style="42" customWidth="1"/>
    <col min="10732" max="10732" width="1.12109375" style="42" customWidth="1"/>
    <col min="10733" max="10733" width="2.87109375" style="42" customWidth="1"/>
    <col min="10734" max="10734" width="4.24609375" style="42" customWidth="1"/>
    <col min="10735" max="10735" width="2.74609375" style="42" customWidth="1"/>
    <col min="10736" max="10736" width="25.3515625" style="42" customWidth="1"/>
    <col min="10737" max="10746" width="6.2421875" style="42" customWidth="1"/>
    <col min="10747" max="10747" width="5.9921875" style="42" customWidth="1"/>
    <col min="10748" max="10748" width="1.12109375" style="42" customWidth="1"/>
    <col min="10749" max="10749" width="2.87109375" style="42" customWidth="1"/>
    <col min="10750" max="10750" width="4.24609375" style="42" customWidth="1"/>
    <col min="10751" max="10751" width="2.74609375" style="42" customWidth="1"/>
    <col min="10752" max="10752" width="25.3515625" style="42" customWidth="1"/>
    <col min="10753" max="10762" width="6.2421875" style="42" customWidth="1"/>
    <col min="10763" max="10875" width="5.9921875" style="42" customWidth="1"/>
    <col min="10876" max="10876" width="1.12109375" style="42" customWidth="1"/>
    <col min="10877" max="10877" width="2.87109375" style="42" customWidth="1"/>
    <col min="10878" max="10878" width="4.24609375" style="42" customWidth="1"/>
    <col min="10879" max="10879" width="2.74609375" style="42" customWidth="1"/>
    <col min="10880" max="10880" width="25.3515625" style="42" customWidth="1"/>
    <col min="10881" max="10890" width="6.2421875" style="42" customWidth="1"/>
    <col min="10891" max="10891" width="5.9921875" style="42" customWidth="1"/>
    <col min="10892" max="10892" width="1.12109375" style="42" customWidth="1"/>
    <col min="10893" max="10893" width="2.87109375" style="42" customWidth="1"/>
    <col min="10894" max="10894" width="4.24609375" style="42" customWidth="1"/>
    <col min="10895" max="10895" width="2.74609375" style="42" customWidth="1"/>
    <col min="10896" max="10896" width="25.3515625" style="42" customWidth="1"/>
    <col min="10897" max="10906" width="6.2421875" style="42" customWidth="1"/>
    <col min="10907" max="10907" width="5.9921875" style="42" customWidth="1"/>
    <col min="10908" max="10908" width="1.12109375" style="42" customWidth="1"/>
    <col min="10909" max="10909" width="2.87109375" style="42" customWidth="1"/>
    <col min="10910" max="10910" width="4.24609375" style="42" customWidth="1"/>
    <col min="10911" max="10911" width="2.74609375" style="42" customWidth="1"/>
    <col min="10912" max="10912" width="25.3515625" style="42" customWidth="1"/>
    <col min="10913" max="10922" width="6.2421875" style="42" customWidth="1"/>
    <col min="10923" max="10923" width="5.9921875" style="42" customWidth="1"/>
    <col min="10924" max="10924" width="1.12109375" style="42" customWidth="1"/>
    <col min="10925" max="10925" width="2.87109375" style="42" customWidth="1"/>
    <col min="10926" max="10926" width="4.24609375" style="42" customWidth="1"/>
    <col min="10927" max="10927" width="2.74609375" style="42" customWidth="1"/>
    <col min="10928" max="10928" width="25.3515625" style="42" customWidth="1"/>
    <col min="10929" max="10938" width="6.2421875" style="42" customWidth="1"/>
    <col min="10939" max="10939" width="5.9921875" style="42" customWidth="1"/>
    <col min="10940" max="10940" width="1.12109375" style="42" customWidth="1"/>
    <col min="10941" max="10941" width="2.87109375" style="42" customWidth="1"/>
    <col min="10942" max="10942" width="4.24609375" style="42" customWidth="1"/>
    <col min="10943" max="10943" width="2.74609375" style="42" customWidth="1"/>
    <col min="10944" max="10944" width="25.3515625" style="42" customWidth="1"/>
    <col min="10945" max="10954" width="6.2421875" style="42" customWidth="1"/>
    <col min="10955" max="10955" width="5.9921875" style="42" customWidth="1"/>
    <col min="10956" max="10956" width="1.12109375" style="42" customWidth="1"/>
    <col min="10957" max="10957" width="2.87109375" style="42" customWidth="1"/>
    <col min="10958" max="10958" width="4.24609375" style="42" customWidth="1"/>
    <col min="10959" max="10959" width="2.74609375" style="42" customWidth="1"/>
    <col min="10960" max="10960" width="25.3515625" style="42" customWidth="1"/>
    <col min="10961" max="10970" width="6.2421875" style="42" customWidth="1"/>
    <col min="10971" max="10971" width="5.9921875" style="42" customWidth="1"/>
    <col min="10972" max="10972" width="1.12109375" style="42" customWidth="1"/>
    <col min="10973" max="10973" width="2.87109375" style="42" customWidth="1"/>
    <col min="10974" max="10974" width="4.24609375" style="42" customWidth="1"/>
    <col min="10975" max="10975" width="2.74609375" style="42" customWidth="1"/>
    <col min="10976" max="10976" width="25.3515625" style="42" customWidth="1"/>
    <col min="10977" max="10986" width="6.2421875" style="42" customWidth="1"/>
    <col min="10987" max="10987" width="5.9921875" style="42" customWidth="1"/>
    <col min="10988" max="10988" width="1.12109375" style="42" customWidth="1"/>
    <col min="10989" max="10989" width="2.87109375" style="42" customWidth="1"/>
    <col min="10990" max="10990" width="4.24609375" style="42" customWidth="1"/>
    <col min="10991" max="10991" width="2.74609375" style="42" customWidth="1"/>
    <col min="10992" max="10992" width="25.3515625" style="42" customWidth="1"/>
    <col min="10993" max="11002" width="6.2421875" style="42" customWidth="1"/>
    <col min="11003" max="11003" width="5.9921875" style="42" customWidth="1"/>
    <col min="11004" max="11004" width="1.12109375" style="42" customWidth="1"/>
    <col min="11005" max="11005" width="2.87109375" style="42" customWidth="1"/>
    <col min="11006" max="11006" width="4.24609375" style="42" customWidth="1"/>
    <col min="11007" max="11007" width="2.74609375" style="42" customWidth="1"/>
    <col min="11008" max="11008" width="25.3515625" style="42" customWidth="1"/>
    <col min="11009" max="11018" width="6.2421875" style="42" customWidth="1"/>
    <col min="11019" max="11131" width="5.9921875" style="42" customWidth="1"/>
    <col min="11132" max="11132" width="1.12109375" style="42" customWidth="1"/>
    <col min="11133" max="11133" width="2.87109375" style="42" customWidth="1"/>
    <col min="11134" max="11134" width="4.24609375" style="42" customWidth="1"/>
    <col min="11135" max="11135" width="2.74609375" style="42" customWidth="1"/>
    <col min="11136" max="11136" width="25.3515625" style="42" customWidth="1"/>
    <col min="11137" max="11146" width="6.2421875" style="42" customWidth="1"/>
    <col min="11147" max="11147" width="5.9921875" style="42" customWidth="1"/>
    <col min="11148" max="11148" width="1.12109375" style="42" customWidth="1"/>
    <col min="11149" max="11149" width="2.87109375" style="42" customWidth="1"/>
    <col min="11150" max="11150" width="4.24609375" style="42" customWidth="1"/>
    <col min="11151" max="11151" width="2.74609375" style="42" customWidth="1"/>
    <col min="11152" max="11152" width="25.3515625" style="42" customWidth="1"/>
    <col min="11153" max="11162" width="6.2421875" style="42" customWidth="1"/>
    <col min="11163" max="11163" width="5.9921875" style="42" customWidth="1"/>
    <col min="11164" max="11164" width="1.12109375" style="42" customWidth="1"/>
    <col min="11165" max="11165" width="2.87109375" style="42" customWidth="1"/>
    <col min="11166" max="11166" width="4.24609375" style="42" customWidth="1"/>
    <col min="11167" max="11167" width="2.74609375" style="42" customWidth="1"/>
    <col min="11168" max="11168" width="25.3515625" style="42" customWidth="1"/>
    <col min="11169" max="11178" width="6.2421875" style="42" customWidth="1"/>
    <col min="11179" max="11179" width="5.9921875" style="42" customWidth="1"/>
    <col min="11180" max="11180" width="1.12109375" style="42" customWidth="1"/>
    <col min="11181" max="11181" width="2.87109375" style="42" customWidth="1"/>
    <col min="11182" max="11182" width="4.24609375" style="42" customWidth="1"/>
    <col min="11183" max="11183" width="2.74609375" style="42" customWidth="1"/>
    <col min="11184" max="11184" width="25.3515625" style="42" customWidth="1"/>
    <col min="11185" max="11194" width="6.2421875" style="42" customWidth="1"/>
    <col min="11195" max="11195" width="5.9921875" style="42" customWidth="1"/>
    <col min="11196" max="11196" width="1.12109375" style="42" customWidth="1"/>
    <col min="11197" max="11197" width="2.87109375" style="42" customWidth="1"/>
    <col min="11198" max="11198" width="4.24609375" style="42" customWidth="1"/>
    <col min="11199" max="11199" width="2.74609375" style="42" customWidth="1"/>
    <col min="11200" max="11200" width="25.3515625" style="42" customWidth="1"/>
    <col min="11201" max="11210" width="6.2421875" style="42" customWidth="1"/>
    <col min="11211" max="11211" width="5.9921875" style="42" customWidth="1"/>
    <col min="11212" max="11212" width="1.12109375" style="42" customWidth="1"/>
    <col min="11213" max="11213" width="2.87109375" style="42" customWidth="1"/>
    <col min="11214" max="11214" width="4.24609375" style="42" customWidth="1"/>
    <col min="11215" max="11215" width="2.74609375" style="42" customWidth="1"/>
    <col min="11216" max="11216" width="25.3515625" style="42" customWidth="1"/>
    <col min="11217" max="11226" width="6.2421875" style="42" customWidth="1"/>
    <col min="11227" max="11227" width="5.9921875" style="42" customWidth="1"/>
    <col min="11228" max="11228" width="1.12109375" style="42" customWidth="1"/>
    <col min="11229" max="11229" width="2.87109375" style="42" customWidth="1"/>
    <col min="11230" max="11230" width="4.24609375" style="42" customWidth="1"/>
    <col min="11231" max="11231" width="2.74609375" style="42" customWidth="1"/>
    <col min="11232" max="11232" width="25.3515625" style="42" customWidth="1"/>
    <col min="11233" max="11242" width="6.2421875" style="42" customWidth="1"/>
    <col min="11243" max="11243" width="5.9921875" style="42" customWidth="1"/>
    <col min="11244" max="11244" width="1.12109375" style="42" customWidth="1"/>
    <col min="11245" max="11245" width="2.87109375" style="42" customWidth="1"/>
    <col min="11246" max="11246" width="4.24609375" style="42" customWidth="1"/>
    <col min="11247" max="11247" width="2.74609375" style="42" customWidth="1"/>
    <col min="11248" max="11248" width="25.3515625" style="42" customWidth="1"/>
    <col min="11249" max="11258" width="6.2421875" style="42" customWidth="1"/>
    <col min="11259" max="11259" width="5.9921875" style="42" customWidth="1"/>
    <col min="11260" max="11260" width="1.12109375" style="42" customWidth="1"/>
    <col min="11261" max="11261" width="2.87109375" style="42" customWidth="1"/>
    <col min="11262" max="11262" width="4.24609375" style="42" customWidth="1"/>
    <col min="11263" max="11263" width="2.74609375" style="42" customWidth="1"/>
    <col min="11264" max="11264" width="25.3515625" style="42" customWidth="1"/>
    <col min="11265" max="11274" width="6.2421875" style="42" customWidth="1"/>
    <col min="11275" max="11387" width="5.9921875" style="42" customWidth="1"/>
    <col min="11388" max="11388" width="1.12109375" style="42" customWidth="1"/>
    <col min="11389" max="11389" width="2.87109375" style="42" customWidth="1"/>
    <col min="11390" max="11390" width="4.24609375" style="42" customWidth="1"/>
    <col min="11391" max="11391" width="2.74609375" style="42" customWidth="1"/>
    <col min="11392" max="11392" width="25.3515625" style="42" customWidth="1"/>
    <col min="11393" max="11402" width="6.2421875" style="42" customWidth="1"/>
    <col min="11403" max="11403" width="5.9921875" style="42" customWidth="1"/>
    <col min="11404" max="11404" width="1.12109375" style="42" customWidth="1"/>
    <col min="11405" max="11405" width="2.87109375" style="42" customWidth="1"/>
    <col min="11406" max="11406" width="4.24609375" style="42" customWidth="1"/>
    <col min="11407" max="11407" width="2.74609375" style="42" customWidth="1"/>
    <col min="11408" max="11408" width="25.3515625" style="42" customWidth="1"/>
    <col min="11409" max="11418" width="6.2421875" style="42" customWidth="1"/>
    <col min="11419" max="11419" width="5.9921875" style="42" customWidth="1"/>
    <col min="11420" max="11420" width="1.12109375" style="42" customWidth="1"/>
    <col min="11421" max="11421" width="2.87109375" style="42" customWidth="1"/>
    <col min="11422" max="11422" width="4.24609375" style="42" customWidth="1"/>
    <col min="11423" max="11423" width="2.74609375" style="42" customWidth="1"/>
    <col min="11424" max="11424" width="25.3515625" style="42" customWidth="1"/>
    <col min="11425" max="11434" width="6.2421875" style="42" customWidth="1"/>
    <col min="11435" max="11435" width="5.9921875" style="42" customWidth="1"/>
    <col min="11436" max="11436" width="1.12109375" style="42" customWidth="1"/>
    <col min="11437" max="11437" width="2.87109375" style="42" customWidth="1"/>
    <col min="11438" max="11438" width="4.24609375" style="42" customWidth="1"/>
    <col min="11439" max="11439" width="2.74609375" style="42" customWidth="1"/>
    <col min="11440" max="11440" width="25.3515625" style="42" customWidth="1"/>
    <col min="11441" max="11450" width="6.2421875" style="42" customWidth="1"/>
    <col min="11451" max="11451" width="5.9921875" style="42" customWidth="1"/>
    <col min="11452" max="11452" width="1.12109375" style="42" customWidth="1"/>
    <col min="11453" max="11453" width="2.87109375" style="42" customWidth="1"/>
    <col min="11454" max="11454" width="4.24609375" style="42" customWidth="1"/>
    <col min="11455" max="11455" width="2.74609375" style="42" customWidth="1"/>
    <col min="11456" max="11456" width="25.3515625" style="42" customWidth="1"/>
    <col min="11457" max="11466" width="6.2421875" style="42" customWidth="1"/>
    <col min="11467" max="11467" width="5.9921875" style="42" customWidth="1"/>
    <col min="11468" max="11468" width="1.12109375" style="42" customWidth="1"/>
    <col min="11469" max="11469" width="2.87109375" style="42" customWidth="1"/>
    <col min="11470" max="11470" width="4.24609375" style="42" customWidth="1"/>
    <col min="11471" max="11471" width="2.74609375" style="42" customWidth="1"/>
    <col min="11472" max="11472" width="25.3515625" style="42" customWidth="1"/>
    <col min="11473" max="11482" width="6.2421875" style="42" customWidth="1"/>
    <col min="11483" max="11483" width="5.9921875" style="42" customWidth="1"/>
    <col min="11484" max="11484" width="1.12109375" style="42" customWidth="1"/>
    <col min="11485" max="11485" width="2.87109375" style="42" customWidth="1"/>
    <col min="11486" max="11486" width="4.24609375" style="42" customWidth="1"/>
    <col min="11487" max="11487" width="2.74609375" style="42" customWidth="1"/>
    <col min="11488" max="11488" width="25.3515625" style="42" customWidth="1"/>
    <col min="11489" max="11498" width="6.2421875" style="42" customWidth="1"/>
    <col min="11499" max="11499" width="5.9921875" style="42" customWidth="1"/>
    <col min="11500" max="11500" width="1.12109375" style="42" customWidth="1"/>
    <col min="11501" max="11501" width="2.87109375" style="42" customWidth="1"/>
    <col min="11502" max="11502" width="4.24609375" style="42" customWidth="1"/>
    <col min="11503" max="11503" width="2.74609375" style="42" customWidth="1"/>
    <col min="11504" max="11504" width="25.3515625" style="42" customWidth="1"/>
    <col min="11505" max="11514" width="6.2421875" style="42" customWidth="1"/>
    <col min="11515" max="11515" width="5.9921875" style="42" customWidth="1"/>
    <col min="11516" max="11516" width="1.12109375" style="42" customWidth="1"/>
    <col min="11517" max="11517" width="2.87109375" style="42" customWidth="1"/>
    <col min="11518" max="11518" width="4.24609375" style="42" customWidth="1"/>
    <col min="11519" max="11519" width="2.74609375" style="42" customWidth="1"/>
    <col min="11520" max="11520" width="25.3515625" style="42" customWidth="1"/>
    <col min="11521" max="11530" width="6.2421875" style="42" customWidth="1"/>
    <col min="11531" max="11643" width="5.9921875" style="42" customWidth="1"/>
    <col min="11644" max="11644" width="1.12109375" style="42" customWidth="1"/>
    <col min="11645" max="11645" width="2.87109375" style="42" customWidth="1"/>
    <col min="11646" max="11646" width="4.24609375" style="42" customWidth="1"/>
    <col min="11647" max="11647" width="2.74609375" style="42" customWidth="1"/>
    <col min="11648" max="11648" width="25.3515625" style="42" customWidth="1"/>
    <col min="11649" max="11658" width="6.2421875" style="42" customWidth="1"/>
    <col min="11659" max="11659" width="5.9921875" style="42" customWidth="1"/>
    <col min="11660" max="11660" width="1.12109375" style="42" customWidth="1"/>
    <col min="11661" max="11661" width="2.87109375" style="42" customWidth="1"/>
    <col min="11662" max="11662" width="4.24609375" style="42" customWidth="1"/>
    <col min="11663" max="11663" width="2.74609375" style="42" customWidth="1"/>
    <col min="11664" max="11664" width="25.3515625" style="42" customWidth="1"/>
    <col min="11665" max="11674" width="6.2421875" style="42" customWidth="1"/>
    <col min="11675" max="11675" width="5.9921875" style="42" customWidth="1"/>
    <col min="11676" max="11676" width="1.12109375" style="42" customWidth="1"/>
    <col min="11677" max="11677" width="2.87109375" style="42" customWidth="1"/>
    <col min="11678" max="11678" width="4.24609375" style="42" customWidth="1"/>
    <col min="11679" max="11679" width="2.74609375" style="42" customWidth="1"/>
    <col min="11680" max="11680" width="25.3515625" style="42" customWidth="1"/>
    <col min="11681" max="11690" width="6.2421875" style="42" customWidth="1"/>
    <col min="11691" max="11691" width="5.9921875" style="42" customWidth="1"/>
    <col min="11692" max="11692" width="1.12109375" style="42" customWidth="1"/>
    <col min="11693" max="11693" width="2.87109375" style="42" customWidth="1"/>
    <col min="11694" max="11694" width="4.24609375" style="42" customWidth="1"/>
    <col min="11695" max="11695" width="2.74609375" style="42" customWidth="1"/>
    <col min="11696" max="11696" width="25.3515625" style="42" customWidth="1"/>
    <col min="11697" max="11706" width="6.2421875" style="42" customWidth="1"/>
    <col min="11707" max="11707" width="5.9921875" style="42" customWidth="1"/>
    <col min="11708" max="11708" width="1.12109375" style="42" customWidth="1"/>
    <col min="11709" max="11709" width="2.87109375" style="42" customWidth="1"/>
    <col min="11710" max="11710" width="4.24609375" style="42" customWidth="1"/>
    <col min="11711" max="11711" width="2.74609375" style="42" customWidth="1"/>
    <col min="11712" max="11712" width="25.3515625" style="42" customWidth="1"/>
    <col min="11713" max="11722" width="6.2421875" style="42" customWidth="1"/>
    <col min="11723" max="11723" width="5.9921875" style="42" customWidth="1"/>
    <col min="11724" max="11724" width="1.12109375" style="42" customWidth="1"/>
    <col min="11725" max="11725" width="2.87109375" style="42" customWidth="1"/>
    <col min="11726" max="11726" width="4.24609375" style="42" customWidth="1"/>
    <col min="11727" max="11727" width="2.74609375" style="42" customWidth="1"/>
    <col min="11728" max="11728" width="25.3515625" style="42" customWidth="1"/>
    <col min="11729" max="11738" width="6.2421875" style="42" customWidth="1"/>
    <col min="11739" max="11739" width="5.9921875" style="42" customWidth="1"/>
    <col min="11740" max="11740" width="1.12109375" style="42" customWidth="1"/>
    <col min="11741" max="11741" width="2.87109375" style="42" customWidth="1"/>
    <col min="11742" max="11742" width="4.24609375" style="42" customWidth="1"/>
    <col min="11743" max="11743" width="2.74609375" style="42" customWidth="1"/>
    <col min="11744" max="11744" width="25.3515625" style="42" customWidth="1"/>
    <col min="11745" max="11754" width="6.2421875" style="42" customWidth="1"/>
    <col min="11755" max="11755" width="5.9921875" style="42" customWidth="1"/>
    <col min="11756" max="11756" width="1.12109375" style="42" customWidth="1"/>
    <col min="11757" max="11757" width="2.87109375" style="42" customWidth="1"/>
    <col min="11758" max="11758" width="4.24609375" style="42" customWidth="1"/>
    <col min="11759" max="11759" width="2.74609375" style="42" customWidth="1"/>
    <col min="11760" max="11760" width="25.3515625" style="42" customWidth="1"/>
    <col min="11761" max="11770" width="6.2421875" style="42" customWidth="1"/>
    <col min="11771" max="11771" width="5.9921875" style="42" customWidth="1"/>
    <col min="11772" max="11772" width="1.12109375" style="42" customWidth="1"/>
    <col min="11773" max="11773" width="2.87109375" style="42" customWidth="1"/>
    <col min="11774" max="11774" width="4.24609375" style="42" customWidth="1"/>
    <col min="11775" max="11775" width="2.74609375" style="42" customWidth="1"/>
    <col min="11776" max="11776" width="25.3515625" style="42" customWidth="1"/>
    <col min="11777" max="11786" width="6.2421875" style="42" customWidth="1"/>
    <col min="11787" max="11899" width="5.9921875" style="42" customWidth="1"/>
    <col min="11900" max="11900" width="1.12109375" style="42" customWidth="1"/>
    <col min="11901" max="11901" width="2.87109375" style="42" customWidth="1"/>
    <col min="11902" max="11902" width="4.24609375" style="42" customWidth="1"/>
    <col min="11903" max="11903" width="2.74609375" style="42" customWidth="1"/>
    <col min="11904" max="11904" width="25.3515625" style="42" customWidth="1"/>
    <col min="11905" max="11914" width="6.2421875" style="42" customWidth="1"/>
    <col min="11915" max="11915" width="5.9921875" style="42" customWidth="1"/>
    <col min="11916" max="11916" width="1.12109375" style="42" customWidth="1"/>
    <col min="11917" max="11917" width="2.87109375" style="42" customWidth="1"/>
    <col min="11918" max="11918" width="4.24609375" style="42" customWidth="1"/>
    <col min="11919" max="11919" width="2.74609375" style="42" customWidth="1"/>
    <col min="11920" max="11920" width="25.3515625" style="42" customWidth="1"/>
    <col min="11921" max="11930" width="6.2421875" style="42" customWidth="1"/>
    <col min="11931" max="11931" width="5.9921875" style="42" customWidth="1"/>
    <col min="11932" max="11932" width="1.12109375" style="42" customWidth="1"/>
    <col min="11933" max="11933" width="2.87109375" style="42" customWidth="1"/>
    <col min="11934" max="11934" width="4.24609375" style="42" customWidth="1"/>
    <col min="11935" max="11935" width="2.74609375" style="42" customWidth="1"/>
    <col min="11936" max="11936" width="25.3515625" style="42" customWidth="1"/>
    <col min="11937" max="11946" width="6.2421875" style="42" customWidth="1"/>
    <col min="11947" max="11947" width="5.9921875" style="42" customWidth="1"/>
    <col min="11948" max="11948" width="1.12109375" style="42" customWidth="1"/>
    <col min="11949" max="11949" width="2.87109375" style="42" customWidth="1"/>
    <col min="11950" max="11950" width="4.24609375" style="42" customWidth="1"/>
    <col min="11951" max="11951" width="2.74609375" style="42" customWidth="1"/>
    <col min="11952" max="11952" width="25.3515625" style="42" customWidth="1"/>
    <col min="11953" max="11962" width="6.2421875" style="42" customWidth="1"/>
    <col min="11963" max="11963" width="5.9921875" style="42" customWidth="1"/>
    <col min="11964" max="11964" width="1.12109375" style="42" customWidth="1"/>
    <col min="11965" max="11965" width="2.87109375" style="42" customWidth="1"/>
    <col min="11966" max="11966" width="4.24609375" style="42" customWidth="1"/>
    <col min="11967" max="11967" width="2.74609375" style="42" customWidth="1"/>
    <col min="11968" max="11968" width="25.3515625" style="42" customWidth="1"/>
    <col min="11969" max="11978" width="6.2421875" style="42" customWidth="1"/>
    <col min="11979" max="11979" width="5.9921875" style="42" customWidth="1"/>
    <col min="11980" max="11980" width="1.12109375" style="42" customWidth="1"/>
    <col min="11981" max="11981" width="2.87109375" style="42" customWidth="1"/>
    <col min="11982" max="11982" width="4.24609375" style="42" customWidth="1"/>
    <col min="11983" max="11983" width="2.74609375" style="42" customWidth="1"/>
    <col min="11984" max="11984" width="25.3515625" style="42" customWidth="1"/>
    <col min="11985" max="11994" width="6.2421875" style="42" customWidth="1"/>
    <col min="11995" max="11995" width="5.9921875" style="42" customWidth="1"/>
    <col min="11996" max="11996" width="1.12109375" style="42" customWidth="1"/>
    <col min="11997" max="11997" width="2.87109375" style="42" customWidth="1"/>
    <col min="11998" max="11998" width="4.24609375" style="42" customWidth="1"/>
    <col min="11999" max="11999" width="2.74609375" style="42" customWidth="1"/>
    <col min="12000" max="12000" width="25.3515625" style="42" customWidth="1"/>
    <col min="12001" max="12010" width="6.2421875" style="42" customWidth="1"/>
    <col min="12011" max="12011" width="5.9921875" style="42" customWidth="1"/>
    <col min="12012" max="12012" width="1.12109375" style="42" customWidth="1"/>
    <col min="12013" max="12013" width="2.87109375" style="42" customWidth="1"/>
    <col min="12014" max="12014" width="4.24609375" style="42" customWidth="1"/>
    <col min="12015" max="12015" width="2.74609375" style="42" customWidth="1"/>
    <col min="12016" max="12016" width="25.3515625" style="42" customWidth="1"/>
    <col min="12017" max="12026" width="6.2421875" style="42" customWidth="1"/>
    <col min="12027" max="12027" width="5.9921875" style="42" customWidth="1"/>
    <col min="12028" max="12028" width="1.12109375" style="42" customWidth="1"/>
    <col min="12029" max="12029" width="2.87109375" style="42" customWidth="1"/>
    <col min="12030" max="12030" width="4.24609375" style="42" customWidth="1"/>
    <col min="12031" max="12031" width="2.74609375" style="42" customWidth="1"/>
    <col min="12032" max="12032" width="25.3515625" style="42" customWidth="1"/>
    <col min="12033" max="12042" width="6.2421875" style="42" customWidth="1"/>
    <col min="12043" max="12155" width="5.9921875" style="42" customWidth="1"/>
    <col min="12156" max="12156" width="1.12109375" style="42" customWidth="1"/>
    <col min="12157" max="12157" width="2.87109375" style="42" customWidth="1"/>
    <col min="12158" max="12158" width="4.24609375" style="42" customWidth="1"/>
    <col min="12159" max="12159" width="2.74609375" style="42" customWidth="1"/>
    <col min="12160" max="12160" width="25.3515625" style="42" customWidth="1"/>
    <col min="12161" max="12170" width="6.2421875" style="42" customWidth="1"/>
    <col min="12171" max="12171" width="5.9921875" style="42" customWidth="1"/>
    <col min="12172" max="12172" width="1.12109375" style="42" customWidth="1"/>
    <col min="12173" max="12173" width="2.87109375" style="42" customWidth="1"/>
    <col min="12174" max="12174" width="4.24609375" style="42" customWidth="1"/>
    <col min="12175" max="12175" width="2.74609375" style="42" customWidth="1"/>
    <col min="12176" max="12176" width="25.3515625" style="42" customWidth="1"/>
    <col min="12177" max="12186" width="6.2421875" style="42" customWidth="1"/>
    <col min="12187" max="12187" width="5.9921875" style="42" customWidth="1"/>
    <col min="12188" max="12188" width="1.12109375" style="42" customWidth="1"/>
    <col min="12189" max="12189" width="2.87109375" style="42" customWidth="1"/>
    <col min="12190" max="12190" width="4.24609375" style="42" customWidth="1"/>
    <col min="12191" max="12191" width="2.74609375" style="42" customWidth="1"/>
    <col min="12192" max="12192" width="25.3515625" style="42" customWidth="1"/>
    <col min="12193" max="12202" width="6.2421875" style="42" customWidth="1"/>
    <col min="12203" max="12203" width="5.9921875" style="42" customWidth="1"/>
    <col min="12204" max="12204" width="1.12109375" style="42" customWidth="1"/>
    <col min="12205" max="12205" width="2.87109375" style="42" customWidth="1"/>
    <col min="12206" max="12206" width="4.24609375" style="42" customWidth="1"/>
    <col min="12207" max="12207" width="2.74609375" style="42" customWidth="1"/>
    <col min="12208" max="12208" width="25.3515625" style="42" customWidth="1"/>
    <col min="12209" max="12218" width="6.2421875" style="42" customWidth="1"/>
    <col min="12219" max="12219" width="5.9921875" style="42" customWidth="1"/>
    <col min="12220" max="12220" width="1.12109375" style="42" customWidth="1"/>
    <col min="12221" max="12221" width="2.87109375" style="42" customWidth="1"/>
    <col min="12222" max="12222" width="4.24609375" style="42" customWidth="1"/>
    <col min="12223" max="12223" width="2.74609375" style="42" customWidth="1"/>
    <col min="12224" max="12224" width="25.3515625" style="42" customWidth="1"/>
    <col min="12225" max="12234" width="6.2421875" style="42" customWidth="1"/>
    <col min="12235" max="12235" width="5.9921875" style="42" customWidth="1"/>
    <col min="12236" max="12236" width="1.12109375" style="42" customWidth="1"/>
    <col min="12237" max="12237" width="2.87109375" style="42" customWidth="1"/>
    <col min="12238" max="12238" width="4.24609375" style="42" customWidth="1"/>
    <col min="12239" max="12239" width="2.74609375" style="42" customWidth="1"/>
    <col min="12240" max="12240" width="25.3515625" style="42" customWidth="1"/>
    <col min="12241" max="12250" width="6.2421875" style="42" customWidth="1"/>
    <col min="12251" max="12251" width="5.9921875" style="42" customWidth="1"/>
    <col min="12252" max="12252" width="1.12109375" style="42" customWidth="1"/>
    <col min="12253" max="12253" width="2.87109375" style="42" customWidth="1"/>
    <col min="12254" max="12254" width="4.24609375" style="42" customWidth="1"/>
    <col min="12255" max="12255" width="2.74609375" style="42" customWidth="1"/>
    <col min="12256" max="12256" width="25.3515625" style="42" customWidth="1"/>
    <col min="12257" max="12266" width="6.2421875" style="42" customWidth="1"/>
    <col min="12267" max="12267" width="5.9921875" style="42" customWidth="1"/>
    <col min="12268" max="12268" width="1.12109375" style="42" customWidth="1"/>
    <col min="12269" max="12269" width="2.87109375" style="42" customWidth="1"/>
    <col min="12270" max="12270" width="4.24609375" style="42" customWidth="1"/>
    <col min="12271" max="12271" width="2.74609375" style="42" customWidth="1"/>
    <col min="12272" max="12272" width="25.3515625" style="42" customWidth="1"/>
    <col min="12273" max="12282" width="6.2421875" style="42" customWidth="1"/>
    <col min="12283" max="12283" width="5.9921875" style="42" customWidth="1"/>
    <col min="12284" max="12284" width="1.12109375" style="42" customWidth="1"/>
    <col min="12285" max="12285" width="2.87109375" style="42" customWidth="1"/>
    <col min="12286" max="12286" width="4.24609375" style="42" customWidth="1"/>
    <col min="12287" max="12287" width="2.74609375" style="42" customWidth="1"/>
    <col min="12288" max="12288" width="25.3515625" style="42" customWidth="1"/>
    <col min="12289" max="12298" width="6.2421875" style="42" customWidth="1"/>
    <col min="12299" max="12411" width="5.9921875" style="42" customWidth="1"/>
    <col min="12412" max="12412" width="1.12109375" style="42" customWidth="1"/>
    <col min="12413" max="12413" width="2.87109375" style="42" customWidth="1"/>
    <col min="12414" max="12414" width="4.24609375" style="42" customWidth="1"/>
    <col min="12415" max="12415" width="2.74609375" style="42" customWidth="1"/>
    <col min="12416" max="12416" width="25.3515625" style="42" customWidth="1"/>
    <col min="12417" max="12426" width="6.2421875" style="42" customWidth="1"/>
    <col min="12427" max="12427" width="5.9921875" style="42" customWidth="1"/>
    <col min="12428" max="12428" width="1.12109375" style="42" customWidth="1"/>
    <col min="12429" max="12429" width="2.87109375" style="42" customWidth="1"/>
    <col min="12430" max="12430" width="4.24609375" style="42" customWidth="1"/>
    <col min="12431" max="12431" width="2.74609375" style="42" customWidth="1"/>
    <col min="12432" max="12432" width="25.3515625" style="42" customWidth="1"/>
    <col min="12433" max="12442" width="6.2421875" style="42" customWidth="1"/>
    <col min="12443" max="12443" width="5.9921875" style="42" customWidth="1"/>
    <col min="12444" max="12444" width="1.12109375" style="42" customWidth="1"/>
    <col min="12445" max="12445" width="2.87109375" style="42" customWidth="1"/>
    <col min="12446" max="12446" width="4.24609375" style="42" customWidth="1"/>
    <col min="12447" max="12447" width="2.74609375" style="42" customWidth="1"/>
    <col min="12448" max="12448" width="25.3515625" style="42" customWidth="1"/>
    <col min="12449" max="12458" width="6.2421875" style="42" customWidth="1"/>
    <col min="12459" max="12459" width="5.9921875" style="42" customWidth="1"/>
    <col min="12460" max="12460" width="1.12109375" style="42" customWidth="1"/>
    <col min="12461" max="12461" width="2.87109375" style="42" customWidth="1"/>
    <col min="12462" max="12462" width="4.24609375" style="42" customWidth="1"/>
    <col min="12463" max="12463" width="2.74609375" style="42" customWidth="1"/>
    <col min="12464" max="12464" width="25.3515625" style="42" customWidth="1"/>
    <col min="12465" max="12474" width="6.2421875" style="42" customWidth="1"/>
    <col min="12475" max="12475" width="5.9921875" style="42" customWidth="1"/>
    <col min="12476" max="12476" width="1.12109375" style="42" customWidth="1"/>
    <col min="12477" max="12477" width="2.87109375" style="42" customWidth="1"/>
    <col min="12478" max="12478" width="4.24609375" style="42" customWidth="1"/>
    <col min="12479" max="12479" width="2.74609375" style="42" customWidth="1"/>
    <col min="12480" max="12480" width="25.3515625" style="42" customWidth="1"/>
    <col min="12481" max="12490" width="6.2421875" style="42" customWidth="1"/>
    <col min="12491" max="12491" width="5.9921875" style="42" customWidth="1"/>
    <col min="12492" max="12492" width="1.12109375" style="42" customWidth="1"/>
    <col min="12493" max="12493" width="2.87109375" style="42" customWidth="1"/>
    <col min="12494" max="12494" width="4.24609375" style="42" customWidth="1"/>
    <col min="12495" max="12495" width="2.74609375" style="42" customWidth="1"/>
    <col min="12496" max="12496" width="25.3515625" style="42" customWidth="1"/>
    <col min="12497" max="12506" width="6.2421875" style="42" customWidth="1"/>
    <col min="12507" max="12507" width="5.9921875" style="42" customWidth="1"/>
    <col min="12508" max="12508" width="1.12109375" style="42" customWidth="1"/>
    <col min="12509" max="12509" width="2.87109375" style="42" customWidth="1"/>
    <col min="12510" max="12510" width="4.24609375" style="42" customWidth="1"/>
    <col min="12511" max="12511" width="2.74609375" style="42" customWidth="1"/>
    <col min="12512" max="12512" width="25.3515625" style="42" customWidth="1"/>
    <col min="12513" max="12522" width="6.2421875" style="42" customWidth="1"/>
    <col min="12523" max="12523" width="5.9921875" style="42" customWidth="1"/>
    <col min="12524" max="12524" width="1.12109375" style="42" customWidth="1"/>
    <col min="12525" max="12525" width="2.87109375" style="42" customWidth="1"/>
    <col min="12526" max="12526" width="4.24609375" style="42" customWidth="1"/>
    <col min="12527" max="12527" width="2.74609375" style="42" customWidth="1"/>
    <col min="12528" max="12528" width="25.3515625" style="42" customWidth="1"/>
    <col min="12529" max="12538" width="6.2421875" style="42" customWidth="1"/>
    <col min="12539" max="12539" width="5.9921875" style="42" customWidth="1"/>
    <col min="12540" max="12540" width="1.12109375" style="42" customWidth="1"/>
    <col min="12541" max="12541" width="2.87109375" style="42" customWidth="1"/>
    <col min="12542" max="12542" width="4.24609375" style="42" customWidth="1"/>
    <col min="12543" max="12543" width="2.74609375" style="42" customWidth="1"/>
    <col min="12544" max="12544" width="25.3515625" style="42" customWidth="1"/>
    <col min="12545" max="12554" width="6.2421875" style="42" customWidth="1"/>
    <col min="12555" max="12667" width="5.9921875" style="42" customWidth="1"/>
    <col min="12668" max="12668" width="1.12109375" style="42" customWidth="1"/>
    <col min="12669" max="12669" width="2.87109375" style="42" customWidth="1"/>
    <col min="12670" max="12670" width="4.24609375" style="42" customWidth="1"/>
    <col min="12671" max="12671" width="2.74609375" style="42" customWidth="1"/>
    <col min="12672" max="12672" width="25.3515625" style="42" customWidth="1"/>
    <col min="12673" max="12682" width="6.2421875" style="42" customWidth="1"/>
    <col min="12683" max="12683" width="5.9921875" style="42" customWidth="1"/>
    <col min="12684" max="12684" width="1.12109375" style="42" customWidth="1"/>
    <col min="12685" max="12685" width="2.87109375" style="42" customWidth="1"/>
    <col min="12686" max="12686" width="4.24609375" style="42" customWidth="1"/>
    <col min="12687" max="12687" width="2.74609375" style="42" customWidth="1"/>
    <col min="12688" max="12688" width="25.3515625" style="42" customWidth="1"/>
    <col min="12689" max="12698" width="6.2421875" style="42" customWidth="1"/>
    <col min="12699" max="12699" width="5.9921875" style="42" customWidth="1"/>
    <col min="12700" max="12700" width="1.12109375" style="42" customWidth="1"/>
    <col min="12701" max="12701" width="2.87109375" style="42" customWidth="1"/>
    <col min="12702" max="12702" width="4.24609375" style="42" customWidth="1"/>
    <col min="12703" max="12703" width="2.74609375" style="42" customWidth="1"/>
    <col min="12704" max="12704" width="25.3515625" style="42" customWidth="1"/>
    <col min="12705" max="12714" width="6.2421875" style="42" customWidth="1"/>
    <col min="12715" max="12715" width="5.9921875" style="42" customWidth="1"/>
    <col min="12716" max="12716" width="1.12109375" style="42" customWidth="1"/>
    <col min="12717" max="12717" width="2.87109375" style="42" customWidth="1"/>
    <col min="12718" max="12718" width="4.24609375" style="42" customWidth="1"/>
    <col min="12719" max="12719" width="2.74609375" style="42" customWidth="1"/>
    <col min="12720" max="12720" width="25.3515625" style="42" customWidth="1"/>
    <col min="12721" max="12730" width="6.2421875" style="42" customWidth="1"/>
    <col min="12731" max="12731" width="5.9921875" style="42" customWidth="1"/>
    <col min="12732" max="12732" width="1.12109375" style="42" customWidth="1"/>
    <col min="12733" max="12733" width="2.87109375" style="42" customWidth="1"/>
    <col min="12734" max="12734" width="4.24609375" style="42" customWidth="1"/>
    <col min="12735" max="12735" width="2.74609375" style="42" customWidth="1"/>
    <col min="12736" max="12736" width="25.3515625" style="42" customWidth="1"/>
    <col min="12737" max="12746" width="6.2421875" style="42" customWidth="1"/>
    <col min="12747" max="12747" width="5.9921875" style="42" customWidth="1"/>
    <col min="12748" max="12748" width="1.12109375" style="42" customWidth="1"/>
    <col min="12749" max="12749" width="2.87109375" style="42" customWidth="1"/>
    <col min="12750" max="12750" width="4.24609375" style="42" customWidth="1"/>
    <col min="12751" max="12751" width="2.74609375" style="42" customWidth="1"/>
    <col min="12752" max="12752" width="25.3515625" style="42" customWidth="1"/>
    <col min="12753" max="12762" width="6.2421875" style="42" customWidth="1"/>
    <col min="12763" max="12763" width="5.9921875" style="42" customWidth="1"/>
    <col min="12764" max="12764" width="1.12109375" style="42" customWidth="1"/>
    <col min="12765" max="12765" width="2.87109375" style="42" customWidth="1"/>
    <col min="12766" max="12766" width="4.24609375" style="42" customWidth="1"/>
    <col min="12767" max="12767" width="2.74609375" style="42" customWidth="1"/>
    <col min="12768" max="12768" width="25.3515625" style="42" customWidth="1"/>
    <col min="12769" max="12778" width="6.2421875" style="42" customWidth="1"/>
    <col min="12779" max="12779" width="5.9921875" style="42" customWidth="1"/>
    <col min="12780" max="12780" width="1.12109375" style="42" customWidth="1"/>
    <col min="12781" max="12781" width="2.87109375" style="42" customWidth="1"/>
    <col min="12782" max="12782" width="4.24609375" style="42" customWidth="1"/>
    <col min="12783" max="12783" width="2.74609375" style="42" customWidth="1"/>
    <col min="12784" max="12784" width="25.3515625" style="42" customWidth="1"/>
    <col min="12785" max="12794" width="6.2421875" style="42" customWidth="1"/>
    <col min="12795" max="12795" width="5.9921875" style="42" customWidth="1"/>
    <col min="12796" max="12796" width="1.12109375" style="42" customWidth="1"/>
    <col min="12797" max="12797" width="2.87109375" style="42" customWidth="1"/>
    <col min="12798" max="12798" width="4.24609375" style="42" customWidth="1"/>
    <col min="12799" max="12799" width="2.74609375" style="42" customWidth="1"/>
    <col min="12800" max="12800" width="25.3515625" style="42" customWidth="1"/>
    <col min="12801" max="12810" width="6.2421875" style="42" customWidth="1"/>
    <col min="12811" max="12923" width="5.9921875" style="42" customWidth="1"/>
    <col min="12924" max="12924" width="1.12109375" style="42" customWidth="1"/>
    <col min="12925" max="12925" width="2.87109375" style="42" customWidth="1"/>
    <col min="12926" max="12926" width="4.24609375" style="42" customWidth="1"/>
    <col min="12927" max="12927" width="2.74609375" style="42" customWidth="1"/>
    <col min="12928" max="12928" width="25.3515625" style="42" customWidth="1"/>
    <col min="12929" max="12938" width="6.2421875" style="42" customWidth="1"/>
    <col min="12939" max="12939" width="5.9921875" style="42" customWidth="1"/>
    <col min="12940" max="12940" width="1.12109375" style="42" customWidth="1"/>
    <col min="12941" max="12941" width="2.87109375" style="42" customWidth="1"/>
    <col min="12942" max="12942" width="4.24609375" style="42" customWidth="1"/>
    <col min="12943" max="12943" width="2.74609375" style="42" customWidth="1"/>
    <col min="12944" max="12944" width="25.3515625" style="42" customWidth="1"/>
    <col min="12945" max="12954" width="6.2421875" style="42" customWidth="1"/>
    <col min="12955" max="12955" width="5.9921875" style="42" customWidth="1"/>
    <col min="12956" max="12956" width="1.12109375" style="42" customWidth="1"/>
    <col min="12957" max="12957" width="2.87109375" style="42" customWidth="1"/>
    <col min="12958" max="12958" width="4.24609375" style="42" customWidth="1"/>
    <col min="12959" max="12959" width="2.74609375" style="42" customWidth="1"/>
    <col min="12960" max="12960" width="25.3515625" style="42" customWidth="1"/>
    <col min="12961" max="12970" width="6.2421875" style="42" customWidth="1"/>
    <col min="12971" max="12971" width="5.9921875" style="42" customWidth="1"/>
    <col min="12972" max="12972" width="1.12109375" style="42" customWidth="1"/>
    <col min="12973" max="12973" width="2.87109375" style="42" customWidth="1"/>
    <col min="12974" max="12974" width="4.24609375" style="42" customWidth="1"/>
    <col min="12975" max="12975" width="2.74609375" style="42" customWidth="1"/>
    <col min="12976" max="12976" width="25.3515625" style="42" customWidth="1"/>
    <col min="12977" max="12986" width="6.2421875" style="42" customWidth="1"/>
    <col min="12987" max="12987" width="5.9921875" style="42" customWidth="1"/>
    <col min="12988" max="12988" width="1.12109375" style="42" customWidth="1"/>
    <col min="12989" max="12989" width="2.87109375" style="42" customWidth="1"/>
    <col min="12990" max="12990" width="4.24609375" style="42" customWidth="1"/>
    <col min="12991" max="12991" width="2.74609375" style="42" customWidth="1"/>
    <col min="12992" max="12992" width="25.3515625" style="42" customWidth="1"/>
    <col min="12993" max="13002" width="6.2421875" style="42" customWidth="1"/>
    <col min="13003" max="13003" width="5.9921875" style="42" customWidth="1"/>
    <col min="13004" max="13004" width="1.12109375" style="42" customWidth="1"/>
    <col min="13005" max="13005" width="2.87109375" style="42" customWidth="1"/>
    <col min="13006" max="13006" width="4.24609375" style="42" customWidth="1"/>
    <col min="13007" max="13007" width="2.74609375" style="42" customWidth="1"/>
    <col min="13008" max="13008" width="25.3515625" style="42" customWidth="1"/>
    <col min="13009" max="13018" width="6.2421875" style="42" customWidth="1"/>
    <col min="13019" max="13019" width="5.9921875" style="42" customWidth="1"/>
    <col min="13020" max="13020" width="1.12109375" style="42" customWidth="1"/>
    <col min="13021" max="13021" width="2.87109375" style="42" customWidth="1"/>
    <col min="13022" max="13022" width="4.24609375" style="42" customWidth="1"/>
    <col min="13023" max="13023" width="2.74609375" style="42" customWidth="1"/>
    <col min="13024" max="13024" width="25.3515625" style="42" customWidth="1"/>
    <col min="13025" max="13034" width="6.2421875" style="42" customWidth="1"/>
    <col min="13035" max="13035" width="5.9921875" style="42" customWidth="1"/>
    <col min="13036" max="13036" width="1.12109375" style="42" customWidth="1"/>
    <col min="13037" max="13037" width="2.87109375" style="42" customWidth="1"/>
    <col min="13038" max="13038" width="4.24609375" style="42" customWidth="1"/>
    <col min="13039" max="13039" width="2.74609375" style="42" customWidth="1"/>
    <col min="13040" max="13040" width="25.3515625" style="42" customWidth="1"/>
    <col min="13041" max="13050" width="6.2421875" style="42" customWidth="1"/>
    <col min="13051" max="13051" width="5.9921875" style="42" customWidth="1"/>
    <col min="13052" max="13052" width="1.12109375" style="42" customWidth="1"/>
    <col min="13053" max="13053" width="2.87109375" style="42" customWidth="1"/>
    <col min="13054" max="13054" width="4.24609375" style="42" customWidth="1"/>
    <col min="13055" max="13055" width="2.74609375" style="42" customWidth="1"/>
    <col min="13056" max="13056" width="25.3515625" style="42" customWidth="1"/>
    <col min="13057" max="13066" width="6.2421875" style="42" customWidth="1"/>
    <col min="13067" max="13179" width="5.9921875" style="42" customWidth="1"/>
    <col min="13180" max="13180" width="1.12109375" style="42" customWidth="1"/>
    <col min="13181" max="13181" width="2.87109375" style="42" customWidth="1"/>
    <col min="13182" max="13182" width="4.24609375" style="42" customWidth="1"/>
    <col min="13183" max="13183" width="2.74609375" style="42" customWidth="1"/>
    <col min="13184" max="13184" width="25.3515625" style="42" customWidth="1"/>
    <col min="13185" max="13194" width="6.2421875" style="42" customWidth="1"/>
    <col min="13195" max="13195" width="5.9921875" style="42" customWidth="1"/>
    <col min="13196" max="13196" width="1.12109375" style="42" customWidth="1"/>
    <col min="13197" max="13197" width="2.87109375" style="42" customWidth="1"/>
    <col min="13198" max="13198" width="4.24609375" style="42" customWidth="1"/>
    <col min="13199" max="13199" width="2.74609375" style="42" customWidth="1"/>
    <col min="13200" max="13200" width="25.3515625" style="42" customWidth="1"/>
    <col min="13201" max="13210" width="6.2421875" style="42" customWidth="1"/>
    <col min="13211" max="13211" width="5.9921875" style="42" customWidth="1"/>
    <col min="13212" max="13212" width="1.12109375" style="42" customWidth="1"/>
    <col min="13213" max="13213" width="2.87109375" style="42" customWidth="1"/>
    <col min="13214" max="13214" width="4.24609375" style="42" customWidth="1"/>
    <col min="13215" max="13215" width="2.74609375" style="42" customWidth="1"/>
    <col min="13216" max="13216" width="25.3515625" style="42" customWidth="1"/>
    <col min="13217" max="13226" width="6.2421875" style="42" customWidth="1"/>
    <col min="13227" max="13227" width="5.9921875" style="42" customWidth="1"/>
    <col min="13228" max="13228" width="1.12109375" style="42" customWidth="1"/>
    <col min="13229" max="13229" width="2.87109375" style="42" customWidth="1"/>
    <col min="13230" max="13230" width="4.24609375" style="42" customWidth="1"/>
    <col min="13231" max="13231" width="2.74609375" style="42" customWidth="1"/>
    <col min="13232" max="13232" width="25.3515625" style="42" customWidth="1"/>
    <col min="13233" max="13242" width="6.2421875" style="42" customWidth="1"/>
    <col min="13243" max="13243" width="5.9921875" style="42" customWidth="1"/>
    <col min="13244" max="13244" width="1.12109375" style="42" customWidth="1"/>
    <col min="13245" max="13245" width="2.87109375" style="42" customWidth="1"/>
    <col min="13246" max="13246" width="4.24609375" style="42" customWidth="1"/>
    <col min="13247" max="13247" width="2.74609375" style="42" customWidth="1"/>
    <col min="13248" max="13248" width="25.3515625" style="42" customWidth="1"/>
    <col min="13249" max="13258" width="6.2421875" style="42" customWidth="1"/>
    <col min="13259" max="13259" width="5.9921875" style="42" customWidth="1"/>
    <col min="13260" max="13260" width="1.12109375" style="42" customWidth="1"/>
    <col min="13261" max="13261" width="2.87109375" style="42" customWidth="1"/>
    <col min="13262" max="13262" width="4.24609375" style="42" customWidth="1"/>
    <col min="13263" max="13263" width="2.74609375" style="42" customWidth="1"/>
    <col min="13264" max="13264" width="25.3515625" style="42" customWidth="1"/>
    <col min="13265" max="13274" width="6.2421875" style="42" customWidth="1"/>
    <col min="13275" max="13275" width="5.9921875" style="42" customWidth="1"/>
    <col min="13276" max="13276" width="1.12109375" style="42" customWidth="1"/>
    <col min="13277" max="13277" width="2.87109375" style="42" customWidth="1"/>
    <col min="13278" max="13278" width="4.24609375" style="42" customWidth="1"/>
    <col min="13279" max="13279" width="2.74609375" style="42" customWidth="1"/>
    <col min="13280" max="13280" width="25.3515625" style="42" customWidth="1"/>
    <col min="13281" max="13290" width="6.2421875" style="42" customWidth="1"/>
    <col min="13291" max="13291" width="5.9921875" style="42" customWidth="1"/>
    <col min="13292" max="13292" width="1.12109375" style="42" customWidth="1"/>
    <col min="13293" max="13293" width="2.87109375" style="42" customWidth="1"/>
    <col min="13294" max="13294" width="4.24609375" style="42" customWidth="1"/>
    <col min="13295" max="13295" width="2.74609375" style="42" customWidth="1"/>
    <col min="13296" max="13296" width="25.3515625" style="42" customWidth="1"/>
    <col min="13297" max="13306" width="6.2421875" style="42" customWidth="1"/>
    <col min="13307" max="13307" width="5.9921875" style="42" customWidth="1"/>
    <col min="13308" max="13308" width="1.12109375" style="42" customWidth="1"/>
    <col min="13309" max="13309" width="2.87109375" style="42" customWidth="1"/>
    <col min="13310" max="13310" width="4.24609375" style="42" customWidth="1"/>
    <col min="13311" max="13311" width="2.74609375" style="42" customWidth="1"/>
    <col min="13312" max="13312" width="25.3515625" style="42" customWidth="1"/>
    <col min="13313" max="13322" width="6.2421875" style="42" customWidth="1"/>
    <col min="13323" max="13435" width="5.9921875" style="42" customWidth="1"/>
    <col min="13436" max="13436" width="1.12109375" style="42" customWidth="1"/>
    <col min="13437" max="13437" width="2.87109375" style="42" customWidth="1"/>
    <col min="13438" max="13438" width="4.24609375" style="42" customWidth="1"/>
    <col min="13439" max="13439" width="2.74609375" style="42" customWidth="1"/>
    <col min="13440" max="13440" width="25.3515625" style="42" customWidth="1"/>
    <col min="13441" max="13450" width="6.2421875" style="42" customWidth="1"/>
    <col min="13451" max="13451" width="5.9921875" style="42" customWidth="1"/>
    <col min="13452" max="13452" width="1.12109375" style="42" customWidth="1"/>
    <col min="13453" max="13453" width="2.87109375" style="42" customWidth="1"/>
    <col min="13454" max="13454" width="4.24609375" style="42" customWidth="1"/>
    <col min="13455" max="13455" width="2.74609375" style="42" customWidth="1"/>
    <col min="13456" max="13456" width="25.3515625" style="42" customWidth="1"/>
    <col min="13457" max="13466" width="6.2421875" style="42" customWidth="1"/>
    <col min="13467" max="13467" width="5.9921875" style="42" customWidth="1"/>
    <col min="13468" max="13468" width="1.12109375" style="42" customWidth="1"/>
    <col min="13469" max="13469" width="2.87109375" style="42" customWidth="1"/>
    <col min="13470" max="13470" width="4.24609375" style="42" customWidth="1"/>
    <col min="13471" max="13471" width="2.74609375" style="42" customWidth="1"/>
    <col min="13472" max="13472" width="25.3515625" style="42" customWidth="1"/>
    <col min="13473" max="13482" width="6.2421875" style="42" customWidth="1"/>
    <col min="13483" max="13483" width="5.9921875" style="42" customWidth="1"/>
    <col min="13484" max="13484" width="1.12109375" style="42" customWidth="1"/>
    <col min="13485" max="13485" width="2.87109375" style="42" customWidth="1"/>
    <col min="13486" max="13486" width="4.24609375" style="42" customWidth="1"/>
    <col min="13487" max="13487" width="2.74609375" style="42" customWidth="1"/>
    <col min="13488" max="13488" width="25.3515625" style="42" customWidth="1"/>
    <col min="13489" max="13498" width="6.2421875" style="42" customWidth="1"/>
    <col min="13499" max="13499" width="5.9921875" style="42" customWidth="1"/>
    <col min="13500" max="13500" width="1.12109375" style="42" customWidth="1"/>
    <col min="13501" max="13501" width="2.87109375" style="42" customWidth="1"/>
    <col min="13502" max="13502" width="4.24609375" style="42" customWidth="1"/>
    <col min="13503" max="13503" width="2.74609375" style="42" customWidth="1"/>
    <col min="13504" max="13504" width="25.3515625" style="42" customWidth="1"/>
    <col min="13505" max="13514" width="6.2421875" style="42" customWidth="1"/>
    <col min="13515" max="13515" width="5.9921875" style="42" customWidth="1"/>
    <col min="13516" max="13516" width="1.12109375" style="42" customWidth="1"/>
    <col min="13517" max="13517" width="2.87109375" style="42" customWidth="1"/>
    <col min="13518" max="13518" width="4.24609375" style="42" customWidth="1"/>
    <col min="13519" max="13519" width="2.74609375" style="42" customWidth="1"/>
    <col min="13520" max="13520" width="25.3515625" style="42" customWidth="1"/>
    <col min="13521" max="13530" width="6.2421875" style="42" customWidth="1"/>
    <col min="13531" max="13531" width="5.9921875" style="42" customWidth="1"/>
    <col min="13532" max="13532" width="1.12109375" style="42" customWidth="1"/>
    <col min="13533" max="13533" width="2.87109375" style="42" customWidth="1"/>
    <col min="13534" max="13534" width="4.24609375" style="42" customWidth="1"/>
    <col min="13535" max="13535" width="2.74609375" style="42" customWidth="1"/>
    <col min="13536" max="13536" width="25.3515625" style="42" customWidth="1"/>
    <col min="13537" max="13546" width="6.2421875" style="42" customWidth="1"/>
    <col min="13547" max="13547" width="5.9921875" style="42" customWidth="1"/>
    <col min="13548" max="13548" width="1.12109375" style="42" customWidth="1"/>
    <col min="13549" max="13549" width="2.87109375" style="42" customWidth="1"/>
    <col min="13550" max="13550" width="4.24609375" style="42" customWidth="1"/>
    <col min="13551" max="13551" width="2.74609375" style="42" customWidth="1"/>
    <col min="13552" max="13552" width="25.3515625" style="42" customWidth="1"/>
    <col min="13553" max="13562" width="6.2421875" style="42" customWidth="1"/>
    <col min="13563" max="13563" width="5.9921875" style="42" customWidth="1"/>
    <col min="13564" max="13564" width="1.12109375" style="42" customWidth="1"/>
    <col min="13565" max="13565" width="2.87109375" style="42" customWidth="1"/>
    <col min="13566" max="13566" width="4.24609375" style="42" customWidth="1"/>
    <col min="13567" max="13567" width="2.74609375" style="42" customWidth="1"/>
    <col min="13568" max="13568" width="25.3515625" style="42" customWidth="1"/>
    <col min="13569" max="13578" width="6.2421875" style="42" customWidth="1"/>
    <col min="13579" max="13691" width="5.9921875" style="42" customWidth="1"/>
    <col min="13692" max="13692" width="1.12109375" style="42" customWidth="1"/>
    <col min="13693" max="13693" width="2.87109375" style="42" customWidth="1"/>
    <col min="13694" max="13694" width="4.24609375" style="42" customWidth="1"/>
    <col min="13695" max="13695" width="2.74609375" style="42" customWidth="1"/>
    <col min="13696" max="13696" width="25.3515625" style="42" customWidth="1"/>
    <col min="13697" max="13706" width="6.2421875" style="42" customWidth="1"/>
    <col min="13707" max="13707" width="5.9921875" style="42" customWidth="1"/>
    <col min="13708" max="13708" width="1.12109375" style="42" customWidth="1"/>
    <col min="13709" max="13709" width="2.87109375" style="42" customWidth="1"/>
    <col min="13710" max="13710" width="4.24609375" style="42" customWidth="1"/>
    <col min="13711" max="13711" width="2.74609375" style="42" customWidth="1"/>
    <col min="13712" max="13712" width="25.3515625" style="42" customWidth="1"/>
    <col min="13713" max="13722" width="6.2421875" style="42" customWidth="1"/>
    <col min="13723" max="13723" width="5.9921875" style="42" customWidth="1"/>
    <col min="13724" max="13724" width="1.12109375" style="42" customWidth="1"/>
    <col min="13725" max="13725" width="2.87109375" style="42" customWidth="1"/>
    <col min="13726" max="13726" width="4.24609375" style="42" customWidth="1"/>
    <col min="13727" max="13727" width="2.74609375" style="42" customWidth="1"/>
    <col min="13728" max="13728" width="25.3515625" style="42" customWidth="1"/>
    <col min="13729" max="13738" width="6.2421875" style="42" customWidth="1"/>
    <col min="13739" max="13739" width="5.9921875" style="42" customWidth="1"/>
    <col min="13740" max="13740" width="1.12109375" style="42" customWidth="1"/>
    <col min="13741" max="13741" width="2.87109375" style="42" customWidth="1"/>
    <col min="13742" max="13742" width="4.24609375" style="42" customWidth="1"/>
    <col min="13743" max="13743" width="2.74609375" style="42" customWidth="1"/>
    <col min="13744" max="13744" width="25.3515625" style="42" customWidth="1"/>
    <col min="13745" max="13754" width="6.2421875" style="42" customWidth="1"/>
    <col min="13755" max="13755" width="5.9921875" style="42" customWidth="1"/>
    <col min="13756" max="13756" width="1.12109375" style="42" customWidth="1"/>
    <col min="13757" max="13757" width="2.87109375" style="42" customWidth="1"/>
    <col min="13758" max="13758" width="4.24609375" style="42" customWidth="1"/>
    <col min="13759" max="13759" width="2.74609375" style="42" customWidth="1"/>
    <col min="13760" max="13760" width="25.3515625" style="42" customWidth="1"/>
    <col min="13761" max="13770" width="6.2421875" style="42" customWidth="1"/>
    <col min="13771" max="13771" width="5.9921875" style="42" customWidth="1"/>
    <col min="13772" max="13772" width="1.12109375" style="42" customWidth="1"/>
    <col min="13773" max="13773" width="2.87109375" style="42" customWidth="1"/>
    <col min="13774" max="13774" width="4.24609375" style="42" customWidth="1"/>
    <col min="13775" max="13775" width="2.74609375" style="42" customWidth="1"/>
    <col min="13776" max="13776" width="25.3515625" style="42" customWidth="1"/>
    <col min="13777" max="13786" width="6.2421875" style="42" customWidth="1"/>
    <col min="13787" max="13787" width="5.9921875" style="42" customWidth="1"/>
    <col min="13788" max="13788" width="1.12109375" style="42" customWidth="1"/>
    <col min="13789" max="13789" width="2.87109375" style="42" customWidth="1"/>
    <col min="13790" max="13790" width="4.24609375" style="42" customWidth="1"/>
    <col min="13791" max="13791" width="2.74609375" style="42" customWidth="1"/>
    <col min="13792" max="13792" width="25.3515625" style="42" customWidth="1"/>
    <col min="13793" max="13802" width="6.2421875" style="42" customWidth="1"/>
    <col min="13803" max="13803" width="5.9921875" style="42" customWidth="1"/>
    <col min="13804" max="13804" width="1.12109375" style="42" customWidth="1"/>
    <col min="13805" max="13805" width="2.87109375" style="42" customWidth="1"/>
    <col min="13806" max="13806" width="4.24609375" style="42" customWidth="1"/>
    <col min="13807" max="13807" width="2.74609375" style="42" customWidth="1"/>
    <col min="13808" max="13808" width="25.3515625" style="42" customWidth="1"/>
    <col min="13809" max="13818" width="6.2421875" style="42" customWidth="1"/>
    <col min="13819" max="13819" width="5.9921875" style="42" customWidth="1"/>
    <col min="13820" max="13820" width="1.12109375" style="42" customWidth="1"/>
    <col min="13821" max="13821" width="2.87109375" style="42" customWidth="1"/>
    <col min="13822" max="13822" width="4.24609375" style="42" customWidth="1"/>
    <col min="13823" max="13823" width="2.74609375" style="42" customWidth="1"/>
    <col min="13824" max="13824" width="25.3515625" style="42" customWidth="1"/>
    <col min="13825" max="13834" width="6.2421875" style="42" customWidth="1"/>
    <col min="13835" max="13947" width="5.9921875" style="42" customWidth="1"/>
    <col min="13948" max="13948" width="1.12109375" style="42" customWidth="1"/>
    <col min="13949" max="13949" width="2.87109375" style="42" customWidth="1"/>
    <col min="13950" max="13950" width="4.24609375" style="42" customWidth="1"/>
    <col min="13951" max="13951" width="2.74609375" style="42" customWidth="1"/>
    <col min="13952" max="13952" width="25.3515625" style="42" customWidth="1"/>
    <col min="13953" max="13962" width="6.2421875" style="42" customWidth="1"/>
    <col min="13963" max="13963" width="5.9921875" style="42" customWidth="1"/>
    <col min="13964" max="13964" width="1.12109375" style="42" customWidth="1"/>
    <col min="13965" max="13965" width="2.87109375" style="42" customWidth="1"/>
    <col min="13966" max="13966" width="4.24609375" style="42" customWidth="1"/>
    <col min="13967" max="13967" width="2.74609375" style="42" customWidth="1"/>
    <col min="13968" max="13968" width="25.3515625" style="42" customWidth="1"/>
    <col min="13969" max="13978" width="6.2421875" style="42" customWidth="1"/>
    <col min="13979" max="13979" width="5.9921875" style="42" customWidth="1"/>
    <col min="13980" max="13980" width="1.12109375" style="42" customWidth="1"/>
    <col min="13981" max="13981" width="2.87109375" style="42" customWidth="1"/>
    <col min="13982" max="13982" width="4.24609375" style="42" customWidth="1"/>
    <col min="13983" max="13983" width="2.74609375" style="42" customWidth="1"/>
    <col min="13984" max="13984" width="25.3515625" style="42" customWidth="1"/>
    <col min="13985" max="13994" width="6.2421875" style="42" customWidth="1"/>
    <col min="13995" max="13995" width="5.9921875" style="42" customWidth="1"/>
    <col min="13996" max="13996" width="1.12109375" style="42" customWidth="1"/>
    <col min="13997" max="13997" width="2.87109375" style="42" customWidth="1"/>
    <col min="13998" max="13998" width="4.24609375" style="42" customWidth="1"/>
    <col min="13999" max="13999" width="2.74609375" style="42" customWidth="1"/>
    <col min="14000" max="14000" width="25.3515625" style="42" customWidth="1"/>
    <col min="14001" max="14010" width="6.2421875" style="42" customWidth="1"/>
    <col min="14011" max="14011" width="5.9921875" style="42" customWidth="1"/>
    <col min="14012" max="14012" width="1.12109375" style="42" customWidth="1"/>
    <col min="14013" max="14013" width="2.87109375" style="42" customWidth="1"/>
    <col min="14014" max="14014" width="4.24609375" style="42" customWidth="1"/>
    <col min="14015" max="14015" width="2.74609375" style="42" customWidth="1"/>
    <col min="14016" max="14016" width="25.3515625" style="42" customWidth="1"/>
    <col min="14017" max="14026" width="6.2421875" style="42" customWidth="1"/>
    <col min="14027" max="14027" width="5.9921875" style="42" customWidth="1"/>
    <col min="14028" max="14028" width="1.12109375" style="42" customWidth="1"/>
    <col min="14029" max="14029" width="2.87109375" style="42" customWidth="1"/>
    <col min="14030" max="14030" width="4.24609375" style="42" customWidth="1"/>
    <col min="14031" max="14031" width="2.74609375" style="42" customWidth="1"/>
    <col min="14032" max="14032" width="25.3515625" style="42" customWidth="1"/>
    <col min="14033" max="14042" width="6.2421875" style="42" customWidth="1"/>
    <col min="14043" max="14043" width="5.9921875" style="42" customWidth="1"/>
    <col min="14044" max="14044" width="1.12109375" style="42" customWidth="1"/>
    <col min="14045" max="14045" width="2.87109375" style="42" customWidth="1"/>
    <col min="14046" max="14046" width="4.24609375" style="42" customWidth="1"/>
    <col min="14047" max="14047" width="2.74609375" style="42" customWidth="1"/>
    <col min="14048" max="14048" width="25.3515625" style="42" customWidth="1"/>
    <col min="14049" max="14058" width="6.2421875" style="42" customWidth="1"/>
    <col min="14059" max="14059" width="5.9921875" style="42" customWidth="1"/>
    <col min="14060" max="14060" width="1.12109375" style="42" customWidth="1"/>
    <col min="14061" max="14061" width="2.87109375" style="42" customWidth="1"/>
    <col min="14062" max="14062" width="4.24609375" style="42" customWidth="1"/>
    <col min="14063" max="14063" width="2.74609375" style="42" customWidth="1"/>
    <col min="14064" max="14064" width="25.3515625" style="42" customWidth="1"/>
    <col min="14065" max="14074" width="6.2421875" style="42" customWidth="1"/>
    <col min="14075" max="14075" width="5.9921875" style="42" customWidth="1"/>
    <col min="14076" max="14076" width="1.12109375" style="42" customWidth="1"/>
    <col min="14077" max="14077" width="2.87109375" style="42" customWidth="1"/>
    <col min="14078" max="14078" width="4.24609375" style="42" customWidth="1"/>
    <col min="14079" max="14079" width="2.74609375" style="42" customWidth="1"/>
    <col min="14080" max="14080" width="25.3515625" style="42" customWidth="1"/>
    <col min="14081" max="14090" width="6.2421875" style="42" customWidth="1"/>
    <col min="14091" max="14203" width="5.9921875" style="42" customWidth="1"/>
    <col min="14204" max="14204" width="1.12109375" style="42" customWidth="1"/>
    <col min="14205" max="14205" width="2.87109375" style="42" customWidth="1"/>
    <col min="14206" max="14206" width="4.24609375" style="42" customWidth="1"/>
    <col min="14207" max="14207" width="2.74609375" style="42" customWidth="1"/>
    <col min="14208" max="14208" width="25.3515625" style="42" customWidth="1"/>
    <col min="14209" max="14218" width="6.2421875" style="42" customWidth="1"/>
    <col min="14219" max="14219" width="5.9921875" style="42" customWidth="1"/>
    <col min="14220" max="14220" width="1.12109375" style="42" customWidth="1"/>
    <col min="14221" max="14221" width="2.87109375" style="42" customWidth="1"/>
    <col min="14222" max="14222" width="4.24609375" style="42" customWidth="1"/>
    <col min="14223" max="14223" width="2.74609375" style="42" customWidth="1"/>
    <col min="14224" max="14224" width="25.3515625" style="42" customWidth="1"/>
    <col min="14225" max="14234" width="6.2421875" style="42" customWidth="1"/>
    <col min="14235" max="14235" width="5.9921875" style="42" customWidth="1"/>
    <col min="14236" max="14236" width="1.12109375" style="42" customWidth="1"/>
    <col min="14237" max="14237" width="2.87109375" style="42" customWidth="1"/>
    <col min="14238" max="14238" width="4.24609375" style="42" customWidth="1"/>
    <col min="14239" max="14239" width="2.74609375" style="42" customWidth="1"/>
    <col min="14240" max="14240" width="25.3515625" style="42" customWidth="1"/>
    <col min="14241" max="14250" width="6.2421875" style="42" customWidth="1"/>
    <col min="14251" max="14251" width="5.9921875" style="42" customWidth="1"/>
    <col min="14252" max="14252" width="1.12109375" style="42" customWidth="1"/>
    <col min="14253" max="14253" width="2.87109375" style="42" customWidth="1"/>
    <col min="14254" max="14254" width="4.24609375" style="42" customWidth="1"/>
    <col min="14255" max="14255" width="2.74609375" style="42" customWidth="1"/>
    <col min="14256" max="14256" width="25.3515625" style="42" customWidth="1"/>
    <col min="14257" max="14266" width="6.2421875" style="42" customWidth="1"/>
    <col min="14267" max="14267" width="5.9921875" style="42" customWidth="1"/>
    <col min="14268" max="14268" width="1.12109375" style="42" customWidth="1"/>
    <col min="14269" max="14269" width="2.87109375" style="42" customWidth="1"/>
    <col min="14270" max="14270" width="4.24609375" style="42" customWidth="1"/>
    <col min="14271" max="14271" width="2.74609375" style="42" customWidth="1"/>
    <col min="14272" max="14272" width="25.3515625" style="42" customWidth="1"/>
    <col min="14273" max="14282" width="6.2421875" style="42" customWidth="1"/>
    <col min="14283" max="14283" width="5.9921875" style="42" customWidth="1"/>
    <col min="14284" max="14284" width="1.12109375" style="42" customWidth="1"/>
    <col min="14285" max="14285" width="2.87109375" style="42" customWidth="1"/>
    <col min="14286" max="14286" width="4.24609375" style="42" customWidth="1"/>
    <col min="14287" max="14287" width="2.74609375" style="42" customWidth="1"/>
    <col min="14288" max="14288" width="25.3515625" style="42" customWidth="1"/>
    <col min="14289" max="14298" width="6.2421875" style="42" customWidth="1"/>
    <col min="14299" max="14299" width="5.9921875" style="42" customWidth="1"/>
    <col min="14300" max="14300" width="1.12109375" style="42" customWidth="1"/>
    <col min="14301" max="14301" width="2.87109375" style="42" customWidth="1"/>
    <col min="14302" max="14302" width="4.24609375" style="42" customWidth="1"/>
    <col min="14303" max="14303" width="2.74609375" style="42" customWidth="1"/>
    <col min="14304" max="14304" width="25.3515625" style="42" customWidth="1"/>
    <col min="14305" max="14314" width="6.2421875" style="42" customWidth="1"/>
    <col min="14315" max="14315" width="5.9921875" style="42" customWidth="1"/>
    <col min="14316" max="14316" width="1.12109375" style="42" customWidth="1"/>
    <col min="14317" max="14317" width="2.87109375" style="42" customWidth="1"/>
    <col min="14318" max="14318" width="4.24609375" style="42" customWidth="1"/>
    <col min="14319" max="14319" width="2.74609375" style="42" customWidth="1"/>
    <col min="14320" max="14320" width="25.3515625" style="42" customWidth="1"/>
    <col min="14321" max="14330" width="6.2421875" style="42" customWidth="1"/>
    <col min="14331" max="14331" width="5.9921875" style="42" customWidth="1"/>
    <col min="14332" max="14332" width="1.12109375" style="42" customWidth="1"/>
    <col min="14333" max="14333" width="2.87109375" style="42" customWidth="1"/>
    <col min="14334" max="14334" width="4.24609375" style="42" customWidth="1"/>
    <col min="14335" max="14335" width="2.74609375" style="42" customWidth="1"/>
    <col min="14336" max="14336" width="25.3515625" style="42" customWidth="1"/>
    <col min="14337" max="14346" width="6.2421875" style="42" customWidth="1"/>
    <col min="14347" max="14459" width="5.9921875" style="42" customWidth="1"/>
    <col min="14460" max="14460" width="1.12109375" style="42" customWidth="1"/>
    <col min="14461" max="14461" width="2.87109375" style="42" customWidth="1"/>
    <col min="14462" max="14462" width="4.24609375" style="42" customWidth="1"/>
    <col min="14463" max="14463" width="2.74609375" style="42" customWidth="1"/>
    <col min="14464" max="14464" width="25.3515625" style="42" customWidth="1"/>
    <col min="14465" max="14474" width="6.2421875" style="42" customWidth="1"/>
    <col min="14475" max="14475" width="5.9921875" style="42" customWidth="1"/>
    <col min="14476" max="14476" width="1.12109375" style="42" customWidth="1"/>
    <col min="14477" max="14477" width="2.87109375" style="42" customWidth="1"/>
    <col min="14478" max="14478" width="4.24609375" style="42" customWidth="1"/>
    <col min="14479" max="14479" width="2.74609375" style="42" customWidth="1"/>
    <col min="14480" max="14480" width="25.3515625" style="42" customWidth="1"/>
    <col min="14481" max="14490" width="6.2421875" style="42" customWidth="1"/>
    <col min="14491" max="14491" width="5.9921875" style="42" customWidth="1"/>
    <col min="14492" max="14492" width="1.12109375" style="42" customWidth="1"/>
    <col min="14493" max="14493" width="2.87109375" style="42" customWidth="1"/>
    <col min="14494" max="14494" width="4.24609375" style="42" customWidth="1"/>
    <col min="14495" max="14495" width="2.74609375" style="42" customWidth="1"/>
    <col min="14496" max="14496" width="25.3515625" style="42" customWidth="1"/>
    <col min="14497" max="14506" width="6.2421875" style="42" customWidth="1"/>
    <col min="14507" max="14507" width="5.9921875" style="42" customWidth="1"/>
    <col min="14508" max="14508" width="1.12109375" style="42" customWidth="1"/>
    <col min="14509" max="14509" width="2.87109375" style="42" customWidth="1"/>
    <col min="14510" max="14510" width="4.24609375" style="42" customWidth="1"/>
    <col min="14511" max="14511" width="2.74609375" style="42" customWidth="1"/>
    <col min="14512" max="14512" width="25.3515625" style="42" customWidth="1"/>
    <col min="14513" max="14522" width="6.2421875" style="42" customWidth="1"/>
    <col min="14523" max="14523" width="5.9921875" style="42" customWidth="1"/>
    <col min="14524" max="14524" width="1.12109375" style="42" customWidth="1"/>
    <col min="14525" max="14525" width="2.87109375" style="42" customWidth="1"/>
    <col min="14526" max="14526" width="4.24609375" style="42" customWidth="1"/>
    <col min="14527" max="14527" width="2.74609375" style="42" customWidth="1"/>
    <col min="14528" max="14528" width="25.3515625" style="42" customWidth="1"/>
    <col min="14529" max="14538" width="6.2421875" style="42" customWidth="1"/>
    <col min="14539" max="14539" width="5.9921875" style="42" customWidth="1"/>
    <col min="14540" max="14540" width="1.12109375" style="42" customWidth="1"/>
    <col min="14541" max="14541" width="2.87109375" style="42" customWidth="1"/>
    <col min="14542" max="14542" width="4.24609375" style="42" customWidth="1"/>
    <col min="14543" max="14543" width="2.74609375" style="42" customWidth="1"/>
    <col min="14544" max="14544" width="25.3515625" style="42" customWidth="1"/>
    <col min="14545" max="14554" width="6.2421875" style="42" customWidth="1"/>
    <col min="14555" max="14555" width="5.9921875" style="42" customWidth="1"/>
    <col min="14556" max="14556" width="1.12109375" style="42" customWidth="1"/>
    <col min="14557" max="14557" width="2.87109375" style="42" customWidth="1"/>
    <col min="14558" max="14558" width="4.24609375" style="42" customWidth="1"/>
    <col min="14559" max="14559" width="2.74609375" style="42" customWidth="1"/>
    <col min="14560" max="14560" width="25.3515625" style="42" customWidth="1"/>
    <col min="14561" max="14570" width="6.2421875" style="42" customWidth="1"/>
    <col min="14571" max="14571" width="5.9921875" style="42" customWidth="1"/>
    <col min="14572" max="14572" width="1.12109375" style="42" customWidth="1"/>
    <col min="14573" max="14573" width="2.87109375" style="42" customWidth="1"/>
    <col min="14574" max="14574" width="4.24609375" style="42" customWidth="1"/>
    <col min="14575" max="14575" width="2.74609375" style="42" customWidth="1"/>
    <col min="14576" max="14576" width="25.3515625" style="42" customWidth="1"/>
    <col min="14577" max="14586" width="6.2421875" style="42" customWidth="1"/>
    <col min="14587" max="14587" width="5.9921875" style="42" customWidth="1"/>
    <col min="14588" max="14588" width="1.12109375" style="42" customWidth="1"/>
    <col min="14589" max="14589" width="2.87109375" style="42" customWidth="1"/>
    <col min="14590" max="14590" width="4.24609375" style="42" customWidth="1"/>
    <col min="14591" max="14591" width="2.74609375" style="42" customWidth="1"/>
    <col min="14592" max="14592" width="25.3515625" style="42" customWidth="1"/>
    <col min="14593" max="14602" width="6.2421875" style="42" customWidth="1"/>
    <col min="14603" max="14715" width="5.9921875" style="42" customWidth="1"/>
    <col min="14716" max="14716" width="1.12109375" style="42" customWidth="1"/>
    <col min="14717" max="14717" width="2.87109375" style="42" customWidth="1"/>
    <col min="14718" max="14718" width="4.24609375" style="42" customWidth="1"/>
    <col min="14719" max="14719" width="2.74609375" style="42" customWidth="1"/>
    <col min="14720" max="14720" width="25.3515625" style="42" customWidth="1"/>
    <col min="14721" max="14730" width="6.2421875" style="42" customWidth="1"/>
    <col min="14731" max="14731" width="5.9921875" style="42" customWidth="1"/>
    <col min="14732" max="14732" width="1.12109375" style="42" customWidth="1"/>
    <col min="14733" max="14733" width="2.87109375" style="42" customWidth="1"/>
    <col min="14734" max="14734" width="4.24609375" style="42" customWidth="1"/>
    <col min="14735" max="14735" width="2.74609375" style="42" customWidth="1"/>
    <col min="14736" max="14736" width="25.3515625" style="42" customWidth="1"/>
    <col min="14737" max="14746" width="6.2421875" style="42" customWidth="1"/>
    <col min="14747" max="14747" width="5.9921875" style="42" customWidth="1"/>
    <col min="14748" max="14748" width="1.12109375" style="42" customWidth="1"/>
    <col min="14749" max="14749" width="2.87109375" style="42" customWidth="1"/>
    <col min="14750" max="14750" width="4.24609375" style="42" customWidth="1"/>
    <col min="14751" max="14751" width="2.74609375" style="42" customWidth="1"/>
    <col min="14752" max="14752" width="25.3515625" style="42" customWidth="1"/>
    <col min="14753" max="14762" width="6.2421875" style="42" customWidth="1"/>
    <col min="14763" max="14763" width="5.9921875" style="42" customWidth="1"/>
    <col min="14764" max="14764" width="1.12109375" style="42" customWidth="1"/>
    <col min="14765" max="14765" width="2.87109375" style="42" customWidth="1"/>
    <col min="14766" max="14766" width="4.24609375" style="42" customWidth="1"/>
    <col min="14767" max="14767" width="2.74609375" style="42" customWidth="1"/>
    <col min="14768" max="14768" width="25.3515625" style="42" customWidth="1"/>
    <col min="14769" max="14778" width="6.2421875" style="42" customWidth="1"/>
    <col min="14779" max="14779" width="5.9921875" style="42" customWidth="1"/>
    <col min="14780" max="14780" width="1.12109375" style="42" customWidth="1"/>
    <col min="14781" max="14781" width="2.87109375" style="42" customWidth="1"/>
    <col min="14782" max="14782" width="4.24609375" style="42" customWidth="1"/>
    <col min="14783" max="14783" width="2.74609375" style="42" customWidth="1"/>
    <col min="14784" max="14784" width="25.3515625" style="42" customWidth="1"/>
    <col min="14785" max="14794" width="6.2421875" style="42" customWidth="1"/>
    <col min="14795" max="14795" width="5.9921875" style="42" customWidth="1"/>
    <col min="14796" max="14796" width="1.12109375" style="42" customWidth="1"/>
    <col min="14797" max="14797" width="2.87109375" style="42" customWidth="1"/>
    <col min="14798" max="14798" width="4.24609375" style="42" customWidth="1"/>
    <col min="14799" max="14799" width="2.74609375" style="42" customWidth="1"/>
    <col min="14800" max="14800" width="25.3515625" style="42" customWidth="1"/>
    <col min="14801" max="14810" width="6.2421875" style="42" customWidth="1"/>
    <col min="14811" max="14811" width="5.9921875" style="42" customWidth="1"/>
    <col min="14812" max="14812" width="1.12109375" style="42" customWidth="1"/>
    <col min="14813" max="14813" width="2.87109375" style="42" customWidth="1"/>
    <col min="14814" max="14814" width="4.24609375" style="42" customWidth="1"/>
    <col min="14815" max="14815" width="2.74609375" style="42" customWidth="1"/>
    <col min="14816" max="14816" width="25.3515625" style="42" customWidth="1"/>
    <col min="14817" max="14826" width="6.2421875" style="42" customWidth="1"/>
    <col min="14827" max="14827" width="5.9921875" style="42" customWidth="1"/>
    <col min="14828" max="14828" width="1.12109375" style="42" customWidth="1"/>
    <col min="14829" max="14829" width="2.87109375" style="42" customWidth="1"/>
    <col min="14830" max="14830" width="4.24609375" style="42" customWidth="1"/>
    <col min="14831" max="14831" width="2.74609375" style="42" customWidth="1"/>
    <col min="14832" max="14832" width="25.3515625" style="42" customWidth="1"/>
    <col min="14833" max="14842" width="6.2421875" style="42" customWidth="1"/>
    <col min="14843" max="14843" width="5.9921875" style="42" customWidth="1"/>
    <col min="14844" max="14844" width="1.12109375" style="42" customWidth="1"/>
    <col min="14845" max="14845" width="2.87109375" style="42" customWidth="1"/>
    <col min="14846" max="14846" width="4.24609375" style="42" customWidth="1"/>
    <col min="14847" max="14847" width="2.74609375" style="42" customWidth="1"/>
    <col min="14848" max="14848" width="25.3515625" style="42" customWidth="1"/>
    <col min="14849" max="14858" width="6.2421875" style="42" customWidth="1"/>
    <col min="14859" max="14971" width="5.9921875" style="42" customWidth="1"/>
    <col min="14972" max="14972" width="1.12109375" style="42" customWidth="1"/>
    <col min="14973" max="14973" width="2.87109375" style="42" customWidth="1"/>
    <col min="14974" max="14974" width="4.24609375" style="42" customWidth="1"/>
    <col min="14975" max="14975" width="2.74609375" style="42" customWidth="1"/>
    <col min="14976" max="14976" width="25.3515625" style="42" customWidth="1"/>
    <col min="14977" max="14986" width="6.2421875" style="42" customWidth="1"/>
    <col min="14987" max="14987" width="5.9921875" style="42" customWidth="1"/>
    <col min="14988" max="14988" width="1.12109375" style="42" customWidth="1"/>
    <col min="14989" max="14989" width="2.87109375" style="42" customWidth="1"/>
    <col min="14990" max="14990" width="4.24609375" style="42" customWidth="1"/>
    <col min="14991" max="14991" width="2.74609375" style="42" customWidth="1"/>
    <col min="14992" max="14992" width="25.3515625" style="42" customWidth="1"/>
    <col min="14993" max="15002" width="6.2421875" style="42" customWidth="1"/>
    <col min="15003" max="15003" width="5.9921875" style="42" customWidth="1"/>
    <col min="15004" max="15004" width="1.12109375" style="42" customWidth="1"/>
    <col min="15005" max="15005" width="2.87109375" style="42" customWidth="1"/>
    <col min="15006" max="15006" width="4.24609375" style="42" customWidth="1"/>
    <col min="15007" max="15007" width="2.74609375" style="42" customWidth="1"/>
    <col min="15008" max="15008" width="25.3515625" style="42" customWidth="1"/>
    <col min="15009" max="15018" width="6.2421875" style="42" customWidth="1"/>
    <col min="15019" max="15019" width="5.9921875" style="42" customWidth="1"/>
    <col min="15020" max="15020" width="1.12109375" style="42" customWidth="1"/>
    <col min="15021" max="15021" width="2.87109375" style="42" customWidth="1"/>
    <col min="15022" max="15022" width="4.24609375" style="42" customWidth="1"/>
    <col min="15023" max="15023" width="2.74609375" style="42" customWidth="1"/>
    <col min="15024" max="15024" width="25.3515625" style="42" customWidth="1"/>
    <col min="15025" max="15034" width="6.2421875" style="42" customWidth="1"/>
    <col min="15035" max="15035" width="5.9921875" style="42" customWidth="1"/>
    <col min="15036" max="15036" width="1.12109375" style="42" customWidth="1"/>
    <col min="15037" max="15037" width="2.87109375" style="42" customWidth="1"/>
    <col min="15038" max="15038" width="4.24609375" style="42" customWidth="1"/>
    <col min="15039" max="15039" width="2.74609375" style="42" customWidth="1"/>
    <col min="15040" max="15040" width="25.3515625" style="42" customWidth="1"/>
    <col min="15041" max="15050" width="6.2421875" style="42" customWidth="1"/>
    <col min="15051" max="15051" width="5.9921875" style="42" customWidth="1"/>
    <col min="15052" max="15052" width="1.12109375" style="42" customWidth="1"/>
    <col min="15053" max="15053" width="2.87109375" style="42" customWidth="1"/>
    <col min="15054" max="15054" width="4.24609375" style="42" customWidth="1"/>
    <col min="15055" max="15055" width="2.74609375" style="42" customWidth="1"/>
    <col min="15056" max="15056" width="25.3515625" style="42" customWidth="1"/>
    <col min="15057" max="15066" width="6.2421875" style="42" customWidth="1"/>
    <col min="15067" max="15067" width="5.9921875" style="42" customWidth="1"/>
    <col min="15068" max="15068" width="1.12109375" style="42" customWidth="1"/>
    <col min="15069" max="15069" width="2.87109375" style="42" customWidth="1"/>
    <col min="15070" max="15070" width="4.24609375" style="42" customWidth="1"/>
    <col min="15071" max="15071" width="2.74609375" style="42" customWidth="1"/>
    <col min="15072" max="15072" width="25.3515625" style="42" customWidth="1"/>
    <col min="15073" max="15082" width="6.2421875" style="42" customWidth="1"/>
    <col min="15083" max="15083" width="5.9921875" style="42" customWidth="1"/>
    <col min="15084" max="15084" width="1.12109375" style="42" customWidth="1"/>
    <col min="15085" max="15085" width="2.87109375" style="42" customWidth="1"/>
    <col min="15086" max="15086" width="4.24609375" style="42" customWidth="1"/>
    <col min="15087" max="15087" width="2.74609375" style="42" customWidth="1"/>
    <col min="15088" max="15088" width="25.3515625" style="42" customWidth="1"/>
    <col min="15089" max="15098" width="6.2421875" style="42" customWidth="1"/>
    <col min="15099" max="15099" width="5.9921875" style="42" customWidth="1"/>
    <col min="15100" max="15100" width="1.12109375" style="42" customWidth="1"/>
    <col min="15101" max="15101" width="2.87109375" style="42" customWidth="1"/>
    <col min="15102" max="15102" width="4.24609375" style="42" customWidth="1"/>
    <col min="15103" max="15103" width="2.74609375" style="42" customWidth="1"/>
    <col min="15104" max="15104" width="25.3515625" style="42" customWidth="1"/>
    <col min="15105" max="15114" width="6.2421875" style="42" customWidth="1"/>
    <col min="15115" max="15227" width="5.9921875" style="42" customWidth="1"/>
    <col min="15228" max="15228" width="1.12109375" style="42" customWidth="1"/>
    <col min="15229" max="15229" width="2.87109375" style="42" customWidth="1"/>
    <col min="15230" max="15230" width="4.24609375" style="42" customWidth="1"/>
    <col min="15231" max="15231" width="2.74609375" style="42" customWidth="1"/>
    <col min="15232" max="15232" width="25.3515625" style="42" customWidth="1"/>
    <col min="15233" max="15242" width="6.2421875" style="42" customWidth="1"/>
    <col min="15243" max="15243" width="5.9921875" style="42" customWidth="1"/>
    <col min="15244" max="15244" width="1.12109375" style="42" customWidth="1"/>
    <col min="15245" max="15245" width="2.87109375" style="42" customWidth="1"/>
    <col min="15246" max="15246" width="4.24609375" style="42" customWidth="1"/>
    <col min="15247" max="15247" width="2.74609375" style="42" customWidth="1"/>
    <col min="15248" max="15248" width="25.3515625" style="42" customWidth="1"/>
    <col min="15249" max="15258" width="6.2421875" style="42" customWidth="1"/>
    <col min="15259" max="15259" width="5.9921875" style="42" customWidth="1"/>
    <col min="15260" max="15260" width="1.12109375" style="42" customWidth="1"/>
    <col min="15261" max="15261" width="2.87109375" style="42" customWidth="1"/>
    <col min="15262" max="15262" width="4.24609375" style="42" customWidth="1"/>
    <col min="15263" max="15263" width="2.74609375" style="42" customWidth="1"/>
    <col min="15264" max="15264" width="25.3515625" style="42" customWidth="1"/>
    <col min="15265" max="15274" width="6.2421875" style="42" customWidth="1"/>
    <col min="15275" max="15275" width="5.9921875" style="42" customWidth="1"/>
    <col min="15276" max="15276" width="1.12109375" style="42" customWidth="1"/>
    <col min="15277" max="15277" width="2.87109375" style="42" customWidth="1"/>
    <col min="15278" max="15278" width="4.24609375" style="42" customWidth="1"/>
    <col min="15279" max="15279" width="2.74609375" style="42" customWidth="1"/>
    <col min="15280" max="15280" width="25.3515625" style="42" customWidth="1"/>
    <col min="15281" max="15290" width="6.2421875" style="42" customWidth="1"/>
    <col min="15291" max="15291" width="5.9921875" style="42" customWidth="1"/>
    <col min="15292" max="15292" width="1.12109375" style="42" customWidth="1"/>
    <col min="15293" max="15293" width="2.87109375" style="42" customWidth="1"/>
    <col min="15294" max="15294" width="4.24609375" style="42" customWidth="1"/>
    <col min="15295" max="15295" width="2.74609375" style="42" customWidth="1"/>
    <col min="15296" max="15296" width="25.3515625" style="42" customWidth="1"/>
    <col min="15297" max="15306" width="6.2421875" style="42" customWidth="1"/>
    <col min="15307" max="15307" width="5.9921875" style="42" customWidth="1"/>
    <col min="15308" max="15308" width="1.12109375" style="42" customWidth="1"/>
    <col min="15309" max="15309" width="2.87109375" style="42" customWidth="1"/>
    <col min="15310" max="15310" width="4.24609375" style="42" customWidth="1"/>
    <col min="15311" max="15311" width="2.74609375" style="42" customWidth="1"/>
    <col min="15312" max="15312" width="25.3515625" style="42" customWidth="1"/>
    <col min="15313" max="15322" width="6.2421875" style="42" customWidth="1"/>
    <col min="15323" max="15323" width="5.9921875" style="42" customWidth="1"/>
    <col min="15324" max="15324" width="1.12109375" style="42" customWidth="1"/>
    <col min="15325" max="15325" width="2.87109375" style="42" customWidth="1"/>
    <col min="15326" max="15326" width="4.24609375" style="42" customWidth="1"/>
    <col min="15327" max="15327" width="2.74609375" style="42" customWidth="1"/>
    <col min="15328" max="15328" width="25.3515625" style="42" customWidth="1"/>
    <col min="15329" max="15338" width="6.2421875" style="42" customWidth="1"/>
    <col min="15339" max="15339" width="5.9921875" style="42" customWidth="1"/>
    <col min="15340" max="15340" width="1.12109375" style="42" customWidth="1"/>
    <col min="15341" max="15341" width="2.87109375" style="42" customWidth="1"/>
    <col min="15342" max="15342" width="4.24609375" style="42" customWidth="1"/>
    <col min="15343" max="15343" width="2.74609375" style="42" customWidth="1"/>
    <col min="15344" max="15344" width="25.3515625" style="42" customWidth="1"/>
    <col min="15345" max="15354" width="6.2421875" style="42" customWidth="1"/>
    <col min="15355" max="15355" width="5.9921875" style="42" customWidth="1"/>
    <col min="15356" max="15356" width="1.12109375" style="42" customWidth="1"/>
    <col min="15357" max="15357" width="2.87109375" style="42" customWidth="1"/>
    <col min="15358" max="15358" width="4.24609375" style="42" customWidth="1"/>
    <col min="15359" max="15359" width="2.74609375" style="42" customWidth="1"/>
    <col min="15360" max="15360" width="25.3515625" style="42" customWidth="1"/>
    <col min="15361" max="15370" width="6.2421875" style="42" customWidth="1"/>
    <col min="15371" max="15483" width="5.9921875" style="42" customWidth="1"/>
    <col min="15484" max="15484" width="1.12109375" style="42" customWidth="1"/>
    <col min="15485" max="15485" width="2.87109375" style="42" customWidth="1"/>
    <col min="15486" max="15486" width="4.24609375" style="42" customWidth="1"/>
    <col min="15487" max="15487" width="2.74609375" style="42" customWidth="1"/>
    <col min="15488" max="15488" width="25.3515625" style="42" customWidth="1"/>
    <col min="15489" max="15498" width="6.2421875" style="42" customWidth="1"/>
    <col min="15499" max="15499" width="5.9921875" style="42" customWidth="1"/>
    <col min="15500" max="15500" width="1.12109375" style="42" customWidth="1"/>
    <col min="15501" max="15501" width="2.87109375" style="42" customWidth="1"/>
    <col min="15502" max="15502" width="4.24609375" style="42" customWidth="1"/>
    <col min="15503" max="15503" width="2.74609375" style="42" customWidth="1"/>
    <col min="15504" max="15504" width="25.3515625" style="42" customWidth="1"/>
    <col min="15505" max="15514" width="6.2421875" style="42" customWidth="1"/>
    <col min="15515" max="15515" width="5.9921875" style="42" customWidth="1"/>
    <col min="15516" max="15516" width="1.12109375" style="42" customWidth="1"/>
    <col min="15517" max="15517" width="2.87109375" style="42" customWidth="1"/>
    <col min="15518" max="15518" width="4.24609375" style="42" customWidth="1"/>
    <col min="15519" max="15519" width="2.74609375" style="42" customWidth="1"/>
    <col min="15520" max="15520" width="25.3515625" style="42" customWidth="1"/>
    <col min="15521" max="15530" width="6.2421875" style="42" customWidth="1"/>
    <col min="15531" max="15531" width="5.9921875" style="42" customWidth="1"/>
    <col min="15532" max="15532" width="1.12109375" style="42" customWidth="1"/>
    <col min="15533" max="15533" width="2.87109375" style="42" customWidth="1"/>
    <col min="15534" max="15534" width="4.24609375" style="42" customWidth="1"/>
    <col min="15535" max="15535" width="2.74609375" style="42" customWidth="1"/>
    <col min="15536" max="15536" width="25.3515625" style="42" customWidth="1"/>
    <col min="15537" max="15546" width="6.2421875" style="42" customWidth="1"/>
    <col min="15547" max="15547" width="5.9921875" style="42" customWidth="1"/>
    <col min="15548" max="15548" width="1.12109375" style="42" customWidth="1"/>
    <col min="15549" max="15549" width="2.87109375" style="42" customWidth="1"/>
    <col min="15550" max="15550" width="4.24609375" style="42" customWidth="1"/>
    <col min="15551" max="15551" width="2.74609375" style="42" customWidth="1"/>
    <col min="15552" max="15552" width="25.3515625" style="42" customWidth="1"/>
    <col min="15553" max="15562" width="6.2421875" style="42" customWidth="1"/>
    <col min="15563" max="15563" width="5.9921875" style="42" customWidth="1"/>
    <col min="15564" max="15564" width="1.12109375" style="42" customWidth="1"/>
    <col min="15565" max="15565" width="2.87109375" style="42" customWidth="1"/>
    <col min="15566" max="15566" width="4.24609375" style="42" customWidth="1"/>
    <col min="15567" max="15567" width="2.74609375" style="42" customWidth="1"/>
    <col min="15568" max="15568" width="25.3515625" style="42" customWidth="1"/>
    <col min="15569" max="15578" width="6.2421875" style="42" customWidth="1"/>
    <col min="15579" max="15579" width="5.9921875" style="42" customWidth="1"/>
    <col min="15580" max="15580" width="1.12109375" style="42" customWidth="1"/>
    <col min="15581" max="15581" width="2.87109375" style="42" customWidth="1"/>
    <col min="15582" max="15582" width="4.24609375" style="42" customWidth="1"/>
    <col min="15583" max="15583" width="2.74609375" style="42" customWidth="1"/>
    <col min="15584" max="15584" width="25.3515625" style="42" customWidth="1"/>
    <col min="15585" max="15594" width="6.2421875" style="42" customWidth="1"/>
    <col min="15595" max="15595" width="5.9921875" style="42" customWidth="1"/>
    <col min="15596" max="15596" width="1.12109375" style="42" customWidth="1"/>
    <col min="15597" max="15597" width="2.87109375" style="42" customWidth="1"/>
    <col min="15598" max="15598" width="4.24609375" style="42" customWidth="1"/>
    <col min="15599" max="15599" width="2.74609375" style="42" customWidth="1"/>
    <col min="15600" max="15600" width="25.3515625" style="42" customWidth="1"/>
    <col min="15601" max="15610" width="6.2421875" style="42" customWidth="1"/>
    <col min="15611" max="15611" width="5.9921875" style="42" customWidth="1"/>
    <col min="15612" max="15612" width="1.12109375" style="42" customWidth="1"/>
    <col min="15613" max="15613" width="2.87109375" style="42" customWidth="1"/>
    <col min="15614" max="15614" width="4.24609375" style="42" customWidth="1"/>
    <col min="15615" max="15615" width="2.74609375" style="42" customWidth="1"/>
    <col min="15616" max="15616" width="25.3515625" style="42" customWidth="1"/>
    <col min="15617" max="15626" width="6.2421875" style="42" customWidth="1"/>
    <col min="15627" max="15739" width="5.9921875" style="42" customWidth="1"/>
    <col min="15740" max="15740" width="1.12109375" style="42" customWidth="1"/>
    <col min="15741" max="15741" width="2.87109375" style="42" customWidth="1"/>
    <col min="15742" max="15742" width="4.24609375" style="42" customWidth="1"/>
    <col min="15743" max="15743" width="2.74609375" style="42" customWidth="1"/>
    <col min="15744" max="15744" width="25.3515625" style="42" customWidth="1"/>
    <col min="15745" max="15754" width="6.2421875" style="42" customWidth="1"/>
    <col min="15755" max="15755" width="5.9921875" style="42" customWidth="1"/>
    <col min="15756" max="15756" width="1.12109375" style="42" customWidth="1"/>
    <col min="15757" max="15757" width="2.87109375" style="42" customWidth="1"/>
    <col min="15758" max="15758" width="4.24609375" style="42" customWidth="1"/>
    <col min="15759" max="15759" width="2.74609375" style="42" customWidth="1"/>
    <col min="15760" max="15760" width="25.3515625" style="42" customWidth="1"/>
    <col min="15761" max="15770" width="6.2421875" style="42" customWidth="1"/>
    <col min="15771" max="15771" width="5.9921875" style="42" customWidth="1"/>
    <col min="15772" max="15772" width="1.12109375" style="42" customWidth="1"/>
    <col min="15773" max="15773" width="2.87109375" style="42" customWidth="1"/>
    <col min="15774" max="15774" width="4.24609375" style="42" customWidth="1"/>
    <col min="15775" max="15775" width="2.74609375" style="42" customWidth="1"/>
    <col min="15776" max="15776" width="25.3515625" style="42" customWidth="1"/>
    <col min="15777" max="15786" width="6.2421875" style="42" customWidth="1"/>
    <col min="15787" max="15787" width="5.9921875" style="42" customWidth="1"/>
    <col min="15788" max="15788" width="1.12109375" style="42" customWidth="1"/>
    <col min="15789" max="15789" width="2.87109375" style="42" customWidth="1"/>
    <col min="15790" max="15790" width="4.24609375" style="42" customWidth="1"/>
    <col min="15791" max="15791" width="2.74609375" style="42" customWidth="1"/>
    <col min="15792" max="15792" width="25.3515625" style="42" customWidth="1"/>
    <col min="15793" max="15802" width="6.2421875" style="42" customWidth="1"/>
    <col min="15803" max="15803" width="5.9921875" style="42" customWidth="1"/>
    <col min="15804" max="15804" width="1.12109375" style="42" customWidth="1"/>
    <col min="15805" max="15805" width="2.87109375" style="42" customWidth="1"/>
    <col min="15806" max="15806" width="4.24609375" style="42" customWidth="1"/>
    <col min="15807" max="15807" width="2.74609375" style="42" customWidth="1"/>
    <col min="15808" max="15808" width="25.3515625" style="42" customWidth="1"/>
    <col min="15809" max="15818" width="6.2421875" style="42" customWidth="1"/>
    <col min="15819" max="15819" width="5.9921875" style="42" customWidth="1"/>
    <col min="15820" max="15820" width="1.12109375" style="42" customWidth="1"/>
    <col min="15821" max="15821" width="2.87109375" style="42" customWidth="1"/>
    <col min="15822" max="15822" width="4.24609375" style="42" customWidth="1"/>
    <col min="15823" max="15823" width="2.74609375" style="42" customWidth="1"/>
    <col min="15824" max="15824" width="25.3515625" style="42" customWidth="1"/>
    <col min="15825" max="15834" width="6.2421875" style="42" customWidth="1"/>
    <col min="15835" max="15835" width="5.9921875" style="42" customWidth="1"/>
    <col min="15836" max="15836" width="1.12109375" style="42" customWidth="1"/>
    <col min="15837" max="15837" width="2.87109375" style="42" customWidth="1"/>
    <col min="15838" max="15838" width="4.24609375" style="42" customWidth="1"/>
    <col min="15839" max="15839" width="2.74609375" style="42" customWidth="1"/>
    <col min="15840" max="15840" width="25.3515625" style="42" customWidth="1"/>
    <col min="15841" max="15850" width="6.2421875" style="42" customWidth="1"/>
    <col min="15851" max="15851" width="5.9921875" style="42" customWidth="1"/>
    <col min="15852" max="15852" width="1.12109375" style="42" customWidth="1"/>
    <col min="15853" max="15853" width="2.87109375" style="42" customWidth="1"/>
    <col min="15854" max="15854" width="4.24609375" style="42" customWidth="1"/>
    <col min="15855" max="15855" width="2.74609375" style="42" customWidth="1"/>
    <col min="15856" max="15856" width="25.3515625" style="42" customWidth="1"/>
    <col min="15857" max="15866" width="6.2421875" style="42" customWidth="1"/>
    <col min="15867" max="15867" width="5.9921875" style="42" customWidth="1"/>
    <col min="15868" max="15868" width="1.12109375" style="42" customWidth="1"/>
    <col min="15869" max="15869" width="2.87109375" style="42" customWidth="1"/>
    <col min="15870" max="15870" width="4.24609375" style="42" customWidth="1"/>
    <col min="15871" max="15871" width="2.74609375" style="42" customWidth="1"/>
    <col min="15872" max="15872" width="25.3515625" style="42" customWidth="1"/>
    <col min="15873" max="15882" width="6.2421875" style="42" customWidth="1"/>
    <col min="15883" max="15995" width="5.9921875" style="42" customWidth="1"/>
    <col min="15996" max="15996" width="1.12109375" style="42" customWidth="1"/>
    <col min="15997" max="15997" width="2.87109375" style="42" customWidth="1"/>
    <col min="15998" max="15998" width="4.24609375" style="42" customWidth="1"/>
    <col min="15999" max="15999" width="2.74609375" style="42" customWidth="1"/>
    <col min="16000" max="16000" width="25.3515625" style="42" customWidth="1"/>
    <col min="16001" max="16010" width="6.2421875" style="42" customWidth="1"/>
    <col min="16011" max="16011" width="5.9921875" style="42" customWidth="1"/>
    <col min="16012" max="16012" width="1.12109375" style="42" customWidth="1"/>
    <col min="16013" max="16013" width="2.87109375" style="42" customWidth="1"/>
    <col min="16014" max="16014" width="4.24609375" style="42" customWidth="1"/>
    <col min="16015" max="16015" width="2.74609375" style="42" customWidth="1"/>
    <col min="16016" max="16016" width="25.3515625" style="42" customWidth="1"/>
    <col min="16017" max="16026" width="6.2421875" style="42" customWidth="1"/>
    <col min="16027" max="16027" width="5.9921875" style="42" customWidth="1"/>
    <col min="16028" max="16028" width="1.12109375" style="42" customWidth="1"/>
    <col min="16029" max="16029" width="2.87109375" style="42" customWidth="1"/>
    <col min="16030" max="16030" width="4.24609375" style="42" customWidth="1"/>
    <col min="16031" max="16031" width="2.74609375" style="42" customWidth="1"/>
    <col min="16032" max="16032" width="25.3515625" style="42" customWidth="1"/>
    <col min="16033" max="16042" width="6.2421875" style="42" customWidth="1"/>
    <col min="16043" max="16043" width="5.9921875" style="42" customWidth="1"/>
    <col min="16044" max="16044" width="1.12109375" style="42" customWidth="1"/>
    <col min="16045" max="16045" width="2.87109375" style="42" customWidth="1"/>
    <col min="16046" max="16046" width="4.24609375" style="42" customWidth="1"/>
    <col min="16047" max="16047" width="2.74609375" style="42" customWidth="1"/>
    <col min="16048" max="16048" width="25.3515625" style="42" customWidth="1"/>
    <col min="16049" max="16058" width="6.2421875" style="42" customWidth="1"/>
    <col min="16059" max="16059" width="5.9921875" style="42" customWidth="1"/>
    <col min="16060" max="16060" width="1.12109375" style="42" customWidth="1"/>
    <col min="16061" max="16061" width="2.87109375" style="42" customWidth="1"/>
    <col min="16062" max="16062" width="4.24609375" style="42" customWidth="1"/>
    <col min="16063" max="16063" width="2.74609375" style="42" customWidth="1"/>
    <col min="16064" max="16064" width="25.3515625" style="42" customWidth="1"/>
    <col min="16065" max="16074" width="6.2421875" style="42" customWidth="1"/>
    <col min="16075" max="16075" width="5.9921875" style="42" customWidth="1"/>
    <col min="16076" max="16076" width="1.12109375" style="42" customWidth="1"/>
    <col min="16077" max="16077" width="2.87109375" style="42" customWidth="1"/>
    <col min="16078" max="16078" width="4.24609375" style="42" customWidth="1"/>
    <col min="16079" max="16079" width="2.74609375" style="42" customWidth="1"/>
    <col min="16080" max="16080" width="25.3515625" style="42" customWidth="1"/>
    <col min="16081" max="16090" width="6.2421875" style="42" customWidth="1"/>
    <col min="16091" max="16091" width="5.9921875" style="42" customWidth="1"/>
    <col min="16092" max="16092" width="1.12109375" style="42" customWidth="1"/>
    <col min="16093" max="16093" width="2.87109375" style="42" customWidth="1"/>
    <col min="16094" max="16094" width="4.24609375" style="42" customWidth="1"/>
    <col min="16095" max="16095" width="2.74609375" style="42" customWidth="1"/>
    <col min="16096" max="16096" width="25.3515625" style="42" customWidth="1"/>
    <col min="16097" max="16106" width="6.2421875" style="42" customWidth="1"/>
    <col min="16107" max="16107" width="5.9921875" style="42" customWidth="1"/>
    <col min="16108" max="16108" width="1.12109375" style="42" customWidth="1"/>
    <col min="16109" max="16109" width="2.87109375" style="42" customWidth="1"/>
    <col min="16110" max="16110" width="4.24609375" style="42" customWidth="1"/>
    <col min="16111" max="16111" width="2.74609375" style="42" customWidth="1"/>
    <col min="16112" max="16112" width="25.3515625" style="42" customWidth="1"/>
    <col min="16113" max="16122" width="6.2421875" style="42" customWidth="1"/>
    <col min="16123" max="16123" width="5.9921875" style="42" customWidth="1"/>
    <col min="16124" max="16124" width="1.12109375" style="42" customWidth="1"/>
    <col min="16125" max="16125" width="2.87109375" style="42" customWidth="1"/>
    <col min="16126" max="16126" width="4.24609375" style="42" customWidth="1"/>
    <col min="16127" max="16127" width="2.74609375" style="42" customWidth="1"/>
    <col min="16128" max="16128" width="25.3515625" style="42" customWidth="1"/>
    <col min="16129" max="16138" width="6.2421875" style="42" customWidth="1"/>
    <col min="16139" max="16384" width="5.9921875" style="42" customWidth="1"/>
  </cols>
  <sheetData>
    <row r="1" spans="2:13" ht="18.75" customHeight="1" x14ac:dyDescent="0.15">
      <c r="B1" s="1325" t="s">
        <v>9795</v>
      </c>
      <c r="C1" s="1325"/>
      <c r="D1" s="1325"/>
      <c r="E1" s="1325"/>
      <c r="F1" s="1325"/>
      <c r="G1" s="1325"/>
      <c r="H1" s="1325"/>
      <c r="I1" s="1325"/>
      <c r="J1" s="1325"/>
      <c r="K1" s="1325"/>
      <c r="L1" s="1325"/>
      <c r="M1" s="1325"/>
    </row>
    <row r="2" spans="2:13" ht="0.75" customHeight="1" x14ac:dyDescent="0.15">
      <c r="B2" s="1325"/>
      <c r="C2" s="1325"/>
      <c r="D2" s="1325"/>
      <c r="E2" s="1325"/>
      <c r="F2" s="1325"/>
      <c r="G2" s="1325"/>
      <c r="H2" s="1325"/>
      <c r="I2" s="1325"/>
      <c r="J2" s="1325"/>
      <c r="K2" s="1325"/>
      <c r="L2" s="1325"/>
      <c r="M2" s="1325"/>
    </row>
    <row r="3" spans="2:13" ht="19.5" customHeight="1" x14ac:dyDescent="0.15">
      <c r="B3" s="1325" t="s">
        <v>21908</v>
      </c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</row>
    <row r="4" spans="2:13" ht="19.5" customHeight="1" x14ac:dyDescent="0.15">
      <c r="B4" s="1324" t="s">
        <v>21909</v>
      </c>
      <c r="C4" s="1324"/>
      <c r="D4" s="1324"/>
      <c r="E4" s="1324"/>
      <c r="F4" s="1324"/>
      <c r="G4" s="1324"/>
      <c r="H4" s="1324"/>
      <c r="I4" s="1324"/>
      <c r="J4" s="1324"/>
      <c r="K4" s="1324"/>
      <c r="L4" s="1324"/>
      <c r="M4" s="1324"/>
    </row>
    <row r="5" spans="2:13" ht="5.25" customHeight="1" x14ac:dyDescent="0.15">
      <c r="D5" s="1325" t="s">
        <v>21910</v>
      </c>
      <c r="E5" s="1325"/>
      <c r="F5" s="1325"/>
      <c r="G5" s="1325"/>
      <c r="H5" s="1325"/>
      <c r="I5" s="1325"/>
      <c r="J5" s="1325"/>
      <c r="K5" s="1325"/>
      <c r="L5" s="1325"/>
      <c r="M5" s="1325"/>
    </row>
    <row r="6" spans="2:13" ht="14.25" customHeight="1" x14ac:dyDescent="0.15">
      <c r="D6" s="1325"/>
      <c r="E6" s="1325"/>
      <c r="F6" s="1325"/>
      <c r="G6" s="1325"/>
      <c r="H6" s="1325"/>
      <c r="I6" s="1325"/>
      <c r="J6" s="1325"/>
      <c r="K6" s="1325"/>
      <c r="L6" s="1325"/>
      <c r="M6" s="1325"/>
    </row>
    <row r="7" spans="2:13" ht="5.25" customHeight="1" x14ac:dyDescent="0.15">
      <c r="C7" s="1325" t="s">
        <v>21911</v>
      </c>
      <c r="D7" s="1325"/>
      <c r="E7" s="1325"/>
      <c r="F7" s="1325"/>
      <c r="G7" s="1325"/>
      <c r="H7" s="1325"/>
      <c r="I7" s="1325"/>
      <c r="J7" s="1325"/>
      <c r="K7" s="1325"/>
      <c r="L7" s="1325"/>
      <c r="M7" s="1325"/>
    </row>
    <row r="8" spans="2:13" ht="15" customHeight="1" x14ac:dyDescent="0.15">
      <c r="C8" s="1325"/>
      <c r="D8" s="1325"/>
      <c r="E8" s="1325"/>
      <c r="F8" s="1325"/>
      <c r="G8" s="1325"/>
      <c r="H8" s="1325"/>
      <c r="I8" s="1325"/>
      <c r="J8" s="1325"/>
      <c r="K8" s="1325"/>
      <c r="L8" s="1325"/>
      <c r="M8" s="1325"/>
    </row>
    <row r="9" spans="2:13" ht="3" customHeight="1" x14ac:dyDescent="0.15"/>
    <row r="10" spans="2:13" ht="39" customHeight="1" x14ac:dyDescent="0.45">
      <c r="B10" s="10" t="s">
        <v>9529</v>
      </c>
      <c r="C10" s="10" t="s">
        <v>8352</v>
      </c>
      <c r="D10" s="10" t="s">
        <v>9799</v>
      </c>
      <c r="E10" s="6"/>
      <c r="F10" s="6"/>
      <c r="G10" s="6"/>
      <c r="H10" s="6"/>
      <c r="I10" s="6"/>
      <c r="J10" s="6"/>
      <c r="K10" s="6"/>
      <c r="L10" s="6"/>
      <c r="M10" s="1" t="s">
        <v>16119</v>
      </c>
    </row>
    <row r="11" spans="2:13" s="17" customFormat="1" ht="18" customHeight="1" x14ac:dyDescent="0.5">
      <c r="B11" s="14" t="s">
        <v>12949</v>
      </c>
      <c r="C11" s="14" t="s">
        <v>21912</v>
      </c>
      <c r="D11" s="15" t="s">
        <v>21913</v>
      </c>
      <c r="E11" s="260" t="str">
        <f>IFERROR(VLOOKUP($C11,#REF!,2,0),"-")</f>
        <v>-</v>
      </c>
      <c r="F11" s="16"/>
      <c r="G11" s="16"/>
      <c r="H11" s="16"/>
      <c r="I11" s="16"/>
      <c r="J11" s="16"/>
      <c r="K11" s="16"/>
      <c r="L11" s="16"/>
      <c r="M11" s="16"/>
    </row>
    <row r="12" spans="2:13" s="17" customFormat="1" ht="18" customHeight="1" x14ac:dyDescent="0.5">
      <c r="B12" s="14" t="s">
        <v>12951</v>
      </c>
      <c r="C12" s="14" t="s">
        <v>21914</v>
      </c>
      <c r="D12" s="15" t="s">
        <v>21915</v>
      </c>
      <c r="E12" s="16"/>
      <c r="F12" s="16"/>
      <c r="G12" s="16"/>
      <c r="H12" s="16"/>
      <c r="I12" s="16"/>
      <c r="J12" s="16"/>
      <c r="K12" s="16"/>
      <c r="L12" s="16"/>
      <c r="M12" s="16"/>
    </row>
    <row r="13" spans="2:13" s="17" customFormat="1" ht="18" customHeight="1" x14ac:dyDescent="0.5">
      <c r="B13" s="14" t="s">
        <v>12962</v>
      </c>
      <c r="C13" s="14" t="s">
        <v>21916</v>
      </c>
      <c r="D13" s="15" t="s">
        <v>21917</v>
      </c>
      <c r="E13" s="16"/>
      <c r="F13" s="16"/>
      <c r="G13" s="16"/>
      <c r="H13" s="16"/>
      <c r="I13" s="16"/>
      <c r="J13" s="16"/>
      <c r="K13" s="16"/>
      <c r="L13" s="16"/>
      <c r="M13" s="16"/>
    </row>
    <row r="14" spans="2:13" s="17" customFormat="1" ht="18" customHeight="1" x14ac:dyDescent="0.5">
      <c r="B14" s="14" t="s">
        <v>12966</v>
      </c>
      <c r="C14" s="14" t="s">
        <v>21918</v>
      </c>
      <c r="D14" s="15" t="s">
        <v>21919</v>
      </c>
      <c r="E14" s="16"/>
      <c r="F14" s="16"/>
      <c r="G14" s="16"/>
      <c r="H14" s="16"/>
      <c r="I14" s="16"/>
      <c r="J14" s="16"/>
      <c r="K14" s="16"/>
      <c r="L14" s="16"/>
      <c r="M14" s="16"/>
    </row>
    <row r="15" spans="2:13" s="17" customFormat="1" ht="18" customHeight="1" x14ac:dyDescent="0.5">
      <c r="B15" s="14" t="s">
        <v>12971</v>
      </c>
      <c r="C15" s="14" t="s">
        <v>21920</v>
      </c>
      <c r="D15" s="15" t="s">
        <v>21921</v>
      </c>
      <c r="E15" s="16"/>
      <c r="F15" s="16"/>
      <c r="G15" s="16"/>
      <c r="H15" s="16"/>
      <c r="I15" s="16"/>
      <c r="J15" s="16"/>
      <c r="K15" s="16"/>
      <c r="L15" s="16"/>
      <c r="M15" s="16"/>
    </row>
    <row r="16" spans="2:13" s="17" customFormat="1" ht="18" customHeight="1" x14ac:dyDescent="0.5">
      <c r="B16" s="14" t="s">
        <v>12976</v>
      </c>
      <c r="C16" s="14" t="s">
        <v>21922</v>
      </c>
      <c r="D16" s="15" t="s">
        <v>21923</v>
      </c>
      <c r="E16" s="16"/>
      <c r="F16" s="16"/>
      <c r="G16" s="16"/>
      <c r="H16" s="16"/>
      <c r="I16" s="16"/>
      <c r="J16" s="16"/>
      <c r="K16" s="16"/>
      <c r="L16" s="16"/>
      <c r="M16" s="16"/>
    </row>
    <row r="17" spans="2:13" s="17" customFormat="1" ht="18" customHeight="1" x14ac:dyDescent="0.5">
      <c r="B17" s="14" t="s">
        <v>12980</v>
      </c>
      <c r="C17" s="14" t="s">
        <v>21924</v>
      </c>
      <c r="D17" s="15" t="s">
        <v>21925</v>
      </c>
      <c r="E17" s="16"/>
      <c r="F17" s="16"/>
      <c r="G17" s="16"/>
      <c r="H17" s="16"/>
      <c r="I17" s="16"/>
      <c r="J17" s="16"/>
      <c r="K17" s="16"/>
      <c r="L17" s="16"/>
      <c r="M17" s="16"/>
    </row>
    <row r="18" spans="2:13" s="17" customFormat="1" ht="18" customHeight="1" x14ac:dyDescent="0.5">
      <c r="B18" s="14" t="s">
        <v>12985</v>
      </c>
      <c r="C18" s="14" t="s">
        <v>21926</v>
      </c>
      <c r="D18" s="15" t="s">
        <v>21927</v>
      </c>
      <c r="E18" s="16"/>
      <c r="F18" s="16"/>
      <c r="G18" s="16"/>
      <c r="H18" s="16"/>
      <c r="I18" s="16"/>
      <c r="J18" s="16"/>
      <c r="K18" s="16"/>
      <c r="L18" s="16"/>
      <c r="M18" s="16"/>
    </row>
    <row r="19" spans="2:13" s="17" customFormat="1" ht="18" customHeight="1" x14ac:dyDescent="0.5">
      <c r="B19" s="14" t="s">
        <v>12988</v>
      </c>
      <c r="C19" s="14" t="s">
        <v>21928</v>
      </c>
      <c r="D19" s="15" t="s">
        <v>21929</v>
      </c>
      <c r="E19" s="16"/>
      <c r="F19" s="16"/>
      <c r="G19" s="16"/>
      <c r="H19" s="16"/>
      <c r="I19" s="16"/>
      <c r="J19" s="16"/>
      <c r="K19" s="16"/>
      <c r="L19" s="16"/>
      <c r="M19" s="16"/>
    </row>
    <row r="20" spans="2:13" s="17" customFormat="1" ht="18" customHeight="1" x14ac:dyDescent="0.5">
      <c r="B20" s="14" t="s">
        <v>12993</v>
      </c>
      <c r="C20" s="14" t="s">
        <v>21930</v>
      </c>
      <c r="D20" s="15" t="s">
        <v>21931</v>
      </c>
      <c r="E20" s="16"/>
      <c r="F20" s="16"/>
      <c r="G20" s="16"/>
      <c r="H20" s="16"/>
      <c r="I20" s="16"/>
      <c r="J20" s="16"/>
      <c r="K20" s="16"/>
      <c r="L20" s="16"/>
      <c r="M20" s="16"/>
    </row>
    <row r="21" spans="2:13" s="17" customFormat="1" ht="18" customHeight="1" x14ac:dyDescent="0.5">
      <c r="B21" s="14" t="s">
        <v>12998</v>
      </c>
      <c r="C21" s="14" t="s">
        <v>21932</v>
      </c>
      <c r="D21" s="15" t="s">
        <v>21933</v>
      </c>
      <c r="E21" s="16"/>
      <c r="F21" s="16"/>
      <c r="G21" s="16"/>
      <c r="H21" s="16"/>
      <c r="I21" s="16"/>
      <c r="J21" s="16"/>
      <c r="K21" s="16"/>
      <c r="L21" s="16"/>
      <c r="M21" s="16"/>
    </row>
    <row r="22" spans="2:13" s="17" customFormat="1" ht="18" customHeight="1" x14ac:dyDescent="0.5">
      <c r="B22" s="14" t="s">
        <v>13003</v>
      </c>
      <c r="C22" s="14" t="s">
        <v>21934</v>
      </c>
      <c r="D22" s="15" t="s">
        <v>21935</v>
      </c>
      <c r="E22" s="16"/>
      <c r="F22" s="16"/>
      <c r="G22" s="16"/>
      <c r="H22" s="16"/>
      <c r="I22" s="16"/>
      <c r="J22" s="16"/>
      <c r="K22" s="16"/>
      <c r="L22" s="16"/>
      <c r="M22" s="16"/>
    </row>
    <row r="23" spans="2:13" s="17" customFormat="1" ht="18" customHeight="1" x14ac:dyDescent="0.5">
      <c r="B23" s="14" t="s">
        <v>19961</v>
      </c>
      <c r="C23" s="14" t="s">
        <v>21936</v>
      </c>
      <c r="D23" s="15" t="s">
        <v>21937</v>
      </c>
      <c r="E23" s="16"/>
      <c r="F23" s="16"/>
      <c r="G23" s="16"/>
      <c r="H23" s="16"/>
      <c r="I23" s="16"/>
      <c r="J23" s="16"/>
      <c r="K23" s="16"/>
      <c r="L23" s="16"/>
      <c r="M23" s="16"/>
    </row>
    <row r="24" spans="2:13" s="17" customFormat="1" ht="18" customHeight="1" x14ac:dyDescent="0.5">
      <c r="B24" s="14" t="s">
        <v>19963</v>
      </c>
      <c r="C24" s="14" t="s">
        <v>21938</v>
      </c>
      <c r="D24" s="15" t="s">
        <v>21939</v>
      </c>
      <c r="E24" s="16"/>
      <c r="F24" s="16"/>
      <c r="G24" s="16"/>
      <c r="H24" s="16"/>
      <c r="I24" s="16"/>
      <c r="J24" s="16"/>
      <c r="K24" s="16"/>
      <c r="L24" s="16"/>
      <c r="M24" s="16"/>
    </row>
    <row r="25" spans="2:13" s="17" customFormat="1" ht="18" customHeight="1" x14ac:dyDescent="0.5">
      <c r="B25" s="14" t="s">
        <v>19965</v>
      </c>
      <c r="C25" s="14" t="s">
        <v>21940</v>
      </c>
      <c r="D25" s="15" t="s">
        <v>21941</v>
      </c>
      <c r="E25" s="16"/>
      <c r="F25" s="16"/>
      <c r="G25" s="16"/>
      <c r="H25" s="16"/>
      <c r="I25" s="16"/>
      <c r="J25" s="16"/>
      <c r="K25" s="16"/>
      <c r="L25" s="16"/>
      <c r="M25" s="16"/>
    </row>
    <row r="26" spans="2:13" s="17" customFormat="1" ht="18" customHeight="1" x14ac:dyDescent="0.5">
      <c r="B26" s="14" t="s">
        <v>19967</v>
      </c>
      <c r="C26" s="14" t="s">
        <v>21942</v>
      </c>
      <c r="D26" s="15" t="s">
        <v>21943</v>
      </c>
      <c r="E26" s="16"/>
      <c r="F26" s="16"/>
      <c r="G26" s="16"/>
      <c r="H26" s="16"/>
      <c r="I26" s="16"/>
      <c r="J26" s="16"/>
      <c r="K26" s="16"/>
      <c r="L26" s="16"/>
      <c r="M26" s="16"/>
    </row>
    <row r="27" spans="2:13" s="17" customFormat="1" ht="18" customHeight="1" x14ac:dyDescent="0.5">
      <c r="B27" s="14" t="s">
        <v>19908</v>
      </c>
      <c r="C27" s="14" t="s">
        <v>21944</v>
      </c>
      <c r="D27" s="15" t="s">
        <v>21945</v>
      </c>
      <c r="E27" s="16"/>
      <c r="F27" s="16"/>
      <c r="G27" s="16"/>
      <c r="H27" s="16"/>
      <c r="I27" s="16"/>
      <c r="J27" s="16"/>
      <c r="K27" s="16"/>
      <c r="L27" s="16"/>
      <c r="M27" s="16"/>
    </row>
    <row r="28" spans="2:13" s="17" customFormat="1" ht="18" customHeight="1" x14ac:dyDescent="0.5">
      <c r="B28" s="14" t="s">
        <v>19929</v>
      </c>
      <c r="C28" s="14" t="s">
        <v>21946</v>
      </c>
      <c r="D28" s="15" t="s">
        <v>21947</v>
      </c>
      <c r="E28" s="16"/>
      <c r="F28" s="16"/>
      <c r="G28" s="16"/>
      <c r="H28" s="16"/>
      <c r="I28" s="16"/>
      <c r="J28" s="16"/>
      <c r="K28" s="16"/>
      <c r="L28" s="16"/>
      <c r="M28" s="16"/>
    </row>
    <row r="29" spans="2:13" s="17" customFormat="1" ht="18" customHeight="1" x14ac:dyDescent="0.5">
      <c r="B29" s="14" t="s">
        <v>19918</v>
      </c>
      <c r="C29" s="14" t="s">
        <v>21948</v>
      </c>
      <c r="D29" s="15" t="s">
        <v>21949</v>
      </c>
      <c r="E29" s="16"/>
      <c r="F29" s="16"/>
      <c r="G29" s="16"/>
      <c r="H29" s="16"/>
      <c r="I29" s="16"/>
      <c r="J29" s="16"/>
      <c r="K29" s="16"/>
      <c r="L29" s="16"/>
      <c r="M29" s="16"/>
    </row>
    <row r="30" spans="2:13" s="17" customFormat="1" ht="18" customHeight="1" x14ac:dyDescent="0.5">
      <c r="B30" s="14" t="s">
        <v>19925</v>
      </c>
      <c r="C30" s="14" t="s">
        <v>21950</v>
      </c>
      <c r="D30" s="15" t="s">
        <v>21951</v>
      </c>
      <c r="E30" s="16"/>
      <c r="F30" s="16"/>
      <c r="G30" s="16"/>
      <c r="H30" s="16"/>
      <c r="I30" s="16"/>
      <c r="J30" s="16"/>
      <c r="K30" s="16"/>
      <c r="L30" s="16"/>
      <c r="M30" s="16"/>
    </row>
    <row r="31" spans="2:13" s="17" customFormat="1" ht="18" customHeight="1" x14ac:dyDescent="0.5">
      <c r="B31" s="14" t="s">
        <v>19973</v>
      </c>
      <c r="C31" s="14" t="s">
        <v>21952</v>
      </c>
      <c r="D31" s="15" t="s">
        <v>21953</v>
      </c>
      <c r="E31" s="16"/>
      <c r="F31" s="16"/>
      <c r="G31" s="16"/>
      <c r="H31" s="16"/>
      <c r="I31" s="16"/>
      <c r="J31" s="16"/>
      <c r="K31" s="16"/>
      <c r="L31" s="16"/>
      <c r="M31" s="16"/>
    </row>
    <row r="32" spans="2:13" s="17" customFormat="1" ht="18" customHeight="1" x14ac:dyDescent="0.5">
      <c r="B32" s="14" t="s">
        <v>19975</v>
      </c>
      <c r="C32" s="14" t="s">
        <v>21954</v>
      </c>
      <c r="D32" s="15" t="s">
        <v>21955</v>
      </c>
      <c r="E32" s="16"/>
      <c r="F32" s="16"/>
      <c r="G32" s="16"/>
      <c r="H32" s="16"/>
      <c r="I32" s="16"/>
      <c r="J32" s="16"/>
      <c r="K32" s="16"/>
      <c r="L32" s="16"/>
      <c r="M32" s="16"/>
    </row>
    <row r="33" spans="2:16" s="17" customFormat="1" ht="18" customHeight="1" x14ac:dyDescent="0.5">
      <c r="B33" s="14" t="s">
        <v>19977</v>
      </c>
      <c r="C33" s="14" t="s">
        <v>21956</v>
      </c>
      <c r="D33" s="15" t="s">
        <v>21957</v>
      </c>
      <c r="E33" s="16"/>
      <c r="F33" s="16"/>
      <c r="G33" s="16"/>
      <c r="H33" s="16"/>
      <c r="I33" s="16"/>
      <c r="J33" s="16"/>
      <c r="K33" s="16"/>
      <c r="L33" s="16"/>
      <c r="M33" s="16"/>
    </row>
    <row r="34" spans="2:16" s="17" customFormat="1" ht="18" customHeight="1" x14ac:dyDescent="0.5">
      <c r="B34" s="14" t="s">
        <v>19979</v>
      </c>
      <c r="C34" s="14" t="s">
        <v>21958</v>
      </c>
      <c r="D34" s="15" t="s">
        <v>21959</v>
      </c>
      <c r="E34" s="16"/>
      <c r="F34" s="16"/>
      <c r="G34" s="16"/>
      <c r="H34" s="16"/>
      <c r="I34" s="16"/>
      <c r="J34" s="16"/>
      <c r="K34" s="16"/>
      <c r="L34" s="16"/>
      <c r="M34" s="16"/>
      <c r="P34" s="17" t="s">
        <v>21960</v>
      </c>
    </row>
    <row r="35" spans="2:16" s="17" customFormat="1" ht="18" customHeight="1" x14ac:dyDescent="0.5">
      <c r="B35" s="14" t="s">
        <v>19941</v>
      </c>
      <c r="C35" s="14" t="s">
        <v>21961</v>
      </c>
      <c r="D35" s="15" t="s">
        <v>21962</v>
      </c>
      <c r="E35" s="16"/>
      <c r="F35" s="16"/>
      <c r="G35" s="16"/>
      <c r="H35" s="16"/>
      <c r="I35" s="16"/>
      <c r="J35" s="16"/>
      <c r="K35" s="16"/>
      <c r="L35" s="16"/>
      <c r="M35" s="16"/>
    </row>
    <row r="36" spans="2:16" s="17" customFormat="1" ht="18" customHeight="1" x14ac:dyDescent="0.5">
      <c r="B36" s="14" t="s">
        <v>19982</v>
      </c>
      <c r="C36" s="14" t="s">
        <v>21963</v>
      </c>
      <c r="D36" s="15" t="s">
        <v>21964</v>
      </c>
      <c r="E36" s="16"/>
      <c r="F36" s="16"/>
      <c r="G36" s="16"/>
      <c r="H36" s="16"/>
      <c r="I36" s="16"/>
      <c r="J36" s="16"/>
      <c r="K36" s="16"/>
      <c r="L36" s="16"/>
      <c r="M36" s="16"/>
    </row>
    <row r="37" spans="2:16" s="17" customFormat="1" ht="18" customHeight="1" x14ac:dyDescent="0.5">
      <c r="B37" s="14" t="s">
        <v>19931</v>
      </c>
      <c r="C37" s="14" t="s">
        <v>21965</v>
      </c>
      <c r="D37" s="15" t="s">
        <v>21966</v>
      </c>
      <c r="E37" s="16"/>
      <c r="F37" s="16"/>
      <c r="G37" s="16"/>
      <c r="H37" s="16"/>
      <c r="I37" s="16"/>
      <c r="J37" s="16"/>
      <c r="K37" s="16"/>
      <c r="L37" s="16"/>
      <c r="M37" s="16"/>
    </row>
    <row r="38" spans="2:16" s="17" customFormat="1" ht="18" customHeight="1" x14ac:dyDescent="0.5">
      <c r="B38" s="14" t="s">
        <v>19985</v>
      </c>
      <c r="C38" s="14" t="s">
        <v>21967</v>
      </c>
      <c r="D38" s="15" t="s">
        <v>21968</v>
      </c>
      <c r="E38" s="16"/>
      <c r="F38" s="16"/>
      <c r="G38" s="16"/>
      <c r="H38" s="16"/>
      <c r="I38" s="16"/>
      <c r="J38" s="16"/>
      <c r="K38" s="16"/>
      <c r="L38" s="16"/>
      <c r="M38" s="16"/>
    </row>
    <row r="39" spans="2:16" s="17" customFormat="1" ht="18" customHeight="1" x14ac:dyDescent="0.5">
      <c r="B39" s="14" t="s">
        <v>19987</v>
      </c>
      <c r="C39" s="14" t="s">
        <v>21969</v>
      </c>
      <c r="D39" s="15" t="s">
        <v>21970</v>
      </c>
      <c r="E39" s="16"/>
      <c r="F39" s="16"/>
      <c r="G39" s="16"/>
      <c r="H39" s="16"/>
      <c r="I39" s="16"/>
      <c r="J39" s="16"/>
      <c r="K39" s="16"/>
      <c r="L39" s="16"/>
      <c r="M39" s="16"/>
    </row>
    <row r="40" spans="2:16" s="17" customFormat="1" ht="18" customHeight="1" x14ac:dyDescent="0.5">
      <c r="B40" s="14" t="s">
        <v>19936</v>
      </c>
      <c r="C40" s="14" t="s">
        <v>21971</v>
      </c>
      <c r="D40" s="15" t="s">
        <v>21972</v>
      </c>
      <c r="E40" s="16"/>
      <c r="F40" s="16"/>
      <c r="G40" s="16"/>
      <c r="H40" s="16"/>
      <c r="I40" s="16"/>
      <c r="J40" s="16"/>
      <c r="K40" s="16"/>
      <c r="L40" s="16"/>
      <c r="M40" s="16"/>
    </row>
    <row r="41" spans="2:16" s="17" customFormat="1" ht="18" customHeight="1" x14ac:dyDescent="0.5">
      <c r="B41" s="14" t="s">
        <v>19990</v>
      </c>
      <c r="C41" s="14" t="s">
        <v>21973</v>
      </c>
      <c r="D41" s="15" t="s">
        <v>21974</v>
      </c>
      <c r="E41" s="16"/>
      <c r="F41" s="16"/>
      <c r="G41" s="16"/>
      <c r="H41" s="16"/>
      <c r="I41" s="16"/>
      <c r="J41" s="16"/>
      <c r="K41" s="16"/>
      <c r="L41" s="16"/>
      <c r="M41" s="16"/>
    </row>
    <row r="42" spans="2:16" s="17" customFormat="1" ht="18" customHeight="1" x14ac:dyDescent="0.5">
      <c r="B42" s="14" t="s">
        <v>19992</v>
      </c>
      <c r="C42" s="14" t="s">
        <v>21975</v>
      </c>
      <c r="D42" s="15" t="s">
        <v>21976</v>
      </c>
      <c r="E42" s="16"/>
      <c r="F42" s="16"/>
      <c r="G42" s="16"/>
      <c r="H42" s="16"/>
      <c r="I42" s="16"/>
      <c r="J42" s="16"/>
      <c r="K42" s="16"/>
      <c r="L42" s="16"/>
      <c r="M42" s="16"/>
    </row>
    <row r="43" spans="2:16" s="17" customFormat="1" ht="18" customHeight="1" x14ac:dyDescent="0.5">
      <c r="B43" s="14" t="s">
        <v>19994</v>
      </c>
      <c r="C43" s="14" t="s">
        <v>21977</v>
      </c>
      <c r="D43" s="15" t="s">
        <v>21978</v>
      </c>
      <c r="E43" s="16"/>
      <c r="F43" s="16"/>
      <c r="G43" s="16"/>
      <c r="H43" s="16"/>
      <c r="I43" s="16"/>
      <c r="J43" s="16"/>
      <c r="K43" s="16"/>
      <c r="L43" s="16"/>
      <c r="M43" s="16"/>
    </row>
    <row r="44" spans="2:16" s="17" customFormat="1" ht="18" customHeight="1" x14ac:dyDescent="0.5">
      <c r="B44" s="14" t="s">
        <v>19939</v>
      </c>
      <c r="C44" s="14" t="s">
        <v>21979</v>
      </c>
      <c r="D44" s="15" t="s">
        <v>21980</v>
      </c>
      <c r="E44" s="16"/>
      <c r="F44" s="16"/>
      <c r="G44" s="16"/>
      <c r="H44" s="16"/>
      <c r="I44" s="16"/>
      <c r="J44" s="16"/>
      <c r="K44" s="16"/>
      <c r="L44" s="16"/>
      <c r="M44" s="16"/>
    </row>
    <row r="45" spans="2:16" s="17" customFormat="1" ht="18" customHeight="1" x14ac:dyDescent="0.5">
      <c r="B45" s="14" t="s">
        <v>19944</v>
      </c>
      <c r="C45" s="14" t="s">
        <v>21981</v>
      </c>
      <c r="D45" s="15" t="s">
        <v>21982</v>
      </c>
      <c r="E45" s="16"/>
      <c r="F45" s="16"/>
      <c r="G45" s="16"/>
      <c r="H45" s="16"/>
      <c r="I45" s="16"/>
      <c r="J45" s="16"/>
      <c r="K45" s="16"/>
      <c r="L45" s="16"/>
      <c r="M45" s="16"/>
    </row>
    <row r="46" spans="2:16" s="17" customFormat="1" ht="18" customHeight="1" x14ac:dyDescent="0.5">
      <c r="B46" s="14" t="s">
        <v>19998</v>
      </c>
      <c r="C46" s="14" t="s">
        <v>21983</v>
      </c>
      <c r="D46" s="15" t="s">
        <v>21984</v>
      </c>
      <c r="E46" s="16"/>
      <c r="F46" s="16"/>
      <c r="G46" s="16"/>
      <c r="H46" s="16"/>
      <c r="I46" s="16"/>
      <c r="J46" s="16"/>
      <c r="K46" s="16"/>
      <c r="L46" s="16"/>
      <c r="M46" s="16"/>
    </row>
    <row r="47" spans="2:16" s="17" customFormat="1" ht="18" customHeight="1" x14ac:dyDescent="0.15">
      <c r="B47" s="200"/>
      <c r="D47" s="18"/>
    </row>
    <row r="48" spans="2:16" s="17" customFormat="1" ht="18" customHeight="1" x14ac:dyDescent="0.15">
      <c r="B48" s="200"/>
    </row>
    <row r="49" spans="2:13" ht="18.75" customHeight="1" x14ac:dyDescent="0.15">
      <c r="B49" s="1325" t="s">
        <v>9795</v>
      </c>
      <c r="C49" s="1325"/>
      <c r="D49" s="1325"/>
      <c r="E49" s="1325"/>
      <c r="F49" s="1325"/>
      <c r="G49" s="1325"/>
      <c r="H49" s="1325"/>
      <c r="I49" s="1325"/>
      <c r="J49" s="1325"/>
      <c r="K49" s="1325"/>
      <c r="L49" s="1325"/>
      <c r="M49" s="1325"/>
    </row>
    <row r="50" spans="2:13" ht="0.75" customHeight="1" x14ac:dyDescent="0.15">
      <c r="B50" s="1325"/>
      <c r="C50" s="1325"/>
      <c r="D50" s="1325"/>
      <c r="E50" s="1325"/>
      <c r="F50" s="1325"/>
      <c r="G50" s="1325"/>
      <c r="H50" s="1325"/>
      <c r="I50" s="1325"/>
      <c r="J50" s="1325"/>
      <c r="K50" s="1325"/>
      <c r="L50" s="1325"/>
      <c r="M50" s="1325"/>
    </row>
    <row r="51" spans="2:13" ht="19.5" customHeight="1" x14ac:dyDescent="0.15">
      <c r="B51" s="1325" t="s">
        <v>21985</v>
      </c>
      <c r="C51" s="1325"/>
      <c r="D51" s="1325"/>
      <c r="E51" s="1325"/>
      <c r="F51" s="1325"/>
      <c r="G51" s="1325"/>
      <c r="H51" s="1325"/>
      <c r="I51" s="1325"/>
      <c r="J51" s="1325"/>
      <c r="K51" s="1325"/>
      <c r="L51" s="1325"/>
      <c r="M51" s="1325"/>
    </row>
    <row r="52" spans="2:13" ht="19.5" customHeight="1" x14ac:dyDescent="0.15">
      <c r="B52" s="1324" t="s">
        <v>21986</v>
      </c>
      <c r="C52" s="1324"/>
      <c r="D52" s="1324"/>
      <c r="E52" s="1324"/>
      <c r="F52" s="1324"/>
      <c r="G52" s="1324"/>
      <c r="H52" s="1324"/>
      <c r="I52" s="1324"/>
      <c r="J52" s="1324"/>
      <c r="K52" s="1324"/>
      <c r="L52" s="1324"/>
      <c r="M52" s="1324"/>
    </row>
    <row r="53" spans="2:13" ht="5.25" customHeight="1" x14ac:dyDescent="0.15">
      <c r="D53" s="1325" t="s">
        <v>21910</v>
      </c>
      <c r="E53" s="1325"/>
      <c r="F53" s="1325"/>
      <c r="G53" s="1325"/>
      <c r="H53" s="1325"/>
      <c r="I53" s="1325"/>
      <c r="J53" s="1325"/>
      <c r="K53" s="1325"/>
      <c r="L53" s="1325"/>
      <c r="M53" s="1325"/>
    </row>
    <row r="54" spans="2:13" ht="14.25" customHeight="1" x14ac:dyDescent="0.15">
      <c r="D54" s="1325"/>
      <c r="E54" s="1325"/>
      <c r="F54" s="1325"/>
      <c r="G54" s="1325"/>
      <c r="H54" s="1325"/>
      <c r="I54" s="1325"/>
      <c r="J54" s="1325"/>
      <c r="K54" s="1325"/>
      <c r="L54" s="1325"/>
      <c r="M54" s="1325"/>
    </row>
    <row r="55" spans="2:13" ht="5.25" customHeight="1" x14ac:dyDescent="0.15">
      <c r="B55" s="1325" t="s">
        <v>21987</v>
      </c>
      <c r="C55" s="1325"/>
      <c r="D55" s="1325"/>
      <c r="E55" s="1325"/>
      <c r="F55" s="1325"/>
      <c r="G55" s="1325"/>
      <c r="H55" s="1325"/>
      <c r="I55" s="1325"/>
      <c r="J55" s="1325"/>
      <c r="K55" s="1325"/>
      <c r="L55" s="1325"/>
      <c r="M55" s="1325"/>
    </row>
    <row r="56" spans="2:13" ht="15" customHeight="1" x14ac:dyDescent="0.15">
      <c r="B56" s="1325"/>
      <c r="C56" s="1325"/>
      <c r="D56" s="1325"/>
      <c r="E56" s="1325"/>
      <c r="F56" s="1325"/>
      <c r="G56" s="1325"/>
      <c r="H56" s="1325"/>
      <c r="I56" s="1325"/>
      <c r="J56" s="1325"/>
      <c r="K56" s="1325"/>
      <c r="L56" s="1325"/>
      <c r="M56" s="1325"/>
    </row>
    <row r="57" spans="2:13" ht="3" customHeight="1" x14ac:dyDescent="0.15"/>
    <row r="58" spans="2:13" ht="39" customHeight="1" x14ac:dyDescent="0.45">
      <c r="B58" s="10" t="s">
        <v>9529</v>
      </c>
      <c r="C58" s="10" t="s">
        <v>8352</v>
      </c>
      <c r="D58" s="10" t="s">
        <v>9799</v>
      </c>
      <c r="E58" s="6"/>
      <c r="F58" s="6"/>
      <c r="G58" s="6"/>
      <c r="H58" s="6"/>
      <c r="I58" s="6"/>
      <c r="J58" s="6"/>
      <c r="K58" s="6"/>
      <c r="L58" s="6"/>
      <c r="M58" s="1" t="s">
        <v>16119</v>
      </c>
    </row>
    <row r="59" spans="2:13" s="17" customFormat="1" ht="18" customHeight="1" x14ac:dyDescent="0.5">
      <c r="B59" s="14" t="s">
        <v>12949</v>
      </c>
      <c r="C59" s="14" t="s">
        <v>21988</v>
      </c>
      <c r="D59" s="15" t="s">
        <v>21989</v>
      </c>
      <c r="E59" s="16"/>
      <c r="F59" s="16"/>
      <c r="G59" s="16"/>
      <c r="H59" s="16"/>
      <c r="I59" s="16"/>
      <c r="J59" s="16"/>
      <c r="K59" s="16"/>
      <c r="L59" s="16"/>
      <c r="M59" s="16"/>
    </row>
    <row r="60" spans="2:13" s="17" customFormat="1" ht="18" customHeight="1" x14ac:dyDescent="0.5">
      <c r="B60" s="14" t="s">
        <v>12951</v>
      </c>
      <c r="C60" s="14" t="s">
        <v>21990</v>
      </c>
      <c r="D60" s="15" t="s">
        <v>21991</v>
      </c>
      <c r="E60" s="16"/>
      <c r="F60" s="16"/>
      <c r="G60" s="16"/>
      <c r="H60" s="16"/>
      <c r="I60" s="16"/>
      <c r="J60" s="16"/>
      <c r="K60" s="16"/>
      <c r="L60" s="16"/>
      <c r="M60" s="16"/>
    </row>
    <row r="61" spans="2:13" s="17" customFormat="1" ht="18" customHeight="1" x14ac:dyDescent="0.5">
      <c r="B61" s="14" t="s">
        <v>12962</v>
      </c>
      <c r="C61" s="14" t="s">
        <v>21992</v>
      </c>
      <c r="D61" s="15" t="s">
        <v>21993</v>
      </c>
      <c r="E61" s="16"/>
      <c r="F61" s="16"/>
      <c r="G61" s="16"/>
      <c r="H61" s="16"/>
      <c r="I61" s="16"/>
      <c r="J61" s="16"/>
      <c r="K61" s="16"/>
      <c r="L61" s="16"/>
      <c r="M61" s="16"/>
    </row>
    <row r="62" spans="2:13" s="17" customFormat="1" ht="18" customHeight="1" x14ac:dyDescent="0.5">
      <c r="B62" s="14" t="s">
        <v>12966</v>
      </c>
      <c r="C62" s="14" t="s">
        <v>21994</v>
      </c>
      <c r="D62" s="15" t="s">
        <v>21995</v>
      </c>
      <c r="E62" s="16"/>
      <c r="F62" s="16"/>
      <c r="G62" s="16"/>
      <c r="H62" s="16"/>
      <c r="I62" s="16"/>
      <c r="J62" s="16"/>
      <c r="K62" s="16"/>
      <c r="L62" s="16"/>
      <c r="M62" s="16"/>
    </row>
    <row r="63" spans="2:13" s="17" customFormat="1" ht="18" customHeight="1" x14ac:dyDescent="0.5">
      <c r="B63" s="14" t="s">
        <v>12971</v>
      </c>
      <c r="C63" s="14" t="s">
        <v>21996</v>
      </c>
      <c r="D63" s="15" t="s">
        <v>21997</v>
      </c>
      <c r="E63" s="16"/>
      <c r="F63" s="16"/>
      <c r="G63" s="16"/>
      <c r="H63" s="16"/>
      <c r="I63" s="16"/>
      <c r="J63" s="16"/>
      <c r="K63" s="16"/>
      <c r="L63" s="16"/>
      <c r="M63" s="16"/>
    </row>
    <row r="64" spans="2:13" s="17" customFormat="1" ht="18" customHeight="1" x14ac:dyDescent="0.5">
      <c r="B64" s="14" t="s">
        <v>12976</v>
      </c>
      <c r="C64" s="14" t="s">
        <v>21998</v>
      </c>
      <c r="D64" s="15" t="s">
        <v>21999</v>
      </c>
      <c r="E64" s="16"/>
      <c r="F64" s="16"/>
      <c r="G64" s="16"/>
      <c r="H64" s="16"/>
      <c r="I64" s="16"/>
      <c r="J64" s="16"/>
      <c r="K64" s="16"/>
      <c r="L64" s="16"/>
      <c r="M64" s="16"/>
    </row>
    <row r="65" spans="2:13" s="17" customFormat="1" ht="18" customHeight="1" x14ac:dyDescent="0.5">
      <c r="B65" s="14" t="s">
        <v>12980</v>
      </c>
      <c r="C65" s="14" t="s">
        <v>22000</v>
      </c>
      <c r="D65" s="15" t="s">
        <v>9436</v>
      </c>
      <c r="E65" s="16"/>
      <c r="F65" s="16"/>
      <c r="G65" s="16"/>
      <c r="H65" s="16"/>
      <c r="I65" s="16"/>
      <c r="J65" s="16"/>
      <c r="K65" s="16"/>
      <c r="L65" s="16"/>
      <c r="M65" s="16"/>
    </row>
    <row r="66" spans="2:13" s="17" customFormat="1" ht="18" customHeight="1" x14ac:dyDescent="0.5">
      <c r="B66" s="14" t="s">
        <v>12985</v>
      </c>
      <c r="C66" s="14" t="s">
        <v>22001</v>
      </c>
      <c r="D66" s="15" t="s">
        <v>22002</v>
      </c>
      <c r="E66" s="16"/>
      <c r="F66" s="16"/>
      <c r="G66" s="16"/>
      <c r="H66" s="16"/>
      <c r="I66" s="16"/>
      <c r="J66" s="16"/>
      <c r="K66" s="16"/>
      <c r="L66" s="16"/>
      <c r="M66" s="16"/>
    </row>
    <row r="67" spans="2:13" s="17" customFormat="1" ht="18" customHeight="1" x14ac:dyDescent="0.5">
      <c r="B67" s="14" t="s">
        <v>12988</v>
      </c>
      <c r="C67" s="14" t="s">
        <v>22003</v>
      </c>
      <c r="D67" s="15" t="s">
        <v>22004</v>
      </c>
      <c r="E67" s="16"/>
      <c r="F67" s="16"/>
      <c r="G67" s="16"/>
      <c r="H67" s="16"/>
      <c r="I67" s="16"/>
      <c r="J67" s="16"/>
      <c r="K67" s="16"/>
      <c r="L67" s="16"/>
      <c r="M67" s="16"/>
    </row>
    <row r="68" spans="2:13" s="17" customFormat="1" ht="18" customHeight="1" x14ac:dyDescent="0.5">
      <c r="B68" s="14" t="s">
        <v>12993</v>
      </c>
      <c r="C68" s="14" t="s">
        <v>22005</v>
      </c>
      <c r="D68" s="15" t="s">
        <v>22006</v>
      </c>
      <c r="E68" s="16"/>
      <c r="F68" s="16"/>
      <c r="G68" s="16"/>
      <c r="H68" s="16"/>
      <c r="I68" s="16"/>
      <c r="J68" s="16"/>
      <c r="K68" s="16"/>
      <c r="L68" s="16"/>
      <c r="M68" s="16"/>
    </row>
    <row r="69" spans="2:13" s="17" customFormat="1" ht="18" customHeight="1" x14ac:dyDescent="0.5">
      <c r="B69" s="14" t="s">
        <v>12998</v>
      </c>
      <c r="C69" s="14" t="s">
        <v>22007</v>
      </c>
      <c r="D69" s="15" t="s">
        <v>22008</v>
      </c>
      <c r="E69" s="16"/>
      <c r="F69" s="16"/>
      <c r="G69" s="16"/>
      <c r="H69" s="16"/>
      <c r="I69" s="16"/>
      <c r="J69" s="16"/>
      <c r="K69" s="16"/>
      <c r="L69" s="16"/>
      <c r="M69" s="16"/>
    </row>
    <row r="70" spans="2:13" s="17" customFormat="1" ht="18" customHeight="1" x14ac:dyDescent="0.5">
      <c r="B70" s="14" t="s">
        <v>13003</v>
      </c>
      <c r="C70" s="14" t="s">
        <v>22009</v>
      </c>
      <c r="D70" s="15" t="s">
        <v>22010</v>
      </c>
      <c r="E70" s="16"/>
      <c r="F70" s="16"/>
      <c r="G70" s="16"/>
      <c r="H70" s="16"/>
      <c r="I70" s="16"/>
      <c r="J70" s="16"/>
      <c r="K70" s="16"/>
      <c r="L70" s="16"/>
      <c r="M70" s="16"/>
    </row>
    <row r="71" spans="2:13" s="17" customFormat="1" ht="18" customHeight="1" x14ac:dyDescent="0.5">
      <c r="B71" s="14" t="s">
        <v>19961</v>
      </c>
      <c r="C71" s="14" t="s">
        <v>22011</v>
      </c>
      <c r="D71" s="15" t="s">
        <v>22012</v>
      </c>
      <c r="E71" s="16"/>
      <c r="F71" s="16"/>
      <c r="G71" s="16"/>
      <c r="H71" s="16"/>
      <c r="I71" s="16"/>
      <c r="J71" s="16"/>
      <c r="K71" s="16"/>
      <c r="L71" s="16"/>
      <c r="M71" s="16"/>
    </row>
    <row r="72" spans="2:13" s="17" customFormat="1" ht="18" customHeight="1" x14ac:dyDescent="0.5">
      <c r="B72" s="14" t="s">
        <v>19963</v>
      </c>
      <c r="C72" s="14" t="s">
        <v>22013</v>
      </c>
      <c r="D72" s="15" t="s">
        <v>22014</v>
      </c>
      <c r="E72" s="16"/>
      <c r="F72" s="16"/>
      <c r="G72" s="16"/>
      <c r="H72" s="16"/>
      <c r="I72" s="16"/>
      <c r="J72" s="16"/>
      <c r="K72" s="16"/>
      <c r="L72" s="16"/>
      <c r="M72" s="16"/>
    </row>
    <row r="73" spans="2:13" s="17" customFormat="1" ht="18" customHeight="1" x14ac:dyDescent="0.5">
      <c r="B73" s="14" t="s">
        <v>19965</v>
      </c>
      <c r="C73" s="14" t="s">
        <v>22015</v>
      </c>
      <c r="D73" s="15" t="s">
        <v>22016</v>
      </c>
      <c r="E73" s="16"/>
      <c r="F73" s="16"/>
      <c r="G73" s="16"/>
      <c r="H73" s="16"/>
      <c r="I73" s="16"/>
      <c r="J73" s="16"/>
      <c r="K73" s="16"/>
      <c r="L73" s="16"/>
      <c r="M73" s="16"/>
    </row>
    <row r="74" spans="2:13" s="17" customFormat="1" ht="18" customHeight="1" x14ac:dyDescent="0.5">
      <c r="B74" s="14" t="s">
        <v>19967</v>
      </c>
      <c r="C74" s="14" t="s">
        <v>22017</v>
      </c>
      <c r="D74" s="15" t="s">
        <v>22018</v>
      </c>
      <c r="E74" s="16"/>
      <c r="F74" s="16"/>
      <c r="G74" s="16"/>
      <c r="H74" s="16"/>
      <c r="I74" s="16"/>
      <c r="J74" s="16"/>
      <c r="K74" s="16"/>
      <c r="L74" s="16"/>
      <c r="M74" s="16"/>
    </row>
    <row r="75" spans="2:13" s="17" customFormat="1" ht="18" customHeight="1" x14ac:dyDescent="0.5">
      <c r="B75" s="14" t="s">
        <v>19908</v>
      </c>
      <c r="C75" s="14" t="s">
        <v>22019</v>
      </c>
      <c r="D75" s="15" t="s">
        <v>22020</v>
      </c>
      <c r="E75" s="16"/>
      <c r="F75" s="16"/>
      <c r="G75" s="16"/>
      <c r="H75" s="16"/>
      <c r="I75" s="16"/>
      <c r="J75" s="16"/>
      <c r="K75" s="16"/>
      <c r="L75" s="16"/>
      <c r="M75" s="16"/>
    </row>
    <row r="76" spans="2:13" s="17" customFormat="1" ht="18" customHeight="1" x14ac:dyDescent="0.5">
      <c r="B76" s="14" t="s">
        <v>19929</v>
      </c>
      <c r="C76" s="14" t="s">
        <v>22021</v>
      </c>
      <c r="D76" s="15" t="s">
        <v>22022</v>
      </c>
      <c r="E76" s="16"/>
      <c r="F76" s="16"/>
      <c r="G76" s="16"/>
      <c r="H76" s="16"/>
      <c r="I76" s="16"/>
      <c r="J76" s="16"/>
      <c r="K76" s="16"/>
      <c r="L76" s="16"/>
      <c r="M76" s="16"/>
    </row>
    <row r="77" spans="2:13" s="17" customFormat="1" ht="18" customHeight="1" x14ac:dyDescent="0.5">
      <c r="B77" s="14" t="s">
        <v>19918</v>
      </c>
      <c r="C77" s="14" t="s">
        <v>22023</v>
      </c>
      <c r="D77" s="15" t="s">
        <v>22024</v>
      </c>
      <c r="E77" s="16"/>
      <c r="F77" s="16"/>
      <c r="G77" s="16"/>
      <c r="H77" s="16"/>
      <c r="I77" s="16"/>
      <c r="J77" s="16"/>
      <c r="K77" s="16"/>
      <c r="L77" s="16"/>
      <c r="M77" s="16"/>
    </row>
    <row r="78" spans="2:13" s="17" customFormat="1" ht="18" customHeight="1" x14ac:dyDescent="0.5">
      <c r="B78" s="14" t="s">
        <v>19925</v>
      </c>
      <c r="C78" s="14" t="s">
        <v>22025</v>
      </c>
      <c r="D78" s="15" t="s">
        <v>22026</v>
      </c>
      <c r="E78" s="16"/>
      <c r="F78" s="16"/>
      <c r="G78" s="16"/>
      <c r="H78" s="16"/>
      <c r="I78" s="16"/>
      <c r="J78" s="16"/>
      <c r="K78" s="16"/>
      <c r="L78" s="16"/>
      <c r="M78" s="16"/>
    </row>
    <row r="79" spans="2:13" s="17" customFormat="1" ht="18" customHeight="1" x14ac:dyDescent="0.5">
      <c r="B79" s="14" t="s">
        <v>19973</v>
      </c>
      <c r="C79" s="14" t="s">
        <v>22027</v>
      </c>
      <c r="D79" s="15" t="s">
        <v>22028</v>
      </c>
      <c r="E79" s="16"/>
      <c r="F79" s="16"/>
      <c r="G79" s="16"/>
      <c r="H79" s="16"/>
      <c r="I79" s="16"/>
      <c r="J79" s="16"/>
      <c r="K79" s="16"/>
      <c r="L79" s="16"/>
      <c r="M79" s="16"/>
    </row>
    <row r="80" spans="2:13" s="17" customFormat="1" ht="18" customHeight="1" x14ac:dyDescent="0.5">
      <c r="B80" s="14" t="s">
        <v>19975</v>
      </c>
      <c r="C80" s="14" t="s">
        <v>22029</v>
      </c>
      <c r="D80" s="15" t="s">
        <v>22030</v>
      </c>
      <c r="E80" s="16"/>
      <c r="F80" s="16"/>
      <c r="G80" s="16"/>
      <c r="H80" s="16"/>
      <c r="I80" s="16"/>
      <c r="J80" s="16"/>
      <c r="K80" s="16"/>
      <c r="L80" s="16"/>
      <c r="M80" s="16"/>
    </row>
    <row r="81" spans="2:13" s="17" customFormat="1" ht="18" customHeight="1" x14ac:dyDescent="0.5">
      <c r="B81" s="14" t="s">
        <v>19977</v>
      </c>
      <c r="C81" s="14" t="s">
        <v>22031</v>
      </c>
      <c r="D81" s="15" t="s">
        <v>22032</v>
      </c>
      <c r="E81" s="16"/>
      <c r="F81" s="16"/>
      <c r="G81" s="16"/>
      <c r="H81" s="16"/>
      <c r="I81" s="16"/>
      <c r="J81" s="16"/>
      <c r="K81" s="16"/>
      <c r="L81" s="16"/>
      <c r="M81" s="16"/>
    </row>
    <row r="82" spans="2:13" s="17" customFormat="1" ht="18" customHeight="1" x14ac:dyDescent="0.5">
      <c r="B82" s="14" t="s">
        <v>19979</v>
      </c>
      <c r="C82" s="14" t="s">
        <v>22033</v>
      </c>
      <c r="D82" s="15" t="s">
        <v>22034</v>
      </c>
      <c r="E82" s="16"/>
      <c r="F82" s="16"/>
      <c r="G82" s="16"/>
      <c r="H82" s="16"/>
      <c r="I82" s="16"/>
      <c r="J82" s="16"/>
      <c r="K82" s="16"/>
      <c r="L82" s="16"/>
      <c r="M82" s="16"/>
    </row>
    <row r="83" spans="2:13" s="17" customFormat="1" ht="18" customHeight="1" x14ac:dyDescent="0.5">
      <c r="B83" s="14" t="s">
        <v>19941</v>
      </c>
      <c r="C83" s="14" t="s">
        <v>22035</v>
      </c>
      <c r="D83" s="15" t="s">
        <v>22036</v>
      </c>
      <c r="E83" s="16"/>
      <c r="F83" s="16"/>
      <c r="G83" s="16"/>
      <c r="H83" s="16"/>
      <c r="I83" s="16"/>
      <c r="J83" s="16"/>
      <c r="K83" s="16"/>
      <c r="L83" s="16"/>
      <c r="M83" s="16"/>
    </row>
    <row r="84" spans="2:13" s="17" customFormat="1" ht="21.75" customHeight="1" x14ac:dyDescent="0.5">
      <c r="B84" s="14" t="s">
        <v>19982</v>
      </c>
      <c r="C84" s="14" t="s">
        <v>22037</v>
      </c>
      <c r="D84" s="15" t="s">
        <v>22038</v>
      </c>
      <c r="E84" s="16"/>
      <c r="F84" s="16"/>
      <c r="G84" s="16"/>
      <c r="H84" s="16"/>
      <c r="I84" s="16"/>
      <c r="J84" s="16"/>
      <c r="K84" s="16"/>
      <c r="L84" s="16"/>
      <c r="M84" s="16"/>
    </row>
    <row r="85" spans="2:13" s="17" customFormat="1" ht="18" customHeight="1" x14ac:dyDescent="0.5">
      <c r="B85" s="14" t="s">
        <v>19931</v>
      </c>
      <c r="C85" s="14" t="s">
        <v>22039</v>
      </c>
      <c r="D85" s="15" t="s">
        <v>22040</v>
      </c>
      <c r="E85" s="16"/>
      <c r="F85" s="16"/>
      <c r="G85" s="16"/>
      <c r="H85" s="16"/>
      <c r="I85" s="16"/>
      <c r="J85" s="16"/>
      <c r="K85" s="16"/>
      <c r="L85" s="16"/>
      <c r="M85" s="16"/>
    </row>
    <row r="86" spans="2:13" s="17" customFormat="1" ht="18" customHeight="1" x14ac:dyDescent="0.5">
      <c r="B86" s="14" t="s">
        <v>19985</v>
      </c>
      <c r="C86" s="14" t="s">
        <v>22041</v>
      </c>
      <c r="D86" s="15" t="s">
        <v>22042</v>
      </c>
      <c r="E86" s="16"/>
      <c r="F86" s="16"/>
      <c r="G86" s="16"/>
      <c r="H86" s="16"/>
      <c r="I86" s="16"/>
      <c r="J86" s="16"/>
      <c r="K86" s="16"/>
      <c r="L86" s="16"/>
      <c r="M86" s="16"/>
    </row>
    <row r="87" spans="2:13" s="17" customFormat="1" ht="18" customHeight="1" x14ac:dyDescent="0.5">
      <c r="B87" s="14" t="s">
        <v>19987</v>
      </c>
      <c r="C87" s="14" t="s">
        <v>22043</v>
      </c>
      <c r="D87" s="15" t="s">
        <v>22044</v>
      </c>
      <c r="E87" s="16"/>
      <c r="F87" s="16"/>
      <c r="G87" s="16"/>
      <c r="H87" s="16"/>
      <c r="I87" s="16"/>
      <c r="J87" s="16"/>
      <c r="K87" s="16"/>
      <c r="L87" s="16"/>
      <c r="M87" s="16"/>
    </row>
    <row r="88" spans="2:13" s="17" customFormat="1" ht="18" customHeight="1" x14ac:dyDescent="0.5">
      <c r="B88" s="14" t="s">
        <v>19936</v>
      </c>
      <c r="C88" s="14" t="s">
        <v>22045</v>
      </c>
      <c r="D88" s="15" t="s">
        <v>22046</v>
      </c>
      <c r="E88" s="16"/>
      <c r="F88" s="16"/>
      <c r="G88" s="16"/>
      <c r="H88" s="16"/>
      <c r="I88" s="16"/>
      <c r="J88" s="16"/>
      <c r="K88" s="16"/>
      <c r="L88" s="16"/>
      <c r="M88" s="16"/>
    </row>
    <row r="89" spans="2:13" s="17" customFormat="1" ht="18" customHeight="1" x14ac:dyDescent="0.5">
      <c r="B89" s="14" t="s">
        <v>19990</v>
      </c>
      <c r="C89" s="14" t="s">
        <v>22047</v>
      </c>
      <c r="D89" s="15" t="s">
        <v>22048</v>
      </c>
      <c r="E89" s="16"/>
      <c r="F89" s="16"/>
      <c r="G89" s="16"/>
      <c r="H89" s="16"/>
      <c r="I89" s="16"/>
      <c r="J89" s="16"/>
      <c r="K89" s="16"/>
      <c r="L89" s="16"/>
      <c r="M89" s="16"/>
    </row>
    <row r="91" spans="2:13" s="17" customFormat="1" ht="18" customHeight="1" x14ac:dyDescent="0.15">
      <c r="B91" s="200"/>
      <c r="D91" s="18"/>
    </row>
    <row r="92" spans="2:13" s="17" customFormat="1" ht="18" customHeight="1" x14ac:dyDescent="0.15">
      <c r="B92" s="200"/>
    </row>
    <row r="93" spans="2:13" ht="18.75" customHeight="1" x14ac:dyDescent="0.15">
      <c r="B93" s="1325" t="s">
        <v>9795</v>
      </c>
      <c r="C93" s="1325"/>
      <c r="D93" s="1325"/>
      <c r="E93" s="1325"/>
      <c r="F93" s="1325"/>
      <c r="G93" s="1325"/>
      <c r="H93" s="1325"/>
      <c r="I93" s="1325"/>
      <c r="J93" s="1325"/>
      <c r="K93" s="1325"/>
      <c r="L93" s="1325"/>
      <c r="M93" s="1325"/>
    </row>
    <row r="94" spans="2:13" ht="0.75" customHeight="1" x14ac:dyDescent="0.15">
      <c r="B94" s="1325"/>
      <c r="C94" s="1325"/>
      <c r="D94" s="1325"/>
      <c r="E94" s="1325"/>
      <c r="F94" s="1325"/>
      <c r="G94" s="1325"/>
      <c r="H94" s="1325"/>
      <c r="I94" s="1325"/>
      <c r="J94" s="1325"/>
      <c r="K94" s="1325"/>
      <c r="L94" s="1325"/>
      <c r="M94" s="1325"/>
    </row>
    <row r="95" spans="2:13" ht="19.5" customHeight="1" x14ac:dyDescent="0.15">
      <c r="B95" s="1325" t="s">
        <v>22049</v>
      </c>
      <c r="C95" s="1325"/>
      <c r="D95" s="1325"/>
      <c r="E95" s="1325"/>
      <c r="F95" s="1325"/>
      <c r="G95" s="1325"/>
      <c r="H95" s="1325"/>
      <c r="I95" s="1325"/>
      <c r="J95" s="1325"/>
      <c r="K95" s="1325"/>
      <c r="L95" s="1325"/>
      <c r="M95" s="1325"/>
    </row>
    <row r="96" spans="2:13" ht="19.5" customHeight="1" x14ac:dyDescent="0.15">
      <c r="B96" s="1324" t="s">
        <v>22050</v>
      </c>
      <c r="C96" s="1324"/>
      <c r="D96" s="1324"/>
      <c r="E96" s="1324"/>
      <c r="F96" s="1324"/>
      <c r="G96" s="1324"/>
      <c r="H96" s="1324"/>
      <c r="I96" s="1324"/>
      <c r="J96" s="1324"/>
      <c r="K96" s="1324"/>
      <c r="L96" s="1324"/>
      <c r="M96" s="1324"/>
    </row>
    <row r="97" spans="2:13" ht="5.25" customHeight="1" x14ac:dyDescent="0.15">
      <c r="D97" s="1325" t="s">
        <v>21910</v>
      </c>
      <c r="E97" s="1325"/>
      <c r="F97" s="1325"/>
      <c r="G97" s="1325"/>
      <c r="H97" s="1325"/>
      <c r="I97" s="1325"/>
      <c r="J97" s="1325"/>
      <c r="K97" s="1325"/>
      <c r="L97" s="1325"/>
      <c r="M97" s="1325"/>
    </row>
    <row r="98" spans="2:13" ht="14.25" customHeight="1" x14ac:dyDescent="0.15">
      <c r="D98" s="1325"/>
      <c r="E98" s="1325"/>
      <c r="F98" s="1325"/>
      <c r="G98" s="1325"/>
      <c r="H98" s="1325"/>
      <c r="I98" s="1325"/>
      <c r="J98" s="1325"/>
      <c r="K98" s="1325"/>
      <c r="L98" s="1325"/>
      <c r="M98" s="1325"/>
    </row>
    <row r="99" spans="2:13" ht="5.25" customHeight="1" x14ac:dyDescent="0.15">
      <c r="B99" s="1325" t="s">
        <v>22051</v>
      </c>
      <c r="C99" s="1325"/>
      <c r="D99" s="1325"/>
      <c r="E99" s="1325"/>
      <c r="F99" s="1325"/>
      <c r="G99" s="1325"/>
      <c r="H99" s="1325"/>
      <c r="I99" s="1325"/>
      <c r="J99" s="1325"/>
      <c r="K99" s="1325"/>
      <c r="L99" s="1325"/>
      <c r="M99" s="1325"/>
    </row>
    <row r="100" spans="2:13" ht="15" customHeight="1" x14ac:dyDescent="0.15">
      <c r="B100" s="1325"/>
      <c r="C100" s="1325"/>
      <c r="D100" s="1325"/>
      <c r="E100" s="1325"/>
      <c r="F100" s="1325"/>
      <c r="G100" s="1325"/>
      <c r="H100" s="1325"/>
      <c r="I100" s="1325"/>
      <c r="J100" s="1325"/>
      <c r="K100" s="1325"/>
      <c r="L100" s="1325"/>
      <c r="M100" s="1325"/>
    </row>
    <row r="101" spans="2:13" ht="3" customHeight="1" x14ac:dyDescent="0.15"/>
    <row r="102" spans="2:13" ht="39" customHeight="1" x14ac:dyDescent="0.45">
      <c r="B102" s="10" t="s">
        <v>9529</v>
      </c>
      <c r="C102" s="10" t="s">
        <v>8352</v>
      </c>
      <c r="D102" s="10" t="s">
        <v>9799</v>
      </c>
      <c r="E102" s="6"/>
      <c r="F102" s="6"/>
      <c r="G102" s="6"/>
      <c r="H102" s="6"/>
      <c r="I102" s="6"/>
      <c r="J102" s="6"/>
      <c r="K102" s="6"/>
      <c r="L102" s="6"/>
      <c r="M102" s="1" t="s">
        <v>16119</v>
      </c>
    </row>
    <row r="103" spans="2:13" ht="21" customHeight="1" x14ac:dyDescent="0.5">
      <c r="B103" s="10">
        <v>1</v>
      </c>
      <c r="C103" s="33" t="s">
        <v>8596</v>
      </c>
      <c r="D103" s="34" t="s">
        <v>22052</v>
      </c>
      <c r="E103" s="6"/>
      <c r="F103" s="6"/>
      <c r="G103" s="6"/>
      <c r="H103" s="6"/>
      <c r="I103" s="6"/>
      <c r="J103" s="6"/>
      <c r="K103" s="6"/>
      <c r="L103" s="6"/>
      <c r="M103" s="1"/>
    </row>
    <row r="104" spans="2:13" s="17" customFormat="1" ht="18" customHeight="1" x14ac:dyDescent="0.5">
      <c r="B104" s="10">
        <v>2</v>
      </c>
      <c r="C104" s="14" t="s">
        <v>22053</v>
      </c>
      <c r="D104" s="15" t="s">
        <v>22054</v>
      </c>
      <c r="E104" s="16"/>
      <c r="F104" s="16"/>
      <c r="G104" s="16"/>
      <c r="H104" s="16"/>
      <c r="I104" s="16"/>
      <c r="J104" s="16"/>
      <c r="K104" s="16"/>
      <c r="L104" s="16"/>
      <c r="M104" s="16"/>
    </row>
    <row r="105" spans="2:13" s="17" customFormat="1" ht="18" customHeight="1" x14ac:dyDescent="0.5">
      <c r="B105" s="10">
        <v>3</v>
      </c>
      <c r="C105" s="14" t="s">
        <v>22055</v>
      </c>
      <c r="D105" s="15" t="s">
        <v>22056</v>
      </c>
      <c r="E105" s="16"/>
      <c r="F105" s="16"/>
      <c r="G105" s="16"/>
      <c r="H105" s="16"/>
      <c r="I105" s="16"/>
      <c r="J105" s="16"/>
      <c r="K105" s="16"/>
      <c r="L105" s="16"/>
      <c r="M105" s="16"/>
    </row>
    <row r="106" spans="2:13" s="17" customFormat="1" ht="18" customHeight="1" x14ac:dyDescent="0.5">
      <c r="B106" s="10">
        <v>4</v>
      </c>
      <c r="C106" s="14" t="s">
        <v>22057</v>
      </c>
      <c r="D106" s="15" t="s">
        <v>22058</v>
      </c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2:13" s="17" customFormat="1" ht="18" customHeight="1" x14ac:dyDescent="0.5">
      <c r="B107" s="10">
        <v>5</v>
      </c>
      <c r="C107" s="14" t="s">
        <v>22059</v>
      </c>
      <c r="D107" s="15" t="s">
        <v>22060</v>
      </c>
      <c r="E107" s="16"/>
      <c r="F107" s="16"/>
      <c r="G107" s="16"/>
      <c r="H107" s="16"/>
      <c r="I107" s="16"/>
      <c r="J107" s="16"/>
      <c r="K107" s="16"/>
      <c r="L107" s="16"/>
      <c r="M107" s="16"/>
    </row>
    <row r="108" spans="2:13" s="17" customFormat="1" ht="18" customHeight="1" x14ac:dyDescent="0.5">
      <c r="B108" s="10">
        <v>6</v>
      </c>
      <c r="C108" s="14" t="s">
        <v>22061</v>
      </c>
      <c r="D108" s="15" t="s">
        <v>22062</v>
      </c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2:13" s="17" customFormat="1" ht="18" customHeight="1" x14ac:dyDescent="0.5">
      <c r="B109" s="10">
        <v>7</v>
      </c>
      <c r="C109" s="14" t="s">
        <v>22063</v>
      </c>
      <c r="D109" s="15" t="s">
        <v>22064</v>
      </c>
      <c r="E109" s="16"/>
      <c r="F109" s="16"/>
      <c r="G109" s="16"/>
      <c r="H109" s="16"/>
      <c r="I109" s="16"/>
      <c r="J109" s="16"/>
      <c r="K109" s="16"/>
      <c r="L109" s="16"/>
      <c r="M109" s="16"/>
    </row>
    <row r="110" spans="2:13" s="17" customFormat="1" ht="18" customHeight="1" x14ac:dyDescent="0.5">
      <c r="B110" s="10">
        <v>8</v>
      </c>
      <c r="C110" s="14" t="s">
        <v>22065</v>
      </c>
      <c r="D110" s="15" t="s">
        <v>22066</v>
      </c>
      <c r="E110" s="16"/>
      <c r="F110" s="16"/>
      <c r="G110" s="16"/>
      <c r="H110" s="16"/>
      <c r="I110" s="16"/>
      <c r="J110" s="16"/>
      <c r="K110" s="16"/>
      <c r="L110" s="16"/>
      <c r="M110" s="16"/>
    </row>
    <row r="111" spans="2:13" s="17" customFormat="1" ht="18" customHeight="1" x14ac:dyDescent="0.5">
      <c r="B111" s="10">
        <v>9</v>
      </c>
      <c r="C111" s="14" t="s">
        <v>22067</v>
      </c>
      <c r="D111" s="15" t="s">
        <v>22068</v>
      </c>
      <c r="E111" s="16"/>
      <c r="F111" s="16"/>
      <c r="G111" s="16"/>
      <c r="H111" s="16"/>
      <c r="I111" s="16"/>
      <c r="J111" s="16"/>
      <c r="K111" s="16"/>
      <c r="L111" s="16"/>
      <c r="M111" s="16"/>
    </row>
    <row r="112" spans="2:13" s="17" customFormat="1" ht="18" customHeight="1" x14ac:dyDescent="0.5">
      <c r="B112" s="10">
        <v>10</v>
      </c>
      <c r="C112" s="14" t="s">
        <v>22069</v>
      </c>
      <c r="D112" s="15" t="s">
        <v>22070</v>
      </c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2:13" s="17" customFormat="1" ht="18" customHeight="1" x14ac:dyDescent="0.5">
      <c r="B113" s="10">
        <v>11</v>
      </c>
      <c r="C113" s="14" t="s">
        <v>22071</v>
      </c>
      <c r="D113" s="15" t="s">
        <v>22072</v>
      </c>
      <c r="E113" s="16"/>
      <c r="F113" s="16"/>
      <c r="G113" s="16"/>
      <c r="H113" s="16"/>
      <c r="I113" s="16"/>
      <c r="J113" s="16"/>
      <c r="K113" s="16"/>
      <c r="L113" s="16"/>
      <c r="M113" s="16"/>
    </row>
    <row r="114" spans="2:13" s="17" customFormat="1" ht="18" customHeight="1" x14ac:dyDescent="0.5">
      <c r="B114" s="10">
        <v>12</v>
      </c>
      <c r="C114" s="177">
        <v>19161</v>
      </c>
      <c r="D114" s="15" t="s">
        <v>22073</v>
      </c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2:13" s="17" customFormat="1" ht="18" customHeight="1" x14ac:dyDescent="0.5">
      <c r="B115" s="10">
        <v>13</v>
      </c>
      <c r="C115" s="177">
        <v>19162</v>
      </c>
      <c r="D115" s="15" t="s">
        <v>9165</v>
      </c>
      <c r="E115" s="16"/>
      <c r="F115" s="16"/>
      <c r="G115" s="16"/>
      <c r="H115" s="16"/>
      <c r="I115" s="16"/>
      <c r="J115" s="16"/>
      <c r="K115" s="16"/>
      <c r="L115" s="16"/>
      <c r="M115" s="16"/>
    </row>
    <row r="116" spans="2:13" s="17" customFormat="1" ht="18" customHeight="1" x14ac:dyDescent="0.5">
      <c r="B116" s="10">
        <v>14</v>
      </c>
      <c r="C116" s="14" t="s">
        <v>22074</v>
      </c>
      <c r="D116" s="15" t="s">
        <v>22075</v>
      </c>
      <c r="E116" s="16"/>
      <c r="F116" s="16"/>
      <c r="G116" s="16"/>
      <c r="H116" s="16"/>
      <c r="I116" s="16"/>
      <c r="J116" s="16"/>
      <c r="K116" s="16"/>
      <c r="L116" s="16"/>
      <c r="M116" s="16"/>
    </row>
    <row r="117" spans="2:13" s="17" customFormat="1" ht="18" customHeight="1" x14ac:dyDescent="0.5">
      <c r="B117" s="10">
        <v>15</v>
      </c>
      <c r="C117" s="14" t="s">
        <v>22076</v>
      </c>
      <c r="D117" s="15" t="s">
        <v>22077</v>
      </c>
      <c r="E117" s="16"/>
      <c r="F117" s="16"/>
      <c r="G117" s="16"/>
      <c r="H117" s="16"/>
      <c r="I117" s="16"/>
      <c r="J117" s="16"/>
      <c r="K117" s="16"/>
      <c r="L117" s="16"/>
      <c r="M117" s="16"/>
    </row>
    <row r="118" spans="2:13" s="17" customFormat="1" ht="18" customHeight="1" x14ac:dyDescent="0.5">
      <c r="B118" s="10">
        <v>16</v>
      </c>
      <c r="C118" s="14" t="s">
        <v>22078</v>
      </c>
      <c r="D118" s="15" t="s">
        <v>22079</v>
      </c>
      <c r="E118" s="16"/>
      <c r="F118" s="16"/>
      <c r="G118" s="16"/>
      <c r="H118" s="16"/>
      <c r="I118" s="16"/>
      <c r="J118" s="16"/>
      <c r="K118" s="16"/>
      <c r="L118" s="16"/>
      <c r="M118" s="16"/>
    </row>
    <row r="119" spans="2:13" s="17" customFormat="1" ht="18" customHeight="1" x14ac:dyDescent="0.5">
      <c r="B119" s="10">
        <v>17</v>
      </c>
      <c r="C119" s="14" t="s">
        <v>22080</v>
      </c>
      <c r="D119" s="15" t="s">
        <v>22081</v>
      </c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2:13" s="17" customFormat="1" ht="18" customHeight="1" x14ac:dyDescent="0.5">
      <c r="B120" s="10">
        <v>18</v>
      </c>
      <c r="C120" s="14" t="s">
        <v>22082</v>
      </c>
      <c r="D120" s="15" t="s">
        <v>22083</v>
      </c>
      <c r="E120" s="16"/>
      <c r="F120" s="16"/>
      <c r="G120" s="16"/>
      <c r="H120" s="16"/>
      <c r="I120" s="16"/>
      <c r="J120" s="16"/>
      <c r="K120" s="16"/>
      <c r="L120" s="16"/>
      <c r="M120" s="16"/>
    </row>
    <row r="121" spans="2:13" s="17" customFormat="1" ht="18" customHeight="1" x14ac:dyDescent="0.5">
      <c r="B121" s="10">
        <v>19</v>
      </c>
      <c r="C121" s="14" t="s">
        <v>22084</v>
      </c>
      <c r="D121" s="15" t="s">
        <v>22085</v>
      </c>
      <c r="E121" s="16"/>
      <c r="F121" s="16"/>
      <c r="G121" s="16"/>
      <c r="H121" s="16"/>
      <c r="I121" s="16"/>
      <c r="J121" s="16"/>
      <c r="K121" s="16"/>
      <c r="L121" s="16"/>
      <c r="M121" s="16"/>
    </row>
    <row r="122" spans="2:13" s="17" customFormat="1" ht="18" customHeight="1" x14ac:dyDescent="0.5">
      <c r="B122" s="10">
        <v>20</v>
      </c>
      <c r="C122" s="14" t="s">
        <v>22086</v>
      </c>
      <c r="D122" s="15" t="s">
        <v>22087</v>
      </c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2:13" s="17" customFormat="1" ht="18" customHeight="1" x14ac:dyDescent="0.5">
      <c r="B123" s="10">
        <v>21</v>
      </c>
      <c r="C123" s="14" t="s">
        <v>22088</v>
      </c>
      <c r="D123" s="15" t="s">
        <v>22089</v>
      </c>
      <c r="E123" s="16"/>
      <c r="F123" s="16"/>
      <c r="G123" s="16"/>
      <c r="H123" s="16"/>
      <c r="I123" s="16"/>
      <c r="J123" s="16"/>
      <c r="K123" s="16"/>
      <c r="L123" s="16"/>
      <c r="M123" s="16"/>
    </row>
    <row r="124" spans="2:13" s="17" customFormat="1" ht="18" customHeight="1" x14ac:dyDescent="0.5">
      <c r="B124" s="10">
        <v>22</v>
      </c>
      <c r="C124" s="14" t="s">
        <v>22090</v>
      </c>
      <c r="D124" s="15" t="s">
        <v>22091</v>
      </c>
      <c r="E124" s="16"/>
      <c r="F124" s="16"/>
      <c r="G124" s="16"/>
      <c r="H124" s="16"/>
      <c r="I124" s="16"/>
      <c r="J124" s="16"/>
      <c r="K124" s="16"/>
      <c r="L124" s="16"/>
      <c r="M124" s="16"/>
    </row>
    <row r="125" spans="2:13" s="17" customFormat="1" ht="18" customHeight="1" x14ac:dyDescent="0.5">
      <c r="B125" s="10">
        <v>23</v>
      </c>
      <c r="C125" s="14" t="s">
        <v>22092</v>
      </c>
      <c r="D125" s="15" t="s">
        <v>22093</v>
      </c>
      <c r="E125" s="16"/>
      <c r="F125" s="16"/>
      <c r="G125" s="16"/>
      <c r="H125" s="16"/>
      <c r="I125" s="16"/>
      <c r="J125" s="16"/>
      <c r="K125" s="16"/>
      <c r="L125" s="16"/>
      <c r="M125" s="16"/>
    </row>
    <row r="126" spans="2:13" s="17" customFormat="1" ht="18" customHeight="1" x14ac:dyDescent="0.5">
      <c r="B126" s="10">
        <v>24</v>
      </c>
      <c r="C126" s="14" t="s">
        <v>22094</v>
      </c>
      <c r="D126" s="15" t="s">
        <v>22095</v>
      </c>
      <c r="E126" s="16"/>
      <c r="F126" s="16"/>
      <c r="G126" s="16"/>
      <c r="H126" s="16"/>
      <c r="I126" s="16"/>
      <c r="J126" s="16"/>
      <c r="K126" s="16"/>
      <c r="L126" s="16"/>
      <c r="M126" s="16"/>
    </row>
    <row r="127" spans="2:13" s="17" customFormat="1" ht="18" customHeight="1" x14ac:dyDescent="0.5">
      <c r="B127" s="10">
        <v>25</v>
      </c>
      <c r="C127" s="14" t="s">
        <v>22096</v>
      </c>
      <c r="D127" s="15" t="s">
        <v>22097</v>
      </c>
      <c r="E127" s="16"/>
      <c r="F127" s="16"/>
      <c r="G127" s="16"/>
      <c r="H127" s="16"/>
      <c r="I127" s="16"/>
      <c r="J127" s="16"/>
      <c r="K127" s="16"/>
      <c r="L127" s="16"/>
      <c r="M127" s="16"/>
    </row>
    <row r="128" spans="2:13" s="17" customFormat="1" ht="18" customHeight="1" x14ac:dyDescent="0.5">
      <c r="B128" s="10">
        <v>26</v>
      </c>
      <c r="C128" s="14" t="s">
        <v>22098</v>
      </c>
      <c r="D128" s="15" t="s">
        <v>22099</v>
      </c>
      <c r="E128" s="16"/>
      <c r="F128" s="16"/>
      <c r="G128" s="16"/>
      <c r="H128" s="16"/>
      <c r="I128" s="16"/>
      <c r="J128" s="16"/>
      <c r="K128" s="16"/>
      <c r="L128" s="16"/>
      <c r="M128" s="16"/>
    </row>
    <row r="129" spans="2:13" s="17" customFormat="1" ht="18" customHeight="1" x14ac:dyDescent="0.5">
      <c r="B129" s="10">
        <v>27</v>
      </c>
      <c r="C129" s="14" t="s">
        <v>22100</v>
      </c>
      <c r="D129" s="15" t="s">
        <v>22101</v>
      </c>
      <c r="E129" s="16"/>
      <c r="F129" s="16"/>
      <c r="G129" s="16"/>
      <c r="H129" s="16"/>
      <c r="I129" s="16"/>
      <c r="J129" s="16"/>
      <c r="K129" s="16"/>
      <c r="L129" s="16"/>
      <c r="M129" s="16"/>
    </row>
    <row r="130" spans="2:13" s="17" customFormat="1" ht="18" customHeight="1" x14ac:dyDescent="0.5">
      <c r="B130" s="10">
        <v>28</v>
      </c>
      <c r="C130" s="14" t="s">
        <v>22102</v>
      </c>
      <c r="D130" s="15" t="s">
        <v>22103</v>
      </c>
      <c r="E130" s="16"/>
      <c r="F130" s="16"/>
      <c r="G130" s="16"/>
      <c r="H130" s="16"/>
      <c r="I130" s="16"/>
      <c r="J130" s="16"/>
      <c r="K130" s="16"/>
      <c r="L130" s="16"/>
      <c r="M130" s="16"/>
    </row>
    <row r="131" spans="2:13" s="17" customFormat="1" ht="18" customHeight="1" x14ac:dyDescent="0.5">
      <c r="B131" s="10">
        <v>29</v>
      </c>
      <c r="C131" s="14" t="s">
        <v>22104</v>
      </c>
      <c r="D131" s="15" t="s">
        <v>22105</v>
      </c>
      <c r="E131" s="16"/>
      <c r="F131" s="16"/>
      <c r="G131" s="16"/>
      <c r="H131" s="16"/>
      <c r="I131" s="16"/>
      <c r="J131" s="16"/>
      <c r="K131" s="16"/>
      <c r="L131" s="16"/>
      <c r="M131" s="16"/>
    </row>
    <row r="132" spans="2:13" s="17" customFormat="1" ht="18" customHeight="1" x14ac:dyDescent="0.5">
      <c r="B132" s="10">
        <v>30</v>
      </c>
      <c r="C132" s="14" t="s">
        <v>22106</v>
      </c>
      <c r="D132" s="15" t="s">
        <v>22107</v>
      </c>
      <c r="E132" s="16"/>
      <c r="F132" s="16"/>
      <c r="G132" s="16"/>
      <c r="H132" s="16"/>
      <c r="I132" s="16"/>
      <c r="J132" s="16"/>
      <c r="K132" s="16"/>
      <c r="L132" s="16"/>
      <c r="M132" s="16"/>
    </row>
    <row r="133" spans="2:13" s="17" customFormat="1" ht="18" customHeight="1" x14ac:dyDescent="0.15">
      <c r="B133" s="200"/>
      <c r="D133" s="18"/>
    </row>
    <row r="134" spans="2:13" s="17" customFormat="1" ht="18" customHeight="1" x14ac:dyDescent="0.15">
      <c r="B134" s="200"/>
    </row>
    <row r="135" spans="2:13" ht="18.75" customHeight="1" x14ac:dyDescent="0.15">
      <c r="B135" s="1325" t="s">
        <v>9795</v>
      </c>
      <c r="C135" s="1325"/>
      <c r="D135" s="1325"/>
      <c r="E135" s="1325"/>
      <c r="F135" s="1325"/>
      <c r="G135" s="1325"/>
      <c r="H135" s="1325"/>
      <c r="I135" s="1325"/>
      <c r="J135" s="1325"/>
      <c r="K135" s="1325"/>
      <c r="L135" s="1325"/>
      <c r="M135" s="1325"/>
    </row>
    <row r="136" spans="2:13" ht="0.75" customHeight="1" x14ac:dyDescent="0.15">
      <c r="B136" s="1325"/>
      <c r="C136" s="1325"/>
      <c r="D136" s="1325"/>
      <c r="E136" s="1325"/>
      <c r="F136" s="1325"/>
      <c r="G136" s="1325"/>
      <c r="H136" s="1325"/>
      <c r="I136" s="1325"/>
      <c r="J136" s="1325"/>
      <c r="K136" s="1325"/>
      <c r="L136" s="1325"/>
      <c r="M136" s="1325"/>
    </row>
    <row r="137" spans="2:13" ht="19.5" customHeight="1" x14ac:dyDescent="0.15">
      <c r="B137" s="1325" t="s">
        <v>22108</v>
      </c>
      <c r="C137" s="1325"/>
      <c r="D137" s="1325"/>
      <c r="E137" s="1325"/>
      <c r="F137" s="1325"/>
      <c r="G137" s="1325"/>
      <c r="H137" s="1325"/>
      <c r="I137" s="1325"/>
      <c r="J137" s="1325"/>
      <c r="K137" s="1325"/>
      <c r="L137" s="1325"/>
      <c r="M137" s="1325"/>
    </row>
    <row r="138" spans="2:13" ht="19.5" customHeight="1" x14ac:dyDescent="0.15">
      <c r="B138" s="1324" t="s">
        <v>22109</v>
      </c>
      <c r="C138" s="1324"/>
      <c r="D138" s="1324"/>
      <c r="E138" s="1324"/>
      <c r="F138" s="1324"/>
      <c r="G138" s="1324"/>
      <c r="H138" s="1324"/>
      <c r="I138" s="1324"/>
      <c r="J138" s="1324"/>
      <c r="K138" s="1324"/>
      <c r="L138" s="1324"/>
      <c r="M138" s="1324"/>
    </row>
    <row r="139" spans="2:13" ht="5.25" customHeight="1" x14ac:dyDescent="0.15">
      <c r="D139" s="1325" t="s">
        <v>21910</v>
      </c>
      <c r="E139" s="1325"/>
      <c r="F139" s="1325"/>
      <c r="G139" s="1325"/>
      <c r="H139" s="1325"/>
      <c r="I139" s="1325"/>
      <c r="J139" s="1325"/>
      <c r="K139" s="1325"/>
      <c r="L139" s="1325"/>
      <c r="M139" s="1325"/>
    </row>
    <row r="140" spans="2:13" ht="14.25" customHeight="1" x14ac:dyDescent="0.15">
      <c r="D140" s="1325"/>
      <c r="E140" s="1325"/>
      <c r="F140" s="1325"/>
      <c r="G140" s="1325"/>
      <c r="H140" s="1325"/>
      <c r="I140" s="1325"/>
      <c r="J140" s="1325"/>
      <c r="K140" s="1325"/>
      <c r="L140" s="1325"/>
      <c r="M140" s="1325"/>
    </row>
    <row r="141" spans="2:13" ht="5.25" customHeight="1" x14ac:dyDescent="0.15">
      <c r="C141" s="1325" t="s">
        <v>22110</v>
      </c>
      <c r="D141" s="1325"/>
      <c r="E141" s="1325"/>
      <c r="F141" s="1325"/>
      <c r="G141" s="1325"/>
      <c r="H141" s="1325"/>
      <c r="I141" s="1325"/>
      <c r="J141" s="1325"/>
      <c r="K141" s="1325"/>
      <c r="L141" s="1325"/>
      <c r="M141" s="1325"/>
    </row>
    <row r="142" spans="2:13" ht="15" customHeight="1" x14ac:dyDescent="0.15">
      <c r="C142" s="1325"/>
      <c r="D142" s="1325"/>
      <c r="E142" s="1325"/>
      <c r="F142" s="1325"/>
      <c r="G142" s="1325"/>
      <c r="H142" s="1325"/>
      <c r="I142" s="1325"/>
      <c r="J142" s="1325"/>
      <c r="K142" s="1325"/>
      <c r="L142" s="1325"/>
      <c r="M142" s="1325"/>
    </row>
    <row r="143" spans="2:13" ht="3" customHeight="1" x14ac:dyDescent="0.15"/>
    <row r="144" spans="2:13" ht="39" customHeight="1" x14ac:dyDescent="0.45">
      <c r="B144" s="10" t="s">
        <v>9529</v>
      </c>
      <c r="C144" s="10" t="s">
        <v>8352</v>
      </c>
      <c r="D144" s="10" t="s">
        <v>9799</v>
      </c>
      <c r="E144" s="6"/>
      <c r="F144" s="6"/>
      <c r="G144" s="6"/>
      <c r="H144" s="6"/>
      <c r="I144" s="6"/>
      <c r="J144" s="6"/>
      <c r="K144" s="6"/>
      <c r="L144" s="6"/>
      <c r="M144" s="1" t="s">
        <v>16119</v>
      </c>
    </row>
    <row r="145" spans="2:13" s="17" customFormat="1" ht="18" customHeight="1" x14ac:dyDescent="0.5">
      <c r="B145" s="14" t="s">
        <v>12949</v>
      </c>
      <c r="C145" s="14" t="s">
        <v>22111</v>
      </c>
      <c r="D145" s="15" t="s">
        <v>22112</v>
      </c>
      <c r="E145" s="16"/>
      <c r="F145" s="16"/>
      <c r="G145" s="16"/>
      <c r="H145" s="16"/>
      <c r="I145" s="16"/>
      <c r="J145" s="16"/>
      <c r="K145" s="16"/>
      <c r="L145" s="16"/>
      <c r="M145" s="16"/>
    </row>
    <row r="146" spans="2:13" s="17" customFormat="1" ht="18" customHeight="1" x14ac:dyDescent="0.5">
      <c r="B146" s="14" t="s">
        <v>12951</v>
      </c>
      <c r="C146" s="14" t="s">
        <v>22113</v>
      </c>
      <c r="D146" s="15" t="s">
        <v>22114</v>
      </c>
      <c r="E146" s="16"/>
      <c r="F146" s="16"/>
      <c r="G146" s="16"/>
      <c r="H146" s="16"/>
      <c r="I146" s="16"/>
      <c r="J146" s="16"/>
      <c r="K146" s="16"/>
      <c r="L146" s="16"/>
      <c r="M146" s="16"/>
    </row>
    <row r="147" spans="2:13" s="17" customFormat="1" ht="18" customHeight="1" x14ac:dyDescent="0.5">
      <c r="B147" s="14" t="s">
        <v>12962</v>
      </c>
      <c r="C147" s="14" t="s">
        <v>22115</v>
      </c>
      <c r="D147" s="15" t="s">
        <v>22116</v>
      </c>
      <c r="E147" s="16"/>
      <c r="F147" s="16"/>
      <c r="G147" s="16"/>
      <c r="H147" s="16"/>
      <c r="I147" s="16"/>
      <c r="J147" s="16"/>
      <c r="K147" s="16"/>
      <c r="L147" s="16"/>
      <c r="M147" s="16"/>
    </row>
    <row r="148" spans="2:13" s="17" customFormat="1" ht="18" customHeight="1" x14ac:dyDescent="0.5">
      <c r="B148" s="14" t="s">
        <v>12966</v>
      </c>
      <c r="C148" s="14" t="s">
        <v>22117</v>
      </c>
      <c r="D148" s="15" t="s">
        <v>22118</v>
      </c>
      <c r="E148" s="16"/>
      <c r="F148" s="16"/>
      <c r="G148" s="16"/>
      <c r="H148" s="16"/>
      <c r="I148" s="16"/>
      <c r="J148" s="16"/>
      <c r="K148" s="16"/>
      <c r="L148" s="16"/>
      <c r="M148" s="16"/>
    </row>
    <row r="149" spans="2:13" s="17" customFormat="1" ht="18" customHeight="1" x14ac:dyDescent="0.5">
      <c r="B149" s="14" t="s">
        <v>12971</v>
      </c>
      <c r="C149" s="14" t="s">
        <v>22119</v>
      </c>
      <c r="D149" s="15" t="s">
        <v>22120</v>
      </c>
      <c r="E149" s="16"/>
      <c r="F149" s="16"/>
      <c r="G149" s="16"/>
      <c r="H149" s="16"/>
      <c r="I149" s="16"/>
      <c r="J149" s="16"/>
      <c r="K149" s="16"/>
      <c r="L149" s="16"/>
      <c r="M149" s="16"/>
    </row>
    <row r="150" spans="2:13" s="17" customFormat="1" ht="18" customHeight="1" x14ac:dyDescent="0.5">
      <c r="B150" s="14" t="s">
        <v>12976</v>
      </c>
      <c r="C150" s="14" t="s">
        <v>22121</v>
      </c>
      <c r="D150" s="15" t="s">
        <v>22122</v>
      </c>
      <c r="E150" s="16"/>
      <c r="F150" s="16"/>
      <c r="G150" s="16"/>
      <c r="H150" s="16"/>
      <c r="I150" s="16"/>
      <c r="J150" s="16"/>
      <c r="K150" s="16"/>
      <c r="L150" s="16"/>
      <c r="M150" s="16"/>
    </row>
    <row r="151" spans="2:13" s="17" customFormat="1" ht="18" customHeight="1" x14ac:dyDescent="0.5">
      <c r="B151" s="14" t="s">
        <v>12980</v>
      </c>
      <c r="C151" s="14" t="s">
        <v>22123</v>
      </c>
      <c r="D151" s="15" t="s">
        <v>22124</v>
      </c>
      <c r="E151" s="16"/>
      <c r="F151" s="16"/>
      <c r="G151" s="16"/>
      <c r="H151" s="16"/>
      <c r="I151" s="16"/>
      <c r="J151" s="16"/>
      <c r="K151" s="16"/>
      <c r="L151" s="16"/>
      <c r="M151" s="16"/>
    </row>
    <row r="152" spans="2:13" s="17" customFormat="1" ht="18" customHeight="1" x14ac:dyDescent="0.5">
      <c r="B152" s="14" t="s">
        <v>12985</v>
      </c>
      <c r="C152" s="14" t="s">
        <v>22125</v>
      </c>
      <c r="D152" s="15" t="s">
        <v>22126</v>
      </c>
      <c r="E152" s="16"/>
      <c r="F152" s="16"/>
      <c r="G152" s="16"/>
      <c r="H152" s="16"/>
      <c r="I152" s="16"/>
      <c r="J152" s="16"/>
      <c r="K152" s="16"/>
      <c r="L152" s="16"/>
      <c r="M152" s="16"/>
    </row>
    <row r="153" spans="2:13" s="17" customFormat="1" ht="18" customHeight="1" x14ac:dyDescent="0.5">
      <c r="B153" s="14" t="s">
        <v>12988</v>
      </c>
      <c r="C153" s="14" t="s">
        <v>22127</v>
      </c>
      <c r="D153" s="15" t="s">
        <v>22128</v>
      </c>
      <c r="E153" s="16"/>
      <c r="F153" s="16"/>
      <c r="G153" s="16"/>
      <c r="H153" s="16"/>
      <c r="I153" s="16"/>
      <c r="J153" s="16"/>
      <c r="K153" s="16"/>
      <c r="L153" s="16"/>
      <c r="M153" s="16"/>
    </row>
    <row r="154" spans="2:13" s="17" customFormat="1" ht="18" customHeight="1" x14ac:dyDescent="0.5">
      <c r="B154" s="14" t="s">
        <v>12993</v>
      </c>
      <c r="C154" s="14" t="s">
        <v>22129</v>
      </c>
      <c r="D154" s="15" t="s">
        <v>22130</v>
      </c>
      <c r="E154" s="16"/>
      <c r="F154" s="16"/>
      <c r="G154" s="16"/>
      <c r="H154" s="16"/>
      <c r="I154" s="16"/>
      <c r="J154" s="16"/>
      <c r="K154" s="16"/>
      <c r="L154" s="16"/>
      <c r="M154" s="16"/>
    </row>
    <row r="155" spans="2:13" s="17" customFormat="1" ht="18" customHeight="1" x14ac:dyDescent="0.5">
      <c r="B155" s="14" t="s">
        <v>12998</v>
      </c>
      <c r="C155" s="14" t="s">
        <v>22131</v>
      </c>
      <c r="D155" s="15" t="s">
        <v>22132</v>
      </c>
      <c r="E155" s="16"/>
      <c r="F155" s="16"/>
      <c r="G155" s="16"/>
      <c r="H155" s="16"/>
      <c r="I155" s="16"/>
      <c r="J155" s="16"/>
      <c r="K155" s="16"/>
      <c r="L155" s="16"/>
      <c r="M155" s="16"/>
    </row>
    <row r="156" spans="2:13" s="17" customFormat="1" ht="18" customHeight="1" x14ac:dyDescent="0.5">
      <c r="B156" s="14" t="s">
        <v>13003</v>
      </c>
      <c r="C156" s="14" t="s">
        <v>22133</v>
      </c>
      <c r="D156" s="15" t="s">
        <v>22134</v>
      </c>
      <c r="E156" s="16"/>
      <c r="F156" s="16"/>
      <c r="G156" s="16"/>
      <c r="H156" s="16"/>
      <c r="I156" s="16"/>
      <c r="J156" s="16"/>
      <c r="K156" s="16"/>
      <c r="L156" s="16"/>
      <c r="M156" s="16"/>
    </row>
    <row r="157" spans="2:13" s="17" customFormat="1" ht="18" customHeight="1" x14ac:dyDescent="0.5">
      <c r="B157" s="14" t="s">
        <v>19961</v>
      </c>
      <c r="C157" s="14" t="s">
        <v>22135</v>
      </c>
      <c r="D157" s="15" t="s">
        <v>22136</v>
      </c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2:13" s="17" customFormat="1" ht="18" customHeight="1" x14ac:dyDescent="0.5">
      <c r="B158" s="14" t="s">
        <v>19963</v>
      </c>
      <c r="C158" s="14" t="s">
        <v>22137</v>
      </c>
      <c r="D158" s="15" t="s">
        <v>22138</v>
      </c>
      <c r="E158" s="16"/>
      <c r="F158" s="16"/>
      <c r="G158" s="16"/>
      <c r="H158" s="16"/>
      <c r="I158" s="16"/>
      <c r="J158" s="16"/>
      <c r="K158" s="16"/>
      <c r="L158" s="16"/>
      <c r="M158" s="16"/>
    </row>
    <row r="159" spans="2:13" s="17" customFormat="1" ht="18" customHeight="1" x14ac:dyDescent="0.5">
      <c r="B159" s="14" t="s">
        <v>19965</v>
      </c>
      <c r="C159" s="14" t="s">
        <v>22139</v>
      </c>
      <c r="D159" s="15" t="s">
        <v>22140</v>
      </c>
      <c r="E159" s="16"/>
      <c r="F159" s="16"/>
      <c r="G159" s="16"/>
      <c r="H159" s="16"/>
      <c r="I159" s="16"/>
      <c r="J159" s="16"/>
      <c r="K159" s="16"/>
      <c r="L159" s="16"/>
      <c r="M159" s="16"/>
    </row>
    <row r="160" spans="2:13" s="17" customFormat="1" ht="18" customHeight="1" x14ac:dyDescent="0.5">
      <c r="B160" s="14" t="s">
        <v>19967</v>
      </c>
      <c r="C160" s="14" t="s">
        <v>22141</v>
      </c>
      <c r="D160" s="15" t="s">
        <v>22142</v>
      </c>
      <c r="E160" s="16"/>
      <c r="F160" s="16"/>
      <c r="G160" s="16"/>
      <c r="H160" s="16"/>
      <c r="I160" s="16"/>
      <c r="J160" s="16"/>
      <c r="K160" s="16"/>
      <c r="L160" s="16"/>
      <c r="M160" s="16"/>
    </row>
    <row r="161" spans="2:13" s="17" customFormat="1" ht="18" customHeight="1" x14ac:dyDescent="0.5">
      <c r="B161" s="14" t="s">
        <v>19908</v>
      </c>
      <c r="C161" s="14" t="s">
        <v>22143</v>
      </c>
      <c r="D161" s="15" t="s">
        <v>22144</v>
      </c>
      <c r="E161" s="16"/>
      <c r="F161" s="16"/>
      <c r="G161" s="16"/>
      <c r="H161" s="16"/>
      <c r="I161" s="16"/>
      <c r="J161" s="16"/>
      <c r="K161" s="16"/>
      <c r="L161" s="16"/>
      <c r="M161" s="16"/>
    </row>
    <row r="162" spans="2:13" s="17" customFormat="1" ht="18" customHeight="1" x14ac:dyDescent="0.5">
      <c r="B162" s="14" t="s">
        <v>19929</v>
      </c>
      <c r="C162" s="14" t="s">
        <v>22145</v>
      </c>
      <c r="D162" s="15" t="s">
        <v>22146</v>
      </c>
      <c r="E162" s="16"/>
      <c r="F162" s="16"/>
      <c r="G162" s="16"/>
      <c r="H162" s="16"/>
      <c r="I162" s="16"/>
      <c r="J162" s="16"/>
      <c r="K162" s="16"/>
      <c r="L162" s="16"/>
      <c r="M162" s="16"/>
    </row>
    <row r="163" spans="2:13" s="17" customFormat="1" ht="18" customHeight="1" x14ac:dyDescent="0.5">
      <c r="B163" s="14" t="s">
        <v>19918</v>
      </c>
      <c r="C163" s="14" t="s">
        <v>22147</v>
      </c>
      <c r="D163" s="15" t="s">
        <v>22148</v>
      </c>
      <c r="E163" s="16"/>
      <c r="F163" s="16"/>
      <c r="G163" s="16"/>
      <c r="H163" s="16"/>
      <c r="I163" s="16"/>
      <c r="J163" s="16"/>
      <c r="K163" s="16"/>
      <c r="L163" s="16"/>
      <c r="M163" s="16"/>
    </row>
    <row r="164" spans="2:13" s="17" customFormat="1" ht="18" customHeight="1" x14ac:dyDescent="0.5">
      <c r="B164" s="14" t="s">
        <v>19925</v>
      </c>
      <c r="C164" s="14" t="s">
        <v>22149</v>
      </c>
      <c r="D164" s="15" t="s">
        <v>22150</v>
      </c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2:13" s="17" customFormat="1" ht="18" customHeight="1" x14ac:dyDescent="0.5">
      <c r="B165" s="14" t="s">
        <v>19973</v>
      </c>
      <c r="C165" s="14" t="s">
        <v>22151</v>
      </c>
      <c r="D165" s="15" t="s">
        <v>22152</v>
      </c>
      <c r="E165" s="16"/>
      <c r="F165" s="16"/>
      <c r="G165" s="16"/>
      <c r="H165" s="16"/>
      <c r="I165" s="16"/>
      <c r="J165" s="16"/>
      <c r="K165" s="16"/>
      <c r="L165" s="16"/>
      <c r="M165" s="16"/>
    </row>
    <row r="166" spans="2:13" s="17" customFormat="1" ht="18" customHeight="1" x14ac:dyDescent="0.5">
      <c r="B166" s="14" t="s">
        <v>19975</v>
      </c>
      <c r="C166" s="14" t="s">
        <v>22153</v>
      </c>
      <c r="D166" s="15" t="s">
        <v>22154</v>
      </c>
      <c r="E166" s="16"/>
      <c r="F166" s="16"/>
      <c r="G166" s="16"/>
      <c r="H166" s="16"/>
      <c r="I166" s="16"/>
      <c r="J166" s="16"/>
      <c r="K166" s="16"/>
      <c r="L166" s="16"/>
      <c r="M166" s="16"/>
    </row>
    <row r="167" spans="2:13" s="17" customFormat="1" ht="18" customHeight="1" x14ac:dyDescent="0.5">
      <c r="B167" s="14" t="s">
        <v>19977</v>
      </c>
      <c r="C167" s="14" t="s">
        <v>22155</v>
      </c>
      <c r="D167" s="15" t="s">
        <v>22156</v>
      </c>
      <c r="E167" s="16"/>
      <c r="F167" s="16"/>
      <c r="G167" s="16"/>
      <c r="H167" s="16"/>
      <c r="I167" s="16"/>
      <c r="J167" s="16"/>
      <c r="K167" s="16"/>
      <c r="L167" s="16"/>
      <c r="M167" s="16"/>
    </row>
    <row r="168" spans="2:13" s="17" customFormat="1" ht="18" customHeight="1" x14ac:dyDescent="0.5">
      <c r="B168" s="14" t="s">
        <v>19979</v>
      </c>
      <c r="C168" s="14" t="s">
        <v>22157</v>
      </c>
      <c r="D168" s="15" t="s">
        <v>22158</v>
      </c>
      <c r="E168" s="16"/>
      <c r="F168" s="16"/>
      <c r="G168" s="16"/>
      <c r="H168" s="16"/>
      <c r="I168" s="16"/>
      <c r="J168" s="16"/>
      <c r="K168" s="16"/>
      <c r="L168" s="16"/>
      <c r="M168" s="16"/>
    </row>
    <row r="169" spans="2:13" s="17" customFormat="1" ht="18" customHeight="1" x14ac:dyDescent="0.5">
      <c r="B169" s="14" t="s">
        <v>19941</v>
      </c>
      <c r="C169" s="14" t="s">
        <v>22159</v>
      </c>
      <c r="D169" s="15" t="s">
        <v>22160</v>
      </c>
      <c r="E169" s="16"/>
      <c r="F169" s="16"/>
      <c r="G169" s="16"/>
      <c r="H169" s="16"/>
      <c r="I169" s="16"/>
      <c r="J169" s="16"/>
      <c r="K169" s="16"/>
      <c r="L169" s="16"/>
      <c r="M169" s="16"/>
    </row>
    <row r="170" spans="2:13" s="17" customFormat="1" ht="18" customHeight="1" x14ac:dyDescent="0.5">
      <c r="B170" s="14" t="s">
        <v>19982</v>
      </c>
      <c r="C170" s="14" t="s">
        <v>22161</v>
      </c>
      <c r="D170" s="15" t="s">
        <v>22162</v>
      </c>
      <c r="E170" s="16"/>
      <c r="F170" s="16"/>
      <c r="G170" s="16"/>
      <c r="H170" s="16"/>
      <c r="I170" s="16"/>
      <c r="J170" s="16"/>
      <c r="K170" s="16"/>
      <c r="L170" s="16"/>
      <c r="M170" s="16"/>
    </row>
    <row r="171" spans="2:13" s="17" customFormat="1" ht="18" customHeight="1" x14ac:dyDescent="0.5">
      <c r="B171" s="14" t="s">
        <v>19931</v>
      </c>
      <c r="C171" s="14" t="s">
        <v>22163</v>
      </c>
      <c r="D171" s="15" t="s">
        <v>22164</v>
      </c>
      <c r="E171" s="16"/>
      <c r="F171" s="16"/>
      <c r="G171" s="16"/>
      <c r="H171" s="16"/>
      <c r="I171" s="16"/>
      <c r="J171" s="16"/>
      <c r="K171" s="16"/>
      <c r="L171" s="16"/>
      <c r="M171" s="16"/>
    </row>
    <row r="172" spans="2:13" s="17" customFormat="1" ht="18" customHeight="1" x14ac:dyDescent="0.5">
      <c r="B172" s="14" t="s">
        <v>19985</v>
      </c>
      <c r="C172" s="14" t="s">
        <v>22165</v>
      </c>
      <c r="D172" s="15" t="s">
        <v>22166</v>
      </c>
      <c r="E172" s="16"/>
      <c r="F172" s="16"/>
      <c r="G172" s="16"/>
      <c r="H172" s="16"/>
      <c r="I172" s="16"/>
      <c r="J172" s="16"/>
      <c r="K172" s="16"/>
      <c r="L172" s="16"/>
      <c r="M172" s="16"/>
    </row>
    <row r="173" spans="2:13" s="17" customFormat="1" ht="18" customHeight="1" x14ac:dyDescent="0.5">
      <c r="B173" s="14" t="s">
        <v>19987</v>
      </c>
      <c r="C173" s="14" t="s">
        <v>22167</v>
      </c>
      <c r="D173" s="15" t="s">
        <v>22168</v>
      </c>
      <c r="E173" s="16"/>
      <c r="F173" s="16"/>
      <c r="G173" s="16"/>
      <c r="H173" s="16"/>
      <c r="I173" s="16"/>
      <c r="J173" s="16"/>
      <c r="K173" s="16"/>
      <c r="L173" s="16"/>
      <c r="M173" s="16"/>
    </row>
    <row r="174" spans="2:13" s="17" customFormat="1" ht="18" customHeight="1" x14ac:dyDescent="0.5">
      <c r="B174" s="14" t="s">
        <v>19936</v>
      </c>
      <c r="C174" s="14" t="s">
        <v>22169</v>
      </c>
      <c r="D174" s="15" t="s">
        <v>22170</v>
      </c>
      <c r="E174" s="16"/>
      <c r="F174" s="16"/>
      <c r="G174" s="16"/>
      <c r="H174" s="16"/>
      <c r="I174" s="16"/>
      <c r="J174" s="16"/>
      <c r="K174" s="16"/>
      <c r="L174" s="16"/>
      <c r="M174" s="16"/>
    </row>
    <row r="175" spans="2:13" s="17" customFormat="1" ht="18" customHeight="1" x14ac:dyDescent="0.5">
      <c r="B175" s="14" t="s">
        <v>19990</v>
      </c>
      <c r="C175" s="14" t="s">
        <v>22171</v>
      </c>
      <c r="D175" s="15" t="s">
        <v>22172</v>
      </c>
      <c r="E175" s="16"/>
      <c r="F175" s="16"/>
      <c r="G175" s="16"/>
      <c r="H175" s="16"/>
      <c r="I175" s="16"/>
      <c r="J175" s="16"/>
      <c r="K175" s="16"/>
      <c r="L175" s="16"/>
      <c r="M175" s="16"/>
    </row>
    <row r="176" spans="2:13" s="17" customFormat="1" ht="18" customHeight="1" x14ac:dyDescent="0.5">
      <c r="B176" s="14" t="s">
        <v>19992</v>
      </c>
      <c r="C176" s="14" t="s">
        <v>22173</v>
      </c>
      <c r="D176" s="15" t="s">
        <v>22174</v>
      </c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1:13" s="17" customFormat="1" ht="18" customHeight="1" x14ac:dyDescent="0.5">
      <c r="B177" s="14" t="s">
        <v>19994</v>
      </c>
      <c r="C177" s="14" t="s">
        <v>22175</v>
      </c>
      <c r="D177" s="15" t="s">
        <v>22176</v>
      </c>
      <c r="E177" s="16"/>
      <c r="F177" s="16"/>
      <c r="G177" s="16"/>
      <c r="H177" s="16"/>
      <c r="I177" s="16"/>
      <c r="J177" s="16"/>
      <c r="K177" s="16"/>
      <c r="L177" s="16"/>
      <c r="M177" s="16"/>
    </row>
    <row r="178" spans="1:13" s="17" customFormat="1" ht="18" customHeight="1" x14ac:dyDescent="0.5">
      <c r="B178" s="14" t="s">
        <v>19939</v>
      </c>
      <c r="C178" s="14" t="s">
        <v>22177</v>
      </c>
      <c r="D178" s="15" t="s">
        <v>22178</v>
      </c>
      <c r="E178" s="16"/>
      <c r="F178" s="16"/>
      <c r="G178" s="16"/>
      <c r="H178" s="16"/>
      <c r="I178" s="16"/>
      <c r="J178" s="16"/>
      <c r="K178" s="16"/>
      <c r="L178" s="16"/>
      <c r="M178" s="16"/>
    </row>
    <row r="179" spans="1:13" s="17" customFormat="1" ht="18" customHeight="1" x14ac:dyDescent="0.5">
      <c r="B179" s="14" t="s">
        <v>19944</v>
      </c>
      <c r="C179" s="14" t="s">
        <v>22179</v>
      </c>
      <c r="D179" s="15" t="s">
        <v>22180</v>
      </c>
      <c r="E179" s="16"/>
      <c r="F179" s="16"/>
      <c r="G179" s="16"/>
      <c r="H179" s="16"/>
      <c r="I179" s="16"/>
      <c r="J179" s="16"/>
      <c r="K179" s="16"/>
      <c r="L179" s="16"/>
      <c r="M179" s="16"/>
    </row>
    <row r="180" spans="1:13" s="17" customFormat="1" ht="18" customHeight="1" x14ac:dyDescent="0.15">
      <c r="B180" s="200"/>
      <c r="D180" s="18"/>
    </row>
    <row r="181" spans="1:13" s="17" customFormat="1" ht="18" customHeight="1" x14ac:dyDescent="0.15">
      <c r="A181" s="42"/>
      <c r="B181" s="1325" t="s">
        <v>9795</v>
      </c>
      <c r="C181" s="1325"/>
      <c r="D181" s="1325"/>
      <c r="E181" s="1325"/>
      <c r="F181" s="1325"/>
      <c r="G181" s="1325"/>
      <c r="H181" s="1325"/>
      <c r="I181" s="1325"/>
      <c r="J181" s="1325"/>
      <c r="K181" s="1325"/>
      <c r="L181" s="1325"/>
      <c r="M181" s="1325"/>
    </row>
    <row r="182" spans="1:13" s="17" customFormat="1" ht="9" customHeight="1" x14ac:dyDescent="0.15">
      <c r="A182" s="42"/>
      <c r="B182" s="1325"/>
      <c r="C182" s="1325"/>
      <c r="D182" s="1325"/>
      <c r="E182" s="1325"/>
      <c r="F182" s="1325"/>
      <c r="G182" s="1325"/>
      <c r="H182" s="1325"/>
      <c r="I182" s="1325"/>
      <c r="J182" s="1325"/>
      <c r="K182" s="1325"/>
      <c r="L182" s="1325"/>
      <c r="M182" s="1325"/>
    </row>
    <row r="183" spans="1:13" s="17" customFormat="1" ht="18" customHeight="1" x14ac:dyDescent="0.15">
      <c r="A183" s="42"/>
      <c r="B183" s="1325" t="s">
        <v>22181</v>
      </c>
      <c r="C183" s="1325"/>
      <c r="D183" s="1325"/>
      <c r="E183" s="1325"/>
      <c r="F183" s="1325"/>
      <c r="G183" s="1325"/>
      <c r="H183" s="1325"/>
      <c r="I183" s="1325"/>
      <c r="J183" s="1325"/>
      <c r="K183" s="1325"/>
      <c r="L183" s="1325"/>
      <c r="M183" s="1325"/>
    </row>
    <row r="184" spans="1:13" s="17" customFormat="1" ht="18" customHeight="1" x14ac:dyDescent="0.15">
      <c r="A184" s="42"/>
      <c r="B184" s="1324" t="s">
        <v>22182</v>
      </c>
      <c r="C184" s="1324"/>
      <c r="D184" s="1324"/>
      <c r="E184" s="1324"/>
      <c r="F184" s="1324"/>
      <c r="G184" s="1324"/>
      <c r="H184" s="1324"/>
      <c r="I184" s="1324"/>
      <c r="J184" s="1324"/>
      <c r="K184" s="1324"/>
      <c r="L184" s="1324"/>
      <c r="M184" s="1324"/>
    </row>
    <row r="185" spans="1:13" s="17" customFormat="1" ht="5.25" customHeight="1" x14ac:dyDescent="0.15">
      <c r="A185" s="42"/>
      <c r="B185" s="199"/>
      <c r="C185" s="42"/>
      <c r="D185" s="1325" t="s">
        <v>21910</v>
      </c>
      <c r="E185" s="1325"/>
      <c r="F185" s="1325"/>
      <c r="G185" s="1325"/>
      <c r="H185" s="1325"/>
      <c r="I185" s="1325"/>
      <c r="J185" s="1325"/>
      <c r="K185" s="1325"/>
      <c r="L185" s="1325"/>
      <c r="M185" s="1325"/>
    </row>
    <row r="186" spans="1:13" s="17" customFormat="1" ht="12" customHeight="1" x14ac:dyDescent="0.15">
      <c r="A186" s="42"/>
      <c r="B186" s="199"/>
      <c r="C186" s="42"/>
      <c r="D186" s="1325"/>
      <c r="E186" s="1325"/>
      <c r="F186" s="1325"/>
      <c r="G186" s="1325"/>
      <c r="H186" s="1325"/>
      <c r="I186" s="1325"/>
      <c r="J186" s="1325"/>
      <c r="K186" s="1325"/>
      <c r="L186" s="1325"/>
      <c r="M186" s="1325"/>
    </row>
    <row r="187" spans="1:13" s="17" customFormat="1" ht="18" customHeight="1" x14ac:dyDescent="0.15">
      <c r="A187" s="42"/>
      <c r="B187" s="199"/>
      <c r="C187" s="1325" t="s">
        <v>22183</v>
      </c>
      <c r="D187" s="1325"/>
      <c r="E187" s="1325"/>
      <c r="F187" s="1325"/>
      <c r="G187" s="1325"/>
      <c r="H187" s="1325"/>
      <c r="I187" s="1325"/>
      <c r="J187" s="1325"/>
      <c r="K187" s="1325"/>
      <c r="L187" s="1325"/>
      <c r="M187" s="1325"/>
    </row>
    <row r="188" spans="1:13" s="17" customFormat="1" ht="9" customHeight="1" x14ac:dyDescent="0.15">
      <c r="A188" s="42"/>
      <c r="B188" s="199"/>
      <c r="C188" s="1325"/>
      <c r="D188" s="1325"/>
      <c r="E188" s="1325"/>
      <c r="F188" s="1325"/>
      <c r="G188" s="1325"/>
      <c r="H188" s="1325"/>
      <c r="I188" s="1325"/>
      <c r="J188" s="1325"/>
      <c r="K188" s="1325"/>
      <c r="L188" s="1325"/>
      <c r="M188" s="1325"/>
    </row>
    <row r="189" spans="1:13" ht="39" customHeight="1" x14ac:dyDescent="0.45">
      <c r="B189" s="10" t="s">
        <v>9529</v>
      </c>
      <c r="C189" s="10" t="s">
        <v>8352</v>
      </c>
      <c r="D189" s="10" t="s">
        <v>9799</v>
      </c>
      <c r="E189" s="6"/>
      <c r="F189" s="6"/>
      <c r="G189" s="6"/>
      <c r="H189" s="6"/>
      <c r="I189" s="6"/>
      <c r="J189" s="6"/>
      <c r="K189" s="6"/>
      <c r="L189" s="6"/>
      <c r="M189" s="1" t="s">
        <v>16119</v>
      </c>
    </row>
    <row r="190" spans="1:13" s="17" customFormat="1" ht="18" customHeight="1" x14ac:dyDescent="0.5">
      <c r="B190" s="14" t="s">
        <v>12949</v>
      </c>
      <c r="C190" s="14" t="s">
        <v>22184</v>
      </c>
      <c r="D190" s="15" t="s">
        <v>22185</v>
      </c>
      <c r="E190" s="16"/>
      <c r="F190" s="16"/>
      <c r="G190" s="16"/>
      <c r="H190" s="16"/>
      <c r="I190" s="16"/>
      <c r="J190" s="16"/>
      <c r="K190" s="16"/>
      <c r="L190" s="16"/>
      <c r="M190" s="16"/>
    </row>
    <row r="191" spans="1:13" s="17" customFormat="1" ht="18" customHeight="1" x14ac:dyDescent="0.5">
      <c r="B191" s="14" t="s">
        <v>12951</v>
      </c>
      <c r="C191" s="14" t="s">
        <v>22186</v>
      </c>
      <c r="D191" s="15" t="s">
        <v>22187</v>
      </c>
      <c r="E191" s="16"/>
      <c r="F191" s="16"/>
      <c r="G191" s="16"/>
      <c r="H191" s="16"/>
      <c r="I191" s="16"/>
      <c r="J191" s="16"/>
      <c r="K191" s="16"/>
      <c r="L191" s="16"/>
      <c r="M191" s="16"/>
    </row>
    <row r="192" spans="1:13" s="17" customFormat="1" ht="18" customHeight="1" x14ac:dyDescent="0.5">
      <c r="B192" s="14" t="s">
        <v>12962</v>
      </c>
      <c r="C192" s="14" t="s">
        <v>22188</v>
      </c>
      <c r="D192" s="15" t="s">
        <v>22189</v>
      </c>
      <c r="E192" s="16"/>
      <c r="F192" s="16"/>
      <c r="G192" s="16"/>
      <c r="H192" s="16"/>
      <c r="I192" s="16"/>
      <c r="J192" s="16"/>
      <c r="K192" s="16"/>
      <c r="L192" s="16"/>
      <c r="M192" s="16"/>
    </row>
    <row r="193" spans="2:13" s="17" customFormat="1" ht="18" customHeight="1" x14ac:dyDescent="0.5">
      <c r="B193" s="14" t="s">
        <v>12966</v>
      </c>
      <c r="C193" s="14" t="s">
        <v>22190</v>
      </c>
      <c r="D193" s="15" t="s">
        <v>22191</v>
      </c>
      <c r="E193" s="16"/>
      <c r="F193" s="16"/>
      <c r="G193" s="16"/>
      <c r="H193" s="16"/>
      <c r="I193" s="16"/>
      <c r="J193" s="16"/>
      <c r="K193" s="16"/>
      <c r="L193" s="16"/>
      <c r="M193" s="16"/>
    </row>
    <row r="194" spans="2:13" s="17" customFormat="1" ht="18" customHeight="1" x14ac:dyDescent="0.5">
      <c r="B194" s="14" t="s">
        <v>12971</v>
      </c>
      <c r="C194" s="14" t="s">
        <v>22192</v>
      </c>
      <c r="D194" s="15" t="s">
        <v>22193</v>
      </c>
      <c r="E194" s="16"/>
      <c r="F194" s="16"/>
      <c r="G194" s="16"/>
      <c r="H194" s="16"/>
      <c r="I194" s="16"/>
      <c r="J194" s="16"/>
      <c r="K194" s="16"/>
      <c r="L194" s="16"/>
      <c r="M194" s="16"/>
    </row>
    <row r="195" spans="2:13" s="17" customFormat="1" ht="18" customHeight="1" x14ac:dyDescent="0.5">
      <c r="B195" s="14" t="s">
        <v>12976</v>
      </c>
      <c r="C195" s="14" t="s">
        <v>22194</v>
      </c>
      <c r="D195" s="15" t="s">
        <v>22195</v>
      </c>
      <c r="E195" s="16"/>
      <c r="F195" s="16"/>
      <c r="G195" s="16"/>
      <c r="H195" s="16"/>
      <c r="I195" s="16"/>
      <c r="J195" s="16"/>
      <c r="K195" s="16"/>
      <c r="L195" s="16"/>
      <c r="M195" s="16"/>
    </row>
    <row r="196" spans="2:13" s="17" customFormat="1" ht="18" customHeight="1" x14ac:dyDescent="0.5">
      <c r="B196" s="14" t="s">
        <v>12980</v>
      </c>
      <c r="C196" s="14" t="s">
        <v>22196</v>
      </c>
      <c r="D196" s="15" t="s">
        <v>22197</v>
      </c>
      <c r="E196" s="16"/>
      <c r="F196" s="16"/>
      <c r="G196" s="16"/>
      <c r="H196" s="16"/>
      <c r="I196" s="16"/>
      <c r="J196" s="16"/>
      <c r="K196" s="16"/>
      <c r="L196" s="16"/>
      <c r="M196" s="16"/>
    </row>
    <row r="197" spans="2:13" s="17" customFormat="1" ht="18" customHeight="1" x14ac:dyDescent="0.5">
      <c r="B197" s="14" t="s">
        <v>12985</v>
      </c>
      <c r="C197" s="14" t="s">
        <v>22198</v>
      </c>
      <c r="D197" s="15" t="s">
        <v>22199</v>
      </c>
      <c r="E197" s="16"/>
      <c r="F197" s="16"/>
      <c r="G197" s="16"/>
      <c r="H197" s="16"/>
      <c r="I197" s="16"/>
      <c r="J197" s="16"/>
      <c r="K197" s="16"/>
      <c r="L197" s="16"/>
      <c r="M197" s="16"/>
    </row>
    <row r="198" spans="2:13" s="17" customFormat="1" ht="18" customHeight="1" x14ac:dyDescent="0.5">
      <c r="B198" s="14" t="s">
        <v>12988</v>
      </c>
      <c r="C198" s="14" t="s">
        <v>22200</v>
      </c>
      <c r="D198" s="15" t="s">
        <v>22201</v>
      </c>
      <c r="E198" s="16"/>
      <c r="F198" s="16"/>
      <c r="G198" s="16"/>
      <c r="H198" s="16"/>
      <c r="I198" s="16"/>
      <c r="J198" s="16"/>
      <c r="K198" s="16"/>
      <c r="L198" s="16"/>
      <c r="M198" s="16"/>
    </row>
    <row r="199" spans="2:13" s="17" customFormat="1" ht="18" customHeight="1" x14ac:dyDescent="0.5">
      <c r="B199" s="14" t="s">
        <v>12993</v>
      </c>
      <c r="C199" s="14" t="s">
        <v>22202</v>
      </c>
      <c r="D199" s="15" t="s">
        <v>22203</v>
      </c>
      <c r="E199" s="16"/>
      <c r="F199" s="16"/>
      <c r="G199" s="16"/>
      <c r="H199" s="16"/>
      <c r="I199" s="16"/>
      <c r="J199" s="16"/>
      <c r="K199" s="16"/>
      <c r="L199" s="16"/>
      <c r="M199" s="16"/>
    </row>
    <row r="200" spans="2:13" s="17" customFormat="1" ht="18" customHeight="1" x14ac:dyDescent="0.5">
      <c r="B200" s="14" t="s">
        <v>12998</v>
      </c>
      <c r="C200" s="14" t="s">
        <v>22204</v>
      </c>
      <c r="D200" s="15" t="s">
        <v>22205</v>
      </c>
      <c r="E200" s="16"/>
      <c r="F200" s="16"/>
      <c r="G200" s="16"/>
      <c r="H200" s="16"/>
      <c r="I200" s="16"/>
      <c r="J200" s="16"/>
      <c r="K200" s="16"/>
      <c r="L200" s="16"/>
      <c r="M200" s="16"/>
    </row>
    <row r="201" spans="2:13" s="17" customFormat="1" ht="18" customHeight="1" x14ac:dyDescent="0.5">
      <c r="B201" s="14" t="s">
        <v>13003</v>
      </c>
      <c r="C201" s="14" t="s">
        <v>22206</v>
      </c>
      <c r="D201" s="15" t="s">
        <v>22207</v>
      </c>
      <c r="E201" s="16"/>
      <c r="F201" s="16"/>
      <c r="G201" s="16"/>
      <c r="H201" s="16"/>
      <c r="I201" s="16"/>
      <c r="J201" s="16"/>
      <c r="K201" s="16"/>
      <c r="L201" s="16"/>
      <c r="M201" s="16"/>
    </row>
    <row r="202" spans="2:13" s="17" customFormat="1" ht="18" customHeight="1" x14ac:dyDescent="0.5">
      <c r="B202" s="14" t="s">
        <v>19961</v>
      </c>
      <c r="C202" s="14" t="s">
        <v>22208</v>
      </c>
      <c r="D202" s="15" t="s">
        <v>22209</v>
      </c>
      <c r="E202" s="16"/>
      <c r="F202" s="16"/>
      <c r="G202" s="16"/>
      <c r="H202" s="16"/>
      <c r="I202" s="16"/>
      <c r="J202" s="16"/>
      <c r="K202" s="16"/>
      <c r="L202" s="16"/>
      <c r="M202" s="16"/>
    </row>
    <row r="203" spans="2:13" s="17" customFormat="1" ht="18" customHeight="1" x14ac:dyDescent="0.5">
      <c r="B203" s="14" t="s">
        <v>19963</v>
      </c>
      <c r="C203" s="178">
        <v>19163</v>
      </c>
      <c r="D203" s="15" t="s">
        <v>9167</v>
      </c>
      <c r="E203" s="16"/>
      <c r="F203" s="16"/>
      <c r="G203" s="16"/>
      <c r="H203" s="16"/>
      <c r="I203" s="16"/>
      <c r="J203" s="16"/>
      <c r="K203" s="16"/>
      <c r="L203" s="16"/>
      <c r="M203" s="16"/>
    </row>
    <row r="204" spans="2:13" s="17" customFormat="1" ht="18" customHeight="1" x14ac:dyDescent="0.5">
      <c r="B204" s="14" t="s">
        <v>19965</v>
      </c>
      <c r="C204" s="14" t="s">
        <v>22210</v>
      </c>
      <c r="D204" s="15" t="s">
        <v>22211</v>
      </c>
      <c r="E204" s="16"/>
      <c r="F204" s="16"/>
      <c r="G204" s="16"/>
      <c r="H204" s="16"/>
      <c r="I204" s="16"/>
      <c r="J204" s="16"/>
      <c r="K204" s="16"/>
      <c r="L204" s="16"/>
      <c r="M204" s="16"/>
    </row>
    <row r="205" spans="2:13" s="17" customFormat="1" ht="18" customHeight="1" x14ac:dyDescent="0.5">
      <c r="B205" s="14" t="s">
        <v>19967</v>
      </c>
      <c r="C205" s="14" t="s">
        <v>22212</v>
      </c>
      <c r="D205" s="15" t="s">
        <v>22213</v>
      </c>
      <c r="E205" s="16"/>
      <c r="F205" s="16"/>
      <c r="G205" s="16"/>
      <c r="H205" s="16"/>
      <c r="I205" s="16"/>
      <c r="J205" s="16"/>
      <c r="K205" s="16"/>
      <c r="L205" s="16"/>
      <c r="M205" s="16"/>
    </row>
    <row r="206" spans="2:13" s="17" customFormat="1" ht="18" customHeight="1" x14ac:dyDescent="0.5">
      <c r="B206" s="14" t="s">
        <v>19908</v>
      </c>
      <c r="C206" s="14" t="s">
        <v>22214</v>
      </c>
      <c r="D206" s="15" t="s">
        <v>22215</v>
      </c>
      <c r="E206" s="16"/>
      <c r="F206" s="16"/>
      <c r="G206" s="16"/>
      <c r="H206" s="16"/>
      <c r="I206" s="16"/>
      <c r="J206" s="16"/>
      <c r="K206" s="16"/>
      <c r="L206" s="16"/>
      <c r="M206" s="16"/>
    </row>
    <row r="207" spans="2:13" s="17" customFormat="1" ht="18" customHeight="1" x14ac:dyDescent="0.5">
      <c r="B207" s="14" t="s">
        <v>19929</v>
      </c>
      <c r="C207" s="14" t="s">
        <v>22216</v>
      </c>
      <c r="D207" s="15" t="s">
        <v>22217</v>
      </c>
      <c r="E207" s="16"/>
      <c r="F207" s="16"/>
      <c r="G207" s="16"/>
      <c r="H207" s="16"/>
      <c r="I207" s="16"/>
      <c r="J207" s="16"/>
      <c r="K207" s="16"/>
      <c r="L207" s="16"/>
      <c r="M207" s="16"/>
    </row>
    <row r="208" spans="2:13" s="17" customFormat="1" ht="18" customHeight="1" x14ac:dyDescent="0.5">
      <c r="B208" s="14" t="s">
        <v>19918</v>
      </c>
      <c r="C208" s="14" t="s">
        <v>22218</v>
      </c>
      <c r="D208" s="15" t="s">
        <v>22219</v>
      </c>
      <c r="E208" s="16"/>
      <c r="F208" s="16"/>
      <c r="G208" s="16"/>
      <c r="H208" s="16"/>
      <c r="I208" s="16"/>
      <c r="J208" s="16"/>
      <c r="K208" s="16"/>
      <c r="L208" s="16"/>
      <c r="M208" s="16"/>
    </row>
    <row r="209" spans="2:13" s="17" customFormat="1" ht="18" customHeight="1" x14ac:dyDescent="0.5">
      <c r="B209" s="14" t="s">
        <v>19925</v>
      </c>
      <c r="C209" s="14" t="s">
        <v>22220</v>
      </c>
      <c r="D209" s="15" t="s">
        <v>22221</v>
      </c>
      <c r="E209" s="16"/>
      <c r="F209" s="16"/>
      <c r="G209" s="16"/>
      <c r="H209" s="16"/>
      <c r="I209" s="16"/>
      <c r="J209" s="16"/>
      <c r="K209" s="16"/>
      <c r="L209" s="16"/>
      <c r="M209" s="16"/>
    </row>
    <row r="210" spans="2:13" s="17" customFormat="1" ht="18" customHeight="1" x14ac:dyDescent="0.5">
      <c r="B210" s="14" t="s">
        <v>19973</v>
      </c>
      <c r="C210" s="14" t="s">
        <v>22222</v>
      </c>
      <c r="D210" s="15" t="s">
        <v>22223</v>
      </c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2:13" s="17" customFormat="1" ht="18" customHeight="1" x14ac:dyDescent="0.5">
      <c r="B211" s="14" t="s">
        <v>19975</v>
      </c>
      <c r="C211" s="14" t="s">
        <v>22224</v>
      </c>
      <c r="D211" s="15" t="s">
        <v>22225</v>
      </c>
      <c r="E211" s="16"/>
      <c r="F211" s="16"/>
      <c r="G211" s="16"/>
      <c r="H211" s="16"/>
      <c r="I211" s="16"/>
      <c r="J211" s="16"/>
      <c r="K211" s="16"/>
      <c r="L211" s="16"/>
      <c r="M211" s="16"/>
    </row>
    <row r="212" spans="2:13" s="17" customFormat="1" ht="18" customHeight="1" x14ac:dyDescent="0.5">
      <c r="B212" s="14" t="s">
        <v>19977</v>
      </c>
      <c r="C212" s="14" t="s">
        <v>22226</v>
      </c>
      <c r="D212" s="15" t="s">
        <v>22227</v>
      </c>
      <c r="E212" s="16"/>
      <c r="F212" s="16"/>
      <c r="G212" s="16"/>
      <c r="H212" s="16"/>
      <c r="I212" s="16"/>
      <c r="J212" s="16"/>
      <c r="K212" s="16"/>
      <c r="L212" s="16"/>
      <c r="M212" s="16"/>
    </row>
    <row r="213" spans="2:13" s="17" customFormat="1" ht="18" customHeight="1" x14ac:dyDescent="0.5">
      <c r="B213" s="14" t="s">
        <v>19979</v>
      </c>
      <c r="C213" s="14" t="s">
        <v>22228</v>
      </c>
      <c r="D213" s="15" t="s">
        <v>22229</v>
      </c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2:13" s="17" customFormat="1" ht="18" customHeight="1" x14ac:dyDescent="0.5">
      <c r="B214" s="14" t="s">
        <v>19941</v>
      </c>
      <c r="C214" s="14" t="s">
        <v>22230</v>
      </c>
      <c r="D214" s="15" t="s">
        <v>22231</v>
      </c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2:13" s="17" customFormat="1" ht="18" customHeight="1" x14ac:dyDescent="0.5">
      <c r="B215" s="14" t="s">
        <v>19982</v>
      </c>
      <c r="C215" s="14" t="s">
        <v>22232</v>
      </c>
      <c r="D215" s="15" t="s">
        <v>22233</v>
      </c>
      <c r="E215" s="16"/>
      <c r="F215" s="16"/>
      <c r="G215" s="16"/>
      <c r="H215" s="16"/>
      <c r="I215" s="16"/>
      <c r="J215" s="16"/>
      <c r="K215" s="16"/>
      <c r="L215" s="16"/>
      <c r="M215" s="16"/>
    </row>
    <row r="216" spans="2:13" s="17" customFormat="1" ht="18" customHeight="1" x14ac:dyDescent="0.5">
      <c r="B216" s="14" t="s">
        <v>19931</v>
      </c>
      <c r="C216" s="14" t="s">
        <v>22234</v>
      </c>
      <c r="D216" s="15" t="s">
        <v>22235</v>
      </c>
      <c r="E216" s="16"/>
      <c r="F216" s="16"/>
      <c r="G216" s="16"/>
      <c r="H216" s="16"/>
      <c r="I216" s="16"/>
      <c r="J216" s="16"/>
      <c r="K216" s="16"/>
      <c r="L216" s="16"/>
      <c r="M216" s="16"/>
    </row>
    <row r="217" spans="2:13" s="17" customFormat="1" ht="18" customHeight="1" x14ac:dyDescent="0.5">
      <c r="B217" s="14" t="s">
        <v>19985</v>
      </c>
      <c r="C217" s="14" t="s">
        <v>22236</v>
      </c>
      <c r="D217" s="15" t="s">
        <v>22237</v>
      </c>
      <c r="E217" s="16"/>
      <c r="F217" s="16"/>
      <c r="G217" s="16"/>
      <c r="H217" s="16"/>
      <c r="I217" s="16"/>
      <c r="J217" s="16"/>
      <c r="K217" s="16"/>
      <c r="L217" s="16"/>
      <c r="M217" s="16"/>
    </row>
    <row r="218" spans="2:13" s="17" customFormat="1" ht="18" customHeight="1" x14ac:dyDescent="0.5">
      <c r="B218" s="14" t="s">
        <v>19987</v>
      </c>
      <c r="C218" s="14" t="s">
        <v>22238</v>
      </c>
      <c r="D218" s="15" t="s">
        <v>22239</v>
      </c>
      <c r="E218" s="16"/>
      <c r="F218" s="16"/>
      <c r="G218" s="16"/>
      <c r="H218" s="16"/>
      <c r="I218" s="16"/>
      <c r="J218" s="16"/>
      <c r="K218" s="16"/>
      <c r="L218" s="16"/>
      <c r="M218" s="16"/>
    </row>
    <row r="219" spans="2:13" s="17" customFormat="1" ht="18" customHeight="1" x14ac:dyDescent="0.5">
      <c r="B219" s="14" t="s">
        <v>19936</v>
      </c>
      <c r="C219" s="14" t="s">
        <v>22240</v>
      </c>
      <c r="D219" s="15" t="s">
        <v>22241</v>
      </c>
      <c r="E219" s="16"/>
      <c r="F219" s="16"/>
      <c r="G219" s="16"/>
      <c r="H219" s="16"/>
      <c r="I219" s="16"/>
      <c r="J219" s="16"/>
      <c r="K219" s="16"/>
      <c r="L219" s="16"/>
      <c r="M219" s="16"/>
    </row>
    <row r="220" spans="2:13" s="17" customFormat="1" ht="18" customHeight="1" x14ac:dyDescent="0.5">
      <c r="B220" s="14" t="s">
        <v>19990</v>
      </c>
      <c r="C220" s="14" t="s">
        <v>22242</v>
      </c>
      <c r="D220" s="15" t="s">
        <v>22243</v>
      </c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2:13" s="17" customFormat="1" ht="18" customHeight="1" x14ac:dyDescent="0.5">
      <c r="B221" s="14" t="s">
        <v>19992</v>
      </c>
      <c r="C221" s="14" t="s">
        <v>22244</v>
      </c>
      <c r="D221" s="15" t="s">
        <v>22245</v>
      </c>
      <c r="E221" s="16"/>
      <c r="F221" s="16"/>
      <c r="G221" s="16"/>
      <c r="H221" s="16"/>
      <c r="I221" s="16"/>
      <c r="J221" s="16"/>
      <c r="K221" s="16"/>
      <c r="L221" s="16"/>
      <c r="M221" s="16"/>
    </row>
    <row r="222" spans="2:13" s="17" customFormat="1" ht="18" customHeight="1" x14ac:dyDescent="0.5">
      <c r="B222" s="14" t="s">
        <v>19994</v>
      </c>
      <c r="C222" s="14" t="s">
        <v>22246</v>
      </c>
      <c r="D222" s="15" t="s">
        <v>22247</v>
      </c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2:13" s="17" customFormat="1" ht="18" customHeight="1" x14ac:dyDescent="0.5">
      <c r="B223" s="14" t="s">
        <v>19939</v>
      </c>
      <c r="C223" s="14" t="s">
        <v>22248</v>
      </c>
      <c r="D223" s="15" t="s">
        <v>22249</v>
      </c>
      <c r="E223" s="16"/>
      <c r="F223" s="16"/>
      <c r="G223" s="16"/>
      <c r="H223" s="16"/>
      <c r="I223" s="16"/>
      <c r="J223" s="16"/>
      <c r="K223" s="16"/>
      <c r="L223" s="16"/>
      <c r="M223" s="16"/>
    </row>
    <row r="224" spans="2:13" s="17" customFormat="1" ht="18" customHeight="1" x14ac:dyDescent="0.15">
      <c r="B224" s="200"/>
      <c r="D224" s="18"/>
    </row>
    <row r="225" spans="2:13" ht="18.75" customHeight="1" x14ac:dyDescent="0.15">
      <c r="B225" s="1325" t="s">
        <v>9795</v>
      </c>
      <c r="C225" s="1325"/>
      <c r="D225" s="1325"/>
      <c r="E225" s="1325"/>
      <c r="F225" s="1325"/>
      <c r="G225" s="1325"/>
      <c r="H225" s="1325"/>
      <c r="I225" s="1325"/>
      <c r="J225" s="1325"/>
      <c r="K225" s="1325"/>
      <c r="L225" s="1325"/>
      <c r="M225" s="1325"/>
    </row>
    <row r="226" spans="2:13" ht="0.75" customHeight="1" x14ac:dyDescent="0.15">
      <c r="B226" s="1325"/>
      <c r="C226" s="1325"/>
      <c r="D226" s="1325"/>
      <c r="E226" s="1325"/>
      <c r="F226" s="1325"/>
      <c r="G226" s="1325"/>
      <c r="H226" s="1325"/>
      <c r="I226" s="1325"/>
      <c r="J226" s="1325"/>
      <c r="K226" s="1325"/>
      <c r="L226" s="1325"/>
      <c r="M226" s="1325"/>
    </row>
    <row r="227" spans="2:13" ht="19.5" customHeight="1" x14ac:dyDescent="0.15">
      <c r="B227" s="1325" t="s">
        <v>22250</v>
      </c>
      <c r="C227" s="1325"/>
      <c r="D227" s="1325"/>
      <c r="E227" s="1325"/>
      <c r="F227" s="1325"/>
      <c r="G227" s="1325"/>
      <c r="H227" s="1325"/>
      <c r="I227" s="1325"/>
      <c r="J227" s="1325"/>
      <c r="K227" s="1325"/>
      <c r="L227" s="1325"/>
      <c r="M227" s="1325"/>
    </row>
    <row r="228" spans="2:13" ht="19.5" customHeight="1" x14ac:dyDescent="0.15">
      <c r="B228" s="1324" t="s">
        <v>22251</v>
      </c>
      <c r="C228" s="1324"/>
      <c r="D228" s="1324"/>
      <c r="E228" s="1324"/>
      <c r="F228" s="1324"/>
      <c r="G228" s="1324"/>
      <c r="H228" s="1324"/>
      <c r="I228" s="1324"/>
      <c r="J228" s="1324"/>
      <c r="K228" s="1324"/>
      <c r="L228" s="1324"/>
      <c r="M228" s="1324"/>
    </row>
    <row r="229" spans="2:13" ht="5.25" customHeight="1" x14ac:dyDescent="0.15">
      <c r="D229" s="1325" t="s">
        <v>21910</v>
      </c>
      <c r="E229" s="1325"/>
      <c r="F229" s="1325"/>
      <c r="G229" s="1325"/>
      <c r="H229" s="1325"/>
      <c r="I229" s="1325"/>
      <c r="J229" s="1325"/>
      <c r="K229" s="1325"/>
      <c r="L229" s="1325"/>
      <c r="M229" s="1325"/>
    </row>
    <row r="230" spans="2:13" ht="14.25" customHeight="1" x14ac:dyDescent="0.15">
      <c r="D230" s="1325"/>
      <c r="E230" s="1325"/>
      <c r="F230" s="1325"/>
      <c r="G230" s="1325"/>
      <c r="H230" s="1325"/>
      <c r="I230" s="1325"/>
      <c r="J230" s="1325"/>
      <c r="K230" s="1325"/>
      <c r="L230" s="1325"/>
      <c r="M230" s="1325"/>
    </row>
    <row r="231" spans="2:13" ht="5.25" customHeight="1" x14ac:dyDescent="0.15">
      <c r="C231" s="1325" t="s">
        <v>22252</v>
      </c>
      <c r="D231" s="1325"/>
      <c r="E231" s="1325"/>
      <c r="F231" s="1325"/>
      <c r="G231" s="1325"/>
      <c r="H231" s="1325"/>
      <c r="I231" s="1325"/>
      <c r="J231" s="1325"/>
      <c r="K231" s="1325"/>
      <c r="L231" s="1325"/>
      <c r="M231" s="1325"/>
    </row>
    <row r="232" spans="2:13" ht="15" customHeight="1" x14ac:dyDescent="0.15">
      <c r="C232" s="1325"/>
      <c r="D232" s="1325"/>
      <c r="E232" s="1325"/>
      <c r="F232" s="1325"/>
      <c r="G232" s="1325"/>
      <c r="H232" s="1325"/>
      <c r="I232" s="1325"/>
      <c r="J232" s="1325"/>
      <c r="K232" s="1325"/>
      <c r="L232" s="1325"/>
      <c r="M232" s="1325"/>
    </row>
    <row r="233" spans="2:13" ht="3" customHeight="1" x14ac:dyDescent="0.15"/>
    <row r="234" spans="2:13" ht="39" customHeight="1" x14ac:dyDescent="0.45">
      <c r="B234" s="10" t="s">
        <v>9529</v>
      </c>
      <c r="C234" s="10" t="s">
        <v>8352</v>
      </c>
      <c r="D234" s="10" t="s">
        <v>9799</v>
      </c>
      <c r="E234" s="6"/>
      <c r="F234" s="6"/>
      <c r="G234" s="6"/>
      <c r="H234" s="6"/>
      <c r="I234" s="6"/>
      <c r="J234" s="6"/>
      <c r="K234" s="6"/>
      <c r="L234" s="6"/>
      <c r="M234" s="1" t="s">
        <v>16119</v>
      </c>
    </row>
    <row r="235" spans="2:13" s="17" customFormat="1" ht="18" customHeight="1" x14ac:dyDescent="0.5">
      <c r="B235" s="14" t="s">
        <v>12949</v>
      </c>
      <c r="C235" s="14" t="s">
        <v>22253</v>
      </c>
      <c r="D235" s="15" t="s">
        <v>22254</v>
      </c>
      <c r="E235" s="16"/>
      <c r="F235" s="16"/>
      <c r="G235" s="16"/>
      <c r="H235" s="16"/>
      <c r="I235" s="16"/>
      <c r="J235" s="16"/>
      <c r="K235" s="16"/>
      <c r="L235" s="16"/>
      <c r="M235" s="16"/>
    </row>
    <row r="236" spans="2:13" s="17" customFormat="1" ht="18" customHeight="1" x14ac:dyDescent="0.5">
      <c r="B236" s="14" t="s">
        <v>12951</v>
      </c>
      <c r="C236" s="14" t="s">
        <v>22255</v>
      </c>
      <c r="D236" s="15" t="s">
        <v>22256</v>
      </c>
      <c r="E236" s="16"/>
      <c r="F236" s="16"/>
      <c r="G236" s="16"/>
      <c r="H236" s="16"/>
      <c r="I236" s="16"/>
      <c r="J236" s="16"/>
      <c r="K236" s="16"/>
      <c r="L236" s="16"/>
      <c r="M236" s="16"/>
    </row>
    <row r="237" spans="2:13" s="17" customFormat="1" ht="18" customHeight="1" x14ac:dyDescent="0.5">
      <c r="B237" s="14" t="s">
        <v>12962</v>
      </c>
      <c r="C237" s="14" t="s">
        <v>22257</v>
      </c>
      <c r="D237" s="15" t="s">
        <v>22258</v>
      </c>
      <c r="E237" s="16"/>
      <c r="F237" s="16"/>
      <c r="G237" s="16"/>
      <c r="H237" s="16"/>
      <c r="I237" s="16"/>
      <c r="J237" s="16"/>
      <c r="K237" s="16"/>
      <c r="L237" s="16"/>
      <c r="M237" s="16"/>
    </row>
    <row r="238" spans="2:13" s="17" customFormat="1" ht="18" customHeight="1" x14ac:dyDescent="0.5">
      <c r="B238" s="14" t="s">
        <v>12966</v>
      </c>
      <c r="C238" s="14" t="s">
        <v>22259</v>
      </c>
      <c r="D238" s="15" t="s">
        <v>22260</v>
      </c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2:13" s="17" customFormat="1" ht="18" customHeight="1" x14ac:dyDescent="0.5">
      <c r="B239" s="14" t="s">
        <v>12971</v>
      </c>
      <c r="C239" s="14" t="s">
        <v>22261</v>
      </c>
      <c r="D239" s="15" t="s">
        <v>22262</v>
      </c>
      <c r="E239" s="16"/>
      <c r="F239" s="16"/>
      <c r="G239" s="16"/>
      <c r="H239" s="16"/>
      <c r="I239" s="16"/>
      <c r="J239" s="16"/>
      <c r="K239" s="16"/>
      <c r="L239" s="16"/>
      <c r="M239" s="16"/>
    </row>
    <row r="240" spans="2:13" s="17" customFormat="1" ht="18" customHeight="1" x14ac:dyDescent="0.5">
      <c r="B240" s="14" t="s">
        <v>12976</v>
      </c>
      <c r="C240" s="14" t="s">
        <v>22263</v>
      </c>
      <c r="D240" s="15" t="s">
        <v>22264</v>
      </c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2:13" s="17" customFormat="1" ht="18" customHeight="1" x14ac:dyDescent="0.5">
      <c r="B241" s="14" t="s">
        <v>12980</v>
      </c>
      <c r="C241" s="14" t="s">
        <v>22265</v>
      </c>
      <c r="D241" s="15" t="s">
        <v>22266</v>
      </c>
      <c r="E241" s="16"/>
      <c r="F241" s="16"/>
      <c r="G241" s="16"/>
      <c r="H241" s="16"/>
      <c r="I241" s="16"/>
      <c r="J241" s="16"/>
      <c r="K241" s="16"/>
      <c r="L241" s="16"/>
      <c r="M241" s="16"/>
    </row>
    <row r="242" spans="2:13" s="17" customFormat="1" ht="18" customHeight="1" x14ac:dyDescent="0.5">
      <c r="B242" s="14" t="s">
        <v>12985</v>
      </c>
      <c r="C242" s="14" t="s">
        <v>22267</v>
      </c>
      <c r="D242" s="15" t="s">
        <v>22268</v>
      </c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2:13" s="17" customFormat="1" ht="18" customHeight="1" x14ac:dyDescent="0.5">
      <c r="B243" s="14" t="s">
        <v>12988</v>
      </c>
      <c r="C243" s="14" t="s">
        <v>22269</v>
      </c>
      <c r="D243" s="15" t="s">
        <v>22270</v>
      </c>
      <c r="E243" s="16"/>
      <c r="F243" s="16"/>
      <c r="G243" s="16"/>
      <c r="H243" s="16"/>
      <c r="I243" s="16"/>
      <c r="J243" s="16"/>
      <c r="K243" s="16"/>
      <c r="L243" s="16"/>
      <c r="M243" s="16"/>
    </row>
    <row r="244" spans="2:13" s="17" customFormat="1" ht="18" customHeight="1" x14ac:dyDescent="0.5">
      <c r="B244" s="14" t="s">
        <v>12993</v>
      </c>
      <c r="C244" s="14" t="s">
        <v>22271</v>
      </c>
      <c r="D244" s="15" t="s">
        <v>22272</v>
      </c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2:13" s="17" customFormat="1" ht="18" customHeight="1" x14ac:dyDescent="0.5">
      <c r="B245" s="14" t="s">
        <v>12998</v>
      </c>
      <c r="C245" s="14" t="s">
        <v>22273</v>
      </c>
      <c r="D245" s="15" t="s">
        <v>22274</v>
      </c>
      <c r="E245" s="16"/>
      <c r="F245" s="16"/>
      <c r="G245" s="16"/>
      <c r="H245" s="16"/>
      <c r="I245" s="16"/>
      <c r="J245" s="16"/>
      <c r="K245" s="16"/>
      <c r="L245" s="16"/>
      <c r="M245" s="16"/>
    </row>
    <row r="246" spans="2:13" s="17" customFormat="1" ht="18" customHeight="1" x14ac:dyDescent="0.5">
      <c r="B246" s="14" t="s">
        <v>13003</v>
      </c>
      <c r="C246" s="14" t="s">
        <v>22275</v>
      </c>
      <c r="D246" s="15" t="s">
        <v>22276</v>
      </c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2:13" s="17" customFormat="1" ht="18" customHeight="1" x14ac:dyDescent="0.5">
      <c r="B247" s="14" t="s">
        <v>19961</v>
      </c>
      <c r="C247" s="14" t="s">
        <v>22277</v>
      </c>
      <c r="D247" s="15" t="s">
        <v>22278</v>
      </c>
      <c r="E247" s="16"/>
      <c r="F247" s="16"/>
      <c r="G247" s="16"/>
      <c r="H247" s="16"/>
      <c r="I247" s="16"/>
      <c r="J247" s="16"/>
      <c r="K247" s="16"/>
      <c r="L247" s="16"/>
      <c r="M247" s="16"/>
    </row>
    <row r="248" spans="2:13" s="17" customFormat="1" ht="18" customHeight="1" x14ac:dyDescent="0.5">
      <c r="B248" s="14" t="s">
        <v>19963</v>
      </c>
      <c r="C248" s="14" t="s">
        <v>22279</v>
      </c>
      <c r="D248" s="15" t="s">
        <v>22280</v>
      </c>
      <c r="E248" s="16"/>
      <c r="F248" s="16"/>
      <c r="G248" s="16"/>
      <c r="H248" s="16"/>
      <c r="I248" s="16"/>
      <c r="J248" s="16"/>
      <c r="K248" s="16"/>
      <c r="L248" s="16"/>
      <c r="M248" s="16"/>
    </row>
    <row r="249" spans="2:13" s="17" customFormat="1" ht="18" customHeight="1" x14ac:dyDescent="0.5">
      <c r="B249" s="14" t="s">
        <v>19965</v>
      </c>
      <c r="C249" s="14" t="s">
        <v>22281</v>
      </c>
      <c r="D249" s="15" t="s">
        <v>22282</v>
      </c>
      <c r="E249" s="16"/>
      <c r="F249" s="16"/>
      <c r="G249" s="16"/>
      <c r="H249" s="16"/>
      <c r="I249" s="16"/>
      <c r="J249" s="16"/>
      <c r="K249" s="16"/>
      <c r="L249" s="16"/>
      <c r="M249" s="16"/>
    </row>
    <row r="250" spans="2:13" s="17" customFormat="1" ht="18" customHeight="1" x14ac:dyDescent="0.5">
      <c r="B250" s="14" t="s">
        <v>19967</v>
      </c>
      <c r="C250" s="14" t="s">
        <v>22283</v>
      </c>
      <c r="D250" s="15" t="s">
        <v>22284</v>
      </c>
      <c r="E250" s="16"/>
      <c r="F250" s="16"/>
      <c r="G250" s="16"/>
      <c r="H250" s="16"/>
      <c r="I250" s="16"/>
      <c r="J250" s="16"/>
      <c r="K250" s="16"/>
      <c r="L250" s="16"/>
      <c r="M250" s="16"/>
    </row>
    <row r="251" spans="2:13" s="17" customFormat="1" ht="18" customHeight="1" x14ac:dyDescent="0.5">
      <c r="B251" s="14" t="s">
        <v>19908</v>
      </c>
      <c r="C251" s="14" t="s">
        <v>22285</v>
      </c>
      <c r="D251" s="15" t="s">
        <v>22286</v>
      </c>
      <c r="E251" s="16"/>
      <c r="F251" s="16"/>
      <c r="G251" s="16"/>
      <c r="H251" s="16"/>
      <c r="I251" s="16"/>
      <c r="J251" s="16"/>
      <c r="K251" s="16"/>
      <c r="L251" s="16"/>
      <c r="M251" s="16"/>
    </row>
    <row r="252" spans="2:13" s="17" customFormat="1" ht="18" customHeight="1" x14ac:dyDescent="0.5">
      <c r="B252" s="14" t="s">
        <v>19929</v>
      </c>
      <c r="C252" s="178">
        <v>19165</v>
      </c>
      <c r="D252" s="15" t="s">
        <v>22287</v>
      </c>
      <c r="E252" s="16"/>
      <c r="F252" s="16"/>
      <c r="G252" s="16"/>
      <c r="H252" s="16"/>
      <c r="I252" s="16"/>
      <c r="J252" s="16"/>
      <c r="K252" s="16"/>
      <c r="L252" s="16"/>
      <c r="M252" s="16"/>
    </row>
    <row r="253" spans="2:13" s="17" customFormat="1" ht="18" customHeight="1" x14ac:dyDescent="0.5">
      <c r="B253" s="14" t="s">
        <v>19918</v>
      </c>
      <c r="C253" s="14" t="s">
        <v>22288</v>
      </c>
      <c r="D253" s="15" t="s">
        <v>22289</v>
      </c>
      <c r="E253" s="16"/>
      <c r="F253" s="16"/>
      <c r="G253" s="16"/>
      <c r="H253" s="16"/>
      <c r="I253" s="16"/>
      <c r="J253" s="16"/>
      <c r="K253" s="16"/>
      <c r="L253" s="16"/>
      <c r="M253" s="16"/>
    </row>
    <row r="254" spans="2:13" s="17" customFormat="1" ht="18" customHeight="1" x14ac:dyDescent="0.5">
      <c r="B254" s="14" t="s">
        <v>19925</v>
      </c>
      <c r="C254" s="14" t="s">
        <v>22290</v>
      </c>
      <c r="D254" s="15" t="s">
        <v>22291</v>
      </c>
      <c r="E254" s="16"/>
      <c r="F254" s="16"/>
      <c r="G254" s="16"/>
      <c r="H254" s="16"/>
      <c r="I254" s="16"/>
      <c r="J254" s="16"/>
      <c r="K254" s="16"/>
      <c r="L254" s="16"/>
      <c r="M254" s="16"/>
    </row>
    <row r="255" spans="2:13" s="17" customFormat="1" ht="18" customHeight="1" x14ac:dyDescent="0.5">
      <c r="B255" s="14" t="s">
        <v>19973</v>
      </c>
      <c r="C255" s="14" t="s">
        <v>22292</v>
      </c>
      <c r="D255" s="15" t="s">
        <v>22293</v>
      </c>
      <c r="E255" s="16"/>
      <c r="F255" s="16"/>
      <c r="G255" s="16"/>
      <c r="H255" s="16"/>
      <c r="I255" s="16"/>
      <c r="J255" s="16"/>
      <c r="K255" s="16"/>
      <c r="L255" s="16"/>
      <c r="M255" s="16"/>
    </row>
    <row r="256" spans="2:13" s="17" customFormat="1" ht="18" customHeight="1" x14ac:dyDescent="0.5">
      <c r="B256" s="14" t="s">
        <v>19975</v>
      </c>
      <c r="C256" s="14" t="s">
        <v>22294</v>
      </c>
      <c r="D256" s="15" t="s">
        <v>22295</v>
      </c>
      <c r="E256" s="16"/>
      <c r="F256" s="16"/>
      <c r="G256" s="16"/>
      <c r="H256" s="16"/>
      <c r="I256" s="16"/>
      <c r="J256" s="16"/>
      <c r="K256" s="16"/>
      <c r="L256" s="16"/>
      <c r="M256" s="16"/>
    </row>
    <row r="257" spans="2:13" s="17" customFormat="1" ht="18" customHeight="1" x14ac:dyDescent="0.5">
      <c r="B257" s="14" t="s">
        <v>19977</v>
      </c>
      <c r="C257" s="14" t="s">
        <v>22296</v>
      </c>
      <c r="D257" s="15" t="s">
        <v>22297</v>
      </c>
      <c r="E257" s="16"/>
      <c r="F257" s="16"/>
      <c r="G257" s="16"/>
      <c r="H257" s="16"/>
      <c r="I257" s="16"/>
      <c r="J257" s="16"/>
      <c r="K257" s="16"/>
      <c r="L257" s="16"/>
      <c r="M257" s="16"/>
    </row>
    <row r="258" spans="2:13" s="17" customFormat="1" ht="18" customHeight="1" x14ac:dyDescent="0.5">
      <c r="B258" s="14" t="s">
        <v>19979</v>
      </c>
      <c r="C258" s="14" t="s">
        <v>22298</v>
      </c>
      <c r="D258" s="15" t="s">
        <v>22299</v>
      </c>
      <c r="E258" s="16"/>
      <c r="F258" s="16"/>
      <c r="G258" s="16"/>
      <c r="H258" s="16"/>
      <c r="I258" s="16"/>
      <c r="J258" s="16"/>
      <c r="K258" s="16"/>
      <c r="L258" s="16"/>
      <c r="M258" s="16"/>
    </row>
    <row r="259" spans="2:13" s="17" customFormat="1" ht="18" customHeight="1" x14ac:dyDescent="0.5">
      <c r="B259" s="14" t="s">
        <v>19941</v>
      </c>
      <c r="C259" s="14" t="s">
        <v>22300</v>
      </c>
      <c r="D259" s="15" t="s">
        <v>22301</v>
      </c>
      <c r="E259" s="16"/>
      <c r="F259" s="16"/>
      <c r="G259" s="16"/>
      <c r="H259" s="16"/>
      <c r="I259" s="16"/>
      <c r="J259" s="16"/>
      <c r="K259" s="16"/>
      <c r="L259" s="16"/>
      <c r="M259" s="16"/>
    </row>
    <row r="260" spans="2:13" s="17" customFormat="1" ht="18" customHeight="1" x14ac:dyDescent="0.5">
      <c r="B260" s="14" t="s">
        <v>19982</v>
      </c>
      <c r="C260" s="14" t="s">
        <v>22302</v>
      </c>
      <c r="D260" s="15" t="s">
        <v>22303</v>
      </c>
      <c r="E260" s="16"/>
      <c r="F260" s="16"/>
      <c r="G260" s="16"/>
      <c r="H260" s="16"/>
      <c r="I260" s="16"/>
      <c r="J260" s="16"/>
      <c r="K260" s="16"/>
      <c r="L260" s="16"/>
      <c r="M260" s="16"/>
    </row>
    <row r="261" spans="2:13" s="17" customFormat="1" ht="18" customHeight="1" x14ac:dyDescent="0.5">
      <c r="B261" s="14" t="s">
        <v>19931</v>
      </c>
      <c r="C261" s="14" t="s">
        <v>22304</v>
      </c>
      <c r="D261" s="15" t="s">
        <v>22305</v>
      </c>
      <c r="E261" s="16"/>
      <c r="F261" s="16"/>
      <c r="G261" s="16"/>
      <c r="H261" s="16"/>
      <c r="I261" s="16"/>
      <c r="J261" s="16"/>
      <c r="K261" s="16"/>
      <c r="L261" s="16"/>
      <c r="M261" s="16"/>
    </row>
    <row r="262" spans="2:13" s="17" customFormat="1" ht="18" customHeight="1" x14ac:dyDescent="0.5">
      <c r="B262" s="14" t="s">
        <v>19985</v>
      </c>
      <c r="C262" s="14" t="s">
        <v>22306</v>
      </c>
      <c r="D262" s="15" t="s">
        <v>22307</v>
      </c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2:13" s="17" customFormat="1" ht="18" customHeight="1" x14ac:dyDescent="0.5">
      <c r="B263" s="14" t="s">
        <v>19987</v>
      </c>
      <c r="C263" s="14" t="s">
        <v>22308</v>
      </c>
      <c r="D263" s="15" t="s">
        <v>22309</v>
      </c>
      <c r="E263" s="16"/>
      <c r="F263" s="16"/>
      <c r="G263" s="16"/>
      <c r="H263" s="16"/>
      <c r="I263" s="16"/>
      <c r="J263" s="16"/>
      <c r="K263" s="16"/>
      <c r="L263" s="16"/>
      <c r="M263" s="16"/>
    </row>
    <row r="264" spans="2:13" s="17" customFormat="1" ht="18" customHeight="1" x14ac:dyDescent="0.5">
      <c r="B264" s="14" t="s">
        <v>19936</v>
      </c>
      <c r="C264" s="14" t="s">
        <v>22310</v>
      </c>
      <c r="D264" s="15" t="s">
        <v>22311</v>
      </c>
      <c r="E264" s="16"/>
      <c r="F264" s="16"/>
      <c r="G264" s="16"/>
      <c r="H264" s="16"/>
      <c r="I264" s="16"/>
      <c r="J264" s="16"/>
      <c r="K264" s="16"/>
      <c r="L264" s="16"/>
      <c r="M264" s="16"/>
    </row>
    <row r="265" spans="2:13" s="17" customFormat="1" ht="18" customHeight="1" x14ac:dyDescent="0.5">
      <c r="B265" s="14" t="s">
        <v>19990</v>
      </c>
      <c r="C265" s="14" t="s">
        <v>22312</v>
      </c>
      <c r="D265" s="15" t="s">
        <v>22313</v>
      </c>
      <c r="E265" s="16"/>
      <c r="F265" s="16"/>
      <c r="G265" s="16"/>
      <c r="H265" s="16"/>
      <c r="I265" s="16"/>
      <c r="J265" s="16"/>
      <c r="K265" s="16"/>
      <c r="L265" s="16"/>
      <c r="M265" s="16"/>
    </row>
    <row r="266" spans="2:13" s="17" customFormat="1" ht="18" customHeight="1" x14ac:dyDescent="0.5">
      <c r="B266" s="14" t="s">
        <v>19992</v>
      </c>
      <c r="C266" s="14" t="s">
        <v>22314</v>
      </c>
      <c r="D266" s="15" t="s">
        <v>22315</v>
      </c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2:13" s="17" customFormat="1" ht="18" customHeight="1" x14ac:dyDescent="0.5">
      <c r="B267" s="14" t="s">
        <v>19994</v>
      </c>
      <c r="C267" s="14" t="s">
        <v>22316</v>
      </c>
      <c r="D267" s="15" t="s">
        <v>22317</v>
      </c>
      <c r="E267" s="16"/>
      <c r="F267" s="16"/>
      <c r="G267" s="16"/>
      <c r="H267" s="16"/>
      <c r="I267" s="16"/>
      <c r="J267" s="16"/>
      <c r="K267" s="16"/>
      <c r="L267" s="16"/>
      <c r="M267" s="16"/>
    </row>
    <row r="268" spans="2:13" s="17" customFormat="1" ht="18" customHeight="1" x14ac:dyDescent="0.5">
      <c r="B268" s="14" t="s">
        <v>19939</v>
      </c>
      <c r="C268" s="14" t="s">
        <v>22318</v>
      </c>
      <c r="D268" s="15" t="s">
        <v>22319</v>
      </c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2:13" s="17" customFormat="1" ht="18" customHeight="1" x14ac:dyDescent="0.5">
      <c r="B269" s="14" t="s">
        <v>19944</v>
      </c>
      <c r="C269" s="14" t="s">
        <v>22320</v>
      </c>
      <c r="D269" s="15" t="s">
        <v>22321</v>
      </c>
      <c r="E269" s="16"/>
      <c r="F269" s="16"/>
      <c r="G269" s="16"/>
      <c r="H269" s="16"/>
      <c r="I269" s="16"/>
      <c r="J269" s="16"/>
      <c r="K269" s="16"/>
      <c r="L269" s="16"/>
      <c r="M269" s="16"/>
    </row>
    <row r="270" spans="2:13" s="17" customFormat="1" ht="18" customHeight="1" x14ac:dyDescent="0.5">
      <c r="B270" s="14" t="s">
        <v>19998</v>
      </c>
      <c r="C270" s="14" t="s">
        <v>22322</v>
      </c>
      <c r="D270" s="15" t="s">
        <v>22323</v>
      </c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2:13" s="17" customFormat="1" ht="18" customHeight="1" x14ac:dyDescent="0.5">
      <c r="B271" s="14" t="s">
        <v>20000</v>
      </c>
      <c r="C271" s="14" t="s">
        <v>22324</v>
      </c>
      <c r="D271" s="15" t="s">
        <v>22325</v>
      </c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2:13" s="17" customFormat="1" ht="18" customHeight="1" x14ac:dyDescent="0.5">
      <c r="B272" s="14" t="s">
        <v>20002</v>
      </c>
      <c r="C272" s="14" t="s">
        <v>22326</v>
      </c>
      <c r="D272" s="15" t="s">
        <v>22327</v>
      </c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2:13" s="17" customFormat="1" ht="18" customHeight="1" x14ac:dyDescent="0.5">
      <c r="B273" s="14" t="s">
        <v>20004</v>
      </c>
      <c r="C273" s="14" t="s">
        <v>22328</v>
      </c>
      <c r="D273" s="15" t="s">
        <v>22329</v>
      </c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2:13" s="17" customFormat="1" ht="18" customHeight="1" x14ac:dyDescent="0.5">
      <c r="B274" s="14" t="s">
        <v>20092</v>
      </c>
      <c r="C274" s="14" t="s">
        <v>22330</v>
      </c>
      <c r="D274" s="15" t="s">
        <v>22331</v>
      </c>
      <c r="E274" s="16"/>
      <c r="F274" s="16"/>
      <c r="G274" s="16"/>
      <c r="H274" s="16"/>
      <c r="I274" s="16"/>
      <c r="J274" s="16"/>
      <c r="K274" s="16"/>
      <c r="L274" s="16"/>
      <c r="M274" s="16"/>
    </row>
    <row r="275" spans="2:13" s="17" customFormat="1" ht="18" customHeight="1" x14ac:dyDescent="0.5">
      <c r="B275" s="14" t="s">
        <v>20179</v>
      </c>
      <c r="C275" s="14" t="s">
        <v>22332</v>
      </c>
      <c r="D275" s="15" t="s">
        <v>22333</v>
      </c>
      <c r="E275" s="16"/>
      <c r="F275" s="16"/>
      <c r="G275" s="16"/>
      <c r="H275" s="16"/>
      <c r="I275" s="16"/>
      <c r="J275" s="16"/>
      <c r="K275" s="16"/>
      <c r="L275" s="16"/>
      <c r="M275" s="16"/>
    </row>
    <row r="276" spans="2:13" s="17" customFormat="1" ht="18" customHeight="1" x14ac:dyDescent="0.5">
      <c r="B276" s="14" t="s">
        <v>20308</v>
      </c>
      <c r="C276" s="14" t="s">
        <v>22334</v>
      </c>
      <c r="D276" s="15" t="s">
        <v>22335</v>
      </c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2:13" s="17" customFormat="1" ht="18" customHeight="1" x14ac:dyDescent="0.5">
      <c r="B277" s="14" t="s">
        <v>20310</v>
      </c>
      <c r="C277" s="177">
        <v>19166</v>
      </c>
      <c r="D277" s="15" t="s">
        <v>22336</v>
      </c>
      <c r="E277" s="16"/>
      <c r="F277" s="16"/>
      <c r="G277" s="16"/>
      <c r="H277" s="16"/>
      <c r="I277" s="16"/>
      <c r="J277" s="16"/>
      <c r="K277" s="16"/>
      <c r="L277" s="16"/>
      <c r="M277" s="16"/>
    </row>
    <row r="278" spans="2:13" s="17" customFormat="1" ht="18" customHeight="1" x14ac:dyDescent="0.5">
      <c r="B278" s="14" t="s">
        <v>20357</v>
      </c>
      <c r="C278" s="177">
        <v>19168</v>
      </c>
      <c r="D278" s="15" t="s">
        <v>22337</v>
      </c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2:13" ht="18.75" customHeight="1" x14ac:dyDescent="0.15">
      <c r="B279" s="1325" t="s">
        <v>9795</v>
      </c>
      <c r="C279" s="1325"/>
      <c r="D279" s="1325"/>
      <c r="E279" s="1325"/>
      <c r="F279" s="1325"/>
      <c r="G279" s="1325"/>
      <c r="H279" s="1325"/>
      <c r="I279" s="1325"/>
      <c r="J279" s="1325"/>
      <c r="K279" s="1325"/>
      <c r="L279" s="1325"/>
      <c r="M279" s="1325"/>
    </row>
    <row r="280" spans="2:13" ht="0.75" customHeight="1" x14ac:dyDescent="0.15">
      <c r="B280" s="1325"/>
      <c r="C280" s="1325"/>
      <c r="D280" s="1325"/>
      <c r="E280" s="1325"/>
      <c r="F280" s="1325"/>
      <c r="G280" s="1325"/>
      <c r="H280" s="1325"/>
      <c r="I280" s="1325"/>
      <c r="J280" s="1325"/>
      <c r="K280" s="1325"/>
      <c r="L280" s="1325"/>
      <c r="M280" s="1325"/>
    </row>
    <row r="281" spans="2:13" ht="19.5" customHeight="1" x14ac:dyDescent="0.15">
      <c r="B281" s="1325" t="s">
        <v>22338</v>
      </c>
      <c r="C281" s="1325"/>
      <c r="D281" s="1325"/>
      <c r="E281" s="1325"/>
      <c r="F281" s="1325"/>
      <c r="G281" s="1325"/>
      <c r="H281" s="1325"/>
      <c r="I281" s="1325"/>
      <c r="J281" s="1325"/>
      <c r="K281" s="1325"/>
      <c r="L281" s="1325"/>
      <c r="M281" s="1325"/>
    </row>
    <row r="282" spans="2:13" ht="19.5" customHeight="1" x14ac:dyDescent="0.15">
      <c r="B282" s="1324" t="s">
        <v>22339</v>
      </c>
      <c r="C282" s="1324"/>
      <c r="D282" s="1324"/>
      <c r="E282" s="1324"/>
      <c r="F282" s="1324"/>
      <c r="G282" s="1324"/>
      <c r="H282" s="1324"/>
      <c r="I282" s="1324"/>
      <c r="J282" s="1324"/>
      <c r="K282" s="1324"/>
      <c r="L282" s="1324"/>
      <c r="M282" s="1324"/>
    </row>
    <row r="283" spans="2:13" ht="5.25" customHeight="1" x14ac:dyDescent="0.15">
      <c r="B283" s="1325" t="s">
        <v>20603</v>
      </c>
      <c r="C283" s="1325"/>
      <c r="D283" s="1325"/>
      <c r="E283" s="1325"/>
      <c r="F283" s="1325"/>
      <c r="G283" s="1325"/>
      <c r="H283" s="1325"/>
      <c r="I283" s="1325"/>
      <c r="J283" s="1325"/>
      <c r="K283" s="1325"/>
      <c r="L283" s="1325"/>
      <c r="M283" s="1325"/>
    </row>
    <row r="284" spans="2:13" ht="14.25" customHeight="1" x14ac:dyDescent="0.15">
      <c r="B284" s="1325"/>
      <c r="C284" s="1325"/>
      <c r="D284" s="1325"/>
      <c r="E284" s="1325"/>
      <c r="F284" s="1325"/>
      <c r="G284" s="1325"/>
      <c r="H284" s="1325"/>
      <c r="I284" s="1325"/>
      <c r="J284" s="1325"/>
      <c r="K284" s="1325"/>
      <c r="L284" s="1325"/>
      <c r="M284" s="1325"/>
    </row>
    <row r="285" spans="2:13" ht="5.25" customHeight="1" x14ac:dyDescent="0.15">
      <c r="C285" s="1325" t="s">
        <v>22340</v>
      </c>
      <c r="D285" s="1325"/>
      <c r="E285" s="1325"/>
      <c r="F285" s="1325"/>
      <c r="G285" s="1325"/>
      <c r="H285" s="1325"/>
      <c r="I285" s="1325"/>
      <c r="J285" s="1325"/>
      <c r="K285" s="1325"/>
      <c r="L285" s="1325"/>
      <c r="M285" s="1325"/>
    </row>
    <row r="286" spans="2:13" ht="15" customHeight="1" x14ac:dyDescent="0.15">
      <c r="C286" s="1325"/>
      <c r="D286" s="1325"/>
      <c r="E286" s="1325"/>
      <c r="F286" s="1325"/>
      <c r="G286" s="1325"/>
      <c r="H286" s="1325"/>
      <c r="I286" s="1325"/>
      <c r="J286" s="1325"/>
      <c r="K286" s="1325"/>
      <c r="L286" s="1325"/>
      <c r="M286" s="1325"/>
    </row>
    <row r="287" spans="2:13" ht="3" customHeight="1" x14ac:dyDescent="0.15"/>
    <row r="288" spans="2:13" ht="39" customHeight="1" x14ac:dyDescent="0.45">
      <c r="B288" s="10" t="s">
        <v>9529</v>
      </c>
      <c r="C288" s="43" t="s">
        <v>8352</v>
      </c>
      <c r="D288" s="10" t="s">
        <v>9799</v>
      </c>
      <c r="E288" s="6"/>
      <c r="F288" s="6"/>
      <c r="G288" s="6"/>
      <c r="H288" s="6"/>
      <c r="I288" s="6"/>
      <c r="J288" s="6"/>
      <c r="K288" s="6"/>
      <c r="L288" s="6"/>
      <c r="M288" s="1" t="s">
        <v>16119</v>
      </c>
    </row>
    <row r="289" spans="2:13" s="17" customFormat="1" ht="18" customHeight="1" x14ac:dyDescent="0.5">
      <c r="B289" s="14">
        <v>1</v>
      </c>
      <c r="C289" s="44" t="s">
        <v>22341</v>
      </c>
      <c r="D289" s="15" t="s">
        <v>22342</v>
      </c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2:13" s="17" customFormat="1" ht="18" customHeight="1" x14ac:dyDescent="0.5">
      <c r="B290" s="14">
        <v>2</v>
      </c>
      <c r="C290" s="44" t="s">
        <v>22343</v>
      </c>
      <c r="D290" s="15" t="s">
        <v>22344</v>
      </c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2:13" s="17" customFormat="1" ht="18" customHeight="1" x14ac:dyDescent="0.5">
      <c r="B291" s="14">
        <v>3</v>
      </c>
      <c r="C291" s="44" t="s">
        <v>22345</v>
      </c>
      <c r="D291" s="15" t="s">
        <v>22346</v>
      </c>
      <c r="E291" s="16"/>
      <c r="F291" s="16"/>
      <c r="G291" s="16"/>
      <c r="H291" s="16"/>
      <c r="I291" s="16"/>
      <c r="J291" s="16"/>
      <c r="K291" s="16"/>
      <c r="L291" s="16"/>
      <c r="M291" s="16"/>
    </row>
    <row r="292" spans="2:13" s="17" customFormat="1" ht="18" customHeight="1" x14ac:dyDescent="0.5">
      <c r="B292" s="14">
        <v>4</v>
      </c>
      <c r="C292" s="44" t="s">
        <v>22347</v>
      </c>
      <c r="D292" s="15" t="s">
        <v>22348</v>
      </c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2:13" s="17" customFormat="1" ht="18" customHeight="1" x14ac:dyDescent="0.5">
      <c r="B293" s="14">
        <v>5</v>
      </c>
      <c r="C293" s="44" t="s">
        <v>22349</v>
      </c>
      <c r="D293" s="15" t="s">
        <v>22350</v>
      </c>
      <c r="E293" s="16"/>
      <c r="F293" s="16"/>
      <c r="G293" s="16"/>
      <c r="H293" s="16"/>
      <c r="I293" s="16"/>
      <c r="J293" s="16"/>
      <c r="K293" s="16"/>
      <c r="L293" s="16"/>
      <c r="M293" s="16"/>
    </row>
    <row r="294" spans="2:13" s="17" customFormat="1" ht="18" customHeight="1" x14ac:dyDescent="0.5">
      <c r="B294" s="14">
        <v>6</v>
      </c>
      <c r="C294" s="44" t="s">
        <v>22351</v>
      </c>
      <c r="D294" s="15" t="s">
        <v>22352</v>
      </c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2:13" s="17" customFormat="1" ht="18" customHeight="1" x14ac:dyDescent="0.5">
      <c r="B295" s="14">
        <v>7</v>
      </c>
      <c r="C295" s="44" t="s">
        <v>22353</v>
      </c>
      <c r="D295" s="15" t="s">
        <v>22354</v>
      </c>
      <c r="E295" s="16"/>
      <c r="F295" s="16"/>
      <c r="G295" s="16"/>
      <c r="H295" s="16"/>
      <c r="I295" s="16"/>
      <c r="J295" s="16"/>
      <c r="K295" s="16"/>
      <c r="L295" s="16"/>
      <c r="M295" s="16"/>
    </row>
    <row r="296" spans="2:13" s="17" customFormat="1" ht="18" customHeight="1" x14ac:dyDescent="0.5">
      <c r="B296" s="14">
        <v>8</v>
      </c>
      <c r="C296" s="44" t="s">
        <v>22355</v>
      </c>
      <c r="D296" s="15" t="s">
        <v>22356</v>
      </c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2:13" s="17" customFormat="1" ht="18" customHeight="1" x14ac:dyDescent="0.5">
      <c r="B297" s="14">
        <v>9</v>
      </c>
      <c r="C297" s="44" t="s">
        <v>22357</v>
      </c>
      <c r="D297" s="15" t="s">
        <v>22358</v>
      </c>
      <c r="E297" s="16"/>
      <c r="F297" s="16"/>
      <c r="G297" s="16"/>
      <c r="H297" s="16"/>
      <c r="I297" s="16"/>
      <c r="J297" s="16"/>
      <c r="K297" s="16"/>
      <c r="L297" s="16"/>
      <c r="M297" s="16"/>
    </row>
    <row r="298" spans="2:13" s="17" customFormat="1" ht="18" customHeight="1" x14ac:dyDescent="0.5">
      <c r="B298" s="14">
        <v>10</v>
      </c>
      <c r="C298" s="44" t="s">
        <v>22359</v>
      </c>
      <c r="D298" s="15" t="s">
        <v>22360</v>
      </c>
      <c r="E298" s="16"/>
      <c r="F298" s="16"/>
      <c r="G298" s="16"/>
      <c r="H298" s="16"/>
      <c r="I298" s="16"/>
      <c r="J298" s="16"/>
      <c r="K298" s="16"/>
      <c r="L298" s="16"/>
      <c r="M298" s="16"/>
    </row>
    <row r="299" spans="2:13" s="17" customFormat="1" ht="18" customHeight="1" x14ac:dyDescent="0.5">
      <c r="B299" s="14">
        <v>11</v>
      </c>
      <c r="C299" s="44" t="s">
        <v>22361</v>
      </c>
      <c r="D299" s="15" t="s">
        <v>22362</v>
      </c>
      <c r="E299" s="16"/>
      <c r="F299" s="16"/>
      <c r="G299" s="16"/>
      <c r="H299" s="16"/>
      <c r="I299" s="16"/>
      <c r="J299" s="16"/>
      <c r="K299" s="16"/>
      <c r="L299" s="16"/>
      <c r="M299" s="16"/>
    </row>
    <row r="300" spans="2:13" s="17" customFormat="1" ht="18" customHeight="1" x14ac:dyDescent="0.5">
      <c r="B300" s="14">
        <v>12</v>
      </c>
      <c r="C300" s="44" t="s">
        <v>22363</v>
      </c>
      <c r="D300" s="15" t="s">
        <v>22364</v>
      </c>
      <c r="E300" s="16"/>
      <c r="F300" s="16"/>
      <c r="G300" s="16"/>
      <c r="H300" s="16"/>
      <c r="I300" s="16"/>
      <c r="J300" s="16"/>
      <c r="K300" s="16"/>
      <c r="L300" s="16"/>
      <c r="M300" s="16"/>
    </row>
    <row r="301" spans="2:13" s="17" customFormat="1" ht="18" customHeight="1" x14ac:dyDescent="0.5">
      <c r="B301" s="14">
        <v>13</v>
      </c>
      <c r="C301" s="44" t="s">
        <v>22365</v>
      </c>
      <c r="D301" s="15" t="s">
        <v>22366</v>
      </c>
      <c r="E301" s="16"/>
      <c r="F301" s="16"/>
      <c r="G301" s="16"/>
      <c r="H301" s="16"/>
      <c r="I301" s="16"/>
      <c r="J301" s="16"/>
      <c r="K301" s="16"/>
      <c r="L301" s="16"/>
      <c r="M301" s="16"/>
    </row>
    <row r="302" spans="2:13" s="17" customFormat="1" ht="18" customHeight="1" x14ac:dyDescent="0.5">
      <c r="B302" s="14">
        <v>14</v>
      </c>
      <c r="C302" s="44" t="s">
        <v>22367</v>
      </c>
      <c r="D302" s="15" t="s">
        <v>22368</v>
      </c>
      <c r="E302" s="16"/>
      <c r="F302" s="16"/>
      <c r="G302" s="16"/>
      <c r="H302" s="16"/>
      <c r="I302" s="16"/>
      <c r="J302" s="16"/>
      <c r="K302" s="16"/>
      <c r="L302" s="16"/>
      <c r="M302" s="16"/>
    </row>
    <row r="303" spans="2:13" s="17" customFormat="1" ht="18" customHeight="1" x14ac:dyDescent="0.5">
      <c r="B303" s="14">
        <v>15</v>
      </c>
      <c r="C303" s="44" t="s">
        <v>22369</v>
      </c>
      <c r="D303" s="15" t="s">
        <v>22370</v>
      </c>
      <c r="E303" s="16"/>
      <c r="F303" s="16"/>
      <c r="G303" s="16"/>
      <c r="H303" s="16"/>
      <c r="I303" s="16"/>
      <c r="J303" s="16"/>
      <c r="K303" s="16"/>
      <c r="L303" s="16"/>
      <c r="M303" s="16"/>
    </row>
    <row r="304" spans="2:13" s="17" customFormat="1" ht="18" customHeight="1" x14ac:dyDescent="0.5">
      <c r="B304" s="14">
        <v>16</v>
      </c>
      <c r="C304" s="44" t="s">
        <v>22371</v>
      </c>
      <c r="D304" s="15" t="s">
        <v>22372</v>
      </c>
      <c r="E304" s="16"/>
      <c r="F304" s="16"/>
      <c r="G304" s="16"/>
      <c r="H304" s="16"/>
      <c r="I304" s="16"/>
      <c r="J304" s="16"/>
      <c r="K304" s="16"/>
      <c r="L304" s="16"/>
      <c r="M304" s="16"/>
    </row>
    <row r="305" spans="2:13" s="17" customFormat="1" ht="18" customHeight="1" x14ac:dyDescent="0.5">
      <c r="B305" s="14">
        <v>17</v>
      </c>
      <c r="C305" s="44" t="s">
        <v>22373</v>
      </c>
      <c r="D305" s="15" t="s">
        <v>22374</v>
      </c>
      <c r="E305" s="16"/>
      <c r="F305" s="16"/>
      <c r="G305" s="16"/>
      <c r="H305" s="16"/>
      <c r="I305" s="16"/>
      <c r="J305" s="16"/>
      <c r="K305" s="16"/>
      <c r="L305" s="16"/>
      <c r="M305" s="16"/>
    </row>
    <row r="306" spans="2:13" s="17" customFormat="1" ht="18" customHeight="1" x14ac:dyDescent="0.5">
      <c r="B306" s="14">
        <v>18</v>
      </c>
      <c r="C306" s="44" t="s">
        <v>22375</v>
      </c>
      <c r="D306" s="15" t="s">
        <v>22376</v>
      </c>
      <c r="E306" s="16"/>
      <c r="F306" s="16"/>
      <c r="G306" s="16"/>
      <c r="H306" s="16"/>
      <c r="I306" s="16"/>
      <c r="J306" s="16"/>
      <c r="K306" s="16"/>
      <c r="L306" s="16"/>
      <c r="M306" s="16"/>
    </row>
    <row r="307" spans="2:13" s="17" customFormat="1" ht="18" customHeight="1" x14ac:dyDescent="0.5">
      <c r="B307" s="14">
        <v>19</v>
      </c>
      <c r="C307" s="44" t="s">
        <v>22377</v>
      </c>
      <c r="D307" s="15" t="s">
        <v>22378</v>
      </c>
      <c r="E307" s="16"/>
      <c r="F307" s="16"/>
      <c r="G307" s="16"/>
      <c r="H307" s="16"/>
      <c r="I307" s="16"/>
      <c r="J307" s="16"/>
      <c r="K307" s="16"/>
      <c r="L307" s="16"/>
      <c r="M307" s="16"/>
    </row>
    <row r="308" spans="2:13" s="17" customFormat="1" ht="18" customHeight="1" x14ac:dyDescent="0.5">
      <c r="B308" s="14">
        <v>20</v>
      </c>
      <c r="C308" s="44" t="s">
        <v>22379</v>
      </c>
      <c r="D308" s="15" t="s">
        <v>22380</v>
      </c>
      <c r="E308" s="16"/>
      <c r="F308" s="16"/>
      <c r="G308" s="16"/>
      <c r="H308" s="16"/>
      <c r="I308" s="16"/>
      <c r="J308" s="16"/>
      <c r="K308" s="16"/>
      <c r="L308" s="16"/>
      <c r="M308" s="16"/>
    </row>
    <row r="309" spans="2:13" s="17" customFormat="1" ht="18" customHeight="1" x14ac:dyDescent="0.5">
      <c r="B309" s="14">
        <v>21</v>
      </c>
      <c r="C309" s="44" t="s">
        <v>22381</v>
      </c>
      <c r="D309" s="15" t="s">
        <v>22382</v>
      </c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2:13" s="17" customFormat="1" ht="18" customHeight="1" x14ac:dyDescent="0.5">
      <c r="B310" s="14">
        <v>22</v>
      </c>
      <c r="C310" s="44" t="s">
        <v>22383</v>
      </c>
      <c r="D310" s="15" t="s">
        <v>22384</v>
      </c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2:13" s="17" customFormat="1" ht="18" customHeight="1" x14ac:dyDescent="0.5">
      <c r="B311" s="14">
        <v>23</v>
      </c>
      <c r="C311" s="44" t="s">
        <v>22385</v>
      </c>
      <c r="D311" s="15" t="s">
        <v>22386</v>
      </c>
      <c r="E311" s="16"/>
      <c r="F311" s="16"/>
      <c r="G311" s="16"/>
      <c r="H311" s="16"/>
      <c r="I311" s="16"/>
      <c r="J311" s="16"/>
      <c r="K311" s="16"/>
      <c r="L311" s="16"/>
      <c r="M311" s="16"/>
    </row>
    <row r="312" spans="2:13" s="17" customFormat="1" ht="18" customHeight="1" x14ac:dyDescent="0.5">
      <c r="B312" s="14">
        <v>24</v>
      </c>
      <c r="C312" s="44" t="s">
        <v>22387</v>
      </c>
      <c r="D312" s="15" t="s">
        <v>22388</v>
      </c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2:13" s="17" customFormat="1" ht="18" customHeight="1" x14ac:dyDescent="0.5">
      <c r="B313" s="14">
        <v>25</v>
      </c>
      <c r="C313" s="44" t="s">
        <v>22389</v>
      </c>
      <c r="D313" s="15" t="s">
        <v>22390</v>
      </c>
      <c r="E313" s="16"/>
      <c r="F313" s="16"/>
      <c r="G313" s="16"/>
      <c r="H313" s="16"/>
      <c r="I313" s="16"/>
      <c r="J313" s="16"/>
      <c r="K313" s="16"/>
      <c r="L313" s="16"/>
      <c r="M313" s="16"/>
    </row>
    <row r="314" spans="2:13" s="17" customFormat="1" ht="18" customHeight="1" x14ac:dyDescent="0.5">
      <c r="B314" s="14">
        <v>26</v>
      </c>
      <c r="C314" s="44" t="s">
        <v>22391</v>
      </c>
      <c r="D314" s="15" t="s">
        <v>22392</v>
      </c>
      <c r="E314" s="16"/>
      <c r="F314" s="16"/>
      <c r="G314" s="16"/>
      <c r="H314" s="16"/>
      <c r="I314" s="16"/>
      <c r="J314" s="16"/>
      <c r="K314" s="16"/>
      <c r="L314" s="16"/>
      <c r="M314" s="16"/>
    </row>
    <row r="315" spans="2:13" s="17" customFormat="1" ht="18" customHeight="1" x14ac:dyDescent="0.5">
      <c r="B315" s="14">
        <v>27</v>
      </c>
      <c r="C315" s="44" t="s">
        <v>22393</v>
      </c>
      <c r="D315" s="15" t="s">
        <v>22394</v>
      </c>
      <c r="E315" s="16"/>
      <c r="F315" s="16"/>
      <c r="G315" s="16"/>
      <c r="H315" s="16"/>
      <c r="I315" s="16"/>
      <c r="J315" s="16"/>
      <c r="K315" s="16"/>
      <c r="L315" s="16"/>
      <c r="M315" s="16"/>
    </row>
    <row r="316" spans="2:13" s="17" customFormat="1" ht="18" customHeight="1" x14ac:dyDescent="0.5">
      <c r="B316" s="14">
        <v>28</v>
      </c>
      <c r="C316" s="44" t="s">
        <v>22395</v>
      </c>
      <c r="D316" s="15" t="s">
        <v>22396</v>
      </c>
      <c r="E316" s="16"/>
      <c r="F316" s="16"/>
      <c r="G316" s="16"/>
      <c r="H316" s="16"/>
      <c r="I316" s="16"/>
      <c r="J316" s="16"/>
      <c r="K316" s="16"/>
      <c r="L316" s="16"/>
      <c r="M316" s="16"/>
    </row>
    <row r="317" spans="2:13" s="17" customFormat="1" ht="18" customHeight="1" x14ac:dyDescent="0.5">
      <c r="B317" s="14">
        <v>29</v>
      </c>
      <c r="C317" s="44" t="s">
        <v>22397</v>
      </c>
      <c r="D317" s="15" t="s">
        <v>22398</v>
      </c>
      <c r="E317" s="16"/>
      <c r="F317" s="16"/>
      <c r="G317" s="16"/>
      <c r="H317" s="16"/>
      <c r="I317" s="16"/>
      <c r="J317" s="16"/>
      <c r="K317" s="16"/>
      <c r="L317" s="16"/>
      <c r="M317" s="16"/>
    </row>
    <row r="318" spans="2:13" s="17" customFormat="1" ht="18" customHeight="1" x14ac:dyDescent="0.5">
      <c r="B318" s="14">
        <v>30</v>
      </c>
      <c r="C318" s="44" t="s">
        <v>22399</v>
      </c>
      <c r="D318" s="15" t="s">
        <v>22400</v>
      </c>
      <c r="E318" s="16"/>
      <c r="F318" s="16"/>
      <c r="G318" s="16"/>
      <c r="H318" s="16"/>
      <c r="I318" s="16"/>
      <c r="J318" s="16"/>
      <c r="K318" s="16"/>
      <c r="L318" s="16"/>
      <c r="M318" s="16"/>
    </row>
    <row r="319" spans="2:13" s="17" customFormat="1" ht="18" customHeight="1" x14ac:dyDescent="0.5">
      <c r="B319" s="14">
        <v>31</v>
      </c>
      <c r="C319" s="44" t="s">
        <v>22401</v>
      </c>
      <c r="D319" s="15" t="s">
        <v>22402</v>
      </c>
      <c r="E319" s="16"/>
      <c r="F319" s="16"/>
      <c r="G319" s="16"/>
      <c r="H319" s="16"/>
      <c r="I319" s="16"/>
      <c r="J319" s="16"/>
      <c r="K319" s="16"/>
      <c r="L319" s="16"/>
      <c r="M319" s="16"/>
    </row>
    <row r="320" spans="2:13" s="17" customFormat="1" ht="18" customHeight="1" x14ac:dyDescent="0.5">
      <c r="B320" s="14">
        <v>32</v>
      </c>
      <c r="C320" s="44" t="s">
        <v>22403</v>
      </c>
      <c r="D320" s="15" t="s">
        <v>22404</v>
      </c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2:13" s="17" customFormat="1" ht="18" customHeight="1" x14ac:dyDescent="0.5">
      <c r="B321" s="14">
        <v>33</v>
      </c>
      <c r="C321" s="44" t="s">
        <v>22405</v>
      </c>
      <c r="D321" s="15" t="s">
        <v>22406</v>
      </c>
      <c r="E321" s="16"/>
      <c r="F321" s="16"/>
      <c r="G321" s="16"/>
      <c r="H321" s="16"/>
      <c r="I321" s="16"/>
      <c r="J321" s="16"/>
      <c r="K321" s="16"/>
      <c r="L321" s="16"/>
      <c r="M321" s="16"/>
    </row>
    <row r="322" spans="2:13" s="17" customFormat="1" ht="18" customHeight="1" x14ac:dyDescent="0.5">
      <c r="B322" s="14">
        <v>34</v>
      </c>
      <c r="C322" s="44" t="s">
        <v>22407</v>
      </c>
      <c r="D322" s="15" t="s">
        <v>22408</v>
      </c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2:13" s="17" customFormat="1" ht="18" customHeight="1" x14ac:dyDescent="0.15">
      <c r="B323" s="200"/>
      <c r="D323" s="18"/>
    </row>
    <row r="324" spans="2:13" ht="18.75" customHeight="1" x14ac:dyDescent="0.15">
      <c r="B324" s="1325" t="s">
        <v>9795</v>
      </c>
      <c r="C324" s="1325"/>
      <c r="D324" s="1325"/>
      <c r="E324" s="1325"/>
      <c r="F324" s="1325"/>
      <c r="G324" s="1325"/>
      <c r="H324" s="1325"/>
      <c r="I324" s="1325"/>
      <c r="J324" s="1325"/>
      <c r="K324" s="1325"/>
      <c r="L324" s="1325"/>
      <c r="M324" s="1325"/>
    </row>
    <row r="325" spans="2:13" ht="0.75" customHeight="1" x14ac:dyDescent="0.15">
      <c r="B325" s="1325"/>
      <c r="C325" s="1325"/>
      <c r="D325" s="1325"/>
      <c r="E325" s="1325"/>
      <c r="F325" s="1325"/>
      <c r="G325" s="1325"/>
      <c r="H325" s="1325"/>
      <c r="I325" s="1325"/>
      <c r="J325" s="1325"/>
      <c r="K325" s="1325"/>
      <c r="L325" s="1325"/>
      <c r="M325" s="1325"/>
    </row>
    <row r="326" spans="2:13" ht="19.5" customHeight="1" x14ac:dyDescent="0.15">
      <c r="B326" s="1325" t="s">
        <v>22409</v>
      </c>
      <c r="C326" s="1325"/>
      <c r="D326" s="1325"/>
      <c r="E326" s="1325"/>
      <c r="F326" s="1325"/>
      <c r="G326" s="1325"/>
      <c r="H326" s="1325"/>
      <c r="I326" s="1325"/>
      <c r="J326" s="1325"/>
      <c r="K326" s="1325"/>
      <c r="L326" s="1325"/>
      <c r="M326" s="1325"/>
    </row>
    <row r="327" spans="2:13" ht="19.5" customHeight="1" x14ac:dyDescent="0.15">
      <c r="B327" s="1324" t="s">
        <v>22410</v>
      </c>
      <c r="C327" s="1324"/>
      <c r="D327" s="1324"/>
      <c r="E327" s="1324"/>
      <c r="F327" s="1324"/>
      <c r="G327" s="1324"/>
      <c r="H327" s="1324"/>
      <c r="I327" s="1324"/>
      <c r="J327" s="1324"/>
      <c r="K327" s="1324"/>
      <c r="L327" s="1324"/>
      <c r="M327" s="1324"/>
    </row>
    <row r="328" spans="2:13" ht="5.25" customHeight="1" x14ac:dyDescent="0.15">
      <c r="B328" s="1325" t="s">
        <v>20603</v>
      </c>
      <c r="C328" s="1325"/>
      <c r="D328" s="1325"/>
      <c r="E328" s="1325"/>
      <c r="F328" s="1325"/>
      <c r="G328" s="1325"/>
      <c r="H328" s="1325"/>
      <c r="I328" s="1325"/>
      <c r="J328" s="1325"/>
      <c r="K328" s="1325"/>
      <c r="L328" s="1325"/>
      <c r="M328" s="1325"/>
    </row>
    <row r="329" spans="2:13" ht="14.25" customHeight="1" x14ac:dyDescent="0.15">
      <c r="B329" s="1325"/>
      <c r="C329" s="1325"/>
      <c r="D329" s="1325"/>
      <c r="E329" s="1325"/>
      <c r="F329" s="1325"/>
      <c r="G329" s="1325"/>
      <c r="H329" s="1325"/>
      <c r="I329" s="1325"/>
      <c r="J329" s="1325"/>
      <c r="K329" s="1325"/>
      <c r="L329" s="1325"/>
      <c r="M329" s="1325"/>
    </row>
    <row r="330" spans="2:13" ht="5.25" customHeight="1" x14ac:dyDescent="0.15">
      <c r="C330" s="1325" t="s">
        <v>22411</v>
      </c>
      <c r="D330" s="1325"/>
      <c r="E330" s="1325"/>
      <c r="F330" s="1325"/>
      <c r="G330" s="1325"/>
      <c r="H330" s="1325"/>
      <c r="I330" s="1325"/>
      <c r="J330" s="1325"/>
      <c r="K330" s="1325"/>
      <c r="L330" s="1325"/>
      <c r="M330" s="1325"/>
    </row>
    <row r="331" spans="2:13" ht="15" customHeight="1" x14ac:dyDescent="0.15">
      <c r="C331" s="1325"/>
      <c r="D331" s="1325"/>
      <c r="E331" s="1325"/>
      <c r="F331" s="1325"/>
      <c r="G331" s="1325"/>
      <c r="H331" s="1325"/>
      <c r="I331" s="1325"/>
      <c r="J331" s="1325"/>
      <c r="K331" s="1325"/>
      <c r="L331" s="1325"/>
      <c r="M331" s="1325"/>
    </row>
    <row r="332" spans="2:13" ht="3" customHeight="1" x14ac:dyDescent="0.15"/>
    <row r="333" spans="2:13" ht="39" customHeight="1" x14ac:dyDescent="0.45">
      <c r="B333" s="10" t="s">
        <v>9529</v>
      </c>
      <c r="C333" s="10" t="s">
        <v>8352</v>
      </c>
      <c r="D333" s="10" t="s">
        <v>9799</v>
      </c>
      <c r="E333" s="6"/>
      <c r="F333" s="6"/>
      <c r="G333" s="6"/>
      <c r="H333" s="6"/>
      <c r="I333" s="6"/>
      <c r="J333" s="6"/>
      <c r="K333" s="6"/>
      <c r="L333" s="6"/>
      <c r="M333" s="1" t="s">
        <v>16119</v>
      </c>
    </row>
    <row r="334" spans="2:13" s="17" customFormat="1" ht="18" customHeight="1" x14ac:dyDescent="0.5">
      <c r="B334" s="14" t="s">
        <v>12949</v>
      </c>
      <c r="C334" s="14" t="s">
        <v>22412</v>
      </c>
      <c r="D334" s="15" t="s">
        <v>22413</v>
      </c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2:13" s="17" customFormat="1" ht="18" customHeight="1" x14ac:dyDescent="0.5">
      <c r="B335" s="14" t="s">
        <v>12951</v>
      </c>
      <c r="C335" s="14" t="s">
        <v>22414</v>
      </c>
      <c r="D335" s="15" t="s">
        <v>22415</v>
      </c>
      <c r="E335" s="16"/>
      <c r="F335" s="16"/>
      <c r="G335" s="16"/>
      <c r="H335" s="16"/>
      <c r="I335" s="16"/>
      <c r="J335" s="16"/>
      <c r="K335" s="16"/>
      <c r="L335" s="16"/>
      <c r="M335" s="16"/>
    </row>
    <row r="336" spans="2:13" s="17" customFormat="1" ht="18" customHeight="1" x14ac:dyDescent="0.5">
      <c r="B336" s="14" t="s">
        <v>12962</v>
      </c>
      <c r="C336" s="14" t="s">
        <v>22416</v>
      </c>
      <c r="D336" s="15" t="s">
        <v>22417</v>
      </c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2:13" s="17" customFormat="1" ht="18" customHeight="1" x14ac:dyDescent="0.5">
      <c r="B337" s="14" t="s">
        <v>12966</v>
      </c>
      <c r="C337" s="14" t="s">
        <v>22418</v>
      </c>
      <c r="D337" s="15" t="s">
        <v>22419</v>
      </c>
      <c r="E337" s="16"/>
      <c r="F337" s="16"/>
      <c r="G337" s="16"/>
      <c r="H337" s="16"/>
      <c r="I337" s="16"/>
      <c r="J337" s="16"/>
      <c r="K337" s="16"/>
      <c r="L337" s="16"/>
      <c r="M337" s="16"/>
    </row>
    <row r="338" spans="2:13" s="17" customFormat="1" ht="18" customHeight="1" x14ac:dyDescent="0.5">
      <c r="B338" s="14" t="s">
        <v>12971</v>
      </c>
      <c r="C338" s="14" t="s">
        <v>22420</v>
      </c>
      <c r="D338" s="15" t="s">
        <v>22421</v>
      </c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2:13" s="17" customFormat="1" ht="18" customHeight="1" x14ac:dyDescent="0.5">
      <c r="B339" s="14" t="s">
        <v>12976</v>
      </c>
      <c r="C339" s="14" t="s">
        <v>22422</v>
      </c>
      <c r="D339" s="15" t="s">
        <v>22423</v>
      </c>
      <c r="E339" s="16"/>
      <c r="F339" s="16"/>
      <c r="G339" s="16"/>
      <c r="H339" s="16"/>
      <c r="I339" s="16"/>
      <c r="J339" s="16"/>
      <c r="K339" s="16"/>
      <c r="L339" s="16"/>
      <c r="M339" s="16"/>
    </row>
    <row r="340" spans="2:13" s="17" customFormat="1" ht="18" customHeight="1" x14ac:dyDescent="0.5">
      <c r="B340" s="14" t="s">
        <v>12980</v>
      </c>
      <c r="C340" s="14" t="s">
        <v>22424</v>
      </c>
      <c r="D340" s="15" t="s">
        <v>22425</v>
      </c>
      <c r="E340" s="16"/>
      <c r="F340" s="16"/>
      <c r="G340" s="16"/>
      <c r="H340" s="16"/>
      <c r="I340" s="16"/>
      <c r="J340" s="16"/>
      <c r="K340" s="16"/>
      <c r="L340" s="16"/>
      <c r="M340" s="16"/>
    </row>
    <row r="341" spans="2:13" s="17" customFormat="1" ht="18" customHeight="1" x14ac:dyDescent="0.5">
      <c r="B341" s="14" t="s">
        <v>12985</v>
      </c>
      <c r="C341" s="14" t="s">
        <v>22426</v>
      </c>
      <c r="D341" s="15" t="s">
        <v>22427</v>
      </c>
      <c r="E341" s="16"/>
      <c r="F341" s="16"/>
      <c r="G341" s="16"/>
      <c r="H341" s="16"/>
      <c r="I341" s="16"/>
      <c r="J341" s="16"/>
      <c r="K341" s="16"/>
      <c r="L341" s="16"/>
      <c r="M341" s="16"/>
    </row>
    <row r="342" spans="2:13" s="17" customFormat="1" ht="18" customHeight="1" x14ac:dyDescent="0.5">
      <c r="B342" s="14" t="s">
        <v>12988</v>
      </c>
      <c r="C342" s="14" t="s">
        <v>22428</v>
      </c>
      <c r="D342" s="15" t="s">
        <v>22429</v>
      </c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2:13" s="17" customFormat="1" ht="18" customHeight="1" x14ac:dyDescent="0.5">
      <c r="B343" s="14" t="s">
        <v>12993</v>
      </c>
      <c r="C343" s="14" t="s">
        <v>22430</v>
      </c>
      <c r="D343" s="15" t="s">
        <v>22431</v>
      </c>
      <c r="E343" s="16"/>
      <c r="F343" s="16"/>
      <c r="G343" s="16"/>
      <c r="H343" s="16"/>
      <c r="I343" s="16"/>
      <c r="J343" s="16"/>
      <c r="K343" s="16"/>
      <c r="L343" s="16"/>
      <c r="M343" s="16"/>
    </row>
    <row r="344" spans="2:13" s="17" customFormat="1" ht="18" customHeight="1" x14ac:dyDescent="0.5">
      <c r="B344" s="14" t="s">
        <v>12998</v>
      </c>
      <c r="C344" s="14" t="s">
        <v>22432</v>
      </c>
      <c r="D344" s="15" t="s">
        <v>22433</v>
      </c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2:13" s="17" customFormat="1" ht="18" customHeight="1" x14ac:dyDescent="0.5">
      <c r="B345" s="14" t="s">
        <v>13003</v>
      </c>
      <c r="C345" s="14" t="s">
        <v>22434</v>
      </c>
      <c r="D345" s="15" t="s">
        <v>22435</v>
      </c>
      <c r="E345" s="16"/>
      <c r="F345" s="16"/>
      <c r="G345" s="16"/>
      <c r="H345" s="16"/>
      <c r="I345" s="16"/>
      <c r="J345" s="16"/>
      <c r="K345" s="16"/>
      <c r="L345" s="16"/>
      <c r="M345" s="16"/>
    </row>
    <row r="346" spans="2:13" s="17" customFormat="1" ht="18" customHeight="1" x14ac:dyDescent="0.5">
      <c r="B346" s="14" t="s">
        <v>19961</v>
      </c>
      <c r="C346" s="14" t="s">
        <v>22436</v>
      </c>
      <c r="D346" s="15" t="s">
        <v>22437</v>
      </c>
      <c r="E346" s="16"/>
      <c r="F346" s="16"/>
      <c r="G346" s="16"/>
      <c r="H346" s="16"/>
      <c r="I346" s="16"/>
      <c r="J346" s="16"/>
      <c r="K346" s="16"/>
      <c r="L346" s="16"/>
      <c r="M346" s="16"/>
    </row>
    <row r="347" spans="2:13" s="17" customFormat="1" ht="18" customHeight="1" x14ac:dyDescent="0.5">
      <c r="B347" s="14" t="s">
        <v>19963</v>
      </c>
      <c r="C347" s="14" t="s">
        <v>22438</v>
      </c>
      <c r="D347" s="15" t="s">
        <v>22439</v>
      </c>
      <c r="E347" s="16"/>
      <c r="F347" s="16"/>
      <c r="G347" s="16"/>
      <c r="H347" s="16"/>
      <c r="I347" s="16"/>
      <c r="J347" s="16"/>
      <c r="K347" s="16"/>
      <c r="L347" s="16"/>
      <c r="M347" s="16"/>
    </row>
    <row r="348" spans="2:13" s="17" customFormat="1" ht="18" customHeight="1" x14ac:dyDescent="0.5">
      <c r="B348" s="14" t="s">
        <v>19965</v>
      </c>
      <c r="C348" s="14" t="s">
        <v>22440</v>
      </c>
      <c r="D348" s="15" t="s">
        <v>22441</v>
      </c>
      <c r="E348" s="16"/>
      <c r="F348" s="16"/>
      <c r="G348" s="16"/>
      <c r="H348" s="16"/>
      <c r="I348" s="16"/>
      <c r="J348" s="16"/>
      <c r="K348" s="16"/>
      <c r="L348" s="16"/>
      <c r="M348" s="16"/>
    </row>
    <row r="349" spans="2:13" s="17" customFormat="1" ht="18" customHeight="1" x14ac:dyDescent="0.5">
      <c r="B349" s="14" t="s">
        <v>19967</v>
      </c>
      <c r="C349" s="14" t="s">
        <v>22442</v>
      </c>
      <c r="D349" s="15" t="s">
        <v>22443</v>
      </c>
      <c r="E349" s="16"/>
      <c r="F349" s="16"/>
      <c r="G349" s="16"/>
      <c r="H349" s="16"/>
      <c r="I349" s="16"/>
      <c r="J349" s="16"/>
      <c r="K349" s="16"/>
      <c r="L349" s="16"/>
      <c r="M349" s="16"/>
    </row>
    <row r="350" spans="2:13" s="17" customFormat="1" ht="18" customHeight="1" x14ac:dyDescent="0.5">
      <c r="B350" s="14" t="s">
        <v>19908</v>
      </c>
      <c r="C350" s="14" t="s">
        <v>22444</v>
      </c>
      <c r="D350" s="15" t="s">
        <v>22445</v>
      </c>
      <c r="E350" s="16"/>
      <c r="F350" s="16"/>
      <c r="G350" s="16"/>
      <c r="H350" s="16"/>
      <c r="I350" s="16"/>
      <c r="J350" s="16"/>
      <c r="K350" s="16"/>
      <c r="L350" s="16"/>
      <c r="M350" s="16"/>
    </row>
    <row r="351" spans="2:13" s="17" customFormat="1" ht="18" customHeight="1" x14ac:dyDescent="0.5">
      <c r="B351" s="14" t="s">
        <v>19929</v>
      </c>
      <c r="C351" s="14" t="s">
        <v>22446</v>
      </c>
      <c r="D351" s="15" t="s">
        <v>22447</v>
      </c>
      <c r="E351" s="16"/>
      <c r="F351" s="16"/>
      <c r="G351" s="16"/>
      <c r="H351" s="16"/>
      <c r="I351" s="16"/>
      <c r="J351" s="16"/>
      <c r="K351" s="16"/>
      <c r="L351" s="16"/>
      <c r="M351" s="16"/>
    </row>
    <row r="352" spans="2:13" s="17" customFormat="1" ht="18" customHeight="1" x14ac:dyDescent="0.5">
      <c r="B352" s="14" t="s">
        <v>19918</v>
      </c>
      <c r="C352" s="14" t="s">
        <v>22448</v>
      </c>
      <c r="D352" s="15" t="s">
        <v>22449</v>
      </c>
      <c r="E352" s="16"/>
      <c r="F352" s="16"/>
      <c r="G352" s="16"/>
      <c r="H352" s="16"/>
      <c r="I352" s="16"/>
      <c r="J352" s="16"/>
      <c r="K352" s="16"/>
      <c r="L352" s="16"/>
      <c r="M352" s="16"/>
    </row>
    <row r="353" spans="2:13" s="17" customFormat="1" ht="18" customHeight="1" x14ac:dyDescent="0.5">
      <c r="B353" s="14" t="s">
        <v>19925</v>
      </c>
      <c r="C353" s="14" t="s">
        <v>22450</v>
      </c>
      <c r="D353" s="15" t="s">
        <v>22451</v>
      </c>
      <c r="E353" s="16"/>
      <c r="F353" s="16"/>
      <c r="G353" s="16"/>
      <c r="H353" s="16"/>
      <c r="I353" s="16"/>
      <c r="J353" s="16"/>
      <c r="K353" s="16"/>
      <c r="L353" s="16"/>
      <c r="M353" s="16"/>
    </row>
    <row r="354" spans="2:13" s="17" customFormat="1" ht="18" customHeight="1" x14ac:dyDescent="0.5">
      <c r="B354" s="14" t="s">
        <v>19973</v>
      </c>
      <c r="C354" s="14" t="s">
        <v>22452</v>
      </c>
      <c r="D354" s="15" t="s">
        <v>22453</v>
      </c>
      <c r="E354" s="16"/>
      <c r="F354" s="16"/>
      <c r="G354" s="16"/>
      <c r="H354" s="16"/>
      <c r="I354" s="16"/>
      <c r="J354" s="16"/>
      <c r="K354" s="16"/>
      <c r="L354" s="16"/>
      <c r="M354" s="16"/>
    </row>
    <row r="355" spans="2:13" s="17" customFormat="1" ht="18" customHeight="1" x14ac:dyDescent="0.5">
      <c r="B355" s="14" t="s">
        <v>19975</v>
      </c>
      <c r="C355" s="14" t="s">
        <v>22454</v>
      </c>
      <c r="D355" s="15" t="s">
        <v>22455</v>
      </c>
      <c r="E355" s="16"/>
      <c r="F355" s="16"/>
      <c r="G355" s="16"/>
      <c r="H355" s="16"/>
      <c r="I355" s="16"/>
      <c r="J355" s="16"/>
      <c r="K355" s="16"/>
      <c r="L355" s="16"/>
      <c r="M355" s="16"/>
    </row>
    <row r="356" spans="2:13" s="17" customFormat="1" ht="18" customHeight="1" x14ac:dyDescent="0.5">
      <c r="B356" s="14" t="s">
        <v>19977</v>
      </c>
      <c r="C356" s="14" t="s">
        <v>22456</v>
      </c>
      <c r="D356" s="15" t="s">
        <v>22457</v>
      </c>
      <c r="E356" s="16"/>
      <c r="F356" s="16"/>
      <c r="G356" s="16"/>
      <c r="H356" s="16"/>
      <c r="I356" s="16"/>
      <c r="J356" s="16"/>
      <c r="K356" s="16"/>
      <c r="L356" s="16"/>
      <c r="M356" s="16"/>
    </row>
    <row r="357" spans="2:13" s="17" customFormat="1" ht="18" customHeight="1" x14ac:dyDescent="0.5">
      <c r="B357" s="14" t="s">
        <v>19979</v>
      </c>
      <c r="C357" s="14" t="s">
        <v>22458</v>
      </c>
      <c r="D357" s="15" t="s">
        <v>22459</v>
      </c>
      <c r="E357" s="16"/>
      <c r="F357" s="16"/>
      <c r="G357" s="16"/>
      <c r="H357" s="16"/>
      <c r="I357" s="16"/>
      <c r="J357" s="16"/>
      <c r="K357" s="16"/>
      <c r="L357" s="16"/>
      <c r="M357" s="16"/>
    </row>
    <row r="358" spans="2:13" s="17" customFormat="1" ht="18" customHeight="1" x14ac:dyDescent="0.5">
      <c r="B358" s="14" t="s">
        <v>19941</v>
      </c>
      <c r="C358" s="47">
        <v>18607</v>
      </c>
      <c r="D358" s="48" t="s">
        <v>19942</v>
      </c>
      <c r="E358" s="23"/>
      <c r="F358" s="23"/>
      <c r="G358" s="16"/>
      <c r="H358" s="16"/>
      <c r="I358" s="16"/>
      <c r="J358" s="16"/>
      <c r="K358" s="16"/>
      <c r="L358" s="16"/>
      <c r="M358" s="16"/>
    </row>
    <row r="359" spans="2:13" s="17" customFormat="1" ht="18" customHeight="1" x14ac:dyDescent="0.5">
      <c r="B359" s="14" t="s">
        <v>19982</v>
      </c>
      <c r="C359" s="14" t="s">
        <v>22460</v>
      </c>
      <c r="D359" s="15" t="s">
        <v>22461</v>
      </c>
      <c r="E359" s="16"/>
      <c r="F359" s="16"/>
      <c r="G359" s="16"/>
      <c r="H359" s="16"/>
      <c r="I359" s="16"/>
      <c r="J359" s="16"/>
      <c r="K359" s="16"/>
      <c r="L359" s="16"/>
      <c r="M359" s="16"/>
    </row>
    <row r="360" spans="2:13" s="17" customFormat="1" ht="18" customHeight="1" x14ac:dyDescent="0.5">
      <c r="B360" s="14" t="s">
        <v>19931</v>
      </c>
      <c r="C360" s="14" t="s">
        <v>22462</v>
      </c>
      <c r="D360" s="15" t="s">
        <v>22463</v>
      </c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2:13" s="17" customFormat="1" ht="18" customHeight="1" x14ac:dyDescent="0.5">
      <c r="B361" s="14" t="s">
        <v>19985</v>
      </c>
      <c r="C361" s="14" t="s">
        <v>22464</v>
      </c>
      <c r="D361" s="15" t="s">
        <v>22465</v>
      </c>
      <c r="E361" s="16"/>
      <c r="F361" s="16"/>
      <c r="G361" s="16"/>
      <c r="H361" s="16"/>
      <c r="I361" s="16"/>
      <c r="J361" s="16"/>
      <c r="K361" s="16"/>
      <c r="L361" s="16"/>
      <c r="M361" s="16"/>
    </row>
    <row r="362" spans="2:13" s="17" customFormat="1" ht="18" customHeight="1" x14ac:dyDescent="0.5">
      <c r="B362" s="14" t="s">
        <v>19987</v>
      </c>
      <c r="C362" s="14" t="s">
        <v>22466</v>
      </c>
      <c r="D362" s="15" t="s">
        <v>22467</v>
      </c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2:13" s="17" customFormat="1" ht="18" customHeight="1" x14ac:dyDescent="0.5">
      <c r="B363" s="14" t="s">
        <v>19936</v>
      </c>
      <c r="C363" s="14" t="s">
        <v>22468</v>
      </c>
      <c r="D363" s="15" t="s">
        <v>22469</v>
      </c>
      <c r="E363" s="16"/>
      <c r="F363" s="16"/>
      <c r="G363" s="16"/>
      <c r="H363" s="16"/>
      <c r="I363" s="16"/>
      <c r="J363" s="16"/>
      <c r="K363" s="16"/>
      <c r="L363" s="16"/>
      <c r="M363" s="16"/>
    </row>
    <row r="364" spans="2:13" s="17" customFormat="1" ht="18" customHeight="1" x14ac:dyDescent="0.5">
      <c r="B364" s="14" t="s">
        <v>19990</v>
      </c>
      <c r="C364" s="14" t="s">
        <v>22470</v>
      </c>
      <c r="D364" s="15" t="s">
        <v>22471</v>
      </c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2:13" s="17" customFormat="1" ht="18" customHeight="1" x14ac:dyDescent="0.5">
      <c r="B365" s="14" t="s">
        <v>19992</v>
      </c>
      <c r="C365" s="14" t="s">
        <v>22472</v>
      </c>
      <c r="D365" s="15" t="s">
        <v>22473</v>
      </c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2:13" s="17" customFormat="1" ht="18" customHeight="1" x14ac:dyDescent="0.5">
      <c r="B366" s="14" t="s">
        <v>19994</v>
      </c>
      <c r="C366" s="14" t="s">
        <v>22474</v>
      </c>
      <c r="D366" s="15" t="s">
        <v>22475</v>
      </c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2:13" s="17" customFormat="1" ht="18" customHeight="1" x14ac:dyDescent="0.5">
      <c r="B367" s="14" t="s">
        <v>19939</v>
      </c>
      <c r="C367" s="14" t="s">
        <v>22476</v>
      </c>
      <c r="D367" s="15" t="s">
        <v>22477</v>
      </c>
      <c r="E367" s="16"/>
      <c r="F367" s="16"/>
      <c r="G367" s="16"/>
      <c r="H367" s="16"/>
      <c r="I367" s="16"/>
      <c r="J367" s="16"/>
      <c r="K367" s="16"/>
      <c r="L367" s="16"/>
      <c r="M367" s="16"/>
    </row>
    <row r="368" spans="2:13" s="17" customFormat="1" ht="18" customHeight="1" x14ac:dyDescent="0.5">
      <c r="B368" s="14" t="s">
        <v>19944</v>
      </c>
      <c r="C368" s="14" t="s">
        <v>22478</v>
      </c>
      <c r="D368" s="15" t="s">
        <v>22479</v>
      </c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2:13" s="17" customFormat="1" ht="18" customHeight="1" x14ac:dyDescent="0.5">
      <c r="B369" s="14" t="s">
        <v>19998</v>
      </c>
      <c r="C369" s="14" t="s">
        <v>22480</v>
      </c>
      <c r="D369" s="15" t="s">
        <v>22481</v>
      </c>
      <c r="E369" s="16"/>
      <c r="F369" s="16"/>
      <c r="G369" s="16"/>
      <c r="H369" s="16"/>
      <c r="I369" s="16"/>
      <c r="J369" s="16"/>
      <c r="K369" s="16"/>
      <c r="L369" s="16"/>
      <c r="M369" s="16"/>
    </row>
    <row r="370" spans="2:13" s="17" customFormat="1" ht="18" customHeight="1" x14ac:dyDescent="0.5">
      <c r="B370" s="14" t="s">
        <v>20000</v>
      </c>
      <c r="C370" s="33" t="s">
        <v>22482</v>
      </c>
      <c r="D370" s="45" t="s">
        <v>22483</v>
      </c>
      <c r="E370" s="45"/>
      <c r="F370" s="16"/>
      <c r="G370" s="16"/>
      <c r="H370" s="16"/>
      <c r="I370" s="16"/>
      <c r="J370" s="16"/>
      <c r="K370" s="16"/>
      <c r="L370" s="16"/>
      <c r="M370" s="16"/>
    </row>
    <row r="371" spans="2:13" s="17" customFormat="1" ht="18" customHeight="1" x14ac:dyDescent="0.15">
      <c r="B371" s="200"/>
      <c r="D371" s="18"/>
    </row>
    <row r="372" spans="2:13" s="17" customFormat="1" ht="18" customHeight="1" x14ac:dyDescent="0.15">
      <c r="B372" s="200"/>
    </row>
    <row r="373" spans="2:13" ht="18.75" customHeight="1" x14ac:dyDescent="0.15">
      <c r="B373" s="1325" t="s">
        <v>9795</v>
      </c>
      <c r="C373" s="1325"/>
      <c r="D373" s="1325"/>
      <c r="E373" s="1325"/>
      <c r="F373" s="1325"/>
      <c r="G373" s="1325"/>
      <c r="H373" s="1325"/>
      <c r="I373" s="1325"/>
      <c r="J373" s="1325"/>
      <c r="K373" s="1325"/>
      <c r="L373" s="1325"/>
      <c r="M373" s="1325"/>
    </row>
    <row r="374" spans="2:13" ht="0.75" customHeight="1" x14ac:dyDescent="0.15">
      <c r="B374" s="1325"/>
      <c r="C374" s="1325"/>
      <c r="D374" s="1325"/>
      <c r="E374" s="1325"/>
      <c r="F374" s="1325"/>
      <c r="G374" s="1325"/>
      <c r="H374" s="1325"/>
      <c r="I374" s="1325"/>
      <c r="J374" s="1325"/>
      <c r="K374" s="1325"/>
      <c r="L374" s="1325"/>
      <c r="M374" s="1325"/>
    </row>
    <row r="375" spans="2:13" ht="19.5" customHeight="1" x14ac:dyDescent="0.15">
      <c r="B375" s="1325" t="s">
        <v>22484</v>
      </c>
      <c r="C375" s="1325"/>
      <c r="D375" s="1325"/>
      <c r="E375" s="1325"/>
      <c r="F375" s="1325"/>
      <c r="G375" s="1325"/>
      <c r="H375" s="1325"/>
      <c r="I375" s="1325"/>
      <c r="J375" s="1325"/>
      <c r="K375" s="1325"/>
      <c r="L375" s="1325"/>
      <c r="M375" s="1325"/>
    </row>
    <row r="376" spans="2:13" ht="19.5" customHeight="1" x14ac:dyDescent="0.15">
      <c r="B376" s="1324" t="s">
        <v>22485</v>
      </c>
      <c r="C376" s="1324"/>
      <c r="D376" s="1324"/>
      <c r="E376" s="1324"/>
      <c r="F376" s="1324"/>
      <c r="G376" s="1324"/>
      <c r="H376" s="1324"/>
      <c r="I376" s="1324"/>
      <c r="J376" s="1324"/>
      <c r="K376" s="1324"/>
      <c r="L376" s="1324"/>
      <c r="M376" s="1324"/>
    </row>
    <row r="377" spans="2:13" ht="5.25" customHeight="1" x14ac:dyDescent="0.15">
      <c r="D377" s="1325" t="s">
        <v>21910</v>
      </c>
      <c r="E377" s="1325"/>
      <c r="F377" s="1325"/>
      <c r="G377" s="1325"/>
      <c r="H377" s="1325"/>
      <c r="I377" s="1325"/>
      <c r="J377" s="1325"/>
      <c r="K377" s="1325"/>
      <c r="L377" s="1325"/>
      <c r="M377" s="1325"/>
    </row>
    <row r="378" spans="2:13" ht="14.25" customHeight="1" x14ac:dyDescent="0.15">
      <c r="D378" s="1325"/>
      <c r="E378" s="1325"/>
      <c r="F378" s="1325"/>
      <c r="G378" s="1325"/>
      <c r="H378" s="1325"/>
      <c r="I378" s="1325"/>
      <c r="J378" s="1325"/>
      <c r="K378" s="1325"/>
      <c r="L378" s="1325"/>
      <c r="M378" s="1325"/>
    </row>
    <row r="379" spans="2:13" ht="5.25" customHeight="1" x14ac:dyDescent="0.15">
      <c r="B379" s="1325" t="s">
        <v>22486</v>
      </c>
      <c r="C379" s="1325"/>
      <c r="D379" s="1325"/>
      <c r="E379" s="1325"/>
      <c r="F379" s="1325"/>
      <c r="G379" s="1325"/>
      <c r="H379" s="1325"/>
      <c r="I379" s="1325"/>
      <c r="J379" s="1325"/>
      <c r="K379" s="1325"/>
      <c r="L379" s="1325"/>
      <c r="M379" s="1325"/>
    </row>
    <row r="380" spans="2:13" ht="15" customHeight="1" x14ac:dyDescent="0.15">
      <c r="B380" s="1325"/>
      <c r="C380" s="1325"/>
      <c r="D380" s="1325"/>
      <c r="E380" s="1325"/>
      <c r="F380" s="1325"/>
      <c r="G380" s="1325"/>
      <c r="H380" s="1325"/>
      <c r="I380" s="1325"/>
      <c r="J380" s="1325"/>
      <c r="K380" s="1325"/>
      <c r="L380" s="1325"/>
      <c r="M380" s="1325"/>
    </row>
    <row r="381" spans="2:13" ht="3" customHeight="1" x14ac:dyDescent="0.15"/>
    <row r="382" spans="2:13" ht="39" customHeight="1" x14ac:dyDescent="0.45">
      <c r="B382" s="10" t="s">
        <v>9529</v>
      </c>
      <c r="C382" s="10" t="s">
        <v>8352</v>
      </c>
      <c r="D382" s="10" t="s">
        <v>9799</v>
      </c>
      <c r="E382" s="6"/>
      <c r="F382" s="6"/>
      <c r="G382" s="6"/>
      <c r="H382" s="6"/>
      <c r="I382" s="6"/>
      <c r="J382" s="6"/>
      <c r="K382" s="6"/>
      <c r="L382" s="6"/>
      <c r="M382" s="1" t="s">
        <v>16119</v>
      </c>
    </row>
    <row r="383" spans="2:13" s="17" customFormat="1" ht="18" customHeight="1" x14ac:dyDescent="0.5">
      <c r="B383" s="14" t="s">
        <v>12949</v>
      </c>
      <c r="C383" s="14" t="s">
        <v>22487</v>
      </c>
      <c r="D383" s="15" t="s">
        <v>22488</v>
      </c>
      <c r="E383" s="16"/>
      <c r="F383" s="16"/>
      <c r="G383" s="16"/>
      <c r="H383" s="16"/>
      <c r="I383" s="16"/>
      <c r="J383" s="16"/>
      <c r="K383" s="16"/>
      <c r="L383" s="16"/>
      <c r="M383" s="16"/>
    </row>
    <row r="384" spans="2:13" s="17" customFormat="1" ht="18" customHeight="1" x14ac:dyDescent="0.5">
      <c r="B384" s="14" t="s">
        <v>12951</v>
      </c>
      <c r="C384" s="14" t="s">
        <v>22489</v>
      </c>
      <c r="D384" s="15" t="s">
        <v>22490</v>
      </c>
      <c r="E384" s="16"/>
      <c r="F384" s="16"/>
      <c r="G384" s="16"/>
      <c r="H384" s="16"/>
      <c r="I384" s="16"/>
      <c r="J384" s="16"/>
      <c r="K384" s="16"/>
      <c r="L384" s="16"/>
      <c r="M384" s="16"/>
    </row>
    <row r="385" spans="2:16" s="17" customFormat="1" ht="18" customHeight="1" x14ac:dyDescent="0.5">
      <c r="B385" s="14" t="s">
        <v>12962</v>
      </c>
      <c r="C385" s="14" t="s">
        <v>22491</v>
      </c>
      <c r="D385" s="15" t="s">
        <v>22492</v>
      </c>
      <c r="E385" s="16"/>
      <c r="F385" s="16"/>
      <c r="G385" s="16"/>
      <c r="H385" s="16"/>
      <c r="I385" s="16"/>
      <c r="J385" s="16"/>
      <c r="K385" s="16"/>
      <c r="L385" s="16"/>
      <c r="M385" s="16"/>
    </row>
    <row r="386" spans="2:16" s="17" customFormat="1" ht="18" customHeight="1" x14ac:dyDescent="0.5">
      <c r="B386" s="14" t="s">
        <v>12966</v>
      </c>
      <c r="C386" s="14" t="s">
        <v>22493</v>
      </c>
      <c r="D386" s="15" t="s">
        <v>22494</v>
      </c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2:16" s="17" customFormat="1" ht="18" customHeight="1" x14ac:dyDescent="0.5">
      <c r="B387" s="14" t="s">
        <v>12971</v>
      </c>
      <c r="C387" s="14" t="s">
        <v>22495</v>
      </c>
      <c r="D387" s="15" t="s">
        <v>22496</v>
      </c>
      <c r="E387" s="16"/>
      <c r="F387" s="16"/>
      <c r="G387" s="16"/>
      <c r="H387" s="16"/>
      <c r="I387" s="16"/>
      <c r="J387" s="16"/>
      <c r="K387" s="16"/>
      <c r="L387" s="16"/>
      <c r="M387" s="16"/>
    </row>
    <row r="388" spans="2:16" s="17" customFormat="1" ht="18" customHeight="1" x14ac:dyDescent="0.5">
      <c r="B388" s="14" t="s">
        <v>12976</v>
      </c>
      <c r="C388" s="14" t="s">
        <v>22497</v>
      </c>
      <c r="D388" s="15" t="s">
        <v>22498</v>
      </c>
      <c r="E388" s="16"/>
      <c r="F388" s="16"/>
      <c r="G388" s="16"/>
      <c r="H388" s="16"/>
      <c r="I388" s="16"/>
      <c r="J388" s="16"/>
      <c r="K388" s="16"/>
      <c r="L388" s="16"/>
      <c r="M388" s="16"/>
    </row>
    <row r="389" spans="2:16" s="17" customFormat="1" ht="18" customHeight="1" x14ac:dyDescent="0.5">
      <c r="B389" s="14" t="s">
        <v>12980</v>
      </c>
      <c r="C389" s="14" t="s">
        <v>22499</v>
      </c>
      <c r="D389" s="15" t="s">
        <v>22500</v>
      </c>
      <c r="E389" s="16"/>
      <c r="F389" s="16"/>
      <c r="G389" s="16"/>
      <c r="H389" s="16"/>
      <c r="I389" s="16"/>
      <c r="J389" s="16"/>
      <c r="K389" s="16"/>
      <c r="L389" s="16"/>
      <c r="M389" s="16"/>
    </row>
    <row r="390" spans="2:16" s="17" customFormat="1" ht="18" customHeight="1" x14ac:dyDescent="0.5">
      <c r="B390" s="14" t="s">
        <v>12985</v>
      </c>
      <c r="C390" s="14" t="s">
        <v>22501</v>
      </c>
      <c r="D390" s="15" t="s">
        <v>22502</v>
      </c>
      <c r="E390" s="16"/>
      <c r="F390" s="16"/>
      <c r="G390" s="16"/>
      <c r="H390" s="16"/>
      <c r="I390" s="16"/>
      <c r="J390" s="16"/>
      <c r="K390" s="16"/>
      <c r="L390" s="16"/>
      <c r="M390" s="16"/>
      <c r="P390" s="17" t="s">
        <v>22503</v>
      </c>
    </row>
    <row r="391" spans="2:16" s="17" customFormat="1" ht="18" customHeight="1" x14ac:dyDescent="0.5">
      <c r="B391" s="14" t="s">
        <v>12988</v>
      </c>
      <c r="C391" s="14" t="s">
        <v>22504</v>
      </c>
      <c r="D391" s="15" t="s">
        <v>22505</v>
      </c>
      <c r="E391" s="16"/>
      <c r="F391" s="16"/>
      <c r="G391" s="16"/>
      <c r="H391" s="16"/>
      <c r="I391" s="16"/>
      <c r="J391" s="16"/>
      <c r="K391" s="16"/>
      <c r="L391" s="16"/>
      <c r="M391" s="16"/>
    </row>
    <row r="392" spans="2:16" s="17" customFormat="1" ht="18" customHeight="1" x14ac:dyDescent="0.5">
      <c r="B392" s="14" t="s">
        <v>12993</v>
      </c>
      <c r="C392" s="14" t="s">
        <v>22506</v>
      </c>
      <c r="D392" s="15" t="s">
        <v>22507</v>
      </c>
      <c r="E392" s="16"/>
      <c r="F392" s="16"/>
      <c r="G392" s="16"/>
      <c r="H392" s="16"/>
      <c r="I392" s="16"/>
      <c r="J392" s="16"/>
      <c r="K392" s="16"/>
      <c r="L392" s="16"/>
      <c r="M392" s="16"/>
    </row>
    <row r="393" spans="2:16" s="17" customFormat="1" ht="18" customHeight="1" x14ac:dyDescent="0.5">
      <c r="B393" s="14" t="s">
        <v>12998</v>
      </c>
      <c r="C393" s="14" t="s">
        <v>22508</v>
      </c>
      <c r="D393" s="15" t="s">
        <v>22509</v>
      </c>
      <c r="E393" s="16"/>
      <c r="F393" s="16"/>
      <c r="G393" s="16"/>
      <c r="H393" s="16"/>
      <c r="I393" s="16"/>
      <c r="J393" s="16"/>
      <c r="K393" s="16"/>
      <c r="L393" s="16"/>
      <c r="M393" s="16"/>
      <c r="O393" s="17" t="s">
        <v>12298</v>
      </c>
    </row>
    <row r="394" spans="2:16" s="17" customFormat="1" ht="18" customHeight="1" x14ac:dyDescent="0.5">
      <c r="B394" s="14" t="s">
        <v>13003</v>
      </c>
      <c r="C394" s="14" t="s">
        <v>22510</v>
      </c>
      <c r="D394" s="15" t="s">
        <v>22511</v>
      </c>
      <c r="E394" s="16"/>
      <c r="F394" s="16"/>
      <c r="G394" s="16"/>
      <c r="H394" s="16"/>
      <c r="I394" s="16"/>
      <c r="J394" s="16"/>
      <c r="K394" s="16"/>
      <c r="L394" s="16"/>
      <c r="M394" s="16"/>
    </row>
    <row r="395" spans="2:16" s="17" customFormat="1" ht="18" customHeight="1" x14ac:dyDescent="0.5">
      <c r="B395" s="14" t="s">
        <v>19961</v>
      </c>
      <c r="C395" s="14" t="s">
        <v>22512</v>
      </c>
      <c r="D395" s="15" t="s">
        <v>22513</v>
      </c>
      <c r="E395" s="16"/>
      <c r="F395" s="16"/>
      <c r="G395" s="16"/>
      <c r="H395" s="16"/>
      <c r="I395" s="16"/>
      <c r="J395" s="16"/>
      <c r="K395" s="16"/>
      <c r="L395" s="16"/>
      <c r="M395" s="16"/>
    </row>
    <row r="396" spans="2:16" s="17" customFormat="1" ht="18" customHeight="1" x14ac:dyDescent="0.5">
      <c r="B396" s="14" t="s">
        <v>19963</v>
      </c>
      <c r="C396" s="14" t="s">
        <v>22514</v>
      </c>
      <c r="D396" s="15" t="s">
        <v>22515</v>
      </c>
      <c r="E396" s="16"/>
      <c r="F396" s="16"/>
      <c r="G396" s="16"/>
      <c r="H396" s="16"/>
      <c r="I396" s="16"/>
      <c r="J396" s="16"/>
      <c r="K396" s="16"/>
      <c r="L396" s="16"/>
      <c r="M396" s="16"/>
    </row>
    <row r="397" spans="2:16" s="17" customFormat="1" ht="18" customHeight="1" x14ac:dyDescent="0.5">
      <c r="B397" s="14" t="s">
        <v>19965</v>
      </c>
      <c r="C397" s="14" t="s">
        <v>22516</v>
      </c>
      <c r="D397" s="15" t="s">
        <v>22517</v>
      </c>
      <c r="E397" s="16"/>
      <c r="F397" s="16"/>
      <c r="G397" s="16"/>
      <c r="H397" s="16"/>
      <c r="I397" s="16"/>
      <c r="J397" s="16"/>
      <c r="K397" s="16"/>
      <c r="L397" s="16"/>
      <c r="M397" s="16"/>
    </row>
    <row r="398" spans="2:16" s="17" customFormat="1" ht="18" customHeight="1" x14ac:dyDescent="0.5">
      <c r="B398" s="14" t="s">
        <v>19967</v>
      </c>
      <c r="C398" s="14" t="s">
        <v>22518</v>
      </c>
      <c r="D398" s="15" t="s">
        <v>22519</v>
      </c>
      <c r="E398" s="16"/>
      <c r="F398" s="16"/>
      <c r="G398" s="16"/>
      <c r="H398" s="16"/>
      <c r="I398" s="16"/>
      <c r="J398" s="16"/>
      <c r="K398" s="16"/>
      <c r="L398" s="16"/>
      <c r="M398" s="16"/>
    </row>
    <row r="399" spans="2:16" s="17" customFormat="1" ht="18" customHeight="1" x14ac:dyDescent="0.5">
      <c r="B399" s="14" t="s">
        <v>19908</v>
      </c>
      <c r="C399" s="14" t="s">
        <v>22520</v>
      </c>
      <c r="D399" s="15" t="s">
        <v>22521</v>
      </c>
      <c r="E399" s="16"/>
      <c r="F399" s="16"/>
      <c r="G399" s="16"/>
      <c r="H399" s="16"/>
      <c r="I399" s="16"/>
      <c r="J399" s="16"/>
      <c r="K399" s="16"/>
      <c r="L399" s="16"/>
      <c r="M399" s="16"/>
    </row>
    <row r="400" spans="2:16" s="17" customFormat="1" ht="18" customHeight="1" x14ac:dyDescent="0.5">
      <c r="B400" s="14" t="s">
        <v>19929</v>
      </c>
      <c r="C400" s="14" t="s">
        <v>22522</v>
      </c>
      <c r="D400" s="15" t="s">
        <v>22523</v>
      </c>
      <c r="E400" s="16"/>
      <c r="F400" s="16"/>
      <c r="G400" s="16"/>
      <c r="H400" s="16"/>
      <c r="I400" s="16"/>
      <c r="J400" s="16"/>
      <c r="K400" s="16"/>
      <c r="L400" s="16"/>
      <c r="M400" s="16"/>
    </row>
    <row r="401" spans="2:13" s="17" customFormat="1" ht="18" customHeight="1" x14ac:dyDescent="0.5">
      <c r="B401" s="14" t="s">
        <v>19918</v>
      </c>
      <c r="C401" s="14" t="s">
        <v>22524</v>
      </c>
      <c r="D401" s="15" t="s">
        <v>22525</v>
      </c>
      <c r="E401" s="16"/>
      <c r="F401" s="16"/>
      <c r="G401" s="16"/>
      <c r="H401" s="16"/>
      <c r="I401" s="16"/>
      <c r="J401" s="16"/>
      <c r="K401" s="16"/>
      <c r="L401" s="16"/>
      <c r="M401" s="16"/>
    </row>
    <row r="402" spans="2:13" s="17" customFormat="1" ht="18" customHeight="1" x14ac:dyDescent="0.5">
      <c r="B402" s="14" t="s">
        <v>19925</v>
      </c>
      <c r="C402" s="14" t="s">
        <v>22526</v>
      </c>
      <c r="D402" s="15" t="s">
        <v>22527</v>
      </c>
      <c r="E402" s="16"/>
      <c r="F402" s="16"/>
      <c r="G402" s="16"/>
      <c r="H402" s="16"/>
      <c r="I402" s="16"/>
      <c r="J402" s="16"/>
      <c r="K402" s="16"/>
      <c r="L402" s="16"/>
      <c r="M402" s="16"/>
    </row>
    <row r="403" spans="2:13" s="17" customFormat="1" ht="18" customHeight="1" x14ac:dyDescent="0.5">
      <c r="B403" s="14" t="s">
        <v>19973</v>
      </c>
      <c r="C403" s="14" t="s">
        <v>22528</v>
      </c>
      <c r="D403" s="15" t="s">
        <v>22529</v>
      </c>
      <c r="E403" s="16"/>
      <c r="F403" s="16"/>
      <c r="G403" s="16"/>
      <c r="H403" s="16"/>
      <c r="I403" s="16"/>
      <c r="J403" s="16"/>
      <c r="K403" s="16"/>
      <c r="L403" s="16"/>
      <c r="M403" s="16"/>
    </row>
    <row r="404" spans="2:13" s="17" customFormat="1" ht="18" customHeight="1" x14ac:dyDescent="0.5">
      <c r="B404" s="14" t="s">
        <v>19975</v>
      </c>
      <c r="C404" s="14" t="s">
        <v>22530</v>
      </c>
      <c r="D404" s="15" t="s">
        <v>22531</v>
      </c>
      <c r="E404" s="16"/>
      <c r="F404" s="16"/>
      <c r="G404" s="16"/>
      <c r="H404" s="16"/>
      <c r="I404" s="16"/>
      <c r="J404" s="16"/>
      <c r="K404" s="16"/>
      <c r="L404" s="16"/>
      <c r="M404" s="16"/>
    </row>
    <row r="405" spans="2:13" s="17" customFormat="1" ht="18" customHeight="1" x14ac:dyDescent="0.5">
      <c r="B405" s="14" t="s">
        <v>19977</v>
      </c>
      <c r="C405" s="14" t="s">
        <v>22532</v>
      </c>
      <c r="D405" s="15" t="s">
        <v>22533</v>
      </c>
      <c r="E405" s="16"/>
      <c r="F405" s="16"/>
      <c r="G405" s="16"/>
      <c r="H405" s="16"/>
      <c r="I405" s="16"/>
      <c r="J405" s="16"/>
      <c r="K405" s="16"/>
      <c r="L405" s="16"/>
      <c r="M405" s="16"/>
    </row>
    <row r="406" spans="2:13" s="17" customFormat="1" ht="18" customHeight="1" x14ac:dyDescent="0.5">
      <c r="B406" s="14" t="s">
        <v>19979</v>
      </c>
      <c r="C406" s="14" t="s">
        <v>22534</v>
      </c>
      <c r="D406" s="15" t="s">
        <v>22535</v>
      </c>
      <c r="E406" s="16"/>
      <c r="F406" s="16"/>
      <c r="G406" s="16"/>
      <c r="H406" s="16"/>
      <c r="I406" s="16"/>
      <c r="J406" s="16"/>
      <c r="K406" s="16"/>
      <c r="L406" s="16"/>
      <c r="M406" s="16"/>
    </row>
    <row r="407" spans="2:13" s="17" customFormat="1" ht="18" customHeight="1" x14ac:dyDescent="0.5">
      <c r="B407" s="14" t="s">
        <v>19941</v>
      </c>
      <c r="C407" s="14" t="s">
        <v>22536</v>
      </c>
      <c r="D407" s="15" t="s">
        <v>22537</v>
      </c>
      <c r="E407" s="16"/>
      <c r="F407" s="16"/>
      <c r="G407" s="16"/>
      <c r="H407" s="16"/>
      <c r="I407" s="16"/>
      <c r="J407" s="16"/>
      <c r="K407" s="16"/>
      <c r="L407" s="16"/>
      <c r="M407" s="16"/>
    </row>
    <row r="408" spans="2:13" s="17" customFormat="1" ht="18" customHeight="1" x14ac:dyDescent="0.5">
      <c r="B408" s="14" t="s">
        <v>19982</v>
      </c>
      <c r="C408" s="14" t="s">
        <v>22538</v>
      </c>
      <c r="D408" s="15" t="s">
        <v>22539</v>
      </c>
      <c r="E408" s="16"/>
      <c r="F408" s="16"/>
      <c r="G408" s="16"/>
      <c r="H408" s="16"/>
      <c r="I408" s="16"/>
      <c r="J408" s="16"/>
      <c r="K408" s="16"/>
      <c r="L408" s="16"/>
      <c r="M408" s="16"/>
    </row>
    <row r="409" spans="2:13" s="17" customFormat="1" ht="18" customHeight="1" x14ac:dyDescent="0.15">
      <c r="B409" s="200"/>
      <c r="D409" s="18"/>
    </row>
    <row r="410" spans="2:13" s="17" customFormat="1" ht="18" customHeight="1" x14ac:dyDescent="0.15">
      <c r="B410" s="200"/>
      <c r="D410" s="18"/>
    </row>
    <row r="411" spans="2:13" s="17" customFormat="1" ht="18" customHeight="1" x14ac:dyDescent="0.15">
      <c r="B411" s="200"/>
      <c r="D411" s="18"/>
    </row>
    <row r="412" spans="2:13" s="17" customFormat="1" ht="18" customHeight="1" x14ac:dyDescent="0.15">
      <c r="B412" s="200"/>
      <c r="D412" s="18"/>
    </row>
    <row r="413" spans="2:13" s="17" customFormat="1" ht="18" customHeight="1" x14ac:dyDescent="0.15">
      <c r="B413" s="200"/>
      <c r="D413" s="18"/>
    </row>
    <row r="414" spans="2:13" s="17" customFormat="1" ht="18" customHeight="1" x14ac:dyDescent="0.15">
      <c r="B414" s="200"/>
      <c r="D414" s="18"/>
    </row>
    <row r="415" spans="2:13" s="17" customFormat="1" ht="18" customHeight="1" x14ac:dyDescent="0.15">
      <c r="B415" s="200"/>
      <c r="D415" s="18"/>
    </row>
    <row r="416" spans="2:13" s="17" customFormat="1" ht="18" customHeight="1" x14ac:dyDescent="0.15">
      <c r="B416" s="200"/>
      <c r="D416" s="18"/>
    </row>
    <row r="417" spans="2:4" s="17" customFormat="1" ht="18" customHeight="1" x14ac:dyDescent="0.15">
      <c r="B417" s="200"/>
      <c r="D417" s="18"/>
    </row>
    <row r="418" spans="2:4" s="17" customFormat="1" ht="18" customHeight="1" x14ac:dyDescent="0.15">
      <c r="B418" s="200"/>
      <c r="D418" s="18"/>
    </row>
    <row r="419" spans="2:4" s="17" customFormat="1" ht="18" customHeight="1" x14ac:dyDescent="0.15">
      <c r="B419" s="200"/>
      <c r="D419" s="18"/>
    </row>
    <row r="420" spans="2:4" s="17" customFormat="1" ht="18" customHeight="1" x14ac:dyDescent="0.15">
      <c r="B420" s="200"/>
      <c r="D420" s="18"/>
    </row>
    <row r="421" spans="2:4" s="17" customFormat="1" ht="18" customHeight="1" x14ac:dyDescent="0.15">
      <c r="B421" s="200"/>
      <c r="D421" s="18"/>
    </row>
    <row r="422" spans="2:4" s="17" customFormat="1" ht="18" customHeight="1" x14ac:dyDescent="0.15">
      <c r="B422" s="200"/>
      <c r="D422" s="18"/>
    </row>
    <row r="423" spans="2:4" s="17" customFormat="1" ht="18" customHeight="1" x14ac:dyDescent="0.15">
      <c r="B423" s="200"/>
      <c r="D423" s="18"/>
    </row>
    <row r="424" spans="2:4" s="17" customFormat="1" ht="18" customHeight="1" x14ac:dyDescent="0.15">
      <c r="B424" s="200"/>
      <c r="D424" s="18"/>
    </row>
    <row r="425" spans="2:4" s="17" customFormat="1" ht="18" customHeight="1" x14ac:dyDescent="0.15">
      <c r="B425" s="200"/>
      <c r="D425" s="18"/>
    </row>
    <row r="426" spans="2:4" s="17" customFormat="1" ht="18" customHeight="1" x14ac:dyDescent="0.15">
      <c r="B426" s="200"/>
      <c r="D426" s="18"/>
    </row>
    <row r="427" spans="2:4" s="17" customFormat="1" ht="18" customHeight="1" x14ac:dyDescent="0.15">
      <c r="B427" s="200"/>
      <c r="D427" s="18"/>
    </row>
    <row r="428" spans="2:4" s="17" customFormat="1" ht="18" customHeight="1" x14ac:dyDescent="0.15">
      <c r="B428" s="200"/>
      <c r="D428" s="18"/>
    </row>
    <row r="429" spans="2:4" s="17" customFormat="1" ht="18" customHeight="1" x14ac:dyDescent="0.15">
      <c r="B429" s="200"/>
      <c r="D429" s="18"/>
    </row>
    <row r="430" spans="2:4" s="17" customFormat="1" ht="18" customHeight="1" x14ac:dyDescent="0.15">
      <c r="B430" s="200"/>
      <c r="D430" s="18"/>
    </row>
    <row r="431" spans="2:4" s="17" customFormat="1" ht="18" customHeight="1" x14ac:dyDescent="0.15">
      <c r="B431" s="200"/>
      <c r="D431" s="18"/>
    </row>
    <row r="432" spans="2:4" s="17" customFormat="1" ht="18" customHeight="1" x14ac:dyDescent="0.15">
      <c r="B432" s="200"/>
      <c r="D432" s="18"/>
    </row>
    <row r="433" spans="2:13" s="17" customFormat="1" ht="18" customHeight="1" x14ac:dyDescent="0.15">
      <c r="B433" s="200"/>
      <c r="D433" s="18"/>
    </row>
    <row r="434" spans="2:13" s="17" customFormat="1" ht="18" customHeight="1" x14ac:dyDescent="0.15">
      <c r="B434" s="200"/>
      <c r="D434" s="18"/>
    </row>
    <row r="435" spans="2:13" s="17" customFormat="1" ht="18" customHeight="1" x14ac:dyDescent="0.15">
      <c r="B435" s="200"/>
      <c r="D435" s="18"/>
    </row>
    <row r="436" spans="2:13" s="17" customFormat="1" ht="18" customHeight="1" x14ac:dyDescent="0.5">
      <c r="B436" s="21" t="s">
        <v>12993</v>
      </c>
      <c r="C436" s="21" t="s">
        <v>22540</v>
      </c>
      <c r="D436" s="22" t="s">
        <v>22541</v>
      </c>
      <c r="E436" s="23" t="s">
        <v>9533</v>
      </c>
      <c r="F436" s="16"/>
      <c r="G436" s="16" t="s">
        <v>9289</v>
      </c>
      <c r="H436" s="16"/>
      <c r="I436" s="16"/>
      <c r="J436" s="16"/>
      <c r="K436" s="16"/>
      <c r="L436" s="16"/>
      <c r="M436" s="16"/>
    </row>
    <row r="437" spans="2:13" s="17" customFormat="1" ht="18" customHeight="1" x14ac:dyDescent="0.15">
      <c r="B437" s="200"/>
      <c r="D437" s="18"/>
    </row>
    <row r="438" spans="2:13" s="17" customFormat="1" ht="18" customHeight="1" x14ac:dyDescent="0.45">
      <c r="B438" s="200"/>
      <c r="D438" s="18" t="s">
        <v>20506</v>
      </c>
    </row>
    <row r="439" spans="2:13" s="17" customFormat="1" ht="18" customHeight="1" x14ac:dyDescent="0.5">
      <c r="B439" s="21" t="s">
        <v>20357</v>
      </c>
      <c r="C439" s="276">
        <v>19167</v>
      </c>
      <c r="D439" s="22" t="s">
        <v>22542</v>
      </c>
      <c r="E439" s="23" t="s">
        <v>9070</v>
      </c>
      <c r="F439" s="23" t="s">
        <v>9544</v>
      </c>
      <c r="G439" s="16"/>
      <c r="H439" s="16"/>
      <c r="I439" s="16"/>
      <c r="J439" s="16"/>
      <c r="K439" s="16"/>
      <c r="L439" s="16"/>
      <c r="M439" s="16"/>
    </row>
    <row r="440" spans="2:13" s="17" customFormat="1" ht="18" customHeight="1" x14ac:dyDescent="0.5">
      <c r="B440" s="21">
        <v>7</v>
      </c>
      <c r="C440" s="50" t="s">
        <v>22543</v>
      </c>
      <c r="D440" s="22" t="s">
        <v>22544</v>
      </c>
      <c r="E440" s="23" t="s">
        <v>9513</v>
      </c>
      <c r="F440" s="23" t="s">
        <v>9533</v>
      </c>
      <c r="G440" s="16"/>
      <c r="H440" s="16"/>
      <c r="I440" s="16"/>
      <c r="J440" s="16"/>
      <c r="K440" s="16"/>
      <c r="L440" s="16"/>
      <c r="M440" s="16"/>
    </row>
    <row r="441" spans="2:13" s="17" customFormat="1" ht="18" customHeight="1" x14ac:dyDescent="0.5">
      <c r="B441" s="21">
        <v>13</v>
      </c>
      <c r="C441" s="50" t="s">
        <v>22545</v>
      </c>
      <c r="D441" s="22" t="s">
        <v>22546</v>
      </c>
      <c r="E441" s="23" t="s">
        <v>9513</v>
      </c>
      <c r="F441" s="23" t="s">
        <v>9533</v>
      </c>
      <c r="G441" s="16"/>
      <c r="H441" s="16"/>
      <c r="I441" s="16"/>
      <c r="J441" s="16"/>
      <c r="K441" s="16"/>
      <c r="L441" s="16"/>
      <c r="M441" s="16"/>
    </row>
    <row r="442" spans="2:13" s="17" customFormat="1" ht="18" customHeight="1" x14ac:dyDescent="0.5">
      <c r="B442" s="21" t="s">
        <v>19944</v>
      </c>
      <c r="C442" s="21" t="s">
        <v>19945</v>
      </c>
      <c r="D442" s="22" t="s">
        <v>19946</v>
      </c>
      <c r="E442" s="23" t="s">
        <v>19943</v>
      </c>
      <c r="F442" s="23" t="s">
        <v>19914</v>
      </c>
      <c r="G442" s="16"/>
      <c r="H442" s="16"/>
      <c r="I442" s="16"/>
      <c r="J442" s="16"/>
      <c r="K442" s="16"/>
      <c r="L442" s="16"/>
      <c r="M442" s="16"/>
    </row>
    <row r="443" spans="2:13" s="17" customFormat="1" ht="18" customHeight="1" x14ac:dyDescent="0.15">
      <c r="B443" s="200"/>
      <c r="D443" s="18"/>
    </row>
    <row r="444" spans="2:13" s="17" customFormat="1" ht="18" customHeight="1" x14ac:dyDescent="0.15">
      <c r="B444" s="200"/>
      <c r="D444" s="18"/>
    </row>
    <row r="445" spans="2:13" s="17" customFormat="1" ht="18" customHeight="1" x14ac:dyDescent="0.15">
      <c r="B445" s="200"/>
      <c r="D445" s="18"/>
    </row>
    <row r="446" spans="2:13" s="17" customFormat="1" ht="18" customHeight="1" x14ac:dyDescent="0.15">
      <c r="B446" s="200"/>
      <c r="D446" s="18"/>
    </row>
    <row r="447" spans="2:13" s="17" customFormat="1" ht="18" customHeight="1" x14ac:dyDescent="0.15">
      <c r="B447" s="200"/>
      <c r="D447" s="18"/>
    </row>
    <row r="448" spans="2:13" s="17" customFormat="1" ht="18" customHeight="1" x14ac:dyDescent="0.15">
      <c r="B448" s="200"/>
      <c r="D448" s="18"/>
    </row>
    <row r="449" spans="2:4" s="17" customFormat="1" ht="18" customHeight="1" x14ac:dyDescent="0.15">
      <c r="B449" s="200"/>
      <c r="D449" s="18"/>
    </row>
    <row r="450" spans="2:4" s="17" customFormat="1" ht="18" customHeight="1" x14ac:dyDescent="0.15">
      <c r="B450" s="200"/>
      <c r="D450" s="18"/>
    </row>
    <row r="451" spans="2:4" s="17" customFormat="1" ht="18" customHeight="1" x14ac:dyDescent="0.15">
      <c r="B451" s="200"/>
      <c r="D451" s="18"/>
    </row>
    <row r="452" spans="2:4" s="17" customFormat="1" ht="18" customHeight="1" x14ac:dyDescent="0.15">
      <c r="B452" s="200"/>
      <c r="D452" s="18"/>
    </row>
    <row r="453" spans="2:4" s="17" customFormat="1" ht="18" customHeight="1" x14ac:dyDescent="0.15">
      <c r="B453" s="200"/>
      <c r="D453" s="18"/>
    </row>
    <row r="454" spans="2:4" s="17" customFormat="1" ht="18" customHeight="1" x14ac:dyDescent="0.15">
      <c r="B454" s="200"/>
      <c r="D454" s="18"/>
    </row>
    <row r="455" spans="2:4" s="17" customFormat="1" ht="18" customHeight="1" x14ac:dyDescent="0.15">
      <c r="B455" s="200"/>
      <c r="D455" s="18"/>
    </row>
    <row r="456" spans="2:4" s="17" customFormat="1" ht="18" customHeight="1" x14ac:dyDescent="0.15">
      <c r="B456" s="200"/>
      <c r="D456" s="18"/>
    </row>
    <row r="457" spans="2:4" s="17" customFormat="1" ht="18" customHeight="1" x14ac:dyDescent="0.15">
      <c r="B457" s="200"/>
      <c r="D457" s="18"/>
    </row>
    <row r="458" spans="2:4" s="17" customFormat="1" ht="18" customHeight="1" x14ac:dyDescent="0.15">
      <c r="B458" s="200"/>
      <c r="D458" s="18"/>
    </row>
    <row r="459" spans="2:4" s="17" customFormat="1" ht="18" customHeight="1" x14ac:dyDescent="0.15">
      <c r="B459" s="200"/>
      <c r="D459" s="18"/>
    </row>
    <row r="460" spans="2:4" s="17" customFormat="1" ht="18" customHeight="1" x14ac:dyDescent="0.15">
      <c r="B460" s="200"/>
      <c r="D460" s="18"/>
    </row>
    <row r="461" spans="2:4" s="17" customFormat="1" ht="18" customHeight="1" x14ac:dyDescent="0.15">
      <c r="B461" s="200"/>
      <c r="D461" s="18"/>
    </row>
    <row r="462" spans="2:4" s="17" customFormat="1" ht="18" customHeight="1" x14ac:dyDescent="0.15">
      <c r="B462" s="200"/>
      <c r="D462" s="18"/>
    </row>
    <row r="463" spans="2:4" s="17" customFormat="1" ht="18" customHeight="1" x14ac:dyDescent="0.15">
      <c r="B463" s="200"/>
      <c r="D463" s="18"/>
    </row>
    <row r="464" spans="2:4" s="17" customFormat="1" ht="18" customHeight="1" x14ac:dyDescent="0.15">
      <c r="B464" s="200"/>
      <c r="D464" s="18"/>
    </row>
    <row r="465" spans="2:4" s="17" customFormat="1" ht="18" customHeight="1" x14ac:dyDescent="0.15">
      <c r="B465" s="200"/>
      <c r="D465" s="18"/>
    </row>
    <row r="466" spans="2:4" s="17" customFormat="1" ht="18" customHeight="1" x14ac:dyDescent="0.15">
      <c r="B466" s="200"/>
      <c r="D466" s="18"/>
    </row>
    <row r="467" spans="2:4" s="17" customFormat="1" ht="18" customHeight="1" x14ac:dyDescent="0.15">
      <c r="B467" s="200"/>
      <c r="D467" s="18"/>
    </row>
    <row r="468" spans="2:4" s="17" customFormat="1" ht="18" customHeight="1" x14ac:dyDescent="0.15">
      <c r="B468" s="200"/>
      <c r="D468" s="18"/>
    </row>
    <row r="469" spans="2:4" s="17" customFormat="1" ht="18" customHeight="1" x14ac:dyDescent="0.15">
      <c r="B469" s="200"/>
      <c r="D469" s="18"/>
    </row>
    <row r="470" spans="2:4" s="17" customFormat="1" ht="18" customHeight="1" x14ac:dyDescent="0.15">
      <c r="B470" s="200"/>
      <c r="D470" s="18"/>
    </row>
    <row r="471" spans="2:4" s="17" customFormat="1" ht="18" customHeight="1" x14ac:dyDescent="0.15">
      <c r="B471" s="200"/>
      <c r="D471" s="18"/>
    </row>
    <row r="472" spans="2:4" s="17" customFormat="1" ht="18" customHeight="1" x14ac:dyDescent="0.15">
      <c r="B472" s="200"/>
      <c r="D472" s="18"/>
    </row>
    <row r="473" spans="2:4" s="17" customFormat="1" ht="18" customHeight="1" x14ac:dyDescent="0.15">
      <c r="B473" s="200"/>
      <c r="D473" s="18"/>
    </row>
    <row r="474" spans="2:4" s="17" customFormat="1" ht="18" customHeight="1" x14ac:dyDescent="0.15">
      <c r="B474" s="200"/>
      <c r="D474" s="18"/>
    </row>
    <row r="475" spans="2:4" s="17" customFormat="1" ht="18" customHeight="1" x14ac:dyDescent="0.15">
      <c r="B475" s="200"/>
      <c r="D475" s="18"/>
    </row>
    <row r="476" spans="2:4" s="17" customFormat="1" ht="18" customHeight="1" x14ac:dyDescent="0.15">
      <c r="B476" s="200"/>
      <c r="D476" s="18"/>
    </row>
    <row r="477" spans="2:4" s="17" customFormat="1" ht="18" customHeight="1" x14ac:dyDescent="0.15">
      <c r="B477" s="200"/>
      <c r="D477" s="18"/>
    </row>
    <row r="478" spans="2:4" s="17" customFormat="1" ht="18" customHeight="1" x14ac:dyDescent="0.15">
      <c r="B478" s="200"/>
      <c r="D478" s="18"/>
    </row>
    <row r="479" spans="2:4" s="17" customFormat="1" ht="18" customHeight="1" x14ac:dyDescent="0.15">
      <c r="B479" s="200"/>
      <c r="D479" s="18"/>
    </row>
    <row r="480" spans="2:4" s="17" customFormat="1" ht="18" customHeight="1" x14ac:dyDescent="0.15">
      <c r="B480" s="200"/>
      <c r="D480" s="18"/>
    </row>
    <row r="481" spans="2:4" s="17" customFormat="1" ht="18" customHeight="1" x14ac:dyDescent="0.15">
      <c r="B481" s="200"/>
      <c r="D481" s="18"/>
    </row>
    <row r="482" spans="2:4" s="17" customFormat="1" ht="18" customHeight="1" x14ac:dyDescent="0.15">
      <c r="B482" s="200"/>
      <c r="D482" s="18"/>
    </row>
    <row r="483" spans="2:4" s="17" customFormat="1" ht="18" customHeight="1" x14ac:dyDescent="0.15">
      <c r="B483" s="200"/>
      <c r="D483" s="18"/>
    </row>
    <row r="484" spans="2:4" s="17" customFormat="1" ht="18" customHeight="1" x14ac:dyDescent="0.15">
      <c r="B484" s="200"/>
      <c r="D484" s="18"/>
    </row>
    <row r="485" spans="2:4" s="17" customFormat="1" ht="18" customHeight="1" x14ac:dyDescent="0.15">
      <c r="B485" s="200"/>
      <c r="D485" s="18"/>
    </row>
    <row r="486" spans="2:4" s="17" customFormat="1" ht="18" customHeight="1" x14ac:dyDescent="0.15">
      <c r="B486" s="200"/>
      <c r="D486" s="18"/>
    </row>
    <row r="487" spans="2:4" s="17" customFormat="1" ht="18" customHeight="1" x14ac:dyDescent="0.15">
      <c r="B487" s="200"/>
      <c r="D487" s="18"/>
    </row>
    <row r="488" spans="2:4" s="17" customFormat="1" ht="18" customHeight="1" x14ac:dyDescent="0.15">
      <c r="B488" s="200"/>
      <c r="D488" s="18"/>
    </row>
    <row r="489" spans="2:4" s="17" customFormat="1" ht="18" customHeight="1" x14ac:dyDescent="0.15">
      <c r="B489" s="200"/>
      <c r="D489" s="18"/>
    </row>
    <row r="490" spans="2:4" s="17" customFormat="1" ht="18" customHeight="1" x14ac:dyDescent="0.15">
      <c r="B490" s="200"/>
      <c r="D490" s="18"/>
    </row>
    <row r="491" spans="2:4" s="17" customFormat="1" ht="18" customHeight="1" x14ac:dyDescent="0.15">
      <c r="B491" s="200"/>
      <c r="D491" s="18"/>
    </row>
    <row r="492" spans="2:4" s="17" customFormat="1" ht="18" customHeight="1" x14ac:dyDescent="0.15">
      <c r="B492" s="200"/>
      <c r="D492" s="18"/>
    </row>
    <row r="493" spans="2:4" s="17" customFormat="1" ht="18" customHeight="1" x14ac:dyDescent="0.15">
      <c r="B493" s="200"/>
      <c r="D493" s="18"/>
    </row>
    <row r="494" spans="2:4" s="17" customFormat="1" ht="18" customHeight="1" x14ac:dyDescent="0.15">
      <c r="B494" s="200"/>
      <c r="D494" s="18"/>
    </row>
    <row r="495" spans="2:4" s="17" customFormat="1" ht="18" customHeight="1" x14ac:dyDescent="0.15">
      <c r="B495" s="200"/>
      <c r="D495" s="18"/>
    </row>
    <row r="496" spans="2:4" s="17" customFormat="1" ht="18" customHeight="1" x14ac:dyDescent="0.15">
      <c r="B496" s="200"/>
      <c r="D496" s="18"/>
    </row>
    <row r="497" spans="2:13" s="17" customFormat="1" ht="18" customHeight="1" x14ac:dyDescent="0.15">
      <c r="B497" s="200"/>
      <c r="D497" s="18"/>
    </row>
    <row r="498" spans="2:13" s="17" customFormat="1" ht="18" customHeight="1" x14ac:dyDescent="0.15">
      <c r="B498" s="200"/>
      <c r="D498" s="18"/>
    </row>
    <row r="499" spans="2:13" s="17" customFormat="1" ht="18" customHeight="1" x14ac:dyDescent="0.15">
      <c r="B499" s="200"/>
      <c r="D499" s="18"/>
    </row>
    <row r="500" spans="2:13" s="17" customFormat="1" ht="18" customHeight="1" x14ac:dyDescent="0.15">
      <c r="B500" s="200"/>
      <c r="D500" s="18"/>
    </row>
    <row r="501" spans="2:13" s="17" customFormat="1" ht="18" customHeight="1" x14ac:dyDescent="0.15">
      <c r="B501" s="200"/>
      <c r="D501" s="18"/>
    </row>
    <row r="502" spans="2:13" s="17" customFormat="1" ht="18" customHeight="1" x14ac:dyDescent="0.15">
      <c r="B502" s="200"/>
    </row>
    <row r="503" spans="2:13" s="17" customFormat="1" ht="18" customHeight="1" x14ac:dyDescent="0.15">
      <c r="B503" s="200"/>
    </row>
    <row r="504" spans="2:13" s="17" customFormat="1" ht="18" customHeight="1" x14ac:dyDescent="0.5">
      <c r="B504" s="21" t="s">
        <v>12993</v>
      </c>
      <c r="C504" s="21" t="s">
        <v>22547</v>
      </c>
      <c r="D504" s="22" t="s">
        <v>22548</v>
      </c>
      <c r="E504" s="23" t="s">
        <v>9537</v>
      </c>
      <c r="F504" s="23"/>
      <c r="G504" s="16" t="s">
        <v>8999</v>
      </c>
      <c r="H504" s="16"/>
      <c r="I504" s="16"/>
      <c r="J504" s="16"/>
      <c r="K504" s="16"/>
      <c r="L504" s="16"/>
      <c r="M504" s="16"/>
    </row>
    <row r="505" spans="2:13" s="17" customFormat="1" ht="18" customHeight="1" x14ac:dyDescent="0.5">
      <c r="B505" s="21" t="s">
        <v>12998</v>
      </c>
      <c r="C505" s="21" t="s">
        <v>22549</v>
      </c>
      <c r="D505" s="22" t="s">
        <v>22550</v>
      </c>
      <c r="E505" s="23" t="s">
        <v>9533</v>
      </c>
      <c r="F505" s="23"/>
      <c r="G505" s="16" t="s">
        <v>8999</v>
      </c>
      <c r="H505" s="16"/>
      <c r="I505" s="16"/>
      <c r="J505" s="16"/>
      <c r="K505" s="16"/>
      <c r="L505" s="16"/>
      <c r="M505" s="16"/>
    </row>
    <row r="506" spans="2:13" s="17" customFormat="1" ht="18" customHeight="1" x14ac:dyDescent="0.5">
      <c r="B506" s="21" t="s">
        <v>19908</v>
      </c>
      <c r="C506" s="21" t="s">
        <v>22551</v>
      </c>
      <c r="D506" s="22" t="s">
        <v>22552</v>
      </c>
      <c r="E506" s="23" t="s">
        <v>9537</v>
      </c>
      <c r="F506" s="16"/>
      <c r="G506" s="16" t="s">
        <v>8999</v>
      </c>
      <c r="H506" s="16"/>
      <c r="I506" s="16"/>
      <c r="J506" s="16"/>
      <c r="K506" s="16"/>
      <c r="L506" s="16"/>
      <c r="M506" s="16"/>
    </row>
    <row r="507" spans="2:13" s="17" customFormat="1" ht="19.5" customHeight="1" x14ac:dyDescent="0.5">
      <c r="B507" s="14" t="s">
        <v>12976</v>
      </c>
      <c r="C507" s="14" t="s">
        <v>22553</v>
      </c>
      <c r="D507" s="15" t="s">
        <v>22554</v>
      </c>
      <c r="E507" s="16" t="s">
        <v>9533</v>
      </c>
      <c r="F507" s="16"/>
      <c r="G507" s="16" t="s">
        <v>8979</v>
      </c>
      <c r="H507" s="16"/>
      <c r="I507" s="16"/>
      <c r="J507" s="16"/>
      <c r="K507" s="16"/>
      <c r="L507" s="16"/>
      <c r="M507" s="16"/>
    </row>
    <row r="508" spans="2:13" s="17" customFormat="1" ht="18" customHeight="1" x14ac:dyDescent="0.5">
      <c r="B508" s="21">
        <v>18</v>
      </c>
      <c r="C508" s="50" t="s">
        <v>22555</v>
      </c>
      <c r="D508" s="22" t="s">
        <v>22556</v>
      </c>
      <c r="E508" s="23" t="s">
        <v>9533</v>
      </c>
      <c r="F508" s="16"/>
      <c r="G508" s="16" t="s">
        <v>9285</v>
      </c>
      <c r="H508" s="16"/>
      <c r="I508" s="16"/>
      <c r="J508" s="16"/>
      <c r="K508" s="16"/>
      <c r="L508" s="16"/>
      <c r="M508" s="16"/>
    </row>
    <row r="509" spans="2:13" s="17" customFormat="1" ht="18" customHeight="1" x14ac:dyDescent="0.5">
      <c r="B509" s="21">
        <v>31</v>
      </c>
      <c r="C509" s="50" t="s">
        <v>22557</v>
      </c>
      <c r="D509" s="22" t="s">
        <v>22558</v>
      </c>
      <c r="E509" s="23" t="s">
        <v>9533</v>
      </c>
      <c r="F509" s="16"/>
      <c r="G509" s="16" t="s">
        <v>9285</v>
      </c>
      <c r="H509" s="16"/>
      <c r="I509" s="16"/>
      <c r="J509" s="16"/>
      <c r="K509" s="16"/>
      <c r="L509" s="16"/>
      <c r="M509" s="16"/>
    </row>
    <row r="510" spans="2:13" s="17" customFormat="1" ht="18" customHeight="1" x14ac:dyDescent="0.5">
      <c r="B510" s="21" t="s">
        <v>19977</v>
      </c>
      <c r="C510" s="21" t="s">
        <v>22559</v>
      </c>
      <c r="D510" s="22" t="s">
        <v>22560</v>
      </c>
      <c r="E510" s="23" t="s">
        <v>9533</v>
      </c>
      <c r="F510" s="16"/>
      <c r="G510" s="252" t="s">
        <v>9001</v>
      </c>
      <c r="H510" s="16"/>
      <c r="I510" s="16"/>
      <c r="J510" s="16"/>
      <c r="K510" s="16"/>
      <c r="L510" s="16"/>
      <c r="M510" s="16"/>
    </row>
    <row r="511" spans="2:13" s="17" customFormat="1" ht="18" customHeight="1" x14ac:dyDescent="0.5">
      <c r="B511" s="14" t="s">
        <v>19975</v>
      </c>
      <c r="C511" s="14" t="s">
        <v>22561</v>
      </c>
      <c r="D511" s="15" t="s">
        <v>22562</v>
      </c>
      <c r="E511" s="16" t="s">
        <v>9533</v>
      </c>
      <c r="F511" s="16"/>
      <c r="G511" s="16" t="s">
        <v>9307</v>
      </c>
      <c r="H511" s="16"/>
      <c r="I511" s="16"/>
      <c r="J511" s="16"/>
      <c r="K511" s="16"/>
      <c r="L511" s="16"/>
      <c r="M511" s="16"/>
    </row>
    <row r="512" spans="2:13" s="17" customFormat="1" ht="18" customHeight="1" x14ac:dyDescent="0.5">
      <c r="B512" s="14" t="s">
        <v>19982</v>
      </c>
      <c r="C512" s="14" t="s">
        <v>22563</v>
      </c>
      <c r="D512" s="15" t="s">
        <v>22564</v>
      </c>
      <c r="E512" s="16" t="s">
        <v>9533</v>
      </c>
      <c r="F512" s="16"/>
      <c r="G512" s="16" t="s">
        <v>9307</v>
      </c>
      <c r="H512" s="16"/>
      <c r="I512" s="16"/>
      <c r="J512" s="16"/>
      <c r="K512" s="16"/>
      <c r="L512" s="16"/>
      <c r="M512" s="16"/>
    </row>
    <row r="519" spans="1:1" s="17" customFormat="1" ht="18" customHeight="1" x14ac:dyDescent="0.15"/>
    <row r="520" spans="1:1" s="17" customFormat="1" ht="18" customHeight="1" x14ac:dyDescent="0.15"/>
    <row r="521" spans="1:1" s="17" customFormat="1" ht="18" customHeight="1" x14ac:dyDescent="0.15"/>
    <row r="522" spans="1:1" s="17" customFormat="1" ht="18" customHeight="1" x14ac:dyDescent="0.15"/>
    <row r="523" spans="1:1" s="17" customFormat="1" ht="18" customHeight="1" x14ac:dyDescent="0.15">
      <c r="A523" s="102"/>
    </row>
    <row r="524" spans="1:1" s="17" customFormat="1" ht="18" customHeight="1" x14ac:dyDescent="0.15"/>
    <row r="525" spans="1:1" s="17" customFormat="1" ht="18" customHeight="1" x14ac:dyDescent="0.15"/>
    <row r="526" spans="1:1" s="17" customFormat="1" ht="18" customHeight="1" x14ac:dyDescent="0.15"/>
    <row r="527" spans="1:1" s="17" customFormat="1" ht="18" customHeight="1" x14ac:dyDescent="0.15"/>
    <row r="528" spans="1:1" s="17" customFormat="1" ht="18" customHeight="1" x14ac:dyDescent="0.15"/>
    <row r="539" spans="2:6" ht="12.75" customHeight="1" x14ac:dyDescent="0.15">
      <c r="B539" s="201">
        <v>29</v>
      </c>
      <c r="C539" s="102">
        <v>16630</v>
      </c>
      <c r="D539" s="102" t="s">
        <v>22565</v>
      </c>
      <c r="E539" s="202" t="s">
        <v>10862</v>
      </c>
      <c r="F539" s="102" t="s">
        <v>22566</v>
      </c>
    </row>
    <row r="540" spans="2:6" ht="12.75" customHeight="1" x14ac:dyDescent="0.15">
      <c r="B540" s="201">
        <v>11</v>
      </c>
      <c r="C540" s="102">
        <v>18487</v>
      </c>
      <c r="D540" s="102" t="s">
        <v>22567</v>
      </c>
      <c r="E540" s="102" t="s">
        <v>9533</v>
      </c>
      <c r="F540" s="102" t="s">
        <v>22568</v>
      </c>
    </row>
    <row r="541" spans="2:6" ht="12.75" customHeight="1" x14ac:dyDescent="0.15">
      <c r="B541" s="200">
        <v>16</v>
      </c>
      <c r="C541" s="17">
        <v>16226</v>
      </c>
      <c r="D541" s="17" t="s">
        <v>22569</v>
      </c>
      <c r="E541" s="17" t="s">
        <v>9533</v>
      </c>
      <c r="F541" s="17" t="s">
        <v>22570</v>
      </c>
    </row>
    <row r="542" spans="2:6" ht="12.75" customHeight="1" x14ac:dyDescent="0.15">
      <c r="B542" s="200">
        <v>11</v>
      </c>
      <c r="C542" s="17">
        <v>16343</v>
      </c>
      <c r="D542" s="17" t="s">
        <v>22571</v>
      </c>
      <c r="E542" s="17" t="s">
        <v>9533</v>
      </c>
      <c r="F542" s="17" t="s">
        <v>22570</v>
      </c>
    </row>
    <row r="543" spans="2:6" s="17" customFormat="1" ht="18" customHeight="1" x14ac:dyDescent="0.15">
      <c r="B543" s="200">
        <v>25</v>
      </c>
      <c r="C543" s="17">
        <v>18565</v>
      </c>
      <c r="D543" s="17" t="s">
        <v>22572</v>
      </c>
      <c r="E543" s="42" t="s">
        <v>9533</v>
      </c>
      <c r="F543" s="42" t="s">
        <v>22570</v>
      </c>
    </row>
    <row r="544" spans="2:6" s="17" customFormat="1" ht="18" customHeight="1" x14ac:dyDescent="0.15">
      <c r="B544" s="200"/>
    </row>
    <row r="545" spans="2:13" s="17" customFormat="1" ht="18" customHeight="1" x14ac:dyDescent="0.15">
      <c r="B545" s="200"/>
    </row>
    <row r="546" spans="2:13" s="17" customFormat="1" ht="18" customHeight="1" x14ac:dyDescent="0.15">
      <c r="B546" s="200"/>
    </row>
    <row r="547" spans="2:13" s="17" customFormat="1" ht="18" customHeight="1" x14ac:dyDescent="0.15">
      <c r="B547" s="200"/>
    </row>
    <row r="558" spans="2:13" s="17" customFormat="1" ht="18" customHeight="1" x14ac:dyDescent="0.5">
      <c r="B558" s="21" t="s">
        <v>12976</v>
      </c>
      <c r="C558" s="21" t="s">
        <v>22573</v>
      </c>
      <c r="D558" s="22" t="s">
        <v>22574</v>
      </c>
      <c r="E558" s="23" t="s">
        <v>22575</v>
      </c>
      <c r="F558" s="16"/>
      <c r="G558" s="16"/>
      <c r="H558" s="16"/>
      <c r="I558" s="16"/>
      <c r="J558" s="16"/>
      <c r="K558" s="16"/>
      <c r="L558" s="16"/>
      <c r="M558" s="16"/>
    </row>
    <row r="559" spans="2:13" s="17" customFormat="1" ht="18" customHeight="1" x14ac:dyDescent="0.5">
      <c r="B559" s="21" t="s">
        <v>19998</v>
      </c>
      <c r="C559" s="21" t="s">
        <v>22576</v>
      </c>
      <c r="D559" s="22" t="s">
        <v>22577</v>
      </c>
      <c r="E559" s="23" t="s">
        <v>9533</v>
      </c>
      <c r="F559" s="23"/>
      <c r="G559" s="16"/>
      <c r="H559" s="16"/>
      <c r="I559" s="16"/>
      <c r="J559" s="16"/>
      <c r="K559" s="16"/>
      <c r="L559" s="16"/>
      <c r="M559" s="16"/>
    </row>
    <row r="560" spans="2:13" s="17" customFormat="1" ht="18" customHeight="1" x14ac:dyDescent="0.5">
      <c r="B560" s="21" t="s">
        <v>19941</v>
      </c>
      <c r="C560" s="21" t="s">
        <v>22578</v>
      </c>
      <c r="D560" s="22" t="s">
        <v>22579</v>
      </c>
      <c r="E560" s="23" t="s">
        <v>9533</v>
      </c>
      <c r="F560" s="16"/>
      <c r="G560" s="16"/>
      <c r="H560" s="16"/>
      <c r="I560" s="16"/>
      <c r="J560" s="16"/>
      <c r="K560" s="16"/>
      <c r="L560" s="16"/>
      <c r="M560" s="16"/>
    </row>
    <row r="561" spans="2:13" s="17" customFormat="1" ht="18" customHeight="1" x14ac:dyDescent="0.5">
      <c r="B561" s="21" t="s">
        <v>19936</v>
      </c>
      <c r="C561" s="21" t="s">
        <v>22580</v>
      </c>
      <c r="D561" s="22" t="s">
        <v>22581</v>
      </c>
      <c r="E561" s="23" t="s">
        <v>9533</v>
      </c>
      <c r="F561" s="16"/>
      <c r="G561" s="16"/>
      <c r="H561" s="16"/>
      <c r="I561" s="16"/>
      <c r="J561" s="16"/>
      <c r="K561" s="16"/>
      <c r="L561" s="16"/>
      <c r="M561" s="16"/>
    </row>
    <row r="562" spans="2:13" s="17" customFormat="1" ht="18" customHeight="1" x14ac:dyDescent="0.5">
      <c r="B562" s="21" t="s">
        <v>19992</v>
      </c>
      <c r="C562" s="21" t="s">
        <v>22582</v>
      </c>
      <c r="D562" s="22" t="s">
        <v>22583</v>
      </c>
      <c r="E562" s="23" t="s">
        <v>22584</v>
      </c>
      <c r="F562" s="23"/>
      <c r="G562" s="16"/>
      <c r="H562" s="16"/>
      <c r="I562" s="16"/>
      <c r="J562" s="16"/>
      <c r="K562" s="16"/>
      <c r="L562" s="16"/>
      <c r="M562" s="16"/>
    </row>
    <row r="563" spans="2:13" s="17" customFormat="1" ht="18" customHeight="1" x14ac:dyDescent="0.5">
      <c r="B563" s="21" t="s">
        <v>19967</v>
      </c>
      <c r="C563" s="21" t="s">
        <v>22585</v>
      </c>
      <c r="D563" s="22" t="s">
        <v>22586</v>
      </c>
      <c r="E563" s="23" t="s">
        <v>9533</v>
      </c>
      <c r="F563" s="23"/>
      <c r="G563" s="16"/>
      <c r="H563" s="16"/>
      <c r="I563" s="16"/>
      <c r="J563" s="16"/>
      <c r="K563" s="16"/>
      <c r="L563" s="16"/>
      <c r="M563" s="16"/>
    </row>
    <row r="564" spans="2:13" s="17" customFormat="1" ht="18" customHeight="1" x14ac:dyDescent="0.5">
      <c r="B564" s="21" t="s">
        <v>19918</v>
      </c>
      <c r="C564" s="21" t="s">
        <v>22587</v>
      </c>
      <c r="D564" s="22" t="s">
        <v>22588</v>
      </c>
      <c r="E564" s="23" t="s">
        <v>22589</v>
      </c>
      <c r="F564" s="16"/>
      <c r="G564" s="16"/>
      <c r="H564" s="16"/>
      <c r="I564" s="16"/>
      <c r="J564" s="16"/>
      <c r="K564" s="16"/>
      <c r="L564" s="16"/>
      <c r="M564" s="16"/>
    </row>
    <row r="565" spans="2:13" s="17" customFormat="1" ht="18" customHeight="1" x14ac:dyDescent="0.5">
      <c r="B565" s="21" t="s">
        <v>19939</v>
      </c>
      <c r="C565" s="21" t="s">
        <v>22590</v>
      </c>
      <c r="D565" s="22" t="s">
        <v>22591</v>
      </c>
      <c r="E565" s="23" t="s">
        <v>22592</v>
      </c>
      <c r="F565" s="16"/>
      <c r="G565" s="16"/>
      <c r="H565" s="16"/>
      <c r="I565" s="16"/>
      <c r="J565" s="16"/>
      <c r="K565" s="16"/>
      <c r="L565" s="16"/>
      <c r="M565" s="16"/>
    </row>
    <row r="566" spans="2:13" s="17" customFormat="1" ht="18" customHeight="1" x14ac:dyDescent="0.5">
      <c r="B566" s="21" t="s">
        <v>19973</v>
      </c>
      <c r="C566" s="21" t="s">
        <v>22593</v>
      </c>
      <c r="D566" s="22" t="s">
        <v>22594</v>
      </c>
      <c r="E566" s="23" t="s">
        <v>22595</v>
      </c>
      <c r="F566" s="23"/>
      <c r="G566" s="16"/>
      <c r="H566" s="16"/>
      <c r="I566" s="16"/>
      <c r="J566" s="16"/>
      <c r="K566" s="16"/>
      <c r="L566" s="16"/>
      <c r="M566" s="16"/>
    </row>
    <row r="567" spans="2:13" s="17" customFormat="1" ht="18" customHeight="1" x14ac:dyDescent="0.5">
      <c r="B567" s="21" t="s">
        <v>13003</v>
      </c>
      <c r="C567" s="21" t="s">
        <v>22596</v>
      </c>
      <c r="D567" s="22" t="s">
        <v>22597</v>
      </c>
      <c r="E567" s="23" t="s">
        <v>22598</v>
      </c>
      <c r="F567" s="23"/>
      <c r="G567" s="16"/>
      <c r="H567" s="16"/>
      <c r="I567" s="16"/>
      <c r="J567" s="16"/>
      <c r="K567" s="16"/>
      <c r="L567" s="16"/>
      <c r="M567" s="16"/>
    </row>
    <row r="568" spans="2:13" s="17" customFormat="1" ht="18" customHeight="1" x14ac:dyDescent="0.5">
      <c r="B568" s="21" t="s">
        <v>19965</v>
      </c>
      <c r="C568" s="21" t="s">
        <v>22599</v>
      </c>
      <c r="D568" s="22" t="s">
        <v>22600</v>
      </c>
      <c r="E568" s="23" t="s">
        <v>22601</v>
      </c>
      <c r="F568" s="23"/>
      <c r="G568" s="16"/>
      <c r="H568" s="16"/>
      <c r="I568" s="16"/>
      <c r="J568" s="16"/>
      <c r="K568" s="16"/>
      <c r="L568" s="16"/>
      <c r="M568" s="16"/>
    </row>
    <row r="585" spans="2:13" s="17" customFormat="1" ht="18" customHeight="1" x14ac:dyDescent="0.5">
      <c r="B585" s="21" t="s">
        <v>20002</v>
      </c>
      <c r="C585" s="21" t="s">
        <v>22602</v>
      </c>
      <c r="D585" s="22" t="s">
        <v>22603</v>
      </c>
      <c r="E585" s="23" t="s">
        <v>22604</v>
      </c>
      <c r="F585" s="23"/>
      <c r="G585" s="23"/>
      <c r="H585" s="16"/>
      <c r="I585" s="16"/>
      <c r="J585" s="16" t="s">
        <v>9003</v>
      </c>
      <c r="K585" s="16"/>
      <c r="L585" s="16"/>
      <c r="M585" s="16"/>
    </row>
    <row r="586" spans="2:13" s="17" customFormat="1" ht="18" customHeight="1" x14ac:dyDescent="0.5">
      <c r="B586" s="21" t="s">
        <v>12988</v>
      </c>
      <c r="C586" s="21" t="s">
        <v>22605</v>
      </c>
      <c r="D586" s="22" t="s">
        <v>22606</v>
      </c>
      <c r="E586" s="23" t="s">
        <v>22607</v>
      </c>
      <c r="F586" s="23"/>
      <c r="G586" s="16"/>
      <c r="H586" s="16"/>
      <c r="I586" s="16"/>
      <c r="J586" s="16" t="s">
        <v>8984</v>
      </c>
      <c r="K586" s="16"/>
      <c r="L586" s="16"/>
      <c r="M586" s="16"/>
    </row>
    <row r="587" spans="2:13" s="17" customFormat="1" ht="18" customHeight="1" x14ac:dyDescent="0.5">
      <c r="B587" s="21" t="s">
        <v>13003</v>
      </c>
      <c r="C587" s="21" t="s">
        <v>22608</v>
      </c>
      <c r="D587" s="22" t="s">
        <v>22609</v>
      </c>
      <c r="E587" s="23" t="s">
        <v>9533</v>
      </c>
      <c r="F587" s="16"/>
      <c r="G587" s="16"/>
      <c r="H587" s="16"/>
      <c r="I587" s="16"/>
      <c r="J587" s="16" t="s">
        <v>8984</v>
      </c>
      <c r="K587" s="16"/>
      <c r="L587" s="16"/>
      <c r="M587" s="16"/>
    </row>
    <row r="588" spans="2:13" s="17" customFormat="1" ht="18" customHeight="1" x14ac:dyDescent="0.5">
      <c r="B588" s="21" t="s">
        <v>19994</v>
      </c>
      <c r="C588" s="21" t="s">
        <v>22610</v>
      </c>
      <c r="D588" s="22" t="s">
        <v>22611</v>
      </c>
      <c r="E588" s="23" t="s">
        <v>22612</v>
      </c>
      <c r="F588" s="23"/>
      <c r="G588" s="23"/>
      <c r="H588" s="16"/>
      <c r="I588" s="16"/>
      <c r="J588" s="16" t="s">
        <v>8984</v>
      </c>
      <c r="K588" s="16"/>
      <c r="L588" s="16"/>
      <c r="M588" s="16"/>
    </row>
    <row r="589" spans="2:13" s="17" customFormat="1" ht="18" customHeight="1" x14ac:dyDescent="0.5">
      <c r="B589" s="21" t="s">
        <v>19918</v>
      </c>
      <c r="C589" s="21" t="s">
        <v>22613</v>
      </c>
      <c r="D589" s="22" t="s">
        <v>22614</v>
      </c>
      <c r="E589" s="23" t="s">
        <v>9537</v>
      </c>
      <c r="F589" s="49"/>
      <c r="G589" s="49"/>
      <c r="H589" s="16"/>
      <c r="I589" s="16"/>
      <c r="J589" s="16" t="s">
        <v>9074</v>
      </c>
      <c r="K589" s="16"/>
      <c r="L589" s="16"/>
      <c r="M589" s="16"/>
    </row>
    <row r="590" spans="2:13" s="17" customFormat="1" ht="18" customHeight="1" x14ac:dyDescent="0.5">
      <c r="B590" s="21" t="s">
        <v>20004</v>
      </c>
      <c r="C590" s="21" t="s">
        <v>22615</v>
      </c>
      <c r="D590" s="22" t="s">
        <v>22616</v>
      </c>
      <c r="E590" s="23" t="s">
        <v>22617</v>
      </c>
      <c r="F590" s="23"/>
      <c r="G590" s="16"/>
      <c r="H590" s="16"/>
      <c r="I590" s="16"/>
      <c r="J590" s="16" t="s">
        <v>9074</v>
      </c>
      <c r="K590" s="16"/>
      <c r="L590" s="16"/>
      <c r="M590" s="16"/>
    </row>
    <row r="591" spans="2:13" s="17" customFormat="1" ht="18" customHeight="1" x14ac:dyDescent="0.5">
      <c r="B591" s="21" t="s">
        <v>12998</v>
      </c>
      <c r="C591" s="21" t="s">
        <v>22618</v>
      </c>
      <c r="D591" s="22" t="s">
        <v>22619</v>
      </c>
      <c r="E591" s="23" t="s">
        <v>9537</v>
      </c>
      <c r="F591" s="16"/>
      <c r="G591" s="16"/>
      <c r="H591" s="16"/>
      <c r="I591" s="16"/>
      <c r="J591" s="16" t="s">
        <v>9104</v>
      </c>
      <c r="K591" s="16"/>
      <c r="L591" s="16"/>
      <c r="M591" s="16"/>
    </row>
    <row r="592" spans="2:13" s="17" customFormat="1" ht="18" customHeight="1" x14ac:dyDescent="0.5">
      <c r="B592" s="21" t="s">
        <v>19992</v>
      </c>
      <c r="C592" s="21" t="s">
        <v>22620</v>
      </c>
      <c r="D592" s="22" t="s">
        <v>22621</v>
      </c>
      <c r="E592" s="23" t="s">
        <v>9537</v>
      </c>
      <c r="F592" s="16"/>
      <c r="G592" s="16"/>
      <c r="H592" s="16"/>
      <c r="I592" s="16"/>
      <c r="J592" s="16" t="s">
        <v>9104</v>
      </c>
      <c r="K592" s="16"/>
      <c r="L592" s="16"/>
      <c r="M592" s="16"/>
    </row>
    <row r="593" spans="1:13" s="17" customFormat="1" ht="18" customHeight="1" x14ac:dyDescent="0.5">
      <c r="A593" s="102"/>
      <c r="B593" s="21" t="s">
        <v>12966</v>
      </c>
      <c r="C593" s="50" t="s">
        <v>22622</v>
      </c>
      <c r="D593" s="22" t="s">
        <v>22623</v>
      </c>
      <c r="E593" s="23" t="s">
        <v>10862</v>
      </c>
      <c r="F593" s="16"/>
      <c r="G593" s="16"/>
      <c r="H593" s="16"/>
      <c r="I593" s="16"/>
      <c r="J593" s="16" t="s">
        <v>9161</v>
      </c>
      <c r="K593" s="16"/>
      <c r="L593" s="16"/>
      <c r="M593" s="16"/>
    </row>
    <row r="594" spans="1:13" s="17" customFormat="1" ht="18" customHeight="1" x14ac:dyDescent="0.5">
      <c r="B594" s="21" t="s">
        <v>19908</v>
      </c>
      <c r="C594" s="50" t="s">
        <v>22624</v>
      </c>
      <c r="D594" s="22" t="s">
        <v>22625</v>
      </c>
      <c r="E594" s="23" t="s">
        <v>22626</v>
      </c>
      <c r="F594" s="16"/>
      <c r="G594" s="16"/>
      <c r="H594" s="16"/>
      <c r="I594" s="16"/>
      <c r="J594" s="16" t="s">
        <v>9161</v>
      </c>
      <c r="K594" s="16"/>
      <c r="L594" s="16"/>
      <c r="M594" s="16"/>
    </row>
    <row r="595" spans="1:13" s="17" customFormat="1" ht="18" customHeight="1" x14ac:dyDescent="0.5">
      <c r="B595" s="14" t="s">
        <v>19931</v>
      </c>
      <c r="C595" s="21" t="s">
        <v>22627</v>
      </c>
      <c r="D595" s="22" t="s">
        <v>22628</v>
      </c>
      <c r="E595" s="23" t="s">
        <v>22629</v>
      </c>
      <c r="F595" s="23"/>
      <c r="G595" s="16"/>
      <c r="H595" s="16"/>
      <c r="I595" s="16"/>
      <c r="J595" s="16" t="s">
        <v>9192</v>
      </c>
      <c r="K595" s="16"/>
      <c r="L595" s="16"/>
      <c r="M595" s="16"/>
    </row>
  </sheetData>
  <sortState xmlns:xlrd2="http://schemas.microsoft.com/office/spreadsheetml/2017/richdata2" ref="C334:D357">
    <sortCondition ref="C334:C357"/>
  </sortState>
  <mergeCells count="45">
    <mergeCell ref="C7:M8"/>
    <mergeCell ref="D5:M6"/>
    <mergeCell ref="B4:M4"/>
    <mergeCell ref="B3:M3"/>
    <mergeCell ref="B1:M2"/>
    <mergeCell ref="B49:M50"/>
    <mergeCell ref="B55:M56"/>
    <mergeCell ref="D53:M54"/>
    <mergeCell ref="B52:M52"/>
    <mergeCell ref="B51:M51"/>
    <mergeCell ref="B95:M95"/>
    <mergeCell ref="B93:M94"/>
    <mergeCell ref="B99:M100"/>
    <mergeCell ref="D97:M98"/>
    <mergeCell ref="B96:M96"/>
    <mergeCell ref="C141:M142"/>
    <mergeCell ref="D139:M140"/>
    <mergeCell ref="B138:M138"/>
    <mergeCell ref="B137:M137"/>
    <mergeCell ref="B135:M136"/>
    <mergeCell ref="C231:M232"/>
    <mergeCell ref="D229:M230"/>
    <mergeCell ref="B228:M228"/>
    <mergeCell ref="B227:M227"/>
    <mergeCell ref="B225:M226"/>
    <mergeCell ref="B181:M182"/>
    <mergeCell ref="B183:M183"/>
    <mergeCell ref="B184:M184"/>
    <mergeCell ref="C187:M188"/>
    <mergeCell ref="D185:M186"/>
    <mergeCell ref="C330:M331"/>
    <mergeCell ref="B328:M329"/>
    <mergeCell ref="B327:M327"/>
    <mergeCell ref="B326:M326"/>
    <mergeCell ref="B324:M325"/>
    <mergeCell ref="B373:M374"/>
    <mergeCell ref="B375:M375"/>
    <mergeCell ref="B379:M380"/>
    <mergeCell ref="D377:M378"/>
    <mergeCell ref="B376:M376"/>
    <mergeCell ref="B282:M282"/>
    <mergeCell ref="B281:M281"/>
    <mergeCell ref="B279:M280"/>
    <mergeCell ref="C285:M286"/>
    <mergeCell ref="B283:M284"/>
  </mergeCells>
  <pageMargins left="0.59097222222222223" right="0.39374999999999999" top="0.39305555555555555" bottom="0.39305555555555555" header="0" footer="0"/>
  <pageSetup paperSize="9" scale="79" fitToWidth="0" fitToHeight="0" orientation="portrait" r:id="rId1"/>
  <headerFooter alignWithMargins="0"/>
  <rowBreaks count="8" manualBreakCount="8">
    <brk id="48" max="16383" man="1"/>
    <brk id="92" max="16383" man="1"/>
    <brk id="134" max="16383" man="1"/>
    <brk id="180" max="16383" man="1"/>
    <brk id="224" max="16383" man="1"/>
    <brk id="278" max="16383" man="1"/>
    <brk id="323" max="16383" man="1"/>
    <brk id="372" max="16383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25" x14ac:dyDescent="0.1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  <pageSetUpPr autoPageBreaks="0"/>
  </sheetPr>
  <dimension ref="B1:M409"/>
  <sheetViews>
    <sheetView workbookViewId="0"/>
  </sheetViews>
  <sheetFormatPr defaultColWidth="6.9921875" defaultRowHeight="12.75" customHeight="1" x14ac:dyDescent="0.15"/>
  <cols>
    <col min="1" max="1" width="1.12109375" style="11" customWidth="1"/>
    <col min="2" max="2" width="4.49609375" style="11" customWidth="1"/>
    <col min="3" max="3" width="7.7421875" style="11" customWidth="1"/>
    <col min="4" max="4" width="25.3515625" style="11" customWidth="1"/>
    <col min="5" max="12" width="4.49609375" style="11" customWidth="1"/>
    <col min="13" max="13" width="21.10546875" style="11" customWidth="1"/>
    <col min="14" max="151" width="5.9921875" style="11" customWidth="1"/>
    <col min="152" max="152" width="1.12109375" style="11" customWidth="1"/>
    <col min="153" max="153" width="2.87109375" style="11" customWidth="1"/>
    <col min="154" max="154" width="4.24609375" style="11" customWidth="1"/>
    <col min="155" max="155" width="2.74609375" style="11" customWidth="1"/>
    <col min="156" max="156" width="25.3515625" style="11" customWidth="1"/>
    <col min="157" max="164" width="4.49609375" style="11" customWidth="1"/>
    <col min="165" max="165" width="21.10546875" style="11" customWidth="1"/>
    <col min="166" max="166" width="5.9921875" style="11" customWidth="1"/>
    <col min="167" max="167" width="1.12109375" style="11" customWidth="1"/>
    <col min="168" max="168" width="2.87109375" style="11" customWidth="1"/>
    <col min="169" max="169" width="4.24609375" style="11" customWidth="1"/>
    <col min="170" max="170" width="2.74609375" style="11" customWidth="1"/>
    <col min="171" max="171" width="25.3515625" style="11" customWidth="1"/>
    <col min="172" max="179" width="4.49609375" style="11" customWidth="1"/>
    <col min="180" max="180" width="21.10546875" style="11" customWidth="1"/>
    <col min="181" max="181" width="5.9921875" style="11" customWidth="1"/>
    <col min="182" max="182" width="1.12109375" style="11" customWidth="1"/>
    <col min="183" max="183" width="2.87109375" style="11" customWidth="1"/>
    <col min="184" max="184" width="4.24609375" style="11" customWidth="1"/>
    <col min="185" max="185" width="2.74609375" style="11" customWidth="1"/>
    <col min="186" max="186" width="25.3515625" style="11" customWidth="1"/>
    <col min="187" max="194" width="4.49609375" style="11" customWidth="1"/>
    <col min="195" max="195" width="21.10546875" style="11" customWidth="1"/>
    <col min="196" max="196" width="5.9921875" style="11" customWidth="1"/>
    <col min="197" max="197" width="1.12109375" style="11" customWidth="1"/>
    <col min="198" max="198" width="2.87109375" style="11" customWidth="1"/>
    <col min="199" max="199" width="4.24609375" style="11" customWidth="1"/>
    <col min="200" max="200" width="2.74609375" style="11" customWidth="1"/>
    <col min="201" max="201" width="25.3515625" style="11" customWidth="1"/>
    <col min="202" max="209" width="4.49609375" style="11" customWidth="1"/>
    <col min="210" max="210" width="21.10546875" style="11" customWidth="1"/>
    <col min="211" max="211" width="5.9921875" style="11" customWidth="1"/>
    <col min="212" max="212" width="1.12109375" style="11" customWidth="1"/>
    <col min="213" max="213" width="2.87109375" style="11" customWidth="1"/>
    <col min="214" max="214" width="4.24609375" style="11" customWidth="1"/>
    <col min="215" max="215" width="2.74609375" style="11" customWidth="1"/>
    <col min="216" max="216" width="25.3515625" style="11" customWidth="1"/>
    <col min="217" max="224" width="4.49609375" style="11" customWidth="1"/>
    <col min="225" max="225" width="21.10546875" style="11" customWidth="1"/>
    <col min="226" max="226" width="5.9921875" style="11" customWidth="1"/>
    <col min="227" max="227" width="1.12109375" style="11" customWidth="1"/>
    <col min="228" max="228" width="2.87109375" style="11" customWidth="1"/>
    <col min="229" max="229" width="4.24609375" style="11" customWidth="1"/>
    <col min="230" max="230" width="2.74609375" style="11" customWidth="1"/>
    <col min="231" max="231" width="25.3515625" style="11" customWidth="1"/>
    <col min="232" max="239" width="4.49609375" style="11" customWidth="1"/>
    <col min="240" max="240" width="21.10546875" style="11" customWidth="1"/>
    <col min="241" max="241" width="5.9921875" style="11" customWidth="1"/>
    <col min="242" max="242" width="1.12109375" style="11" customWidth="1"/>
    <col min="243" max="243" width="2.87109375" style="11" customWidth="1"/>
    <col min="244" max="244" width="4.24609375" style="11" customWidth="1"/>
    <col min="245" max="245" width="2.74609375" style="11" customWidth="1"/>
    <col min="246" max="246" width="25.3515625" style="11" customWidth="1"/>
    <col min="247" max="254" width="4.49609375" style="11" customWidth="1"/>
    <col min="255" max="255" width="21.10546875" style="11" customWidth="1"/>
    <col min="256" max="256" width="5.9921875" style="11" customWidth="1"/>
    <col min="257" max="257" width="1.12109375" style="11" customWidth="1"/>
    <col min="258" max="258" width="2.87109375" style="11" customWidth="1"/>
    <col min="259" max="259" width="4.24609375" style="11" customWidth="1"/>
    <col min="260" max="260" width="2.74609375" style="11" customWidth="1"/>
    <col min="261" max="261" width="25.3515625" style="11" customWidth="1"/>
    <col min="262" max="269" width="4.49609375" style="11" customWidth="1"/>
    <col min="270" max="270" width="21.10546875" style="11" customWidth="1"/>
    <col min="271" max="407" width="5.9921875" style="11" customWidth="1"/>
    <col min="408" max="408" width="1.12109375" style="11" customWidth="1"/>
    <col min="409" max="409" width="2.87109375" style="11" customWidth="1"/>
    <col min="410" max="410" width="4.24609375" style="11" customWidth="1"/>
    <col min="411" max="411" width="2.74609375" style="11" customWidth="1"/>
    <col min="412" max="412" width="25.3515625" style="11" customWidth="1"/>
    <col min="413" max="420" width="4.49609375" style="11" customWidth="1"/>
    <col min="421" max="421" width="21.10546875" style="11" customWidth="1"/>
    <col min="422" max="422" width="5.9921875" style="11" customWidth="1"/>
    <col min="423" max="423" width="1.12109375" style="11" customWidth="1"/>
    <col min="424" max="424" width="2.87109375" style="11" customWidth="1"/>
    <col min="425" max="425" width="4.24609375" style="11" customWidth="1"/>
    <col min="426" max="426" width="2.74609375" style="11" customWidth="1"/>
    <col min="427" max="427" width="25.3515625" style="11" customWidth="1"/>
    <col min="428" max="435" width="4.49609375" style="11" customWidth="1"/>
    <col min="436" max="436" width="21.10546875" style="11" customWidth="1"/>
    <col min="437" max="437" width="5.9921875" style="11" customWidth="1"/>
    <col min="438" max="438" width="1.12109375" style="11" customWidth="1"/>
    <col min="439" max="439" width="2.87109375" style="11" customWidth="1"/>
    <col min="440" max="440" width="4.24609375" style="11" customWidth="1"/>
    <col min="441" max="441" width="2.74609375" style="11" customWidth="1"/>
    <col min="442" max="442" width="25.3515625" style="11" customWidth="1"/>
    <col min="443" max="450" width="4.49609375" style="11" customWidth="1"/>
    <col min="451" max="451" width="21.10546875" style="11" customWidth="1"/>
    <col min="452" max="452" width="5.9921875" style="11" customWidth="1"/>
    <col min="453" max="453" width="1.12109375" style="11" customWidth="1"/>
    <col min="454" max="454" width="2.87109375" style="11" customWidth="1"/>
    <col min="455" max="455" width="4.24609375" style="11" customWidth="1"/>
    <col min="456" max="456" width="2.74609375" style="11" customWidth="1"/>
    <col min="457" max="457" width="25.3515625" style="11" customWidth="1"/>
    <col min="458" max="465" width="4.49609375" style="11" customWidth="1"/>
    <col min="466" max="466" width="21.10546875" style="11" customWidth="1"/>
    <col min="467" max="467" width="5.9921875" style="11" customWidth="1"/>
    <col min="468" max="468" width="1.12109375" style="11" customWidth="1"/>
    <col min="469" max="469" width="2.87109375" style="11" customWidth="1"/>
    <col min="470" max="470" width="4.24609375" style="11" customWidth="1"/>
    <col min="471" max="471" width="2.74609375" style="11" customWidth="1"/>
    <col min="472" max="472" width="25.3515625" style="11" customWidth="1"/>
    <col min="473" max="480" width="4.49609375" style="11" customWidth="1"/>
    <col min="481" max="481" width="21.10546875" style="11" customWidth="1"/>
    <col min="482" max="482" width="5.9921875" style="11" customWidth="1"/>
    <col min="483" max="483" width="1.12109375" style="11" customWidth="1"/>
    <col min="484" max="484" width="2.87109375" style="11" customWidth="1"/>
    <col min="485" max="485" width="4.24609375" style="11" customWidth="1"/>
    <col min="486" max="486" width="2.74609375" style="11" customWidth="1"/>
    <col min="487" max="487" width="25.3515625" style="11" customWidth="1"/>
    <col min="488" max="495" width="4.49609375" style="11" customWidth="1"/>
    <col min="496" max="496" width="21.10546875" style="11" customWidth="1"/>
    <col min="497" max="497" width="5.9921875" style="11" customWidth="1"/>
    <col min="498" max="498" width="1.12109375" style="11" customWidth="1"/>
    <col min="499" max="499" width="2.87109375" style="11" customWidth="1"/>
    <col min="500" max="500" width="4.24609375" style="11" customWidth="1"/>
    <col min="501" max="501" width="2.74609375" style="11" customWidth="1"/>
    <col min="502" max="502" width="25.3515625" style="11" customWidth="1"/>
    <col min="503" max="510" width="4.49609375" style="11" customWidth="1"/>
    <col min="511" max="511" width="21.10546875" style="11" customWidth="1"/>
    <col min="512" max="512" width="5.9921875" style="11" customWidth="1"/>
    <col min="513" max="513" width="1.12109375" style="11" customWidth="1"/>
    <col min="514" max="514" width="2.87109375" style="11" customWidth="1"/>
    <col min="515" max="515" width="4.24609375" style="11" customWidth="1"/>
    <col min="516" max="516" width="2.74609375" style="11" customWidth="1"/>
    <col min="517" max="517" width="25.3515625" style="11" customWidth="1"/>
    <col min="518" max="525" width="4.49609375" style="11" customWidth="1"/>
    <col min="526" max="526" width="21.10546875" style="11" customWidth="1"/>
    <col min="527" max="663" width="5.9921875" style="11" customWidth="1"/>
    <col min="664" max="664" width="1.12109375" style="11" customWidth="1"/>
    <col min="665" max="665" width="2.87109375" style="11" customWidth="1"/>
    <col min="666" max="666" width="4.24609375" style="11" customWidth="1"/>
    <col min="667" max="667" width="2.74609375" style="11" customWidth="1"/>
    <col min="668" max="668" width="25.3515625" style="11" customWidth="1"/>
    <col min="669" max="676" width="4.49609375" style="11" customWidth="1"/>
    <col min="677" max="677" width="21.10546875" style="11" customWidth="1"/>
    <col min="678" max="678" width="5.9921875" style="11" customWidth="1"/>
    <col min="679" max="679" width="1.12109375" style="11" customWidth="1"/>
    <col min="680" max="680" width="2.87109375" style="11" customWidth="1"/>
    <col min="681" max="681" width="4.24609375" style="11" customWidth="1"/>
    <col min="682" max="682" width="2.74609375" style="11" customWidth="1"/>
    <col min="683" max="683" width="25.3515625" style="11" customWidth="1"/>
    <col min="684" max="691" width="4.49609375" style="11" customWidth="1"/>
    <col min="692" max="692" width="21.10546875" style="11" customWidth="1"/>
    <col min="693" max="693" width="5.9921875" style="11" customWidth="1"/>
    <col min="694" max="694" width="1.12109375" style="11" customWidth="1"/>
    <col min="695" max="695" width="2.87109375" style="11" customWidth="1"/>
    <col min="696" max="696" width="4.24609375" style="11" customWidth="1"/>
    <col min="697" max="697" width="2.74609375" style="11" customWidth="1"/>
    <col min="698" max="698" width="25.3515625" style="11" customWidth="1"/>
    <col min="699" max="706" width="4.49609375" style="11" customWidth="1"/>
    <col min="707" max="707" width="21.10546875" style="11" customWidth="1"/>
    <col min="708" max="708" width="5.9921875" style="11" customWidth="1"/>
    <col min="709" max="709" width="1.12109375" style="11" customWidth="1"/>
    <col min="710" max="710" width="2.87109375" style="11" customWidth="1"/>
    <col min="711" max="711" width="4.24609375" style="11" customWidth="1"/>
    <col min="712" max="712" width="2.74609375" style="11" customWidth="1"/>
    <col min="713" max="713" width="25.3515625" style="11" customWidth="1"/>
    <col min="714" max="721" width="4.49609375" style="11" customWidth="1"/>
    <col min="722" max="722" width="21.10546875" style="11" customWidth="1"/>
    <col min="723" max="723" width="5.9921875" style="11" customWidth="1"/>
    <col min="724" max="724" width="1.12109375" style="11" customWidth="1"/>
    <col min="725" max="725" width="2.87109375" style="11" customWidth="1"/>
    <col min="726" max="726" width="4.24609375" style="11" customWidth="1"/>
    <col min="727" max="727" width="2.74609375" style="11" customWidth="1"/>
    <col min="728" max="728" width="25.3515625" style="11" customWidth="1"/>
    <col min="729" max="736" width="4.49609375" style="11" customWidth="1"/>
    <col min="737" max="737" width="21.10546875" style="11" customWidth="1"/>
    <col min="738" max="738" width="5.9921875" style="11" customWidth="1"/>
    <col min="739" max="739" width="1.12109375" style="11" customWidth="1"/>
    <col min="740" max="740" width="2.87109375" style="11" customWidth="1"/>
    <col min="741" max="741" width="4.24609375" style="11" customWidth="1"/>
    <col min="742" max="742" width="2.74609375" style="11" customWidth="1"/>
    <col min="743" max="743" width="25.3515625" style="11" customWidth="1"/>
    <col min="744" max="751" width="4.49609375" style="11" customWidth="1"/>
    <col min="752" max="752" width="21.10546875" style="11" customWidth="1"/>
    <col min="753" max="753" width="5.9921875" style="11" customWidth="1"/>
    <col min="754" max="754" width="1.12109375" style="11" customWidth="1"/>
    <col min="755" max="755" width="2.87109375" style="11" customWidth="1"/>
    <col min="756" max="756" width="4.24609375" style="11" customWidth="1"/>
    <col min="757" max="757" width="2.74609375" style="11" customWidth="1"/>
    <col min="758" max="758" width="25.3515625" style="11" customWidth="1"/>
    <col min="759" max="766" width="4.49609375" style="11" customWidth="1"/>
    <col min="767" max="767" width="21.10546875" style="11" customWidth="1"/>
    <col min="768" max="768" width="5.9921875" style="11" customWidth="1"/>
    <col min="769" max="769" width="1.12109375" style="11" customWidth="1"/>
    <col min="770" max="770" width="2.87109375" style="11" customWidth="1"/>
    <col min="771" max="771" width="4.24609375" style="11" customWidth="1"/>
    <col min="772" max="772" width="2.74609375" style="11" customWidth="1"/>
    <col min="773" max="773" width="25.3515625" style="11" customWidth="1"/>
    <col min="774" max="781" width="4.49609375" style="11" customWidth="1"/>
    <col min="782" max="782" width="21.10546875" style="11" customWidth="1"/>
    <col min="783" max="919" width="5.9921875" style="11" customWidth="1"/>
    <col min="920" max="920" width="1.12109375" style="11" customWidth="1"/>
    <col min="921" max="921" width="2.87109375" style="11" customWidth="1"/>
    <col min="922" max="922" width="4.24609375" style="11" customWidth="1"/>
    <col min="923" max="923" width="2.74609375" style="11" customWidth="1"/>
    <col min="924" max="924" width="25.3515625" style="11" customWidth="1"/>
    <col min="925" max="932" width="4.49609375" style="11" customWidth="1"/>
    <col min="933" max="933" width="21.10546875" style="11" customWidth="1"/>
    <col min="934" max="934" width="5.9921875" style="11" customWidth="1"/>
    <col min="935" max="935" width="1.12109375" style="11" customWidth="1"/>
    <col min="936" max="936" width="2.87109375" style="11" customWidth="1"/>
    <col min="937" max="937" width="4.24609375" style="11" customWidth="1"/>
    <col min="938" max="938" width="2.74609375" style="11" customWidth="1"/>
    <col min="939" max="939" width="25.3515625" style="11" customWidth="1"/>
    <col min="940" max="947" width="4.49609375" style="11" customWidth="1"/>
    <col min="948" max="948" width="21.10546875" style="11" customWidth="1"/>
    <col min="949" max="949" width="5.9921875" style="11" customWidth="1"/>
    <col min="950" max="950" width="1.12109375" style="11" customWidth="1"/>
    <col min="951" max="951" width="2.87109375" style="11" customWidth="1"/>
    <col min="952" max="952" width="4.24609375" style="11" customWidth="1"/>
    <col min="953" max="953" width="2.74609375" style="11" customWidth="1"/>
    <col min="954" max="954" width="25.3515625" style="11" customWidth="1"/>
    <col min="955" max="962" width="4.49609375" style="11" customWidth="1"/>
    <col min="963" max="963" width="21.10546875" style="11" customWidth="1"/>
    <col min="964" max="964" width="5.9921875" style="11" customWidth="1"/>
    <col min="965" max="965" width="1.12109375" style="11" customWidth="1"/>
    <col min="966" max="966" width="2.87109375" style="11" customWidth="1"/>
    <col min="967" max="967" width="4.24609375" style="11" customWidth="1"/>
    <col min="968" max="968" width="2.74609375" style="11" customWidth="1"/>
    <col min="969" max="969" width="25.3515625" style="11" customWidth="1"/>
    <col min="970" max="977" width="4.49609375" style="11" customWidth="1"/>
    <col min="978" max="978" width="21.10546875" style="11" customWidth="1"/>
    <col min="979" max="979" width="5.9921875" style="11" customWidth="1"/>
    <col min="980" max="980" width="1.12109375" style="11" customWidth="1"/>
    <col min="981" max="981" width="2.87109375" style="11" customWidth="1"/>
    <col min="982" max="982" width="4.24609375" style="11" customWidth="1"/>
    <col min="983" max="983" width="2.74609375" style="11" customWidth="1"/>
    <col min="984" max="984" width="25.3515625" style="11" customWidth="1"/>
    <col min="985" max="992" width="4.49609375" style="11" customWidth="1"/>
    <col min="993" max="993" width="21.10546875" style="11" customWidth="1"/>
    <col min="994" max="994" width="5.9921875" style="11" customWidth="1"/>
    <col min="995" max="995" width="1.12109375" style="11" customWidth="1"/>
    <col min="996" max="996" width="2.87109375" style="11" customWidth="1"/>
    <col min="997" max="997" width="4.24609375" style="11" customWidth="1"/>
    <col min="998" max="998" width="2.74609375" style="11" customWidth="1"/>
    <col min="999" max="999" width="25.3515625" style="11" customWidth="1"/>
    <col min="1000" max="1007" width="4.49609375" style="11" customWidth="1"/>
    <col min="1008" max="1008" width="21.10546875" style="11" customWidth="1"/>
    <col min="1009" max="1009" width="5.9921875" style="11" customWidth="1"/>
    <col min="1010" max="1010" width="1.12109375" style="11" customWidth="1"/>
    <col min="1011" max="1011" width="2.87109375" style="11" customWidth="1"/>
    <col min="1012" max="1012" width="4.24609375" style="11" customWidth="1"/>
    <col min="1013" max="1013" width="2.74609375" style="11" customWidth="1"/>
    <col min="1014" max="1014" width="25.3515625" style="11" customWidth="1"/>
    <col min="1015" max="1022" width="4.49609375" style="11" customWidth="1"/>
    <col min="1023" max="1023" width="21.10546875" style="11" customWidth="1"/>
    <col min="1024" max="1024" width="5.9921875" style="11" customWidth="1"/>
    <col min="1025" max="1025" width="1.12109375" style="11" customWidth="1"/>
    <col min="1026" max="1026" width="2.87109375" style="11" customWidth="1"/>
    <col min="1027" max="1027" width="4.24609375" style="11" customWidth="1"/>
    <col min="1028" max="1028" width="2.74609375" style="11" customWidth="1"/>
    <col min="1029" max="1029" width="25.3515625" style="11" customWidth="1"/>
    <col min="1030" max="1037" width="4.49609375" style="11" customWidth="1"/>
    <col min="1038" max="1038" width="21.10546875" style="11" customWidth="1"/>
    <col min="1039" max="1175" width="5.9921875" style="11" customWidth="1"/>
    <col min="1176" max="1176" width="1.12109375" style="11" customWidth="1"/>
    <col min="1177" max="1177" width="2.87109375" style="11" customWidth="1"/>
    <col min="1178" max="1178" width="4.24609375" style="11" customWidth="1"/>
    <col min="1179" max="1179" width="2.74609375" style="11" customWidth="1"/>
    <col min="1180" max="1180" width="25.3515625" style="11" customWidth="1"/>
    <col min="1181" max="1188" width="4.49609375" style="11" customWidth="1"/>
    <col min="1189" max="1189" width="21.10546875" style="11" customWidth="1"/>
    <col min="1190" max="1190" width="5.9921875" style="11" customWidth="1"/>
    <col min="1191" max="1191" width="1.12109375" style="11" customWidth="1"/>
    <col min="1192" max="1192" width="2.87109375" style="11" customWidth="1"/>
    <col min="1193" max="1193" width="4.24609375" style="11" customWidth="1"/>
    <col min="1194" max="1194" width="2.74609375" style="11" customWidth="1"/>
    <col min="1195" max="1195" width="25.3515625" style="11" customWidth="1"/>
    <col min="1196" max="1203" width="4.49609375" style="11" customWidth="1"/>
    <col min="1204" max="1204" width="21.10546875" style="11" customWidth="1"/>
    <col min="1205" max="1205" width="5.9921875" style="11" customWidth="1"/>
    <col min="1206" max="1206" width="1.12109375" style="11" customWidth="1"/>
    <col min="1207" max="1207" width="2.87109375" style="11" customWidth="1"/>
    <col min="1208" max="1208" width="4.24609375" style="11" customWidth="1"/>
    <col min="1209" max="1209" width="2.74609375" style="11" customWidth="1"/>
    <col min="1210" max="1210" width="25.3515625" style="11" customWidth="1"/>
    <col min="1211" max="1218" width="4.49609375" style="11" customWidth="1"/>
    <col min="1219" max="1219" width="21.10546875" style="11" customWidth="1"/>
    <col min="1220" max="1220" width="5.9921875" style="11" customWidth="1"/>
    <col min="1221" max="1221" width="1.12109375" style="11" customWidth="1"/>
    <col min="1222" max="1222" width="2.87109375" style="11" customWidth="1"/>
    <col min="1223" max="1223" width="4.24609375" style="11" customWidth="1"/>
    <col min="1224" max="1224" width="2.74609375" style="11" customWidth="1"/>
    <col min="1225" max="1225" width="25.3515625" style="11" customWidth="1"/>
    <col min="1226" max="1233" width="4.49609375" style="11" customWidth="1"/>
    <col min="1234" max="1234" width="21.10546875" style="11" customWidth="1"/>
    <col min="1235" max="1235" width="5.9921875" style="11" customWidth="1"/>
    <col min="1236" max="1236" width="1.12109375" style="11" customWidth="1"/>
    <col min="1237" max="1237" width="2.87109375" style="11" customWidth="1"/>
    <col min="1238" max="1238" width="4.24609375" style="11" customWidth="1"/>
    <col min="1239" max="1239" width="2.74609375" style="11" customWidth="1"/>
    <col min="1240" max="1240" width="25.3515625" style="11" customWidth="1"/>
    <col min="1241" max="1248" width="4.49609375" style="11" customWidth="1"/>
    <col min="1249" max="1249" width="21.10546875" style="11" customWidth="1"/>
    <col min="1250" max="1250" width="5.9921875" style="11" customWidth="1"/>
    <col min="1251" max="1251" width="1.12109375" style="11" customWidth="1"/>
    <col min="1252" max="1252" width="2.87109375" style="11" customWidth="1"/>
    <col min="1253" max="1253" width="4.24609375" style="11" customWidth="1"/>
    <col min="1254" max="1254" width="2.74609375" style="11" customWidth="1"/>
    <col min="1255" max="1255" width="25.3515625" style="11" customWidth="1"/>
    <col min="1256" max="1263" width="4.49609375" style="11" customWidth="1"/>
    <col min="1264" max="1264" width="21.10546875" style="11" customWidth="1"/>
    <col min="1265" max="1265" width="5.9921875" style="11" customWidth="1"/>
    <col min="1266" max="1266" width="1.12109375" style="11" customWidth="1"/>
    <col min="1267" max="1267" width="2.87109375" style="11" customWidth="1"/>
    <col min="1268" max="1268" width="4.24609375" style="11" customWidth="1"/>
    <col min="1269" max="1269" width="2.74609375" style="11" customWidth="1"/>
    <col min="1270" max="1270" width="25.3515625" style="11" customWidth="1"/>
    <col min="1271" max="1278" width="4.49609375" style="11" customWidth="1"/>
    <col min="1279" max="1279" width="21.10546875" style="11" customWidth="1"/>
    <col min="1280" max="1280" width="5.9921875" style="11" customWidth="1"/>
    <col min="1281" max="1281" width="1.12109375" style="11" customWidth="1"/>
    <col min="1282" max="1282" width="2.87109375" style="11" customWidth="1"/>
    <col min="1283" max="1283" width="4.24609375" style="11" customWidth="1"/>
    <col min="1284" max="1284" width="2.74609375" style="11" customWidth="1"/>
    <col min="1285" max="1285" width="25.3515625" style="11" customWidth="1"/>
    <col min="1286" max="1293" width="4.49609375" style="11" customWidth="1"/>
    <col min="1294" max="1294" width="21.10546875" style="11" customWidth="1"/>
    <col min="1295" max="1431" width="5.9921875" style="11" customWidth="1"/>
    <col min="1432" max="1432" width="1.12109375" style="11" customWidth="1"/>
    <col min="1433" max="1433" width="2.87109375" style="11" customWidth="1"/>
    <col min="1434" max="1434" width="4.24609375" style="11" customWidth="1"/>
    <col min="1435" max="1435" width="2.74609375" style="11" customWidth="1"/>
    <col min="1436" max="1436" width="25.3515625" style="11" customWidth="1"/>
    <col min="1437" max="1444" width="4.49609375" style="11" customWidth="1"/>
    <col min="1445" max="1445" width="21.10546875" style="11" customWidth="1"/>
    <col min="1446" max="1446" width="5.9921875" style="11" customWidth="1"/>
    <col min="1447" max="1447" width="1.12109375" style="11" customWidth="1"/>
    <col min="1448" max="1448" width="2.87109375" style="11" customWidth="1"/>
    <col min="1449" max="1449" width="4.24609375" style="11" customWidth="1"/>
    <col min="1450" max="1450" width="2.74609375" style="11" customWidth="1"/>
    <col min="1451" max="1451" width="25.3515625" style="11" customWidth="1"/>
    <col min="1452" max="1459" width="4.49609375" style="11" customWidth="1"/>
    <col min="1460" max="1460" width="21.10546875" style="11" customWidth="1"/>
    <col min="1461" max="1461" width="5.9921875" style="11" customWidth="1"/>
    <col min="1462" max="1462" width="1.12109375" style="11" customWidth="1"/>
    <col min="1463" max="1463" width="2.87109375" style="11" customWidth="1"/>
    <col min="1464" max="1464" width="4.24609375" style="11" customWidth="1"/>
    <col min="1465" max="1465" width="2.74609375" style="11" customWidth="1"/>
    <col min="1466" max="1466" width="25.3515625" style="11" customWidth="1"/>
    <col min="1467" max="1474" width="4.49609375" style="11" customWidth="1"/>
    <col min="1475" max="1475" width="21.10546875" style="11" customWidth="1"/>
    <col min="1476" max="1476" width="5.9921875" style="11" customWidth="1"/>
    <col min="1477" max="1477" width="1.12109375" style="11" customWidth="1"/>
    <col min="1478" max="1478" width="2.87109375" style="11" customWidth="1"/>
    <col min="1479" max="1479" width="4.24609375" style="11" customWidth="1"/>
    <col min="1480" max="1480" width="2.74609375" style="11" customWidth="1"/>
    <col min="1481" max="1481" width="25.3515625" style="11" customWidth="1"/>
    <col min="1482" max="1489" width="4.49609375" style="11" customWidth="1"/>
    <col min="1490" max="1490" width="21.10546875" style="11" customWidth="1"/>
    <col min="1491" max="1491" width="5.9921875" style="11" customWidth="1"/>
    <col min="1492" max="1492" width="1.12109375" style="11" customWidth="1"/>
    <col min="1493" max="1493" width="2.87109375" style="11" customWidth="1"/>
    <col min="1494" max="1494" width="4.24609375" style="11" customWidth="1"/>
    <col min="1495" max="1495" width="2.74609375" style="11" customWidth="1"/>
    <col min="1496" max="1496" width="25.3515625" style="11" customWidth="1"/>
    <col min="1497" max="1504" width="4.49609375" style="11" customWidth="1"/>
    <col min="1505" max="1505" width="21.10546875" style="11" customWidth="1"/>
    <col min="1506" max="1506" width="5.9921875" style="11" customWidth="1"/>
    <col min="1507" max="1507" width="1.12109375" style="11" customWidth="1"/>
    <col min="1508" max="1508" width="2.87109375" style="11" customWidth="1"/>
    <col min="1509" max="1509" width="4.24609375" style="11" customWidth="1"/>
    <col min="1510" max="1510" width="2.74609375" style="11" customWidth="1"/>
    <col min="1511" max="1511" width="25.3515625" style="11" customWidth="1"/>
    <col min="1512" max="1519" width="4.49609375" style="11" customWidth="1"/>
    <col min="1520" max="1520" width="21.10546875" style="11" customWidth="1"/>
    <col min="1521" max="1521" width="5.9921875" style="11" customWidth="1"/>
    <col min="1522" max="1522" width="1.12109375" style="11" customWidth="1"/>
    <col min="1523" max="1523" width="2.87109375" style="11" customWidth="1"/>
    <col min="1524" max="1524" width="4.24609375" style="11" customWidth="1"/>
    <col min="1525" max="1525" width="2.74609375" style="11" customWidth="1"/>
    <col min="1526" max="1526" width="25.3515625" style="11" customWidth="1"/>
    <col min="1527" max="1534" width="4.49609375" style="11" customWidth="1"/>
    <col min="1535" max="1535" width="21.10546875" style="11" customWidth="1"/>
    <col min="1536" max="1536" width="5.9921875" style="11" customWidth="1"/>
    <col min="1537" max="1537" width="1.12109375" style="11" customWidth="1"/>
    <col min="1538" max="1538" width="2.87109375" style="11" customWidth="1"/>
    <col min="1539" max="1539" width="4.24609375" style="11" customWidth="1"/>
    <col min="1540" max="1540" width="2.74609375" style="11" customWidth="1"/>
    <col min="1541" max="1541" width="25.3515625" style="11" customWidth="1"/>
    <col min="1542" max="1549" width="4.49609375" style="11" customWidth="1"/>
    <col min="1550" max="1550" width="21.10546875" style="11" customWidth="1"/>
    <col min="1551" max="1687" width="5.9921875" style="11" customWidth="1"/>
    <col min="1688" max="1688" width="1.12109375" style="11" customWidth="1"/>
    <col min="1689" max="1689" width="2.87109375" style="11" customWidth="1"/>
    <col min="1690" max="1690" width="4.24609375" style="11" customWidth="1"/>
    <col min="1691" max="1691" width="2.74609375" style="11" customWidth="1"/>
    <col min="1692" max="1692" width="25.3515625" style="11" customWidth="1"/>
    <col min="1693" max="1700" width="4.49609375" style="11" customWidth="1"/>
    <col min="1701" max="1701" width="21.10546875" style="11" customWidth="1"/>
    <col min="1702" max="1702" width="5.9921875" style="11" customWidth="1"/>
    <col min="1703" max="1703" width="1.12109375" style="11" customWidth="1"/>
    <col min="1704" max="1704" width="2.87109375" style="11" customWidth="1"/>
    <col min="1705" max="1705" width="4.24609375" style="11" customWidth="1"/>
    <col min="1706" max="1706" width="2.74609375" style="11" customWidth="1"/>
    <col min="1707" max="1707" width="25.3515625" style="11" customWidth="1"/>
    <col min="1708" max="1715" width="4.49609375" style="11" customWidth="1"/>
    <col min="1716" max="1716" width="21.10546875" style="11" customWidth="1"/>
    <col min="1717" max="1717" width="5.9921875" style="11" customWidth="1"/>
    <col min="1718" max="1718" width="1.12109375" style="11" customWidth="1"/>
    <col min="1719" max="1719" width="2.87109375" style="11" customWidth="1"/>
    <col min="1720" max="1720" width="4.24609375" style="11" customWidth="1"/>
    <col min="1721" max="1721" width="2.74609375" style="11" customWidth="1"/>
    <col min="1722" max="1722" width="25.3515625" style="11" customWidth="1"/>
    <col min="1723" max="1730" width="4.49609375" style="11" customWidth="1"/>
    <col min="1731" max="1731" width="21.10546875" style="11" customWidth="1"/>
    <col min="1732" max="1732" width="5.9921875" style="11" customWidth="1"/>
    <col min="1733" max="1733" width="1.12109375" style="11" customWidth="1"/>
    <col min="1734" max="1734" width="2.87109375" style="11" customWidth="1"/>
    <col min="1735" max="1735" width="4.24609375" style="11" customWidth="1"/>
    <col min="1736" max="1736" width="2.74609375" style="11" customWidth="1"/>
    <col min="1737" max="1737" width="25.3515625" style="11" customWidth="1"/>
    <col min="1738" max="1745" width="4.49609375" style="11" customWidth="1"/>
    <col min="1746" max="1746" width="21.10546875" style="11" customWidth="1"/>
    <col min="1747" max="1747" width="5.9921875" style="11" customWidth="1"/>
    <col min="1748" max="1748" width="1.12109375" style="11" customWidth="1"/>
    <col min="1749" max="1749" width="2.87109375" style="11" customWidth="1"/>
    <col min="1750" max="1750" width="4.24609375" style="11" customWidth="1"/>
    <col min="1751" max="1751" width="2.74609375" style="11" customWidth="1"/>
    <col min="1752" max="1752" width="25.3515625" style="11" customWidth="1"/>
    <col min="1753" max="1760" width="4.49609375" style="11" customWidth="1"/>
    <col min="1761" max="1761" width="21.10546875" style="11" customWidth="1"/>
    <col min="1762" max="1762" width="5.9921875" style="11" customWidth="1"/>
    <col min="1763" max="1763" width="1.12109375" style="11" customWidth="1"/>
    <col min="1764" max="1764" width="2.87109375" style="11" customWidth="1"/>
    <col min="1765" max="1765" width="4.24609375" style="11" customWidth="1"/>
    <col min="1766" max="1766" width="2.74609375" style="11" customWidth="1"/>
    <col min="1767" max="1767" width="25.3515625" style="11" customWidth="1"/>
    <col min="1768" max="1775" width="4.49609375" style="11" customWidth="1"/>
    <col min="1776" max="1776" width="21.10546875" style="11" customWidth="1"/>
    <col min="1777" max="1777" width="5.9921875" style="11" customWidth="1"/>
    <col min="1778" max="1778" width="1.12109375" style="11" customWidth="1"/>
    <col min="1779" max="1779" width="2.87109375" style="11" customWidth="1"/>
    <col min="1780" max="1780" width="4.24609375" style="11" customWidth="1"/>
    <col min="1781" max="1781" width="2.74609375" style="11" customWidth="1"/>
    <col min="1782" max="1782" width="25.3515625" style="11" customWidth="1"/>
    <col min="1783" max="1790" width="4.49609375" style="11" customWidth="1"/>
    <col min="1791" max="1791" width="21.10546875" style="11" customWidth="1"/>
    <col min="1792" max="1792" width="5.9921875" style="11" customWidth="1"/>
    <col min="1793" max="1793" width="1.12109375" style="11" customWidth="1"/>
    <col min="1794" max="1794" width="2.87109375" style="11" customWidth="1"/>
    <col min="1795" max="1795" width="4.24609375" style="11" customWidth="1"/>
    <col min="1796" max="1796" width="2.74609375" style="11" customWidth="1"/>
    <col min="1797" max="1797" width="25.3515625" style="11" customWidth="1"/>
    <col min="1798" max="1805" width="4.49609375" style="11" customWidth="1"/>
    <col min="1806" max="1806" width="21.10546875" style="11" customWidth="1"/>
    <col min="1807" max="1943" width="5.9921875" style="11" customWidth="1"/>
    <col min="1944" max="1944" width="1.12109375" style="11" customWidth="1"/>
    <col min="1945" max="1945" width="2.87109375" style="11" customWidth="1"/>
    <col min="1946" max="1946" width="4.24609375" style="11" customWidth="1"/>
    <col min="1947" max="1947" width="2.74609375" style="11" customWidth="1"/>
    <col min="1948" max="1948" width="25.3515625" style="11" customWidth="1"/>
    <col min="1949" max="1956" width="4.49609375" style="11" customWidth="1"/>
    <col min="1957" max="1957" width="21.10546875" style="11" customWidth="1"/>
    <col min="1958" max="1958" width="5.9921875" style="11" customWidth="1"/>
    <col min="1959" max="1959" width="1.12109375" style="11" customWidth="1"/>
    <col min="1960" max="1960" width="2.87109375" style="11" customWidth="1"/>
    <col min="1961" max="1961" width="4.24609375" style="11" customWidth="1"/>
    <col min="1962" max="1962" width="2.74609375" style="11" customWidth="1"/>
    <col min="1963" max="1963" width="25.3515625" style="11" customWidth="1"/>
    <col min="1964" max="1971" width="4.49609375" style="11" customWidth="1"/>
    <col min="1972" max="1972" width="21.10546875" style="11" customWidth="1"/>
    <col min="1973" max="1973" width="5.9921875" style="11" customWidth="1"/>
    <col min="1974" max="1974" width="1.12109375" style="11" customWidth="1"/>
    <col min="1975" max="1975" width="2.87109375" style="11" customWidth="1"/>
    <col min="1976" max="1976" width="4.24609375" style="11" customWidth="1"/>
    <col min="1977" max="1977" width="2.74609375" style="11" customWidth="1"/>
    <col min="1978" max="1978" width="25.3515625" style="11" customWidth="1"/>
    <col min="1979" max="1986" width="4.49609375" style="11" customWidth="1"/>
    <col min="1987" max="1987" width="21.10546875" style="11" customWidth="1"/>
    <col min="1988" max="1988" width="5.9921875" style="11" customWidth="1"/>
    <col min="1989" max="1989" width="1.12109375" style="11" customWidth="1"/>
    <col min="1990" max="1990" width="2.87109375" style="11" customWidth="1"/>
    <col min="1991" max="1991" width="4.24609375" style="11" customWidth="1"/>
    <col min="1992" max="1992" width="2.74609375" style="11" customWidth="1"/>
    <col min="1993" max="1993" width="25.3515625" style="11" customWidth="1"/>
    <col min="1994" max="2001" width="4.49609375" style="11" customWidth="1"/>
    <col min="2002" max="2002" width="21.10546875" style="11" customWidth="1"/>
    <col min="2003" max="2003" width="5.9921875" style="11" customWidth="1"/>
    <col min="2004" max="2004" width="1.12109375" style="11" customWidth="1"/>
    <col min="2005" max="2005" width="2.87109375" style="11" customWidth="1"/>
    <col min="2006" max="2006" width="4.24609375" style="11" customWidth="1"/>
    <col min="2007" max="2007" width="2.74609375" style="11" customWidth="1"/>
    <col min="2008" max="2008" width="25.3515625" style="11" customWidth="1"/>
    <col min="2009" max="2016" width="4.49609375" style="11" customWidth="1"/>
    <col min="2017" max="2017" width="21.10546875" style="11" customWidth="1"/>
    <col min="2018" max="2018" width="5.9921875" style="11" customWidth="1"/>
    <col min="2019" max="2019" width="1.12109375" style="11" customWidth="1"/>
    <col min="2020" max="2020" width="2.87109375" style="11" customWidth="1"/>
    <col min="2021" max="2021" width="4.24609375" style="11" customWidth="1"/>
    <col min="2022" max="2022" width="2.74609375" style="11" customWidth="1"/>
    <col min="2023" max="2023" width="25.3515625" style="11" customWidth="1"/>
    <col min="2024" max="2031" width="4.49609375" style="11" customWidth="1"/>
    <col min="2032" max="2032" width="21.10546875" style="11" customWidth="1"/>
    <col min="2033" max="2033" width="5.9921875" style="11" customWidth="1"/>
    <col min="2034" max="2034" width="1.12109375" style="11" customWidth="1"/>
    <col min="2035" max="2035" width="2.87109375" style="11" customWidth="1"/>
    <col min="2036" max="2036" width="4.24609375" style="11" customWidth="1"/>
    <col min="2037" max="2037" width="2.74609375" style="11" customWidth="1"/>
    <col min="2038" max="2038" width="25.3515625" style="11" customWidth="1"/>
    <col min="2039" max="2046" width="4.49609375" style="11" customWidth="1"/>
    <col min="2047" max="2047" width="21.10546875" style="11" customWidth="1"/>
    <col min="2048" max="2048" width="5.9921875" style="11" customWidth="1"/>
    <col min="2049" max="2049" width="1.12109375" style="11" customWidth="1"/>
    <col min="2050" max="2050" width="2.87109375" style="11" customWidth="1"/>
    <col min="2051" max="2051" width="4.24609375" style="11" customWidth="1"/>
    <col min="2052" max="2052" width="2.74609375" style="11" customWidth="1"/>
    <col min="2053" max="2053" width="25.3515625" style="11" customWidth="1"/>
    <col min="2054" max="2061" width="4.49609375" style="11" customWidth="1"/>
    <col min="2062" max="2062" width="21.10546875" style="11" customWidth="1"/>
    <col min="2063" max="2199" width="5.9921875" style="11" customWidth="1"/>
    <col min="2200" max="2200" width="1.12109375" style="11" customWidth="1"/>
    <col min="2201" max="2201" width="2.87109375" style="11" customWidth="1"/>
    <col min="2202" max="2202" width="4.24609375" style="11" customWidth="1"/>
    <col min="2203" max="2203" width="2.74609375" style="11" customWidth="1"/>
    <col min="2204" max="2204" width="25.3515625" style="11" customWidth="1"/>
    <col min="2205" max="2212" width="4.49609375" style="11" customWidth="1"/>
    <col min="2213" max="2213" width="21.10546875" style="11" customWidth="1"/>
    <col min="2214" max="2214" width="5.9921875" style="11" customWidth="1"/>
    <col min="2215" max="2215" width="1.12109375" style="11" customWidth="1"/>
    <col min="2216" max="2216" width="2.87109375" style="11" customWidth="1"/>
    <col min="2217" max="2217" width="4.24609375" style="11" customWidth="1"/>
    <col min="2218" max="2218" width="2.74609375" style="11" customWidth="1"/>
    <col min="2219" max="2219" width="25.3515625" style="11" customWidth="1"/>
    <col min="2220" max="2227" width="4.49609375" style="11" customWidth="1"/>
    <col min="2228" max="2228" width="21.10546875" style="11" customWidth="1"/>
    <col min="2229" max="2229" width="5.9921875" style="11" customWidth="1"/>
    <col min="2230" max="2230" width="1.12109375" style="11" customWidth="1"/>
    <col min="2231" max="2231" width="2.87109375" style="11" customWidth="1"/>
    <col min="2232" max="2232" width="4.24609375" style="11" customWidth="1"/>
    <col min="2233" max="2233" width="2.74609375" style="11" customWidth="1"/>
    <col min="2234" max="2234" width="25.3515625" style="11" customWidth="1"/>
    <col min="2235" max="2242" width="4.49609375" style="11" customWidth="1"/>
    <col min="2243" max="2243" width="21.10546875" style="11" customWidth="1"/>
    <col min="2244" max="2244" width="5.9921875" style="11" customWidth="1"/>
    <col min="2245" max="2245" width="1.12109375" style="11" customWidth="1"/>
    <col min="2246" max="2246" width="2.87109375" style="11" customWidth="1"/>
    <col min="2247" max="2247" width="4.24609375" style="11" customWidth="1"/>
    <col min="2248" max="2248" width="2.74609375" style="11" customWidth="1"/>
    <col min="2249" max="2249" width="25.3515625" style="11" customWidth="1"/>
    <col min="2250" max="2257" width="4.49609375" style="11" customWidth="1"/>
    <col min="2258" max="2258" width="21.10546875" style="11" customWidth="1"/>
    <col min="2259" max="2259" width="5.9921875" style="11" customWidth="1"/>
    <col min="2260" max="2260" width="1.12109375" style="11" customWidth="1"/>
    <col min="2261" max="2261" width="2.87109375" style="11" customWidth="1"/>
    <col min="2262" max="2262" width="4.24609375" style="11" customWidth="1"/>
    <col min="2263" max="2263" width="2.74609375" style="11" customWidth="1"/>
    <col min="2264" max="2264" width="25.3515625" style="11" customWidth="1"/>
    <col min="2265" max="2272" width="4.49609375" style="11" customWidth="1"/>
    <col min="2273" max="2273" width="21.10546875" style="11" customWidth="1"/>
    <col min="2274" max="2274" width="5.9921875" style="11" customWidth="1"/>
    <col min="2275" max="2275" width="1.12109375" style="11" customWidth="1"/>
    <col min="2276" max="2276" width="2.87109375" style="11" customWidth="1"/>
    <col min="2277" max="2277" width="4.24609375" style="11" customWidth="1"/>
    <col min="2278" max="2278" width="2.74609375" style="11" customWidth="1"/>
    <col min="2279" max="2279" width="25.3515625" style="11" customWidth="1"/>
    <col min="2280" max="2287" width="4.49609375" style="11" customWidth="1"/>
    <col min="2288" max="2288" width="21.10546875" style="11" customWidth="1"/>
    <col min="2289" max="2289" width="5.9921875" style="11" customWidth="1"/>
    <col min="2290" max="2290" width="1.12109375" style="11" customWidth="1"/>
    <col min="2291" max="2291" width="2.87109375" style="11" customWidth="1"/>
    <col min="2292" max="2292" width="4.24609375" style="11" customWidth="1"/>
    <col min="2293" max="2293" width="2.74609375" style="11" customWidth="1"/>
    <col min="2294" max="2294" width="25.3515625" style="11" customWidth="1"/>
    <col min="2295" max="2302" width="4.49609375" style="11" customWidth="1"/>
    <col min="2303" max="2303" width="21.10546875" style="11" customWidth="1"/>
    <col min="2304" max="2304" width="5.9921875" style="11" customWidth="1"/>
    <col min="2305" max="2305" width="1.12109375" style="11" customWidth="1"/>
    <col min="2306" max="2306" width="2.87109375" style="11" customWidth="1"/>
    <col min="2307" max="2307" width="4.24609375" style="11" customWidth="1"/>
    <col min="2308" max="2308" width="2.74609375" style="11" customWidth="1"/>
    <col min="2309" max="2309" width="25.3515625" style="11" customWidth="1"/>
    <col min="2310" max="2317" width="4.49609375" style="11" customWidth="1"/>
    <col min="2318" max="2318" width="21.10546875" style="11" customWidth="1"/>
    <col min="2319" max="2455" width="5.9921875" style="11" customWidth="1"/>
    <col min="2456" max="2456" width="1.12109375" style="11" customWidth="1"/>
    <col min="2457" max="2457" width="2.87109375" style="11" customWidth="1"/>
    <col min="2458" max="2458" width="4.24609375" style="11" customWidth="1"/>
    <col min="2459" max="2459" width="2.74609375" style="11" customWidth="1"/>
    <col min="2460" max="2460" width="25.3515625" style="11" customWidth="1"/>
    <col min="2461" max="2468" width="4.49609375" style="11" customWidth="1"/>
    <col min="2469" max="2469" width="21.10546875" style="11" customWidth="1"/>
    <col min="2470" max="2470" width="5.9921875" style="11" customWidth="1"/>
    <col min="2471" max="2471" width="1.12109375" style="11" customWidth="1"/>
    <col min="2472" max="2472" width="2.87109375" style="11" customWidth="1"/>
    <col min="2473" max="2473" width="4.24609375" style="11" customWidth="1"/>
    <col min="2474" max="2474" width="2.74609375" style="11" customWidth="1"/>
    <col min="2475" max="2475" width="25.3515625" style="11" customWidth="1"/>
    <col min="2476" max="2483" width="4.49609375" style="11" customWidth="1"/>
    <col min="2484" max="2484" width="21.10546875" style="11" customWidth="1"/>
    <col min="2485" max="2485" width="5.9921875" style="11" customWidth="1"/>
    <col min="2486" max="2486" width="1.12109375" style="11" customWidth="1"/>
    <col min="2487" max="2487" width="2.87109375" style="11" customWidth="1"/>
    <col min="2488" max="2488" width="4.24609375" style="11" customWidth="1"/>
    <col min="2489" max="2489" width="2.74609375" style="11" customWidth="1"/>
    <col min="2490" max="2490" width="25.3515625" style="11" customWidth="1"/>
    <col min="2491" max="2498" width="4.49609375" style="11" customWidth="1"/>
    <col min="2499" max="2499" width="21.10546875" style="11" customWidth="1"/>
    <col min="2500" max="2500" width="5.9921875" style="11" customWidth="1"/>
    <col min="2501" max="2501" width="1.12109375" style="11" customWidth="1"/>
    <col min="2502" max="2502" width="2.87109375" style="11" customWidth="1"/>
    <col min="2503" max="2503" width="4.24609375" style="11" customWidth="1"/>
    <col min="2504" max="2504" width="2.74609375" style="11" customWidth="1"/>
    <col min="2505" max="2505" width="25.3515625" style="11" customWidth="1"/>
    <col min="2506" max="2513" width="4.49609375" style="11" customWidth="1"/>
    <col min="2514" max="2514" width="21.10546875" style="11" customWidth="1"/>
    <col min="2515" max="2515" width="5.9921875" style="11" customWidth="1"/>
    <col min="2516" max="2516" width="1.12109375" style="11" customWidth="1"/>
    <col min="2517" max="2517" width="2.87109375" style="11" customWidth="1"/>
    <col min="2518" max="2518" width="4.24609375" style="11" customWidth="1"/>
    <col min="2519" max="2519" width="2.74609375" style="11" customWidth="1"/>
    <col min="2520" max="2520" width="25.3515625" style="11" customWidth="1"/>
    <col min="2521" max="2528" width="4.49609375" style="11" customWidth="1"/>
    <col min="2529" max="2529" width="21.10546875" style="11" customWidth="1"/>
    <col min="2530" max="2530" width="5.9921875" style="11" customWidth="1"/>
    <col min="2531" max="2531" width="1.12109375" style="11" customWidth="1"/>
    <col min="2532" max="2532" width="2.87109375" style="11" customWidth="1"/>
    <col min="2533" max="2533" width="4.24609375" style="11" customWidth="1"/>
    <col min="2534" max="2534" width="2.74609375" style="11" customWidth="1"/>
    <col min="2535" max="2535" width="25.3515625" style="11" customWidth="1"/>
    <col min="2536" max="2543" width="4.49609375" style="11" customWidth="1"/>
    <col min="2544" max="2544" width="21.10546875" style="11" customWidth="1"/>
    <col min="2545" max="2545" width="5.9921875" style="11" customWidth="1"/>
    <col min="2546" max="2546" width="1.12109375" style="11" customWidth="1"/>
    <col min="2547" max="2547" width="2.87109375" style="11" customWidth="1"/>
    <col min="2548" max="2548" width="4.24609375" style="11" customWidth="1"/>
    <col min="2549" max="2549" width="2.74609375" style="11" customWidth="1"/>
    <col min="2550" max="2550" width="25.3515625" style="11" customWidth="1"/>
    <col min="2551" max="2558" width="4.49609375" style="11" customWidth="1"/>
    <col min="2559" max="2559" width="21.10546875" style="11" customWidth="1"/>
    <col min="2560" max="2560" width="5.9921875" style="11" customWidth="1"/>
    <col min="2561" max="2561" width="1.12109375" style="11" customWidth="1"/>
    <col min="2562" max="2562" width="2.87109375" style="11" customWidth="1"/>
    <col min="2563" max="2563" width="4.24609375" style="11" customWidth="1"/>
    <col min="2564" max="2564" width="2.74609375" style="11" customWidth="1"/>
    <col min="2565" max="2565" width="25.3515625" style="11" customWidth="1"/>
    <col min="2566" max="2573" width="4.49609375" style="11" customWidth="1"/>
    <col min="2574" max="2574" width="21.10546875" style="11" customWidth="1"/>
    <col min="2575" max="2711" width="5.9921875" style="11" customWidth="1"/>
    <col min="2712" max="2712" width="1.12109375" style="11" customWidth="1"/>
    <col min="2713" max="2713" width="2.87109375" style="11" customWidth="1"/>
    <col min="2714" max="2714" width="4.24609375" style="11" customWidth="1"/>
    <col min="2715" max="2715" width="2.74609375" style="11" customWidth="1"/>
    <col min="2716" max="2716" width="25.3515625" style="11" customWidth="1"/>
    <col min="2717" max="2724" width="4.49609375" style="11" customWidth="1"/>
    <col min="2725" max="2725" width="21.10546875" style="11" customWidth="1"/>
    <col min="2726" max="2726" width="5.9921875" style="11" customWidth="1"/>
    <col min="2727" max="2727" width="1.12109375" style="11" customWidth="1"/>
    <col min="2728" max="2728" width="2.87109375" style="11" customWidth="1"/>
    <col min="2729" max="2729" width="4.24609375" style="11" customWidth="1"/>
    <col min="2730" max="2730" width="2.74609375" style="11" customWidth="1"/>
    <col min="2731" max="2731" width="25.3515625" style="11" customWidth="1"/>
    <col min="2732" max="2739" width="4.49609375" style="11" customWidth="1"/>
    <col min="2740" max="2740" width="21.10546875" style="11" customWidth="1"/>
    <col min="2741" max="2741" width="5.9921875" style="11" customWidth="1"/>
    <col min="2742" max="2742" width="1.12109375" style="11" customWidth="1"/>
    <col min="2743" max="2743" width="2.87109375" style="11" customWidth="1"/>
    <col min="2744" max="2744" width="4.24609375" style="11" customWidth="1"/>
    <col min="2745" max="2745" width="2.74609375" style="11" customWidth="1"/>
    <col min="2746" max="2746" width="25.3515625" style="11" customWidth="1"/>
    <col min="2747" max="2754" width="4.49609375" style="11" customWidth="1"/>
    <col min="2755" max="2755" width="21.10546875" style="11" customWidth="1"/>
    <col min="2756" max="2756" width="5.9921875" style="11" customWidth="1"/>
    <col min="2757" max="2757" width="1.12109375" style="11" customWidth="1"/>
    <col min="2758" max="2758" width="2.87109375" style="11" customWidth="1"/>
    <col min="2759" max="2759" width="4.24609375" style="11" customWidth="1"/>
    <col min="2760" max="2760" width="2.74609375" style="11" customWidth="1"/>
    <col min="2761" max="2761" width="25.3515625" style="11" customWidth="1"/>
    <col min="2762" max="2769" width="4.49609375" style="11" customWidth="1"/>
    <col min="2770" max="2770" width="21.10546875" style="11" customWidth="1"/>
    <col min="2771" max="2771" width="5.9921875" style="11" customWidth="1"/>
    <col min="2772" max="2772" width="1.12109375" style="11" customWidth="1"/>
    <col min="2773" max="2773" width="2.87109375" style="11" customWidth="1"/>
    <col min="2774" max="2774" width="4.24609375" style="11" customWidth="1"/>
    <col min="2775" max="2775" width="2.74609375" style="11" customWidth="1"/>
    <col min="2776" max="2776" width="25.3515625" style="11" customWidth="1"/>
    <col min="2777" max="2784" width="4.49609375" style="11" customWidth="1"/>
    <col min="2785" max="2785" width="21.10546875" style="11" customWidth="1"/>
    <col min="2786" max="2786" width="5.9921875" style="11" customWidth="1"/>
    <col min="2787" max="2787" width="1.12109375" style="11" customWidth="1"/>
    <col min="2788" max="2788" width="2.87109375" style="11" customWidth="1"/>
    <col min="2789" max="2789" width="4.24609375" style="11" customWidth="1"/>
    <col min="2790" max="2790" width="2.74609375" style="11" customWidth="1"/>
    <col min="2791" max="2791" width="25.3515625" style="11" customWidth="1"/>
    <col min="2792" max="2799" width="4.49609375" style="11" customWidth="1"/>
    <col min="2800" max="2800" width="21.10546875" style="11" customWidth="1"/>
    <col min="2801" max="2801" width="5.9921875" style="11" customWidth="1"/>
    <col min="2802" max="2802" width="1.12109375" style="11" customWidth="1"/>
    <col min="2803" max="2803" width="2.87109375" style="11" customWidth="1"/>
    <col min="2804" max="2804" width="4.24609375" style="11" customWidth="1"/>
    <col min="2805" max="2805" width="2.74609375" style="11" customWidth="1"/>
    <col min="2806" max="2806" width="25.3515625" style="11" customWidth="1"/>
    <col min="2807" max="2814" width="4.49609375" style="11" customWidth="1"/>
    <col min="2815" max="2815" width="21.10546875" style="11" customWidth="1"/>
    <col min="2816" max="2816" width="5.9921875" style="11" customWidth="1"/>
    <col min="2817" max="2817" width="1.12109375" style="11" customWidth="1"/>
    <col min="2818" max="2818" width="2.87109375" style="11" customWidth="1"/>
    <col min="2819" max="2819" width="4.24609375" style="11" customWidth="1"/>
    <col min="2820" max="2820" width="2.74609375" style="11" customWidth="1"/>
    <col min="2821" max="2821" width="25.3515625" style="11" customWidth="1"/>
    <col min="2822" max="2829" width="4.49609375" style="11" customWidth="1"/>
    <col min="2830" max="2830" width="21.10546875" style="11" customWidth="1"/>
    <col min="2831" max="2967" width="5.9921875" style="11" customWidth="1"/>
    <col min="2968" max="2968" width="1.12109375" style="11" customWidth="1"/>
    <col min="2969" max="2969" width="2.87109375" style="11" customWidth="1"/>
    <col min="2970" max="2970" width="4.24609375" style="11" customWidth="1"/>
    <col min="2971" max="2971" width="2.74609375" style="11" customWidth="1"/>
    <col min="2972" max="2972" width="25.3515625" style="11" customWidth="1"/>
    <col min="2973" max="2980" width="4.49609375" style="11" customWidth="1"/>
    <col min="2981" max="2981" width="21.10546875" style="11" customWidth="1"/>
    <col min="2982" max="2982" width="5.9921875" style="11" customWidth="1"/>
    <col min="2983" max="2983" width="1.12109375" style="11" customWidth="1"/>
    <col min="2984" max="2984" width="2.87109375" style="11" customWidth="1"/>
    <col min="2985" max="2985" width="4.24609375" style="11" customWidth="1"/>
    <col min="2986" max="2986" width="2.74609375" style="11" customWidth="1"/>
    <col min="2987" max="2987" width="25.3515625" style="11" customWidth="1"/>
    <col min="2988" max="2995" width="4.49609375" style="11" customWidth="1"/>
    <col min="2996" max="2996" width="21.10546875" style="11" customWidth="1"/>
    <col min="2997" max="2997" width="5.9921875" style="11" customWidth="1"/>
    <col min="2998" max="2998" width="1.12109375" style="11" customWidth="1"/>
    <col min="2999" max="2999" width="2.87109375" style="11" customWidth="1"/>
    <col min="3000" max="3000" width="4.24609375" style="11" customWidth="1"/>
    <col min="3001" max="3001" width="2.74609375" style="11" customWidth="1"/>
    <col min="3002" max="3002" width="25.3515625" style="11" customWidth="1"/>
    <col min="3003" max="3010" width="4.49609375" style="11" customWidth="1"/>
    <col min="3011" max="3011" width="21.10546875" style="11" customWidth="1"/>
    <col min="3012" max="3012" width="5.9921875" style="11" customWidth="1"/>
    <col min="3013" max="3013" width="1.12109375" style="11" customWidth="1"/>
    <col min="3014" max="3014" width="2.87109375" style="11" customWidth="1"/>
    <col min="3015" max="3015" width="4.24609375" style="11" customWidth="1"/>
    <col min="3016" max="3016" width="2.74609375" style="11" customWidth="1"/>
    <col min="3017" max="3017" width="25.3515625" style="11" customWidth="1"/>
    <col min="3018" max="3025" width="4.49609375" style="11" customWidth="1"/>
    <col min="3026" max="3026" width="21.10546875" style="11" customWidth="1"/>
    <col min="3027" max="3027" width="5.9921875" style="11" customWidth="1"/>
    <col min="3028" max="3028" width="1.12109375" style="11" customWidth="1"/>
    <col min="3029" max="3029" width="2.87109375" style="11" customWidth="1"/>
    <col min="3030" max="3030" width="4.24609375" style="11" customWidth="1"/>
    <col min="3031" max="3031" width="2.74609375" style="11" customWidth="1"/>
    <col min="3032" max="3032" width="25.3515625" style="11" customWidth="1"/>
    <col min="3033" max="3040" width="4.49609375" style="11" customWidth="1"/>
    <col min="3041" max="3041" width="21.10546875" style="11" customWidth="1"/>
    <col min="3042" max="3042" width="5.9921875" style="11" customWidth="1"/>
    <col min="3043" max="3043" width="1.12109375" style="11" customWidth="1"/>
    <col min="3044" max="3044" width="2.87109375" style="11" customWidth="1"/>
    <col min="3045" max="3045" width="4.24609375" style="11" customWidth="1"/>
    <col min="3046" max="3046" width="2.74609375" style="11" customWidth="1"/>
    <col min="3047" max="3047" width="25.3515625" style="11" customWidth="1"/>
    <col min="3048" max="3055" width="4.49609375" style="11" customWidth="1"/>
    <col min="3056" max="3056" width="21.10546875" style="11" customWidth="1"/>
    <col min="3057" max="3057" width="5.9921875" style="11" customWidth="1"/>
    <col min="3058" max="3058" width="1.12109375" style="11" customWidth="1"/>
    <col min="3059" max="3059" width="2.87109375" style="11" customWidth="1"/>
    <col min="3060" max="3060" width="4.24609375" style="11" customWidth="1"/>
    <col min="3061" max="3061" width="2.74609375" style="11" customWidth="1"/>
    <col min="3062" max="3062" width="25.3515625" style="11" customWidth="1"/>
    <col min="3063" max="3070" width="4.49609375" style="11" customWidth="1"/>
    <col min="3071" max="3071" width="21.10546875" style="11" customWidth="1"/>
    <col min="3072" max="3072" width="5.9921875" style="11" customWidth="1"/>
    <col min="3073" max="3073" width="1.12109375" style="11" customWidth="1"/>
    <col min="3074" max="3074" width="2.87109375" style="11" customWidth="1"/>
    <col min="3075" max="3075" width="4.24609375" style="11" customWidth="1"/>
    <col min="3076" max="3076" width="2.74609375" style="11" customWidth="1"/>
    <col min="3077" max="3077" width="25.3515625" style="11" customWidth="1"/>
    <col min="3078" max="3085" width="4.49609375" style="11" customWidth="1"/>
    <col min="3086" max="3086" width="21.10546875" style="11" customWidth="1"/>
    <col min="3087" max="3223" width="5.9921875" style="11" customWidth="1"/>
    <col min="3224" max="3224" width="1.12109375" style="11" customWidth="1"/>
    <col min="3225" max="3225" width="2.87109375" style="11" customWidth="1"/>
    <col min="3226" max="3226" width="4.24609375" style="11" customWidth="1"/>
    <col min="3227" max="3227" width="2.74609375" style="11" customWidth="1"/>
    <col min="3228" max="3228" width="25.3515625" style="11" customWidth="1"/>
    <col min="3229" max="3236" width="4.49609375" style="11" customWidth="1"/>
    <col min="3237" max="3237" width="21.10546875" style="11" customWidth="1"/>
    <col min="3238" max="3238" width="5.9921875" style="11" customWidth="1"/>
    <col min="3239" max="3239" width="1.12109375" style="11" customWidth="1"/>
    <col min="3240" max="3240" width="2.87109375" style="11" customWidth="1"/>
    <col min="3241" max="3241" width="4.24609375" style="11" customWidth="1"/>
    <col min="3242" max="3242" width="2.74609375" style="11" customWidth="1"/>
    <col min="3243" max="3243" width="25.3515625" style="11" customWidth="1"/>
    <col min="3244" max="3251" width="4.49609375" style="11" customWidth="1"/>
    <col min="3252" max="3252" width="21.10546875" style="11" customWidth="1"/>
    <col min="3253" max="3253" width="5.9921875" style="11" customWidth="1"/>
    <col min="3254" max="3254" width="1.12109375" style="11" customWidth="1"/>
    <col min="3255" max="3255" width="2.87109375" style="11" customWidth="1"/>
    <col min="3256" max="3256" width="4.24609375" style="11" customWidth="1"/>
    <col min="3257" max="3257" width="2.74609375" style="11" customWidth="1"/>
    <col min="3258" max="3258" width="25.3515625" style="11" customWidth="1"/>
    <col min="3259" max="3266" width="4.49609375" style="11" customWidth="1"/>
    <col min="3267" max="3267" width="21.10546875" style="11" customWidth="1"/>
    <col min="3268" max="3268" width="5.9921875" style="11" customWidth="1"/>
    <col min="3269" max="3269" width="1.12109375" style="11" customWidth="1"/>
    <col min="3270" max="3270" width="2.87109375" style="11" customWidth="1"/>
    <col min="3271" max="3271" width="4.24609375" style="11" customWidth="1"/>
    <col min="3272" max="3272" width="2.74609375" style="11" customWidth="1"/>
    <col min="3273" max="3273" width="25.3515625" style="11" customWidth="1"/>
    <col min="3274" max="3281" width="4.49609375" style="11" customWidth="1"/>
    <col min="3282" max="3282" width="21.10546875" style="11" customWidth="1"/>
    <col min="3283" max="3283" width="5.9921875" style="11" customWidth="1"/>
    <col min="3284" max="3284" width="1.12109375" style="11" customWidth="1"/>
    <col min="3285" max="3285" width="2.87109375" style="11" customWidth="1"/>
    <col min="3286" max="3286" width="4.24609375" style="11" customWidth="1"/>
    <col min="3287" max="3287" width="2.74609375" style="11" customWidth="1"/>
    <col min="3288" max="3288" width="25.3515625" style="11" customWidth="1"/>
    <col min="3289" max="3296" width="4.49609375" style="11" customWidth="1"/>
    <col min="3297" max="3297" width="21.10546875" style="11" customWidth="1"/>
    <col min="3298" max="3298" width="5.9921875" style="11" customWidth="1"/>
    <col min="3299" max="3299" width="1.12109375" style="11" customWidth="1"/>
    <col min="3300" max="3300" width="2.87109375" style="11" customWidth="1"/>
    <col min="3301" max="3301" width="4.24609375" style="11" customWidth="1"/>
    <col min="3302" max="3302" width="2.74609375" style="11" customWidth="1"/>
    <col min="3303" max="3303" width="25.3515625" style="11" customWidth="1"/>
    <col min="3304" max="3311" width="4.49609375" style="11" customWidth="1"/>
    <col min="3312" max="3312" width="21.10546875" style="11" customWidth="1"/>
    <col min="3313" max="3313" width="5.9921875" style="11" customWidth="1"/>
    <col min="3314" max="3314" width="1.12109375" style="11" customWidth="1"/>
    <col min="3315" max="3315" width="2.87109375" style="11" customWidth="1"/>
    <col min="3316" max="3316" width="4.24609375" style="11" customWidth="1"/>
    <col min="3317" max="3317" width="2.74609375" style="11" customWidth="1"/>
    <col min="3318" max="3318" width="25.3515625" style="11" customWidth="1"/>
    <col min="3319" max="3326" width="4.49609375" style="11" customWidth="1"/>
    <col min="3327" max="3327" width="21.10546875" style="11" customWidth="1"/>
    <col min="3328" max="3328" width="5.9921875" style="11" customWidth="1"/>
    <col min="3329" max="3329" width="1.12109375" style="11" customWidth="1"/>
    <col min="3330" max="3330" width="2.87109375" style="11" customWidth="1"/>
    <col min="3331" max="3331" width="4.24609375" style="11" customWidth="1"/>
    <col min="3332" max="3332" width="2.74609375" style="11" customWidth="1"/>
    <col min="3333" max="3333" width="25.3515625" style="11" customWidth="1"/>
    <col min="3334" max="3341" width="4.49609375" style="11" customWidth="1"/>
    <col min="3342" max="3342" width="21.10546875" style="11" customWidth="1"/>
    <col min="3343" max="3479" width="5.9921875" style="11" customWidth="1"/>
    <col min="3480" max="3480" width="1.12109375" style="11" customWidth="1"/>
    <col min="3481" max="3481" width="2.87109375" style="11" customWidth="1"/>
    <col min="3482" max="3482" width="4.24609375" style="11" customWidth="1"/>
    <col min="3483" max="3483" width="2.74609375" style="11" customWidth="1"/>
    <col min="3484" max="3484" width="25.3515625" style="11" customWidth="1"/>
    <col min="3485" max="3492" width="4.49609375" style="11" customWidth="1"/>
    <col min="3493" max="3493" width="21.10546875" style="11" customWidth="1"/>
    <col min="3494" max="3494" width="5.9921875" style="11" customWidth="1"/>
    <col min="3495" max="3495" width="1.12109375" style="11" customWidth="1"/>
    <col min="3496" max="3496" width="2.87109375" style="11" customWidth="1"/>
    <col min="3497" max="3497" width="4.24609375" style="11" customWidth="1"/>
    <col min="3498" max="3498" width="2.74609375" style="11" customWidth="1"/>
    <col min="3499" max="3499" width="25.3515625" style="11" customWidth="1"/>
    <col min="3500" max="3507" width="4.49609375" style="11" customWidth="1"/>
    <col min="3508" max="3508" width="21.10546875" style="11" customWidth="1"/>
    <col min="3509" max="3509" width="5.9921875" style="11" customWidth="1"/>
    <col min="3510" max="3510" width="1.12109375" style="11" customWidth="1"/>
    <col min="3511" max="3511" width="2.87109375" style="11" customWidth="1"/>
    <col min="3512" max="3512" width="4.24609375" style="11" customWidth="1"/>
    <col min="3513" max="3513" width="2.74609375" style="11" customWidth="1"/>
    <col min="3514" max="3514" width="25.3515625" style="11" customWidth="1"/>
    <col min="3515" max="3522" width="4.49609375" style="11" customWidth="1"/>
    <col min="3523" max="3523" width="21.10546875" style="11" customWidth="1"/>
    <col min="3524" max="3524" width="5.9921875" style="11" customWidth="1"/>
    <col min="3525" max="3525" width="1.12109375" style="11" customWidth="1"/>
    <col min="3526" max="3526" width="2.87109375" style="11" customWidth="1"/>
    <col min="3527" max="3527" width="4.24609375" style="11" customWidth="1"/>
    <col min="3528" max="3528" width="2.74609375" style="11" customWidth="1"/>
    <col min="3529" max="3529" width="25.3515625" style="11" customWidth="1"/>
    <col min="3530" max="3537" width="4.49609375" style="11" customWidth="1"/>
    <col min="3538" max="3538" width="21.10546875" style="11" customWidth="1"/>
    <col min="3539" max="3539" width="5.9921875" style="11" customWidth="1"/>
    <col min="3540" max="3540" width="1.12109375" style="11" customWidth="1"/>
    <col min="3541" max="3541" width="2.87109375" style="11" customWidth="1"/>
    <col min="3542" max="3542" width="4.24609375" style="11" customWidth="1"/>
    <col min="3543" max="3543" width="2.74609375" style="11" customWidth="1"/>
    <col min="3544" max="3544" width="25.3515625" style="11" customWidth="1"/>
    <col min="3545" max="3552" width="4.49609375" style="11" customWidth="1"/>
    <col min="3553" max="3553" width="21.10546875" style="11" customWidth="1"/>
    <col min="3554" max="3554" width="5.9921875" style="11" customWidth="1"/>
    <col min="3555" max="3555" width="1.12109375" style="11" customWidth="1"/>
    <col min="3556" max="3556" width="2.87109375" style="11" customWidth="1"/>
    <col min="3557" max="3557" width="4.24609375" style="11" customWidth="1"/>
    <col min="3558" max="3558" width="2.74609375" style="11" customWidth="1"/>
    <col min="3559" max="3559" width="25.3515625" style="11" customWidth="1"/>
    <col min="3560" max="3567" width="4.49609375" style="11" customWidth="1"/>
    <col min="3568" max="3568" width="21.10546875" style="11" customWidth="1"/>
    <col min="3569" max="3569" width="5.9921875" style="11" customWidth="1"/>
    <col min="3570" max="3570" width="1.12109375" style="11" customWidth="1"/>
    <col min="3571" max="3571" width="2.87109375" style="11" customWidth="1"/>
    <col min="3572" max="3572" width="4.24609375" style="11" customWidth="1"/>
    <col min="3573" max="3573" width="2.74609375" style="11" customWidth="1"/>
    <col min="3574" max="3574" width="25.3515625" style="11" customWidth="1"/>
    <col min="3575" max="3582" width="4.49609375" style="11" customWidth="1"/>
    <col min="3583" max="3583" width="21.10546875" style="11" customWidth="1"/>
    <col min="3584" max="3584" width="5.9921875" style="11" customWidth="1"/>
    <col min="3585" max="3585" width="1.12109375" style="11" customWidth="1"/>
    <col min="3586" max="3586" width="2.87109375" style="11" customWidth="1"/>
    <col min="3587" max="3587" width="4.24609375" style="11" customWidth="1"/>
    <col min="3588" max="3588" width="2.74609375" style="11" customWidth="1"/>
    <col min="3589" max="3589" width="25.3515625" style="11" customWidth="1"/>
    <col min="3590" max="3597" width="4.49609375" style="11" customWidth="1"/>
    <col min="3598" max="3598" width="21.10546875" style="11" customWidth="1"/>
    <col min="3599" max="3735" width="5.9921875" style="11" customWidth="1"/>
    <col min="3736" max="3736" width="1.12109375" style="11" customWidth="1"/>
    <col min="3737" max="3737" width="2.87109375" style="11" customWidth="1"/>
    <col min="3738" max="3738" width="4.24609375" style="11" customWidth="1"/>
    <col min="3739" max="3739" width="2.74609375" style="11" customWidth="1"/>
    <col min="3740" max="3740" width="25.3515625" style="11" customWidth="1"/>
    <col min="3741" max="3748" width="4.49609375" style="11" customWidth="1"/>
    <col min="3749" max="3749" width="21.10546875" style="11" customWidth="1"/>
    <col min="3750" max="3750" width="5.9921875" style="11" customWidth="1"/>
    <col min="3751" max="3751" width="1.12109375" style="11" customWidth="1"/>
    <col min="3752" max="3752" width="2.87109375" style="11" customWidth="1"/>
    <col min="3753" max="3753" width="4.24609375" style="11" customWidth="1"/>
    <col min="3754" max="3754" width="2.74609375" style="11" customWidth="1"/>
    <col min="3755" max="3755" width="25.3515625" style="11" customWidth="1"/>
    <col min="3756" max="3763" width="4.49609375" style="11" customWidth="1"/>
    <col min="3764" max="3764" width="21.10546875" style="11" customWidth="1"/>
    <col min="3765" max="3765" width="5.9921875" style="11" customWidth="1"/>
    <col min="3766" max="3766" width="1.12109375" style="11" customWidth="1"/>
    <col min="3767" max="3767" width="2.87109375" style="11" customWidth="1"/>
    <col min="3768" max="3768" width="4.24609375" style="11" customWidth="1"/>
    <col min="3769" max="3769" width="2.74609375" style="11" customWidth="1"/>
    <col min="3770" max="3770" width="25.3515625" style="11" customWidth="1"/>
    <col min="3771" max="3778" width="4.49609375" style="11" customWidth="1"/>
    <col min="3779" max="3779" width="21.10546875" style="11" customWidth="1"/>
    <col min="3780" max="3780" width="5.9921875" style="11" customWidth="1"/>
    <col min="3781" max="3781" width="1.12109375" style="11" customWidth="1"/>
    <col min="3782" max="3782" width="2.87109375" style="11" customWidth="1"/>
    <col min="3783" max="3783" width="4.24609375" style="11" customWidth="1"/>
    <col min="3784" max="3784" width="2.74609375" style="11" customWidth="1"/>
    <col min="3785" max="3785" width="25.3515625" style="11" customWidth="1"/>
    <col min="3786" max="3793" width="4.49609375" style="11" customWidth="1"/>
    <col min="3794" max="3794" width="21.10546875" style="11" customWidth="1"/>
    <col min="3795" max="3795" width="5.9921875" style="11" customWidth="1"/>
    <col min="3796" max="3796" width="1.12109375" style="11" customWidth="1"/>
    <col min="3797" max="3797" width="2.87109375" style="11" customWidth="1"/>
    <col min="3798" max="3798" width="4.24609375" style="11" customWidth="1"/>
    <col min="3799" max="3799" width="2.74609375" style="11" customWidth="1"/>
    <col min="3800" max="3800" width="25.3515625" style="11" customWidth="1"/>
    <col min="3801" max="3808" width="4.49609375" style="11" customWidth="1"/>
    <col min="3809" max="3809" width="21.10546875" style="11" customWidth="1"/>
    <col min="3810" max="3810" width="5.9921875" style="11" customWidth="1"/>
    <col min="3811" max="3811" width="1.12109375" style="11" customWidth="1"/>
    <col min="3812" max="3812" width="2.87109375" style="11" customWidth="1"/>
    <col min="3813" max="3813" width="4.24609375" style="11" customWidth="1"/>
    <col min="3814" max="3814" width="2.74609375" style="11" customWidth="1"/>
    <col min="3815" max="3815" width="25.3515625" style="11" customWidth="1"/>
    <col min="3816" max="3823" width="4.49609375" style="11" customWidth="1"/>
    <col min="3824" max="3824" width="21.10546875" style="11" customWidth="1"/>
    <col min="3825" max="3825" width="5.9921875" style="11" customWidth="1"/>
    <col min="3826" max="3826" width="1.12109375" style="11" customWidth="1"/>
    <col min="3827" max="3827" width="2.87109375" style="11" customWidth="1"/>
    <col min="3828" max="3828" width="4.24609375" style="11" customWidth="1"/>
    <col min="3829" max="3829" width="2.74609375" style="11" customWidth="1"/>
    <col min="3830" max="3830" width="25.3515625" style="11" customWidth="1"/>
    <col min="3831" max="3838" width="4.49609375" style="11" customWidth="1"/>
    <col min="3839" max="3839" width="21.10546875" style="11" customWidth="1"/>
    <col min="3840" max="3840" width="5.9921875" style="11" customWidth="1"/>
    <col min="3841" max="3841" width="1.12109375" style="11" customWidth="1"/>
    <col min="3842" max="3842" width="2.87109375" style="11" customWidth="1"/>
    <col min="3843" max="3843" width="4.24609375" style="11" customWidth="1"/>
    <col min="3844" max="3844" width="2.74609375" style="11" customWidth="1"/>
    <col min="3845" max="3845" width="25.3515625" style="11" customWidth="1"/>
    <col min="3846" max="3853" width="4.49609375" style="11" customWidth="1"/>
    <col min="3854" max="3854" width="21.10546875" style="11" customWidth="1"/>
    <col min="3855" max="3991" width="5.9921875" style="11" customWidth="1"/>
    <col min="3992" max="3992" width="1.12109375" style="11" customWidth="1"/>
    <col min="3993" max="3993" width="2.87109375" style="11" customWidth="1"/>
    <col min="3994" max="3994" width="4.24609375" style="11" customWidth="1"/>
    <col min="3995" max="3995" width="2.74609375" style="11" customWidth="1"/>
    <col min="3996" max="3996" width="25.3515625" style="11" customWidth="1"/>
    <col min="3997" max="4004" width="4.49609375" style="11" customWidth="1"/>
    <col min="4005" max="4005" width="21.10546875" style="11" customWidth="1"/>
    <col min="4006" max="4006" width="5.9921875" style="11" customWidth="1"/>
    <col min="4007" max="4007" width="1.12109375" style="11" customWidth="1"/>
    <col min="4008" max="4008" width="2.87109375" style="11" customWidth="1"/>
    <col min="4009" max="4009" width="4.24609375" style="11" customWidth="1"/>
    <col min="4010" max="4010" width="2.74609375" style="11" customWidth="1"/>
    <col min="4011" max="4011" width="25.3515625" style="11" customWidth="1"/>
    <col min="4012" max="4019" width="4.49609375" style="11" customWidth="1"/>
    <col min="4020" max="4020" width="21.10546875" style="11" customWidth="1"/>
    <col min="4021" max="4021" width="5.9921875" style="11" customWidth="1"/>
    <col min="4022" max="4022" width="1.12109375" style="11" customWidth="1"/>
    <col min="4023" max="4023" width="2.87109375" style="11" customWidth="1"/>
    <col min="4024" max="4024" width="4.24609375" style="11" customWidth="1"/>
    <col min="4025" max="4025" width="2.74609375" style="11" customWidth="1"/>
    <col min="4026" max="4026" width="25.3515625" style="11" customWidth="1"/>
    <col min="4027" max="4034" width="4.49609375" style="11" customWidth="1"/>
    <col min="4035" max="4035" width="21.10546875" style="11" customWidth="1"/>
    <col min="4036" max="4036" width="5.9921875" style="11" customWidth="1"/>
    <col min="4037" max="4037" width="1.12109375" style="11" customWidth="1"/>
    <col min="4038" max="4038" width="2.87109375" style="11" customWidth="1"/>
    <col min="4039" max="4039" width="4.24609375" style="11" customWidth="1"/>
    <col min="4040" max="4040" width="2.74609375" style="11" customWidth="1"/>
    <col min="4041" max="4041" width="25.3515625" style="11" customWidth="1"/>
    <col min="4042" max="4049" width="4.49609375" style="11" customWidth="1"/>
    <col min="4050" max="4050" width="21.10546875" style="11" customWidth="1"/>
    <col min="4051" max="4051" width="5.9921875" style="11" customWidth="1"/>
    <col min="4052" max="4052" width="1.12109375" style="11" customWidth="1"/>
    <col min="4053" max="4053" width="2.87109375" style="11" customWidth="1"/>
    <col min="4054" max="4054" width="4.24609375" style="11" customWidth="1"/>
    <col min="4055" max="4055" width="2.74609375" style="11" customWidth="1"/>
    <col min="4056" max="4056" width="25.3515625" style="11" customWidth="1"/>
    <col min="4057" max="4064" width="4.49609375" style="11" customWidth="1"/>
    <col min="4065" max="4065" width="21.10546875" style="11" customWidth="1"/>
    <col min="4066" max="4066" width="5.9921875" style="11" customWidth="1"/>
    <col min="4067" max="4067" width="1.12109375" style="11" customWidth="1"/>
    <col min="4068" max="4068" width="2.87109375" style="11" customWidth="1"/>
    <col min="4069" max="4069" width="4.24609375" style="11" customWidth="1"/>
    <col min="4070" max="4070" width="2.74609375" style="11" customWidth="1"/>
    <col min="4071" max="4071" width="25.3515625" style="11" customWidth="1"/>
    <col min="4072" max="4079" width="4.49609375" style="11" customWidth="1"/>
    <col min="4080" max="4080" width="21.10546875" style="11" customWidth="1"/>
    <col min="4081" max="4081" width="5.9921875" style="11" customWidth="1"/>
    <col min="4082" max="4082" width="1.12109375" style="11" customWidth="1"/>
    <col min="4083" max="4083" width="2.87109375" style="11" customWidth="1"/>
    <col min="4084" max="4084" width="4.24609375" style="11" customWidth="1"/>
    <col min="4085" max="4085" width="2.74609375" style="11" customWidth="1"/>
    <col min="4086" max="4086" width="25.3515625" style="11" customWidth="1"/>
    <col min="4087" max="4094" width="4.49609375" style="11" customWidth="1"/>
    <col min="4095" max="4095" width="21.10546875" style="11" customWidth="1"/>
    <col min="4096" max="4096" width="5.9921875" style="11" customWidth="1"/>
    <col min="4097" max="4097" width="1.12109375" style="11" customWidth="1"/>
    <col min="4098" max="4098" width="2.87109375" style="11" customWidth="1"/>
    <col min="4099" max="4099" width="4.24609375" style="11" customWidth="1"/>
    <col min="4100" max="4100" width="2.74609375" style="11" customWidth="1"/>
    <col min="4101" max="4101" width="25.3515625" style="11" customWidth="1"/>
    <col min="4102" max="4109" width="4.49609375" style="11" customWidth="1"/>
    <col min="4110" max="4110" width="21.10546875" style="11" customWidth="1"/>
    <col min="4111" max="4247" width="5.9921875" style="11" customWidth="1"/>
    <col min="4248" max="4248" width="1.12109375" style="11" customWidth="1"/>
    <col min="4249" max="4249" width="2.87109375" style="11" customWidth="1"/>
    <col min="4250" max="4250" width="4.24609375" style="11" customWidth="1"/>
    <col min="4251" max="4251" width="2.74609375" style="11" customWidth="1"/>
    <col min="4252" max="4252" width="25.3515625" style="11" customWidth="1"/>
    <col min="4253" max="4260" width="4.49609375" style="11" customWidth="1"/>
    <col min="4261" max="4261" width="21.10546875" style="11" customWidth="1"/>
    <col min="4262" max="4262" width="5.9921875" style="11" customWidth="1"/>
    <col min="4263" max="4263" width="1.12109375" style="11" customWidth="1"/>
    <col min="4264" max="4264" width="2.87109375" style="11" customWidth="1"/>
    <col min="4265" max="4265" width="4.24609375" style="11" customWidth="1"/>
    <col min="4266" max="4266" width="2.74609375" style="11" customWidth="1"/>
    <col min="4267" max="4267" width="25.3515625" style="11" customWidth="1"/>
    <col min="4268" max="4275" width="4.49609375" style="11" customWidth="1"/>
    <col min="4276" max="4276" width="21.10546875" style="11" customWidth="1"/>
    <col min="4277" max="4277" width="5.9921875" style="11" customWidth="1"/>
    <col min="4278" max="4278" width="1.12109375" style="11" customWidth="1"/>
    <col min="4279" max="4279" width="2.87109375" style="11" customWidth="1"/>
    <col min="4280" max="4280" width="4.24609375" style="11" customWidth="1"/>
    <col min="4281" max="4281" width="2.74609375" style="11" customWidth="1"/>
    <col min="4282" max="4282" width="25.3515625" style="11" customWidth="1"/>
    <col min="4283" max="4290" width="4.49609375" style="11" customWidth="1"/>
    <col min="4291" max="4291" width="21.10546875" style="11" customWidth="1"/>
    <col min="4292" max="4292" width="5.9921875" style="11" customWidth="1"/>
    <col min="4293" max="4293" width="1.12109375" style="11" customWidth="1"/>
    <col min="4294" max="4294" width="2.87109375" style="11" customWidth="1"/>
    <col min="4295" max="4295" width="4.24609375" style="11" customWidth="1"/>
    <col min="4296" max="4296" width="2.74609375" style="11" customWidth="1"/>
    <col min="4297" max="4297" width="25.3515625" style="11" customWidth="1"/>
    <col min="4298" max="4305" width="4.49609375" style="11" customWidth="1"/>
    <col min="4306" max="4306" width="21.10546875" style="11" customWidth="1"/>
    <col min="4307" max="4307" width="5.9921875" style="11" customWidth="1"/>
    <col min="4308" max="4308" width="1.12109375" style="11" customWidth="1"/>
    <col min="4309" max="4309" width="2.87109375" style="11" customWidth="1"/>
    <col min="4310" max="4310" width="4.24609375" style="11" customWidth="1"/>
    <col min="4311" max="4311" width="2.74609375" style="11" customWidth="1"/>
    <col min="4312" max="4312" width="25.3515625" style="11" customWidth="1"/>
    <col min="4313" max="4320" width="4.49609375" style="11" customWidth="1"/>
    <col min="4321" max="4321" width="21.10546875" style="11" customWidth="1"/>
    <col min="4322" max="4322" width="5.9921875" style="11" customWidth="1"/>
    <col min="4323" max="4323" width="1.12109375" style="11" customWidth="1"/>
    <col min="4324" max="4324" width="2.87109375" style="11" customWidth="1"/>
    <col min="4325" max="4325" width="4.24609375" style="11" customWidth="1"/>
    <col min="4326" max="4326" width="2.74609375" style="11" customWidth="1"/>
    <col min="4327" max="4327" width="25.3515625" style="11" customWidth="1"/>
    <col min="4328" max="4335" width="4.49609375" style="11" customWidth="1"/>
    <col min="4336" max="4336" width="21.10546875" style="11" customWidth="1"/>
    <col min="4337" max="4337" width="5.9921875" style="11" customWidth="1"/>
    <col min="4338" max="4338" width="1.12109375" style="11" customWidth="1"/>
    <col min="4339" max="4339" width="2.87109375" style="11" customWidth="1"/>
    <col min="4340" max="4340" width="4.24609375" style="11" customWidth="1"/>
    <col min="4341" max="4341" width="2.74609375" style="11" customWidth="1"/>
    <col min="4342" max="4342" width="25.3515625" style="11" customWidth="1"/>
    <col min="4343" max="4350" width="4.49609375" style="11" customWidth="1"/>
    <col min="4351" max="4351" width="21.10546875" style="11" customWidth="1"/>
    <col min="4352" max="4352" width="5.9921875" style="11" customWidth="1"/>
    <col min="4353" max="4353" width="1.12109375" style="11" customWidth="1"/>
    <col min="4354" max="4354" width="2.87109375" style="11" customWidth="1"/>
    <col min="4355" max="4355" width="4.24609375" style="11" customWidth="1"/>
    <col min="4356" max="4356" width="2.74609375" style="11" customWidth="1"/>
    <col min="4357" max="4357" width="25.3515625" style="11" customWidth="1"/>
    <col min="4358" max="4365" width="4.49609375" style="11" customWidth="1"/>
    <col min="4366" max="4366" width="21.10546875" style="11" customWidth="1"/>
    <col min="4367" max="4503" width="5.9921875" style="11" customWidth="1"/>
    <col min="4504" max="4504" width="1.12109375" style="11" customWidth="1"/>
    <col min="4505" max="4505" width="2.87109375" style="11" customWidth="1"/>
    <col min="4506" max="4506" width="4.24609375" style="11" customWidth="1"/>
    <col min="4507" max="4507" width="2.74609375" style="11" customWidth="1"/>
    <col min="4508" max="4508" width="25.3515625" style="11" customWidth="1"/>
    <col min="4509" max="4516" width="4.49609375" style="11" customWidth="1"/>
    <col min="4517" max="4517" width="21.10546875" style="11" customWidth="1"/>
    <col min="4518" max="4518" width="5.9921875" style="11" customWidth="1"/>
    <col min="4519" max="4519" width="1.12109375" style="11" customWidth="1"/>
    <col min="4520" max="4520" width="2.87109375" style="11" customWidth="1"/>
    <col min="4521" max="4521" width="4.24609375" style="11" customWidth="1"/>
    <col min="4522" max="4522" width="2.74609375" style="11" customWidth="1"/>
    <col min="4523" max="4523" width="25.3515625" style="11" customWidth="1"/>
    <col min="4524" max="4531" width="4.49609375" style="11" customWidth="1"/>
    <col min="4532" max="4532" width="21.10546875" style="11" customWidth="1"/>
    <col min="4533" max="4533" width="5.9921875" style="11" customWidth="1"/>
    <col min="4534" max="4534" width="1.12109375" style="11" customWidth="1"/>
    <col min="4535" max="4535" width="2.87109375" style="11" customWidth="1"/>
    <col min="4536" max="4536" width="4.24609375" style="11" customWidth="1"/>
    <col min="4537" max="4537" width="2.74609375" style="11" customWidth="1"/>
    <col min="4538" max="4538" width="25.3515625" style="11" customWidth="1"/>
    <col min="4539" max="4546" width="4.49609375" style="11" customWidth="1"/>
    <col min="4547" max="4547" width="21.10546875" style="11" customWidth="1"/>
    <col min="4548" max="4548" width="5.9921875" style="11" customWidth="1"/>
    <col min="4549" max="4549" width="1.12109375" style="11" customWidth="1"/>
    <col min="4550" max="4550" width="2.87109375" style="11" customWidth="1"/>
    <col min="4551" max="4551" width="4.24609375" style="11" customWidth="1"/>
    <col min="4552" max="4552" width="2.74609375" style="11" customWidth="1"/>
    <col min="4553" max="4553" width="25.3515625" style="11" customWidth="1"/>
    <col min="4554" max="4561" width="4.49609375" style="11" customWidth="1"/>
    <col min="4562" max="4562" width="21.10546875" style="11" customWidth="1"/>
    <col min="4563" max="4563" width="5.9921875" style="11" customWidth="1"/>
    <col min="4564" max="4564" width="1.12109375" style="11" customWidth="1"/>
    <col min="4565" max="4565" width="2.87109375" style="11" customWidth="1"/>
    <col min="4566" max="4566" width="4.24609375" style="11" customWidth="1"/>
    <col min="4567" max="4567" width="2.74609375" style="11" customWidth="1"/>
    <col min="4568" max="4568" width="25.3515625" style="11" customWidth="1"/>
    <col min="4569" max="4576" width="4.49609375" style="11" customWidth="1"/>
    <col min="4577" max="4577" width="21.10546875" style="11" customWidth="1"/>
    <col min="4578" max="4578" width="5.9921875" style="11" customWidth="1"/>
    <col min="4579" max="4579" width="1.12109375" style="11" customWidth="1"/>
    <col min="4580" max="4580" width="2.87109375" style="11" customWidth="1"/>
    <col min="4581" max="4581" width="4.24609375" style="11" customWidth="1"/>
    <col min="4582" max="4582" width="2.74609375" style="11" customWidth="1"/>
    <col min="4583" max="4583" width="25.3515625" style="11" customWidth="1"/>
    <col min="4584" max="4591" width="4.49609375" style="11" customWidth="1"/>
    <col min="4592" max="4592" width="21.10546875" style="11" customWidth="1"/>
    <col min="4593" max="4593" width="5.9921875" style="11" customWidth="1"/>
    <col min="4594" max="4594" width="1.12109375" style="11" customWidth="1"/>
    <col min="4595" max="4595" width="2.87109375" style="11" customWidth="1"/>
    <col min="4596" max="4596" width="4.24609375" style="11" customWidth="1"/>
    <col min="4597" max="4597" width="2.74609375" style="11" customWidth="1"/>
    <col min="4598" max="4598" width="25.3515625" style="11" customWidth="1"/>
    <col min="4599" max="4606" width="4.49609375" style="11" customWidth="1"/>
    <col min="4607" max="4607" width="21.10546875" style="11" customWidth="1"/>
    <col min="4608" max="4608" width="5.9921875" style="11" customWidth="1"/>
    <col min="4609" max="4609" width="1.12109375" style="11" customWidth="1"/>
    <col min="4610" max="4610" width="2.87109375" style="11" customWidth="1"/>
    <col min="4611" max="4611" width="4.24609375" style="11" customWidth="1"/>
    <col min="4612" max="4612" width="2.74609375" style="11" customWidth="1"/>
    <col min="4613" max="4613" width="25.3515625" style="11" customWidth="1"/>
    <col min="4614" max="4621" width="4.49609375" style="11" customWidth="1"/>
    <col min="4622" max="4622" width="21.10546875" style="11" customWidth="1"/>
    <col min="4623" max="4759" width="5.9921875" style="11" customWidth="1"/>
    <col min="4760" max="4760" width="1.12109375" style="11" customWidth="1"/>
    <col min="4761" max="4761" width="2.87109375" style="11" customWidth="1"/>
    <col min="4762" max="4762" width="4.24609375" style="11" customWidth="1"/>
    <col min="4763" max="4763" width="2.74609375" style="11" customWidth="1"/>
    <col min="4764" max="4764" width="25.3515625" style="11" customWidth="1"/>
    <col min="4765" max="4772" width="4.49609375" style="11" customWidth="1"/>
    <col min="4773" max="4773" width="21.10546875" style="11" customWidth="1"/>
    <col min="4774" max="4774" width="5.9921875" style="11" customWidth="1"/>
    <col min="4775" max="4775" width="1.12109375" style="11" customWidth="1"/>
    <col min="4776" max="4776" width="2.87109375" style="11" customWidth="1"/>
    <col min="4777" max="4777" width="4.24609375" style="11" customWidth="1"/>
    <col min="4778" max="4778" width="2.74609375" style="11" customWidth="1"/>
    <col min="4779" max="4779" width="25.3515625" style="11" customWidth="1"/>
    <col min="4780" max="4787" width="4.49609375" style="11" customWidth="1"/>
    <col min="4788" max="4788" width="21.10546875" style="11" customWidth="1"/>
    <col min="4789" max="4789" width="5.9921875" style="11" customWidth="1"/>
    <col min="4790" max="4790" width="1.12109375" style="11" customWidth="1"/>
    <col min="4791" max="4791" width="2.87109375" style="11" customWidth="1"/>
    <col min="4792" max="4792" width="4.24609375" style="11" customWidth="1"/>
    <col min="4793" max="4793" width="2.74609375" style="11" customWidth="1"/>
    <col min="4794" max="4794" width="25.3515625" style="11" customWidth="1"/>
    <col min="4795" max="4802" width="4.49609375" style="11" customWidth="1"/>
    <col min="4803" max="4803" width="21.10546875" style="11" customWidth="1"/>
    <col min="4804" max="4804" width="5.9921875" style="11" customWidth="1"/>
    <col min="4805" max="4805" width="1.12109375" style="11" customWidth="1"/>
    <col min="4806" max="4806" width="2.87109375" style="11" customWidth="1"/>
    <col min="4807" max="4807" width="4.24609375" style="11" customWidth="1"/>
    <col min="4808" max="4808" width="2.74609375" style="11" customWidth="1"/>
    <col min="4809" max="4809" width="25.3515625" style="11" customWidth="1"/>
    <col min="4810" max="4817" width="4.49609375" style="11" customWidth="1"/>
    <col min="4818" max="4818" width="21.10546875" style="11" customWidth="1"/>
    <col min="4819" max="4819" width="5.9921875" style="11" customWidth="1"/>
    <col min="4820" max="4820" width="1.12109375" style="11" customWidth="1"/>
    <col min="4821" max="4821" width="2.87109375" style="11" customWidth="1"/>
    <col min="4822" max="4822" width="4.24609375" style="11" customWidth="1"/>
    <col min="4823" max="4823" width="2.74609375" style="11" customWidth="1"/>
    <col min="4824" max="4824" width="25.3515625" style="11" customWidth="1"/>
    <col min="4825" max="4832" width="4.49609375" style="11" customWidth="1"/>
    <col min="4833" max="4833" width="21.10546875" style="11" customWidth="1"/>
    <col min="4834" max="4834" width="5.9921875" style="11" customWidth="1"/>
    <col min="4835" max="4835" width="1.12109375" style="11" customWidth="1"/>
    <col min="4836" max="4836" width="2.87109375" style="11" customWidth="1"/>
    <col min="4837" max="4837" width="4.24609375" style="11" customWidth="1"/>
    <col min="4838" max="4838" width="2.74609375" style="11" customWidth="1"/>
    <col min="4839" max="4839" width="25.3515625" style="11" customWidth="1"/>
    <col min="4840" max="4847" width="4.49609375" style="11" customWidth="1"/>
    <col min="4848" max="4848" width="21.10546875" style="11" customWidth="1"/>
    <col min="4849" max="4849" width="5.9921875" style="11" customWidth="1"/>
    <col min="4850" max="4850" width="1.12109375" style="11" customWidth="1"/>
    <col min="4851" max="4851" width="2.87109375" style="11" customWidth="1"/>
    <col min="4852" max="4852" width="4.24609375" style="11" customWidth="1"/>
    <col min="4853" max="4853" width="2.74609375" style="11" customWidth="1"/>
    <col min="4854" max="4854" width="25.3515625" style="11" customWidth="1"/>
    <col min="4855" max="4862" width="4.49609375" style="11" customWidth="1"/>
    <col min="4863" max="4863" width="21.10546875" style="11" customWidth="1"/>
    <col min="4864" max="4864" width="5.9921875" style="11" customWidth="1"/>
    <col min="4865" max="4865" width="1.12109375" style="11" customWidth="1"/>
    <col min="4866" max="4866" width="2.87109375" style="11" customWidth="1"/>
    <col min="4867" max="4867" width="4.24609375" style="11" customWidth="1"/>
    <col min="4868" max="4868" width="2.74609375" style="11" customWidth="1"/>
    <col min="4869" max="4869" width="25.3515625" style="11" customWidth="1"/>
    <col min="4870" max="4877" width="4.49609375" style="11" customWidth="1"/>
    <col min="4878" max="4878" width="21.10546875" style="11" customWidth="1"/>
    <col min="4879" max="5015" width="5.9921875" style="11" customWidth="1"/>
    <col min="5016" max="5016" width="1.12109375" style="11" customWidth="1"/>
    <col min="5017" max="5017" width="2.87109375" style="11" customWidth="1"/>
    <col min="5018" max="5018" width="4.24609375" style="11" customWidth="1"/>
    <col min="5019" max="5019" width="2.74609375" style="11" customWidth="1"/>
    <col min="5020" max="5020" width="25.3515625" style="11" customWidth="1"/>
    <col min="5021" max="5028" width="4.49609375" style="11" customWidth="1"/>
    <col min="5029" max="5029" width="21.10546875" style="11" customWidth="1"/>
    <col min="5030" max="5030" width="5.9921875" style="11" customWidth="1"/>
    <col min="5031" max="5031" width="1.12109375" style="11" customWidth="1"/>
    <col min="5032" max="5032" width="2.87109375" style="11" customWidth="1"/>
    <col min="5033" max="5033" width="4.24609375" style="11" customWidth="1"/>
    <col min="5034" max="5034" width="2.74609375" style="11" customWidth="1"/>
    <col min="5035" max="5035" width="25.3515625" style="11" customWidth="1"/>
    <col min="5036" max="5043" width="4.49609375" style="11" customWidth="1"/>
    <col min="5044" max="5044" width="21.10546875" style="11" customWidth="1"/>
    <col min="5045" max="5045" width="5.9921875" style="11" customWidth="1"/>
    <col min="5046" max="5046" width="1.12109375" style="11" customWidth="1"/>
    <col min="5047" max="5047" width="2.87109375" style="11" customWidth="1"/>
    <col min="5048" max="5048" width="4.24609375" style="11" customWidth="1"/>
    <col min="5049" max="5049" width="2.74609375" style="11" customWidth="1"/>
    <col min="5050" max="5050" width="25.3515625" style="11" customWidth="1"/>
    <col min="5051" max="5058" width="4.49609375" style="11" customWidth="1"/>
    <col min="5059" max="5059" width="21.10546875" style="11" customWidth="1"/>
    <col min="5060" max="5060" width="5.9921875" style="11" customWidth="1"/>
    <col min="5061" max="5061" width="1.12109375" style="11" customWidth="1"/>
    <col min="5062" max="5062" width="2.87109375" style="11" customWidth="1"/>
    <col min="5063" max="5063" width="4.24609375" style="11" customWidth="1"/>
    <col min="5064" max="5064" width="2.74609375" style="11" customWidth="1"/>
    <col min="5065" max="5065" width="25.3515625" style="11" customWidth="1"/>
    <col min="5066" max="5073" width="4.49609375" style="11" customWidth="1"/>
    <col min="5074" max="5074" width="21.10546875" style="11" customWidth="1"/>
    <col min="5075" max="5075" width="5.9921875" style="11" customWidth="1"/>
    <col min="5076" max="5076" width="1.12109375" style="11" customWidth="1"/>
    <col min="5077" max="5077" width="2.87109375" style="11" customWidth="1"/>
    <col min="5078" max="5078" width="4.24609375" style="11" customWidth="1"/>
    <col min="5079" max="5079" width="2.74609375" style="11" customWidth="1"/>
    <col min="5080" max="5080" width="25.3515625" style="11" customWidth="1"/>
    <col min="5081" max="5088" width="4.49609375" style="11" customWidth="1"/>
    <col min="5089" max="5089" width="21.10546875" style="11" customWidth="1"/>
    <col min="5090" max="5090" width="5.9921875" style="11" customWidth="1"/>
    <col min="5091" max="5091" width="1.12109375" style="11" customWidth="1"/>
    <col min="5092" max="5092" width="2.87109375" style="11" customWidth="1"/>
    <col min="5093" max="5093" width="4.24609375" style="11" customWidth="1"/>
    <col min="5094" max="5094" width="2.74609375" style="11" customWidth="1"/>
    <col min="5095" max="5095" width="25.3515625" style="11" customWidth="1"/>
    <col min="5096" max="5103" width="4.49609375" style="11" customWidth="1"/>
    <col min="5104" max="5104" width="21.10546875" style="11" customWidth="1"/>
    <col min="5105" max="5105" width="5.9921875" style="11" customWidth="1"/>
    <col min="5106" max="5106" width="1.12109375" style="11" customWidth="1"/>
    <col min="5107" max="5107" width="2.87109375" style="11" customWidth="1"/>
    <col min="5108" max="5108" width="4.24609375" style="11" customWidth="1"/>
    <col min="5109" max="5109" width="2.74609375" style="11" customWidth="1"/>
    <col min="5110" max="5110" width="25.3515625" style="11" customWidth="1"/>
    <col min="5111" max="5118" width="4.49609375" style="11" customWidth="1"/>
    <col min="5119" max="5119" width="21.10546875" style="11" customWidth="1"/>
    <col min="5120" max="5120" width="5.9921875" style="11" customWidth="1"/>
    <col min="5121" max="5121" width="1.12109375" style="11" customWidth="1"/>
    <col min="5122" max="5122" width="2.87109375" style="11" customWidth="1"/>
    <col min="5123" max="5123" width="4.24609375" style="11" customWidth="1"/>
    <col min="5124" max="5124" width="2.74609375" style="11" customWidth="1"/>
    <col min="5125" max="5125" width="25.3515625" style="11" customWidth="1"/>
    <col min="5126" max="5133" width="4.49609375" style="11" customWidth="1"/>
    <col min="5134" max="5134" width="21.10546875" style="11" customWidth="1"/>
    <col min="5135" max="5271" width="5.9921875" style="11" customWidth="1"/>
    <col min="5272" max="5272" width="1.12109375" style="11" customWidth="1"/>
    <col min="5273" max="5273" width="2.87109375" style="11" customWidth="1"/>
    <col min="5274" max="5274" width="4.24609375" style="11" customWidth="1"/>
    <col min="5275" max="5275" width="2.74609375" style="11" customWidth="1"/>
    <col min="5276" max="5276" width="25.3515625" style="11" customWidth="1"/>
    <col min="5277" max="5284" width="4.49609375" style="11" customWidth="1"/>
    <col min="5285" max="5285" width="21.10546875" style="11" customWidth="1"/>
    <col min="5286" max="5286" width="5.9921875" style="11" customWidth="1"/>
    <col min="5287" max="5287" width="1.12109375" style="11" customWidth="1"/>
    <col min="5288" max="5288" width="2.87109375" style="11" customWidth="1"/>
    <col min="5289" max="5289" width="4.24609375" style="11" customWidth="1"/>
    <col min="5290" max="5290" width="2.74609375" style="11" customWidth="1"/>
    <col min="5291" max="5291" width="25.3515625" style="11" customWidth="1"/>
    <col min="5292" max="5299" width="4.49609375" style="11" customWidth="1"/>
    <col min="5300" max="5300" width="21.10546875" style="11" customWidth="1"/>
    <col min="5301" max="5301" width="5.9921875" style="11" customWidth="1"/>
    <col min="5302" max="5302" width="1.12109375" style="11" customWidth="1"/>
    <col min="5303" max="5303" width="2.87109375" style="11" customWidth="1"/>
    <col min="5304" max="5304" width="4.24609375" style="11" customWidth="1"/>
    <col min="5305" max="5305" width="2.74609375" style="11" customWidth="1"/>
    <col min="5306" max="5306" width="25.3515625" style="11" customWidth="1"/>
    <col min="5307" max="5314" width="4.49609375" style="11" customWidth="1"/>
    <col min="5315" max="5315" width="21.10546875" style="11" customWidth="1"/>
    <col min="5316" max="5316" width="5.9921875" style="11" customWidth="1"/>
    <col min="5317" max="5317" width="1.12109375" style="11" customWidth="1"/>
    <col min="5318" max="5318" width="2.87109375" style="11" customWidth="1"/>
    <col min="5319" max="5319" width="4.24609375" style="11" customWidth="1"/>
    <col min="5320" max="5320" width="2.74609375" style="11" customWidth="1"/>
    <col min="5321" max="5321" width="25.3515625" style="11" customWidth="1"/>
    <col min="5322" max="5329" width="4.49609375" style="11" customWidth="1"/>
    <col min="5330" max="5330" width="21.10546875" style="11" customWidth="1"/>
    <col min="5331" max="5331" width="5.9921875" style="11" customWidth="1"/>
    <col min="5332" max="5332" width="1.12109375" style="11" customWidth="1"/>
    <col min="5333" max="5333" width="2.87109375" style="11" customWidth="1"/>
    <col min="5334" max="5334" width="4.24609375" style="11" customWidth="1"/>
    <col min="5335" max="5335" width="2.74609375" style="11" customWidth="1"/>
    <col min="5336" max="5336" width="25.3515625" style="11" customWidth="1"/>
    <col min="5337" max="5344" width="4.49609375" style="11" customWidth="1"/>
    <col min="5345" max="5345" width="21.10546875" style="11" customWidth="1"/>
    <col min="5346" max="5346" width="5.9921875" style="11" customWidth="1"/>
    <col min="5347" max="5347" width="1.12109375" style="11" customWidth="1"/>
    <col min="5348" max="5348" width="2.87109375" style="11" customWidth="1"/>
    <col min="5349" max="5349" width="4.24609375" style="11" customWidth="1"/>
    <col min="5350" max="5350" width="2.74609375" style="11" customWidth="1"/>
    <col min="5351" max="5351" width="25.3515625" style="11" customWidth="1"/>
    <col min="5352" max="5359" width="4.49609375" style="11" customWidth="1"/>
    <col min="5360" max="5360" width="21.10546875" style="11" customWidth="1"/>
    <col min="5361" max="5361" width="5.9921875" style="11" customWidth="1"/>
    <col min="5362" max="5362" width="1.12109375" style="11" customWidth="1"/>
    <col min="5363" max="5363" width="2.87109375" style="11" customWidth="1"/>
    <col min="5364" max="5364" width="4.24609375" style="11" customWidth="1"/>
    <col min="5365" max="5365" width="2.74609375" style="11" customWidth="1"/>
    <col min="5366" max="5366" width="25.3515625" style="11" customWidth="1"/>
    <col min="5367" max="5374" width="4.49609375" style="11" customWidth="1"/>
    <col min="5375" max="5375" width="21.10546875" style="11" customWidth="1"/>
    <col min="5376" max="5376" width="5.9921875" style="11" customWidth="1"/>
    <col min="5377" max="5377" width="1.12109375" style="11" customWidth="1"/>
    <col min="5378" max="5378" width="2.87109375" style="11" customWidth="1"/>
    <col min="5379" max="5379" width="4.24609375" style="11" customWidth="1"/>
    <col min="5380" max="5380" width="2.74609375" style="11" customWidth="1"/>
    <col min="5381" max="5381" width="25.3515625" style="11" customWidth="1"/>
    <col min="5382" max="5389" width="4.49609375" style="11" customWidth="1"/>
    <col min="5390" max="5390" width="21.10546875" style="11" customWidth="1"/>
    <col min="5391" max="5527" width="5.9921875" style="11" customWidth="1"/>
    <col min="5528" max="5528" width="1.12109375" style="11" customWidth="1"/>
    <col min="5529" max="5529" width="2.87109375" style="11" customWidth="1"/>
    <col min="5530" max="5530" width="4.24609375" style="11" customWidth="1"/>
    <col min="5531" max="5531" width="2.74609375" style="11" customWidth="1"/>
    <col min="5532" max="5532" width="25.3515625" style="11" customWidth="1"/>
    <col min="5533" max="5540" width="4.49609375" style="11" customWidth="1"/>
    <col min="5541" max="5541" width="21.10546875" style="11" customWidth="1"/>
    <col min="5542" max="5542" width="5.9921875" style="11" customWidth="1"/>
    <col min="5543" max="5543" width="1.12109375" style="11" customWidth="1"/>
    <col min="5544" max="5544" width="2.87109375" style="11" customWidth="1"/>
    <col min="5545" max="5545" width="4.24609375" style="11" customWidth="1"/>
    <col min="5546" max="5546" width="2.74609375" style="11" customWidth="1"/>
    <col min="5547" max="5547" width="25.3515625" style="11" customWidth="1"/>
    <col min="5548" max="5555" width="4.49609375" style="11" customWidth="1"/>
    <col min="5556" max="5556" width="21.10546875" style="11" customWidth="1"/>
    <col min="5557" max="5557" width="5.9921875" style="11" customWidth="1"/>
    <col min="5558" max="5558" width="1.12109375" style="11" customWidth="1"/>
    <col min="5559" max="5559" width="2.87109375" style="11" customWidth="1"/>
    <col min="5560" max="5560" width="4.24609375" style="11" customWidth="1"/>
    <col min="5561" max="5561" width="2.74609375" style="11" customWidth="1"/>
    <col min="5562" max="5562" width="25.3515625" style="11" customWidth="1"/>
    <col min="5563" max="5570" width="4.49609375" style="11" customWidth="1"/>
    <col min="5571" max="5571" width="21.10546875" style="11" customWidth="1"/>
    <col min="5572" max="5572" width="5.9921875" style="11" customWidth="1"/>
    <col min="5573" max="5573" width="1.12109375" style="11" customWidth="1"/>
    <col min="5574" max="5574" width="2.87109375" style="11" customWidth="1"/>
    <col min="5575" max="5575" width="4.24609375" style="11" customWidth="1"/>
    <col min="5576" max="5576" width="2.74609375" style="11" customWidth="1"/>
    <col min="5577" max="5577" width="25.3515625" style="11" customWidth="1"/>
    <col min="5578" max="5585" width="4.49609375" style="11" customWidth="1"/>
    <col min="5586" max="5586" width="21.10546875" style="11" customWidth="1"/>
    <col min="5587" max="5587" width="5.9921875" style="11" customWidth="1"/>
    <col min="5588" max="5588" width="1.12109375" style="11" customWidth="1"/>
    <col min="5589" max="5589" width="2.87109375" style="11" customWidth="1"/>
    <col min="5590" max="5590" width="4.24609375" style="11" customWidth="1"/>
    <col min="5591" max="5591" width="2.74609375" style="11" customWidth="1"/>
    <col min="5592" max="5592" width="25.3515625" style="11" customWidth="1"/>
    <col min="5593" max="5600" width="4.49609375" style="11" customWidth="1"/>
    <col min="5601" max="5601" width="21.10546875" style="11" customWidth="1"/>
    <col min="5602" max="5602" width="5.9921875" style="11" customWidth="1"/>
    <col min="5603" max="5603" width="1.12109375" style="11" customWidth="1"/>
    <col min="5604" max="5604" width="2.87109375" style="11" customWidth="1"/>
    <col min="5605" max="5605" width="4.24609375" style="11" customWidth="1"/>
    <col min="5606" max="5606" width="2.74609375" style="11" customWidth="1"/>
    <col min="5607" max="5607" width="25.3515625" style="11" customWidth="1"/>
    <col min="5608" max="5615" width="4.49609375" style="11" customWidth="1"/>
    <col min="5616" max="5616" width="21.10546875" style="11" customWidth="1"/>
    <col min="5617" max="5617" width="5.9921875" style="11" customWidth="1"/>
    <col min="5618" max="5618" width="1.12109375" style="11" customWidth="1"/>
    <col min="5619" max="5619" width="2.87109375" style="11" customWidth="1"/>
    <col min="5620" max="5620" width="4.24609375" style="11" customWidth="1"/>
    <col min="5621" max="5621" width="2.74609375" style="11" customWidth="1"/>
    <col min="5622" max="5622" width="25.3515625" style="11" customWidth="1"/>
    <col min="5623" max="5630" width="4.49609375" style="11" customWidth="1"/>
    <col min="5631" max="5631" width="21.10546875" style="11" customWidth="1"/>
    <col min="5632" max="5632" width="5.9921875" style="11" customWidth="1"/>
    <col min="5633" max="5633" width="1.12109375" style="11" customWidth="1"/>
    <col min="5634" max="5634" width="2.87109375" style="11" customWidth="1"/>
    <col min="5635" max="5635" width="4.24609375" style="11" customWidth="1"/>
    <col min="5636" max="5636" width="2.74609375" style="11" customWidth="1"/>
    <col min="5637" max="5637" width="25.3515625" style="11" customWidth="1"/>
    <col min="5638" max="5645" width="4.49609375" style="11" customWidth="1"/>
    <col min="5646" max="5646" width="21.10546875" style="11" customWidth="1"/>
    <col min="5647" max="5783" width="5.9921875" style="11" customWidth="1"/>
    <col min="5784" max="5784" width="1.12109375" style="11" customWidth="1"/>
    <col min="5785" max="5785" width="2.87109375" style="11" customWidth="1"/>
    <col min="5786" max="5786" width="4.24609375" style="11" customWidth="1"/>
    <col min="5787" max="5787" width="2.74609375" style="11" customWidth="1"/>
    <col min="5788" max="5788" width="25.3515625" style="11" customWidth="1"/>
    <col min="5789" max="5796" width="4.49609375" style="11" customWidth="1"/>
    <col min="5797" max="5797" width="21.10546875" style="11" customWidth="1"/>
    <col min="5798" max="5798" width="5.9921875" style="11" customWidth="1"/>
    <col min="5799" max="5799" width="1.12109375" style="11" customWidth="1"/>
    <col min="5800" max="5800" width="2.87109375" style="11" customWidth="1"/>
    <col min="5801" max="5801" width="4.24609375" style="11" customWidth="1"/>
    <col min="5802" max="5802" width="2.74609375" style="11" customWidth="1"/>
    <col min="5803" max="5803" width="25.3515625" style="11" customWidth="1"/>
    <col min="5804" max="5811" width="4.49609375" style="11" customWidth="1"/>
    <col min="5812" max="5812" width="21.10546875" style="11" customWidth="1"/>
    <col min="5813" max="5813" width="5.9921875" style="11" customWidth="1"/>
    <col min="5814" max="5814" width="1.12109375" style="11" customWidth="1"/>
    <col min="5815" max="5815" width="2.87109375" style="11" customWidth="1"/>
    <col min="5816" max="5816" width="4.24609375" style="11" customWidth="1"/>
    <col min="5817" max="5817" width="2.74609375" style="11" customWidth="1"/>
    <col min="5818" max="5818" width="25.3515625" style="11" customWidth="1"/>
    <col min="5819" max="5826" width="4.49609375" style="11" customWidth="1"/>
    <col min="5827" max="5827" width="21.10546875" style="11" customWidth="1"/>
    <col min="5828" max="5828" width="5.9921875" style="11" customWidth="1"/>
    <col min="5829" max="5829" width="1.12109375" style="11" customWidth="1"/>
    <col min="5830" max="5830" width="2.87109375" style="11" customWidth="1"/>
    <col min="5831" max="5831" width="4.24609375" style="11" customWidth="1"/>
    <col min="5832" max="5832" width="2.74609375" style="11" customWidth="1"/>
    <col min="5833" max="5833" width="25.3515625" style="11" customWidth="1"/>
    <col min="5834" max="5841" width="4.49609375" style="11" customWidth="1"/>
    <col min="5842" max="5842" width="21.10546875" style="11" customWidth="1"/>
    <col min="5843" max="5843" width="5.9921875" style="11" customWidth="1"/>
    <col min="5844" max="5844" width="1.12109375" style="11" customWidth="1"/>
    <col min="5845" max="5845" width="2.87109375" style="11" customWidth="1"/>
    <col min="5846" max="5846" width="4.24609375" style="11" customWidth="1"/>
    <col min="5847" max="5847" width="2.74609375" style="11" customWidth="1"/>
    <col min="5848" max="5848" width="25.3515625" style="11" customWidth="1"/>
    <col min="5849" max="5856" width="4.49609375" style="11" customWidth="1"/>
    <col min="5857" max="5857" width="21.10546875" style="11" customWidth="1"/>
    <col min="5858" max="5858" width="5.9921875" style="11" customWidth="1"/>
    <col min="5859" max="5859" width="1.12109375" style="11" customWidth="1"/>
    <col min="5860" max="5860" width="2.87109375" style="11" customWidth="1"/>
    <col min="5861" max="5861" width="4.24609375" style="11" customWidth="1"/>
    <col min="5862" max="5862" width="2.74609375" style="11" customWidth="1"/>
    <col min="5863" max="5863" width="25.3515625" style="11" customWidth="1"/>
    <col min="5864" max="5871" width="4.49609375" style="11" customWidth="1"/>
    <col min="5872" max="5872" width="21.10546875" style="11" customWidth="1"/>
    <col min="5873" max="5873" width="5.9921875" style="11" customWidth="1"/>
    <col min="5874" max="5874" width="1.12109375" style="11" customWidth="1"/>
    <col min="5875" max="5875" width="2.87109375" style="11" customWidth="1"/>
    <col min="5876" max="5876" width="4.24609375" style="11" customWidth="1"/>
    <col min="5877" max="5877" width="2.74609375" style="11" customWidth="1"/>
    <col min="5878" max="5878" width="25.3515625" style="11" customWidth="1"/>
    <col min="5879" max="5886" width="4.49609375" style="11" customWidth="1"/>
    <col min="5887" max="5887" width="21.10546875" style="11" customWidth="1"/>
    <col min="5888" max="5888" width="5.9921875" style="11" customWidth="1"/>
    <col min="5889" max="5889" width="1.12109375" style="11" customWidth="1"/>
    <col min="5890" max="5890" width="2.87109375" style="11" customWidth="1"/>
    <col min="5891" max="5891" width="4.24609375" style="11" customWidth="1"/>
    <col min="5892" max="5892" width="2.74609375" style="11" customWidth="1"/>
    <col min="5893" max="5893" width="25.3515625" style="11" customWidth="1"/>
    <col min="5894" max="5901" width="4.49609375" style="11" customWidth="1"/>
    <col min="5902" max="5902" width="21.10546875" style="11" customWidth="1"/>
    <col min="5903" max="6039" width="5.9921875" style="11" customWidth="1"/>
    <col min="6040" max="6040" width="1.12109375" style="11" customWidth="1"/>
    <col min="6041" max="6041" width="2.87109375" style="11" customWidth="1"/>
    <col min="6042" max="6042" width="4.24609375" style="11" customWidth="1"/>
    <col min="6043" max="6043" width="2.74609375" style="11" customWidth="1"/>
    <col min="6044" max="6044" width="25.3515625" style="11" customWidth="1"/>
    <col min="6045" max="6052" width="4.49609375" style="11" customWidth="1"/>
    <col min="6053" max="6053" width="21.10546875" style="11" customWidth="1"/>
    <col min="6054" max="6054" width="5.9921875" style="11" customWidth="1"/>
    <col min="6055" max="6055" width="1.12109375" style="11" customWidth="1"/>
    <col min="6056" max="6056" width="2.87109375" style="11" customWidth="1"/>
    <col min="6057" max="6057" width="4.24609375" style="11" customWidth="1"/>
    <col min="6058" max="6058" width="2.74609375" style="11" customWidth="1"/>
    <col min="6059" max="6059" width="25.3515625" style="11" customWidth="1"/>
    <col min="6060" max="6067" width="4.49609375" style="11" customWidth="1"/>
    <col min="6068" max="6068" width="21.10546875" style="11" customWidth="1"/>
    <col min="6069" max="6069" width="5.9921875" style="11" customWidth="1"/>
    <col min="6070" max="6070" width="1.12109375" style="11" customWidth="1"/>
    <col min="6071" max="6071" width="2.87109375" style="11" customWidth="1"/>
    <col min="6072" max="6072" width="4.24609375" style="11" customWidth="1"/>
    <col min="6073" max="6073" width="2.74609375" style="11" customWidth="1"/>
    <col min="6074" max="6074" width="25.3515625" style="11" customWidth="1"/>
    <col min="6075" max="6082" width="4.49609375" style="11" customWidth="1"/>
    <col min="6083" max="6083" width="21.10546875" style="11" customWidth="1"/>
    <col min="6084" max="6084" width="5.9921875" style="11" customWidth="1"/>
    <col min="6085" max="6085" width="1.12109375" style="11" customWidth="1"/>
    <col min="6086" max="6086" width="2.87109375" style="11" customWidth="1"/>
    <col min="6087" max="6087" width="4.24609375" style="11" customWidth="1"/>
    <col min="6088" max="6088" width="2.74609375" style="11" customWidth="1"/>
    <col min="6089" max="6089" width="25.3515625" style="11" customWidth="1"/>
    <col min="6090" max="6097" width="4.49609375" style="11" customWidth="1"/>
    <col min="6098" max="6098" width="21.10546875" style="11" customWidth="1"/>
    <col min="6099" max="6099" width="5.9921875" style="11" customWidth="1"/>
    <col min="6100" max="6100" width="1.12109375" style="11" customWidth="1"/>
    <col min="6101" max="6101" width="2.87109375" style="11" customWidth="1"/>
    <col min="6102" max="6102" width="4.24609375" style="11" customWidth="1"/>
    <col min="6103" max="6103" width="2.74609375" style="11" customWidth="1"/>
    <col min="6104" max="6104" width="25.3515625" style="11" customWidth="1"/>
    <col min="6105" max="6112" width="4.49609375" style="11" customWidth="1"/>
    <col min="6113" max="6113" width="21.10546875" style="11" customWidth="1"/>
    <col min="6114" max="6114" width="5.9921875" style="11" customWidth="1"/>
    <col min="6115" max="6115" width="1.12109375" style="11" customWidth="1"/>
    <col min="6116" max="6116" width="2.87109375" style="11" customWidth="1"/>
    <col min="6117" max="6117" width="4.24609375" style="11" customWidth="1"/>
    <col min="6118" max="6118" width="2.74609375" style="11" customWidth="1"/>
    <col min="6119" max="6119" width="25.3515625" style="11" customWidth="1"/>
    <col min="6120" max="6127" width="4.49609375" style="11" customWidth="1"/>
    <col min="6128" max="6128" width="21.10546875" style="11" customWidth="1"/>
    <col min="6129" max="6129" width="5.9921875" style="11" customWidth="1"/>
    <col min="6130" max="6130" width="1.12109375" style="11" customWidth="1"/>
    <col min="6131" max="6131" width="2.87109375" style="11" customWidth="1"/>
    <col min="6132" max="6132" width="4.24609375" style="11" customWidth="1"/>
    <col min="6133" max="6133" width="2.74609375" style="11" customWidth="1"/>
    <col min="6134" max="6134" width="25.3515625" style="11" customWidth="1"/>
    <col min="6135" max="6142" width="4.49609375" style="11" customWidth="1"/>
    <col min="6143" max="6143" width="21.10546875" style="11" customWidth="1"/>
    <col min="6144" max="6144" width="5.9921875" style="11" customWidth="1"/>
    <col min="6145" max="6145" width="1.12109375" style="11" customWidth="1"/>
    <col min="6146" max="6146" width="2.87109375" style="11" customWidth="1"/>
    <col min="6147" max="6147" width="4.24609375" style="11" customWidth="1"/>
    <col min="6148" max="6148" width="2.74609375" style="11" customWidth="1"/>
    <col min="6149" max="6149" width="25.3515625" style="11" customWidth="1"/>
    <col min="6150" max="6157" width="4.49609375" style="11" customWidth="1"/>
    <col min="6158" max="6158" width="21.10546875" style="11" customWidth="1"/>
    <col min="6159" max="6295" width="5.9921875" style="11" customWidth="1"/>
    <col min="6296" max="6296" width="1.12109375" style="11" customWidth="1"/>
    <col min="6297" max="6297" width="2.87109375" style="11" customWidth="1"/>
    <col min="6298" max="6298" width="4.24609375" style="11" customWidth="1"/>
    <col min="6299" max="6299" width="2.74609375" style="11" customWidth="1"/>
    <col min="6300" max="6300" width="25.3515625" style="11" customWidth="1"/>
    <col min="6301" max="6308" width="4.49609375" style="11" customWidth="1"/>
    <col min="6309" max="6309" width="21.10546875" style="11" customWidth="1"/>
    <col min="6310" max="6310" width="5.9921875" style="11" customWidth="1"/>
    <col min="6311" max="6311" width="1.12109375" style="11" customWidth="1"/>
    <col min="6312" max="6312" width="2.87109375" style="11" customWidth="1"/>
    <col min="6313" max="6313" width="4.24609375" style="11" customWidth="1"/>
    <col min="6314" max="6314" width="2.74609375" style="11" customWidth="1"/>
    <col min="6315" max="6315" width="25.3515625" style="11" customWidth="1"/>
    <col min="6316" max="6323" width="4.49609375" style="11" customWidth="1"/>
    <col min="6324" max="6324" width="21.10546875" style="11" customWidth="1"/>
    <col min="6325" max="6325" width="5.9921875" style="11" customWidth="1"/>
    <col min="6326" max="6326" width="1.12109375" style="11" customWidth="1"/>
    <col min="6327" max="6327" width="2.87109375" style="11" customWidth="1"/>
    <col min="6328" max="6328" width="4.24609375" style="11" customWidth="1"/>
    <col min="6329" max="6329" width="2.74609375" style="11" customWidth="1"/>
    <col min="6330" max="6330" width="25.3515625" style="11" customWidth="1"/>
    <col min="6331" max="6338" width="4.49609375" style="11" customWidth="1"/>
    <col min="6339" max="6339" width="21.10546875" style="11" customWidth="1"/>
    <col min="6340" max="6340" width="5.9921875" style="11" customWidth="1"/>
    <col min="6341" max="6341" width="1.12109375" style="11" customWidth="1"/>
    <col min="6342" max="6342" width="2.87109375" style="11" customWidth="1"/>
    <col min="6343" max="6343" width="4.24609375" style="11" customWidth="1"/>
    <col min="6344" max="6344" width="2.74609375" style="11" customWidth="1"/>
    <col min="6345" max="6345" width="25.3515625" style="11" customWidth="1"/>
    <col min="6346" max="6353" width="4.49609375" style="11" customWidth="1"/>
    <col min="6354" max="6354" width="21.10546875" style="11" customWidth="1"/>
    <col min="6355" max="6355" width="5.9921875" style="11" customWidth="1"/>
    <col min="6356" max="6356" width="1.12109375" style="11" customWidth="1"/>
    <col min="6357" max="6357" width="2.87109375" style="11" customWidth="1"/>
    <col min="6358" max="6358" width="4.24609375" style="11" customWidth="1"/>
    <col min="6359" max="6359" width="2.74609375" style="11" customWidth="1"/>
    <col min="6360" max="6360" width="25.3515625" style="11" customWidth="1"/>
    <col min="6361" max="6368" width="4.49609375" style="11" customWidth="1"/>
    <col min="6369" max="6369" width="21.10546875" style="11" customWidth="1"/>
    <col min="6370" max="6370" width="5.9921875" style="11" customWidth="1"/>
    <col min="6371" max="6371" width="1.12109375" style="11" customWidth="1"/>
    <col min="6372" max="6372" width="2.87109375" style="11" customWidth="1"/>
    <col min="6373" max="6373" width="4.24609375" style="11" customWidth="1"/>
    <col min="6374" max="6374" width="2.74609375" style="11" customWidth="1"/>
    <col min="6375" max="6375" width="25.3515625" style="11" customWidth="1"/>
    <col min="6376" max="6383" width="4.49609375" style="11" customWidth="1"/>
    <col min="6384" max="6384" width="21.10546875" style="11" customWidth="1"/>
    <col min="6385" max="6385" width="5.9921875" style="11" customWidth="1"/>
    <col min="6386" max="6386" width="1.12109375" style="11" customWidth="1"/>
    <col min="6387" max="6387" width="2.87109375" style="11" customWidth="1"/>
    <col min="6388" max="6388" width="4.24609375" style="11" customWidth="1"/>
    <col min="6389" max="6389" width="2.74609375" style="11" customWidth="1"/>
    <col min="6390" max="6390" width="25.3515625" style="11" customWidth="1"/>
    <col min="6391" max="6398" width="4.49609375" style="11" customWidth="1"/>
    <col min="6399" max="6399" width="21.10546875" style="11" customWidth="1"/>
    <col min="6400" max="6400" width="5.9921875" style="11" customWidth="1"/>
    <col min="6401" max="6401" width="1.12109375" style="11" customWidth="1"/>
    <col min="6402" max="6402" width="2.87109375" style="11" customWidth="1"/>
    <col min="6403" max="6403" width="4.24609375" style="11" customWidth="1"/>
    <col min="6404" max="6404" width="2.74609375" style="11" customWidth="1"/>
    <col min="6405" max="6405" width="25.3515625" style="11" customWidth="1"/>
    <col min="6406" max="6413" width="4.49609375" style="11" customWidth="1"/>
    <col min="6414" max="6414" width="21.10546875" style="11" customWidth="1"/>
    <col min="6415" max="6551" width="5.9921875" style="11" customWidth="1"/>
    <col min="6552" max="6552" width="1.12109375" style="11" customWidth="1"/>
    <col min="6553" max="6553" width="2.87109375" style="11" customWidth="1"/>
    <col min="6554" max="6554" width="4.24609375" style="11" customWidth="1"/>
    <col min="6555" max="6555" width="2.74609375" style="11" customWidth="1"/>
    <col min="6556" max="6556" width="25.3515625" style="11" customWidth="1"/>
    <col min="6557" max="6564" width="4.49609375" style="11" customWidth="1"/>
    <col min="6565" max="6565" width="21.10546875" style="11" customWidth="1"/>
    <col min="6566" max="6566" width="5.9921875" style="11" customWidth="1"/>
    <col min="6567" max="6567" width="1.12109375" style="11" customWidth="1"/>
    <col min="6568" max="6568" width="2.87109375" style="11" customWidth="1"/>
    <col min="6569" max="6569" width="4.24609375" style="11" customWidth="1"/>
    <col min="6570" max="6570" width="2.74609375" style="11" customWidth="1"/>
    <col min="6571" max="6571" width="25.3515625" style="11" customWidth="1"/>
    <col min="6572" max="6579" width="4.49609375" style="11" customWidth="1"/>
    <col min="6580" max="6580" width="21.10546875" style="11" customWidth="1"/>
    <col min="6581" max="6581" width="5.9921875" style="11" customWidth="1"/>
    <col min="6582" max="6582" width="1.12109375" style="11" customWidth="1"/>
    <col min="6583" max="6583" width="2.87109375" style="11" customWidth="1"/>
    <col min="6584" max="6584" width="4.24609375" style="11" customWidth="1"/>
    <col min="6585" max="6585" width="2.74609375" style="11" customWidth="1"/>
    <col min="6586" max="6586" width="25.3515625" style="11" customWidth="1"/>
    <col min="6587" max="6594" width="4.49609375" style="11" customWidth="1"/>
    <col min="6595" max="6595" width="21.10546875" style="11" customWidth="1"/>
    <col min="6596" max="6596" width="5.9921875" style="11" customWidth="1"/>
    <col min="6597" max="6597" width="1.12109375" style="11" customWidth="1"/>
    <col min="6598" max="6598" width="2.87109375" style="11" customWidth="1"/>
    <col min="6599" max="6599" width="4.24609375" style="11" customWidth="1"/>
    <col min="6600" max="6600" width="2.74609375" style="11" customWidth="1"/>
    <col min="6601" max="6601" width="25.3515625" style="11" customWidth="1"/>
    <col min="6602" max="6609" width="4.49609375" style="11" customWidth="1"/>
    <col min="6610" max="6610" width="21.10546875" style="11" customWidth="1"/>
    <col min="6611" max="6611" width="5.9921875" style="11" customWidth="1"/>
    <col min="6612" max="6612" width="1.12109375" style="11" customWidth="1"/>
    <col min="6613" max="6613" width="2.87109375" style="11" customWidth="1"/>
    <col min="6614" max="6614" width="4.24609375" style="11" customWidth="1"/>
    <col min="6615" max="6615" width="2.74609375" style="11" customWidth="1"/>
    <col min="6616" max="6616" width="25.3515625" style="11" customWidth="1"/>
    <col min="6617" max="6624" width="4.49609375" style="11" customWidth="1"/>
    <col min="6625" max="6625" width="21.10546875" style="11" customWidth="1"/>
    <col min="6626" max="6626" width="5.9921875" style="11" customWidth="1"/>
    <col min="6627" max="6627" width="1.12109375" style="11" customWidth="1"/>
    <col min="6628" max="6628" width="2.87109375" style="11" customWidth="1"/>
    <col min="6629" max="6629" width="4.24609375" style="11" customWidth="1"/>
    <col min="6630" max="6630" width="2.74609375" style="11" customWidth="1"/>
    <col min="6631" max="6631" width="25.3515625" style="11" customWidth="1"/>
    <col min="6632" max="6639" width="4.49609375" style="11" customWidth="1"/>
    <col min="6640" max="6640" width="21.10546875" style="11" customWidth="1"/>
    <col min="6641" max="6641" width="5.9921875" style="11" customWidth="1"/>
    <col min="6642" max="6642" width="1.12109375" style="11" customWidth="1"/>
    <col min="6643" max="6643" width="2.87109375" style="11" customWidth="1"/>
    <col min="6644" max="6644" width="4.24609375" style="11" customWidth="1"/>
    <col min="6645" max="6645" width="2.74609375" style="11" customWidth="1"/>
    <col min="6646" max="6646" width="25.3515625" style="11" customWidth="1"/>
    <col min="6647" max="6654" width="4.49609375" style="11" customWidth="1"/>
    <col min="6655" max="6655" width="21.10546875" style="11" customWidth="1"/>
    <col min="6656" max="6656" width="5.9921875" style="11" customWidth="1"/>
    <col min="6657" max="6657" width="1.12109375" style="11" customWidth="1"/>
    <col min="6658" max="6658" width="2.87109375" style="11" customWidth="1"/>
    <col min="6659" max="6659" width="4.24609375" style="11" customWidth="1"/>
    <col min="6660" max="6660" width="2.74609375" style="11" customWidth="1"/>
    <col min="6661" max="6661" width="25.3515625" style="11" customWidth="1"/>
    <col min="6662" max="6669" width="4.49609375" style="11" customWidth="1"/>
    <col min="6670" max="6670" width="21.10546875" style="11" customWidth="1"/>
    <col min="6671" max="6807" width="5.9921875" style="11" customWidth="1"/>
    <col min="6808" max="6808" width="1.12109375" style="11" customWidth="1"/>
    <col min="6809" max="6809" width="2.87109375" style="11" customWidth="1"/>
    <col min="6810" max="6810" width="4.24609375" style="11" customWidth="1"/>
    <col min="6811" max="6811" width="2.74609375" style="11" customWidth="1"/>
    <col min="6812" max="6812" width="25.3515625" style="11" customWidth="1"/>
    <col min="6813" max="6820" width="4.49609375" style="11" customWidth="1"/>
    <col min="6821" max="6821" width="21.10546875" style="11" customWidth="1"/>
    <col min="6822" max="6822" width="5.9921875" style="11" customWidth="1"/>
    <col min="6823" max="6823" width="1.12109375" style="11" customWidth="1"/>
    <col min="6824" max="6824" width="2.87109375" style="11" customWidth="1"/>
    <col min="6825" max="6825" width="4.24609375" style="11" customWidth="1"/>
    <col min="6826" max="6826" width="2.74609375" style="11" customWidth="1"/>
    <col min="6827" max="6827" width="25.3515625" style="11" customWidth="1"/>
    <col min="6828" max="6835" width="4.49609375" style="11" customWidth="1"/>
    <col min="6836" max="6836" width="21.10546875" style="11" customWidth="1"/>
    <col min="6837" max="6837" width="5.9921875" style="11" customWidth="1"/>
    <col min="6838" max="6838" width="1.12109375" style="11" customWidth="1"/>
    <col min="6839" max="6839" width="2.87109375" style="11" customWidth="1"/>
    <col min="6840" max="6840" width="4.24609375" style="11" customWidth="1"/>
    <col min="6841" max="6841" width="2.74609375" style="11" customWidth="1"/>
    <col min="6842" max="6842" width="25.3515625" style="11" customWidth="1"/>
    <col min="6843" max="6850" width="4.49609375" style="11" customWidth="1"/>
    <col min="6851" max="6851" width="21.10546875" style="11" customWidth="1"/>
    <col min="6852" max="6852" width="5.9921875" style="11" customWidth="1"/>
    <col min="6853" max="6853" width="1.12109375" style="11" customWidth="1"/>
    <col min="6854" max="6854" width="2.87109375" style="11" customWidth="1"/>
    <col min="6855" max="6855" width="4.24609375" style="11" customWidth="1"/>
    <col min="6856" max="6856" width="2.74609375" style="11" customWidth="1"/>
    <col min="6857" max="6857" width="25.3515625" style="11" customWidth="1"/>
    <col min="6858" max="6865" width="4.49609375" style="11" customWidth="1"/>
    <col min="6866" max="6866" width="21.10546875" style="11" customWidth="1"/>
    <col min="6867" max="6867" width="5.9921875" style="11" customWidth="1"/>
    <col min="6868" max="6868" width="1.12109375" style="11" customWidth="1"/>
    <col min="6869" max="6869" width="2.87109375" style="11" customWidth="1"/>
    <col min="6870" max="6870" width="4.24609375" style="11" customWidth="1"/>
    <col min="6871" max="6871" width="2.74609375" style="11" customWidth="1"/>
    <col min="6872" max="6872" width="25.3515625" style="11" customWidth="1"/>
    <col min="6873" max="6880" width="4.49609375" style="11" customWidth="1"/>
    <col min="6881" max="6881" width="21.10546875" style="11" customWidth="1"/>
    <col min="6882" max="6882" width="5.9921875" style="11" customWidth="1"/>
    <col min="6883" max="6883" width="1.12109375" style="11" customWidth="1"/>
    <col min="6884" max="6884" width="2.87109375" style="11" customWidth="1"/>
    <col min="6885" max="6885" width="4.24609375" style="11" customWidth="1"/>
    <col min="6886" max="6886" width="2.74609375" style="11" customWidth="1"/>
    <col min="6887" max="6887" width="25.3515625" style="11" customWidth="1"/>
    <col min="6888" max="6895" width="4.49609375" style="11" customWidth="1"/>
    <col min="6896" max="6896" width="21.10546875" style="11" customWidth="1"/>
    <col min="6897" max="6897" width="5.9921875" style="11" customWidth="1"/>
    <col min="6898" max="6898" width="1.12109375" style="11" customWidth="1"/>
    <col min="6899" max="6899" width="2.87109375" style="11" customWidth="1"/>
    <col min="6900" max="6900" width="4.24609375" style="11" customWidth="1"/>
    <col min="6901" max="6901" width="2.74609375" style="11" customWidth="1"/>
    <col min="6902" max="6902" width="25.3515625" style="11" customWidth="1"/>
    <col min="6903" max="6910" width="4.49609375" style="11" customWidth="1"/>
    <col min="6911" max="6911" width="21.10546875" style="11" customWidth="1"/>
    <col min="6912" max="6912" width="5.9921875" style="11" customWidth="1"/>
    <col min="6913" max="6913" width="1.12109375" style="11" customWidth="1"/>
    <col min="6914" max="6914" width="2.87109375" style="11" customWidth="1"/>
    <col min="6915" max="6915" width="4.24609375" style="11" customWidth="1"/>
    <col min="6916" max="6916" width="2.74609375" style="11" customWidth="1"/>
    <col min="6917" max="6917" width="25.3515625" style="11" customWidth="1"/>
    <col min="6918" max="6925" width="4.49609375" style="11" customWidth="1"/>
    <col min="6926" max="6926" width="21.10546875" style="11" customWidth="1"/>
    <col min="6927" max="7063" width="5.9921875" style="11" customWidth="1"/>
    <col min="7064" max="7064" width="1.12109375" style="11" customWidth="1"/>
    <col min="7065" max="7065" width="2.87109375" style="11" customWidth="1"/>
    <col min="7066" max="7066" width="4.24609375" style="11" customWidth="1"/>
    <col min="7067" max="7067" width="2.74609375" style="11" customWidth="1"/>
    <col min="7068" max="7068" width="25.3515625" style="11" customWidth="1"/>
    <col min="7069" max="7076" width="4.49609375" style="11" customWidth="1"/>
    <col min="7077" max="7077" width="21.10546875" style="11" customWidth="1"/>
    <col min="7078" max="7078" width="5.9921875" style="11" customWidth="1"/>
    <col min="7079" max="7079" width="1.12109375" style="11" customWidth="1"/>
    <col min="7080" max="7080" width="2.87109375" style="11" customWidth="1"/>
    <col min="7081" max="7081" width="4.24609375" style="11" customWidth="1"/>
    <col min="7082" max="7082" width="2.74609375" style="11" customWidth="1"/>
    <col min="7083" max="7083" width="25.3515625" style="11" customWidth="1"/>
    <col min="7084" max="7091" width="4.49609375" style="11" customWidth="1"/>
    <col min="7092" max="7092" width="21.10546875" style="11" customWidth="1"/>
    <col min="7093" max="7093" width="5.9921875" style="11" customWidth="1"/>
    <col min="7094" max="7094" width="1.12109375" style="11" customWidth="1"/>
    <col min="7095" max="7095" width="2.87109375" style="11" customWidth="1"/>
    <col min="7096" max="7096" width="4.24609375" style="11" customWidth="1"/>
    <col min="7097" max="7097" width="2.74609375" style="11" customWidth="1"/>
    <col min="7098" max="7098" width="25.3515625" style="11" customWidth="1"/>
    <col min="7099" max="7106" width="4.49609375" style="11" customWidth="1"/>
    <col min="7107" max="7107" width="21.10546875" style="11" customWidth="1"/>
    <col min="7108" max="7108" width="5.9921875" style="11" customWidth="1"/>
    <col min="7109" max="7109" width="1.12109375" style="11" customWidth="1"/>
    <col min="7110" max="7110" width="2.87109375" style="11" customWidth="1"/>
    <col min="7111" max="7111" width="4.24609375" style="11" customWidth="1"/>
    <col min="7112" max="7112" width="2.74609375" style="11" customWidth="1"/>
    <col min="7113" max="7113" width="25.3515625" style="11" customWidth="1"/>
    <col min="7114" max="7121" width="4.49609375" style="11" customWidth="1"/>
    <col min="7122" max="7122" width="21.10546875" style="11" customWidth="1"/>
    <col min="7123" max="7123" width="5.9921875" style="11" customWidth="1"/>
    <col min="7124" max="7124" width="1.12109375" style="11" customWidth="1"/>
    <col min="7125" max="7125" width="2.87109375" style="11" customWidth="1"/>
    <col min="7126" max="7126" width="4.24609375" style="11" customWidth="1"/>
    <col min="7127" max="7127" width="2.74609375" style="11" customWidth="1"/>
    <col min="7128" max="7128" width="25.3515625" style="11" customWidth="1"/>
    <col min="7129" max="7136" width="4.49609375" style="11" customWidth="1"/>
    <col min="7137" max="7137" width="21.10546875" style="11" customWidth="1"/>
    <col min="7138" max="7138" width="5.9921875" style="11" customWidth="1"/>
    <col min="7139" max="7139" width="1.12109375" style="11" customWidth="1"/>
    <col min="7140" max="7140" width="2.87109375" style="11" customWidth="1"/>
    <col min="7141" max="7141" width="4.24609375" style="11" customWidth="1"/>
    <col min="7142" max="7142" width="2.74609375" style="11" customWidth="1"/>
    <col min="7143" max="7143" width="25.3515625" style="11" customWidth="1"/>
    <col min="7144" max="7151" width="4.49609375" style="11" customWidth="1"/>
    <col min="7152" max="7152" width="21.10546875" style="11" customWidth="1"/>
    <col min="7153" max="7153" width="5.9921875" style="11" customWidth="1"/>
    <col min="7154" max="7154" width="1.12109375" style="11" customWidth="1"/>
    <col min="7155" max="7155" width="2.87109375" style="11" customWidth="1"/>
    <col min="7156" max="7156" width="4.24609375" style="11" customWidth="1"/>
    <col min="7157" max="7157" width="2.74609375" style="11" customWidth="1"/>
    <col min="7158" max="7158" width="25.3515625" style="11" customWidth="1"/>
    <col min="7159" max="7166" width="4.49609375" style="11" customWidth="1"/>
    <col min="7167" max="7167" width="21.10546875" style="11" customWidth="1"/>
    <col min="7168" max="7168" width="5.9921875" style="11" customWidth="1"/>
    <col min="7169" max="7169" width="1.12109375" style="11" customWidth="1"/>
    <col min="7170" max="7170" width="2.87109375" style="11" customWidth="1"/>
    <col min="7171" max="7171" width="4.24609375" style="11" customWidth="1"/>
    <col min="7172" max="7172" width="2.74609375" style="11" customWidth="1"/>
    <col min="7173" max="7173" width="25.3515625" style="11" customWidth="1"/>
    <col min="7174" max="7181" width="4.49609375" style="11" customWidth="1"/>
    <col min="7182" max="7182" width="21.10546875" style="11" customWidth="1"/>
    <col min="7183" max="7319" width="5.9921875" style="11" customWidth="1"/>
    <col min="7320" max="7320" width="1.12109375" style="11" customWidth="1"/>
    <col min="7321" max="7321" width="2.87109375" style="11" customWidth="1"/>
    <col min="7322" max="7322" width="4.24609375" style="11" customWidth="1"/>
    <col min="7323" max="7323" width="2.74609375" style="11" customWidth="1"/>
    <col min="7324" max="7324" width="25.3515625" style="11" customWidth="1"/>
    <col min="7325" max="7332" width="4.49609375" style="11" customWidth="1"/>
    <col min="7333" max="7333" width="21.10546875" style="11" customWidth="1"/>
    <col min="7334" max="7334" width="5.9921875" style="11" customWidth="1"/>
    <col min="7335" max="7335" width="1.12109375" style="11" customWidth="1"/>
    <col min="7336" max="7336" width="2.87109375" style="11" customWidth="1"/>
    <col min="7337" max="7337" width="4.24609375" style="11" customWidth="1"/>
    <col min="7338" max="7338" width="2.74609375" style="11" customWidth="1"/>
    <col min="7339" max="7339" width="25.3515625" style="11" customWidth="1"/>
    <col min="7340" max="7347" width="4.49609375" style="11" customWidth="1"/>
    <col min="7348" max="7348" width="21.10546875" style="11" customWidth="1"/>
    <col min="7349" max="7349" width="5.9921875" style="11" customWidth="1"/>
    <col min="7350" max="7350" width="1.12109375" style="11" customWidth="1"/>
    <col min="7351" max="7351" width="2.87109375" style="11" customWidth="1"/>
    <col min="7352" max="7352" width="4.24609375" style="11" customWidth="1"/>
    <col min="7353" max="7353" width="2.74609375" style="11" customWidth="1"/>
    <col min="7354" max="7354" width="25.3515625" style="11" customWidth="1"/>
    <col min="7355" max="7362" width="4.49609375" style="11" customWidth="1"/>
    <col min="7363" max="7363" width="21.10546875" style="11" customWidth="1"/>
    <col min="7364" max="7364" width="5.9921875" style="11" customWidth="1"/>
    <col min="7365" max="7365" width="1.12109375" style="11" customWidth="1"/>
    <col min="7366" max="7366" width="2.87109375" style="11" customWidth="1"/>
    <col min="7367" max="7367" width="4.24609375" style="11" customWidth="1"/>
    <col min="7368" max="7368" width="2.74609375" style="11" customWidth="1"/>
    <col min="7369" max="7369" width="25.3515625" style="11" customWidth="1"/>
    <col min="7370" max="7377" width="4.49609375" style="11" customWidth="1"/>
    <col min="7378" max="7378" width="21.10546875" style="11" customWidth="1"/>
    <col min="7379" max="7379" width="5.9921875" style="11" customWidth="1"/>
    <col min="7380" max="7380" width="1.12109375" style="11" customWidth="1"/>
    <col min="7381" max="7381" width="2.87109375" style="11" customWidth="1"/>
    <col min="7382" max="7382" width="4.24609375" style="11" customWidth="1"/>
    <col min="7383" max="7383" width="2.74609375" style="11" customWidth="1"/>
    <col min="7384" max="7384" width="25.3515625" style="11" customWidth="1"/>
    <col min="7385" max="7392" width="4.49609375" style="11" customWidth="1"/>
    <col min="7393" max="7393" width="21.10546875" style="11" customWidth="1"/>
    <col min="7394" max="7394" width="5.9921875" style="11" customWidth="1"/>
    <col min="7395" max="7395" width="1.12109375" style="11" customWidth="1"/>
    <col min="7396" max="7396" width="2.87109375" style="11" customWidth="1"/>
    <col min="7397" max="7397" width="4.24609375" style="11" customWidth="1"/>
    <col min="7398" max="7398" width="2.74609375" style="11" customWidth="1"/>
    <col min="7399" max="7399" width="25.3515625" style="11" customWidth="1"/>
    <col min="7400" max="7407" width="4.49609375" style="11" customWidth="1"/>
    <col min="7408" max="7408" width="21.10546875" style="11" customWidth="1"/>
    <col min="7409" max="7409" width="5.9921875" style="11" customWidth="1"/>
    <col min="7410" max="7410" width="1.12109375" style="11" customWidth="1"/>
    <col min="7411" max="7411" width="2.87109375" style="11" customWidth="1"/>
    <col min="7412" max="7412" width="4.24609375" style="11" customWidth="1"/>
    <col min="7413" max="7413" width="2.74609375" style="11" customWidth="1"/>
    <col min="7414" max="7414" width="25.3515625" style="11" customWidth="1"/>
    <col min="7415" max="7422" width="4.49609375" style="11" customWidth="1"/>
    <col min="7423" max="7423" width="21.10546875" style="11" customWidth="1"/>
    <col min="7424" max="7424" width="5.9921875" style="11" customWidth="1"/>
    <col min="7425" max="7425" width="1.12109375" style="11" customWidth="1"/>
    <col min="7426" max="7426" width="2.87109375" style="11" customWidth="1"/>
    <col min="7427" max="7427" width="4.24609375" style="11" customWidth="1"/>
    <col min="7428" max="7428" width="2.74609375" style="11" customWidth="1"/>
    <col min="7429" max="7429" width="25.3515625" style="11" customWidth="1"/>
    <col min="7430" max="7437" width="4.49609375" style="11" customWidth="1"/>
    <col min="7438" max="7438" width="21.10546875" style="11" customWidth="1"/>
    <col min="7439" max="7575" width="5.9921875" style="11" customWidth="1"/>
    <col min="7576" max="7576" width="1.12109375" style="11" customWidth="1"/>
    <col min="7577" max="7577" width="2.87109375" style="11" customWidth="1"/>
    <col min="7578" max="7578" width="4.24609375" style="11" customWidth="1"/>
    <col min="7579" max="7579" width="2.74609375" style="11" customWidth="1"/>
    <col min="7580" max="7580" width="25.3515625" style="11" customWidth="1"/>
    <col min="7581" max="7588" width="4.49609375" style="11" customWidth="1"/>
    <col min="7589" max="7589" width="21.10546875" style="11" customWidth="1"/>
    <col min="7590" max="7590" width="5.9921875" style="11" customWidth="1"/>
    <col min="7591" max="7591" width="1.12109375" style="11" customWidth="1"/>
    <col min="7592" max="7592" width="2.87109375" style="11" customWidth="1"/>
    <col min="7593" max="7593" width="4.24609375" style="11" customWidth="1"/>
    <col min="7594" max="7594" width="2.74609375" style="11" customWidth="1"/>
    <col min="7595" max="7595" width="25.3515625" style="11" customWidth="1"/>
    <col min="7596" max="7603" width="4.49609375" style="11" customWidth="1"/>
    <col min="7604" max="7604" width="21.10546875" style="11" customWidth="1"/>
    <col min="7605" max="7605" width="5.9921875" style="11" customWidth="1"/>
    <col min="7606" max="7606" width="1.12109375" style="11" customWidth="1"/>
    <col min="7607" max="7607" width="2.87109375" style="11" customWidth="1"/>
    <col min="7608" max="7608" width="4.24609375" style="11" customWidth="1"/>
    <col min="7609" max="7609" width="2.74609375" style="11" customWidth="1"/>
    <col min="7610" max="7610" width="25.3515625" style="11" customWidth="1"/>
    <col min="7611" max="7618" width="4.49609375" style="11" customWidth="1"/>
    <col min="7619" max="7619" width="21.10546875" style="11" customWidth="1"/>
    <col min="7620" max="7620" width="5.9921875" style="11" customWidth="1"/>
    <col min="7621" max="7621" width="1.12109375" style="11" customWidth="1"/>
    <col min="7622" max="7622" width="2.87109375" style="11" customWidth="1"/>
    <col min="7623" max="7623" width="4.24609375" style="11" customWidth="1"/>
    <col min="7624" max="7624" width="2.74609375" style="11" customWidth="1"/>
    <col min="7625" max="7625" width="25.3515625" style="11" customWidth="1"/>
    <col min="7626" max="7633" width="4.49609375" style="11" customWidth="1"/>
    <col min="7634" max="7634" width="21.10546875" style="11" customWidth="1"/>
    <col min="7635" max="7635" width="5.9921875" style="11" customWidth="1"/>
    <col min="7636" max="7636" width="1.12109375" style="11" customWidth="1"/>
    <col min="7637" max="7637" width="2.87109375" style="11" customWidth="1"/>
    <col min="7638" max="7638" width="4.24609375" style="11" customWidth="1"/>
    <col min="7639" max="7639" width="2.74609375" style="11" customWidth="1"/>
    <col min="7640" max="7640" width="25.3515625" style="11" customWidth="1"/>
    <col min="7641" max="7648" width="4.49609375" style="11" customWidth="1"/>
    <col min="7649" max="7649" width="21.10546875" style="11" customWidth="1"/>
    <col min="7650" max="7650" width="5.9921875" style="11" customWidth="1"/>
    <col min="7651" max="7651" width="1.12109375" style="11" customWidth="1"/>
    <col min="7652" max="7652" width="2.87109375" style="11" customWidth="1"/>
    <col min="7653" max="7653" width="4.24609375" style="11" customWidth="1"/>
    <col min="7654" max="7654" width="2.74609375" style="11" customWidth="1"/>
    <col min="7655" max="7655" width="25.3515625" style="11" customWidth="1"/>
    <col min="7656" max="7663" width="4.49609375" style="11" customWidth="1"/>
    <col min="7664" max="7664" width="21.10546875" style="11" customWidth="1"/>
    <col min="7665" max="7665" width="5.9921875" style="11" customWidth="1"/>
    <col min="7666" max="7666" width="1.12109375" style="11" customWidth="1"/>
    <col min="7667" max="7667" width="2.87109375" style="11" customWidth="1"/>
    <col min="7668" max="7668" width="4.24609375" style="11" customWidth="1"/>
    <col min="7669" max="7669" width="2.74609375" style="11" customWidth="1"/>
    <col min="7670" max="7670" width="25.3515625" style="11" customWidth="1"/>
    <col min="7671" max="7678" width="4.49609375" style="11" customWidth="1"/>
    <col min="7679" max="7679" width="21.10546875" style="11" customWidth="1"/>
    <col min="7680" max="7680" width="5.9921875" style="11" customWidth="1"/>
    <col min="7681" max="7681" width="1.12109375" style="11" customWidth="1"/>
    <col min="7682" max="7682" width="2.87109375" style="11" customWidth="1"/>
    <col min="7683" max="7683" width="4.24609375" style="11" customWidth="1"/>
    <col min="7684" max="7684" width="2.74609375" style="11" customWidth="1"/>
    <col min="7685" max="7685" width="25.3515625" style="11" customWidth="1"/>
    <col min="7686" max="7693" width="4.49609375" style="11" customWidth="1"/>
    <col min="7694" max="7694" width="21.10546875" style="11" customWidth="1"/>
    <col min="7695" max="7831" width="5.9921875" style="11" customWidth="1"/>
    <col min="7832" max="7832" width="1.12109375" style="11" customWidth="1"/>
    <col min="7833" max="7833" width="2.87109375" style="11" customWidth="1"/>
    <col min="7834" max="7834" width="4.24609375" style="11" customWidth="1"/>
    <col min="7835" max="7835" width="2.74609375" style="11" customWidth="1"/>
    <col min="7836" max="7836" width="25.3515625" style="11" customWidth="1"/>
    <col min="7837" max="7844" width="4.49609375" style="11" customWidth="1"/>
    <col min="7845" max="7845" width="21.10546875" style="11" customWidth="1"/>
    <col min="7846" max="7846" width="5.9921875" style="11" customWidth="1"/>
    <col min="7847" max="7847" width="1.12109375" style="11" customWidth="1"/>
    <col min="7848" max="7848" width="2.87109375" style="11" customWidth="1"/>
    <col min="7849" max="7849" width="4.24609375" style="11" customWidth="1"/>
    <col min="7850" max="7850" width="2.74609375" style="11" customWidth="1"/>
    <col min="7851" max="7851" width="25.3515625" style="11" customWidth="1"/>
    <col min="7852" max="7859" width="4.49609375" style="11" customWidth="1"/>
    <col min="7860" max="7860" width="21.10546875" style="11" customWidth="1"/>
    <col min="7861" max="7861" width="5.9921875" style="11" customWidth="1"/>
    <col min="7862" max="7862" width="1.12109375" style="11" customWidth="1"/>
    <col min="7863" max="7863" width="2.87109375" style="11" customWidth="1"/>
    <col min="7864" max="7864" width="4.24609375" style="11" customWidth="1"/>
    <col min="7865" max="7865" width="2.74609375" style="11" customWidth="1"/>
    <col min="7866" max="7866" width="25.3515625" style="11" customWidth="1"/>
    <col min="7867" max="7874" width="4.49609375" style="11" customWidth="1"/>
    <col min="7875" max="7875" width="21.10546875" style="11" customWidth="1"/>
    <col min="7876" max="7876" width="5.9921875" style="11" customWidth="1"/>
    <col min="7877" max="7877" width="1.12109375" style="11" customWidth="1"/>
    <col min="7878" max="7878" width="2.87109375" style="11" customWidth="1"/>
    <col min="7879" max="7879" width="4.24609375" style="11" customWidth="1"/>
    <col min="7880" max="7880" width="2.74609375" style="11" customWidth="1"/>
    <col min="7881" max="7881" width="25.3515625" style="11" customWidth="1"/>
    <col min="7882" max="7889" width="4.49609375" style="11" customWidth="1"/>
    <col min="7890" max="7890" width="21.10546875" style="11" customWidth="1"/>
    <col min="7891" max="7891" width="5.9921875" style="11" customWidth="1"/>
    <col min="7892" max="7892" width="1.12109375" style="11" customWidth="1"/>
    <col min="7893" max="7893" width="2.87109375" style="11" customWidth="1"/>
    <col min="7894" max="7894" width="4.24609375" style="11" customWidth="1"/>
    <col min="7895" max="7895" width="2.74609375" style="11" customWidth="1"/>
    <col min="7896" max="7896" width="25.3515625" style="11" customWidth="1"/>
    <col min="7897" max="7904" width="4.49609375" style="11" customWidth="1"/>
    <col min="7905" max="7905" width="21.10546875" style="11" customWidth="1"/>
    <col min="7906" max="7906" width="5.9921875" style="11" customWidth="1"/>
    <col min="7907" max="7907" width="1.12109375" style="11" customWidth="1"/>
    <col min="7908" max="7908" width="2.87109375" style="11" customWidth="1"/>
    <col min="7909" max="7909" width="4.24609375" style="11" customWidth="1"/>
    <col min="7910" max="7910" width="2.74609375" style="11" customWidth="1"/>
    <col min="7911" max="7911" width="25.3515625" style="11" customWidth="1"/>
    <col min="7912" max="7919" width="4.49609375" style="11" customWidth="1"/>
    <col min="7920" max="7920" width="21.10546875" style="11" customWidth="1"/>
    <col min="7921" max="7921" width="5.9921875" style="11" customWidth="1"/>
    <col min="7922" max="7922" width="1.12109375" style="11" customWidth="1"/>
    <col min="7923" max="7923" width="2.87109375" style="11" customWidth="1"/>
    <col min="7924" max="7924" width="4.24609375" style="11" customWidth="1"/>
    <col min="7925" max="7925" width="2.74609375" style="11" customWidth="1"/>
    <col min="7926" max="7926" width="25.3515625" style="11" customWidth="1"/>
    <col min="7927" max="7934" width="4.49609375" style="11" customWidth="1"/>
    <col min="7935" max="7935" width="21.10546875" style="11" customWidth="1"/>
    <col min="7936" max="7936" width="5.9921875" style="11" customWidth="1"/>
    <col min="7937" max="7937" width="1.12109375" style="11" customWidth="1"/>
    <col min="7938" max="7938" width="2.87109375" style="11" customWidth="1"/>
    <col min="7939" max="7939" width="4.24609375" style="11" customWidth="1"/>
    <col min="7940" max="7940" width="2.74609375" style="11" customWidth="1"/>
    <col min="7941" max="7941" width="25.3515625" style="11" customWidth="1"/>
    <col min="7942" max="7949" width="4.49609375" style="11" customWidth="1"/>
    <col min="7950" max="7950" width="21.10546875" style="11" customWidth="1"/>
    <col min="7951" max="8087" width="5.9921875" style="11" customWidth="1"/>
    <col min="8088" max="8088" width="1.12109375" style="11" customWidth="1"/>
    <col min="8089" max="8089" width="2.87109375" style="11" customWidth="1"/>
    <col min="8090" max="8090" width="4.24609375" style="11" customWidth="1"/>
    <col min="8091" max="8091" width="2.74609375" style="11" customWidth="1"/>
    <col min="8092" max="8092" width="25.3515625" style="11" customWidth="1"/>
    <col min="8093" max="8100" width="4.49609375" style="11" customWidth="1"/>
    <col min="8101" max="8101" width="21.10546875" style="11" customWidth="1"/>
    <col min="8102" max="8102" width="5.9921875" style="11" customWidth="1"/>
    <col min="8103" max="8103" width="1.12109375" style="11" customWidth="1"/>
    <col min="8104" max="8104" width="2.87109375" style="11" customWidth="1"/>
    <col min="8105" max="8105" width="4.24609375" style="11" customWidth="1"/>
    <col min="8106" max="8106" width="2.74609375" style="11" customWidth="1"/>
    <col min="8107" max="8107" width="25.3515625" style="11" customWidth="1"/>
    <col min="8108" max="8115" width="4.49609375" style="11" customWidth="1"/>
    <col min="8116" max="8116" width="21.10546875" style="11" customWidth="1"/>
    <col min="8117" max="8117" width="5.9921875" style="11" customWidth="1"/>
    <col min="8118" max="8118" width="1.12109375" style="11" customWidth="1"/>
    <col min="8119" max="8119" width="2.87109375" style="11" customWidth="1"/>
    <col min="8120" max="8120" width="4.24609375" style="11" customWidth="1"/>
    <col min="8121" max="8121" width="2.74609375" style="11" customWidth="1"/>
    <col min="8122" max="8122" width="25.3515625" style="11" customWidth="1"/>
    <col min="8123" max="8130" width="4.49609375" style="11" customWidth="1"/>
    <col min="8131" max="8131" width="21.10546875" style="11" customWidth="1"/>
    <col min="8132" max="8132" width="5.9921875" style="11" customWidth="1"/>
    <col min="8133" max="8133" width="1.12109375" style="11" customWidth="1"/>
    <col min="8134" max="8134" width="2.87109375" style="11" customWidth="1"/>
    <col min="8135" max="8135" width="4.24609375" style="11" customWidth="1"/>
    <col min="8136" max="8136" width="2.74609375" style="11" customWidth="1"/>
    <col min="8137" max="8137" width="25.3515625" style="11" customWidth="1"/>
    <col min="8138" max="8145" width="4.49609375" style="11" customWidth="1"/>
    <col min="8146" max="8146" width="21.10546875" style="11" customWidth="1"/>
    <col min="8147" max="8147" width="5.9921875" style="11" customWidth="1"/>
    <col min="8148" max="8148" width="1.12109375" style="11" customWidth="1"/>
    <col min="8149" max="8149" width="2.87109375" style="11" customWidth="1"/>
    <col min="8150" max="8150" width="4.24609375" style="11" customWidth="1"/>
    <col min="8151" max="8151" width="2.74609375" style="11" customWidth="1"/>
    <col min="8152" max="8152" width="25.3515625" style="11" customWidth="1"/>
    <col min="8153" max="8160" width="4.49609375" style="11" customWidth="1"/>
    <col min="8161" max="8161" width="21.10546875" style="11" customWidth="1"/>
    <col min="8162" max="8162" width="5.9921875" style="11" customWidth="1"/>
    <col min="8163" max="8163" width="1.12109375" style="11" customWidth="1"/>
    <col min="8164" max="8164" width="2.87109375" style="11" customWidth="1"/>
    <col min="8165" max="8165" width="4.24609375" style="11" customWidth="1"/>
    <col min="8166" max="8166" width="2.74609375" style="11" customWidth="1"/>
    <col min="8167" max="8167" width="25.3515625" style="11" customWidth="1"/>
    <col min="8168" max="8175" width="4.49609375" style="11" customWidth="1"/>
    <col min="8176" max="8176" width="21.10546875" style="11" customWidth="1"/>
    <col min="8177" max="8177" width="5.9921875" style="11" customWidth="1"/>
    <col min="8178" max="8178" width="1.12109375" style="11" customWidth="1"/>
    <col min="8179" max="8179" width="2.87109375" style="11" customWidth="1"/>
    <col min="8180" max="8180" width="4.24609375" style="11" customWidth="1"/>
    <col min="8181" max="8181" width="2.74609375" style="11" customWidth="1"/>
    <col min="8182" max="8182" width="25.3515625" style="11" customWidth="1"/>
    <col min="8183" max="8190" width="4.49609375" style="11" customWidth="1"/>
    <col min="8191" max="8191" width="21.10546875" style="11" customWidth="1"/>
    <col min="8192" max="8192" width="5.9921875" style="11" customWidth="1"/>
    <col min="8193" max="8193" width="1.12109375" style="11" customWidth="1"/>
    <col min="8194" max="8194" width="2.87109375" style="11" customWidth="1"/>
    <col min="8195" max="8195" width="4.24609375" style="11" customWidth="1"/>
    <col min="8196" max="8196" width="2.74609375" style="11" customWidth="1"/>
    <col min="8197" max="8197" width="25.3515625" style="11" customWidth="1"/>
    <col min="8198" max="8205" width="4.49609375" style="11" customWidth="1"/>
    <col min="8206" max="8206" width="21.10546875" style="11" customWidth="1"/>
    <col min="8207" max="8343" width="5.9921875" style="11" customWidth="1"/>
    <col min="8344" max="8344" width="1.12109375" style="11" customWidth="1"/>
    <col min="8345" max="8345" width="2.87109375" style="11" customWidth="1"/>
    <col min="8346" max="8346" width="4.24609375" style="11" customWidth="1"/>
    <col min="8347" max="8347" width="2.74609375" style="11" customWidth="1"/>
    <col min="8348" max="8348" width="25.3515625" style="11" customWidth="1"/>
    <col min="8349" max="8356" width="4.49609375" style="11" customWidth="1"/>
    <col min="8357" max="8357" width="21.10546875" style="11" customWidth="1"/>
    <col min="8358" max="8358" width="5.9921875" style="11" customWidth="1"/>
    <col min="8359" max="8359" width="1.12109375" style="11" customWidth="1"/>
    <col min="8360" max="8360" width="2.87109375" style="11" customWidth="1"/>
    <col min="8361" max="8361" width="4.24609375" style="11" customWidth="1"/>
    <col min="8362" max="8362" width="2.74609375" style="11" customWidth="1"/>
    <col min="8363" max="8363" width="25.3515625" style="11" customWidth="1"/>
    <col min="8364" max="8371" width="4.49609375" style="11" customWidth="1"/>
    <col min="8372" max="8372" width="21.10546875" style="11" customWidth="1"/>
    <col min="8373" max="8373" width="5.9921875" style="11" customWidth="1"/>
    <col min="8374" max="8374" width="1.12109375" style="11" customWidth="1"/>
    <col min="8375" max="8375" width="2.87109375" style="11" customWidth="1"/>
    <col min="8376" max="8376" width="4.24609375" style="11" customWidth="1"/>
    <col min="8377" max="8377" width="2.74609375" style="11" customWidth="1"/>
    <col min="8378" max="8378" width="25.3515625" style="11" customWidth="1"/>
    <col min="8379" max="8386" width="4.49609375" style="11" customWidth="1"/>
    <col min="8387" max="8387" width="21.10546875" style="11" customWidth="1"/>
    <col min="8388" max="8388" width="5.9921875" style="11" customWidth="1"/>
    <col min="8389" max="8389" width="1.12109375" style="11" customWidth="1"/>
    <col min="8390" max="8390" width="2.87109375" style="11" customWidth="1"/>
    <col min="8391" max="8391" width="4.24609375" style="11" customWidth="1"/>
    <col min="8392" max="8392" width="2.74609375" style="11" customWidth="1"/>
    <col min="8393" max="8393" width="25.3515625" style="11" customWidth="1"/>
    <col min="8394" max="8401" width="4.49609375" style="11" customWidth="1"/>
    <col min="8402" max="8402" width="21.10546875" style="11" customWidth="1"/>
    <col min="8403" max="8403" width="5.9921875" style="11" customWidth="1"/>
    <col min="8404" max="8404" width="1.12109375" style="11" customWidth="1"/>
    <col min="8405" max="8405" width="2.87109375" style="11" customWidth="1"/>
    <col min="8406" max="8406" width="4.24609375" style="11" customWidth="1"/>
    <col min="8407" max="8407" width="2.74609375" style="11" customWidth="1"/>
    <col min="8408" max="8408" width="25.3515625" style="11" customWidth="1"/>
    <col min="8409" max="8416" width="4.49609375" style="11" customWidth="1"/>
    <col min="8417" max="8417" width="21.10546875" style="11" customWidth="1"/>
    <col min="8418" max="8418" width="5.9921875" style="11" customWidth="1"/>
    <col min="8419" max="8419" width="1.12109375" style="11" customWidth="1"/>
    <col min="8420" max="8420" width="2.87109375" style="11" customWidth="1"/>
    <col min="8421" max="8421" width="4.24609375" style="11" customWidth="1"/>
    <col min="8422" max="8422" width="2.74609375" style="11" customWidth="1"/>
    <col min="8423" max="8423" width="25.3515625" style="11" customWidth="1"/>
    <col min="8424" max="8431" width="4.49609375" style="11" customWidth="1"/>
    <col min="8432" max="8432" width="21.10546875" style="11" customWidth="1"/>
    <col min="8433" max="8433" width="5.9921875" style="11" customWidth="1"/>
    <col min="8434" max="8434" width="1.12109375" style="11" customWidth="1"/>
    <col min="8435" max="8435" width="2.87109375" style="11" customWidth="1"/>
    <col min="8436" max="8436" width="4.24609375" style="11" customWidth="1"/>
    <col min="8437" max="8437" width="2.74609375" style="11" customWidth="1"/>
    <col min="8438" max="8438" width="25.3515625" style="11" customWidth="1"/>
    <col min="8439" max="8446" width="4.49609375" style="11" customWidth="1"/>
    <col min="8447" max="8447" width="21.10546875" style="11" customWidth="1"/>
    <col min="8448" max="8448" width="5.9921875" style="11" customWidth="1"/>
    <col min="8449" max="8449" width="1.12109375" style="11" customWidth="1"/>
    <col min="8450" max="8450" width="2.87109375" style="11" customWidth="1"/>
    <col min="8451" max="8451" width="4.24609375" style="11" customWidth="1"/>
    <col min="8452" max="8452" width="2.74609375" style="11" customWidth="1"/>
    <col min="8453" max="8453" width="25.3515625" style="11" customWidth="1"/>
    <col min="8454" max="8461" width="4.49609375" style="11" customWidth="1"/>
    <col min="8462" max="8462" width="21.10546875" style="11" customWidth="1"/>
    <col min="8463" max="8599" width="5.9921875" style="11" customWidth="1"/>
    <col min="8600" max="8600" width="1.12109375" style="11" customWidth="1"/>
    <col min="8601" max="8601" width="2.87109375" style="11" customWidth="1"/>
    <col min="8602" max="8602" width="4.24609375" style="11" customWidth="1"/>
    <col min="8603" max="8603" width="2.74609375" style="11" customWidth="1"/>
    <col min="8604" max="8604" width="25.3515625" style="11" customWidth="1"/>
    <col min="8605" max="8612" width="4.49609375" style="11" customWidth="1"/>
    <col min="8613" max="8613" width="21.10546875" style="11" customWidth="1"/>
    <col min="8614" max="8614" width="5.9921875" style="11" customWidth="1"/>
    <col min="8615" max="8615" width="1.12109375" style="11" customWidth="1"/>
    <col min="8616" max="8616" width="2.87109375" style="11" customWidth="1"/>
    <col min="8617" max="8617" width="4.24609375" style="11" customWidth="1"/>
    <col min="8618" max="8618" width="2.74609375" style="11" customWidth="1"/>
    <col min="8619" max="8619" width="25.3515625" style="11" customWidth="1"/>
    <col min="8620" max="8627" width="4.49609375" style="11" customWidth="1"/>
    <col min="8628" max="8628" width="21.10546875" style="11" customWidth="1"/>
    <col min="8629" max="8629" width="5.9921875" style="11" customWidth="1"/>
    <col min="8630" max="8630" width="1.12109375" style="11" customWidth="1"/>
    <col min="8631" max="8631" width="2.87109375" style="11" customWidth="1"/>
    <col min="8632" max="8632" width="4.24609375" style="11" customWidth="1"/>
    <col min="8633" max="8633" width="2.74609375" style="11" customWidth="1"/>
    <col min="8634" max="8634" width="25.3515625" style="11" customWidth="1"/>
    <col min="8635" max="8642" width="4.49609375" style="11" customWidth="1"/>
    <col min="8643" max="8643" width="21.10546875" style="11" customWidth="1"/>
    <col min="8644" max="8644" width="5.9921875" style="11" customWidth="1"/>
    <col min="8645" max="8645" width="1.12109375" style="11" customWidth="1"/>
    <col min="8646" max="8646" width="2.87109375" style="11" customWidth="1"/>
    <col min="8647" max="8647" width="4.24609375" style="11" customWidth="1"/>
    <col min="8648" max="8648" width="2.74609375" style="11" customWidth="1"/>
    <col min="8649" max="8649" width="25.3515625" style="11" customWidth="1"/>
    <col min="8650" max="8657" width="4.49609375" style="11" customWidth="1"/>
    <col min="8658" max="8658" width="21.10546875" style="11" customWidth="1"/>
    <col min="8659" max="8659" width="5.9921875" style="11" customWidth="1"/>
    <col min="8660" max="8660" width="1.12109375" style="11" customWidth="1"/>
    <col min="8661" max="8661" width="2.87109375" style="11" customWidth="1"/>
    <col min="8662" max="8662" width="4.24609375" style="11" customWidth="1"/>
    <col min="8663" max="8663" width="2.74609375" style="11" customWidth="1"/>
    <col min="8664" max="8664" width="25.3515625" style="11" customWidth="1"/>
    <col min="8665" max="8672" width="4.49609375" style="11" customWidth="1"/>
    <col min="8673" max="8673" width="21.10546875" style="11" customWidth="1"/>
    <col min="8674" max="8674" width="5.9921875" style="11" customWidth="1"/>
    <col min="8675" max="8675" width="1.12109375" style="11" customWidth="1"/>
    <col min="8676" max="8676" width="2.87109375" style="11" customWidth="1"/>
    <col min="8677" max="8677" width="4.24609375" style="11" customWidth="1"/>
    <col min="8678" max="8678" width="2.74609375" style="11" customWidth="1"/>
    <col min="8679" max="8679" width="25.3515625" style="11" customWidth="1"/>
    <col min="8680" max="8687" width="4.49609375" style="11" customWidth="1"/>
    <col min="8688" max="8688" width="21.10546875" style="11" customWidth="1"/>
    <col min="8689" max="8689" width="5.9921875" style="11" customWidth="1"/>
    <col min="8690" max="8690" width="1.12109375" style="11" customWidth="1"/>
    <col min="8691" max="8691" width="2.87109375" style="11" customWidth="1"/>
    <col min="8692" max="8692" width="4.24609375" style="11" customWidth="1"/>
    <col min="8693" max="8693" width="2.74609375" style="11" customWidth="1"/>
    <col min="8694" max="8694" width="25.3515625" style="11" customWidth="1"/>
    <col min="8695" max="8702" width="4.49609375" style="11" customWidth="1"/>
    <col min="8703" max="8703" width="21.10546875" style="11" customWidth="1"/>
    <col min="8704" max="8704" width="5.9921875" style="11" customWidth="1"/>
    <col min="8705" max="8705" width="1.12109375" style="11" customWidth="1"/>
    <col min="8706" max="8706" width="2.87109375" style="11" customWidth="1"/>
    <col min="8707" max="8707" width="4.24609375" style="11" customWidth="1"/>
    <col min="8708" max="8708" width="2.74609375" style="11" customWidth="1"/>
    <col min="8709" max="8709" width="25.3515625" style="11" customWidth="1"/>
    <col min="8710" max="8717" width="4.49609375" style="11" customWidth="1"/>
    <col min="8718" max="8718" width="21.10546875" style="11" customWidth="1"/>
    <col min="8719" max="8855" width="5.9921875" style="11" customWidth="1"/>
    <col min="8856" max="8856" width="1.12109375" style="11" customWidth="1"/>
    <col min="8857" max="8857" width="2.87109375" style="11" customWidth="1"/>
    <col min="8858" max="8858" width="4.24609375" style="11" customWidth="1"/>
    <col min="8859" max="8859" width="2.74609375" style="11" customWidth="1"/>
    <col min="8860" max="8860" width="25.3515625" style="11" customWidth="1"/>
    <col min="8861" max="8868" width="4.49609375" style="11" customWidth="1"/>
    <col min="8869" max="8869" width="21.10546875" style="11" customWidth="1"/>
    <col min="8870" max="8870" width="5.9921875" style="11" customWidth="1"/>
    <col min="8871" max="8871" width="1.12109375" style="11" customWidth="1"/>
    <col min="8872" max="8872" width="2.87109375" style="11" customWidth="1"/>
    <col min="8873" max="8873" width="4.24609375" style="11" customWidth="1"/>
    <col min="8874" max="8874" width="2.74609375" style="11" customWidth="1"/>
    <col min="8875" max="8875" width="25.3515625" style="11" customWidth="1"/>
    <col min="8876" max="8883" width="4.49609375" style="11" customWidth="1"/>
    <col min="8884" max="8884" width="21.10546875" style="11" customWidth="1"/>
    <col min="8885" max="8885" width="5.9921875" style="11" customWidth="1"/>
    <col min="8886" max="8886" width="1.12109375" style="11" customWidth="1"/>
    <col min="8887" max="8887" width="2.87109375" style="11" customWidth="1"/>
    <col min="8888" max="8888" width="4.24609375" style="11" customWidth="1"/>
    <col min="8889" max="8889" width="2.74609375" style="11" customWidth="1"/>
    <col min="8890" max="8890" width="25.3515625" style="11" customWidth="1"/>
    <col min="8891" max="8898" width="4.49609375" style="11" customWidth="1"/>
    <col min="8899" max="8899" width="21.10546875" style="11" customWidth="1"/>
    <col min="8900" max="8900" width="5.9921875" style="11" customWidth="1"/>
    <col min="8901" max="8901" width="1.12109375" style="11" customWidth="1"/>
    <col min="8902" max="8902" width="2.87109375" style="11" customWidth="1"/>
    <col min="8903" max="8903" width="4.24609375" style="11" customWidth="1"/>
    <col min="8904" max="8904" width="2.74609375" style="11" customWidth="1"/>
    <col min="8905" max="8905" width="25.3515625" style="11" customWidth="1"/>
    <col min="8906" max="8913" width="4.49609375" style="11" customWidth="1"/>
    <col min="8914" max="8914" width="21.10546875" style="11" customWidth="1"/>
    <col min="8915" max="8915" width="5.9921875" style="11" customWidth="1"/>
    <col min="8916" max="8916" width="1.12109375" style="11" customWidth="1"/>
    <col min="8917" max="8917" width="2.87109375" style="11" customWidth="1"/>
    <col min="8918" max="8918" width="4.24609375" style="11" customWidth="1"/>
    <col min="8919" max="8919" width="2.74609375" style="11" customWidth="1"/>
    <col min="8920" max="8920" width="25.3515625" style="11" customWidth="1"/>
    <col min="8921" max="8928" width="4.49609375" style="11" customWidth="1"/>
    <col min="8929" max="8929" width="21.10546875" style="11" customWidth="1"/>
    <col min="8930" max="8930" width="5.9921875" style="11" customWidth="1"/>
    <col min="8931" max="8931" width="1.12109375" style="11" customWidth="1"/>
    <col min="8932" max="8932" width="2.87109375" style="11" customWidth="1"/>
    <col min="8933" max="8933" width="4.24609375" style="11" customWidth="1"/>
    <col min="8934" max="8934" width="2.74609375" style="11" customWidth="1"/>
    <col min="8935" max="8935" width="25.3515625" style="11" customWidth="1"/>
    <col min="8936" max="8943" width="4.49609375" style="11" customWidth="1"/>
    <col min="8944" max="8944" width="21.10546875" style="11" customWidth="1"/>
    <col min="8945" max="8945" width="5.9921875" style="11" customWidth="1"/>
    <col min="8946" max="8946" width="1.12109375" style="11" customWidth="1"/>
    <col min="8947" max="8947" width="2.87109375" style="11" customWidth="1"/>
    <col min="8948" max="8948" width="4.24609375" style="11" customWidth="1"/>
    <col min="8949" max="8949" width="2.74609375" style="11" customWidth="1"/>
    <col min="8950" max="8950" width="25.3515625" style="11" customWidth="1"/>
    <col min="8951" max="8958" width="4.49609375" style="11" customWidth="1"/>
    <col min="8959" max="8959" width="21.10546875" style="11" customWidth="1"/>
    <col min="8960" max="8960" width="5.9921875" style="11" customWidth="1"/>
    <col min="8961" max="8961" width="1.12109375" style="11" customWidth="1"/>
    <col min="8962" max="8962" width="2.87109375" style="11" customWidth="1"/>
    <col min="8963" max="8963" width="4.24609375" style="11" customWidth="1"/>
    <col min="8964" max="8964" width="2.74609375" style="11" customWidth="1"/>
    <col min="8965" max="8965" width="25.3515625" style="11" customWidth="1"/>
    <col min="8966" max="8973" width="4.49609375" style="11" customWidth="1"/>
    <col min="8974" max="8974" width="21.10546875" style="11" customWidth="1"/>
    <col min="8975" max="9111" width="5.9921875" style="11" customWidth="1"/>
    <col min="9112" max="9112" width="1.12109375" style="11" customWidth="1"/>
    <col min="9113" max="9113" width="2.87109375" style="11" customWidth="1"/>
    <col min="9114" max="9114" width="4.24609375" style="11" customWidth="1"/>
    <col min="9115" max="9115" width="2.74609375" style="11" customWidth="1"/>
    <col min="9116" max="9116" width="25.3515625" style="11" customWidth="1"/>
    <col min="9117" max="9124" width="4.49609375" style="11" customWidth="1"/>
    <col min="9125" max="9125" width="21.10546875" style="11" customWidth="1"/>
    <col min="9126" max="9126" width="5.9921875" style="11" customWidth="1"/>
    <col min="9127" max="9127" width="1.12109375" style="11" customWidth="1"/>
    <col min="9128" max="9128" width="2.87109375" style="11" customWidth="1"/>
    <col min="9129" max="9129" width="4.24609375" style="11" customWidth="1"/>
    <col min="9130" max="9130" width="2.74609375" style="11" customWidth="1"/>
    <col min="9131" max="9131" width="25.3515625" style="11" customWidth="1"/>
    <col min="9132" max="9139" width="4.49609375" style="11" customWidth="1"/>
    <col min="9140" max="9140" width="21.10546875" style="11" customWidth="1"/>
    <col min="9141" max="9141" width="5.9921875" style="11" customWidth="1"/>
    <col min="9142" max="9142" width="1.12109375" style="11" customWidth="1"/>
    <col min="9143" max="9143" width="2.87109375" style="11" customWidth="1"/>
    <col min="9144" max="9144" width="4.24609375" style="11" customWidth="1"/>
    <col min="9145" max="9145" width="2.74609375" style="11" customWidth="1"/>
    <col min="9146" max="9146" width="25.3515625" style="11" customWidth="1"/>
    <col min="9147" max="9154" width="4.49609375" style="11" customWidth="1"/>
    <col min="9155" max="9155" width="21.10546875" style="11" customWidth="1"/>
    <col min="9156" max="9156" width="5.9921875" style="11" customWidth="1"/>
    <col min="9157" max="9157" width="1.12109375" style="11" customWidth="1"/>
    <col min="9158" max="9158" width="2.87109375" style="11" customWidth="1"/>
    <col min="9159" max="9159" width="4.24609375" style="11" customWidth="1"/>
    <col min="9160" max="9160" width="2.74609375" style="11" customWidth="1"/>
    <col min="9161" max="9161" width="25.3515625" style="11" customWidth="1"/>
    <col min="9162" max="9169" width="4.49609375" style="11" customWidth="1"/>
    <col min="9170" max="9170" width="21.10546875" style="11" customWidth="1"/>
    <col min="9171" max="9171" width="5.9921875" style="11" customWidth="1"/>
    <col min="9172" max="9172" width="1.12109375" style="11" customWidth="1"/>
    <col min="9173" max="9173" width="2.87109375" style="11" customWidth="1"/>
    <col min="9174" max="9174" width="4.24609375" style="11" customWidth="1"/>
    <col min="9175" max="9175" width="2.74609375" style="11" customWidth="1"/>
    <col min="9176" max="9176" width="25.3515625" style="11" customWidth="1"/>
    <col min="9177" max="9184" width="4.49609375" style="11" customWidth="1"/>
    <col min="9185" max="9185" width="21.10546875" style="11" customWidth="1"/>
    <col min="9186" max="9186" width="5.9921875" style="11" customWidth="1"/>
    <col min="9187" max="9187" width="1.12109375" style="11" customWidth="1"/>
    <col min="9188" max="9188" width="2.87109375" style="11" customWidth="1"/>
    <col min="9189" max="9189" width="4.24609375" style="11" customWidth="1"/>
    <col min="9190" max="9190" width="2.74609375" style="11" customWidth="1"/>
    <col min="9191" max="9191" width="25.3515625" style="11" customWidth="1"/>
    <col min="9192" max="9199" width="4.49609375" style="11" customWidth="1"/>
    <col min="9200" max="9200" width="21.10546875" style="11" customWidth="1"/>
    <col min="9201" max="9201" width="5.9921875" style="11" customWidth="1"/>
    <col min="9202" max="9202" width="1.12109375" style="11" customWidth="1"/>
    <col min="9203" max="9203" width="2.87109375" style="11" customWidth="1"/>
    <col min="9204" max="9204" width="4.24609375" style="11" customWidth="1"/>
    <col min="9205" max="9205" width="2.74609375" style="11" customWidth="1"/>
    <col min="9206" max="9206" width="25.3515625" style="11" customWidth="1"/>
    <col min="9207" max="9214" width="4.49609375" style="11" customWidth="1"/>
    <col min="9215" max="9215" width="21.10546875" style="11" customWidth="1"/>
    <col min="9216" max="9216" width="5.9921875" style="11" customWidth="1"/>
    <col min="9217" max="9217" width="1.12109375" style="11" customWidth="1"/>
    <col min="9218" max="9218" width="2.87109375" style="11" customWidth="1"/>
    <col min="9219" max="9219" width="4.24609375" style="11" customWidth="1"/>
    <col min="9220" max="9220" width="2.74609375" style="11" customWidth="1"/>
    <col min="9221" max="9221" width="25.3515625" style="11" customWidth="1"/>
    <col min="9222" max="9229" width="4.49609375" style="11" customWidth="1"/>
    <col min="9230" max="9230" width="21.10546875" style="11" customWidth="1"/>
    <col min="9231" max="9367" width="5.9921875" style="11" customWidth="1"/>
    <col min="9368" max="9368" width="1.12109375" style="11" customWidth="1"/>
    <col min="9369" max="9369" width="2.87109375" style="11" customWidth="1"/>
    <col min="9370" max="9370" width="4.24609375" style="11" customWidth="1"/>
    <col min="9371" max="9371" width="2.74609375" style="11" customWidth="1"/>
    <col min="9372" max="9372" width="25.3515625" style="11" customWidth="1"/>
    <col min="9373" max="9380" width="4.49609375" style="11" customWidth="1"/>
    <col min="9381" max="9381" width="21.10546875" style="11" customWidth="1"/>
    <col min="9382" max="9382" width="5.9921875" style="11" customWidth="1"/>
    <col min="9383" max="9383" width="1.12109375" style="11" customWidth="1"/>
    <col min="9384" max="9384" width="2.87109375" style="11" customWidth="1"/>
    <col min="9385" max="9385" width="4.24609375" style="11" customWidth="1"/>
    <col min="9386" max="9386" width="2.74609375" style="11" customWidth="1"/>
    <col min="9387" max="9387" width="25.3515625" style="11" customWidth="1"/>
    <col min="9388" max="9395" width="4.49609375" style="11" customWidth="1"/>
    <col min="9396" max="9396" width="21.10546875" style="11" customWidth="1"/>
    <col min="9397" max="9397" width="5.9921875" style="11" customWidth="1"/>
    <col min="9398" max="9398" width="1.12109375" style="11" customWidth="1"/>
    <col min="9399" max="9399" width="2.87109375" style="11" customWidth="1"/>
    <col min="9400" max="9400" width="4.24609375" style="11" customWidth="1"/>
    <col min="9401" max="9401" width="2.74609375" style="11" customWidth="1"/>
    <col min="9402" max="9402" width="25.3515625" style="11" customWidth="1"/>
    <col min="9403" max="9410" width="4.49609375" style="11" customWidth="1"/>
    <col min="9411" max="9411" width="21.10546875" style="11" customWidth="1"/>
    <col min="9412" max="9412" width="5.9921875" style="11" customWidth="1"/>
    <col min="9413" max="9413" width="1.12109375" style="11" customWidth="1"/>
    <col min="9414" max="9414" width="2.87109375" style="11" customWidth="1"/>
    <col min="9415" max="9415" width="4.24609375" style="11" customWidth="1"/>
    <col min="9416" max="9416" width="2.74609375" style="11" customWidth="1"/>
    <col min="9417" max="9417" width="25.3515625" style="11" customWidth="1"/>
    <col min="9418" max="9425" width="4.49609375" style="11" customWidth="1"/>
    <col min="9426" max="9426" width="21.10546875" style="11" customWidth="1"/>
    <col min="9427" max="9427" width="5.9921875" style="11" customWidth="1"/>
    <col min="9428" max="9428" width="1.12109375" style="11" customWidth="1"/>
    <col min="9429" max="9429" width="2.87109375" style="11" customWidth="1"/>
    <col min="9430" max="9430" width="4.24609375" style="11" customWidth="1"/>
    <col min="9431" max="9431" width="2.74609375" style="11" customWidth="1"/>
    <col min="9432" max="9432" width="25.3515625" style="11" customWidth="1"/>
    <col min="9433" max="9440" width="4.49609375" style="11" customWidth="1"/>
    <col min="9441" max="9441" width="21.10546875" style="11" customWidth="1"/>
    <col min="9442" max="9442" width="5.9921875" style="11" customWidth="1"/>
    <col min="9443" max="9443" width="1.12109375" style="11" customWidth="1"/>
    <col min="9444" max="9444" width="2.87109375" style="11" customWidth="1"/>
    <col min="9445" max="9445" width="4.24609375" style="11" customWidth="1"/>
    <col min="9446" max="9446" width="2.74609375" style="11" customWidth="1"/>
    <col min="9447" max="9447" width="25.3515625" style="11" customWidth="1"/>
    <col min="9448" max="9455" width="4.49609375" style="11" customWidth="1"/>
    <col min="9456" max="9456" width="21.10546875" style="11" customWidth="1"/>
    <col min="9457" max="9457" width="5.9921875" style="11" customWidth="1"/>
    <col min="9458" max="9458" width="1.12109375" style="11" customWidth="1"/>
    <col min="9459" max="9459" width="2.87109375" style="11" customWidth="1"/>
    <col min="9460" max="9460" width="4.24609375" style="11" customWidth="1"/>
    <col min="9461" max="9461" width="2.74609375" style="11" customWidth="1"/>
    <col min="9462" max="9462" width="25.3515625" style="11" customWidth="1"/>
    <col min="9463" max="9470" width="4.49609375" style="11" customWidth="1"/>
    <col min="9471" max="9471" width="21.10546875" style="11" customWidth="1"/>
    <col min="9472" max="9472" width="5.9921875" style="11" customWidth="1"/>
    <col min="9473" max="9473" width="1.12109375" style="11" customWidth="1"/>
    <col min="9474" max="9474" width="2.87109375" style="11" customWidth="1"/>
    <col min="9475" max="9475" width="4.24609375" style="11" customWidth="1"/>
    <col min="9476" max="9476" width="2.74609375" style="11" customWidth="1"/>
    <col min="9477" max="9477" width="25.3515625" style="11" customWidth="1"/>
    <col min="9478" max="9485" width="4.49609375" style="11" customWidth="1"/>
    <col min="9486" max="9486" width="21.10546875" style="11" customWidth="1"/>
    <col min="9487" max="9623" width="5.9921875" style="11" customWidth="1"/>
    <col min="9624" max="9624" width="1.12109375" style="11" customWidth="1"/>
    <col min="9625" max="9625" width="2.87109375" style="11" customWidth="1"/>
    <col min="9626" max="9626" width="4.24609375" style="11" customWidth="1"/>
    <col min="9627" max="9627" width="2.74609375" style="11" customWidth="1"/>
    <col min="9628" max="9628" width="25.3515625" style="11" customWidth="1"/>
    <col min="9629" max="9636" width="4.49609375" style="11" customWidth="1"/>
    <col min="9637" max="9637" width="21.10546875" style="11" customWidth="1"/>
    <col min="9638" max="9638" width="5.9921875" style="11" customWidth="1"/>
    <col min="9639" max="9639" width="1.12109375" style="11" customWidth="1"/>
    <col min="9640" max="9640" width="2.87109375" style="11" customWidth="1"/>
    <col min="9641" max="9641" width="4.24609375" style="11" customWidth="1"/>
    <col min="9642" max="9642" width="2.74609375" style="11" customWidth="1"/>
    <col min="9643" max="9643" width="25.3515625" style="11" customWidth="1"/>
    <col min="9644" max="9651" width="4.49609375" style="11" customWidth="1"/>
    <col min="9652" max="9652" width="21.10546875" style="11" customWidth="1"/>
    <col min="9653" max="9653" width="5.9921875" style="11" customWidth="1"/>
    <col min="9654" max="9654" width="1.12109375" style="11" customWidth="1"/>
    <col min="9655" max="9655" width="2.87109375" style="11" customWidth="1"/>
    <col min="9656" max="9656" width="4.24609375" style="11" customWidth="1"/>
    <col min="9657" max="9657" width="2.74609375" style="11" customWidth="1"/>
    <col min="9658" max="9658" width="25.3515625" style="11" customWidth="1"/>
    <col min="9659" max="9666" width="4.49609375" style="11" customWidth="1"/>
    <col min="9667" max="9667" width="21.10546875" style="11" customWidth="1"/>
    <col min="9668" max="9668" width="5.9921875" style="11" customWidth="1"/>
    <col min="9669" max="9669" width="1.12109375" style="11" customWidth="1"/>
    <col min="9670" max="9670" width="2.87109375" style="11" customWidth="1"/>
    <col min="9671" max="9671" width="4.24609375" style="11" customWidth="1"/>
    <col min="9672" max="9672" width="2.74609375" style="11" customWidth="1"/>
    <col min="9673" max="9673" width="25.3515625" style="11" customWidth="1"/>
    <col min="9674" max="9681" width="4.49609375" style="11" customWidth="1"/>
    <col min="9682" max="9682" width="21.10546875" style="11" customWidth="1"/>
    <col min="9683" max="9683" width="5.9921875" style="11" customWidth="1"/>
    <col min="9684" max="9684" width="1.12109375" style="11" customWidth="1"/>
    <col min="9685" max="9685" width="2.87109375" style="11" customWidth="1"/>
    <col min="9686" max="9686" width="4.24609375" style="11" customWidth="1"/>
    <col min="9687" max="9687" width="2.74609375" style="11" customWidth="1"/>
    <col min="9688" max="9688" width="25.3515625" style="11" customWidth="1"/>
    <col min="9689" max="9696" width="4.49609375" style="11" customWidth="1"/>
    <col min="9697" max="9697" width="21.10546875" style="11" customWidth="1"/>
    <col min="9698" max="9698" width="5.9921875" style="11" customWidth="1"/>
    <col min="9699" max="9699" width="1.12109375" style="11" customWidth="1"/>
    <col min="9700" max="9700" width="2.87109375" style="11" customWidth="1"/>
    <col min="9701" max="9701" width="4.24609375" style="11" customWidth="1"/>
    <col min="9702" max="9702" width="2.74609375" style="11" customWidth="1"/>
    <col min="9703" max="9703" width="25.3515625" style="11" customWidth="1"/>
    <col min="9704" max="9711" width="4.49609375" style="11" customWidth="1"/>
    <col min="9712" max="9712" width="21.10546875" style="11" customWidth="1"/>
    <col min="9713" max="9713" width="5.9921875" style="11" customWidth="1"/>
    <col min="9714" max="9714" width="1.12109375" style="11" customWidth="1"/>
    <col min="9715" max="9715" width="2.87109375" style="11" customWidth="1"/>
    <col min="9716" max="9716" width="4.24609375" style="11" customWidth="1"/>
    <col min="9717" max="9717" width="2.74609375" style="11" customWidth="1"/>
    <col min="9718" max="9718" width="25.3515625" style="11" customWidth="1"/>
    <col min="9719" max="9726" width="4.49609375" style="11" customWidth="1"/>
    <col min="9727" max="9727" width="21.10546875" style="11" customWidth="1"/>
    <col min="9728" max="9728" width="5.9921875" style="11" customWidth="1"/>
    <col min="9729" max="9729" width="1.12109375" style="11" customWidth="1"/>
    <col min="9730" max="9730" width="2.87109375" style="11" customWidth="1"/>
    <col min="9731" max="9731" width="4.24609375" style="11" customWidth="1"/>
    <col min="9732" max="9732" width="2.74609375" style="11" customWidth="1"/>
    <col min="9733" max="9733" width="25.3515625" style="11" customWidth="1"/>
    <col min="9734" max="9741" width="4.49609375" style="11" customWidth="1"/>
    <col min="9742" max="9742" width="21.10546875" style="11" customWidth="1"/>
    <col min="9743" max="9879" width="5.9921875" style="11" customWidth="1"/>
    <col min="9880" max="9880" width="1.12109375" style="11" customWidth="1"/>
    <col min="9881" max="9881" width="2.87109375" style="11" customWidth="1"/>
    <col min="9882" max="9882" width="4.24609375" style="11" customWidth="1"/>
    <col min="9883" max="9883" width="2.74609375" style="11" customWidth="1"/>
    <col min="9884" max="9884" width="25.3515625" style="11" customWidth="1"/>
    <col min="9885" max="9892" width="4.49609375" style="11" customWidth="1"/>
    <col min="9893" max="9893" width="21.10546875" style="11" customWidth="1"/>
    <col min="9894" max="9894" width="5.9921875" style="11" customWidth="1"/>
    <col min="9895" max="9895" width="1.12109375" style="11" customWidth="1"/>
    <col min="9896" max="9896" width="2.87109375" style="11" customWidth="1"/>
    <col min="9897" max="9897" width="4.24609375" style="11" customWidth="1"/>
    <col min="9898" max="9898" width="2.74609375" style="11" customWidth="1"/>
    <col min="9899" max="9899" width="25.3515625" style="11" customWidth="1"/>
    <col min="9900" max="9907" width="4.49609375" style="11" customWidth="1"/>
    <col min="9908" max="9908" width="21.10546875" style="11" customWidth="1"/>
    <col min="9909" max="9909" width="5.9921875" style="11" customWidth="1"/>
    <col min="9910" max="9910" width="1.12109375" style="11" customWidth="1"/>
    <col min="9911" max="9911" width="2.87109375" style="11" customWidth="1"/>
    <col min="9912" max="9912" width="4.24609375" style="11" customWidth="1"/>
    <col min="9913" max="9913" width="2.74609375" style="11" customWidth="1"/>
    <col min="9914" max="9914" width="25.3515625" style="11" customWidth="1"/>
    <col min="9915" max="9922" width="4.49609375" style="11" customWidth="1"/>
    <col min="9923" max="9923" width="21.10546875" style="11" customWidth="1"/>
    <col min="9924" max="9924" width="5.9921875" style="11" customWidth="1"/>
    <col min="9925" max="9925" width="1.12109375" style="11" customWidth="1"/>
    <col min="9926" max="9926" width="2.87109375" style="11" customWidth="1"/>
    <col min="9927" max="9927" width="4.24609375" style="11" customWidth="1"/>
    <col min="9928" max="9928" width="2.74609375" style="11" customWidth="1"/>
    <col min="9929" max="9929" width="25.3515625" style="11" customWidth="1"/>
    <col min="9930" max="9937" width="4.49609375" style="11" customWidth="1"/>
    <col min="9938" max="9938" width="21.10546875" style="11" customWidth="1"/>
    <col min="9939" max="9939" width="5.9921875" style="11" customWidth="1"/>
    <col min="9940" max="9940" width="1.12109375" style="11" customWidth="1"/>
    <col min="9941" max="9941" width="2.87109375" style="11" customWidth="1"/>
    <col min="9942" max="9942" width="4.24609375" style="11" customWidth="1"/>
    <col min="9943" max="9943" width="2.74609375" style="11" customWidth="1"/>
    <col min="9944" max="9944" width="25.3515625" style="11" customWidth="1"/>
    <col min="9945" max="9952" width="4.49609375" style="11" customWidth="1"/>
    <col min="9953" max="9953" width="21.10546875" style="11" customWidth="1"/>
    <col min="9954" max="9954" width="5.9921875" style="11" customWidth="1"/>
    <col min="9955" max="9955" width="1.12109375" style="11" customWidth="1"/>
    <col min="9956" max="9956" width="2.87109375" style="11" customWidth="1"/>
    <col min="9957" max="9957" width="4.24609375" style="11" customWidth="1"/>
    <col min="9958" max="9958" width="2.74609375" style="11" customWidth="1"/>
    <col min="9959" max="9959" width="25.3515625" style="11" customWidth="1"/>
    <col min="9960" max="9967" width="4.49609375" style="11" customWidth="1"/>
    <col min="9968" max="9968" width="21.10546875" style="11" customWidth="1"/>
    <col min="9969" max="9969" width="5.9921875" style="11" customWidth="1"/>
    <col min="9970" max="9970" width="1.12109375" style="11" customWidth="1"/>
    <col min="9971" max="9971" width="2.87109375" style="11" customWidth="1"/>
    <col min="9972" max="9972" width="4.24609375" style="11" customWidth="1"/>
    <col min="9973" max="9973" width="2.74609375" style="11" customWidth="1"/>
    <col min="9974" max="9974" width="25.3515625" style="11" customWidth="1"/>
    <col min="9975" max="9982" width="4.49609375" style="11" customWidth="1"/>
    <col min="9983" max="9983" width="21.10546875" style="11" customWidth="1"/>
    <col min="9984" max="9984" width="5.9921875" style="11" customWidth="1"/>
    <col min="9985" max="9985" width="1.12109375" style="11" customWidth="1"/>
    <col min="9986" max="9986" width="2.87109375" style="11" customWidth="1"/>
    <col min="9987" max="9987" width="4.24609375" style="11" customWidth="1"/>
    <col min="9988" max="9988" width="2.74609375" style="11" customWidth="1"/>
    <col min="9989" max="9989" width="25.3515625" style="11" customWidth="1"/>
    <col min="9990" max="9997" width="4.49609375" style="11" customWidth="1"/>
    <col min="9998" max="9998" width="21.10546875" style="11" customWidth="1"/>
    <col min="9999" max="10135" width="5.9921875" style="11" customWidth="1"/>
    <col min="10136" max="10136" width="1.12109375" style="11" customWidth="1"/>
    <col min="10137" max="10137" width="2.87109375" style="11" customWidth="1"/>
    <col min="10138" max="10138" width="4.24609375" style="11" customWidth="1"/>
    <col min="10139" max="10139" width="2.74609375" style="11" customWidth="1"/>
    <col min="10140" max="10140" width="25.3515625" style="11" customWidth="1"/>
    <col min="10141" max="10148" width="4.49609375" style="11" customWidth="1"/>
    <col min="10149" max="10149" width="21.10546875" style="11" customWidth="1"/>
    <col min="10150" max="10150" width="5.9921875" style="11" customWidth="1"/>
    <col min="10151" max="10151" width="1.12109375" style="11" customWidth="1"/>
    <col min="10152" max="10152" width="2.87109375" style="11" customWidth="1"/>
    <col min="10153" max="10153" width="4.24609375" style="11" customWidth="1"/>
    <col min="10154" max="10154" width="2.74609375" style="11" customWidth="1"/>
    <col min="10155" max="10155" width="25.3515625" style="11" customWidth="1"/>
    <col min="10156" max="10163" width="4.49609375" style="11" customWidth="1"/>
    <col min="10164" max="10164" width="21.10546875" style="11" customWidth="1"/>
    <col min="10165" max="10165" width="5.9921875" style="11" customWidth="1"/>
    <col min="10166" max="10166" width="1.12109375" style="11" customWidth="1"/>
    <col min="10167" max="10167" width="2.87109375" style="11" customWidth="1"/>
    <col min="10168" max="10168" width="4.24609375" style="11" customWidth="1"/>
    <col min="10169" max="10169" width="2.74609375" style="11" customWidth="1"/>
    <col min="10170" max="10170" width="25.3515625" style="11" customWidth="1"/>
    <col min="10171" max="10178" width="4.49609375" style="11" customWidth="1"/>
    <col min="10179" max="10179" width="21.10546875" style="11" customWidth="1"/>
    <col min="10180" max="10180" width="5.9921875" style="11" customWidth="1"/>
    <col min="10181" max="10181" width="1.12109375" style="11" customWidth="1"/>
    <col min="10182" max="10182" width="2.87109375" style="11" customWidth="1"/>
    <col min="10183" max="10183" width="4.24609375" style="11" customWidth="1"/>
    <col min="10184" max="10184" width="2.74609375" style="11" customWidth="1"/>
    <col min="10185" max="10185" width="25.3515625" style="11" customWidth="1"/>
    <col min="10186" max="10193" width="4.49609375" style="11" customWidth="1"/>
    <col min="10194" max="10194" width="21.10546875" style="11" customWidth="1"/>
    <col min="10195" max="10195" width="5.9921875" style="11" customWidth="1"/>
    <col min="10196" max="10196" width="1.12109375" style="11" customWidth="1"/>
    <col min="10197" max="10197" width="2.87109375" style="11" customWidth="1"/>
    <col min="10198" max="10198" width="4.24609375" style="11" customWidth="1"/>
    <col min="10199" max="10199" width="2.74609375" style="11" customWidth="1"/>
    <col min="10200" max="10200" width="25.3515625" style="11" customWidth="1"/>
    <col min="10201" max="10208" width="4.49609375" style="11" customWidth="1"/>
    <col min="10209" max="10209" width="21.10546875" style="11" customWidth="1"/>
    <col min="10210" max="10210" width="5.9921875" style="11" customWidth="1"/>
    <col min="10211" max="10211" width="1.12109375" style="11" customWidth="1"/>
    <col min="10212" max="10212" width="2.87109375" style="11" customWidth="1"/>
    <col min="10213" max="10213" width="4.24609375" style="11" customWidth="1"/>
    <col min="10214" max="10214" width="2.74609375" style="11" customWidth="1"/>
    <col min="10215" max="10215" width="25.3515625" style="11" customWidth="1"/>
    <col min="10216" max="10223" width="4.49609375" style="11" customWidth="1"/>
    <col min="10224" max="10224" width="21.10546875" style="11" customWidth="1"/>
    <col min="10225" max="10225" width="5.9921875" style="11" customWidth="1"/>
    <col min="10226" max="10226" width="1.12109375" style="11" customWidth="1"/>
    <col min="10227" max="10227" width="2.87109375" style="11" customWidth="1"/>
    <col min="10228" max="10228" width="4.24609375" style="11" customWidth="1"/>
    <col min="10229" max="10229" width="2.74609375" style="11" customWidth="1"/>
    <col min="10230" max="10230" width="25.3515625" style="11" customWidth="1"/>
    <col min="10231" max="10238" width="4.49609375" style="11" customWidth="1"/>
    <col min="10239" max="10239" width="21.10546875" style="11" customWidth="1"/>
    <col min="10240" max="10240" width="5.9921875" style="11" customWidth="1"/>
    <col min="10241" max="10241" width="1.12109375" style="11" customWidth="1"/>
    <col min="10242" max="10242" width="2.87109375" style="11" customWidth="1"/>
    <col min="10243" max="10243" width="4.24609375" style="11" customWidth="1"/>
    <col min="10244" max="10244" width="2.74609375" style="11" customWidth="1"/>
    <col min="10245" max="10245" width="25.3515625" style="11" customWidth="1"/>
    <col min="10246" max="10253" width="4.49609375" style="11" customWidth="1"/>
    <col min="10254" max="10254" width="21.10546875" style="11" customWidth="1"/>
    <col min="10255" max="10391" width="5.9921875" style="11" customWidth="1"/>
    <col min="10392" max="10392" width="1.12109375" style="11" customWidth="1"/>
    <col min="10393" max="10393" width="2.87109375" style="11" customWidth="1"/>
    <col min="10394" max="10394" width="4.24609375" style="11" customWidth="1"/>
    <col min="10395" max="10395" width="2.74609375" style="11" customWidth="1"/>
    <col min="10396" max="10396" width="25.3515625" style="11" customWidth="1"/>
    <col min="10397" max="10404" width="4.49609375" style="11" customWidth="1"/>
    <col min="10405" max="10405" width="21.10546875" style="11" customWidth="1"/>
    <col min="10406" max="10406" width="5.9921875" style="11" customWidth="1"/>
    <col min="10407" max="10407" width="1.12109375" style="11" customWidth="1"/>
    <col min="10408" max="10408" width="2.87109375" style="11" customWidth="1"/>
    <col min="10409" max="10409" width="4.24609375" style="11" customWidth="1"/>
    <col min="10410" max="10410" width="2.74609375" style="11" customWidth="1"/>
    <col min="10411" max="10411" width="25.3515625" style="11" customWidth="1"/>
    <col min="10412" max="10419" width="4.49609375" style="11" customWidth="1"/>
    <col min="10420" max="10420" width="21.10546875" style="11" customWidth="1"/>
    <col min="10421" max="10421" width="5.9921875" style="11" customWidth="1"/>
    <col min="10422" max="10422" width="1.12109375" style="11" customWidth="1"/>
    <col min="10423" max="10423" width="2.87109375" style="11" customWidth="1"/>
    <col min="10424" max="10424" width="4.24609375" style="11" customWidth="1"/>
    <col min="10425" max="10425" width="2.74609375" style="11" customWidth="1"/>
    <col min="10426" max="10426" width="25.3515625" style="11" customWidth="1"/>
    <col min="10427" max="10434" width="4.49609375" style="11" customWidth="1"/>
    <col min="10435" max="10435" width="21.10546875" style="11" customWidth="1"/>
    <col min="10436" max="10436" width="5.9921875" style="11" customWidth="1"/>
    <col min="10437" max="10437" width="1.12109375" style="11" customWidth="1"/>
    <col min="10438" max="10438" width="2.87109375" style="11" customWidth="1"/>
    <col min="10439" max="10439" width="4.24609375" style="11" customWidth="1"/>
    <col min="10440" max="10440" width="2.74609375" style="11" customWidth="1"/>
    <col min="10441" max="10441" width="25.3515625" style="11" customWidth="1"/>
    <col min="10442" max="10449" width="4.49609375" style="11" customWidth="1"/>
    <col min="10450" max="10450" width="21.10546875" style="11" customWidth="1"/>
    <col min="10451" max="10451" width="5.9921875" style="11" customWidth="1"/>
    <col min="10452" max="10452" width="1.12109375" style="11" customWidth="1"/>
    <col min="10453" max="10453" width="2.87109375" style="11" customWidth="1"/>
    <col min="10454" max="10454" width="4.24609375" style="11" customWidth="1"/>
    <col min="10455" max="10455" width="2.74609375" style="11" customWidth="1"/>
    <col min="10456" max="10456" width="25.3515625" style="11" customWidth="1"/>
    <col min="10457" max="10464" width="4.49609375" style="11" customWidth="1"/>
    <col min="10465" max="10465" width="21.10546875" style="11" customWidth="1"/>
    <col min="10466" max="10466" width="5.9921875" style="11" customWidth="1"/>
    <col min="10467" max="10467" width="1.12109375" style="11" customWidth="1"/>
    <col min="10468" max="10468" width="2.87109375" style="11" customWidth="1"/>
    <col min="10469" max="10469" width="4.24609375" style="11" customWidth="1"/>
    <col min="10470" max="10470" width="2.74609375" style="11" customWidth="1"/>
    <col min="10471" max="10471" width="25.3515625" style="11" customWidth="1"/>
    <col min="10472" max="10479" width="4.49609375" style="11" customWidth="1"/>
    <col min="10480" max="10480" width="21.10546875" style="11" customWidth="1"/>
    <col min="10481" max="10481" width="5.9921875" style="11" customWidth="1"/>
    <col min="10482" max="10482" width="1.12109375" style="11" customWidth="1"/>
    <col min="10483" max="10483" width="2.87109375" style="11" customWidth="1"/>
    <col min="10484" max="10484" width="4.24609375" style="11" customWidth="1"/>
    <col min="10485" max="10485" width="2.74609375" style="11" customWidth="1"/>
    <col min="10486" max="10486" width="25.3515625" style="11" customWidth="1"/>
    <col min="10487" max="10494" width="4.49609375" style="11" customWidth="1"/>
    <col min="10495" max="10495" width="21.10546875" style="11" customWidth="1"/>
    <col min="10496" max="10496" width="5.9921875" style="11" customWidth="1"/>
    <col min="10497" max="10497" width="1.12109375" style="11" customWidth="1"/>
    <col min="10498" max="10498" width="2.87109375" style="11" customWidth="1"/>
    <col min="10499" max="10499" width="4.24609375" style="11" customWidth="1"/>
    <col min="10500" max="10500" width="2.74609375" style="11" customWidth="1"/>
    <col min="10501" max="10501" width="25.3515625" style="11" customWidth="1"/>
    <col min="10502" max="10509" width="4.49609375" style="11" customWidth="1"/>
    <col min="10510" max="10510" width="21.10546875" style="11" customWidth="1"/>
    <col min="10511" max="10647" width="5.9921875" style="11" customWidth="1"/>
    <col min="10648" max="10648" width="1.12109375" style="11" customWidth="1"/>
    <col min="10649" max="10649" width="2.87109375" style="11" customWidth="1"/>
    <col min="10650" max="10650" width="4.24609375" style="11" customWidth="1"/>
    <col min="10651" max="10651" width="2.74609375" style="11" customWidth="1"/>
    <col min="10652" max="10652" width="25.3515625" style="11" customWidth="1"/>
    <col min="10653" max="10660" width="4.49609375" style="11" customWidth="1"/>
    <col min="10661" max="10661" width="21.10546875" style="11" customWidth="1"/>
    <col min="10662" max="10662" width="5.9921875" style="11" customWidth="1"/>
    <col min="10663" max="10663" width="1.12109375" style="11" customWidth="1"/>
    <col min="10664" max="10664" width="2.87109375" style="11" customWidth="1"/>
    <col min="10665" max="10665" width="4.24609375" style="11" customWidth="1"/>
    <col min="10666" max="10666" width="2.74609375" style="11" customWidth="1"/>
    <col min="10667" max="10667" width="25.3515625" style="11" customWidth="1"/>
    <col min="10668" max="10675" width="4.49609375" style="11" customWidth="1"/>
    <col min="10676" max="10676" width="21.10546875" style="11" customWidth="1"/>
    <col min="10677" max="10677" width="5.9921875" style="11" customWidth="1"/>
    <col min="10678" max="10678" width="1.12109375" style="11" customWidth="1"/>
    <col min="10679" max="10679" width="2.87109375" style="11" customWidth="1"/>
    <col min="10680" max="10680" width="4.24609375" style="11" customWidth="1"/>
    <col min="10681" max="10681" width="2.74609375" style="11" customWidth="1"/>
    <col min="10682" max="10682" width="25.3515625" style="11" customWidth="1"/>
    <col min="10683" max="10690" width="4.49609375" style="11" customWidth="1"/>
    <col min="10691" max="10691" width="21.10546875" style="11" customWidth="1"/>
    <col min="10692" max="10692" width="5.9921875" style="11" customWidth="1"/>
    <col min="10693" max="10693" width="1.12109375" style="11" customWidth="1"/>
    <col min="10694" max="10694" width="2.87109375" style="11" customWidth="1"/>
    <col min="10695" max="10695" width="4.24609375" style="11" customWidth="1"/>
    <col min="10696" max="10696" width="2.74609375" style="11" customWidth="1"/>
    <col min="10697" max="10697" width="25.3515625" style="11" customWidth="1"/>
    <col min="10698" max="10705" width="4.49609375" style="11" customWidth="1"/>
    <col min="10706" max="10706" width="21.10546875" style="11" customWidth="1"/>
    <col min="10707" max="10707" width="5.9921875" style="11" customWidth="1"/>
    <col min="10708" max="10708" width="1.12109375" style="11" customWidth="1"/>
    <col min="10709" max="10709" width="2.87109375" style="11" customWidth="1"/>
    <col min="10710" max="10710" width="4.24609375" style="11" customWidth="1"/>
    <col min="10711" max="10711" width="2.74609375" style="11" customWidth="1"/>
    <col min="10712" max="10712" width="25.3515625" style="11" customWidth="1"/>
    <col min="10713" max="10720" width="4.49609375" style="11" customWidth="1"/>
    <col min="10721" max="10721" width="21.10546875" style="11" customWidth="1"/>
    <col min="10722" max="10722" width="5.9921875" style="11" customWidth="1"/>
    <col min="10723" max="10723" width="1.12109375" style="11" customWidth="1"/>
    <col min="10724" max="10724" width="2.87109375" style="11" customWidth="1"/>
    <col min="10725" max="10725" width="4.24609375" style="11" customWidth="1"/>
    <col min="10726" max="10726" width="2.74609375" style="11" customWidth="1"/>
    <col min="10727" max="10727" width="25.3515625" style="11" customWidth="1"/>
    <col min="10728" max="10735" width="4.49609375" style="11" customWidth="1"/>
    <col min="10736" max="10736" width="21.10546875" style="11" customWidth="1"/>
    <col min="10737" max="10737" width="5.9921875" style="11" customWidth="1"/>
    <col min="10738" max="10738" width="1.12109375" style="11" customWidth="1"/>
    <col min="10739" max="10739" width="2.87109375" style="11" customWidth="1"/>
    <col min="10740" max="10740" width="4.24609375" style="11" customWidth="1"/>
    <col min="10741" max="10741" width="2.74609375" style="11" customWidth="1"/>
    <col min="10742" max="10742" width="25.3515625" style="11" customWidth="1"/>
    <col min="10743" max="10750" width="4.49609375" style="11" customWidth="1"/>
    <col min="10751" max="10751" width="21.10546875" style="11" customWidth="1"/>
    <col min="10752" max="10752" width="5.9921875" style="11" customWidth="1"/>
    <col min="10753" max="10753" width="1.12109375" style="11" customWidth="1"/>
    <col min="10754" max="10754" width="2.87109375" style="11" customWidth="1"/>
    <col min="10755" max="10755" width="4.24609375" style="11" customWidth="1"/>
    <col min="10756" max="10756" width="2.74609375" style="11" customWidth="1"/>
    <col min="10757" max="10757" width="25.3515625" style="11" customWidth="1"/>
    <col min="10758" max="10765" width="4.49609375" style="11" customWidth="1"/>
    <col min="10766" max="10766" width="21.10546875" style="11" customWidth="1"/>
    <col min="10767" max="10903" width="5.9921875" style="11" customWidth="1"/>
    <col min="10904" max="10904" width="1.12109375" style="11" customWidth="1"/>
    <col min="10905" max="10905" width="2.87109375" style="11" customWidth="1"/>
    <col min="10906" max="10906" width="4.24609375" style="11" customWidth="1"/>
    <col min="10907" max="10907" width="2.74609375" style="11" customWidth="1"/>
    <col min="10908" max="10908" width="25.3515625" style="11" customWidth="1"/>
    <col min="10909" max="10916" width="4.49609375" style="11" customWidth="1"/>
    <col min="10917" max="10917" width="21.10546875" style="11" customWidth="1"/>
    <col min="10918" max="10918" width="5.9921875" style="11" customWidth="1"/>
    <col min="10919" max="10919" width="1.12109375" style="11" customWidth="1"/>
    <col min="10920" max="10920" width="2.87109375" style="11" customWidth="1"/>
    <col min="10921" max="10921" width="4.24609375" style="11" customWidth="1"/>
    <col min="10922" max="10922" width="2.74609375" style="11" customWidth="1"/>
    <col min="10923" max="10923" width="25.3515625" style="11" customWidth="1"/>
    <col min="10924" max="10931" width="4.49609375" style="11" customWidth="1"/>
    <col min="10932" max="10932" width="21.10546875" style="11" customWidth="1"/>
    <col min="10933" max="10933" width="5.9921875" style="11" customWidth="1"/>
    <col min="10934" max="10934" width="1.12109375" style="11" customWidth="1"/>
    <col min="10935" max="10935" width="2.87109375" style="11" customWidth="1"/>
    <col min="10936" max="10936" width="4.24609375" style="11" customWidth="1"/>
    <col min="10937" max="10937" width="2.74609375" style="11" customWidth="1"/>
    <col min="10938" max="10938" width="25.3515625" style="11" customWidth="1"/>
    <col min="10939" max="10946" width="4.49609375" style="11" customWidth="1"/>
    <col min="10947" max="10947" width="21.10546875" style="11" customWidth="1"/>
    <col min="10948" max="10948" width="5.9921875" style="11" customWidth="1"/>
    <col min="10949" max="10949" width="1.12109375" style="11" customWidth="1"/>
    <col min="10950" max="10950" width="2.87109375" style="11" customWidth="1"/>
    <col min="10951" max="10951" width="4.24609375" style="11" customWidth="1"/>
    <col min="10952" max="10952" width="2.74609375" style="11" customWidth="1"/>
    <col min="10953" max="10953" width="25.3515625" style="11" customWidth="1"/>
    <col min="10954" max="10961" width="4.49609375" style="11" customWidth="1"/>
    <col min="10962" max="10962" width="21.10546875" style="11" customWidth="1"/>
    <col min="10963" max="10963" width="5.9921875" style="11" customWidth="1"/>
    <col min="10964" max="10964" width="1.12109375" style="11" customWidth="1"/>
    <col min="10965" max="10965" width="2.87109375" style="11" customWidth="1"/>
    <col min="10966" max="10966" width="4.24609375" style="11" customWidth="1"/>
    <col min="10967" max="10967" width="2.74609375" style="11" customWidth="1"/>
    <col min="10968" max="10968" width="25.3515625" style="11" customWidth="1"/>
    <col min="10969" max="10976" width="4.49609375" style="11" customWidth="1"/>
    <col min="10977" max="10977" width="21.10546875" style="11" customWidth="1"/>
    <col min="10978" max="10978" width="5.9921875" style="11" customWidth="1"/>
    <col min="10979" max="10979" width="1.12109375" style="11" customWidth="1"/>
    <col min="10980" max="10980" width="2.87109375" style="11" customWidth="1"/>
    <col min="10981" max="10981" width="4.24609375" style="11" customWidth="1"/>
    <col min="10982" max="10982" width="2.74609375" style="11" customWidth="1"/>
    <col min="10983" max="10983" width="25.3515625" style="11" customWidth="1"/>
    <col min="10984" max="10991" width="4.49609375" style="11" customWidth="1"/>
    <col min="10992" max="10992" width="21.10546875" style="11" customWidth="1"/>
    <col min="10993" max="10993" width="5.9921875" style="11" customWidth="1"/>
    <col min="10994" max="10994" width="1.12109375" style="11" customWidth="1"/>
    <col min="10995" max="10995" width="2.87109375" style="11" customWidth="1"/>
    <col min="10996" max="10996" width="4.24609375" style="11" customWidth="1"/>
    <col min="10997" max="10997" width="2.74609375" style="11" customWidth="1"/>
    <col min="10998" max="10998" width="25.3515625" style="11" customWidth="1"/>
    <col min="10999" max="11006" width="4.49609375" style="11" customWidth="1"/>
    <col min="11007" max="11007" width="21.10546875" style="11" customWidth="1"/>
    <col min="11008" max="11008" width="5.9921875" style="11" customWidth="1"/>
    <col min="11009" max="11009" width="1.12109375" style="11" customWidth="1"/>
    <col min="11010" max="11010" width="2.87109375" style="11" customWidth="1"/>
    <col min="11011" max="11011" width="4.24609375" style="11" customWidth="1"/>
    <col min="11012" max="11012" width="2.74609375" style="11" customWidth="1"/>
    <col min="11013" max="11013" width="25.3515625" style="11" customWidth="1"/>
    <col min="11014" max="11021" width="4.49609375" style="11" customWidth="1"/>
    <col min="11022" max="11022" width="21.10546875" style="11" customWidth="1"/>
    <col min="11023" max="11159" width="5.9921875" style="11" customWidth="1"/>
    <col min="11160" max="11160" width="1.12109375" style="11" customWidth="1"/>
    <col min="11161" max="11161" width="2.87109375" style="11" customWidth="1"/>
    <col min="11162" max="11162" width="4.24609375" style="11" customWidth="1"/>
    <col min="11163" max="11163" width="2.74609375" style="11" customWidth="1"/>
    <col min="11164" max="11164" width="25.3515625" style="11" customWidth="1"/>
    <col min="11165" max="11172" width="4.49609375" style="11" customWidth="1"/>
    <col min="11173" max="11173" width="21.10546875" style="11" customWidth="1"/>
    <col min="11174" max="11174" width="5.9921875" style="11" customWidth="1"/>
    <col min="11175" max="11175" width="1.12109375" style="11" customWidth="1"/>
    <col min="11176" max="11176" width="2.87109375" style="11" customWidth="1"/>
    <col min="11177" max="11177" width="4.24609375" style="11" customWidth="1"/>
    <col min="11178" max="11178" width="2.74609375" style="11" customWidth="1"/>
    <col min="11179" max="11179" width="25.3515625" style="11" customWidth="1"/>
    <col min="11180" max="11187" width="4.49609375" style="11" customWidth="1"/>
    <col min="11188" max="11188" width="21.10546875" style="11" customWidth="1"/>
    <col min="11189" max="11189" width="5.9921875" style="11" customWidth="1"/>
    <col min="11190" max="11190" width="1.12109375" style="11" customWidth="1"/>
    <col min="11191" max="11191" width="2.87109375" style="11" customWidth="1"/>
    <col min="11192" max="11192" width="4.24609375" style="11" customWidth="1"/>
    <col min="11193" max="11193" width="2.74609375" style="11" customWidth="1"/>
    <col min="11194" max="11194" width="25.3515625" style="11" customWidth="1"/>
    <col min="11195" max="11202" width="4.49609375" style="11" customWidth="1"/>
    <col min="11203" max="11203" width="21.10546875" style="11" customWidth="1"/>
    <col min="11204" max="11204" width="5.9921875" style="11" customWidth="1"/>
    <col min="11205" max="11205" width="1.12109375" style="11" customWidth="1"/>
    <col min="11206" max="11206" width="2.87109375" style="11" customWidth="1"/>
    <col min="11207" max="11207" width="4.24609375" style="11" customWidth="1"/>
    <col min="11208" max="11208" width="2.74609375" style="11" customWidth="1"/>
    <col min="11209" max="11209" width="25.3515625" style="11" customWidth="1"/>
    <col min="11210" max="11217" width="4.49609375" style="11" customWidth="1"/>
    <col min="11218" max="11218" width="21.10546875" style="11" customWidth="1"/>
    <col min="11219" max="11219" width="5.9921875" style="11" customWidth="1"/>
    <col min="11220" max="11220" width="1.12109375" style="11" customWidth="1"/>
    <col min="11221" max="11221" width="2.87109375" style="11" customWidth="1"/>
    <col min="11222" max="11222" width="4.24609375" style="11" customWidth="1"/>
    <col min="11223" max="11223" width="2.74609375" style="11" customWidth="1"/>
    <col min="11224" max="11224" width="25.3515625" style="11" customWidth="1"/>
    <col min="11225" max="11232" width="4.49609375" style="11" customWidth="1"/>
    <col min="11233" max="11233" width="21.10546875" style="11" customWidth="1"/>
    <col min="11234" max="11234" width="5.9921875" style="11" customWidth="1"/>
    <col min="11235" max="11235" width="1.12109375" style="11" customWidth="1"/>
    <col min="11236" max="11236" width="2.87109375" style="11" customWidth="1"/>
    <col min="11237" max="11237" width="4.24609375" style="11" customWidth="1"/>
    <col min="11238" max="11238" width="2.74609375" style="11" customWidth="1"/>
    <col min="11239" max="11239" width="25.3515625" style="11" customWidth="1"/>
    <col min="11240" max="11247" width="4.49609375" style="11" customWidth="1"/>
    <col min="11248" max="11248" width="21.10546875" style="11" customWidth="1"/>
    <col min="11249" max="11249" width="5.9921875" style="11" customWidth="1"/>
    <col min="11250" max="11250" width="1.12109375" style="11" customWidth="1"/>
    <col min="11251" max="11251" width="2.87109375" style="11" customWidth="1"/>
    <col min="11252" max="11252" width="4.24609375" style="11" customWidth="1"/>
    <col min="11253" max="11253" width="2.74609375" style="11" customWidth="1"/>
    <col min="11254" max="11254" width="25.3515625" style="11" customWidth="1"/>
    <col min="11255" max="11262" width="4.49609375" style="11" customWidth="1"/>
    <col min="11263" max="11263" width="21.10546875" style="11" customWidth="1"/>
    <col min="11264" max="11264" width="5.9921875" style="11" customWidth="1"/>
    <col min="11265" max="11265" width="1.12109375" style="11" customWidth="1"/>
    <col min="11266" max="11266" width="2.87109375" style="11" customWidth="1"/>
    <col min="11267" max="11267" width="4.24609375" style="11" customWidth="1"/>
    <col min="11268" max="11268" width="2.74609375" style="11" customWidth="1"/>
    <col min="11269" max="11269" width="25.3515625" style="11" customWidth="1"/>
    <col min="11270" max="11277" width="4.49609375" style="11" customWidth="1"/>
    <col min="11278" max="11278" width="21.10546875" style="11" customWidth="1"/>
    <col min="11279" max="11415" width="5.9921875" style="11" customWidth="1"/>
    <col min="11416" max="11416" width="1.12109375" style="11" customWidth="1"/>
    <col min="11417" max="11417" width="2.87109375" style="11" customWidth="1"/>
    <col min="11418" max="11418" width="4.24609375" style="11" customWidth="1"/>
    <col min="11419" max="11419" width="2.74609375" style="11" customWidth="1"/>
    <col min="11420" max="11420" width="25.3515625" style="11" customWidth="1"/>
    <col min="11421" max="11428" width="4.49609375" style="11" customWidth="1"/>
    <col min="11429" max="11429" width="21.10546875" style="11" customWidth="1"/>
    <col min="11430" max="11430" width="5.9921875" style="11" customWidth="1"/>
    <col min="11431" max="11431" width="1.12109375" style="11" customWidth="1"/>
    <col min="11432" max="11432" width="2.87109375" style="11" customWidth="1"/>
    <col min="11433" max="11433" width="4.24609375" style="11" customWidth="1"/>
    <col min="11434" max="11434" width="2.74609375" style="11" customWidth="1"/>
    <col min="11435" max="11435" width="25.3515625" style="11" customWidth="1"/>
    <col min="11436" max="11443" width="4.49609375" style="11" customWidth="1"/>
    <col min="11444" max="11444" width="21.10546875" style="11" customWidth="1"/>
    <col min="11445" max="11445" width="5.9921875" style="11" customWidth="1"/>
    <col min="11446" max="11446" width="1.12109375" style="11" customWidth="1"/>
    <col min="11447" max="11447" width="2.87109375" style="11" customWidth="1"/>
    <col min="11448" max="11448" width="4.24609375" style="11" customWidth="1"/>
    <col min="11449" max="11449" width="2.74609375" style="11" customWidth="1"/>
    <col min="11450" max="11450" width="25.3515625" style="11" customWidth="1"/>
    <col min="11451" max="11458" width="4.49609375" style="11" customWidth="1"/>
    <col min="11459" max="11459" width="21.10546875" style="11" customWidth="1"/>
    <col min="11460" max="11460" width="5.9921875" style="11" customWidth="1"/>
    <col min="11461" max="11461" width="1.12109375" style="11" customWidth="1"/>
    <col min="11462" max="11462" width="2.87109375" style="11" customWidth="1"/>
    <col min="11463" max="11463" width="4.24609375" style="11" customWidth="1"/>
    <col min="11464" max="11464" width="2.74609375" style="11" customWidth="1"/>
    <col min="11465" max="11465" width="25.3515625" style="11" customWidth="1"/>
    <col min="11466" max="11473" width="4.49609375" style="11" customWidth="1"/>
    <col min="11474" max="11474" width="21.10546875" style="11" customWidth="1"/>
    <col min="11475" max="11475" width="5.9921875" style="11" customWidth="1"/>
    <col min="11476" max="11476" width="1.12109375" style="11" customWidth="1"/>
    <col min="11477" max="11477" width="2.87109375" style="11" customWidth="1"/>
    <col min="11478" max="11478" width="4.24609375" style="11" customWidth="1"/>
    <col min="11479" max="11479" width="2.74609375" style="11" customWidth="1"/>
    <col min="11480" max="11480" width="25.3515625" style="11" customWidth="1"/>
    <col min="11481" max="11488" width="4.49609375" style="11" customWidth="1"/>
    <col min="11489" max="11489" width="21.10546875" style="11" customWidth="1"/>
    <col min="11490" max="11490" width="5.9921875" style="11" customWidth="1"/>
    <col min="11491" max="11491" width="1.12109375" style="11" customWidth="1"/>
    <col min="11492" max="11492" width="2.87109375" style="11" customWidth="1"/>
    <col min="11493" max="11493" width="4.24609375" style="11" customWidth="1"/>
    <col min="11494" max="11494" width="2.74609375" style="11" customWidth="1"/>
    <col min="11495" max="11495" width="25.3515625" style="11" customWidth="1"/>
    <col min="11496" max="11503" width="4.49609375" style="11" customWidth="1"/>
    <col min="11504" max="11504" width="21.10546875" style="11" customWidth="1"/>
    <col min="11505" max="11505" width="5.9921875" style="11" customWidth="1"/>
    <col min="11506" max="11506" width="1.12109375" style="11" customWidth="1"/>
    <col min="11507" max="11507" width="2.87109375" style="11" customWidth="1"/>
    <col min="11508" max="11508" width="4.24609375" style="11" customWidth="1"/>
    <col min="11509" max="11509" width="2.74609375" style="11" customWidth="1"/>
    <col min="11510" max="11510" width="25.3515625" style="11" customWidth="1"/>
    <col min="11511" max="11518" width="4.49609375" style="11" customWidth="1"/>
    <col min="11519" max="11519" width="21.10546875" style="11" customWidth="1"/>
    <col min="11520" max="11520" width="5.9921875" style="11" customWidth="1"/>
    <col min="11521" max="11521" width="1.12109375" style="11" customWidth="1"/>
    <col min="11522" max="11522" width="2.87109375" style="11" customWidth="1"/>
    <col min="11523" max="11523" width="4.24609375" style="11" customWidth="1"/>
    <col min="11524" max="11524" width="2.74609375" style="11" customWidth="1"/>
    <col min="11525" max="11525" width="25.3515625" style="11" customWidth="1"/>
    <col min="11526" max="11533" width="4.49609375" style="11" customWidth="1"/>
    <col min="11534" max="11534" width="21.10546875" style="11" customWidth="1"/>
    <col min="11535" max="11671" width="5.9921875" style="11" customWidth="1"/>
    <col min="11672" max="11672" width="1.12109375" style="11" customWidth="1"/>
    <col min="11673" max="11673" width="2.87109375" style="11" customWidth="1"/>
    <col min="11674" max="11674" width="4.24609375" style="11" customWidth="1"/>
    <col min="11675" max="11675" width="2.74609375" style="11" customWidth="1"/>
    <col min="11676" max="11676" width="25.3515625" style="11" customWidth="1"/>
    <col min="11677" max="11684" width="4.49609375" style="11" customWidth="1"/>
    <col min="11685" max="11685" width="21.10546875" style="11" customWidth="1"/>
    <col min="11686" max="11686" width="5.9921875" style="11" customWidth="1"/>
    <col min="11687" max="11687" width="1.12109375" style="11" customWidth="1"/>
    <col min="11688" max="11688" width="2.87109375" style="11" customWidth="1"/>
    <col min="11689" max="11689" width="4.24609375" style="11" customWidth="1"/>
    <col min="11690" max="11690" width="2.74609375" style="11" customWidth="1"/>
    <col min="11691" max="11691" width="25.3515625" style="11" customWidth="1"/>
    <col min="11692" max="11699" width="4.49609375" style="11" customWidth="1"/>
    <col min="11700" max="11700" width="21.10546875" style="11" customWidth="1"/>
    <col min="11701" max="11701" width="5.9921875" style="11" customWidth="1"/>
    <col min="11702" max="11702" width="1.12109375" style="11" customWidth="1"/>
    <col min="11703" max="11703" width="2.87109375" style="11" customWidth="1"/>
    <col min="11704" max="11704" width="4.24609375" style="11" customWidth="1"/>
    <col min="11705" max="11705" width="2.74609375" style="11" customWidth="1"/>
    <col min="11706" max="11706" width="25.3515625" style="11" customWidth="1"/>
    <col min="11707" max="11714" width="4.49609375" style="11" customWidth="1"/>
    <col min="11715" max="11715" width="21.10546875" style="11" customWidth="1"/>
    <col min="11716" max="11716" width="5.9921875" style="11" customWidth="1"/>
    <col min="11717" max="11717" width="1.12109375" style="11" customWidth="1"/>
    <col min="11718" max="11718" width="2.87109375" style="11" customWidth="1"/>
    <col min="11719" max="11719" width="4.24609375" style="11" customWidth="1"/>
    <col min="11720" max="11720" width="2.74609375" style="11" customWidth="1"/>
    <col min="11721" max="11721" width="25.3515625" style="11" customWidth="1"/>
    <col min="11722" max="11729" width="4.49609375" style="11" customWidth="1"/>
    <col min="11730" max="11730" width="21.10546875" style="11" customWidth="1"/>
    <col min="11731" max="11731" width="5.9921875" style="11" customWidth="1"/>
    <col min="11732" max="11732" width="1.12109375" style="11" customWidth="1"/>
    <col min="11733" max="11733" width="2.87109375" style="11" customWidth="1"/>
    <col min="11734" max="11734" width="4.24609375" style="11" customWidth="1"/>
    <col min="11735" max="11735" width="2.74609375" style="11" customWidth="1"/>
    <col min="11736" max="11736" width="25.3515625" style="11" customWidth="1"/>
    <col min="11737" max="11744" width="4.49609375" style="11" customWidth="1"/>
    <col min="11745" max="11745" width="21.10546875" style="11" customWidth="1"/>
    <col min="11746" max="11746" width="5.9921875" style="11" customWidth="1"/>
    <col min="11747" max="11747" width="1.12109375" style="11" customWidth="1"/>
    <col min="11748" max="11748" width="2.87109375" style="11" customWidth="1"/>
    <col min="11749" max="11749" width="4.24609375" style="11" customWidth="1"/>
    <col min="11750" max="11750" width="2.74609375" style="11" customWidth="1"/>
    <col min="11751" max="11751" width="25.3515625" style="11" customWidth="1"/>
    <col min="11752" max="11759" width="4.49609375" style="11" customWidth="1"/>
    <col min="11760" max="11760" width="21.10546875" style="11" customWidth="1"/>
    <col min="11761" max="11761" width="5.9921875" style="11" customWidth="1"/>
    <col min="11762" max="11762" width="1.12109375" style="11" customWidth="1"/>
    <col min="11763" max="11763" width="2.87109375" style="11" customWidth="1"/>
    <col min="11764" max="11764" width="4.24609375" style="11" customWidth="1"/>
    <col min="11765" max="11765" width="2.74609375" style="11" customWidth="1"/>
    <col min="11766" max="11766" width="25.3515625" style="11" customWidth="1"/>
    <col min="11767" max="11774" width="4.49609375" style="11" customWidth="1"/>
    <col min="11775" max="11775" width="21.10546875" style="11" customWidth="1"/>
    <col min="11776" max="11776" width="5.9921875" style="11" customWidth="1"/>
    <col min="11777" max="11777" width="1.12109375" style="11" customWidth="1"/>
    <col min="11778" max="11778" width="2.87109375" style="11" customWidth="1"/>
    <col min="11779" max="11779" width="4.24609375" style="11" customWidth="1"/>
    <col min="11780" max="11780" width="2.74609375" style="11" customWidth="1"/>
    <col min="11781" max="11781" width="25.3515625" style="11" customWidth="1"/>
    <col min="11782" max="11789" width="4.49609375" style="11" customWidth="1"/>
    <col min="11790" max="11790" width="21.10546875" style="11" customWidth="1"/>
    <col min="11791" max="11927" width="5.9921875" style="11" customWidth="1"/>
    <col min="11928" max="11928" width="1.12109375" style="11" customWidth="1"/>
    <col min="11929" max="11929" width="2.87109375" style="11" customWidth="1"/>
    <col min="11930" max="11930" width="4.24609375" style="11" customWidth="1"/>
    <col min="11931" max="11931" width="2.74609375" style="11" customWidth="1"/>
    <col min="11932" max="11932" width="25.3515625" style="11" customWidth="1"/>
    <col min="11933" max="11940" width="4.49609375" style="11" customWidth="1"/>
    <col min="11941" max="11941" width="21.10546875" style="11" customWidth="1"/>
    <col min="11942" max="11942" width="5.9921875" style="11" customWidth="1"/>
    <col min="11943" max="11943" width="1.12109375" style="11" customWidth="1"/>
    <col min="11944" max="11944" width="2.87109375" style="11" customWidth="1"/>
    <col min="11945" max="11945" width="4.24609375" style="11" customWidth="1"/>
    <col min="11946" max="11946" width="2.74609375" style="11" customWidth="1"/>
    <col min="11947" max="11947" width="25.3515625" style="11" customWidth="1"/>
    <col min="11948" max="11955" width="4.49609375" style="11" customWidth="1"/>
    <col min="11956" max="11956" width="21.10546875" style="11" customWidth="1"/>
    <col min="11957" max="11957" width="5.9921875" style="11" customWidth="1"/>
    <col min="11958" max="11958" width="1.12109375" style="11" customWidth="1"/>
    <col min="11959" max="11959" width="2.87109375" style="11" customWidth="1"/>
    <col min="11960" max="11960" width="4.24609375" style="11" customWidth="1"/>
    <col min="11961" max="11961" width="2.74609375" style="11" customWidth="1"/>
    <col min="11962" max="11962" width="25.3515625" style="11" customWidth="1"/>
    <col min="11963" max="11970" width="4.49609375" style="11" customWidth="1"/>
    <col min="11971" max="11971" width="21.10546875" style="11" customWidth="1"/>
    <col min="11972" max="11972" width="5.9921875" style="11" customWidth="1"/>
    <col min="11973" max="11973" width="1.12109375" style="11" customWidth="1"/>
    <col min="11974" max="11974" width="2.87109375" style="11" customWidth="1"/>
    <col min="11975" max="11975" width="4.24609375" style="11" customWidth="1"/>
    <col min="11976" max="11976" width="2.74609375" style="11" customWidth="1"/>
    <col min="11977" max="11977" width="25.3515625" style="11" customWidth="1"/>
    <col min="11978" max="11985" width="4.49609375" style="11" customWidth="1"/>
    <col min="11986" max="11986" width="21.10546875" style="11" customWidth="1"/>
    <col min="11987" max="11987" width="5.9921875" style="11" customWidth="1"/>
    <col min="11988" max="11988" width="1.12109375" style="11" customWidth="1"/>
    <col min="11989" max="11989" width="2.87109375" style="11" customWidth="1"/>
    <col min="11990" max="11990" width="4.24609375" style="11" customWidth="1"/>
    <col min="11991" max="11991" width="2.74609375" style="11" customWidth="1"/>
    <col min="11992" max="11992" width="25.3515625" style="11" customWidth="1"/>
    <col min="11993" max="12000" width="4.49609375" style="11" customWidth="1"/>
    <col min="12001" max="12001" width="21.10546875" style="11" customWidth="1"/>
    <col min="12002" max="12002" width="5.9921875" style="11" customWidth="1"/>
    <col min="12003" max="12003" width="1.12109375" style="11" customWidth="1"/>
    <col min="12004" max="12004" width="2.87109375" style="11" customWidth="1"/>
    <col min="12005" max="12005" width="4.24609375" style="11" customWidth="1"/>
    <col min="12006" max="12006" width="2.74609375" style="11" customWidth="1"/>
    <col min="12007" max="12007" width="25.3515625" style="11" customWidth="1"/>
    <col min="12008" max="12015" width="4.49609375" style="11" customWidth="1"/>
    <col min="12016" max="12016" width="21.10546875" style="11" customWidth="1"/>
    <col min="12017" max="12017" width="5.9921875" style="11" customWidth="1"/>
    <col min="12018" max="12018" width="1.12109375" style="11" customWidth="1"/>
    <col min="12019" max="12019" width="2.87109375" style="11" customWidth="1"/>
    <col min="12020" max="12020" width="4.24609375" style="11" customWidth="1"/>
    <col min="12021" max="12021" width="2.74609375" style="11" customWidth="1"/>
    <col min="12022" max="12022" width="25.3515625" style="11" customWidth="1"/>
    <col min="12023" max="12030" width="4.49609375" style="11" customWidth="1"/>
    <col min="12031" max="12031" width="21.10546875" style="11" customWidth="1"/>
    <col min="12032" max="12032" width="5.9921875" style="11" customWidth="1"/>
    <col min="12033" max="12033" width="1.12109375" style="11" customWidth="1"/>
    <col min="12034" max="12034" width="2.87109375" style="11" customWidth="1"/>
    <col min="12035" max="12035" width="4.24609375" style="11" customWidth="1"/>
    <col min="12036" max="12036" width="2.74609375" style="11" customWidth="1"/>
    <col min="12037" max="12037" width="25.3515625" style="11" customWidth="1"/>
    <col min="12038" max="12045" width="4.49609375" style="11" customWidth="1"/>
    <col min="12046" max="12046" width="21.10546875" style="11" customWidth="1"/>
    <col min="12047" max="12183" width="5.9921875" style="11" customWidth="1"/>
    <col min="12184" max="12184" width="1.12109375" style="11" customWidth="1"/>
    <col min="12185" max="12185" width="2.87109375" style="11" customWidth="1"/>
    <col min="12186" max="12186" width="4.24609375" style="11" customWidth="1"/>
    <col min="12187" max="12187" width="2.74609375" style="11" customWidth="1"/>
    <col min="12188" max="12188" width="25.3515625" style="11" customWidth="1"/>
    <col min="12189" max="12196" width="4.49609375" style="11" customWidth="1"/>
    <col min="12197" max="12197" width="21.10546875" style="11" customWidth="1"/>
    <col min="12198" max="12198" width="5.9921875" style="11" customWidth="1"/>
    <col min="12199" max="12199" width="1.12109375" style="11" customWidth="1"/>
    <col min="12200" max="12200" width="2.87109375" style="11" customWidth="1"/>
    <col min="12201" max="12201" width="4.24609375" style="11" customWidth="1"/>
    <col min="12202" max="12202" width="2.74609375" style="11" customWidth="1"/>
    <col min="12203" max="12203" width="25.3515625" style="11" customWidth="1"/>
    <col min="12204" max="12211" width="4.49609375" style="11" customWidth="1"/>
    <col min="12212" max="12212" width="21.10546875" style="11" customWidth="1"/>
    <col min="12213" max="12213" width="5.9921875" style="11" customWidth="1"/>
    <col min="12214" max="12214" width="1.12109375" style="11" customWidth="1"/>
    <col min="12215" max="12215" width="2.87109375" style="11" customWidth="1"/>
    <col min="12216" max="12216" width="4.24609375" style="11" customWidth="1"/>
    <col min="12217" max="12217" width="2.74609375" style="11" customWidth="1"/>
    <col min="12218" max="12218" width="25.3515625" style="11" customWidth="1"/>
    <col min="12219" max="12226" width="4.49609375" style="11" customWidth="1"/>
    <col min="12227" max="12227" width="21.10546875" style="11" customWidth="1"/>
    <col min="12228" max="12228" width="5.9921875" style="11" customWidth="1"/>
    <col min="12229" max="12229" width="1.12109375" style="11" customWidth="1"/>
    <col min="12230" max="12230" width="2.87109375" style="11" customWidth="1"/>
    <col min="12231" max="12231" width="4.24609375" style="11" customWidth="1"/>
    <col min="12232" max="12232" width="2.74609375" style="11" customWidth="1"/>
    <col min="12233" max="12233" width="25.3515625" style="11" customWidth="1"/>
    <col min="12234" max="12241" width="4.49609375" style="11" customWidth="1"/>
    <col min="12242" max="12242" width="21.10546875" style="11" customWidth="1"/>
    <col min="12243" max="12243" width="5.9921875" style="11" customWidth="1"/>
    <col min="12244" max="12244" width="1.12109375" style="11" customWidth="1"/>
    <col min="12245" max="12245" width="2.87109375" style="11" customWidth="1"/>
    <col min="12246" max="12246" width="4.24609375" style="11" customWidth="1"/>
    <col min="12247" max="12247" width="2.74609375" style="11" customWidth="1"/>
    <col min="12248" max="12248" width="25.3515625" style="11" customWidth="1"/>
    <col min="12249" max="12256" width="4.49609375" style="11" customWidth="1"/>
    <col min="12257" max="12257" width="21.10546875" style="11" customWidth="1"/>
    <col min="12258" max="12258" width="5.9921875" style="11" customWidth="1"/>
    <col min="12259" max="12259" width="1.12109375" style="11" customWidth="1"/>
    <col min="12260" max="12260" width="2.87109375" style="11" customWidth="1"/>
    <col min="12261" max="12261" width="4.24609375" style="11" customWidth="1"/>
    <col min="12262" max="12262" width="2.74609375" style="11" customWidth="1"/>
    <col min="12263" max="12263" width="25.3515625" style="11" customWidth="1"/>
    <col min="12264" max="12271" width="4.49609375" style="11" customWidth="1"/>
    <col min="12272" max="12272" width="21.10546875" style="11" customWidth="1"/>
    <col min="12273" max="12273" width="5.9921875" style="11" customWidth="1"/>
    <col min="12274" max="12274" width="1.12109375" style="11" customWidth="1"/>
    <col min="12275" max="12275" width="2.87109375" style="11" customWidth="1"/>
    <col min="12276" max="12276" width="4.24609375" style="11" customWidth="1"/>
    <col min="12277" max="12277" width="2.74609375" style="11" customWidth="1"/>
    <col min="12278" max="12278" width="25.3515625" style="11" customWidth="1"/>
    <col min="12279" max="12286" width="4.49609375" style="11" customWidth="1"/>
    <col min="12287" max="12287" width="21.10546875" style="11" customWidth="1"/>
    <col min="12288" max="12288" width="5.9921875" style="11" customWidth="1"/>
    <col min="12289" max="12289" width="1.12109375" style="11" customWidth="1"/>
    <col min="12290" max="12290" width="2.87109375" style="11" customWidth="1"/>
    <col min="12291" max="12291" width="4.24609375" style="11" customWidth="1"/>
    <col min="12292" max="12292" width="2.74609375" style="11" customWidth="1"/>
    <col min="12293" max="12293" width="25.3515625" style="11" customWidth="1"/>
    <col min="12294" max="12301" width="4.49609375" style="11" customWidth="1"/>
    <col min="12302" max="12302" width="21.10546875" style="11" customWidth="1"/>
    <col min="12303" max="12439" width="5.9921875" style="11" customWidth="1"/>
    <col min="12440" max="12440" width="1.12109375" style="11" customWidth="1"/>
    <col min="12441" max="12441" width="2.87109375" style="11" customWidth="1"/>
    <col min="12442" max="12442" width="4.24609375" style="11" customWidth="1"/>
    <col min="12443" max="12443" width="2.74609375" style="11" customWidth="1"/>
    <col min="12444" max="12444" width="25.3515625" style="11" customWidth="1"/>
    <col min="12445" max="12452" width="4.49609375" style="11" customWidth="1"/>
    <col min="12453" max="12453" width="21.10546875" style="11" customWidth="1"/>
    <col min="12454" max="12454" width="5.9921875" style="11" customWidth="1"/>
    <col min="12455" max="12455" width="1.12109375" style="11" customWidth="1"/>
    <col min="12456" max="12456" width="2.87109375" style="11" customWidth="1"/>
    <col min="12457" max="12457" width="4.24609375" style="11" customWidth="1"/>
    <col min="12458" max="12458" width="2.74609375" style="11" customWidth="1"/>
    <col min="12459" max="12459" width="25.3515625" style="11" customWidth="1"/>
    <col min="12460" max="12467" width="4.49609375" style="11" customWidth="1"/>
    <col min="12468" max="12468" width="21.10546875" style="11" customWidth="1"/>
    <col min="12469" max="12469" width="5.9921875" style="11" customWidth="1"/>
    <col min="12470" max="12470" width="1.12109375" style="11" customWidth="1"/>
    <col min="12471" max="12471" width="2.87109375" style="11" customWidth="1"/>
    <col min="12472" max="12472" width="4.24609375" style="11" customWidth="1"/>
    <col min="12473" max="12473" width="2.74609375" style="11" customWidth="1"/>
    <col min="12474" max="12474" width="25.3515625" style="11" customWidth="1"/>
    <col min="12475" max="12482" width="4.49609375" style="11" customWidth="1"/>
    <col min="12483" max="12483" width="21.10546875" style="11" customWidth="1"/>
    <col min="12484" max="12484" width="5.9921875" style="11" customWidth="1"/>
    <col min="12485" max="12485" width="1.12109375" style="11" customWidth="1"/>
    <col min="12486" max="12486" width="2.87109375" style="11" customWidth="1"/>
    <col min="12487" max="12487" width="4.24609375" style="11" customWidth="1"/>
    <col min="12488" max="12488" width="2.74609375" style="11" customWidth="1"/>
    <col min="12489" max="12489" width="25.3515625" style="11" customWidth="1"/>
    <col min="12490" max="12497" width="4.49609375" style="11" customWidth="1"/>
    <col min="12498" max="12498" width="21.10546875" style="11" customWidth="1"/>
    <col min="12499" max="12499" width="5.9921875" style="11" customWidth="1"/>
    <col min="12500" max="12500" width="1.12109375" style="11" customWidth="1"/>
    <col min="12501" max="12501" width="2.87109375" style="11" customWidth="1"/>
    <col min="12502" max="12502" width="4.24609375" style="11" customWidth="1"/>
    <col min="12503" max="12503" width="2.74609375" style="11" customWidth="1"/>
    <col min="12504" max="12504" width="25.3515625" style="11" customWidth="1"/>
    <col min="12505" max="12512" width="4.49609375" style="11" customWidth="1"/>
    <col min="12513" max="12513" width="21.10546875" style="11" customWidth="1"/>
    <col min="12514" max="12514" width="5.9921875" style="11" customWidth="1"/>
    <col min="12515" max="12515" width="1.12109375" style="11" customWidth="1"/>
    <col min="12516" max="12516" width="2.87109375" style="11" customWidth="1"/>
    <col min="12517" max="12517" width="4.24609375" style="11" customWidth="1"/>
    <col min="12518" max="12518" width="2.74609375" style="11" customWidth="1"/>
    <col min="12519" max="12519" width="25.3515625" style="11" customWidth="1"/>
    <col min="12520" max="12527" width="4.49609375" style="11" customWidth="1"/>
    <col min="12528" max="12528" width="21.10546875" style="11" customWidth="1"/>
    <col min="12529" max="12529" width="5.9921875" style="11" customWidth="1"/>
    <col min="12530" max="12530" width="1.12109375" style="11" customWidth="1"/>
    <col min="12531" max="12531" width="2.87109375" style="11" customWidth="1"/>
    <col min="12532" max="12532" width="4.24609375" style="11" customWidth="1"/>
    <col min="12533" max="12533" width="2.74609375" style="11" customWidth="1"/>
    <col min="12534" max="12534" width="25.3515625" style="11" customWidth="1"/>
    <col min="12535" max="12542" width="4.49609375" style="11" customWidth="1"/>
    <col min="12543" max="12543" width="21.10546875" style="11" customWidth="1"/>
    <col min="12544" max="12544" width="5.9921875" style="11" customWidth="1"/>
    <col min="12545" max="12545" width="1.12109375" style="11" customWidth="1"/>
    <col min="12546" max="12546" width="2.87109375" style="11" customWidth="1"/>
    <col min="12547" max="12547" width="4.24609375" style="11" customWidth="1"/>
    <col min="12548" max="12548" width="2.74609375" style="11" customWidth="1"/>
    <col min="12549" max="12549" width="25.3515625" style="11" customWidth="1"/>
    <col min="12550" max="12557" width="4.49609375" style="11" customWidth="1"/>
    <col min="12558" max="12558" width="21.10546875" style="11" customWidth="1"/>
    <col min="12559" max="12695" width="5.9921875" style="11" customWidth="1"/>
    <col min="12696" max="12696" width="1.12109375" style="11" customWidth="1"/>
    <col min="12697" max="12697" width="2.87109375" style="11" customWidth="1"/>
    <col min="12698" max="12698" width="4.24609375" style="11" customWidth="1"/>
    <col min="12699" max="12699" width="2.74609375" style="11" customWidth="1"/>
    <col min="12700" max="12700" width="25.3515625" style="11" customWidth="1"/>
    <col min="12701" max="12708" width="4.49609375" style="11" customWidth="1"/>
    <col min="12709" max="12709" width="21.10546875" style="11" customWidth="1"/>
    <col min="12710" max="12710" width="5.9921875" style="11" customWidth="1"/>
    <col min="12711" max="12711" width="1.12109375" style="11" customWidth="1"/>
    <col min="12712" max="12712" width="2.87109375" style="11" customWidth="1"/>
    <col min="12713" max="12713" width="4.24609375" style="11" customWidth="1"/>
    <col min="12714" max="12714" width="2.74609375" style="11" customWidth="1"/>
    <col min="12715" max="12715" width="25.3515625" style="11" customWidth="1"/>
    <col min="12716" max="12723" width="4.49609375" style="11" customWidth="1"/>
    <col min="12724" max="12724" width="21.10546875" style="11" customWidth="1"/>
    <col min="12725" max="12725" width="5.9921875" style="11" customWidth="1"/>
    <col min="12726" max="12726" width="1.12109375" style="11" customWidth="1"/>
    <col min="12727" max="12727" width="2.87109375" style="11" customWidth="1"/>
    <col min="12728" max="12728" width="4.24609375" style="11" customWidth="1"/>
    <col min="12729" max="12729" width="2.74609375" style="11" customWidth="1"/>
    <col min="12730" max="12730" width="25.3515625" style="11" customWidth="1"/>
    <col min="12731" max="12738" width="4.49609375" style="11" customWidth="1"/>
    <col min="12739" max="12739" width="21.10546875" style="11" customWidth="1"/>
    <col min="12740" max="12740" width="5.9921875" style="11" customWidth="1"/>
    <col min="12741" max="12741" width="1.12109375" style="11" customWidth="1"/>
    <col min="12742" max="12742" width="2.87109375" style="11" customWidth="1"/>
    <col min="12743" max="12743" width="4.24609375" style="11" customWidth="1"/>
    <col min="12744" max="12744" width="2.74609375" style="11" customWidth="1"/>
    <col min="12745" max="12745" width="25.3515625" style="11" customWidth="1"/>
    <col min="12746" max="12753" width="4.49609375" style="11" customWidth="1"/>
    <col min="12754" max="12754" width="21.10546875" style="11" customWidth="1"/>
    <col min="12755" max="12755" width="5.9921875" style="11" customWidth="1"/>
    <col min="12756" max="12756" width="1.12109375" style="11" customWidth="1"/>
    <col min="12757" max="12757" width="2.87109375" style="11" customWidth="1"/>
    <col min="12758" max="12758" width="4.24609375" style="11" customWidth="1"/>
    <col min="12759" max="12759" width="2.74609375" style="11" customWidth="1"/>
    <col min="12760" max="12760" width="25.3515625" style="11" customWidth="1"/>
    <col min="12761" max="12768" width="4.49609375" style="11" customWidth="1"/>
    <col min="12769" max="12769" width="21.10546875" style="11" customWidth="1"/>
    <col min="12770" max="12770" width="5.9921875" style="11" customWidth="1"/>
    <col min="12771" max="12771" width="1.12109375" style="11" customWidth="1"/>
    <col min="12772" max="12772" width="2.87109375" style="11" customWidth="1"/>
    <col min="12773" max="12773" width="4.24609375" style="11" customWidth="1"/>
    <col min="12774" max="12774" width="2.74609375" style="11" customWidth="1"/>
    <col min="12775" max="12775" width="25.3515625" style="11" customWidth="1"/>
    <col min="12776" max="12783" width="4.49609375" style="11" customWidth="1"/>
    <col min="12784" max="12784" width="21.10546875" style="11" customWidth="1"/>
    <col min="12785" max="12785" width="5.9921875" style="11" customWidth="1"/>
    <col min="12786" max="12786" width="1.12109375" style="11" customWidth="1"/>
    <col min="12787" max="12787" width="2.87109375" style="11" customWidth="1"/>
    <col min="12788" max="12788" width="4.24609375" style="11" customWidth="1"/>
    <col min="12789" max="12789" width="2.74609375" style="11" customWidth="1"/>
    <col min="12790" max="12790" width="25.3515625" style="11" customWidth="1"/>
    <col min="12791" max="12798" width="4.49609375" style="11" customWidth="1"/>
    <col min="12799" max="12799" width="21.10546875" style="11" customWidth="1"/>
    <col min="12800" max="12800" width="5.9921875" style="11" customWidth="1"/>
    <col min="12801" max="12801" width="1.12109375" style="11" customWidth="1"/>
    <col min="12802" max="12802" width="2.87109375" style="11" customWidth="1"/>
    <col min="12803" max="12803" width="4.24609375" style="11" customWidth="1"/>
    <col min="12804" max="12804" width="2.74609375" style="11" customWidth="1"/>
    <col min="12805" max="12805" width="25.3515625" style="11" customWidth="1"/>
    <col min="12806" max="12813" width="4.49609375" style="11" customWidth="1"/>
    <col min="12814" max="12814" width="21.10546875" style="11" customWidth="1"/>
    <col min="12815" max="12951" width="5.9921875" style="11" customWidth="1"/>
    <col min="12952" max="12952" width="1.12109375" style="11" customWidth="1"/>
    <col min="12953" max="12953" width="2.87109375" style="11" customWidth="1"/>
    <col min="12954" max="12954" width="4.24609375" style="11" customWidth="1"/>
    <col min="12955" max="12955" width="2.74609375" style="11" customWidth="1"/>
    <col min="12956" max="12956" width="25.3515625" style="11" customWidth="1"/>
    <col min="12957" max="12964" width="4.49609375" style="11" customWidth="1"/>
    <col min="12965" max="12965" width="21.10546875" style="11" customWidth="1"/>
    <col min="12966" max="12966" width="5.9921875" style="11" customWidth="1"/>
    <col min="12967" max="12967" width="1.12109375" style="11" customWidth="1"/>
    <col min="12968" max="12968" width="2.87109375" style="11" customWidth="1"/>
    <col min="12969" max="12969" width="4.24609375" style="11" customWidth="1"/>
    <col min="12970" max="12970" width="2.74609375" style="11" customWidth="1"/>
    <col min="12971" max="12971" width="25.3515625" style="11" customWidth="1"/>
    <col min="12972" max="12979" width="4.49609375" style="11" customWidth="1"/>
    <col min="12980" max="12980" width="21.10546875" style="11" customWidth="1"/>
    <col min="12981" max="12981" width="5.9921875" style="11" customWidth="1"/>
    <col min="12982" max="12982" width="1.12109375" style="11" customWidth="1"/>
    <col min="12983" max="12983" width="2.87109375" style="11" customWidth="1"/>
    <col min="12984" max="12984" width="4.24609375" style="11" customWidth="1"/>
    <col min="12985" max="12985" width="2.74609375" style="11" customWidth="1"/>
    <col min="12986" max="12986" width="25.3515625" style="11" customWidth="1"/>
    <col min="12987" max="12994" width="4.49609375" style="11" customWidth="1"/>
    <col min="12995" max="12995" width="21.10546875" style="11" customWidth="1"/>
    <col min="12996" max="12996" width="5.9921875" style="11" customWidth="1"/>
    <col min="12997" max="12997" width="1.12109375" style="11" customWidth="1"/>
    <col min="12998" max="12998" width="2.87109375" style="11" customWidth="1"/>
    <col min="12999" max="12999" width="4.24609375" style="11" customWidth="1"/>
    <col min="13000" max="13000" width="2.74609375" style="11" customWidth="1"/>
    <col min="13001" max="13001" width="25.3515625" style="11" customWidth="1"/>
    <col min="13002" max="13009" width="4.49609375" style="11" customWidth="1"/>
    <col min="13010" max="13010" width="21.10546875" style="11" customWidth="1"/>
    <col min="13011" max="13011" width="5.9921875" style="11" customWidth="1"/>
    <col min="13012" max="13012" width="1.12109375" style="11" customWidth="1"/>
    <col min="13013" max="13013" width="2.87109375" style="11" customWidth="1"/>
    <col min="13014" max="13014" width="4.24609375" style="11" customWidth="1"/>
    <col min="13015" max="13015" width="2.74609375" style="11" customWidth="1"/>
    <col min="13016" max="13016" width="25.3515625" style="11" customWidth="1"/>
    <col min="13017" max="13024" width="4.49609375" style="11" customWidth="1"/>
    <col min="13025" max="13025" width="21.10546875" style="11" customWidth="1"/>
    <col min="13026" max="13026" width="5.9921875" style="11" customWidth="1"/>
    <col min="13027" max="13027" width="1.12109375" style="11" customWidth="1"/>
    <col min="13028" max="13028" width="2.87109375" style="11" customWidth="1"/>
    <col min="13029" max="13029" width="4.24609375" style="11" customWidth="1"/>
    <col min="13030" max="13030" width="2.74609375" style="11" customWidth="1"/>
    <col min="13031" max="13031" width="25.3515625" style="11" customWidth="1"/>
    <col min="13032" max="13039" width="4.49609375" style="11" customWidth="1"/>
    <col min="13040" max="13040" width="21.10546875" style="11" customWidth="1"/>
    <col min="13041" max="13041" width="5.9921875" style="11" customWidth="1"/>
    <col min="13042" max="13042" width="1.12109375" style="11" customWidth="1"/>
    <col min="13043" max="13043" width="2.87109375" style="11" customWidth="1"/>
    <col min="13044" max="13044" width="4.24609375" style="11" customWidth="1"/>
    <col min="13045" max="13045" width="2.74609375" style="11" customWidth="1"/>
    <col min="13046" max="13046" width="25.3515625" style="11" customWidth="1"/>
    <col min="13047" max="13054" width="4.49609375" style="11" customWidth="1"/>
    <col min="13055" max="13055" width="21.10546875" style="11" customWidth="1"/>
    <col min="13056" max="13056" width="5.9921875" style="11" customWidth="1"/>
    <col min="13057" max="13057" width="1.12109375" style="11" customWidth="1"/>
    <col min="13058" max="13058" width="2.87109375" style="11" customWidth="1"/>
    <col min="13059" max="13059" width="4.24609375" style="11" customWidth="1"/>
    <col min="13060" max="13060" width="2.74609375" style="11" customWidth="1"/>
    <col min="13061" max="13061" width="25.3515625" style="11" customWidth="1"/>
    <col min="13062" max="13069" width="4.49609375" style="11" customWidth="1"/>
    <col min="13070" max="13070" width="21.10546875" style="11" customWidth="1"/>
    <col min="13071" max="13207" width="5.9921875" style="11" customWidth="1"/>
    <col min="13208" max="13208" width="1.12109375" style="11" customWidth="1"/>
    <col min="13209" max="13209" width="2.87109375" style="11" customWidth="1"/>
    <col min="13210" max="13210" width="4.24609375" style="11" customWidth="1"/>
    <col min="13211" max="13211" width="2.74609375" style="11" customWidth="1"/>
    <col min="13212" max="13212" width="25.3515625" style="11" customWidth="1"/>
    <col min="13213" max="13220" width="4.49609375" style="11" customWidth="1"/>
    <col min="13221" max="13221" width="21.10546875" style="11" customWidth="1"/>
    <col min="13222" max="13222" width="5.9921875" style="11" customWidth="1"/>
    <col min="13223" max="13223" width="1.12109375" style="11" customWidth="1"/>
    <col min="13224" max="13224" width="2.87109375" style="11" customWidth="1"/>
    <col min="13225" max="13225" width="4.24609375" style="11" customWidth="1"/>
    <col min="13226" max="13226" width="2.74609375" style="11" customWidth="1"/>
    <col min="13227" max="13227" width="25.3515625" style="11" customWidth="1"/>
    <col min="13228" max="13235" width="4.49609375" style="11" customWidth="1"/>
    <col min="13236" max="13236" width="21.10546875" style="11" customWidth="1"/>
    <col min="13237" max="13237" width="5.9921875" style="11" customWidth="1"/>
    <col min="13238" max="13238" width="1.12109375" style="11" customWidth="1"/>
    <col min="13239" max="13239" width="2.87109375" style="11" customWidth="1"/>
    <col min="13240" max="13240" width="4.24609375" style="11" customWidth="1"/>
    <col min="13241" max="13241" width="2.74609375" style="11" customWidth="1"/>
    <col min="13242" max="13242" width="25.3515625" style="11" customWidth="1"/>
    <col min="13243" max="13250" width="4.49609375" style="11" customWidth="1"/>
    <col min="13251" max="13251" width="21.10546875" style="11" customWidth="1"/>
    <col min="13252" max="13252" width="5.9921875" style="11" customWidth="1"/>
    <col min="13253" max="13253" width="1.12109375" style="11" customWidth="1"/>
    <col min="13254" max="13254" width="2.87109375" style="11" customWidth="1"/>
    <col min="13255" max="13255" width="4.24609375" style="11" customWidth="1"/>
    <col min="13256" max="13256" width="2.74609375" style="11" customWidth="1"/>
    <col min="13257" max="13257" width="25.3515625" style="11" customWidth="1"/>
    <col min="13258" max="13265" width="4.49609375" style="11" customWidth="1"/>
    <col min="13266" max="13266" width="21.10546875" style="11" customWidth="1"/>
    <col min="13267" max="13267" width="5.9921875" style="11" customWidth="1"/>
    <col min="13268" max="13268" width="1.12109375" style="11" customWidth="1"/>
    <col min="13269" max="13269" width="2.87109375" style="11" customWidth="1"/>
    <col min="13270" max="13270" width="4.24609375" style="11" customWidth="1"/>
    <col min="13271" max="13271" width="2.74609375" style="11" customWidth="1"/>
    <col min="13272" max="13272" width="25.3515625" style="11" customWidth="1"/>
    <col min="13273" max="13280" width="4.49609375" style="11" customWidth="1"/>
    <col min="13281" max="13281" width="21.10546875" style="11" customWidth="1"/>
    <col min="13282" max="13282" width="5.9921875" style="11" customWidth="1"/>
    <col min="13283" max="13283" width="1.12109375" style="11" customWidth="1"/>
    <col min="13284" max="13284" width="2.87109375" style="11" customWidth="1"/>
    <col min="13285" max="13285" width="4.24609375" style="11" customWidth="1"/>
    <col min="13286" max="13286" width="2.74609375" style="11" customWidth="1"/>
    <col min="13287" max="13287" width="25.3515625" style="11" customWidth="1"/>
    <col min="13288" max="13295" width="4.49609375" style="11" customWidth="1"/>
    <col min="13296" max="13296" width="21.10546875" style="11" customWidth="1"/>
    <col min="13297" max="13297" width="5.9921875" style="11" customWidth="1"/>
    <col min="13298" max="13298" width="1.12109375" style="11" customWidth="1"/>
    <col min="13299" max="13299" width="2.87109375" style="11" customWidth="1"/>
    <col min="13300" max="13300" width="4.24609375" style="11" customWidth="1"/>
    <col min="13301" max="13301" width="2.74609375" style="11" customWidth="1"/>
    <col min="13302" max="13302" width="25.3515625" style="11" customWidth="1"/>
    <col min="13303" max="13310" width="4.49609375" style="11" customWidth="1"/>
    <col min="13311" max="13311" width="21.10546875" style="11" customWidth="1"/>
    <col min="13312" max="13312" width="5.9921875" style="11" customWidth="1"/>
    <col min="13313" max="13313" width="1.12109375" style="11" customWidth="1"/>
    <col min="13314" max="13314" width="2.87109375" style="11" customWidth="1"/>
    <col min="13315" max="13315" width="4.24609375" style="11" customWidth="1"/>
    <col min="13316" max="13316" width="2.74609375" style="11" customWidth="1"/>
    <col min="13317" max="13317" width="25.3515625" style="11" customWidth="1"/>
    <col min="13318" max="13325" width="4.49609375" style="11" customWidth="1"/>
    <col min="13326" max="13326" width="21.10546875" style="11" customWidth="1"/>
    <col min="13327" max="13463" width="5.9921875" style="11" customWidth="1"/>
    <col min="13464" max="13464" width="1.12109375" style="11" customWidth="1"/>
    <col min="13465" max="13465" width="2.87109375" style="11" customWidth="1"/>
    <col min="13466" max="13466" width="4.24609375" style="11" customWidth="1"/>
    <col min="13467" max="13467" width="2.74609375" style="11" customWidth="1"/>
    <col min="13468" max="13468" width="25.3515625" style="11" customWidth="1"/>
    <col min="13469" max="13476" width="4.49609375" style="11" customWidth="1"/>
    <col min="13477" max="13477" width="21.10546875" style="11" customWidth="1"/>
    <col min="13478" max="13478" width="5.9921875" style="11" customWidth="1"/>
    <col min="13479" max="13479" width="1.12109375" style="11" customWidth="1"/>
    <col min="13480" max="13480" width="2.87109375" style="11" customWidth="1"/>
    <col min="13481" max="13481" width="4.24609375" style="11" customWidth="1"/>
    <col min="13482" max="13482" width="2.74609375" style="11" customWidth="1"/>
    <col min="13483" max="13483" width="25.3515625" style="11" customWidth="1"/>
    <col min="13484" max="13491" width="4.49609375" style="11" customWidth="1"/>
    <col min="13492" max="13492" width="21.10546875" style="11" customWidth="1"/>
    <col min="13493" max="13493" width="5.9921875" style="11" customWidth="1"/>
    <col min="13494" max="13494" width="1.12109375" style="11" customWidth="1"/>
    <col min="13495" max="13495" width="2.87109375" style="11" customWidth="1"/>
    <col min="13496" max="13496" width="4.24609375" style="11" customWidth="1"/>
    <col min="13497" max="13497" width="2.74609375" style="11" customWidth="1"/>
    <col min="13498" max="13498" width="25.3515625" style="11" customWidth="1"/>
    <col min="13499" max="13506" width="4.49609375" style="11" customWidth="1"/>
    <col min="13507" max="13507" width="21.10546875" style="11" customWidth="1"/>
    <col min="13508" max="13508" width="5.9921875" style="11" customWidth="1"/>
    <col min="13509" max="13509" width="1.12109375" style="11" customWidth="1"/>
    <col min="13510" max="13510" width="2.87109375" style="11" customWidth="1"/>
    <col min="13511" max="13511" width="4.24609375" style="11" customWidth="1"/>
    <col min="13512" max="13512" width="2.74609375" style="11" customWidth="1"/>
    <col min="13513" max="13513" width="25.3515625" style="11" customWidth="1"/>
    <col min="13514" max="13521" width="4.49609375" style="11" customWidth="1"/>
    <col min="13522" max="13522" width="21.10546875" style="11" customWidth="1"/>
    <col min="13523" max="13523" width="5.9921875" style="11" customWidth="1"/>
    <col min="13524" max="13524" width="1.12109375" style="11" customWidth="1"/>
    <col min="13525" max="13525" width="2.87109375" style="11" customWidth="1"/>
    <col min="13526" max="13526" width="4.24609375" style="11" customWidth="1"/>
    <col min="13527" max="13527" width="2.74609375" style="11" customWidth="1"/>
    <col min="13528" max="13528" width="25.3515625" style="11" customWidth="1"/>
    <col min="13529" max="13536" width="4.49609375" style="11" customWidth="1"/>
    <col min="13537" max="13537" width="21.10546875" style="11" customWidth="1"/>
    <col min="13538" max="13538" width="5.9921875" style="11" customWidth="1"/>
    <col min="13539" max="13539" width="1.12109375" style="11" customWidth="1"/>
    <col min="13540" max="13540" width="2.87109375" style="11" customWidth="1"/>
    <col min="13541" max="13541" width="4.24609375" style="11" customWidth="1"/>
    <col min="13542" max="13542" width="2.74609375" style="11" customWidth="1"/>
    <col min="13543" max="13543" width="25.3515625" style="11" customWidth="1"/>
    <col min="13544" max="13551" width="4.49609375" style="11" customWidth="1"/>
    <col min="13552" max="13552" width="21.10546875" style="11" customWidth="1"/>
    <col min="13553" max="13553" width="5.9921875" style="11" customWidth="1"/>
    <col min="13554" max="13554" width="1.12109375" style="11" customWidth="1"/>
    <col min="13555" max="13555" width="2.87109375" style="11" customWidth="1"/>
    <col min="13556" max="13556" width="4.24609375" style="11" customWidth="1"/>
    <col min="13557" max="13557" width="2.74609375" style="11" customWidth="1"/>
    <col min="13558" max="13558" width="25.3515625" style="11" customWidth="1"/>
    <col min="13559" max="13566" width="4.49609375" style="11" customWidth="1"/>
    <col min="13567" max="13567" width="21.10546875" style="11" customWidth="1"/>
    <col min="13568" max="13568" width="5.9921875" style="11" customWidth="1"/>
    <col min="13569" max="13569" width="1.12109375" style="11" customWidth="1"/>
    <col min="13570" max="13570" width="2.87109375" style="11" customWidth="1"/>
    <col min="13571" max="13571" width="4.24609375" style="11" customWidth="1"/>
    <col min="13572" max="13572" width="2.74609375" style="11" customWidth="1"/>
    <col min="13573" max="13573" width="25.3515625" style="11" customWidth="1"/>
    <col min="13574" max="13581" width="4.49609375" style="11" customWidth="1"/>
    <col min="13582" max="13582" width="21.10546875" style="11" customWidth="1"/>
    <col min="13583" max="13719" width="5.9921875" style="11" customWidth="1"/>
    <col min="13720" max="13720" width="1.12109375" style="11" customWidth="1"/>
    <col min="13721" max="13721" width="2.87109375" style="11" customWidth="1"/>
    <col min="13722" max="13722" width="4.24609375" style="11" customWidth="1"/>
    <col min="13723" max="13723" width="2.74609375" style="11" customWidth="1"/>
    <col min="13724" max="13724" width="25.3515625" style="11" customWidth="1"/>
    <col min="13725" max="13732" width="4.49609375" style="11" customWidth="1"/>
    <col min="13733" max="13733" width="21.10546875" style="11" customWidth="1"/>
    <col min="13734" max="13734" width="5.9921875" style="11" customWidth="1"/>
    <col min="13735" max="13735" width="1.12109375" style="11" customWidth="1"/>
    <col min="13736" max="13736" width="2.87109375" style="11" customWidth="1"/>
    <col min="13737" max="13737" width="4.24609375" style="11" customWidth="1"/>
    <col min="13738" max="13738" width="2.74609375" style="11" customWidth="1"/>
    <col min="13739" max="13739" width="25.3515625" style="11" customWidth="1"/>
    <col min="13740" max="13747" width="4.49609375" style="11" customWidth="1"/>
    <col min="13748" max="13748" width="21.10546875" style="11" customWidth="1"/>
    <col min="13749" max="13749" width="5.9921875" style="11" customWidth="1"/>
    <col min="13750" max="13750" width="1.12109375" style="11" customWidth="1"/>
    <col min="13751" max="13751" width="2.87109375" style="11" customWidth="1"/>
    <col min="13752" max="13752" width="4.24609375" style="11" customWidth="1"/>
    <col min="13753" max="13753" width="2.74609375" style="11" customWidth="1"/>
    <col min="13754" max="13754" width="25.3515625" style="11" customWidth="1"/>
    <col min="13755" max="13762" width="4.49609375" style="11" customWidth="1"/>
    <col min="13763" max="13763" width="21.10546875" style="11" customWidth="1"/>
    <col min="13764" max="13764" width="5.9921875" style="11" customWidth="1"/>
    <col min="13765" max="13765" width="1.12109375" style="11" customWidth="1"/>
    <col min="13766" max="13766" width="2.87109375" style="11" customWidth="1"/>
    <col min="13767" max="13767" width="4.24609375" style="11" customWidth="1"/>
    <col min="13768" max="13768" width="2.74609375" style="11" customWidth="1"/>
    <col min="13769" max="13769" width="25.3515625" style="11" customWidth="1"/>
    <col min="13770" max="13777" width="4.49609375" style="11" customWidth="1"/>
    <col min="13778" max="13778" width="21.10546875" style="11" customWidth="1"/>
    <col min="13779" max="13779" width="5.9921875" style="11" customWidth="1"/>
    <col min="13780" max="13780" width="1.12109375" style="11" customWidth="1"/>
    <col min="13781" max="13781" width="2.87109375" style="11" customWidth="1"/>
    <col min="13782" max="13782" width="4.24609375" style="11" customWidth="1"/>
    <col min="13783" max="13783" width="2.74609375" style="11" customWidth="1"/>
    <col min="13784" max="13784" width="25.3515625" style="11" customWidth="1"/>
    <col min="13785" max="13792" width="4.49609375" style="11" customWidth="1"/>
    <col min="13793" max="13793" width="21.10546875" style="11" customWidth="1"/>
    <col min="13794" max="13794" width="5.9921875" style="11" customWidth="1"/>
    <col min="13795" max="13795" width="1.12109375" style="11" customWidth="1"/>
    <col min="13796" max="13796" width="2.87109375" style="11" customWidth="1"/>
    <col min="13797" max="13797" width="4.24609375" style="11" customWidth="1"/>
    <col min="13798" max="13798" width="2.74609375" style="11" customWidth="1"/>
    <col min="13799" max="13799" width="25.3515625" style="11" customWidth="1"/>
    <col min="13800" max="13807" width="4.49609375" style="11" customWidth="1"/>
    <col min="13808" max="13808" width="21.10546875" style="11" customWidth="1"/>
    <col min="13809" max="13809" width="5.9921875" style="11" customWidth="1"/>
    <col min="13810" max="13810" width="1.12109375" style="11" customWidth="1"/>
    <col min="13811" max="13811" width="2.87109375" style="11" customWidth="1"/>
    <col min="13812" max="13812" width="4.24609375" style="11" customWidth="1"/>
    <col min="13813" max="13813" width="2.74609375" style="11" customWidth="1"/>
    <col min="13814" max="13814" width="25.3515625" style="11" customWidth="1"/>
    <col min="13815" max="13822" width="4.49609375" style="11" customWidth="1"/>
    <col min="13823" max="13823" width="21.10546875" style="11" customWidth="1"/>
    <col min="13824" max="13824" width="5.9921875" style="11" customWidth="1"/>
    <col min="13825" max="13825" width="1.12109375" style="11" customWidth="1"/>
    <col min="13826" max="13826" width="2.87109375" style="11" customWidth="1"/>
    <col min="13827" max="13827" width="4.24609375" style="11" customWidth="1"/>
    <col min="13828" max="13828" width="2.74609375" style="11" customWidth="1"/>
    <col min="13829" max="13829" width="25.3515625" style="11" customWidth="1"/>
    <col min="13830" max="13837" width="4.49609375" style="11" customWidth="1"/>
    <col min="13838" max="13838" width="21.10546875" style="11" customWidth="1"/>
    <col min="13839" max="13975" width="5.9921875" style="11" customWidth="1"/>
    <col min="13976" max="13976" width="1.12109375" style="11" customWidth="1"/>
    <col min="13977" max="13977" width="2.87109375" style="11" customWidth="1"/>
    <col min="13978" max="13978" width="4.24609375" style="11" customWidth="1"/>
    <col min="13979" max="13979" width="2.74609375" style="11" customWidth="1"/>
    <col min="13980" max="13980" width="25.3515625" style="11" customWidth="1"/>
    <col min="13981" max="13988" width="4.49609375" style="11" customWidth="1"/>
    <col min="13989" max="13989" width="21.10546875" style="11" customWidth="1"/>
    <col min="13990" max="13990" width="5.9921875" style="11" customWidth="1"/>
    <col min="13991" max="13991" width="1.12109375" style="11" customWidth="1"/>
    <col min="13992" max="13992" width="2.87109375" style="11" customWidth="1"/>
    <col min="13993" max="13993" width="4.24609375" style="11" customWidth="1"/>
    <col min="13994" max="13994" width="2.74609375" style="11" customWidth="1"/>
    <col min="13995" max="13995" width="25.3515625" style="11" customWidth="1"/>
    <col min="13996" max="14003" width="4.49609375" style="11" customWidth="1"/>
    <col min="14004" max="14004" width="21.10546875" style="11" customWidth="1"/>
    <col min="14005" max="14005" width="5.9921875" style="11" customWidth="1"/>
    <col min="14006" max="14006" width="1.12109375" style="11" customWidth="1"/>
    <col min="14007" max="14007" width="2.87109375" style="11" customWidth="1"/>
    <col min="14008" max="14008" width="4.24609375" style="11" customWidth="1"/>
    <col min="14009" max="14009" width="2.74609375" style="11" customWidth="1"/>
    <col min="14010" max="14010" width="25.3515625" style="11" customWidth="1"/>
    <col min="14011" max="14018" width="4.49609375" style="11" customWidth="1"/>
    <col min="14019" max="14019" width="21.10546875" style="11" customWidth="1"/>
    <col min="14020" max="14020" width="5.9921875" style="11" customWidth="1"/>
    <col min="14021" max="14021" width="1.12109375" style="11" customWidth="1"/>
    <col min="14022" max="14022" width="2.87109375" style="11" customWidth="1"/>
    <col min="14023" max="14023" width="4.24609375" style="11" customWidth="1"/>
    <col min="14024" max="14024" width="2.74609375" style="11" customWidth="1"/>
    <col min="14025" max="14025" width="25.3515625" style="11" customWidth="1"/>
    <col min="14026" max="14033" width="4.49609375" style="11" customWidth="1"/>
    <col min="14034" max="14034" width="21.10546875" style="11" customWidth="1"/>
    <col min="14035" max="14035" width="5.9921875" style="11" customWidth="1"/>
    <col min="14036" max="14036" width="1.12109375" style="11" customWidth="1"/>
    <col min="14037" max="14037" width="2.87109375" style="11" customWidth="1"/>
    <col min="14038" max="14038" width="4.24609375" style="11" customWidth="1"/>
    <col min="14039" max="14039" width="2.74609375" style="11" customWidth="1"/>
    <col min="14040" max="14040" width="25.3515625" style="11" customWidth="1"/>
    <col min="14041" max="14048" width="4.49609375" style="11" customWidth="1"/>
    <col min="14049" max="14049" width="21.10546875" style="11" customWidth="1"/>
    <col min="14050" max="14050" width="5.9921875" style="11" customWidth="1"/>
    <col min="14051" max="14051" width="1.12109375" style="11" customWidth="1"/>
    <col min="14052" max="14052" width="2.87109375" style="11" customWidth="1"/>
    <col min="14053" max="14053" width="4.24609375" style="11" customWidth="1"/>
    <col min="14054" max="14054" width="2.74609375" style="11" customWidth="1"/>
    <col min="14055" max="14055" width="25.3515625" style="11" customWidth="1"/>
    <col min="14056" max="14063" width="4.49609375" style="11" customWidth="1"/>
    <col min="14064" max="14064" width="21.10546875" style="11" customWidth="1"/>
    <col min="14065" max="14065" width="5.9921875" style="11" customWidth="1"/>
    <col min="14066" max="14066" width="1.12109375" style="11" customWidth="1"/>
    <col min="14067" max="14067" width="2.87109375" style="11" customWidth="1"/>
    <col min="14068" max="14068" width="4.24609375" style="11" customWidth="1"/>
    <col min="14069" max="14069" width="2.74609375" style="11" customWidth="1"/>
    <col min="14070" max="14070" width="25.3515625" style="11" customWidth="1"/>
    <col min="14071" max="14078" width="4.49609375" style="11" customWidth="1"/>
    <col min="14079" max="14079" width="21.10546875" style="11" customWidth="1"/>
    <col min="14080" max="14080" width="5.9921875" style="11" customWidth="1"/>
    <col min="14081" max="14081" width="1.12109375" style="11" customWidth="1"/>
    <col min="14082" max="14082" width="2.87109375" style="11" customWidth="1"/>
    <col min="14083" max="14083" width="4.24609375" style="11" customWidth="1"/>
    <col min="14084" max="14084" width="2.74609375" style="11" customWidth="1"/>
    <col min="14085" max="14085" width="25.3515625" style="11" customWidth="1"/>
    <col min="14086" max="14093" width="4.49609375" style="11" customWidth="1"/>
    <col min="14094" max="14094" width="21.10546875" style="11" customWidth="1"/>
    <col min="14095" max="14231" width="5.9921875" style="11" customWidth="1"/>
    <col min="14232" max="14232" width="1.12109375" style="11" customWidth="1"/>
    <col min="14233" max="14233" width="2.87109375" style="11" customWidth="1"/>
    <col min="14234" max="14234" width="4.24609375" style="11" customWidth="1"/>
    <col min="14235" max="14235" width="2.74609375" style="11" customWidth="1"/>
    <col min="14236" max="14236" width="25.3515625" style="11" customWidth="1"/>
    <col min="14237" max="14244" width="4.49609375" style="11" customWidth="1"/>
    <col min="14245" max="14245" width="21.10546875" style="11" customWidth="1"/>
    <col min="14246" max="14246" width="5.9921875" style="11" customWidth="1"/>
    <col min="14247" max="14247" width="1.12109375" style="11" customWidth="1"/>
    <col min="14248" max="14248" width="2.87109375" style="11" customWidth="1"/>
    <col min="14249" max="14249" width="4.24609375" style="11" customWidth="1"/>
    <col min="14250" max="14250" width="2.74609375" style="11" customWidth="1"/>
    <col min="14251" max="14251" width="25.3515625" style="11" customWidth="1"/>
    <col min="14252" max="14259" width="4.49609375" style="11" customWidth="1"/>
    <col min="14260" max="14260" width="21.10546875" style="11" customWidth="1"/>
    <col min="14261" max="14261" width="5.9921875" style="11" customWidth="1"/>
    <col min="14262" max="14262" width="1.12109375" style="11" customWidth="1"/>
    <col min="14263" max="14263" width="2.87109375" style="11" customWidth="1"/>
    <col min="14264" max="14264" width="4.24609375" style="11" customWidth="1"/>
    <col min="14265" max="14265" width="2.74609375" style="11" customWidth="1"/>
    <col min="14266" max="14266" width="25.3515625" style="11" customWidth="1"/>
    <col min="14267" max="14274" width="4.49609375" style="11" customWidth="1"/>
    <col min="14275" max="14275" width="21.10546875" style="11" customWidth="1"/>
    <col min="14276" max="14276" width="5.9921875" style="11" customWidth="1"/>
    <col min="14277" max="14277" width="1.12109375" style="11" customWidth="1"/>
    <col min="14278" max="14278" width="2.87109375" style="11" customWidth="1"/>
    <col min="14279" max="14279" width="4.24609375" style="11" customWidth="1"/>
    <col min="14280" max="14280" width="2.74609375" style="11" customWidth="1"/>
    <col min="14281" max="14281" width="25.3515625" style="11" customWidth="1"/>
    <col min="14282" max="14289" width="4.49609375" style="11" customWidth="1"/>
    <col min="14290" max="14290" width="21.10546875" style="11" customWidth="1"/>
    <col min="14291" max="14291" width="5.9921875" style="11" customWidth="1"/>
    <col min="14292" max="14292" width="1.12109375" style="11" customWidth="1"/>
    <col min="14293" max="14293" width="2.87109375" style="11" customWidth="1"/>
    <col min="14294" max="14294" width="4.24609375" style="11" customWidth="1"/>
    <col min="14295" max="14295" width="2.74609375" style="11" customWidth="1"/>
    <col min="14296" max="14296" width="25.3515625" style="11" customWidth="1"/>
    <col min="14297" max="14304" width="4.49609375" style="11" customWidth="1"/>
    <col min="14305" max="14305" width="21.10546875" style="11" customWidth="1"/>
    <col min="14306" max="14306" width="5.9921875" style="11" customWidth="1"/>
    <col min="14307" max="14307" width="1.12109375" style="11" customWidth="1"/>
    <col min="14308" max="14308" width="2.87109375" style="11" customWidth="1"/>
    <col min="14309" max="14309" width="4.24609375" style="11" customWidth="1"/>
    <col min="14310" max="14310" width="2.74609375" style="11" customWidth="1"/>
    <col min="14311" max="14311" width="25.3515625" style="11" customWidth="1"/>
    <col min="14312" max="14319" width="4.49609375" style="11" customWidth="1"/>
    <col min="14320" max="14320" width="21.10546875" style="11" customWidth="1"/>
    <col min="14321" max="14321" width="5.9921875" style="11" customWidth="1"/>
    <col min="14322" max="14322" width="1.12109375" style="11" customWidth="1"/>
    <col min="14323" max="14323" width="2.87109375" style="11" customWidth="1"/>
    <col min="14324" max="14324" width="4.24609375" style="11" customWidth="1"/>
    <col min="14325" max="14325" width="2.74609375" style="11" customWidth="1"/>
    <col min="14326" max="14326" width="25.3515625" style="11" customWidth="1"/>
    <col min="14327" max="14334" width="4.49609375" style="11" customWidth="1"/>
    <col min="14335" max="14335" width="21.10546875" style="11" customWidth="1"/>
    <col min="14336" max="14336" width="5.9921875" style="11" customWidth="1"/>
    <col min="14337" max="14337" width="1.12109375" style="11" customWidth="1"/>
    <col min="14338" max="14338" width="2.87109375" style="11" customWidth="1"/>
    <col min="14339" max="14339" width="4.24609375" style="11" customWidth="1"/>
    <col min="14340" max="14340" width="2.74609375" style="11" customWidth="1"/>
    <col min="14341" max="14341" width="25.3515625" style="11" customWidth="1"/>
    <col min="14342" max="14349" width="4.49609375" style="11" customWidth="1"/>
    <col min="14350" max="14350" width="21.10546875" style="11" customWidth="1"/>
    <col min="14351" max="14487" width="5.9921875" style="11" customWidth="1"/>
    <col min="14488" max="14488" width="1.12109375" style="11" customWidth="1"/>
    <col min="14489" max="14489" width="2.87109375" style="11" customWidth="1"/>
    <col min="14490" max="14490" width="4.24609375" style="11" customWidth="1"/>
    <col min="14491" max="14491" width="2.74609375" style="11" customWidth="1"/>
    <col min="14492" max="14492" width="25.3515625" style="11" customWidth="1"/>
    <col min="14493" max="14500" width="4.49609375" style="11" customWidth="1"/>
    <col min="14501" max="14501" width="21.10546875" style="11" customWidth="1"/>
    <col min="14502" max="14502" width="5.9921875" style="11" customWidth="1"/>
    <col min="14503" max="14503" width="1.12109375" style="11" customWidth="1"/>
    <col min="14504" max="14504" width="2.87109375" style="11" customWidth="1"/>
    <col min="14505" max="14505" width="4.24609375" style="11" customWidth="1"/>
    <col min="14506" max="14506" width="2.74609375" style="11" customWidth="1"/>
    <col min="14507" max="14507" width="25.3515625" style="11" customWidth="1"/>
    <col min="14508" max="14515" width="4.49609375" style="11" customWidth="1"/>
    <col min="14516" max="14516" width="21.10546875" style="11" customWidth="1"/>
    <col min="14517" max="14517" width="5.9921875" style="11" customWidth="1"/>
    <col min="14518" max="14518" width="1.12109375" style="11" customWidth="1"/>
    <col min="14519" max="14519" width="2.87109375" style="11" customWidth="1"/>
    <col min="14520" max="14520" width="4.24609375" style="11" customWidth="1"/>
    <col min="14521" max="14521" width="2.74609375" style="11" customWidth="1"/>
    <col min="14522" max="14522" width="25.3515625" style="11" customWidth="1"/>
    <col min="14523" max="14530" width="4.49609375" style="11" customWidth="1"/>
    <col min="14531" max="14531" width="21.10546875" style="11" customWidth="1"/>
    <col min="14532" max="14532" width="5.9921875" style="11" customWidth="1"/>
    <col min="14533" max="14533" width="1.12109375" style="11" customWidth="1"/>
    <col min="14534" max="14534" width="2.87109375" style="11" customWidth="1"/>
    <col min="14535" max="14535" width="4.24609375" style="11" customWidth="1"/>
    <col min="14536" max="14536" width="2.74609375" style="11" customWidth="1"/>
    <col min="14537" max="14537" width="25.3515625" style="11" customWidth="1"/>
    <col min="14538" max="14545" width="4.49609375" style="11" customWidth="1"/>
    <col min="14546" max="14546" width="21.10546875" style="11" customWidth="1"/>
    <col min="14547" max="14547" width="5.9921875" style="11" customWidth="1"/>
    <col min="14548" max="14548" width="1.12109375" style="11" customWidth="1"/>
    <col min="14549" max="14549" width="2.87109375" style="11" customWidth="1"/>
    <col min="14550" max="14550" width="4.24609375" style="11" customWidth="1"/>
    <col min="14551" max="14551" width="2.74609375" style="11" customWidth="1"/>
    <col min="14552" max="14552" width="25.3515625" style="11" customWidth="1"/>
    <col min="14553" max="14560" width="4.49609375" style="11" customWidth="1"/>
    <col min="14561" max="14561" width="21.10546875" style="11" customWidth="1"/>
    <col min="14562" max="14562" width="5.9921875" style="11" customWidth="1"/>
    <col min="14563" max="14563" width="1.12109375" style="11" customWidth="1"/>
    <col min="14564" max="14564" width="2.87109375" style="11" customWidth="1"/>
    <col min="14565" max="14565" width="4.24609375" style="11" customWidth="1"/>
    <col min="14566" max="14566" width="2.74609375" style="11" customWidth="1"/>
    <col min="14567" max="14567" width="25.3515625" style="11" customWidth="1"/>
    <col min="14568" max="14575" width="4.49609375" style="11" customWidth="1"/>
    <col min="14576" max="14576" width="21.10546875" style="11" customWidth="1"/>
    <col min="14577" max="14577" width="5.9921875" style="11" customWidth="1"/>
    <col min="14578" max="14578" width="1.12109375" style="11" customWidth="1"/>
    <col min="14579" max="14579" width="2.87109375" style="11" customWidth="1"/>
    <col min="14580" max="14580" width="4.24609375" style="11" customWidth="1"/>
    <col min="14581" max="14581" width="2.74609375" style="11" customWidth="1"/>
    <col min="14582" max="14582" width="25.3515625" style="11" customWidth="1"/>
    <col min="14583" max="14590" width="4.49609375" style="11" customWidth="1"/>
    <col min="14591" max="14591" width="21.10546875" style="11" customWidth="1"/>
    <col min="14592" max="14592" width="5.9921875" style="11" customWidth="1"/>
    <col min="14593" max="14593" width="1.12109375" style="11" customWidth="1"/>
    <col min="14594" max="14594" width="2.87109375" style="11" customWidth="1"/>
    <col min="14595" max="14595" width="4.24609375" style="11" customWidth="1"/>
    <col min="14596" max="14596" width="2.74609375" style="11" customWidth="1"/>
    <col min="14597" max="14597" width="25.3515625" style="11" customWidth="1"/>
    <col min="14598" max="14605" width="4.49609375" style="11" customWidth="1"/>
    <col min="14606" max="14606" width="21.10546875" style="11" customWidth="1"/>
    <col min="14607" max="14743" width="5.9921875" style="11" customWidth="1"/>
    <col min="14744" max="14744" width="1.12109375" style="11" customWidth="1"/>
    <col min="14745" max="14745" width="2.87109375" style="11" customWidth="1"/>
    <col min="14746" max="14746" width="4.24609375" style="11" customWidth="1"/>
    <col min="14747" max="14747" width="2.74609375" style="11" customWidth="1"/>
    <col min="14748" max="14748" width="25.3515625" style="11" customWidth="1"/>
    <col min="14749" max="14756" width="4.49609375" style="11" customWidth="1"/>
    <col min="14757" max="14757" width="21.10546875" style="11" customWidth="1"/>
    <col min="14758" max="14758" width="5.9921875" style="11" customWidth="1"/>
    <col min="14759" max="14759" width="1.12109375" style="11" customWidth="1"/>
    <col min="14760" max="14760" width="2.87109375" style="11" customWidth="1"/>
    <col min="14761" max="14761" width="4.24609375" style="11" customWidth="1"/>
    <col min="14762" max="14762" width="2.74609375" style="11" customWidth="1"/>
    <col min="14763" max="14763" width="25.3515625" style="11" customWidth="1"/>
    <col min="14764" max="14771" width="4.49609375" style="11" customWidth="1"/>
    <col min="14772" max="14772" width="21.10546875" style="11" customWidth="1"/>
    <col min="14773" max="14773" width="5.9921875" style="11" customWidth="1"/>
    <col min="14774" max="14774" width="1.12109375" style="11" customWidth="1"/>
    <col min="14775" max="14775" width="2.87109375" style="11" customWidth="1"/>
    <col min="14776" max="14776" width="4.24609375" style="11" customWidth="1"/>
    <col min="14777" max="14777" width="2.74609375" style="11" customWidth="1"/>
    <col min="14778" max="14778" width="25.3515625" style="11" customWidth="1"/>
    <col min="14779" max="14786" width="4.49609375" style="11" customWidth="1"/>
    <col min="14787" max="14787" width="21.10546875" style="11" customWidth="1"/>
    <col min="14788" max="14788" width="5.9921875" style="11" customWidth="1"/>
    <col min="14789" max="14789" width="1.12109375" style="11" customWidth="1"/>
    <col min="14790" max="14790" width="2.87109375" style="11" customWidth="1"/>
    <col min="14791" max="14791" width="4.24609375" style="11" customWidth="1"/>
    <col min="14792" max="14792" width="2.74609375" style="11" customWidth="1"/>
    <col min="14793" max="14793" width="25.3515625" style="11" customWidth="1"/>
    <col min="14794" max="14801" width="4.49609375" style="11" customWidth="1"/>
    <col min="14802" max="14802" width="21.10546875" style="11" customWidth="1"/>
    <col min="14803" max="14803" width="5.9921875" style="11" customWidth="1"/>
    <col min="14804" max="14804" width="1.12109375" style="11" customWidth="1"/>
    <col min="14805" max="14805" width="2.87109375" style="11" customWidth="1"/>
    <col min="14806" max="14806" width="4.24609375" style="11" customWidth="1"/>
    <col min="14807" max="14807" width="2.74609375" style="11" customWidth="1"/>
    <col min="14808" max="14808" width="25.3515625" style="11" customWidth="1"/>
    <col min="14809" max="14816" width="4.49609375" style="11" customWidth="1"/>
    <col min="14817" max="14817" width="21.10546875" style="11" customWidth="1"/>
    <col min="14818" max="14818" width="5.9921875" style="11" customWidth="1"/>
    <col min="14819" max="14819" width="1.12109375" style="11" customWidth="1"/>
    <col min="14820" max="14820" width="2.87109375" style="11" customWidth="1"/>
    <col min="14821" max="14821" width="4.24609375" style="11" customWidth="1"/>
    <col min="14822" max="14822" width="2.74609375" style="11" customWidth="1"/>
    <col min="14823" max="14823" width="25.3515625" style="11" customWidth="1"/>
    <col min="14824" max="14831" width="4.49609375" style="11" customWidth="1"/>
    <col min="14832" max="14832" width="21.10546875" style="11" customWidth="1"/>
    <col min="14833" max="14833" width="5.9921875" style="11" customWidth="1"/>
    <col min="14834" max="14834" width="1.12109375" style="11" customWidth="1"/>
    <col min="14835" max="14835" width="2.87109375" style="11" customWidth="1"/>
    <col min="14836" max="14836" width="4.24609375" style="11" customWidth="1"/>
    <col min="14837" max="14837" width="2.74609375" style="11" customWidth="1"/>
    <col min="14838" max="14838" width="25.3515625" style="11" customWidth="1"/>
    <col min="14839" max="14846" width="4.49609375" style="11" customWidth="1"/>
    <col min="14847" max="14847" width="21.10546875" style="11" customWidth="1"/>
    <col min="14848" max="14848" width="5.9921875" style="11" customWidth="1"/>
    <col min="14849" max="14849" width="1.12109375" style="11" customWidth="1"/>
    <col min="14850" max="14850" width="2.87109375" style="11" customWidth="1"/>
    <col min="14851" max="14851" width="4.24609375" style="11" customWidth="1"/>
    <col min="14852" max="14852" width="2.74609375" style="11" customWidth="1"/>
    <col min="14853" max="14853" width="25.3515625" style="11" customWidth="1"/>
    <col min="14854" max="14861" width="4.49609375" style="11" customWidth="1"/>
    <col min="14862" max="14862" width="21.10546875" style="11" customWidth="1"/>
    <col min="14863" max="14999" width="5.9921875" style="11" customWidth="1"/>
    <col min="15000" max="15000" width="1.12109375" style="11" customWidth="1"/>
    <col min="15001" max="15001" width="2.87109375" style="11" customWidth="1"/>
    <col min="15002" max="15002" width="4.24609375" style="11" customWidth="1"/>
    <col min="15003" max="15003" width="2.74609375" style="11" customWidth="1"/>
    <col min="15004" max="15004" width="25.3515625" style="11" customWidth="1"/>
    <col min="15005" max="15012" width="4.49609375" style="11" customWidth="1"/>
    <col min="15013" max="15013" width="21.10546875" style="11" customWidth="1"/>
    <col min="15014" max="15014" width="5.9921875" style="11" customWidth="1"/>
    <col min="15015" max="15015" width="1.12109375" style="11" customWidth="1"/>
    <col min="15016" max="15016" width="2.87109375" style="11" customWidth="1"/>
    <col min="15017" max="15017" width="4.24609375" style="11" customWidth="1"/>
    <col min="15018" max="15018" width="2.74609375" style="11" customWidth="1"/>
    <col min="15019" max="15019" width="25.3515625" style="11" customWidth="1"/>
    <col min="15020" max="15027" width="4.49609375" style="11" customWidth="1"/>
    <col min="15028" max="15028" width="21.10546875" style="11" customWidth="1"/>
    <col min="15029" max="15029" width="5.9921875" style="11" customWidth="1"/>
    <col min="15030" max="15030" width="1.12109375" style="11" customWidth="1"/>
    <col min="15031" max="15031" width="2.87109375" style="11" customWidth="1"/>
    <col min="15032" max="15032" width="4.24609375" style="11" customWidth="1"/>
    <col min="15033" max="15033" width="2.74609375" style="11" customWidth="1"/>
    <col min="15034" max="15034" width="25.3515625" style="11" customWidth="1"/>
    <col min="15035" max="15042" width="4.49609375" style="11" customWidth="1"/>
    <col min="15043" max="15043" width="21.10546875" style="11" customWidth="1"/>
    <col min="15044" max="15044" width="5.9921875" style="11" customWidth="1"/>
    <col min="15045" max="15045" width="1.12109375" style="11" customWidth="1"/>
    <col min="15046" max="15046" width="2.87109375" style="11" customWidth="1"/>
    <col min="15047" max="15047" width="4.24609375" style="11" customWidth="1"/>
    <col min="15048" max="15048" width="2.74609375" style="11" customWidth="1"/>
    <col min="15049" max="15049" width="25.3515625" style="11" customWidth="1"/>
    <col min="15050" max="15057" width="4.49609375" style="11" customWidth="1"/>
    <col min="15058" max="15058" width="21.10546875" style="11" customWidth="1"/>
    <col min="15059" max="15059" width="5.9921875" style="11" customWidth="1"/>
    <col min="15060" max="15060" width="1.12109375" style="11" customWidth="1"/>
    <col min="15061" max="15061" width="2.87109375" style="11" customWidth="1"/>
    <col min="15062" max="15062" width="4.24609375" style="11" customWidth="1"/>
    <col min="15063" max="15063" width="2.74609375" style="11" customWidth="1"/>
    <col min="15064" max="15064" width="25.3515625" style="11" customWidth="1"/>
    <col min="15065" max="15072" width="4.49609375" style="11" customWidth="1"/>
    <col min="15073" max="15073" width="21.10546875" style="11" customWidth="1"/>
    <col min="15074" max="15074" width="5.9921875" style="11" customWidth="1"/>
    <col min="15075" max="15075" width="1.12109375" style="11" customWidth="1"/>
    <col min="15076" max="15076" width="2.87109375" style="11" customWidth="1"/>
    <col min="15077" max="15077" width="4.24609375" style="11" customWidth="1"/>
    <col min="15078" max="15078" width="2.74609375" style="11" customWidth="1"/>
    <col min="15079" max="15079" width="25.3515625" style="11" customWidth="1"/>
    <col min="15080" max="15087" width="4.49609375" style="11" customWidth="1"/>
    <col min="15088" max="15088" width="21.10546875" style="11" customWidth="1"/>
    <col min="15089" max="15089" width="5.9921875" style="11" customWidth="1"/>
    <col min="15090" max="15090" width="1.12109375" style="11" customWidth="1"/>
    <col min="15091" max="15091" width="2.87109375" style="11" customWidth="1"/>
    <col min="15092" max="15092" width="4.24609375" style="11" customWidth="1"/>
    <col min="15093" max="15093" width="2.74609375" style="11" customWidth="1"/>
    <col min="15094" max="15094" width="25.3515625" style="11" customWidth="1"/>
    <col min="15095" max="15102" width="4.49609375" style="11" customWidth="1"/>
    <col min="15103" max="15103" width="21.10546875" style="11" customWidth="1"/>
    <col min="15104" max="15104" width="5.9921875" style="11" customWidth="1"/>
    <col min="15105" max="15105" width="1.12109375" style="11" customWidth="1"/>
    <col min="15106" max="15106" width="2.87109375" style="11" customWidth="1"/>
    <col min="15107" max="15107" width="4.24609375" style="11" customWidth="1"/>
    <col min="15108" max="15108" width="2.74609375" style="11" customWidth="1"/>
    <col min="15109" max="15109" width="25.3515625" style="11" customWidth="1"/>
    <col min="15110" max="15117" width="4.49609375" style="11" customWidth="1"/>
    <col min="15118" max="15118" width="21.10546875" style="11" customWidth="1"/>
    <col min="15119" max="15255" width="5.9921875" style="11" customWidth="1"/>
    <col min="15256" max="15256" width="1.12109375" style="11" customWidth="1"/>
    <col min="15257" max="15257" width="2.87109375" style="11" customWidth="1"/>
    <col min="15258" max="15258" width="4.24609375" style="11" customWidth="1"/>
    <col min="15259" max="15259" width="2.74609375" style="11" customWidth="1"/>
    <col min="15260" max="15260" width="25.3515625" style="11" customWidth="1"/>
    <col min="15261" max="15268" width="4.49609375" style="11" customWidth="1"/>
    <col min="15269" max="15269" width="21.10546875" style="11" customWidth="1"/>
    <col min="15270" max="15270" width="5.9921875" style="11" customWidth="1"/>
    <col min="15271" max="15271" width="1.12109375" style="11" customWidth="1"/>
    <col min="15272" max="15272" width="2.87109375" style="11" customWidth="1"/>
    <col min="15273" max="15273" width="4.24609375" style="11" customWidth="1"/>
    <col min="15274" max="15274" width="2.74609375" style="11" customWidth="1"/>
    <col min="15275" max="15275" width="25.3515625" style="11" customWidth="1"/>
    <col min="15276" max="15283" width="4.49609375" style="11" customWidth="1"/>
    <col min="15284" max="15284" width="21.10546875" style="11" customWidth="1"/>
    <col min="15285" max="15285" width="5.9921875" style="11" customWidth="1"/>
    <col min="15286" max="15286" width="1.12109375" style="11" customWidth="1"/>
    <col min="15287" max="15287" width="2.87109375" style="11" customWidth="1"/>
    <col min="15288" max="15288" width="4.24609375" style="11" customWidth="1"/>
    <col min="15289" max="15289" width="2.74609375" style="11" customWidth="1"/>
    <col min="15290" max="15290" width="25.3515625" style="11" customWidth="1"/>
    <col min="15291" max="15298" width="4.49609375" style="11" customWidth="1"/>
    <col min="15299" max="15299" width="21.10546875" style="11" customWidth="1"/>
    <col min="15300" max="15300" width="5.9921875" style="11" customWidth="1"/>
    <col min="15301" max="15301" width="1.12109375" style="11" customWidth="1"/>
    <col min="15302" max="15302" width="2.87109375" style="11" customWidth="1"/>
    <col min="15303" max="15303" width="4.24609375" style="11" customWidth="1"/>
    <col min="15304" max="15304" width="2.74609375" style="11" customWidth="1"/>
    <col min="15305" max="15305" width="25.3515625" style="11" customWidth="1"/>
    <col min="15306" max="15313" width="4.49609375" style="11" customWidth="1"/>
    <col min="15314" max="15314" width="21.10546875" style="11" customWidth="1"/>
    <col min="15315" max="15315" width="5.9921875" style="11" customWidth="1"/>
    <col min="15316" max="15316" width="1.12109375" style="11" customWidth="1"/>
    <col min="15317" max="15317" width="2.87109375" style="11" customWidth="1"/>
    <col min="15318" max="15318" width="4.24609375" style="11" customWidth="1"/>
    <col min="15319" max="15319" width="2.74609375" style="11" customWidth="1"/>
    <col min="15320" max="15320" width="25.3515625" style="11" customWidth="1"/>
    <col min="15321" max="15328" width="4.49609375" style="11" customWidth="1"/>
    <col min="15329" max="15329" width="21.10546875" style="11" customWidth="1"/>
    <col min="15330" max="15330" width="5.9921875" style="11" customWidth="1"/>
    <col min="15331" max="15331" width="1.12109375" style="11" customWidth="1"/>
    <col min="15332" max="15332" width="2.87109375" style="11" customWidth="1"/>
    <col min="15333" max="15333" width="4.24609375" style="11" customWidth="1"/>
    <col min="15334" max="15334" width="2.74609375" style="11" customWidth="1"/>
    <col min="15335" max="15335" width="25.3515625" style="11" customWidth="1"/>
    <col min="15336" max="15343" width="4.49609375" style="11" customWidth="1"/>
    <col min="15344" max="15344" width="21.10546875" style="11" customWidth="1"/>
    <col min="15345" max="15345" width="5.9921875" style="11" customWidth="1"/>
    <col min="15346" max="15346" width="1.12109375" style="11" customWidth="1"/>
    <col min="15347" max="15347" width="2.87109375" style="11" customWidth="1"/>
    <col min="15348" max="15348" width="4.24609375" style="11" customWidth="1"/>
    <col min="15349" max="15349" width="2.74609375" style="11" customWidth="1"/>
    <col min="15350" max="15350" width="25.3515625" style="11" customWidth="1"/>
    <col min="15351" max="15358" width="4.49609375" style="11" customWidth="1"/>
    <col min="15359" max="15359" width="21.10546875" style="11" customWidth="1"/>
    <col min="15360" max="15360" width="5.9921875" style="11" customWidth="1"/>
    <col min="15361" max="15361" width="1.12109375" style="11" customWidth="1"/>
    <col min="15362" max="15362" width="2.87109375" style="11" customWidth="1"/>
    <col min="15363" max="15363" width="4.24609375" style="11" customWidth="1"/>
    <col min="15364" max="15364" width="2.74609375" style="11" customWidth="1"/>
    <col min="15365" max="15365" width="25.3515625" style="11" customWidth="1"/>
    <col min="15366" max="15373" width="4.49609375" style="11" customWidth="1"/>
    <col min="15374" max="15374" width="21.10546875" style="11" customWidth="1"/>
    <col min="15375" max="15511" width="5.9921875" style="11" customWidth="1"/>
    <col min="15512" max="15512" width="1.12109375" style="11" customWidth="1"/>
    <col min="15513" max="15513" width="2.87109375" style="11" customWidth="1"/>
    <col min="15514" max="15514" width="4.24609375" style="11" customWidth="1"/>
    <col min="15515" max="15515" width="2.74609375" style="11" customWidth="1"/>
    <col min="15516" max="15516" width="25.3515625" style="11" customWidth="1"/>
    <col min="15517" max="15524" width="4.49609375" style="11" customWidth="1"/>
    <col min="15525" max="15525" width="21.10546875" style="11" customWidth="1"/>
    <col min="15526" max="15526" width="5.9921875" style="11" customWidth="1"/>
    <col min="15527" max="15527" width="1.12109375" style="11" customWidth="1"/>
    <col min="15528" max="15528" width="2.87109375" style="11" customWidth="1"/>
    <col min="15529" max="15529" width="4.24609375" style="11" customWidth="1"/>
    <col min="15530" max="15530" width="2.74609375" style="11" customWidth="1"/>
    <col min="15531" max="15531" width="25.3515625" style="11" customWidth="1"/>
    <col min="15532" max="15539" width="4.49609375" style="11" customWidth="1"/>
    <col min="15540" max="15540" width="21.10546875" style="11" customWidth="1"/>
    <col min="15541" max="15541" width="5.9921875" style="11" customWidth="1"/>
    <col min="15542" max="15542" width="1.12109375" style="11" customWidth="1"/>
    <col min="15543" max="15543" width="2.87109375" style="11" customWidth="1"/>
    <col min="15544" max="15544" width="4.24609375" style="11" customWidth="1"/>
    <col min="15545" max="15545" width="2.74609375" style="11" customWidth="1"/>
    <col min="15546" max="15546" width="25.3515625" style="11" customWidth="1"/>
    <col min="15547" max="15554" width="4.49609375" style="11" customWidth="1"/>
    <col min="15555" max="15555" width="21.10546875" style="11" customWidth="1"/>
    <col min="15556" max="15556" width="5.9921875" style="11" customWidth="1"/>
    <col min="15557" max="15557" width="1.12109375" style="11" customWidth="1"/>
    <col min="15558" max="15558" width="2.87109375" style="11" customWidth="1"/>
    <col min="15559" max="15559" width="4.24609375" style="11" customWidth="1"/>
    <col min="15560" max="15560" width="2.74609375" style="11" customWidth="1"/>
    <col min="15561" max="15561" width="25.3515625" style="11" customWidth="1"/>
    <col min="15562" max="15569" width="4.49609375" style="11" customWidth="1"/>
    <col min="15570" max="15570" width="21.10546875" style="11" customWidth="1"/>
    <col min="15571" max="15571" width="5.9921875" style="11" customWidth="1"/>
    <col min="15572" max="15572" width="1.12109375" style="11" customWidth="1"/>
    <col min="15573" max="15573" width="2.87109375" style="11" customWidth="1"/>
    <col min="15574" max="15574" width="4.24609375" style="11" customWidth="1"/>
    <col min="15575" max="15575" width="2.74609375" style="11" customWidth="1"/>
    <col min="15576" max="15576" width="25.3515625" style="11" customWidth="1"/>
    <col min="15577" max="15584" width="4.49609375" style="11" customWidth="1"/>
    <col min="15585" max="15585" width="21.10546875" style="11" customWidth="1"/>
    <col min="15586" max="15586" width="5.9921875" style="11" customWidth="1"/>
    <col min="15587" max="15587" width="1.12109375" style="11" customWidth="1"/>
    <col min="15588" max="15588" width="2.87109375" style="11" customWidth="1"/>
    <col min="15589" max="15589" width="4.24609375" style="11" customWidth="1"/>
    <col min="15590" max="15590" width="2.74609375" style="11" customWidth="1"/>
    <col min="15591" max="15591" width="25.3515625" style="11" customWidth="1"/>
    <col min="15592" max="15599" width="4.49609375" style="11" customWidth="1"/>
    <col min="15600" max="15600" width="21.10546875" style="11" customWidth="1"/>
    <col min="15601" max="15601" width="5.9921875" style="11" customWidth="1"/>
    <col min="15602" max="15602" width="1.12109375" style="11" customWidth="1"/>
    <col min="15603" max="15603" width="2.87109375" style="11" customWidth="1"/>
    <col min="15604" max="15604" width="4.24609375" style="11" customWidth="1"/>
    <col min="15605" max="15605" width="2.74609375" style="11" customWidth="1"/>
    <col min="15606" max="15606" width="25.3515625" style="11" customWidth="1"/>
    <col min="15607" max="15614" width="4.49609375" style="11" customWidth="1"/>
    <col min="15615" max="15615" width="21.10546875" style="11" customWidth="1"/>
    <col min="15616" max="15616" width="5.9921875" style="11" customWidth="1"/>
    <col min="15617" max="15617" width="1.12109375" style="11" customWidth="1"/>
    <col min="15618" max="15618" width="2.87109375" style="11" customWidth="1"/>
    <col min="15619" max="15619" width="4.24609375" style="11" customWidth="1"/>
    <col min="15620" max="15620" width="2.74609375" style="11" customWidth="1"/>
    <col min="15621" max="15621" width="25.3515625" style="11" customWidth="1"/>
    <col min="15622" max="15629" width="4.49609375" style="11" customWidth="1"/>
    <col min="15630" max="15630" width="21.10546875" style="11" customWidth="1"/>
    <col min="15631" max="15767" width="5.9921875" style="11" customWidth="1"/>
    <col min="15768" max="15768" width="1.12109375" style="11" customWidth="1"/>
    <col min="15769" max="15769" width="2.87109375" style="11" customWidth="1"/>
    <col min="15770" max="15770" width="4.24609375" style="11" customWidth="1"/>
    <col min="15771" max="15771" width="2.74609375" style="11" customWidth="1"/>
    <col min="15772" max="15772" width="25.3515625" style="11" customWidth="1"/>
    <col min="15773" max="15780" width="4.49609375" style="11" customWidth="1"/>
    <col min="15781" max="15781" width="21.10546875" style="11" customWidth="1"/>
    <col min="15782" max="15782" width="5.9921875" style="11" customWidth="1"/>
    <col min="15783" max="15783" width="1.12109375" style="11" customWidth="1"/>
    <col min="15784" max="15784" width="2.87109375" style="11" customWidth="1"/>
    <col min="15785" max="15785" width="4.24609375" style="11" customWidth="1"/>
    <col min="15786" max="15786" width="2.74609375" style="11" customWidth="1"/>
    <col min="15787" max="15787" width="25.3515625" style="11" customWidth="1"/>
    <col min="15788" max="15795" width="4.49609375" style="11" customWidth="1"/>
    <col min="15796" max="15796" width="21.10546875" style="11" customWidth="1"/>
    <col min="15797" max="15797" width="5.9921875" style="11" customWidth="1"/>
    <col min="15798" max="15798" width="1.12109375" style="11" customWidth="1"/>
    <col min="15799" max="15799" width="2.87109375" style="11" customWidth="1"/>
    <col min="15800" max="15800" width="4.24609375" style="11" customWidth="1"/>
    <col min="15801" max="15801" width="2.74609375" style="11" customWidth="1"/>
    <col min="15802" max="15802" width="25.3515625" style="11" customWidth="1"/>
    <col min="15803" max="15810" width="4.49609375" style="11" customWidth="1"/>
    <col min="15811" max="15811" width="21.10546875" style="11" customWidth="1"/>
    <col min="15812" max="15812" width="5.9921875" style="11" customWidth="1"/>
    <col min="15813" max="15813" width="1.12109375" style="11" customWidth="1"/>
    <col min="15814" max="15814" width="2.87109375" style="11" customWidth="1"/>
    <col min="15815" max="15815" width="4.24609375" style="11" customWidth="1"/>
    <col min="15816" max="15816" width="2.74609375" style="11" customWidth="1"/>
    <col min="15817" max="15817" width="25.3515625" style="11" customWidth="1"/>
    <col min="15818" max="15825" width="4.49609375" style="11" customWidth="1"/>
    <col min="15826" max="15826" width="21.10546875" style="11" customWidth="1"/>
    <col min="15827" max="15827" width="5.9921875" style="11" customWidth="1"/>
    <col min="15828" max="15828" width="1.12109375" style="11" customWidth="1"/>
    <col min="15829" max="15829" width="2.87109375" style="11" customWidth="1"/>
    <col min="15830" max="15830" width="4.24609375" style="11" customWidth="1"/>
    <col min="15831" max="15831" width="2.74609375" style="11" customWidth="1"/>
    <col min="15832" max="15832" width="25.3515625" style="11" customWidth="1"/>
    <col min="15833" max="15840" width="4.49609375" style="11" customWidth="1"/>
    <col min="15841" max="15841" width="21.10546875" style="11" customWidth="1"/>
    <col min="15842" max="15842" width="5.9921875" style="11" customWidth="1"/>
    <col min="15843" max="15843" width="1.12109375" style="11" customWidth="1"/>
    <col min="15844" max="15844" width="2.87109375" style="11" customWidth="1"/>
    <col min="15845" max="15845" width="4.24609375" style="11" customWidth="1"/>
    <col min="15846" max="15846" width="2.74609375" style="11" customWidth="1"/>
    <col min="15847" max="15847" width="25.3515625" style="11" customWidth="1"/>
    <col min="15848" max="15855" width="4.49609375" style="11" customWidth="1"/>
    <col min="15856" max="15856" width="21.10546875" style="11" customWidth="1"/>
    <col min="15857" max="15857" width="5.9921875" style="11" customWidth="1"/>
    <col min="15858" max="15858" width="1.12109375" style="11" customWidth="1"/>
    <col min="15859" max="15859" width="2.87109375" style="11" customWidth="1"/>
    <col min="15860" max="15860" width="4.24609375" style="11" customWidth="1"/>
    <col min="15861" max="15861" width="2.74609375" style="11" customWidth="1"/>
    <col min="15862" max="15862" width="25.3515625" style="11" customWidth="1"/>
    <col min="15863" max="15870" width="4.49609375" style="11" customWidth="1"/>
    <col min="15871" max="15871" width="21.10546875" style="11" customWidth="1"/>
    <col min="15872" max="15872" width="5.9921875" style="11" customWidth="1"/>
    <col min="15873" max="15873" width="1.12109375" style="11" customWidth="1"/>
    <col min="15874" max="15874" width="2.87109375" style="11" customWidth="1"/>
    <col min="15875" max="15875" width="4.24609375" style="11" customWidth="1"/>
    <col min="15876" max="15876" width="2.74609375" style="11" customWidth="1"/>
    <col min="15877" max="15877" width="25.3515625" style="11" customWidth="1"/>
    <col min="15878" max="15885" width="4.49609375" style="11" customWidth="1"/>
    <col min="15886" max="15886" width="21.10546875" style="11" customWidth="1"/>
    <col min="15887" max="16023" width="5.9921875" style="11" customWidth="1"/>
    <col min="16024" max="16024" width="1.12109375" style="11" customWidth="1"/>
    <col min="16025" max="16025" width="2.87109375" style="11" customWidth="1"/>
    <col min="16026" max="16026" width="4.24609375" style="11" customWidth="1"/>
    <col min="16027" max="16027" width="2.74609375" style="11" customWidth="1"/>
    <col min="16028" max="16028" width="25.3515625" style="11" customWidth="1"/>
    <col min="16029" max="16036" width="4.49609375" style="11" customWidth="1"/>
    <col min="16037" max="16037" width="21.10546875" style="11" customWidth="1"/>
    <col min="16038" max="16038" width="5.9921875" style="11" customWidth="1"/>
    <col min="16039" max="16039" width="1.12109375" style="11" customWidth="1"/>
    <col min="16040" max="16040" width="2.87109375" style="11" customWidth="1"/>
    <col min="16041" max="16041" width="4.24609375" style="11" customWidth="1"/>
    <col min="16042" max="16042" width="2.74609375" style="11" customWidth="1"/>
    <col min="16043" max="16043" width="25.3515625" style="11" customWidth="1"/>
    <col min="16044" max="16051" width="4.49609375" style="11" customWidth="1"/>
    <col min="16052" max="16052" width="21.10546875" style="11" customWidth="1"/>
    <col min="16053" max="16053" width="5.9921875" style="11" customWidth="1"/>
    <col min="16054" max="16054" width="1.12109375" style="11" customWidth="1"/>
    <col min="16055" max="16055" width="2.87109375" style="11" customWidth="1"/>
    <col min="16056" max="16056" width="4.24609375" style="11" customWidth="1"/>
    <col min="16057" max="16057" width="2.74609375" style="11" customWidth="1"/>
    <col min="16058" max="16058" width="25.3515625" style="11" customWidth="1"/>
    <col min="16059" max="16066" width="4.49609375" style="11" customWidth="1"/>
    <col min="16067" max="16067" width="21.10546875" style="11" customWidth="1"/>
    <col min="16068" max="16068" width="5.9921875" style="11" customWidth="1"/>
    <col min="16069" max="16069" width="1.12109375" style="11" customWidth="1"/>
    <col min="16070" max="16070" width="2.87109375" style="11" customWidth="1"/>
    <col min="16071" max="16071" width="4.24609375" style="11" customWidth="1"/>
    <col min="16072" max="16072" width="2.74609375" style="11" customWidth="1"/>
    <col min="16073" max="16073" width="25.3515625" style="11" customWidth="1"/>
    <col min="16074" max="16081" width="4.49609375" style="11" customWidth="1"/>
    <col min="16082" max="16082" width="21.10546875" style="11" customWidth="1"/>
    <col min="16083" max="16083" width="5.9921875" style="11" customWidth="1"/>
    <col min="16084" max="16084" width="1.12109375" style="11" customWidth="1"/>
    <col min="16085" max="16085" width="2.87109375" style="11" customWidth="1"/>
    <col min="16086" max="16086" width="4.24609375" style="11" customWidth="1"/>
    <col min="16087" max="16087" width="2.74609375" style="11" customWidth="1"/>
    <col min="16088" max="16088" width="25.3515625" style="11" customWidth="1"/>
    <col min="16089" max="16096" width="4.49609375" style="11" customWidth="1"/>
    <col min="16097" max="16097" width="21.10546875" style="11" customWidth="1"/>
    <col min="16098" max="16098" width="5.9921875" style="11" customWidth="1"/>
    <col min="16099" max="16099" width="1.12109375" style="11" customWidth="1"/>
    <col min="16100" max="16100" width="2.87109375" style="11" customWidth="1"/>
    <col min="16101" max="16101" width="4.24609375" style="11" customWidth="1"/>
    <col min="16102" max="16102" width="2.74609375" style="11" customWidth="1"/>
    <col min="16103" max="16103" width="25.3515625" style="11" customWidth="1"/>
    <col min="16104" max="16111" width="4.49609375" style="11" customWidth="1"/>
    <col min="16112" max="16112" width="21.10546875" style="11" customWidth="1"/>
    <col min="16113" max="16113" width="5.9921875" style="11" customWidth="1"/>
    <col min="16114" max="16114" width="1.12109375" style="11" customWidth="1"/>
    <col min="16115" max="16115" width="2.87109375" style="11" customWidth="1"/>
    <col min="16116" max="16116" width="4.24609375" style="11" customWidth="1"/>
    <col min="16117" max="16117" width="2.74609375" style="11" customWidth="1"/>
    <col min="16118" max="16118" width="25.3515625" style="11" customWidth="1"/>
    <col min="16119" max="16126" width="4.49609375" style="11" customWidth="1"/>
    <col min="16127" max="16127" width="21.10546875" style="11" customWidth="1"/>
    <col min="16128" max="16128" width="5.9921875" style="11" customWidth="1"/>
    <col min="16129" max="16129" width="1.12109375" style="11" customWidth="1"/>
    <col min="16130" max="16130" width="2.87109375" style="11" customWidth="1"/>
    <col min="16131" max="16131" width="4.24609375" style="11" customWidth="1"/>
    <col min="16132" max="16132" width="2.74609375" style="11" customWidth="1"/>
    <col min="16133" max="16133" width="25.3515625" style="11" customWidth="1"/>
    <col min="16134" max="16141" width="4.49609375" style="11" customWidth="1"/>
    <col min="16142" max="16142" width="21.10546875" style="11" customWidth="1"/>
    <col min="16143" max="16384" width="5.9921875" style="11" customWidth="1"/>
  </cols>
  <sheetData>
    <row r="1" spans="2:13" ht="18.75" customHeight="1" x14ac:dyDescent="0.15">
      <c r="B1" s="51"/>
      <c r="C1" s="1325" t="s">
        <v>9795</v>
      </c>
      <c r="D1" s="1325"/>
      <c r="E1" s="1325"/>
      <c r="F1" s="1325"/>
      <c r="G1" s="1325"/>
      <c r="H1" s="1325"/>
      <c r="I1" s="1325"/>
      <c r="J1" s="1325"/>
      <c r="K1" s="1325"/>
      <c r="L1" s="1325"/>
      <c r="M1" s="1325"/>
    </row>
    <row r="2" spans="2:13" ht="0.75" customHeight="1" x14ac:dyDescent="0.15">
      <c r="B2" s="51"/>
      <c r="C2" s="1325"/>
      <c r="D2" s="1325"/>
      <c r="E2" s="1325"/>
      <c r="F2" s="1325"/>
      <c r="G2" s="1325"/>
      <c r="H2" s="1325"/>
      <c r="I2" s="1325"/>
      <c r="J2" s="1325"/>
      <c r="K2" s="1325"/>
      <c r="L2" s="1325"/>
      <c r="M2" s="1325"/>
    </row>
    <row r="3" spans="2:13" ht="19.5" customHeight="1" x14ac:dyDescent="0.15">
      <c r="B3" s="1325" t="s">
        <v>22630</v>
      </c>
      <c r="C3" s="1325"/>
      <c r="D3" s="1325"/>
      <c r="E3" s="1325"/>
      <c r="F3" s="1325"/>
      <c r="G3" s="1325"/>
      <c r="H3" s="1325"/>
      <c r="I3" s="1325"/>
      <c r="J3" s="1325"/>
      <c r="K3" s="1325"/>
      <c r="L3" s="1325"/>
      <c r="M3" s="1325"/>
    </row>
    <row r="4" spans="2:13" ht="19.5" customHeight="1" x14ac:dyDescent="0.15">
      <c r="B4" s="1324" t="s">
        <v>21500</v>
      </c>
      <c r="C4" s="1324"/>
      <c r="D4" s="1324"/>
      <c r="E4" s="1324"/>
      <c r="F4" s="1324"/>
      <c r="G4" s="1324"/>
      <c r="H4" s="1324"/>
      <c r="I4" s="1324"/>
      <c r="J4" s="1324"/>
      <c r="K4" s="1324"/>
      <c r="L4" s="1324"/>
      <c r="M4" s="1324"/>
    </row>
    <row r="5" spans="2:13" ht="5.25" customHeight="1" x14ac:dyDescent="0.15">
      <c r="B5" s="1325" t="s">
        <v>20603</v>
      </c>
      <c r="C5" s="1325"/>
      <c r="D5" s="1325"/>
      <c r="E5" s="1325"/>
      <c r="F5" s="1325"/>
      <c r="G5" s="1325"/>
      <c r="H5" s="1325"/>
      <c r="I5" s="1325"/>
      <c r="J5" s="1325"/>
      <c r="K5" s="1325"/>
      <c r="L5" s="1325"/>
      <c r="M5" s="1325"/>
    </row>
    <row r="6" spans="2:13" ht="14.25" customHeight="1" x14ac:dyDescent="0.15">
      <c r="B6" s="1325"/>
      <c r="C6" s="1325"/>
      <c r="D6" s="1325"/>
      <c r="E6" s="1325"/>
      <c r="F6" s="1325"/>
      <c r="G6" s="1325"/>
      <c r="H6" s="1325"/>
      <c r="I6" s="1325"/>
      <c r="J6" s="1325"/>
      <c r="K6" s="1325"/>
      <c r="L6" s="1325"/>
      <c r="M6" s="1325"/>
    </row>
    <row r="7" spans="2:13" ht="5.25" customHeight="1" x14ac:dyDescent="0.15">
      <c r="C7" s="1325" t="s">
        <v>22631</v>
      </c>
      <c r="D7" s="1325"/>
      <c r="E7" s="1325"/>
      <c r="F7" s="1325"/>
      <c r="G7" s="1325"/>
      <c r="H7" s="1325"/>
      <c r="I7" s="1325"/>
      <c r="J7" s="1325"/>
      <c r="K7" s="1325"/>
      <c r="L7" s="1325"/>
      <c r="M7" s="1325"/>
    </row>
    <row r="8" spans="2:13" ht="15" customHeight="1" x14ac:dyDescent="0.15">
      <c r="C8" s="1325"/>
      <c r="D8" s="1325"/>
      <c r="E8" s="1325"/>
      <c r="F8" s="1325"/>
      <c r="G8" s="1325"/>
      <c r="H8" s="1325"/>
      <c r="I8" s="1325"/>
      <c r="J8" s="1325"/>
      <c r="K8" s="1325"/>
      <c r="L8" s="1325"/>
      <c r="M8" s="1325"/>
    </row>
    <row r="9" spans="2:13" ht="3" customHeight="1" x14ac:dyDescent="0.15"/>
    <row r="10" spans="2:13" ht="41.25" customHeight="1" x14ac:dyDescent="0.45">
      <c r="B10" s="4" t="s">
        <v>9529</v>
      </c>
      <c r="C10" s="100" t="s">
        <v>8352</v>
      </c>
      <c r="D10" s="4" t="s">
        <v>9799</v>
      </c>
      <c r="E10" s="52"/>
      <c r="F10" s="52"/>
      <c r="G10" s="52"/>
      <c r="H10" s="52"/>
      <c r="I10" s="52"/>
      <c r="J10" s="52"/>
      <c r="K10" s="52"/>
      <c r="L10" s="52"/>
      <c r="M10" s="4" t="s">
        <v>16119</v>
      </c>
    </row>
    <row r="11" spans="2:13" s="17" customFormat="1" ht="18" customHeight="1" x14ac:dyDescent="0.5">
      <c r="B11" s="13" t="s">
        <v>12949</v>
      </c>
      <c r="C11" s="14" t="s">
        <v>22632</v>
      </c>
      <c r="D11" s="15" t="s">
        <v>22633</v>
      </c>
      <c r="E11" s="16"/>
      <c r="F11" s="16"/>
      <c r="G11" s="16"/>
      <c r="H11" s="16"/>
      <c r="I11" s="16"/>
      <c r="J11" s="16"/>
      <c r="K11" s="16"/>
      <c r="L11" s="16"/>
      <c r="M11" s="16"/>
    </row>
    <row r="12" spans="2:13" s="17" customFormat="1" ht="18" customHeight="1" x14ac:dyDescent="0.5">
      <c r="B12" s="13" t="s">
        <v>12951</v>
      </c>
      <c r="C12" s="14" t="s">
        <v>22634</v>
      </c>
      <c r="D12" s="15" t="s">
        <v>22635</v>
      </c>
      <c r="E12" s="16"/>
      <c r="F12" s="16"/>
      <c r="G12" s="16"/>
      <c r="H12" s="16"/>
      <c r="I12" s="16"/>
      <c r="J12" s="16"/>
      <c r="K12" s="16"/>
      <c r="L12" s="16"/>
      <c r="M12" s="16"/>
    </row>
    <row r="13" spans="2:13" s="17" customFormat="1" ht="18" customHeight="1" x14ac:dyDescent="0.5">
      <c r="B13" s="13" t="s">
        <v>12962</v>
      </c>
      <c r="C13" s="14" t="s">
        <v>22636</v>
      </c>
      <c r="D13" s="15" t="s">
        <v>22637</v>
      </c>
      <c r="E13" s="16"/>
      <c r="F13" s="16"/>
      <c r="G13" s="16"/>
      <c r="H13" s="16"/>
      <c r="I13" s="16"/>
      <c r="J13" s="16"/>
      <c r="K13" s="16"/>
      <c r="L13" s="16"/>
      <c r="M13" s="16"/>
    </row>
    <row r="14" spans="2:13" s="17" customFormat="1" ht="18" customHeight="1" x14ac:dyDescent="0.5">
      <c r="B14" s="13" t="s">
        <v>12966</v>
      </c>
      <c r="C14" s="14" t="s">
        <v>22638</v>
      </c>
      <c r="D14" s="15" t="s">
        <v>22639</v>
      </c>
      <c r="E14" s="16"/>
      <c r="F14" s="16"/>
      <c r="G14" s="16"/>
      <c r="H14" s="16"/>
      <c r="I14" s="16"/>
      <c r="J14" s="16"/>
      <c r="K14" s="16"/>
      <c r="L14" s="16"/>
      <c r="M14" s="16"/>
    </row>
    <row r="15" spans="2:13" s="17" customFormat="1" ht="18" customHeight="1" x14ac:dyDescent="0.5">
      <c r="B15" s="13" t="s">
        <v>12971</v>
      </c>
      <c r="C15" s="14" t="s">
        <v>22640</v>
      </c>
      <c r="D15" s="15" t="s">
        <v>22641</v>
      </c>
      <c r="E15" s="16"/>
      <c r="F15" s="16"/>
      <c r="G15" s="16"/>
      <c r="H15" s="16"/>
      <c r="I15" s="16"/>
      <c r="J15" s="16"/>
      <c r="K15" s="16"/>
      <c r="L15" s="16"/>
      <c r="M15" s="16"/>
    </row>
    <row r="16" spans="2:13" s="17" customFormat="1" ht="18" customHeight="1" x14ac:dyDescent="0.5">
      <c r="B16" s="13" t="s">
        <v>12976</v>
      </c>
      <c r="C16" s="14" t="s">
        <v>22642</v>
      </c>
      <c r="D16" s="15" t="s">
        <v>22643</v>
      </c>
      <c r="E16" s="16"/>
      <c r="F16" s="16"/>
      <c r="G16" s="16"/>
      <c r="H16" s="16"/>
      <c r="I16" s="16"/>
      <c r="J16" s="16"/>
      <c r="K16" s="16"/>
      <c r="L16" s="16"/>
      <c r="M16" s="16"/>
    </row>
    <row r="17" spans="2:13" s="17" customFormat="1" ht="18" customHeight="1" x14ac:dyDescent="0.5">
      <c r="B17" s="13" t="s">
        <v>12980</v>
      </c>
      <c r="C17" s="14" t="s">
        <v>22644</v>
      </c>
      <c r="D17" s="15" t="s">
        <v>22645</v>
      </c>
      <c r="E17" s="16"/>
      <c r="F17" s="16"/>
      <c r="G17" s="16"/>
      <c r="H17" s="16"/>
      <c r="I17" s="16"/>
      <c r="J17" s="16"/>
      <c r="K17" s="16"/>
      <c r="L17" s="16"/>
      <c r="M17" s="16"/>
    </row>
    <row r="18" spans="2:13" s="17" customFormat="1" ht="18" customHeight="1" x14ac:dyDescent="0.5">
      <c r="B18" s="13" t="s">
        <v>12985</v>
      </c>
      <c r="C18" s="14" t="s">
        <v>22646</v>
      </c>
      <c r="D18" s="15" t="s">
        <v>22647</v>
      </c>
      <c r="E18" s="16"/>
      <c r="F18" s="16"/>
      <c r="G18" s="16"/>
      <c r="H18" s="16"/>
      <c r="I18" s="16"/>
      <c r="J18" s="16"/>
      <c r="K18" s="16"/>
      <c r="L18" s="16"/>
      <c r="M18" s="16"/>
    </row>
    <row r="19" spans="2:13" s="17" customFormat="1" ht="18" customHeight="1" x14ac:dyDescent="0.5">
      <c r="B19" s="13" t="s">
        <v>12988</v>
      </c>
      <c r="C19" s="14" t="s">
        <v>22648</v>
      </c>
      <c r="D19" s="15" t="s">
        <v>22649</v>
      </c>
      <c r="E19" s="16"/>
      <c r="F19" s="16"/>
      <c r="G19" s="16"/>
      <c r="H19" s="16"/>
      <c r="I19" s="16"/>
      <c r="J19" s="16"/>
      <c r="K19" s="16"/>
      <c r="L19" s="16"/>
      <c r="M19" s="16"/>
    </row>
    <row r="20" spans="2:13" s="17" customFormat="1" ht="18" customHeight="1" x14ac:dyDescent="0.5">
      <c r="B20" s="13" t="s">
        <v>12993</v>
      </c>
      <c r="C20" s="14" t="s">
        <v>22650</v>
      </c>
      <c r="D20" s="15" t="s">
        <v>22651</v>
      </c>
      <c r="E20" s="16"/>
      <c r="F20" s="16"/>
      <c r="G20" s="16"/>
      <c r="H20" s="16"/>
      <c r="I20" s="16"/>
      <c r="J20" s="16"/>
      <c r="K20" s="16"/>
      <c r="L20" s="16"/>
      <c r="M20" s="16"/>
    </row>
    <row r="21" spans="2:13" s="17" customFormat="1" ht="18" customHeight="1" x14ac:dyDescent="0.5">
      <c r="B21" s="13" t="s">
        <v>12998</v>
      </c>
      <c r="C21" s="14" t="s">
        <v>22652</v>
      </c>
      <c r="D21" s="15" t="s">
        <v>22653</v>
      </c>
      <c r="E21" s="16"/>
      <c r="F21" s="16"/>
      <c r="G21" s="16"/>
      <c r="H21" s="16"/>
      <c r="I21" s="16"/>
      <c r="J21" s="16"/>
      <c r="K21" s="16"/>
      <c r="L21" s="16"/>
      <c r="M21" s="16"/>
    </row>
    <row r="22" spans="2:13" s="17" customFormat="1" ht="18" customHeight="1" x14ac:dyDescent="0.5">
      <c r="B22" s="13" t="s">
        <v>13003</v>
      </c>
      <c r="C22" s="14" t="s">
        <v>22654</v>
      </c>
      <c r="D22" s="15" t="s">
        <v>22655</v>
      </c>
      <c r="E22" s="16"/>
      <c r="F22" s="16"/>
      <c r="G22" s="16"/>
      <c r="H22" s="16"/>
      <c r="I22" s="16"/>
      <c r="J22" s="16"/>
      <c r="K22" s="16"/>
      <c r="L22" s="16"/>
      <c r="M22" s="16"/>
    </row>
    <row r="23" spans="2:13" s="17" customFormat="1" ht="18" customHeight="1" x14ac:dyDescent="0.5">
      <c r="B23" s="13" t="s">
        <v>19961</v>
      </c>
      <c r="C23" s="14" t="s">
        <v>22656</v>
      </c>
      <c r="D23" s="15" t="s">
        <v>22657</v>
      </c>
      <c r="E23" s="16"/>
      <c r="F23" s="16"/>
      <c r="G23" s="16"/>
      <c r="H23" s="16"/>
      <c r="I23" s="16"/>
      <c r="J23" s="16"/>
      <c r="K23" s="16"/>
      <c r="L23" s="16"/>
      <c r="M23" s="16"/>
    </row>
    <row r="24" spans="2:13" s="17" customFormat="1" ht="18" customHeight="1" x14ac:dyDescent="0.5">
      <c r="B24" s="13" t="s">
        <v>19963</v>
      </c>
      <c r="C24" s="14" t="s">
        <v>22658</v>
      </c>
      <c r="D24" s="15" t="s">
        <v>22659</v>
      </c>
      <c r="E24" s="16"/>
      <c r="F24" s="16"/>
      <c r="G24" s="16"/>
      <c r="H24" s="16"/>
      <c r="I24" s="16"/>
      <c r="J24" s="16"/>
      <c r="K24" s="16"/>
      <c r="L24" s="16"/>
      <c r="M24" s="16"/>
    </row>
    <row r="25" spans="2:13" s="17" customFormat="1" ht="18" customHeight="1" x14ac:dyDescent="0.5">
      <c r="B25" s="13" t="s">
        <v>19965</v>
      </c>
      <c r="C25" s="14" t="s">
        <v>22660</v>
      </c>
      <c r="D25" s="15" t="s">
        <v>22661</v>
      </c>
      <c r="E25" s="16"/>
      <c r="F25" s="16"/>
      <c r="G25" s="16"/>
      <c r="H25" s="16"/>
      <c r="I25" s="16"/>
      <c r="J25" s="16"/>
      <c r="K25" s="16"/>
      <c r="L25" s="16"/>
      <c r="M25" s="16"/>
    </row>
    <row r="26" spans="2:13" s="17" customFormat="1" ht="18" customHeight="1" x14ac:dyDescent="0.5">
      <c r="B26" s="13" t="s">
        <v>19967</v>
      </c>
      <c r="C26" s="14" t="s">
        <v>22662</v>
      </c>
      <c r="D26" s="15" t="s">
        <v>22663</v>
      </c>
      <c r="E26" s="16"/>
      <c r="F26" s="16"/>
      <c r="G26" s="16"/>
      <c r="H26" s="16"/>
      <c r="I26" s="16"/>
      <c r="J26" s="16"/>
      <c r="K26" s="16"/>
      <c r="L26" s="16"/>
      <c r="M26" s="16"/>
    </row>
    <row r="27" spans="2:13" s="17" customFormat="1" ht="18" customHeight="1" x14ac:dyDescent="0.5">
      <c r="B27" s="13" t="s">
        <v>19908</v>
      </c>
      <c r="C27" s="14" t="s">
        <v>22664</v>
      </c>
      <c r="D27" s="15" t="s">
        <v>22665</v>
      </c>
      <c r="E27" s="16"/>
      <c r="F27" s="16"/>
      <c r="G27" s="16"/>
      <c r="H27" s="16"/>
      <c r="I27" s="16"/>
      <c r="J27" s="16"/>
      <c r="K27" s="16"/>
      <c r="L27" s="16"/>
      <c r="M27" s="16"/>
    </row>
    <row r="28" spans="2:13" s="17" customFormat="1" ht="18" customHeight="1" x14ac:dyDescent="0.5">
      <c r="B28" s="13" t="s">
        <v>19929</v>
      </c>
      <c r="C28" s="14" t="s">
        <v>22666</v>
      </c>
      <c r="D28" s="15" t="s">
        <v>22667</v>
      </c>
      <c r="E28" s="16"/>
      <c r="F28" s="16"/>
      <c r="G28" s="16"/>
      <c r="H28" s="16"/>
      <c r="I28" s="16"/>
      <c r="J28" s="16"/>
      <c r="K28" s="16"/>
      <c r="L28" s="16"/>
      <c r="M28" s="16"/>
    </row>
    <row r="29" spans="2:13" s="17" customFormat="1" ht="18" customHeight="1" x14ac:dyDescent="0.5">
      <c r="B29" s="13" t="s">
        <v>19918</v>
      </c>
      <c r="C29" s="14" t="s">
        <v>22668</v>
      </c>
      <c r="D29" s="15" t="s">
        <v>22669</v>
      </c>
      <c r="E29" s="16"/>
      <c r="F29" s="16"/>
      <c r="G29" s="16"/>
      <c r="H29" s="16"/>
      <c r="I29" s="16"/>
      <c r="J29" s="16"/>
      <c r="K29" s="16"/>
      <c r="L29" s="16"/>
      <c r="M29" s="16"/>
    </row>
    <row r="30" spans="2:13" s="17" customFormat="1" ht="18" customHeight="1" x14ac:dyDescent="0.5">
      <c r="B30" s="13" t="s">
        <v>19925</v>
      </c>
      <c r="C30" s="14" t="s">
        <v>22670</v>
      </c>
      <c r="D30" s="15" t="s">
        <v>22671</v>
      </c>
      <c r="E30" s="16"/>
      <c r="F30" s="16"/>
      <c r="G30" s="16"/>
      <c r="H30" s="16"/>
      <c r="I30" s="16"/>
      <c r="J30" s="16"/>
      <c r="K30" s="16"/>
      <c r="L30" s="16"/>
      <c r="M30" s="16"/>
    </row>
    <row r="31" spans="2:13" s="17" customFormat="1" ht="18" customHeight="1" x14ac:dyDescent="0.5">
      <c r="B31" s="13" t="s">
        <v>19973</v>
      </c>
      <c r="C31" s="14" t="s">
        <v>22672</v>
      </c>
      <c r="D31" s="15" t="s">
        <v>22673</v>
      </c>
      <c r="E31" s="16"/>
      <c r="F31" s="16"/>
      <c r="G31" s="16"/>
      <c r="H31" s="16"/>
      <c r="I31" s="16"/>
      <c r="J31" s="16"/>
      <c r="K31" s="16"/>
      <c r="L31" s="16"/>
      <c r="M31" s="16"/>
    </row>
    <row r="32" spans="2:13" s="17" customFormat="1" ht="18" customHeight="1" x14ac:dyDescent="0.5">
      <c r="B32" s="13" t="s">
        <v>19975</v>
      </c>
      <c r="C32" s="14" t="s">
        <v>22674</v>
      </c>
      <c r="D32" s="15" t="s">
        <v>22675</v>
      </c>
      <c r="E32" s="16"/>
      <c r="F32" s="16"/>
      <c r="G32" s="16"/>
      <c r="H32" s="16"/>
      <c r="I32" s="16"/>
      <c r="J32" s="16"/>
      <c r="K32" s="16"/>
      <c r="L32" s="16"/>
      <c r="M32" s="16"/>
    </row>
    <row r="33" spans="2:13" s="17" customFormat="1" ht="18" customHeight="1" x14ac:dyDescent="0.5">
      <c r="B33" s="13" t="s">
        <v>19977</v>
      </c>
      <c r="C33" s="14" t="s">
        <v>22676</v>
      </c>
      <c r="D33" s="15" t="s">
        <v>22677</v>
      </c>
      <c r="E33" s="16"/>
      <c r="F33" s="16"/>
      <c r="G33" s="16"/>
      <c r="H33" s="16"/>
      <c r="I33" s="16"/>
      <c r="J33" s="16"/>
      <c r="K33" s="16"/>
      <c r="L33" s="16"/>
      <c r="M33" s="16"/>
    </row>
    <row r="34" spans="2:13" s="17" customFormat="1" ht="18" customHeight="1" x14ac:dyDescent="0.5">
      <c r="B34" s="13" t="s">
        <v>19979</v>
      </c>
      <c r="C34" s="14" t="s">
        <v>22678</v>
      </c>
      <c r="D34" s="15" t="s">
        <v>22679</v>
      </c>
      <c r="E34" s="16"/>
      <c r="F34" s="16"/>
      <c r="G34" s="16"/>
      <c r="H34" s="16"/>
      <c r="I34" s="16"/>
      <c r="J34" s="16"/>
      <c r="K34" s="16"/>
      <c r="L34" s="16"/>
      <c r="M34" s="16"/>
    </row>
    <row r="35" spans="2:13" s="17" customFormat="1" ht="18" customHeight="1" x14ac:dyDescent="0.5">
      <c r="B35" s="13" t="s">
        <v>19941</v>
      </c>
      <c r="C35" s="14" t="s">
        <v>22680</v>
      </c>
      <c r="D35" s="15" t="s">
        <v>22681</v>
      </c>
      <c r="E35" s="16"/>
      <c r="F35" s="16"/>
      <c r="G35" s="16"/>
      <c r="H35" s="16"/>
      <c r="I35" s="16"/>
      <c r="J35" s="16"/>
      <c r="K35" s="16"/>
      <c r="L35" s="16"/>
      <c r="M35" s="16"/>
    </row>
    <row r="36" spans="2:13" s="17" customFormat="1" ht="18" customHeight="1" x14ac:dyDescent="0.5">
      <c r="B36" s="13" t="s">
        <v>19982</v>
      </c>
      <c r="C36" s="14" t="s">
        <v>22682</v>
      </c>
      <c r="D36" s="15" t="s">
        <v>22683</v>
      </c>
      <c r="E36" s="16"/>
      <c r="F36" s="16"/>
      <c r="G36" s="16"/>
      <c r="H36" s="16"/>
      <c r="I36" s="16"/>
      <c r="J36" s="16"/>
      <c r="K36" s="16"/>
      <c r="L36" s="16"/>
      <c r="M36" s="16"/>
    </row>
    <row r="37" spans="2:13" s="17" customFormat="1" ht="18" customHeight="1" x14ac:dyDescent="0.5">
      <c r="B37" s="13" t="s">
        <v>19931</v>
      </c>
      <c r="C37" s="14" t="s">
        <v>22684</v>
      </c>
      <c r="D37" s="15" t="s">
        <v>22685</v>
      </c>
      <c r="E37" s="16"/>
      <c r="F37" s="16"/>
      <c r="G37" s="16"/>
      <c r="H37" s="16"/>
      <c r="I37" s="16"/>
      <c r="J37" s="16"/>
      <c r="K37" s="16"/>
      <c r="L37" s="16"/>
      <c r="M37" s="16"/>
    </row>
    <row r="38" spans="2:13" s="17" customFormat="1" ht="18" customHeight="1" x14ac:dyDescent="0.5">
      <c r="B38" s="13" t="s">
        <v>19985</v>
      </c>
      <c r="C38" s="14" t="s">
        <v>22686</v>
      </c>
      <c r="D38" s="15" t="s">
        <v>22687</v>
      </c>
      <c r="E38" s="16"/>
      <c r="F38" s="16"/>
      <c r="G38" s="16"/>
      <c r="H38" s="16"/>
      <c r="I38" s="16"/>
      <c r="J38" s="16"/>
      <c r="K38" s="16"/>
      <c r="L38" s="16"/>
      <c r="M38" s="16"/>
    </row>
    <row r="39" spans="2:13" s="17" customFormat="1" ht="18" customHeight="1" x14ac:dyDescent="0.5">
      <c r="B39" s="13" t="s">
        <v>19987</v>
      </c>
      <c r="C39" s="14" t="s">
        <v>22688</v>
      </c>
      <c r="D39" s="15" t="s">
        <v>22689</v>
      </c>
      <c r="E39" s="16"/>
      <c r="F39" s="16"/>
      <c r="G39" s="16"/>
      <c r="H39" s="16"/>
      <c r="I39" s="16"/>
      <c r="J39" s="16"/>
      <c r="K39" s="16"/>
      <c r="L39" s="16"/>
      <c r="M39" s="16"/>
    </row>
    <row r="40" spans="2:13" s="17" customFormat="1" ht="18" customHeight="1" x14ac:dyDescent="0.5">
      <c r="B40" s="13" t="s">
        <v>19936</v>
      </c>
      <c r="C40" s="14" t="s">
        <v>22690</v>
      </c>
      <c r="D40" s="15" t="s">
        <v>22691</v>
      </c>
      <c r="E40" s="16"/>
      <c r="F40" s="16"/>
      <c r="G40" s="16"/>
      <c r="H40" s="16"/>
      <c r="I40" s="16"/>
      <c r="J40" s="16"/>
      <c r="K40" s="16"/>
      <c r="L40" s="16"/>
      <c r="M40" s="16"/>
    </row>
    <row r="41" spans="2:13" s="17" customFormat="1" ht="18" customHeight="1" x14ac:dyDescent="0.5">
      <c r="B41" s="13" t="s">
        <v>19990</v>
      </c>
      <c r="C41" s="14" t="s">
        <v>22692</v>
      </c>
      <c r="D41" s="15" t="s">
        <v>22693</v>
      </c>
      <c r="E41" s="16"/>
      <c r="F41" s="16"/>
      <c r="G41" s="16"/>
      <c r="H41" s="16"/>
      <c r="I41" s="16"/>
      <c r="J41" s="16"/>
      <c r="K41" s="16"/>
      <c r="L41" s="16"/>
      <c r="M41" s="16"/>
    </row>
    <row r="42" spans="2:13" s="17" customFormat="1" ht="18" customHeight="1" x14ac:dyDescent="0.5">
      <c r="B42" s="13" t="s">
        <v>19992</v>
      </c>
      <c r="C42" s="14" t="s">
        <v>22694</v>
      </c>
      <c r="D42" s="15" t="s">
        <v>22695</v>
      </c>
      <c r="E42" s="16"/>
      <c r="F42" s="16"/>
      <c r="G42" s="16"/>
      <c r="H42" s="16"/>
      <c r="I42" s="16"/>
      <c r="J42" s="16"/>
      <c r="K42" s="16"/>
      <c r="L42" s="16"/>
      <c r="M42" s="16"/>
    </row>
    <row r="43" spans="2:13" s="17" customFormat="1" ht="18" customHeight="1" x14ac:dyDescent="0.5">
      <c r="B43" s="13" t="s">
        <v>19994</v>
      </c>
      <c r="C43" s="14" t="s">
        <v>22696</v>
      </c>
      <c r="D43" s="15" t="s">
        <v>22697</v>
      </c>
      <c r="E43" s="16"/>
      <c r="F43" s="16"/>
      <c r="G43" s="16"/>
      <c r="H43" s="16"/>
      <c r="I43" s="16"/>
      <c r="J43" s="16"/>
      <c r="K43" s="16"/>
      <c r="L43" s="16"/>
      <c r="M43" s="16"/>
    </row>
    <row r="44" spans="2:13" s="17" customFormat="1" ht="18" customHeight="1" x14ac:dyDescent="0.5">
      <c r="B44" s="13" t="s">
        <v>19939</v>
      </c>
      <c r="C44" s="14" t="s">
        <v>22698</v>
      </c>
      <c r="D44" s="15" t="s">
        <v>22699</v>
      </c>
      <c r="E44" s="16"/>
      <c r="F44" s="16"/>
      <c r="G44" s="16"/>
      <c r="H44" s="16"/>
      <c r="I44" s="16"/>
      <c r="J44" s="16"/>
      <c r="K44" s="16"/>
      <c r="L44" s="16"/>
      <c r="M44" s="16"/>
    </row>
    <row r="45" spans="2:13" s="17" customFormat="1" ht="18" customHeight="1" x14ac:dyDescent="0.5">
      <c r="B45" s="13" t="s">
        <v>19944</v>
      </c>
      <c r="C45" s="14" t="s">
        <v>22700</v>
      </c>
      <c r="D45" s="15" t="s">
        <v>22701</v>
      </c>
      <c r="E45" s="16"/>
      <c r="F45" s="16"/>
      <c r="G45" s="16"/>
      <c r="H45" s="16"/>
      <c r="I45" s="16"/>
      <c r="J45" s="16"/>
      <c r="K45" s="16"/>
      <c r="L45" s="16"/>
      <c r="M45" s="16"/>
    </row>
    <row r="46" spans="2:13" s="17" customFormat="1" ht="18" customHeight="1" x14ac:dyDescent="0.5">
      <c r="B46" s="13" t="s">
        <v>19998</v>
      </c>
      <c r="C46" s="14" t="s">
        <v>22702</v>
      </c>
      <c r="D46" s="15" t="s">
        <v>22703</v>
      </c>
      <c r="E46" s="16"/>
      <c r="F46" s="16"/>
      <c r="G46" s="16"/>
      <c r="H46" s="16"/>
      <c r="I46" s="16"/>
      <c r="J46" s="16"/>
      <c r="K46" s="16"/>
      <c r="L46" s="16"/>
      <c r="M46" s="16"/>
    </row>
    <row r="47" spans="2:13" ht="18" customHeight="1" x14ac:dyDescent="0.15">
      <c r="D47" s="18" t="s">
        <v>22704</v>
      </c>
    </row>
    <row r="48" spans="2:13" ht="18" customHeight="1" x14ac:dyDescent="0.15"/>
    <row r="49" spans="2:13" ht="18" customHeight="1" x14ac:dyDescent="0.15"/>
    <row r="50" spans="2:13" ht="18" customHeight="1" x14ac:dyDescent="0.15"/>
    <row r="51" spans="2:13" ht="63" customHeight="1" x14ac:dyDescent="0.15"/>
    <row r="52" spans="2:13" ht="18.75" customHeight="1" x14ac:dyDescent="0.15">
      <c r="B52" s="1325" t="s">
        <v>9795</v>
      </c>
      <c r="C52" s="1325"/>
      <c r="D52" s="1325"/>
      <c r="E52" s="1325"/>
      <c r="F52" s="1325"/>
      <c r="G52" s="1325"/>
      <c r="H52" s="1325"/>
      <c r="I52" s="1325"/>
      <c r="J52" s="1325"/>
      <c r="K52" s="1325"/>
      <c r="L52" s="1325"/>
      <c r="M52" s="1325"/>
    </row>
    <row r="53" spans="2:13" ht="0.75" customHeight="1" x14ac:dyDescent="0.15">
      <c r="B53" s="1325"/>
      <c r="C53" s="1325"/>
      <c r="D53" s="1325"/>
      <c r="E53" s="1325"/>
      <c r="F53" s="1325"/>
      <c r="G53" s="1325"/>
      <c r="H53" s="1325"/>
      <c r="I53" s="1325"/>
      <c r="J53" s="1325"/>
      <c r="K53" s="1325"/>
      <c r="L53" s="1325"/>
      <c r="M53" s="1325"/>
    </row>
    <row r="54" spans="2:13" ht="19.5" customHeight="1" x14ac:dyDescent="0.15">
      <c r="B54" s="1325" t="s">
        <v>22705</v>
      </c>
      <c r="C54" s="1325"/>
      <c r="D54" s="1325"/>
      <c r="E54" s="1325"/>
      <c r="F54" s="1325"/>
      <c r="G54" s="1325"/>
      <c r="H54" s="1325"/>
      <c r="I54" s="1325"/>
      <c r="J54" s="1325"/>
      <c r="K54" s="1325"/>
      <c r="L54" s="1325"/>
      <c r="M54" s="1325"/>
    </row>
    <row r="55" spans="2:13" ht="19.5" customHeight="1" x14ac:dyDescent="0.15">
      <c r="B55" s="1324" t="s">
        <v>15024</v>
      </c>
      <c r="C55" s="1324"/>
      <c r="D55" s="1324"/>
      <c r="E55" s="1324"/>
      <c r="F55" s="1324"/>
      <c r="G55" s="1324"/>
      <c r="H55" s="1324"/>
      <c r="I55" s="1324"/>
      <c r="J55" s="1324"/>
      <c r="K55" s="1324"/>
      <c r="L55" s="1324"/>
      <c r="M55" s="1324"/>
    </row>
    <row r="56" spans="2:13" ht="5.25" customHeight="1" x14ac:dyDescent="0.15">
      <c r="C56" s="1325" t="s">
        <v>20603</v>
      </c>
      <c r="D56" s="1325"/>
      <c r="E56" s="1325"/>
      <c r="F56" s="1325"/>
      <c r="G56" s="1325"/>
      <c r="H56" s="1325"/>
      <c r="I56" s="1325"/>
      <c r="J56" s="1325"/>
      <c r="K56" s="1325"/>
      <c r="L56" s="1325"/>
      <c r="M56" s="1325"/>
    </row>
    <row r="57" spans="2:13" ht="14.25" customHeight="1" x14ac:dyDescent="0.15">
      <c r="C57" s="1325"/>
      <c r="D57" s="1325"/>
      <c r="E57" s="1325"/>
      <c r="F57" s="1325"/>
      <c r="G57" s="1325"/>
      <c r="H57" s="1325"/>
      <c r="I57" s="1325"/>
      <c r="J57" s="1325"/>
      <c r="K57" s="1325"/>
      <c r="L57" s="1325"/>
      <c r="M57" s="1325"/>
    </row>
    <row r="58" spans="2:13" ht="5.25" customHeight="1" x14ac:dyDescent="0.15">
      <c r="C58" s="1325" t="s">
        <v>22706</v>
      </c>
      <c r="D58" s="1325"/>
      <c r="E58" s="1325"/>
      <c r="F58" s="1325"/>
      <c r="G58" s="1325"/>
      <c r="H58" s="1325"/>
      <c r="I58" s="1325"/>
      <c r="J58" s="1325"/>
      <c r="K58" s="1325"/>
      <c r="L58" s="1325"/>
      <c r="M58" s="1325"/>
    </row>
    <row r="59" spans="2:13" ht="15" customHeight="1" x14ac:dyDescent="0.15">
      <c r="C59" s="1325"/>
      <c r="D59" s="1325"/>
      <c r="E59" s="1325"/>
      <c r="F59" s="1325"/>
      <c r="G59" s="1325"/>
      <c r="H59" s="1325"/>
      <c r="I59" s="1325"/>
      <c r="J59" s="1325"/>
      <c r="K59" s="1325"/>
      <c r="L59" s="1325"/>
      <c r="M59" s="1325"/>
    </row>
    <row r="60" spans="2:13" ht="3" customHeight="1" x14ac:dyDescent="0.15">
      <c r="C60" s="1326"/>
      <c r="D60" s="1326"/>
      <c r="E60" s="1326"/>
      <c r="F60" s="1326"/>
      <c r="G60" s="1326"/>
      <c r="H60" s="1326"/>
      <c r="I60" s="1326"/>
      <c r="J60" s="1326"/>
      <c r="K60" s="1326"/>
      <c r="L60" s="1326"/>
      <c r="M60" s="1326"/>
    </row>
    <row r="61" spans="2:13" ht="41.25" customHeight="1" x14ac:dyDescent="0.45">
      <c r="B61" s="4" t="s">
        <v>9529</v>
      </c>
      <c r="C61" s="100" t="s">
        <v>8352</v>
      </c>
      <c r="D61" s="4" t="s">
        <v>9799</v>
      </c>
      <c r="E61" s="52"/>
      <c r="F61" s="52"/>
      <c r="G61" s="52"/>
      <c r="H61" s="52"/>
      <c r="I61" s="52"/>
      <c r="J61" s="52"/>
      <c r="K61" s="52"/>
      <c r="L61" s="52"/>
      <c r="M61" s="4" t="s">
        <v>16119</v>
      </c>
    </row>
    <row r="62" spans="2:13" s="17" customFormat="1" ht="18" customHeight="1" x14ac:dyDescent="0.5">
      <c r="B62" s="13">
        <v>1</v>
      </c>
      <c r="C62" s="14" t="s">
        <v>22707</v>
      </c>
      <c r="D62" s="15" t="s">
        <v>22708</v>
      </c>
      <c r="E62" s="16"/>
      <c r="F62" s="16"/>
      <c r="G62" s="16"/>
      <c r="H62" s="16"/>
      <c r="I62" s="16"/>
      <c r="J62" s="16"/>
      <c r="K62" s="16"/>
      <c r="L62" s="16"/>
      <c r="M62" s="16"/>
    </row>
    <row r="63" spans="2:13" s="17" customFormat="1" ht="18" customHeight="1" x14ac:dyDescent="0.5">
      <c r="B63" s="13">
        <v>2</v>
      </c>
      <c r="C63" s="14" t="s">
        <v>22709</v>
      </c>
      <c r="D63" s="15" t="s">
        <v>22710</v>
      </c>
      <c r="E63" s="16"/>
      <c r="F63" s="16"/>
      <c r="G63" s="16"/>
      <c r="H63" s="16"/>
      <c r="I63" s="16"/>
      <c r="J63" s="16"/>
      <c r="K63" s="16"/>
      <c r="L63" s="16"/>
      <c r="M63" s="16"/>
    </row>
    <row r="64" spans="2:13" s="17" customFormat="1" ht="18" customHeight="1" x14ac:dyDescent="0.5">
      <c r="B64" s="13">
        <v>3</v>
      </c>
      <c r="C64" s="14" t="s">
        <v>22711</v>
      </c>
      <c r="D64" s="15" t="s">
        <v>22712</v>
      </c>
      <c r="E64" s="16"/>
      <c r="F64" s="16"/>
      <c r="G64" s="16"/>
      <c r="H64" s="16"/>
      <c r="I64" s="16"/>
      <c r="J64" s="16"/>
      <c r="K64" s="16"/>
      <c r="L64" s="16"/>
      <c r="M64" s="16"/>
    </row>
    <row r="65" spans="2:13" s="17" customFormat="1" ht="18" customHeight="1" x14ac:dyDescent="0.5">
      <c r="B65" s="13">
        <v>4</v>
      </c>
      <c r="C65" s="14" t="s">
        <v>22713</v>
      </c>
      <c r="D65" s="15" t="s">
        <v>22714</v>
      </c>
      <c r="E65" s="16"/>
      <c r="F65" s="16"/>
      <c r="G65" s="16"/>
      <c r="H65" s="16"/>
      <c r="I65" s="16"/>
      <c r="J65" s="16"/>
      <c r="K65" s="16"/>
      <c r="L65" s="16"/>
      <c r="M65" s="16"/>
    </row>
    <row r="66" spans="2:13" s="17" customFormat="1" ht="18" customHeight="1" x14ac:dyDescent="0.5">
      <c r="B66" s="13">
        <v>5</v>
      </c>
      <c r="C66" s="14" t="s">
        <v>22715</v>
      </c>
      <c r="D66" s="15" t="s">
        <v>22716</v>
      </c>
      <c r="E66" s="16"/>
      <c r="F66" s="16"/>
      <c r="G66" s="16"/>
      <c r="H66" s="16"/>
      <c r="I66" s="16"/>
      <c r="J66" s="16"/>
      <c r="K66" s="16"/>
      <c r="L66" s="16"/>
      <c r="M66" s="16"/>
    </row>
    <row r="67" spans="2:13" s="17" customFormat="1" ht="18" customHeight="1" x14ac:dyDescent="0.5">
      <c r="B67" s="13">
        <v>6</v>
      </c>
      <c r="C67" s="14" t="s">
        <v>22717</v>
      </c>
      <c r="D67" s="15" t="s">
        <v>22718</v>
      </c>
      <c r="E67" s="16"/>
      <c r="F67" s="16"/>
      <c r="G67" s="16"/>
      <c r="H67" s="16"/>
      <c r="I67" s="16"/>
      <c r="J67" s="16"/>
      <c r="K67" s="16"/>
      <c r="L67" s="16"/>
      <c r="M67" s="16"/>
    </row>
    <row r="68" spans="2:13" s="17" customFormat="1" ht="18" customHeight="1" x14ac:dyDescent="0.5">
      <c r="B68" s="13">
        <v>7</v>
      </c>
      <c r="C68" s="14" t="s">
        <v>22719</v>
      </c>
      <c r="D68" s="15" t="s">
        <v>22720</v>
      </c>
      <c r="E68" s="16"/>
      <c r="F68" s="16"/>
      <c r="G68" s="16"/>
      <c r="H68" s="16"/>
      <c r="I68" s="16"/>
      <c r="J68" s="16"/>
      <c r="K68" s="16"/>
      <c r="L68" s="16"/>
      <c r="M68" s="16"/>
    </row>
    <row r="69" spans="2:13" s="17" customFormat="1" ht="18" customHeight="1" x14ac:dyDescent="0.5">
      <c r="B69" s="13">
        <v>8</v>
      </c>
      <c r="C69" s="14" t="s">
        <v>22721</v>
      </c>
      <c r="D69" s="15" t="s">
        <v>22722</v>
      </c>
      <c r="E69" s="16"/>
      <c r="F69" s="16"/>
      <c r="G69" s="16"/>
      <c r="H69" s="16"/>
      <c r="I69" s="16"/>
      <c r="J69" s="16"/>
      <c r="K69" s="16"/>
      <c r="L69" s="16"/>
      <c r="M69" s="16"/>
    </row>
    <row r="70" spans="2:13" s="17" customFormat="1" ht="18" customHeight="1" x14ac:dyDescent="0.5">
      <c r="B70" s="13">
        <v>9</v>
      </c>
      <c r="C70" s="14" t="s">
        <v>22723</v>
      </c>
      <c r="D70" s="15" t="s">
        <v>22724</v>
      </c>
      <c r="E70" s="16"/>
      <c r="F70" s="16"/>
      <c r="G70" s="16"/>
      <c r="H70" s="16"/>
      <c r="I70" s="16"/>
      <c r="J70" s="16"/>
      <c r="K70" s="16"/>
      <c r="L70" s="16"/>
      <c r="M70" s="16"/>
    </row>
    <row r="71" spans="2:13" s="17" customFormat="1" ht="18" customHeight="1" x14ac:dyDescent="0.5">
      <c r="B71" s="13">
        <v>10</v>
      </c>
      <c r="C71" s="14" t="s">
        <v>22725</v>
      </c>
      <c r="D71" s="15" t="s">
        <v>22726</v>
      </c>
      <c r="E71" s="16"/>
      <c r="F71" s="16"/>
      <c r="G71" s="16"/>
      <c r="H71" s="16"/>
      <c r="I71" s="16"/>
      <c r="J71" s="16"/>
      <c r="K71" s="16"/>
      <c r="L71" s="16"/>
      <c r="M71" s="16"/>
    </row>
    <row r="72" spans="2:13" s="17" customFormat="1" ht="18" customHeight="1" x14ac:dyDescent="0.5">
      <c r="B72" s="13">
        <v>11</v>
      </c>
      <c r="C72" s="14" t="s">
        <v>22727</v>
      </c>
      <c r="D72" s="15" t="s">
        <v>22728</v>
      </c>
      <c r="E72" s="16"/>
      <c r="F72" s="16"/>
      <c r="G72" s="16"/>
      <c r="H72" s="16"/>
      <c r="I72" s="16"/>
      <c r="J72" s="16"/>
      <c r="K72" s="16"/>
      <c r="L72" s="16"/>
      <c r="M72" s="16"/>
    </row>
    <row r="73" spans="2:13" s="17" customFormat="1" ht="18" customHeight="1" x14ac:dyDescent="0.5">
      <c r="B73" s="13">
        <v>12</v>
      </c>
      <c r="C73" s="14" t="s">
        <v>22729</v>
      </c>
      <c r="D73" s="15" t="s">
        <v>22730</v>
      </c>
      <c r="E73" s="16"/>
      <c r="F73" s="16"/>
      <c r="G73" s="16"/>
      <c r="H73" s="16"/>
      <c r="I73" s="16"/>
      <c r="J73" s="16"/>
      <c r="K73" s="16"/>
      <c r="L73" s="16"/>
      <c r="M73" s="16"/>
    </row>
    <row r="74" spans="2:13" s="17" customFormat="1" ht="18" customHeight="1" x14ac:dyDescent="0.5">
      <c r="B74" s="13">
        <v>13</v>
      </c>
      <c r="C74" s="14" t="s">
        <v>22731</v>
      </c>
      <c r="D74" s="15" t="s">
        <v>22732</v>
      </c>
      <c r="E74" s="16"/>
      <c r="F74" s="16"/>
      <c r="G74" s="16"/>
      <c r="H74" s="16"/>
      <c r="I74" s="16"/>
      <c r="J74" s="16"/>
      <c r="K74" s="16"/>
      <c r="L74" s="16"/>
      <c r="M74" s="16"/>
    </row>
    <row r="75" spans="2:13" s="17" customFormat="1" ht="18" customHeight="1" x14ac:dyDescent="0.5">
      <c r="B75" s="13">
        <v>14</v>
      </c>
      <c r="C75" s="14" t="s">
        <v>22733</v>
      </c>
      <c r="D75" s="15" t="s">
        <v>22734</v>
      </c>
      <c r="E75" s="16"/>
      <c r="F75" s="16"/>
      <c r="G75" s="16"/>
      <c r="H75" s="16"/>
      <c r="I75" s="16"/>
      <c r="J75" s="16"/>
      <c r="K75" s="16"/>
      <c r="L75" s="16"/>
      <c r="M75" s="16"/>
    </row>
    <row r="76" spans="2:13" s="17" customFormat="1" ht="18" customHeight="1" x14ac:dyDescent="0.5">
      <c r="B76" s="13">
        <v>15</v>
      </c>
      <c r="C76" s="14" t="s">
        <v>22735</v>
      </c>
      <c r="D76" s="15" t="s">
        <v>22736</v>
      </c>
      <c r="E76" s="16"/>
      <c r="F76" s="16"/>
      <c r="G76" s="16"/>
      <c r="H76" s="16"/>
      <c r="I76" s="16"/>
      <c r="J76" s="16"/>
      <c r="K76" s="16"/>
      <c r="L76" s="16"/>
      <c r="M76" s="16"/>
    </row>
    <row r="77" spans="2:13" s="17" customFormat="1" ht="18" customHeight="1" x14ac:dyDescent="0.5">
      <c r="B77" s="13">
        <v>16</v>
      </c>
      <c r="C77" s="14" t="s">
        <v>22737</v>
      </c>
      <c r="D77" s="15" t="s">
        <v>22738</v>
      </c>
      <c r="E77" s="16"/>
      <c r="F77" s="16"/>
      <c r="G77" s="16"/>
      <c r="H77" s="16"/>
      <c r="I77" s="16"/>
      <c r="J77" s="16"/>
      <c r="K77" s="16"/>
      <c r="L77" s="16"/>
      <c r="M77" s="16"/>
    </row>
    <row r="78" spans="2:13" s="17" customFormat="1" ht="18" customHeight="1" x14ac:dyDescent="0.5">
      <c r="B78" s="13">
        <v>17</v>
      </c>
      <c r="C78" s="14" t="s">
        <v>22739</v>
      </c>
      <c r="D78" s="15" t="s">
        <v>22740</v>
      </c>
      <c r="E78" s="16"/>
      <c r="F78" s="16"/>
      <c r="G78" s="16"/>
      <c r="H78" s="16"/>
      <c r="I78" s="16"/>
      <c r="J78" s="16"/>
      <c r="K78" s="16"/>
      <c r="L78" s="16"/>
      <c r="M78" s="16"/>
    </row>
    <row r="79" spans="2:13" s="17" customFormat="1" ht="18" customHeight="1" x14ac:dyDescent="0.5">
      <c r="B79" s="13">
        <v>18</v>
      </c>
      <c r="C79" s="14" t="s">
        <v>22741</v>
      </c>
      <c r="D79" s="15" t="s">
        <v>22742</v>
      </c>
      <c r="E79" s="16"/>
      <c r="F79" s="16"/>
      <c r="G79" s="16"/>
      <c r="H79" s="16"/>
      <c r="I79" s="16"/>
      <c r="J79" s="16"/>
      <c r="K79" s="16"/>
      <c r="L79" s="16"/>
      <c r="M79" s="16"/>
    </row>
    <row r="80" spans="2:13" s="17" customFormat="1" ht="18" customHeight="1" x14ac:dyDescent="0.5">
      <c r="B80" s="13">
        <v>19</v>
      </c>
      <c r="C80" s="14" t="s">
        <v>22743</v>
      </c>
      <c r="D80" s="15" t="s">
        <v>22744</v>
      </c>
      <c r="E80" s="16"/>
      <c r="F80" s="16"/>
      <c r="G80" s="16"/>
      <c r="H80" s="16"/>
      <c r="I80" s="16"/>
      <c r="J80" s="16"/>
      <c r="K80" s="16"/>
      <c r="L80" s="16"/>
      <c r="M80" s="16"/>
    </row>
    <row r="81" spans="2:13" s="17" customFormat="1" ht="18" customHeight="1" x14ac:dyDescent="0.5">
      <c r="B81" s="13">
        <v>20</v>
      </c>
      <c r="C81" s="14" t="s">
        <v>22745</v>
      </c>
      <c r="D81" s="15" t="s">
        <v>22746</v>
      </c>
      <c r="E81" s="16"/>
      <c r="F81" s="16"/>
      <c r="G81" s="16"/>
      <c r="H81" s="16"/>
      <c r="I81" s="16"/>
      <c r="J81" s="16"/>
      <c r="K81" s="16"/>
      <c r="L81" s="16"/>
      <c r="M81" s="16"/>
    </row>
    <row r="82" spans="2:13" s="17" customFormat="1" ht="18" customHeight="1" x14ac:dyDescent="0.5">
      <c r="B82" s="13">
        <v>21</v>
      </c>
      <c r="C82" s="14" t="s">
        <v>22747</v>
      </c>
      <c r="D82" s="15" t="s">
        <v>22748</v>
      </c>
      <c r="E82" s="16"/>
      <c r="F82" s="16"/>
      <c r="G82" s="16"/>
      <c r="H82" s="16"/>
      <c r="I82" s="16"/>
      <c r="J82" s="16"/>
      <c r="K82" s="16"/>
      <c r="L82" s="16"/>
      <c r="M82" s="16"/>
    </row>
    <row r="83" spans="2:13" s="17" customFormat="1" ht="18" customHeight="1" x14ac:dyDescent="0.5">
      <c r="B83" s="13">
        <v>22</v>
      </c>
      <c r="C83" s="14" t="s">
        <v>22749</v>
      </c>
      <c r="D83" s="15" t="s">
        <v>22750</v>
      </c>
      <c r="E83" s="16"/>
      <c r="F83" s="16"/>
      <c r="G83" s="16"/>
      <c r="H83" s="16"/>
      <c r="I83" s="16"/>
      <c r="J83" s="16"/>
      <c r="K83" s="16"/>
      <c r="L83" s="16"/>
      <c r="M83" s="16"/>
    </row>
    <row r="84" spans="2:13" s="17" customFormat="1" ht="18" customHeight="1" x14ac:dyDescent="0.5">
      <c r="B84" s="13">
        <v>23</v>
      </c>
      <c r="C84" s="14" t="s">
        <v>22751</v>
      </c>
      <c r="D84" s="15" t="s">
        <v>22752</v>
      </c>
      <c r="E84" s="16"/>
      <c r="F84" s="16"/>
      <c r="G84" s="16"/>
      <c r="H84" s="16"/>
      <c r="I84" s="16"/>
      <c r="J84" s="16"/>
      <c r="K84" s="16"/>
      <c r="L84" s="16"/>
      <c r="M84" s="16"/>
    </row>
    <row r="85" spans="2:13" s="17" customFormat="1" ht="18" customHeight="1" x14ac:dyDescent="0.5">
      <c r="B85" s="13">
        <v>24</v>
      </c>
      <c r="C85" s="14" t="s">
        <v>22753</v>
      </c>
      <c r="D85" s="15" t="s">
        <v>22754</v>
      </c>
      <c r="E85" s="16"/>
      <c r="F85" s="16"/>
      <c r="G85" s="16"/>
      <c r="H85" s="16"/>
      <c r="I85" s="16"/>
      <c r="J85" s="16"/>
      <c r="K85" s="16"/>
      <c r="L85" s="16"/>
      <c r="M85" s="16"/>
    </row>
    <row r="86" spans="2:13" s="17" customFormat="1" ht="18" customHeight="1" x14ac:dyDescent="0.5">
      <c r="B86" s="13">
        <v>25</v>
      </c>
      <c r="C86" s="14" t="s">
        <v>22755</v>
      </c>
      <c r="D86" s="15" t="s">
        <v>22756</v>
      </c>
      <c r="E86" s="16"/>
      <c r="F86" s="16"/>
      <c r="G86" s="16"/>
      <c r="H86" s="16"/>
      <c r="I86" s="16"/>
      <c r="J86" s="16"/>
      <c r="K86" s="16"/>
      <c r="L86" s="16"/>
      <c r="M86" s="16"/>
    </row>
    <row r="87" spans="2:13" s="17" customFormat="1" ht="18" customHeight="1" x14ac:dyDescent="0.5">
      <c r="B87" s="13">
        <v>26</v>
      </c>
      <c r="C87" s="14" t="s">
        <v>22757</v>
      </c>
      <c r="D87" s="15" t="s">
        <v>22758</v>
      </c>
      <c r="E87" s="16"/>
      <c r="F87" s="16"/>
      <c r="G87" s="16"/>
      <c r="H87" s="16"/>
      <c r="I87" s="16"/>
      <c r="J87" s="16"/>
      <c r="K87" s="16"/>
      <c r="L87" s="16"/>
      <c r="M87" s="16"/>
    </row>
    <row r="88" spans="2:13" s="17" customFormat="1" ht="18" customHeight="1" x14ac:dyDescent="0.5">
      <c r="B88" s="13">
        <v>27</v>
      </c>
      <c r="C88" s="14" t="s">
        <v>22759</v>
      </c>
      <c r="D88" s="15" t="s">
        <v>22760</v>
      </c>
      <c r="E88" s="16"/>
      <c r="F88" s="16"/>
      <c r="G88" s="16"/>
      <c r="H88" s="16"/>
      <c r="I88" s="16"/>
      <c r="J88" s="16"/>
      <c r="K88" s="16"/>
      <c r="L88" s="16"/>
      <c r="M88" s="16"/>
    </row>
    <row r="89" spans="2:13" s="17" customFormat="1" ht="18" customHeight="1" x14ac:dyDescent="0.5">
      <c r="B89" s="13">
        <v>28</v>
      </c>
      <c r="C89" s="14" t="s">
        <v>22761</v>
      </c>
      <c r="D89" s="15" t="s">
        <v>22762</v>
      </c>
      <c r="E89" s="16"/>
      <c r="F89" s="16"/>
      <c r="G89" s="16"/>
      <c r="H89" s="16"/>
      <c r="I89" s="16"/>
      <c r="J89" s="16"/>
      <c r="K89" s="16"/>
      <c r="L89" s="16"/>
      <c r="M89" s="16"/>
    </row>
    <row r="90" spans="2:13" s="17" customFormat="1" ht="18" customHeight="1" x14ac:dyDescent="0.5">
      <c r="B90" s="13">
        <v>29</v>
      </c>
      <c r="C90" s="14" t="s">
        <v>22763</v>
      </c>
      <c r="D90" s="15" t="s">
        <v>22764</v>
      </c>
      <c r="E90" s="16"/>
      <c r="F90" s="16"/>
      <c r="G90" s="16"/>
      <c r="H90" s="16"/>
      <c r="I90" s="16"/>
      <c r="J90" s="16"/>
      <c r="K90" s="16"/>
      <c r="L90" s="16"/>
      <c r="M90" s="16"/>
    </row>
    <row r="91" spans="2:13" s="17" customFormat="1" ht="18" customHeight="1" x14ac:dyDescent="0.5">
      <c r="B91" s="13">
        <v>30</v>
      </c>
      <c r="C91" s="14" t="s">
        <v>22765</v>
      </c>
      <c r="D91" s="15" t="s">
        <v>22766</v>
      </c>
      <c r="E91" s="16"/>
      <c r="F91" s="16"/>
      <c r="G91" s="16"/>
      <c r="H91" s="16"/>
      <c r="I91" s="16"/>
      <c r="J91" s="16"/>
      <c r="K91" s="16"/>
      <c r="L91" s="16"/>
      <c r="M91" s="16"/>
    </row>
    <row r="92" spans="2:13" s="17" customFormat="1" ht="18" customHeight="1" x14ac:dyDescent="0.5">
      <c r="B92" s="13">
        <v>31</v>
      </c>
      <c r="C92" s="14" t="s">
        <v>22767</v>
      </c>
      <c r="D92" s="15" t="s">
        <v>22768</v>
      </c>
      <c r="E92" s="16"/>
      <c r="F92" s="16"/>
      <c r="G92" s="16"/>
      <c r="H92" s="16"/>
      <c r="I92" s="16"/>
      <c r="J92" s="16"/>
      <c r="K92" s="16"/>
      <c r="L92" s="16"/>
      <c r="M92" s="16"/>
    </row>
    <row r="93" spans="2:13" s="17" customFormat="1" ht="18" customHeight="1" x14ac:dyDescent="0.5">
      <c r="B93" s="13">
        <v>32</v>
      </c>
      <c r="C93" s="14" t="s">
        <v>22769</v>
      </c>
      <c r="D93" s="15" t="s">
        <v>22770</v>
      </c>
      <c r="E93" s="16"/>
      <c r="F93" s="16"/>
      <c r="G93" s="16"/>
      <c r="H93" s="16"/>
      <c r="I93" s="16"/>
      <c r="J93" s="16"/>
      <c r="K93" s="16"/>
      <c r="L93" s="16"/>
      <c r="M93" s="16"/>
    </row>
    <row r="94" spans="2:13" s="17" customFormat="1" ht="18" customHeight="1" x14ac:dyDescent="0.5">
      <c r="B94" s="13">
        <v>33</v>
      </c>
      <c r="C94" s="14" t="s">
        <v>22771</v>
      </c>
      <c r="D94" s="15" t="s">
        <v>22772</v>
      </c>
      <c r="E94" s="16"/>
      <c r="F94" s="16"/>
      <c r="G94" s="16"/>
      <c r="H94" s="16"/>
      <c r="I94" s="16"/>
      <c r="J94" s="16"/>
      <c r="K94" s="16"/>
      <c r="L94" s="16"/>
      <c r="M94" s="16"/>
    </row>
    <row r="95" spans="2:13" s="17" customFormat="1" ht="18" customHeight="1" x14ac:dyDescent="0.15">
      <c r="D95" s="18" t="s">
        <v>22773</v>
      </c>
    </row>
    <row r="96" spans="2:13" ht="18.75" customHeight="1" x14ac:dyDescent="0.15">
      <c r="B96" s="1325" t="s">
        <v>9795</v>
      </c>
      <c r="C96" s="1325"/>
      <c r="D96" s="1325"/>
      <c r="E96" s="1325"/>
      <c r="F96" s="1325"/>
      <c r="G96" s="1325"/>
      <c r="H96" s="1325"/>
      <c r="I96" s="1325"/>
      <c r="J96" s="1325"/>
      <c r="K96" s="1325"/>
      <c r="L96" s="1325"/>
      <c r="M96" s="1325"/>
    </row>
    <row r="97" spans="2:13" ht="0.75" customHeight="1" x14ac:dyDescent="0.15">
      <c r="B97" s="1325"/>
      <c r="C97" s="1325"/>
      <c r="D97" s="1325"/>
      <c r="E97" s="1325"/>
      <c r="F97" s="1325"/>
      <c r="G97" s="1325"/>
      <c r="H97" s="1325"/>
      <c r="I97" s="1325"/>
      <c r="J97" s="1325"/>
      <c r="K97" s="1325"/>
      <c r="L97" s="1325"/>
      <c r="M97" s="1325"/>
    </row>
    <row r="98" spans="2:13" ht="19.5" customHeight="1" x14ac:dyDescent="0.15">
      <c r="B98" s="1325" t="s">
        <v>22774</v>
      </c>
      <c r="C98" s="1325"/>
      <c r="D98" s="1325"/>
      <c r="E98" s="1325"/>
      <c r="F98" s="1325"/>
      <c r="G98" s="1325"/>
      <c r="H98" s="1325"/>
      <c r="I98" s="1325"/>
      <c r="J98" s="1325"/>
      <c r="K98" s="1325"/>
      <c r="L98" s="1325"/>
      <c r="M98" s="1325"/>
    </row>
    <row r="99" spans="2:13" ht="19.5" customHeight="1" x14ac:dyDescent="0.15">
      <c r="B99" s="1324" t="s">
        <v>15451</v>
      </c>
      <c r="C99" s="1324"/>
      <c r="D99" s="1324"/>
      <c r="E99" s="1324"/>
      <c r="F99" s="1324"/>
      <c r="G99" s="1324"/>
      <c r="H99" s="1324"/>
      <c r="I99" s="1324"/>
      <c r="J99" s="1324"/>
      <c r="K99" s="1324"/>
      <c r="L99" s="1324"/>
      <c r="M99" s="1324"/>
    </row>
    <row r="100" spans="2:13" ht="5.25" customHeight="1" x14ac:dyDescent="0.15">
      <c r="C100" s="1325" t="s">
        <v>22775</v>
      </c>
      <c r="D100" s="1325"/>
      <c r="E100" s="1325"/>
      <c r="F100" s="1325"/>
      <c r="G100" s="1325"/>
      <c r="H100" s="1325"/>
      <c r="I100" s="1325"/>
      <c r="J100" s="1325"/>
      <c r="K100" s="1325"/>
      <c r="L100" s="1325"/>
      <c r="M100" s="1325"/>
    </row>
    <row r="101" spans="2:13" ht="14.25" customHeight="1" x14ac:dyDescent="0.15">
      <c r="C101" s="1325"/>
      <c r="D101" s="1325"/>
      <c r="E101" s="1325"/>
      <c r="F101" s="1325"/>
      <c r="G101" s="1325"/>
      <c r="H101" s="1325"/>
      <c r="I101" s="1325"/>
      <c r="J101" s="1325"/>
      <c r="K101" s="1325"/>
      <c r="L101" s="1325"/>
      <c r="M101" s="1325"/>
    </row>
    <row r="102" spans="2:13" ht="5.25" customHeight="1" x14ac:dyDescent="0.15">
      <c r="C102" s="1325" t="s">
        <v>22776</v>
      </c>
      <c r="D102" s="1325"/>
      <c r="E102" s="1325"/>
      <c r="F102" s="1325"/>
      <c r="G102" s="1325"/>
      <c r="H102" s="1325"/>
      <c r="I102" s="1325"/>
      <c r="J102" s="1325"/>
      <c r="K102" s="1325"/>
      <c r="L102" s="1325"/>
      <c r="M102" s="1325"/>
    </row>
    <row r="103" spans="2:13" ht="15" customHeight="1" x14ac:dyDescent="0.15">
      <c r="C103" s="1325"/>
      <c r="D103" s="1325"/>
      <c r="E103" s="1325"/>
      <c r="F103" s="1325"/>
      <c r="G103" s="1325"/>
      <c r="H103" s="1325"/>
      <c r="I103" s="1325"/>
      <c r="J103" s="1325"/>
      <c r="K103" s="1325"/>
      <c r="L103" s="1325"/>
      <c r="M103" s="1325"/>
    </row>
    <row r="104" spans="2:13" ht="3" customHeight="1" x14ac:dyDescent="0.15">
      <c r="C104" s="1326"/>
      <c r="D104" s="1326"/>
      <c r="E104" s="1326"/>
      <c r="F104" s="1326"/>
      <c r="G104" s="1326"/>
      <c r="H104" s="1326"/>
      <c r="I104" s="1326"/>
      <c r="J104" s="1326"/>
      <c r="K104" s="1326"/>
      <c r="L104" s="1326"/>
      <c r="M104" s="1326"/>
    </row>
    <row r="105" spans="2:13" ht="41.25" customHeight="1" x14ac:dyDescent="0.45">
      <c r="B105" s="4" t="s">
        <v>9529</v>
      </c>
      <c r="C105" s="100" t="s">
        <v>8352</v>
      </c>
      <c r="D105" s="4" t="s">
        <v>9799</v>
      </c>
      <c r="E105" s="52"/>
      <c r="F105" s="52"/>
      <c r="G105" s="52"/>
      <c r="H105" s="52"/>
      <c r="I105" s="52"/>
      <c r="J105" s="52"/>
      <c r="K105" s="52"/>
      <c r="L105" s="52"/>
      <c r="M105" s="4" t="s">
        <v>16119</v>
      </c>
    </row>
    <row r="106" spans="2:13" s="17" customFormat="1" ht="18" customHeight="1" x14ac:dyDescent="0.5">
      <c r="B106" s="13" t="s">
        <v>12949</v>
      </c>
      <c r="C106" s="14" t="s">
        <v>22777</v>
      </c>
      <c r="D106" s="15" t="s">
        <v>22778</v>
      </c>
      <c r="E106" s="16"/>
      <c r="F106" s="16"/>
      <c r="G106" s="16"/>
      <c r="H106" s="16"/>
      <c r="I106" s="16"/>
      <c r="J106" s="16"/>
      <c r="K106" s="16"/>
      <c r="L106" s="16"/>
      <c r="M106" s="16"/>
    </row>
    <row r="107" spans="2:13" s="17" customFormat="1" ht="18" customHeight="1" x14ac:dyDescent="0.5">
      <c r="B107" s="13" t="s">
        <v>12951</v>
      </c>
      <c r="C107" s="14" t="s">
        <v>22779</v>
      </c>
      <c r="D107" s="15" t="s">
        <v>22780</v>
      </c>
      <c r="E107" s="16"/>
      <c r="F107" s="16"/>
      <c r="G107" s="16"/>
      <c r="H107" s="16"/>
      <c r="I107" s="16"/>
      <c r="J107" s="16"/>
      <c r="K107" s="16"/>
      <c r="L107" s="16"/>
      <c r="M107" s="16"/>
    </row>
    <row r="108" spans="2:13" s="17" customFormat="1" ht="18" customHeight="1" x14ac:dyDescent="0.5">
      <c r="B108" s="13" t="s">
        <v>12962</v>
      </c>
      <c r="C108" s="14" t="s">
        <v>22781</v>
      </c>
      <c r="D108" s="15" t="s">
        <v>22782</v>
      </c>
      <c r="E108" s="16"/>
      <c r="F108" s="16"/>
      <c r="G108" s="16"/>
      <c r="H108" s="16"/>
      <c r="I108" s="16"/>
      <c r="J108" s="16"/>
      <c r="K108" s="16"/>
      <c r="L108" s="16"/>
      <c r="M108" s="16"/>
    </row>
    <row r="109" spans="2:13" s="17" customFormat="1" ht="18" customHeight="1" x14ac:dyDescent="0.5">
      <c r="B109" s="13" t="s">
        <v>12966</v>
      </c>
      <c r="C109" s="14" t="s">
        <v>22783</v>
      </c>
      <c r="D109" s="15" t="s">
        <v>22784</v>
      </c>
      <c r="E109" s="16"/>
      <c r="F109" s="16"/>
      <c r="G109" s="16"/>
      <c r="H109" s="16"/>
      <c r="I109" s="16"/>
      <c r="J109" s="16"/>
      <c r="K109" s="16"/>
      <c r="L109" s="16"/>
      <c r="M109" s="16"/>
    </row>
    <row r="110" spans="2:13" s="17" customFormat="1" ht="18" customHeight="1" x14ac:dyDescent="0.5">
      <c r="B110" s="13" t="s">
        <v>12971</v>
      </c>
      <c r="C110" s="14" t="s">
        <v>22785</v>
      </c>
      <c r="D110" s="15" t="s">
        <v>22786</v>
      </c>
      <c r="E110" s="16"/>
      <c r="F110" s="16"/>
      <c r="G110" s="16"/>
      <c r="H110" s="16"/>
      <c r="I110" s="16"/>
      <c r="J110" s="16"/>
      <c r="K110" s="16"/>
      <c r="L110" s="16"/>
      <c r="M110" s="16"/>
    </row>
    <row r="111" spans="2:13" s="17" customFormat="1" ht="18" customHeight="1" x14ac:dyDescent="0.5">
      <c r="B111" s="13" t="s">
        <v>12976</v>
      </c>
      <c r="C111" s="14" t="s">
        <v>22787</v>
      </c>
      <c r="D111" s="15" t="s">
        <v>22788</v>
      </c>
      <c r="E111" s="16"/>
      <c r="F111" s="16"/>
      <c r="G111" s="16"/>
      <c r="H111" s="16"/>
      <c r="I111" s="16"/>
      <c r="J111" s="16"/>
      <c r="K111" s="16"/>
      <c r="L111" s="16"/>
      <c r="M111" s="16"/>
    </row>
    <row r="112" spans="2:13" s="17" customFormat="1" ht="18" customHeight="1" x14ac:dyDescent="0.5">
      <c r="B112" s="13" t="s">
        <v>12980</v>
      </c>
      <c r="C112" s="14" t="s">
        <v>22789</v>
      </c>
      <c r="D112" s="15" t="s">
        <v>22790</v>
      </c>
      <c r="E112" s="16"/>
      <c r="F112" s="16"/>
      <c r="G112" s="16"/>
      <c r="H112" s="16"/>
      <c r="I112" s="16"/>
      <c r="J112" s="16"/>
      <c r="K112" s="16"/>
      <c r="L112" s="16"/>
      <c r="M112" s="16"/>
    </row>
    <row r="113" spans="2:13" s="17" customFormat="1" ht="18" customHeight="1" x14ac:dyDescent="0.5">
      <c r="B113" s="13" t="s">
        <v>12985</v>
      </c>
      <c r="C113" s="14" t="s">
        <v>22791</v>
      </c>
      <c r="D113" s="15" t="s">
        <v>22792</v>
      </c>
      <c r="E113" s="16"/>
      <c r="F113" s="16"/>
      <c r="G113" s="16"/>
      <c r="H113" s="16"/>
      <c r="I113" s="16"/>
      <c r="J113" s="16"/>
      <c r="K113" s="16"/>
      <c r="L113" s="16"/>
      <c r="M113" s="16"/>
    </row>
    <row r="114" spans="2:13" s="17" customFormat="1" ht="18" customHeight="1" x14ac:dyDescent="0.5">
      <c r="B114" s="13" t="s">
        <v>12988</v>
      </c>
      <c r="C114" s="14" t="s">
        <v>22793</v>
      </c>
      <c r="D114" s="15" t="s">
        <v>22794</v>
      </c>
      <c r="E114" s="16"/>
      <c r="F114" s="16"/>
      <c r="G114" s="16"/>
      <c r="H114" s="16"/>
      <c r="I114" s="16"/>
      <c r="J114" s="16"/>
      <c r="K114" s="16"/>
      <c r="L114" s="16"/>
      <c r="M114" s="16"/>
    </row>
    <row r="115" spans="2:13" s="17" customFormat="1" ht="18" customHeight="1" x14ac:dyDescent="0.5">
      <c r="B115" s="13" t="s">
        <v>12993</v>
      </c>
      <c r="C115" s="14" t="s">
        <v>22795</v>
      </c>
      <c r="D115" s="15" t="s">
        <v>22796</v>
      </c>
      <c r="E115" s="16"/>
      <c r="F115" s="16"/>
      <c r="G115" s="16"/>
      <c r="H115" s="16"/>
      <c r="I115" s="16"/>
      <c r="J115" s="16"/>
      <c r="K115" s="16"/>
      <c r="L115" s="16"/>
      <c r="M115" s="16"/>
    </row>
    <row r="116" spans="2:13" s="17" customFormat="1" ht="18" customHeight="1" x14ac:dyDescent="0.5">
      <c r="B116" s="13" t="s">
        <v>12998</v>
      </c>
      <c r="C116" s="14" t="s">
        <v>22797</v>
      </c>
      <c r="D116" s="15" t="s">
        <v>22798</v>
      </c>
      <c r="E116" s="16"/>
      <c r="F116" s="16"/>
      <c r="G116" s="16"/>
      <c r="H116" s="16"/>
      <c r="I116" s="16"/>
      <c r="J116" s="16"/>
      <c r="K116" s="16"/>
      <c r="L116" s="16"/>
      <c r="M116" s="16"/>
    </row>
    <row r="117" spans="2:13" s="17" customFormat="1" ht="18" customHeight="1" x14ac:dyDescent="0.5">
      <c r="B117" s="13" t="s">
        <v>13003</v>
      </c>
      <c r="C117" s="14" t="s">
        <v>22799</v>
      </c>
      <c r="D117" s="15" t="s">
        <v>22800</v>
      </c>
      <c r="E117" s="16"/>
      <c r="F117" s="16"/>
      <c r="G117" s="16"/>
      <c r="H117" s="16"/>
      <c r="I117" s="16"/>
      <c r="J117" s="16"/>
      <c r="K117" s="16"/>
      <c r="L117" s="16"/>
      <c r="M117" s="16"/>
    </row>
    <row r="118" spans="2:13" s="17" customFormat="1" ht="18" customHeight="1" x14ac:dyDescent="0.5">
      <c r="B118" s="13" t="s">
        <v>19961</v>
      </c>
      <c r="C118" s="14" t="s">
        <v>22801</v>
      </c>
      <c r="D118" s="15" t="s">
        <v>22802</v>
      </c>
      <c r="E118" s="16"/>
      <c r="F118" s="16"/>
      <c r="G118" s="16"/>
      <c r="H118" s="16"/>
      <c r="I118" s="16"/>
      <c r="J118" s="16"/>
      <c r="K118" s="16"/>
      <c r="L118" s="16"/>
      <c r="M118" s="16"/>
    </row>
    <row r="119" spans="2:13" s="17" customFormat="1" ht="18" customHeight="1" x14ac:dyDescent="0.5">
      <c r="B119" s="13" t="s">
        <v>19963</v>
      </c>
      <c r="C119" s="14" t="s">
        <v>22803</v>
      </c>
      <c r="D119" s="15" t="s">
        <v>22804</v>
      </c>
      <c r="E119" s="16"/>
      <c r="F119" s="16"/>
      <c r="G119" s="16"/>
      <c r="H119" s="16"/>
      <c r="I119" s="16"/>
      <c r="J119" s="16"/>
      <c r="K119" s="16"/>
      <c r="L119" s="16"/>
      <c r="M119" s="16"/>
    </row>
    <row r="120" spans="2:13" s="17" customFormat="1" ht="18" customHeight="1" x14ac:dyDescent="0.5">
      <c r="B120" s="13" t="s">
        <v>19965</v>
      </c>
      <c r="C120" s="14" t="s">
        <v>22805</v>
      </c>
      <c r="D120" s="15" t="s">
        <v>22806</v>
      </c>
      <c r="E120" s="16"/>
      <c r="F120" s="16"/>
      <c r="G120" s="16"/>
      <c r="H120" s="16"/>
      <c r="I120" s="16"/>
      <c r="J120" s="16"/>
      <c r="K120" s="16"/>
      <c r="L120" s="16"/>
      <c r="M120" s="16"/>
    </row>
    <row r="121" spans="2:13" s="17" customFormat="1" ht="18" customHeight="1" x14ac:dyDescent="0.5">
      <c r="B121" s="13" t="s">
        <v>19967</v>
      </c>
      <c r="C121" s="14" t="s">
        <v>22807</v>
      </c>
      <c r="D121" s="15" t="s">
        <v>22808</v>
      </c>
      <c r="E121" s="16"/>
      <c r="F121" s="16"/>
      <c r="G121" s="16"/>
      <c r="H121" s="16"/>
      <c r="I121" s="16"/>
      <c r="J121" s="16"/>
      <c r="K121" s="16"/>
      <c r="L121" s="16"/>
      <c r="M121" s="16"/>
    </row>
    <row r="122" spans="2:13" s="17" customFormat="1" ht="18" customHeight="1" x14ac:dyDescent="0.5">
      <c r="B122" s="13" t="s">
        <v>19908</v>
      </c>
      <c r="C122" s="14" t="s">
        <v>22809</v>
      </c>
      <c r="D122" s="15" t="s">
        <v>22810</v>
      </c>
      <c r="E122" s="16"/>
      <c r="F122" s="16"/>
      <c r="G122" s="16"/>
      <c r="H122" s="16"/>
      <c r="I122" s="16"/>
      <c r="J122" s="16"/>
      <c r="K122" s="16"/>
      <c r="L122" s="16"/>
      <c r="M122" s="16"/>
    </row>
    <row r="123" spans="2:13" s="17" customFormat="1" ht="18" customHeight="1" x14ac:dyDescent="0.5">
      <c r="B123" s="13" t="s">
        <v>19929</v>
      </c>
      <c r="C123" s="14" t="s">
        <v>22811</v>
      </c>
      <c r="D123" s="15" t="s">
        <v>22812</v>
      </c>
      <c r="E123" s="16"/>
      <c r="F123" s="16"/>
      <c r="G123" s="16"/>
      <c r="H123" s="16"/>
      <c r="I123" s="16"/>
      <c r="J123" s="16"/>
      <c r="K123" s="16"/>
      <c r="L123" s="16"/>
      <c r="M123" s="16"/>
    </row>
    <row r="124" spans="2:13" s="17" customFormat="1" ht="18" customHeight="1" x14ac:dyDescent="0.5">
      <c r="B124" s="13" t="s">
        <v>19918</v>
      </c>
      <c r="C124" s="14" t="s">
        <v>22813</v>
      </c>
      <c r="D124" s="15" t="s">
        <v>22814</v>
      </c>
      <c r="E124" s="16"/>
      <c r="F124" s="16"/>
      <c r="G124" s="16"/>
      <c r="H124" s="16"/>
      <c r="I124" s="16"/>
      <c r="J124" s="16"/>
      <c r="K124" s="16"/>
      <c r="L124" s="16"/>
      <c r="M124" s="16"/>
    </row>
    <row r="125" spans="2:13" s="17" customFormat="1" ht="18" customHeight="1" x14ac:dyDescent="0.5">
      <c r="B125" s="13" t="s">
        <v>19925</v>
      </c>
      <c r="C125" s="14" t="s">
        <v>22815</v>
      </c>
      <c r="D125" s="15" t="s">
        <v>22816</v>
      </c>
      <c r="E125" s="16"/>
      <c r="F125" s="16"/>
      <c r="G125" s="16"/>
      <c r="H125" s="16"/>
      <c r="I125" s="16"/>
      <c r="J125" s="16"/>
      <c r="K125" s="16"/>
      <c r="L125" s="16"/>
      <c r="M125" s="16"/>
    </row>
    <row r="126" spans="2:13" s="17" customFormat="1" ht="18" customHeight="1" x14ac:dyDescent="0.5">
      <c r="B126" s="13" t="s">
        <v>19973</v>
      </c>
      <c r="C126" s="14" t="s">
        <v>22817</v>
      </c>
      <c r="D126" s="15" t="s">
        <v>22818</v>
      </c>
      <c r="E126" s="16"/>
      <c r="F126" s="16"/>
      <c r="G126" s="16"/>
      <c r="H126" s="16"/>
      <c r="I126" s="16"/>
      <c r="J126" s="16"/>
      <c r="K126" s="16"/>
      <c r="L126" s="16"/>
      <c r="M126" s="16"/>
    </row>
    <row r="127" spans="2:13" s="17" customFormat="1" ht="18" customHeight="1" x14ac:dyDescent="0.5">
      <c r="B127" s="13" t="s">
        <v>19975</v>
      </c>
      <c r="C127" s="14" t="s">
        <v>22819</v>
      </c>
      <c r="D127" s="15" t="s">
        <v>22820</v>
      </c>
      <c r="E127" s="16"/>
      <c r="F127" s="16"/>
      <c r="G127" s="16"/>
      <c r="H127" s="16"/>
      <c r="I127" s="16"/>
      <c r="J127" s="16"/>
      <c r="K127" s="16"/>
      <c r="L127" s="16"/>
      <c r="M127" s="16"/>
    </row>
    <row r="128" spans="2:13" s="17" customFormat="1" ht="18" customHeight="1" x14ac:dyDescent="0.5">
      <c r="B128" s="13" t="s">
        <v>19977</v>
      </c>
      <c r="C128" s="14" t="s">
        <v>22821</v>
      </c>
      <c r="D128" s="15" t="s">
        <v>22822</v>
      </c>
      <c r="E128" s="16"/>
      <c r="F128" s="16"/>
      <c r="G128" s="16"/>
      <c r="H128" s="16"/>
      <c r="I128" s="16"/>
      <c r="J128" s="16"/>
      <c r="K128" s="16"/>
      <c r="L128" s="16"/>
      <c r="M128" s="16"/>
    </row>
    <row r="129" spans="2:13" s="17" customFormat="1" ht="18" customHeight="1" x14ac:dyDescent="0.5">
      <c r="B129" s="13" t="s">
        <v>19979</v>
      </c>
      <c r="C129" s="14" t="s">
        <v>22823</v>
      </c>
      <c r="D129" s="15" t="s">
        <v>22824</v>
      </c>
      <c r="E129" s="16"/>
      <c r="F129" s="16"/>
      <c r="G129" s="16"/>
      <c r="H129" s="16"/>
      <c r="I129" s="16"/>
      <c r="J129" s="16"/>
      <c r="K129" s="16"/>
      <c r="L129" s="16"/>
      <c r="M129" s="16"/>
    </row>
    <row r="130" spans="2:13" s="17" customFormat="1" ht="18" customHeight="1" x14ac:dyDescent="0.5">
      <c r="B130" s="13" t="s">
        <v>19941</v>
      </c>
      <c r="C130" s="14" t="s">
        <v>22825</v>
      </c>
      <c r="D130" s="15" t="s">
        <v>22826</v>
      </c>
      <c r="E130" s="16"/>
      <c r="F130" s="16"/>
      <c r="G130" s="16"/>
      <c r="H130" s="16"/>
      <c r="I130" s="16"/>
      <c r="J130" s="16"/>
      <c r="K130" s="16"/>
      <c r="L130" s="16"/>
      <c r="M130" s="16"/>
    </row>
    <row r="131" spans="2:13" s="17" customFormat="1" ht="18" customHeight="1" x14ac:dyDescent="0.5">
      <c r="B131" s="13" t="s">
        <v>19982</v>
      </c>
      <c r="C131" s="14" t="s">
        <v>22827</v>
      </c>
      <c r="D131" s="15" t="s">
        <v>22828</v>
      </c>
      <c r="E131" s="16"/>
      <c r="F131" s="16"/>
      <c r="G131" s="16"/>
      <c r="H131" s="16"/>
      <c r="I131" s="16"/>
      <c r="J131" s="16"/>
      <c r="K131" s="16"/>
      <c r="L131" s="16"/>
      <c r="M131" s="16"/>
    </row>
    <row r="132" spans="2:13" s="17" customFormat="1" ht="18" customHeight="1" x14ac:dyDescent="0.5">
      <c r="B132" s="13" t="s">
        <v>19931</v>
      </c>
      <c r="C132" s="14" t="s">
        <v>22829</v>
      </c>
      <c r="D132" s="15" t="s">
        <v>22830</v>
      </c>
      <c r="E132" s="16"/>
      <c r="F132" s="16"/>
      <c r="G132" s="16"/>
      <c r="H132" s="16"/>
      <c r="I132" s="16"/>
      <c r="J132" s="16"/>
      <c r="K132" s="16"/>
      <c r="L132" s="16"/>
      <c r="M132" s="16"/>
    </row>
    <row r="133" spans="2:13" s="17" customFormat="1" ht="18" customHeight="1" x14ac:dyDescent="0.5">
      <c r="B133" s="13" t="s">
        <v>19985</v>
      </c>
      <c r="C133" s="14" t="s">
        <v>22831</v>
      </c>
      <c r="D133" s="15" t="s">
        <v>22832</v>
      </c>
      <c r="E133" s="16"/>
      <c r="F133" s="16"/>
      <c r="G133" s="16"/>
      <c r="H133" s="16"/>
      <c r="I133" s="16"/>
      <c r="J133" s="16"/>
      <c r="K133" s="16"/>
      <c r="L133" s="16"/>
      <c r="M133" s="16"/>
    </row>
    <row r="134" spans="2:13" s="17" customFormat="1" ht="18" customHeight="1" x14ac:dyDescent="0.5">
      <c r="B134" s="13" t="s">
        <v>19987</v>
      </c>
      <c r="C134" s="14" t="s">
        <v>22833</v>
      </c>
      <c r="D134" s="15" t="s">
        <v>22834</v>
      </c>
      <c r="E134" s="16"/>
      <c r="F134" s="16"/>
      <c r="G134" s="16"/>
      <c r="H134" s="16"/>
      <c r="I134" s="16"/>
      <c r="J134" s="16"/>
      <c r="K134" s="16"/>
      <c r="L134" s="16"/>
      <c r="M134" s="16"/>
    </row>
    <row r="135" spans="2:13" s="17" customFormat="1" ht="18" customHeight="1" x14ac:dyDescent="0.5">
      <c r="B135" s="13" t="s">
        <v>19936</v>
      </c>
      <c r="C135" s="14" t="s">
        <v>22835</v>
      </c>
      <c r="D135" s="15" t="s">
        <v>22836</v>
      </c>
      <c r="E135" s="16"/>
      <c r="F135" s="16"/>
      <c r="G135" s="16"/>
      <c r="H135" s="16"/>
      <c r="I135" s="16"/>
      <c r="J135" s="16"/>
      <c r="K135" s="16"/>
      <c r="L135" s="16"/>
      <c r="M135" s="16"/>
    </row>
    <row r="136" spans="2:13" s="17" customFormat="1" ht="18" customHeight="1" x14ac:dyDescent="0.5">
      <c r="B136" s="13" t="s">
        <v>19990</v>
      </c>
      <c r="C136" s="14" t="s">
        <v>22837</v>
      </c>
      <c r="D136" s="15" t="s">
        <v>22838</v>
      </c>
      <c r="E136" s="16"/>
      <c r="F136" s="16"/>
      <c r="G136" s="16"/>
      <c r="H136" s="16"/>
      <c r="I136" s="16"/>
      <c r="J136" s="16"/>
      <c r="K136" s="16"/>
      <c r="L136" s="16"/>
      <c r="M136" s="16"/>
    </row>
    <row r="137" spans="2:13" s="17" customFormat="1" ht="18" customHeight="1" x14ac:dyDescent="0.5">
      <c r="B137" s="13" t="s">
        <v>19992</v>
      </c>
      <c r="C137" s="14" t="s">
        <v>22839</v>
      </c>
      <c r="D137" s="15" t="s">
        <v>22840</v>
      </c>
      <c r="E137" s="16"/>
      <c r="F137" s="16"/>
      <c r="G137" s="16"/>
      <c r="H137" s="16"/>
      <c r="I137" s="16"/>
      <c r="J137" s="16"/>
      <c r="K137" s="16"/>
      <c r="L137" s="16"/>
      <c r="M137" s="16"/>
    </row>
    <row r="138" spans="2:13" s="17" customFormat="1" ht="18" customHeight="1" x14ac:dyDescent="0.5">
      <c r="B138" s="13" t="s">
        <v>19994</v>
      </c>
      <c r="C138" s="14" t="s">
        <v>22841</v>
      </c>
      <c r="D138" s="15" t="s">
        <v>22842</v>
      </c>
      <c r="E138" s="16"/>
      <c r="F138" s="16"/>
      <c r="G138" s="16"/>
      <c r="H138" s="16"/>
      <c r="I138" s="16"/>
      <c r="J138" s="16"/>
      <c r="K138" s="16"/>
      <c r="L138" s="16"/>
      <c r="M138" s="16"/>
    </row>
    <row r="139" spans="2:13" s="17" customFormat="1" ht="18" customHeight="1" x14ac:dyDescent="0.5">
      <c r="B139" s="13" t="s">
        <v>19939</v>
      </c>
      <c r="C139" s="14" t="s">
        <v>22843</v>
      </c>
      <c r="D139" s="15" t="s">
        <v>22844</v>
      </c>
      <c r="E139" s="16"/>
      <c r="F139" s="16"/>
      <c r="G139" s="16"/>
      <c r="H139" s="16"/>
      <c r="I139" s="16"/>
      <c r="J139" s="16"/>
      <c r="K139" s="16"/>
      <c r="L139" s="16"/>
      <c r="M139" s="16"/>
    </row>
    <row r="140" spans="2:13" s="17" customFormat="1" ht="18" customHeight="1" x14ac:dyDescent="0.5">
      <c r="B140" s="13" t="s">
        <v>19944</v>
      </c>
      <c r="C140" s="14" t="s">
        <v>22845</v>
      </c>
      <c r="D140" s="15" t="s">
        <v>22846</v>
      </c>
      <c r="E140" s="16"/>
      <c r="F140" s="16"/>
      <c r="G140" s="16"/>
      <c r="H140" s="16"/>
      <c r="I140" s="16"/>
      <c r="J140" s="16"/>
      <c r="K140" s="16"/>
      <c r="L140" s="16"/>
      <c r="M140" s="16"/>
    </row>
    <row r="141" spans="2:13" s="17" customFormat="1" ht="18" customHeight="1" x14ac:dyDescent="0.5">
      <c r="B141" s="13" t="s">
        <v>19998</v>
      </c>
      <c r="C141" s="14" t="s">
        <v>22847</v>
      </c>
      <c r="D141" s="15" t="s">
        <v>22848</v>
      </c>
      <c r="E141" s="16"/>
      <c r="F141" s="16"/>
      <c r="G141" s="16"/>
      <c r="H141" s="16"/>
      <c r="I141" s="16"/>
      <c r="J141" s="16"/>
      <c r="K141" s="16"/>
      <c r="L141" s="16"/>
      <c r="M141" s="16"/>
    </row>
    <row r="142" spans="2:13" ht="18" customHeight="1" x14ac:dyDescent="0.5">
      <c r="B142" s="13" t="s">
        <v>20000</v>
      </c>
      <c r="C142" s="14" t="s">
        <v>22849</v>
      </c>
      <c r="D142" s="15" t="s">
        <v>22850</v>
      </c>
      <c r="E142" s="52"/>
      <c r="F142" s="52"/>
      <c r="G142" s="52"/>
      <c r="H142" s="52"/>
      <c r="I142" s="52"/>
      <c r="J142" s="52"/>
      <c r="K142" s="52"/>
      <c r="L142" s="52"/>
      <c r="M142" s="52"/>
    </row>
    <row r="143" spans="2:13" ht="18" customHeight="1" x14ac:dyDescent="0.15">
      <c r="D143" s="18" t="s">
        <v>22851</v>
      </c>
    </row>
    <row r="144" spans="2:13" ht="18" customHeight="1" x14ac:dyDescent="0.15"/>
    <row r="145" spans="2:13" ht="18.75" customHeight="1" x14ac:dyDescent="0.15">
      <c r="B145" s="1325" t="s">
        <v>9795</v>
      </c>
      <c r="C145" s="1325"/>
      <c r="D145" s="1325"/>
      <c r="E145" s="1325"/>
      <c r="F145" s="1325"/>
      <c r="G145" s="1325"/>
      <c r="H145" s="1325"/>
      <c r="I145" s="1325"/>
      <c r="J145" s="1325"/>
      <c r="K145" s="1325"/>
      <c r="L145" s="1325"/>
      <c r="M145" s="1325"/>
    </row>
    <row r="146" spans="2:13" ht="0.75" customHeight="1" x14ac:dyDescent="0.15">
      <c r="B146" s="1325"/>
      <c r="C146" s="1325"/>
      <c r="D146" s="1325"/>
      <c r="E146" s="1325"/>
      <c r="F146" s="1325"/>
      <c r="G146" s="1325"/>
      <c r="H146" s="1325"/>
      <c r="I146" s="1325"/>
      <c r="J146" s="1325"/>
      <c r="K146" s="1325"/>
      <c r="L146" s="1325"/>
      <c r="M146" s="1325"/>
    </row>
    <row r="147" spans="2:13" ht="19.5" customHeight="1" x14ac:dyDescent="0.15">
      <c r="B147" s="1325" t="s">
        <v>22852</v>
      </c>
      <c r="C147" s="1325"/>
      <c r="D147" s="1325"/>
      <c r="E147" s="1325"/>
      <c r="F147" s="1325"/>
      <c r="G147" s="1325"/>
      <c r="H147" s="1325"/>
      <c r="I147" s="1325"/>
      <c r="J147" s="1325"/>
      <c r="K147" s="1325"/>
      <c r="L147" s="1325"/>
      <c r="M147" s="1325"/>
    </row>
    <row r="148" spans="2:13" ht="19.5" customHeight="1" x14ac:dyDescent="0.15">
      <c r="B148" s="1324" t="s">
        <v>15537</v>
      </c>
      <c r="C148" s="1324"/>
      <c r="D148" s="1324"/>
      <c r="E148" s="1324"/>
      <c r="F148" s="1324"/>
      <c r="G148" s="1324"/>
      <c r="H148" s="1324"/>
      <c r="I148" s="1324"/>
      <c r="J148" s="1324"/>
      <c r="K148" s="1324"/>
      <c r="L148" s="1324"/>
      <c r="M148" s="1324"/>
    </row>
    <row r="149" spans="2:13" ht="5.25" customHeight="1" x14ac:dyDescent="0.15">
      <c r="C149" s="1325" t="s">
        <v>22775</v>
      </c>
      <c r="D149" s="1325"/>
      <c r="E149" s="1325"/>
      <c r="F149" s="1325"/>
      <c r="G149" s="1325"/>
      <c r="H149" s="1325"/>
      <c r="I149" s="1325"/>
      <c r="J149" s="1325"/>
      <c r="K149" s="1325"/>
      <c r="L149" s="1325"/>
      <c r="M149" s="1325"/>
    </row>
    <row r="150" spans="2:13" ht="14.25" customHeight="1" x14ac:dyDescent="0.15">
      <c r="C150" s="1325"/>
      <c r="D150" s="1325"/>
      <c r="E150" s="1325"/>
      <c r="F150" s="1325"/>
      <c r="G150" s="1325"/>
      <c r="H150" s="1325"/>
      <c r="I150" s="1325"/>
      <c r="J150" s="1325"/>
      <c r="K150" s="1325"/>
      <c r="L150" s="1325"/>
      <c r="M150" s="1325"/>
    </row>
    <row r="151" spans="2:13" ht="5.25" customHeight="1" x14ac:dyDescent="0.15">
      <c r="C151" s="1325" t="s">
        <v>22853</v>
      </c>
      <c r="D151" s="1325"/>
      <c r="E151" s="1325"/>
      <c r="F151" s="1325"/>
      <c r="G151" s="1325"/>
      <c r="H151" s="1325"/>
      <c r="I151" s="1325"/>
      <c r="J151" s="1325"/>
      <c r="K151" s="1325"/>
      <c r="L151" s="1325"/>
      <c r="M151" s="1325"/>
    </row>
    <row r="152" spans="2:13" ht="15" customHeight="1" x14ac:dyDescent="0.15">
      <c r="C152" s="1325"/>
      <c r="D152" s="1325"/>
      <c r="E152" s="1325"/>
      <c r="F152" s="1325"/>
      <c r="G152" s="1325"/>
      <c r="H152" s="1325"/>
      <c r="I152" s="1325"/>
      <c r="J152" s="1325"/>
      <c r="K152" s="1325"/>
      <c r="L152" s="1325"/>
      <c r="M152" s="1325"/>
    </row>
    <row r="153" spans="2:13" ht="3" customHeight="1" x14ac:dyDescent="0.15"/>
    <row r="154" spans="2:13" ht="26.25" customHeight="1" x14ac:dyDescent="0.45">
      <c r="B154" s="4" t="s">
        <v>9529</v>
      </c>
      <c r="C154" s="100" t="s">
        <v>8352</v>
      </c>
      <c r="D154" s="4" t="s">
        <v>9799</v>
      </c>
      <c r="E154" s="52"/>
      <c r="F154" s="52"/>
      <c r="G154" s="52"/>
      <c r="H154" s="52"/>
      <c r="I154" s="52"/>
      <c r="J154" s="52"/>
      <c r="K154" s="52"/>
      <c r="L154" s="52"/>
      <c r="M154" s="4" t="s">
        <v>16119</v>
      </c>
    </row>
    <row r="155" spans="2:13" s="17" customFormat="1" ht="18" customHeight="1" x14ac:dyDescent="0.5">
      <c r="B155" s="13" t="s">
        <v>12949</v>
      </c>
      <c r="C155" s="14" t="s">
        <v>22854</v>
      </c>
      <c r="D155" s="15" t="s">
        <v>22855</v>
      </c>
      <c r="E155" s="16"/>
      <c r="F155" s="16"/>
      <c r="G155" s="16"/>
      <c r="H155" s="16"/>
      <c r="I155" s="16"/>
      <c r="J155" s="16"/>
      <c r="K155" s="16"/>
      <c r="L155" s="16"/>
      <c r="M155" s="16"/>
    </row>
    <row r="156" spans="2:13" s="17" customFormat="1" ht="18" customHeight="1" x14ac:dyDescent="0.5">
      <c r="B156" s="13" t="s">
        <v>12951</v>
      </c>
      <c r="C156" s="14" t="s">
        <v>22856</v>
      </c>
      <c r="D156" s="15" t="s">
        <v>22857</v>
      </c>
      <c r="E156" s="16"/>
      <c r="F156" s="16"/>
      <c r="G156" s="16"/>
      <c r="H156" s="16"/>
      <c r="I156" s="16"/>
      <c r="J156" s="16"/>
      <c r="K156" s="16"/>
      <c r="L156" s="16"/>
      <c r="M156" s="16"/>
    </row>
    <row r="157" spans="2:13" s="17" customFormat="1" ht="18" customHeight="1" x14ac:dyDescent="0.5">
      <c r="B157" s="13" t="s">
        <v>12962</v>
      </c>
      <c r="C157" s="14" t="s">
        <v>22858</v>
      </c>
      <c r="D157" s="15" t="s">
        <v>22859</v>
      </c>
      <c r="E157" s="16"/>
      <c r="F157" s="16"/>
      <c r="G157" s="16"/>
      <c r="H157" s="16"/>
      <c r="I157" s="16"/>
      <c r="J157" s="16"/>
      <c r="K157" s="16"/>
      <c r="L157" s="16"/>
      <c r="M157" s="16"/>
    </row>
    <row r="158" spans="2:13" s="17" customFormat="1" ht="18" customHeight="1" x14ac:dyDescent="0.5">
      <c r="B158" s="13" t="s">
        <v>12966</v>
      </c>
      <c r="C158" s="14" t="s">
        <v>22860</v>
      </c>
      <c r="D158" s="15" t="s">
        <v>22861</v>
      </c>
      <c r="E158" s="16"/>
      <c r="F158" s="16"/>
      <c r="G158" s="16"/>
      <c r="H158" s="16"/>
      <c r="I158" s="16"/>
      <c r="J158" s="16"/>
      <c r="K158" s="16"/>
      <c r="L158" s="16"/>
      <c r="M158" s="16"/>
    </row>
    <row r="159" spans="2:13" s="17" customFormat="1" ht="18" customHeight="1" x14ac:dyDescent="0.5">
      <c r="B159" s="13" t="s">
        <v>12971</v>
      </c>
      <c r="C159" s="14" t="s">
        <v>22862</v>
      </c>
      <c r="D159" s="15" t="s">
        <v>22863</v>
      </c>
      <c r="E159" s="16"/>
      <c r="F159" s="16"/>
      <c r="G159" s="16"/>
      <c r="H159" s="16"/>
      <c r="I159" s="16"/>
      <c r="J159" s="16"/>
      <c r="K159" s="16"/>
      <c r="L159" s="16"/>
      <c r="M159" s="16"/>
    </row>
    <row r="160" spans="2:13" s="17" customFormat="1" ht="18" customHeight="1" x14ac:dyDescent="0.5">
      <c r="B160" s="13" t="s">
        <v>12976</v>
      </c>
      <c r="C160" s="14" t="s">
        <v>22864</v>
      </c>
      <c r="D160" s="15" t="s">
        <v>22865</v>
      </c>
      <c r="E160" s="16"/>
      <c r="F160" s="16"/>
      <c r="G160" s="16"/>
      <c r="H160" s="16"/>
      <c r="I160" s="16"/>
      <c r="J160" s="16"/>
      <c r="K160" s="16"/>
      <c r="L160" s="16"/>
      <c r="M160" s="16"/>
    </row>
    <row r="161" spans="2:13" s="17" customFormat="1" ht="18" customHeight="1" x14ac:dyDescent="0.5">
      <c r="B161" s="13" t="s">
        <v>12980</v>
      </c>
      <c r="C161" s="14" t="s">
        <v>22866</v>
      </c>
      <c r="D161" s="15" t="s">
        <v>22867</v>
      </c>
      <c r="E161" s="16"/>
      <c r="F161" s="16"/>
      <c r="G161" s="16"/>
      <c r="H161" s="16"/>
      <c r="I161" s="16"/>
      <c r="J161" s="16"/>
      <c r="K161" s="16"/>
      <c r="L161" s="16"/>
      <c r="M161" s="16"/>
    </row>
    <row r="162" spans="2:13" s="17" customFormat="1" ht="18" customHeight="1" x14ac:dyDescent="0.5">
      <c r="B162" s="13" t="s">
        <v>12985</v>
      </c>
      <c r="C162" s="14" t="s">
        <v>22868</v>
      </c>
      <c r="D162" s="15" t="s">
        <v>22869</v>
      </c>
      <c r="E162" s="16"/>
      <c r="F162" s="16"/>
      <c r="G162" s="16"/>
      <c r="H162" s="16"/>
      <c r="I162" s="16"/>
      <c r="J162" s="16"/>
      <c r="K162" s="16"/>
      <c r="L162" s="16"/>
      <c r="M162" s="16"/>
    </row>
    <row r="163" spans="2:13" s="17" customFormat="1" ht="18" customHeight="1" x14ac:dyDescent="0.5">
      <c r="B163" s="13" t="s">
        <v>12988</v>
      </c>
      <c r="C163" s="14" t="s">
        <v>22870</v>
      </c>
      <c r="D163" s="15" t="s">
        <v>22871</v>
      </c>
      <c r="E163" s="16"/>
      <c r="F163" s="16"/>
      <c r="G163" s="16"/>
      <c r="H163" s="16"/>
      <c r="I163" s="16"/>
      <c r="J163" s="16"/>
      <c r="K163" s="16"/>
      <c r="L163" s="16"/>
      <c r="M163" s="16"/>
    </row>
    <row r="164" spans="2:13" s="17" customFormat="1" ht="18" customHeight="1" x14ac:dyDescent="0.5">
      <c r="B164" s="13" t="s">
        <v>12993</v>
      </c>
      <c r="C164" s="14" t="s">
        <v>22872</v>
      </c>
      <c r="D164" s="15" t="s">
        <v>22873</v>
      </c>
      <c r="E164" s="16"/>
      <c r="F164" s="16"/>
      <c r="G164" s="16"/>
      <c r="H164" s="16"/>
      <c r="I164" s="16"/>
      <c r="J164" s="16"/>
      <c r="K164" s="16"/>
      <c r="L164" s="16"/>
      <c r="M164" s="16"/>
    </row>
    <row r="165" spans="2:13" s="17" customFormat="1" ht="18" customHeight="1" x14ac:dyDescent="0.5">
      <c r="B165" s="13" t="s">
        <v>12998</v>
      </c>
      <c r="C165" s="14" t="s">
        <v>22874</v>
      </c>
      <c r="D165" s="15" t="s">
        <v>22875</v>
      </c>
      <c r="E165" s="16"/>
      <c r="F165" s="16"/>
      <c r="G165" s="16"/>
      <c r="H165" s="16"/>
      <c r="I165" s="16"/>
      <c r="J165" s="16"/>
      <c r="K165" s="16"/>
      <c r="L165" s="16"/>
      <c r="M165" s="16"/>
    </row>
    <row r="166" spans="2:13" s="17" customFormat="1" ht="18" customHeight="1" x14ac:dyDescent="0.5">
      <c r="B166" s="13" t="s">
        <v>13003</v>
      </c>
      <c r="C166" s="14" t="s">
        <v>22876</v>
      </c>
      <c r="D166" s="15" t="s">
        <v>22877</v>
      </c>
      <c r="E166" s="16"/>
      <c r="F166" s="16"/>
      <c r="G166" s="16"/>
      <c r="H166" s="16"/>
      <c r="I166" s="16"/>
      <c r="J166" s="16"/>
      <c r="K166" s="16"/>
      <c r="L166" s="16"/>
      <c r="M166" s="16"/>
    </row>
    <row r="167" spans="2:13" s="17" customFormat="1" ht="18" customHeight="1" x14ac:dyDescent="0.5">
      <c r="B167" s="13" t="s">
        <v>19961</v>
      </c>
      <c r="C167" s="14" t="s">
        <v>22878</v>
      </c>
      <c r="D167" s="15" t="s">
        <v>22879</v>
      </c>
      <c r="E167" s="16"/>
      <c r="F167" s="16"/>
      <c r="G167" s="16"/>
      <c r="H167" s="16"/>
      <c r="I167" s="16"/>
      <c r="J167" s="16"/>
      <c r="K167" s="16"/>
      <c r="L167" s="16"/>
      <c r="M167" s="16"/>
    </row>
    <row r="168" spans="2:13" s="17" customFormat="1" ht="18" customHeight="1" x14ac:dyDescent="0.5">
      <c r="B168" s="13" t="s">
        <v>19963</v>
      </c>
      <c r="C168" s="14" t="s">
        <v>22880</v>
      </c>
      <c r="D168" s="15" t="s">
        <v>22881</v>
      </c>
      <c r="E168" s="16"/>
      <c r="F168" s="16"/>
      <c r="G168" s="16"/>
      <c r="H168" s="16"/>
      <c r="I168" s="16"/>
      <c r="J168" s="16"/>
      <c r="K168" s="16"/>
      <c r="L168" s="16"/>
      <c r="M168" s="16"/>
    </row>
    <row r="169" spans="2:13" s="17" customFormat="1" ht="18" customHeight="1" x14ac:dyDescent="0.5">
      <c r="B169" s="13" t="s">
        <v>19965</v>
      </c>
      <c r="C169" s="14" t="s">
        <v>22882</v>
      </c>
      <c r="D169" s="15" t="s">
        <v>22883</v>
      </c>
      <c r="E169" s="16"/>
      <c r="F169" s="16"/>
      <c r="G169" s="16"/>
      <c r="H169" s="16"/>
      <c r="I169" s="16"/>
      <c r="J169" s="16"/>
      <c r="K169" s="16"/>
      <c r="L169" s="16"/>
      <c r="M169" s="16"/>
    </row>
    <row r="170" spans="2:13" s="17" customFormat="1" ht="18" customHeight="1" x14ac:dyDescent="0.5">
      <c r="B170" s="13" t="s">
        <v>19967</v>
      </c>
      <c r="C170" s="14" t="s">
        <v>22884</v>
      </c>
      <c r="D170" s="15" t="s">
        <v>22885</v>
      </c>
      <c r="E170" s="16"/>
      <c r="F170" s="16"/>
      <c r="G170" s="16"/>
      <c r="H170" s="16"/>
      <c r="I170" s="16"/>
      <c r="J170" s="16"/>
      <c r="K170" s="16"/>
      <c r="L170" s="16"/>
      <c r="M170" s="16"/>
    </row>
    <row r="171" spans="2:13" s="17" customFormat="1" ht="18" customHeight="1" x14ac:dyDescent="0.5">
      <c r="B171" s="13" t="s">
        <v>19908</v>
      </c>
      <c r="C171" s="14" t="s">
        <v>22886</v>
      </c>
      <c r="D171" s="15" t="s">
        <v>22887</v>
      </c>
      <c r="E171" s="16"/>
      <c r="F171" s="16"/>
      <c r="G171" s="16"/>
      <c r="H171" s="16"/>
      <c r="I171" s="16"/>
      <c r="J171" s="16"/>
      <c r="K171" s="16"/>
      <c r="L171" s="16"/>
      <c r="M171" s="16"/>
    </row>
    <row r="172" spans="2:13" s="17" customFormat="1" ht="18" customHeight="1" x14ac:dyDescent="0.5">
      <c r="B172" s="13" t="s">
        <v>19929</v>
      </c>
      <c r="C172" s="14" t="s">
        <v>22888</v>
      </c>
      <c r="D172" s="15" t="s">
        <v>22889</v>
      </c>
      <c r="E172" s="16"/>
      <c r="F172" s="16"/>
      <c r="G172" s="16"/>
      <c r="H172" s="16"/>
      <c r="I172" s="16"/>
      <c r="J172" s="16"/>
      <c r="K172" s="16"/>
      <c r="L172" s="16"/>
      <c r="M172" s="16"/>
    </row>
    <row r="173" spans="2:13" s="17" customFormat="1" ht="18" customHeight="1" x14ac:dyDescent="0.5">
      <c r="B173" s="13" t="s">
        <v>19918</v>
      </c>
      <c r="C173" s="14" t="s">
        <v>22890</v>
      </c>
      <c r="D173" s="15" t="s">
        <v>22891</v>
      </c>
      <c r="E173" s="16"/>
      <c r="F173" s="16"/>
      <c r="G173" s="16"/>
      <c r="H173" s="16"/>
      <c r="I173" s="16"/>
      <c r="J173" s="16"/>
      <c r="K173" s="16"/>
      <c r="L173" s="16"/>
      <c r="M173" s="16"/>
    </row>
    <row r="174" spans="2:13" s="17" customFormat="1" ht="18" customHeight="1" x14ac:dyDescent="0.5">
      <c r="B174" s="13" t="s">
        <v>19925</v>
      </c>
      <c r="C174" s="14" t="s">
        <v>22892</v>
      </c>
      <c r="D174" s="15" t="s">
        <v>22893</v>
      </c>
      <c r="E174" s="16"/>
      <c r="F174" s="16"/>
      <c r="G174" s="16"/>
      <c r="H174" s="16"/>
      <c r="I174" s="16"/>
      <c r="J174" s="16"/>
      <c r="K174" s="16"/>
      <c r="L174" s="16"/>
      <c r="M174" s="16"/>
    </row>
    <row r="175" spans="2:13" s="17" customFormat="1" ht="18" customHeight="1" x14ac:dyDescent="0.5">
      <c r="B175" s="13" t="s">
        <v>19973</v>
      </c>
      <c r="C175" s="14" t="s">
        <v>22894</v>
      </c>
      <c r="D175" s="15" t="s">
        <v>22895</v>
      </c>
      <c r="E175" s="16"/>
      <c r="F175" s="16"/>
      <c r="G175" s="16"/>
      <c r="H175" s="16"/>
      <c r="I175" s="16"/>
      <c r="J175" s="16"/>
      <c r="K175" s="16"/>
      <c r="L175" s="16"/>
      <c r="M175" s="16"/>
    </row>
    <row r="176" spans="2:13" s="17" customFormat="1" ht="18" customHeight="1" x14ac:dyDescent="0.5">
      <c r="B176" s="13" t="s">
        <v>19975</v>
      </c>
      <c r="C176" s="14" t="s">
        <v>22896</v>
      </c>
      <c r="D176" s="15" t="s">
        <v>22897</v>
      </c>
      <c r="E176" s="16"/>
      <c r="F176" s="16"/>
      <c r="G176" s="16"/>
      <c r="H176" s="16"/>
      <c r="I176" s="16"/>
      <c r="J176" s="16"/>
      <c r="K176" s="16"/>
      <c r="L176" s="16"/>
      <c r="M176" s="16"/>
    </row>
    <row r="177" spans="2:13" s="17" customFormat="1" ht="18" customHeight="1" x14ac:dyDescent="0.5">
      <c r="B177" s="13" t="s">
        <v>19977</v>
      </c>
      <c r="C177" s="14" t="s">
        <v>22898</v>
      </c>
      <c r="D177" s="15" t="s">
        <v>22899</v>
      </c>
      <c r="E177" s="16"/>
      <c r="F177" s="16"/>
      <c r="G177" s="16"/>
      <c r="H177" s="16"/>
      <c r="I177" s="16"/>
      <c r="J177" s="16"/>
      <c r="K177" s="16"/>
      <c r="L177" s="16"/>
      <c r="M177" s="16"/>
    </row>
    <row r="178" spans="2:13" s="17" customFormat="1" ht="18" customHeight="1" x14ac:dyDescent="0.5">
      <c r="B178" s="13" t="s">
        <v>19979</v>
      </c>
      <c r="C178" s="14" t="s">
        <v>22900</v>
      </c>
      <c r="D178" s="15" t="s">
        <v>22901</v>
      </c>
      <c r="E178" s="16"/>
      <c r="F178" s="16"/>
      <c r="G178" s="16"/>
      <c r="H178" s="16"/>
      <c r="I178" s="16"/>
      <c r="J178" s="16"/>
      <c r="K178" s="16"/>
      <c r="L178" s="16"/>
      <c r="M178" s="16"/>
    </row>
    <row r="179" spans="2:13" s="17" customFormat="1" ht="18" customHeight="1" x14ac:dyDescent="0.5">
      <c r="B179" s="13" t="s">
        <v>19941</v>
      </c>
      <c r="C179" s="14" t="s">
        <v>22902</v>
      </c>
      <c r="D179" s="15" t="s">
        <v>22903</v>
      </c>
      <c r="E179" s="16"/>
      <c r="F179" s="16"/>
      <c r="G179" s="16"/>
      <c r="H179" s="16"/>
      <c r="I179" s="16"/>
      <c r="J179" s="16"/>
      <c r="K179" s="16"/>
      <c r="L179" s="16"/>
      <c r="M179" s="16"/>
    </row>
    <row r="180" spans="2:13" s="17" customFormat="1" ht="18" customHeight="1" x14ac:dyDescent="0.5">
      <c r="B180" s="13" t="s">
        <v>19982</v>
      </c>
      <c r="C180" s="14" t="s">
        <v>22904</v>
      </c>
      <c r="D180" s="15" t="s">
        <v>22905</v>
      </c>
      <c r="E180" s="16"/>
      <c r="F180" s="16"/>
      <c r="G180" s="16"/>
      <c r="H180" s="16"/>
      <c r="I180" s="16"/>
      <c r="J180" s="16"/>
      <c r="K180" s="16"/>
      <c r="L180" s="16"/>
      <c r="M180" s="16"/>
    </row>
    <row r="181" spans="2:13" s="17" customFormat="1" ht="18" customHeight="1" x14ac:dyDescent="0.5">
      <c r="B181" s="13" t="s">
        <v>19931</v>
      </c>
      <c r="C181" s="14" t="s">
        <v>22906</v>
      </c>
      <c r="D181" s="15" t="s">
        <v>22907</v>
      </c>
      <c r="E181" s="16"/>
      <c r="F181" s="16"/>
      <c r="G181" s="16"/>
      <c r="H181" s="16"/>
      <c r="I181" s="16"/>
      <c r="J181" s="16"/>
      <c r="K181" s="16"/>
      <c r="L181" s="16"/>
      <c r="M181" s="16"/>
    </row>
    <row r="182" spans="2:13" s="17" customFormat="1" ht="18" customHeight="1" x14ac:dyDescent="0.5">
      <c r="B182" s="13" t="s">
        <v>19985</v>
      </c>
      <c r="C182" s="14" t="s">
        <v>22908</v>
      </c>
      <c r="D182" s="15" t="s">
        <v>22909</v>
      </c>
      <c r="E182" s="16"/>
      <c r="F182" s="16"/>
      <c r="G182" s="16"/>
      <c r="H182" s="16"/>
      <c r="I182" s="16"/>
      <c r="J182" s="16"/>
      <c r="K182" s="16"/>
      <c r="L182" s="16"/>
      <c r="M182" s="16"/>
    </row>
    <row r="183" spans="2:13" s="17" customFormat="1" ht="18" customHeight="1" x14ac:dyDescent="0.5">
      <c r="B183" s="13" t="s">
        <v>19987</v>
      </c>
      <c r="C183" s="14" t="s">
        <v>22910</v>
      </c>
      <c r="D183" s="15" t="s">
        <v>22911</v>
      </c>
      <c r="E183" s="16"/>
      <c r="F183" s="16"/>
      <c r="G183" s="16"/>
      <c r="H183" s="16"/>
      <c r="I183" s="16"/>
      <c r="J183" s="16"/>
      <c r="K183" s="16"/>
      <c r="L183" s="16"/>
      <c r="M183" s="16"/>
    </row>
    <row r="184" spans="2:13" s="17" customFormat="1" ht="18" customHeight="1" x14ac:dyDescent="0.5">
      <c r="B184" s="13" t="s">
        <v>19936</v>
      </c>
      <c r="C184" s="14" t="s">
        <v>22912</v>
      </c>
      <c r="D184" s="15" t="s">
        <v>22913</v>
      </c>
      <c r="E184" s="16"/>
      <c r="F184" s="16"/>
      <c r="G184" s="16"/>
      <c r="H184" s="16"/>
      <c r="I184" s="16"/>
      <c r="J184" s="16"/>
      <c r="K184" s="16"/>
      <c r="L184" s="16"/>
      <c r="M184" s="16"/>
    </row>
    <row r="185" spans="2:13" s="17" customFormat="1" ht="18" customHeight="1" x14ac:dyDescent="0.5">
      <c r="B185" s="13" t="s">
        <v>19990</v>
      </c>
      <c r="C185" s="14" t="s">
        <v>22914</v>
      </c>
      <c r="D185" s="15" t="s">
        <v>22915</v>
      </c>
      <c r="E185" s="16"/>
      <c r="F185" s="16"/>
      <c r="G185" s="16"/>
      <c r="H185" s="16"/>
      <c r="I185" s="16"/>
      <c r="J185" s="16"/>
      <c r="K185" s="16"/>
      <c r="L185" s="16"/>
      <c r="M185" s="16"/>
    </row>
    <row r="186" spans="2:13" s="17" customFormat="1" ht="18" customHeight="1" x14ac:dyDescent="0.5">
      <c r="B186" s="13" t="s">
        <v>19992</v>
      </c>
      <c r="C186" s="14" t="s">
        <v>22916</v>
      </c>
      <c r="D186" s="15" t="s">
        <v>22917</v>
      </c>
      <c r="E186" s="16"/>
      <c r="F186" s="16"/>
      <c r="G186" s="16"/>
      <c r="H186" s="16"/>
      <c r="I186" s="16"/>
      <c r="J186" s="16"/>
      <c r="K186" s="16"/>
      <c r="L186" s="16"/>
      <c r="M186" s="16"/>
    </row>
    <row r="187" spans="2:13" s="17" customFormat="1" ht="18" customHeight="1" x14ac:dyDescent="0.5">
      <c r="B187" s="13" t="s">
        <v>19994</v>
      </c>
      <c r="C187" s="14" t="s">
        <v>22918</v>
      </c>
      <c r="D187" s="15" t="s">
        <v>22919</v>
      </c>
      <c r="E187" s="16"/>
      <c r="F187" s="16"/>
      <c r="G187" s="16"/>
      <c r="H187" s="16"/>
      <c r="I187" s="16"/>
      <c r="J187" s="16"/>
      <c r="K187" s="16"/>
      <c r="L187" s="16"/>
      <c r="M187" s="16"/>
    </row>
    <row r="188" spans="2:13" s="17" customFormat="1" ht="18" customHeight="1" x14ac:dyDescent="0.5">
      <c r="B188" s="13" t="s">
        <v>19939</v>
      </c>
      <c r="C188" s="14" t="s">
        <v>22920</v>
      </c>
      <c r="D188" s="15" t="s">
        <v>22921</v>
      </c>
      <c r="E188" s="16"/>
      <c r="F188" s="16"/>
      <c r="G188" s="16"/>
      <c r="H188" s="16"/>
      <c r="I188" s="16"/>
      <c r="J188" s="16"/>
      <c r="K188" s="16"/>
      <c r="L188" s="16"/>
      <c r="M188" s="16"/>
    </row>
    <row r="189" spans="2:13" s="17" customFormat="1" ht="18" customHeight="1" x14ac:dyDescent="0.5">
      <c r="B189" s="13" t="s">
        <v>19944</v>
      </c>
      <c r="C189" s="14" t="s">
        <v>22922</v>
      </c>
      <c r="D189" s="15" t="s">
        <v>22923</v>
      </c>
      <c r="E189" s="16"/>
      <c r="F189" s="16"/>
      <c r="G189" s="16"/>
      <c r="H189" s="16"/>
      <c r="I189" s="16"/>
      <c r="J189" s="16"/>
      <c r="K189" s="16"/>
      <c r="L189" s="16"/>
      <c r="M189" s="16"/>
    </row>
    <row r="190" spans="2:13" s="17" customFormat="1" ht="18" customHeight="1" x14ac:dyDescent="0.5">
      <c r="B190" s="13" t="s">
        <v>19998</v>
      </c>
      <c r="C190" s="14" t="s">
        <v>22924</v>
      </c>
      <c r="D190" s="119" t="s">
        <v>22925</v>
      </c>
      <c r="E190" s="16"/>
      <c r="F190" s="16"/>
      <c r="G190" s="16"/>
      <c r="H190" s="16"/>
      <c r="I190" s="16"/>
      <c r="J190" s="16"/>
      <c r="K190" s="16"/>
      <c r="L190" s="16"/>
      <c r="M190" s="16"/>
    </row>
    <row r="191" spans="2:13" ht="18" customHeight="1" x14ac:dyDescent="0.45">
      <c r="B191" s="53" t="s">
        <v>20000</v>
      </c>
      <c r="C191" s="4" t="s">
        <v>22926</v>
      </c>
      <c r="D191" s="54" t="s">
        <v>22927</v>
      </c>
      <c r="E191" s="52"/>
      <c r="F191" s="52"/>
      <c r="G191" s="52"/>
      <c r="H191" s="52"/>
      <c r="I191" s="52"/>
      <c r="J191" s="52"/>
      <c r="K191" s="52"/>
      <c r="L191" s="52"/>
      <c r="M191" s="52"/>
    </row>
    <row r="192" spans="2:13" ht="18" customHeight="1" x14ac:dyDescent="0.45">
      <c r="B192" s="53" t="s">
        <v>20002</v>
      </c>
      <c r="C192" s="4" t="s">
        <v>22928</v>
      </c>
      <c r="D192" s="54" t="s">
        <v>22929</v>
      </c>
      <c r="E192" s="52"/>
      <c r="F192" s="52"/>
      <c r="G192" s="52"/>
      <c r="H192" s="52"/>
      <c r="I192" s="52"/>
      <c r="J192" s="52"/>
      <c r="K192" s="52"/>
      <c r="L192" s="52"/>
      <c r="M192" s="52"/>
    </row>
    <row r="193" spans="2:13" ht="18" customHeight="1" x14ac:dyDescent="0.45">
      <c r="B193" s="53" t="s">
        <v>20004</v>
      </c>
      <c r="C193" s="4" t="s">
        <v>22930</v>
      </c>
      <c r="D193" s="54" t="s">
        <v>22931</v>
      </c>
      <c r="E193" s="52"/>
      <c r="F193" s="52"/>
      <c r="G193" s="52"/>
      <c r="H193" s="52"/>
      <c r="I193" s="52"/>
      <c r="J193" s="52"/>
      <c r="K193" s="52"/>
      <c r="L193" s="52"/>
      <c r="M193" s="52"/>
    </row>
    <row r="194" spans="2:13" ht="18" customHeight="1" x14ac:dyDescent="0.45">
      <c r="B194" s="53" t="s">
        <v>20092</v>
      </c>
      <c r="C194" s="4" t="s">
        <v>22932</v>
      </c>
      <c r="D194" s="54" t="s">
        <v>22933</v>
      </c>
      <c r="E194" s="52"/>
      <c r="F194" s="52"/>
      <c r="G194" s="52"/>
      <c r="H194" s="52"/>
      <c r="I194" s="52"/>
      <c r="J194" s="52"/>
      <c r="K194" s="52"/>
      <c r="L194" s="52"/>
      <c r="M194" s="52"/>
    </row>
    <row r="195" spans="2:13" ht="18" customHeight="1" x14ac:dyDescent="0.45">
      <c r="B195" s="53" t="s">
        <v>20179</v>
      </c>
      <c r="C195" s="4" t="s">
        <v>22934</v>
      </c>
      <c r="D195" s="54" t="s">
        <v>22935</v>
      </c>
      <c r="E195" s="52"/>
      <c r="F195" s="52"/>
      <c r="G195" s="52"/>
      <c r="H195" s="52"/>
      <c r="I195" s="52"/>
      <c r="J195" s="52"/>
      <c r="K195" s="52"/>
      <c r="L195" s="52"/>
      <c r="M195" s="52"/>
    </row>
    <row r="196" spans="2:13" ht="18" customHeight="1" x14ac:dyDescent="0.45">
      <c r="B196" s="53" t="s">
        <v>20308</v>
      </c>
      <c r="C196" s="4" t="s">
        <v>22936</v>
      </c>
      <c r="D196" s="54" t="s">
        <v>22937</v>
      </c>
      <c r="E196" s="52"/>
      <c r="F196" s="52"/>
      <c r="G196" s="52"/>
      <c r="H196" s="52"/>
      <c r="I196" s="52"/>
      <c r="J196" s="52"/>
      <c r="K196" s="52"/>
      <c r="L196" s="52"/>
      <c r="M196" s="52"/>
    </row>
    <row r="197" spans="2:13" ht="18" customHeight="1" x14ac:dyDescent="0.45">
      <c r="B197" s="53" t="s">
        <v>20310</v>
      </c>
      <c r="C197" s="4" t="s">
        <v>22938</v>
      </c>
      <c r="D197" s="54" t="s">
        <v>22939</v>
      </c>
      <c r="E197" s="52"/>
      <c r="F197" s="52"/>
      <c r="G197" s="52"/>
      <c r="H197" s="52"/>
      <c r="I197" s="52"/>
      <c r="J197" s="52"/>
      <c r="K197" s="52"/>
      <c r="L197" s="52"/>
      <c r="M197" s="52"/>
    </row>
    <row r="198" spans="2:13" ht="18" customHeight="1" x14ac:dyDescent="0.45">
      <c r="B198" s="53" t="s">
        <v>20357</v>
      </c>
      <c r="C198" s="4" t="s">
        <v>22940</v>
      </c>
      <c r="D198" s="54" t="s">
        <v>22941</v>
      </c>
      <c r="E198" s="52"/>
      <c r="F198" s="52"/>
      <c r="G198" s="52"/>
      <c r="H198" s="52"/>
      <c r="I198" s="52"/>
      <c r="J198" s="52"/>
      <c r="K198" s="52"/>
      <c r="L198" s="52"/>
      <c r="M198" s="52"/>
    </row>
    <row r="199" spans="2:13" ht="18" customHeight="1" x14ac:dyDescent="0.15">
      <c r="D199" s="19" t="s">
        <v>22942</v>
      </c>
    </row>
    <row r="201" spans="2:13" ht="18.75" customHeight="1" x14ac:dyDescent="0.15">
      <c r="B201" s="1325" t="s">
        <v>9795</v>
      </c>
      <c r="C201" s="1325"/>
      <c r="D201" s="1325"/>
      <c r="E201" s="1325"/>
      <c r="F201" s="1325"/>
      <c r="G201" s="1325"/>
      <c r="H201" s="1325"/>
      <c r="I201" s="1325"/>
      <c r="J201" s="1325"/>
      <c r="K201" s="1325"/>
      <c r="L201" s="1325"/>
      <c r="M201" s="1325"/>
    </row>
    <row r="202" spans="2:13" ht="0.75" customHeight="1" x14ac:dyDescent="0.15">
      <c r="B202" s="1325"/>
      <c r="C202" s="1325"/>
      <c r="D202" s="1325"/>
      <c r="E202" s="1325"/>
      <c r="F202" s="1325"/>
      <c r="G202" s="1325"/>
      <c r="H202" s="1325"/>
      <c r="I202" s="1325"/>
      <c r="J202" s="1325"/>
      <c r="K202" s="1325"/>
      <c r="L202" s="1325"/>
      <c r="M202" s="1325"/>
    </row>
    <row r="203" spans="2:13" ht="19.5" customHeight="1" x14ac:dyDescent="0.15">
      <c r="B203" s="1325" t="s">
        <v>22943</v>
      </c>
      <c r="C203" s="1325"/>
      <c r="D203" s="1325"/>
      <c r="E203" s="1325"/>
      <c r="F203" s="1325"/>
      <c r="G203" s="1325"/>
      <c r="H203" s="1325"/>
      <c r="I203" s="1325"/>
      <c r="J203" s="1325"/>
      <c r="K203" s="1325"/>
      <c r="L203" s="1325"/>
      <c r="M203" s="1325"/>
    </row>
    <row r="204" spans="2:13" ht="19.5" customHeight="1" x14ac:dyDescent="0.15">
      <c r="B204" s="1324" t="s">
        <v>22944</v>
      </c>
      <c r="C204" s="1324"/>
      <c r="D204" s="1324"/>
      <c r="E204" s="1324"/>
      <c r="F204" s="1324"/>
      <c r="G204" s="1324"/>
      <c r="H204" s="1324"/>
      <c r="I204" s="1324"/>
      <c r="J204" s="1324"/>
      <c r="K204" s="1324"/>
      <c r="L204" s="1324"/>
      <c r="M204" s="1324"/>
    </row>
    <row r="205" spans="2:13" ht="5.25" customHeight="1" x14ac:dyDescent="0.15">
      <c r="B205" s="1325" t="s">
        <v>20603</v>
      </c>
      <c r="C205" s="1325"/>
      <c r="D205" s="1325"/>
      <c r="E205" s="1325"/>
      <c r="F205" s="1325"/>
      <c r="G205" s="1325"/>
      <c r="H205" s="1325"/>
      <c r="I205" s="1325"/>
      <c r="J205" s="1325"/>
      <c r="K205" s="1325"/>
      <c r="L205" s="1325"/>
      <c r="M205" s="1325"/>
    </row>
    <row r="206" spans="2:13" ht="14.25" customHeight="1" x14ac:dyDescent="0.15">
      <c r="B206" s="1325"/>
      <c r="C206" s="1325"/>
      <c r="D206" s="1325"/>
      <c r="E206" s="1325"/>
      <c r="F206" s="1325"/>
      <c r="G206" s="1325"/>
      <c r="H206" s="1325"/>
      <c r="I206" s="1325"/>
      <c r="J206" s="1325"/>
      <c r="K206" s="1325"/>
      <c r="L206" s="1325"/>
      <c r="M206" s="1325"/>
    </row>
    <row r="207" spans="2:13" ht="5.25" customHeight="1" x14ac:dyDescent="0.15">
      <c r="C207" s="1325" t="s">
        <v>22945</v>
      </c>
      <c r="D207" s="1325"/>
      <c r="E207" s="1325"/>
      <c r="F207" s="1325"/>
      <c r="G207" s="1325"/>
      <c r="H207" s="1325"/>
      <c r="I207" s="1325"/>
      <c r="J207" s="1325"/>
      <c r="K207" s="1325"/>
      <c r="L207" s="1325"/>
      <c r="M207" s="1325"/>
    </row>
    <row r="208" spans="2:13" ht="15" customHeight="1" x14ac:dyDescent="0.15">
      <c r="C208" s="1325"/>
      <c r="D208" s="1325"/>
      <c r="E208" s="1325"/>
      <c r="F208" s="1325"/>
      <c r="G208" s="1325"/>
      <c r="H208" s="1325"/>
      <c r="I208" s="1325"/>
      <c r="J208" s="1325"/>
      <c r="K208" s="1325"/>
      <c r="L208" s="1325"/>
      <c r="M208" s="1325"/>
    </row>
    <row r="209" spans="2:13" ht="3" customHeight="1" x14ac:dyDescent="0.15"/>
    <row r="210" spans="2:13" ht="41.25" customHeight="1" x14ac:dyDescent="0.45">
      <c r="B210" s="4" t="s">
        <v>9529</v>
      </c>
      <c r="C210" s="100" t="s">
        <v>8352</v>
      </c>
      <c r="D210" s="4" t="s">
        <v>9799</v>
      </c>
      <c r="E210" s="52"/>
      <c r="F210" s="52"/>
      <c r="G210" s="52"/>
      <c r="H210" s="52"/>
      <c r="I210" s="52"/>
      <c r="J210" s="52"/>
      <c r="K210" s="52"/>
      <c r="L210" s="52"/>
      <c r="M210" s="4" t="s">
        <v>16119</v>
      </c>
    </row>
    <row r="211" spans="2:13" s="17" customFormat="1" ht="18" customHeight="1" x14ac:dyDescent="0.5">
      <c r="B211" s="13" t="s">
        <v>12949</v>
      </c>
      <c r="C211" s="14" t="s">
        <v>22946</v>
      </c>
      <c r="D211" s="15" t="s">
        <v>22947</v>
      </c>
      <c r="E211" s="16"/>
      <c r="F211" s="16"/>
      <c r="G211" s="16"/>
      <c r="H211" s="16"/>
      <c r="I211" s="16"/>
      <c r="J211" s="16"/>
      <c r="K211" s="16"/>
      <c r="L211" s="16"/>
      <c r="M211" s="16"/>
    </row>
    <row r="212" spans="2:13" s="17" customFormat="1" ht="18" customHeight="1" x14ac:dyDescent="0.5">
      <c r="B212" s="13" t="s">
        <v>12951</v>
      </c>
      <c r="C212" s="14" t="s">
        <v>22948</v>
      </c>
      <c r="D212" s="15" t="s">
        <v>22949</v>
      </c>
      <c r="E212" s="16"/>
      <c r="F212" s="16"/>
      <c r="G212" s="16"/>
      <c r="H212" s="16"/>
      <c r="I212" s="16"/>
      <c r="J212" s="16"/>
      <c r="K212" s="16"/>
      <c r="L212" s="16"/>
      <c r="M212" s="16"/>
    </row>
    <row r="213" spans="2:13" s="17" customFormat="1" ht="18" customHeight="1" x14ac:dyDescent="0.5">
      <c r="B213" s="13" t="s">
        <v>12962</v>
      </c>
      <c r="C213" s="14" t="s">
        <v>22950</v>
      </c>
      <c r="D213" s="15" t="s">
        <v>22951</v>
      </c>
      <c r="E213" s="16"/>
      <c r="F213" s="16"/>
      <c r="G213" s="16"/>
      <c r="H213" s="16"/>
      <c r="I213" s="16"/>
      <c r="J213" s="16"/>
      <c r="K213" s="16"/>
      <c r="L213" s="16"/>
      <c r="M213" s="16"/>
    </row>
    <row r="214" spans="2:13" s="17" customFormat="1" ht="18" customHeight="1" x14ac:dyDescent="0.5">
      <c r="B214" s="13" t="s">
        <v>12966</v>
      </c>
      <c r="C214" s="14" t="s">
        <v>22952</v>
      </c>
      <c r="D214" s="15" t="s">
        <v>22953</v>
      </c>
      <c r="E214" s="16"/>
      <c r="F214" s="16"/>
      <c r="G214" s="16"/>
      <c r="H214" s="16"/>
      <c r="I214" s="16"/>
      <c r="J214" s="16"/>
      <c r="K214" s="16"/>
      <c r="L214" s="16"/>
      <c r="M214" s="16"/>
    </row>
    <row r="215" spans="2:13" s="17" customFormat="1" ht="18" customHeight="1" x14ac:dyDescent="0.5">
      <c r="B215" s="13" t="s">
        <v>12971</v>
      </c>
      <c r="C215" s="14" t="s">
        <v>22954</v>
      </c>
      <c r="D215" s="15" t="s">
        <v>22955</v>
      </c>
      <c r="E215" s="16"/>
      <c r="F215" s="16"/>
      <c r="G215" s="16"/>
      <c r="H215" s="16"/>
      <c r="I215" s="16"/>
      <c r="J215" s="16"/>
      <c r="K215" s="16"/>
      <c r="L215" s="16"/>
      <c r="M215" s="16"/>
    </row>
    <row r="216" spans="2:13" s="17" customFormat="1" ht="18" customHeight="1" x14ac:dyDescent="0.5">
      <c r="B216" s="13" t="s">
        <v>12976</v>
      </c>
      <c r="C216" s="14" t="s">
        <v>22956</v>
      </c>
      <c r="D216" s="15" t="s">
        <v>22957</v>
      </c>
      <c r="E216" s="16"/>
      <c r="F216" s="16"/>
      <c r="G216" s="16"/>
      <c r="H216" s="16"/>
      <c r="I216" s="16"/>
      <c r="J216" s="16"/>
      <c r="K216" s="16"/>
      <c r="L216" s="16"/>
      <c r="M216" s="16"/>
    </row>
    <row r="217" spans="2:13" s="17" customFormat="1" ht="18" customHeight="1" x14ac:dyDescent="0.5">
      <c r="B217" s="13" t="s">
        <v>12980</v>
      </c>
      <c r="C217" s="14" t="s">
        <v>22958</v>
      </c>
      <c r="D217" s="15" t="s">
        <v>22959</v>
      </c>
      <c r="E217" s="16"/>
      <c r="F217" s="16"/>
      <c r="G217" s="16"/>
      <c r="H217" s="16"/>
      <c r="I217" s="16"/>
      <c r="J217" s="16"/>
      <c r="K217" s="16"/>
      <c r="L217" s="16"/>
      <c r="M217" s="16"/>
    </row>
    <row r="218" spans="2:13" s="17" customFormat="1" ht="18" customHeight="1" x14ac:dyDescent="0.5">
      <c r="B218" s="13" t="s">
        <v>12985</v>
      </c>
      <c r="C218" s="14" t="s">
        <v>22960</v>
      </c>
      <c r="D218" s="15" t="s">
        <v>22961</v>
      </c>
      <c r="E218" s="16"/>
      <c r="F218" s="16"/>
      <c r="G218" s="16"/>
      <c r="H218" s="16"/>
      <c r="I218" s="16"/>
      <c r="J218" s="16"/>
      <c r="K218" s="16"/>
      <c r="L218" s="16"/>
      <c r="M218" s="16"/>
    </row>
    <row r="219" spans="2:13" s="17" customFormat="1" ht="18" customHeight="1" x14ac:dyDescent="0.5">
      <c r="B219" s="13" t="s">
        <v>12988</v>
      </c>
      <c r="C219" s="14" t="s">
        <v>22962</v>
      </c>
      <c r="D219" s="15" t="s">
        <v>22963</v>
      </c>
      <c r="E219" s="16"/>
      <c r="F219" s="16"/>
      <c r="G219" s="16"/>
      <c r="H219" s="16"/>
      <c r="I219" s="16"/>
      <c r="J219" s="16"/>
      <c r="K219" s="16"/>
      <c r="L219" s="16"/>
      <c r="M219" s="16"/>
    </row>
    <row r="220" spans="2:13" s="17" customFormat="1" ht="18" customHeight="1" x14ac:dyDescent="0.5">
      <c r="B220" s="13" t="s">
        <v>12993</v>
      </c>
      <c r="C220" s="14" t="s">
        <v>22964</v>
      </c>
      <c r="D220" s="15" t="s">
        <v>22965</v>
      </c>
      <c r="E220" s="16"/>
      <c r="F220" s="16"/>
      <c r="G220" s="16"/>
      <c r="H220" s="16"/>
      <c r="I220" s="16"/>
      <c r="J220" s="16"/>
      <c r="K220" s="16"/>
      <c r="L220" s="16"/>
      <c r="M220" s="16"/>
    </row>
    <row r="221" spans="2:13" s="17" customFormat="1" ht="18" customHeight="1" x14ac:dyDescent="0.5">
      <c r="B221" s="13" t="s">
        <v>12998</v>
      </c>
      <c r="C221" s="14" t="s">
        <v>22966</v>
      </c>
      <c r="D221" s="15" t="s">
        <v>22967</v>
      </c>
      <c r="E221" s="16"/>
      <c r="F221" s="16"/>
      <c r="G221" s="16"/>
      <c r="H221" s="16"/>
      <c r="I221" s="16"/>
      <c r="J221" s="16"/>
      <c r="K221" s="16"/>
      <c r="L221" s="16"/>
      <c r="M221" s="16"/>
    </row>
    <row r="222" spans="2:13" s="17" customFormat="1" ht="18" customHeight="1" x14ac:dyDescent="0.5">
      <c r="B222" s="13" t="s">
        <v>13003</v>
      </c>
      <c r="C222" s="14" t="s">
        <v>22968</v>
      </c>
      <c r="D222" s="15" t="s">
        <v>22969</v>
      </c>
      <c r="E222" s="16"/>
      <c r="F222" s="16"/>
      <c r="G222" s="16"/>
      <c r="H222" s="16"/>
      <c r="I222" s="16"/>
      <c r="J222" s="16"/>
      <c r="K222" s="16"/>
      <c r="L222" s="16"/>
      <c r="M222" s="16"/>
    </row>
    <row r="223" spans="2:13" s="17" customFormat="1" ht="18" customHeight="1" x14ac:dyDescent="0.5">
      <c r="B223" s="13" t="s">
        <v>19961</v>
      </c>
      <c r="C223" s="14" t="s">
        <v>22970</v>
      </c>
      <c r="D223" s="15" t="s">
        <v>22971</v>
      </c>
      <c r="E223" s="16"/>
      <c r="F223" s="16"/>
      <c r="G223" s="16"/>
      <c r="H223" s="16"/>
      <c r="I223" s="16"/>
      <c r="J223" s="16"/>
      <c r="K223" s="16"/>
      <c r="L223" s="16"/>
      <c r="M223" s="16"/>
    </row>
    <row r="224" spans="2:13" s="17" customFormat="1" ht="18" customHeight="1" x14ac:dyDescent="0.5">
      <c r="B224" s="13" t="s">
        <v>19963</v>
      </c>
      <c r="C224" s="14" t="s">
        <v>22972</v>
      </c>
      <c r="D224" s="15" t="s">
        <v>22973</v>
      </c>
      <c r="E224" s="16"/>
      <c r="F224" s="16"/>
      <c r="G224" s="16"/>
      <c r="H224" s="16"/>
      <c r="I224" s="16"/>
      <c r="J224" s="16"/>
      <c r="K224" s="16"/>
      <c r="L224" s="16"/>
      <c r="M224" s="16"/>
    </row>
    <row r="225" spans="2:13" s="17" customFormat="1" ht="18" customHeight="1" x14ac:dyDescent="0.5">
      <c r="B225" s="13" t="s">
        <v>19965</v>
      </c>
      <c r="C225" s="14" t="s">
        <v>22974</v>
      </c>
      <c r="D225" s="15" t="s">
        <v>22975</v>
      </c>
      <c r="E225" s="16"/>
      <c r="F225" s="16"/>
      <c r="G225" s="16"/>
      <c r="H225" s="16"/>
      <c r="I225" s="16"/>
      <c r="J225" s="16"/>
      <c r="K225" s="16"/>
      <c r="L225" s="16"/>
      <c r="M225" s="16"/>
    </row>
    <row r="226" spans="2:13" s="17" customFormat="1" ht="18" customHeight="1" x14ac:dyDescent="0.5">
      <c r="B226" s="13" t="s">
        <v>19967</v>
      </c>
      <c r="C226" s="14" t="s">
        <v>22976</v>
      </c>
      <c r="D226" s="15" t="s">
        <v>22977</v>
      </c>
      <c r="E226" s="16"/>
      <c r="F226" s="16"/>
      <c r="G226" s="16"/>
      <c r="H226" s="16"/>
      <c r="I226" s="16"/>
      <c r="J226" s="16"/>
      <c r="K226" s="16"/>
      <c r="L226" s="16"/>
      <c r="M226" s="16"/>
    </row>
    <row r="227" spans="2:13" s="17" customFormat="1" ht="18" customHeight="1" x14ac:dyDescent="0.5">
      <c r="B227" s="13" t="s">
        <v>19908</v>
      </c>
      <c r="C227" s="14" t="s">
        <v>22978</v>
      </c>
      <c r="D227" s="15" t="s">
        <v>22979</v>
      </c>
      <c r="E227" s="16"/>
      <c r="F227" s="16"/>
      <c r="G227" s="16"/>
      <c r="H227" s="16"/>
      <c r="I227" s="16"/>
      <c r="J227" s="16"/>
      <c r="K227" s="16"/>
      <c r="L227" s="16"/>
      <c r="M227" s="16"/>
    </row>
    <row r="228" spans="2:13" s="17" customFormat="1" ht="18" customHeight="1" x14ac:dyDescent="0.5">
      <c r="B228" s="13" t="s">
        <v>19929</v>
      </c>
      <c r="C228" s="14" t="s">
        <v>22980</v>
      </c>
      <c r="D228" s="15" t="s">
        <v>22981</v>
      </c>
      <c r="E228" s="16"/>
      <c r="F228" s="16"/>
      <c r="G228" s="16"/>
      <c r="H228" s="16"/>
      <c r="I228" s="16"/>
      <c r="J228" s="16"/>
      <c r="K228" s="16"/>
      <c r="L228" s="16"/>
      <c r="M228" s="16"/>
    </row>
    <row r="229" spans="2:13" s="17" customFormat="1" ht="18" customHeight="1" x14ac:dyDescent="0.5">
      <c r="B229" s="13" t="s">
        <v>19918</v>
      </c>
      <c r="C229" s="14" t="s">
        <v>22982</v>
      </c>
      <c r="D229" s="15" t="s">
        <v>22983</v>
      </c>
      <c r="E229" s="16"/>
      <c r="F229" s="16"/>
      <c r="G229" s="16"/>
      <c r="H229" s="16"/>
      <c r="I229" s="16"/>
      <c r="J229" s="16"/>
      <c r="K229" s="16"/>
      <c r="L229" s="16"/>
      <c r="M229" s="16"/>
    </row>
    <row r="230" spans="2:13" s="17" customFormat="1" ht="18" customHeight="1" x14ac:dyDescent="0.5">
      <c r="B230" s="13" t="s">
        <v>19925</v>
      </c>
      <c r="C230" s="14" t="s">
        <v>22984</v>
      </c>
      <c r="D230" s="15" t="s">
        <v>22985</v>
      </c>
      <c r="E230" s="16"/>
      <c r="F230" s="16"/>
      <c r="G230" s="16"/>
      <c r="H230" s="16"/>
      <c r="I230" s="16"/>
      <c r="J230" s="16"/>
      <c r="K230" s="16"/>
      <c r="L230" s="16"/>
      <c r="M230" s="16"/>
    </row>
    <row r="231" spans="2:13" s="17" customFormat="1" ht="18" customHeight="1" x14ac:dyDescent="0.5">
      <c r="B231" s="13" t="s">
        <v>19973</v>
      </c>
      <c r="C231" s="14" t="s">
        <v>22986</v>
      </c>
      <c r="D231" s="15" t="s">
        <v>22987</v>
      </c>
      <c r="E231" s="16"/>
      <c r="F231" s="16"/>
      <c r="G231" s="16"/>
      <c r="H231" s="16"/>
      <c r="I231" s="16"/>
      <c r="J231" s="16"/>
      <c r="K231" s="16"/>
      <c r="L231" s="16"/>
      <c r="M231" s="16"/>
    </row>
    <row r="232" spans="2:13" s="17" customFormat="1" ht="18" customHeight="1" x14ac:dyDescent="0.5">
      <c r="B232" s="13" t="s">
        <v>19975</v>
      </c>
      <c r="C232" s="14" t="s">
        <v>22988</v>
      </c>
      <c r="D232" s="15" t="s">
        <v>22989</v>
      </c>
      <c r="E232" s="16"/>
      <c r="F232" s="16"/>
      <c r="G232" s="16"/>
      <c r="H232" s="16"/>
      <c r="I232" s="16"/>
      <c r="J232" s="16"/>
      <c r="K232" s="16"/>
      <c r="L232" s="16"/>
      <c r="M232" s="16"/>
    </row>
    <row r="233" spans="2:13" s="17" customFormat="1" ht="18" customHeight="1" x14ac:dyDescent="0.5">
      <c r="B233" s="13" t="s">
        <v>19977</v>
      </c>
      <c r="C233" s="14" t="s">
        <v>22990</v>
      </c>
      <c r="D233" s="15" t="s">
        <v>22991</v>
      </c>
      <c r="E233" s="16"/>
      <c r="F233" s="16"/>
      <c r="G233" s="16"/>
      <c r="H233" s="16"/>
      <c r="I233" s="16"/>
      <c r="J233" s="16"/>
      <c r="K233" s="16"/>
      <c r="L233" s="16"/>
      <c r="M233" s="16"/>
    </row>
    <row r="234" spans="2:13" s="17" customFormat="1" ht="18" customHeight="1" x14ac:dyDescent="0.5">
      <c r="B234" s="13" t="s">
        <v>19979</v>
      </c>
      <c r="C234" s="14" t="s">
        <v>22992</v>
      </c>
      <c r="D234" s="15" t="s">
        <v>22993</v>
      </c>
      <c r="E234" s="16"/>
      <c r="F234" s="16"/>
      <c r="G234" s="16"/>
      <c r="H234" s="16"/>
      <c r="I234" s="16"/>
      <c r="J234" s="16"/>
      <c r="K234" s="16"/>
      <c r="L234" s="16"/>
      <c r="M234" s="16"/>
    </row>
    <row r="235" spans="2:13" s="17" customFormat="1" ht="18" customHeight="1" x14ac:dyDescent="0.5">
      <c r="B235" s="13" t="s">
        <v>19941</v>
      </c>
      <c r="C235" s="14" t="s">
        <v>22994</v>
      </c>
      <c r="D235" s="15" t="s">
        <v>22995</v>
      </c>
      <c r="E235" s="16"/>
      <c r="F235" s="16"/>
      <c r="G235" s="16"/>
      <c r="H235" s="16"/>
      <c r="I235" s="16"/>
      <c r="J235" s="16"/>
      <c r="K235" s="16"/>
      <c r="L235" s="16"/>
      <c r="M235" s="16"/>
    </row>
    <row r="236" spans="2:13" s="17" customFormat="1" ht="18" customHeight="1" x14ac:dyDescent="0.5">
      <c r="B236" s="13" t="s">
        <v>19982</v>
      </c>
      <c r="C236" s="14" t="s">
        <v>22996</v>
      </c>
      <c r="D236" s="15" t="s">
        <v>22997</v>
      </c>
      <c r="E236" s="16"/>
      <c r="F236" s="16"/>
      <c r="G236" s="16"/>
      <c r="H236" s="16"/>
      <c r="I236" s="16"/>
      <c r="J236" s="16"/>
      <c r="K236" s="16"/>
      <c r="L236" s="16"/>
      <c r="M236" s="16"/>
    </row>
    <row r="237" spans="2:13" s="17" customFormat="1" ht="18" customHeight="1" x14ac:dyDescent="0.5">
      <c r="B237" s="13" t="s">
        <v>19931</v>
      </c>
      <c r="C237" s="14" t="s">
        <v>22998</v>
      </c>
      <c r="D237" s="15" t="s">
        <v>22999</v>
      </c>
      <c r="E237" s="16"/>
      <c r="F237" s="16"/>
      <c r="G237" s="16"/>
      <c r="H237" s="16"/>
      <c r="I237" s="16"/>
      <c r="J237" s="16"/>
      <c r="K237" s="16"/>
      <c r="L237" s="16"/>
      <c r="M237" s="16"/>
    </row>
    <row r="238" spans="2:13" s="17" customFormat="1" ht="18" customHeight="1" x14ac:dyDescent="0.5">
      <c r="B238" s="13" t="s">
        <v>19985</v>
      </c>
      <c r="C238" s="14" t="s">
        <v>23000</v>
      </c>
      <c r="D238" s="15" t="s">
        <v>23001</v>
      </c>
      <c r="E238" s="16"/>
      <c r="F238" s="16"/>
      <c r="G238" s="16"/>
      <c r="H238" s="16"/>
      <c r="I238" s="16"/>
      <c r="J238" s="16"/>
      <c r="K238" s="16"/>
      <c r="L238" s="16"/>
      <c r="M238" s="16"/>
    </row>
    <row r="239" spans="2:13" s="17" customFormat="1" ht="18" customHeight="1" x14ac:dyDescent="0.5">
      <c r="B239" s="13" t="s">
        <v>19987</v>
      </c>
      <c r="C239" s="14" t="s">
        <v>23002</v>
      </c>
      <c r="D239" s="15" t="s">
        <v>23003</v>
      </c>
      <c r="E239" s="16"/>
      <c r="F239" s="16"/>
      <c r="G239" s="16"/>
      <c r="H239" s="16"/>
      <c r="I239" s="16"/>
      <c r="J239" s="16"/>
      <c r="K239" s="16"/>
      <c r="L239" s="16"/>
      <c r="M239" s="16"/>
    </row>
    <row r="240" spans="2:13" s="17" customFormat="1" ht="18" customHeight="1" x14ac:dyDescent="0.5">
      <c r="B240" s="13" t="s">
        <v>19936</v>
      </c>
      <c r="C240" s="14" t="s">
        <v>23004</v>
      </c>
      <c r="D240" s="15" t="s">
        <v>23005</v>
      </c>
      <c r="E240" s="16"/>
      <c r="F240" s="16"/>
      <c r="G240" s="16"/>
      <c r="H240" s="16"/>
      <c r="I240" s="16"/>
      <c r="J240" s="16"/>
      <c r="K240" s="16"/>
      <c r="L240" s="16"/>
      <c r="M240" s="16"/>
    </row>
    <row r="241" spans="2:13" s="17" customFormat="1" ht="18" customHeight="1" x14ac:dyDescent="0.5">
      <c r="B241" s="13" t="s">
        <v>19990</v>
      </c>
      <c r="C241" s="14" t="s">
        <v>23006</v>
      </c>
      <c r="D241" s="15" t="s">
        <v>23007</v>
      </c>
      <c r="E241" s="16"/>
      <c r="F241" s="16"/>
      <c r="G241" s="16"/>
      <c r="H241" s="16"/>
      <c r="I241" s="16"/>
      <c r="J241" s="16"/>
      <c r="K241" s="16"/>
      <c r="L241" s="16"/>
      <c r="M241" s="16"/>
    </row>
    <row r="242" spans="2:13" s="17" customFormat="1" ht="18" customHeight="1" x14ac:dyDescent="0.5">
      <c r="B242" s="13" t="s">
        <v>19992</v>
      </c>
      <c r="C242" s="14" t="s">
        <v>23008</v>
      </c>
      <c r="D242" s="15" t="s">
        <v>23009</v>
      </c>
      <c r="E242" s="16"/>
      <c r="F242" s="16"/>
      <c r="G242" s="16"/>
      <c r="H242" s="16"/>
      <c r="I242" s="16"/>
      <c r="J242" s="16"/>
      <c r="K242" s="16"/>
      <c r="L242" s="16"/>
      <c r="M242" s="16"/>
    </row>
    <row r="243" spans="2:13" s="17" customFormat="1" ht="18" customHeight="1" x14ac:dyDescent="0.5">
      <c r="B243" s="13" t="s">
        <v>19994</v>
      </c>
      <c r="C243" s="14" t="s">
        <v>23010</v>
      </c>
      <c r="D243" s="15" t="s">
        <v>23011</v>
      </c>
      <c r="E243" s="16"/>
      <c r="F243" s="16"/>
      <c r="G243" s="16"/>
      <c r="H243" s="16"/>
      <c r="I243" s="16"/>
      <c r="J243" s="16"/>
      <c r="K243" s="16"/>
      <c r="L243" s="16"/>
      <c r="M243" s="16"/>
    </row>
    <row r="244" spans="2:13" s="17" customFormat="1" ht="18" customHeight="1" x14ac:dyDescent="0.5">
      <c r="B244" s="13" t="s">
        <v>19939</v>
      </c>
      <c r="C244" s="14" t="s">
        <v>23012</v>
      </c>
      <c r="D244" s="15" t="s">
        <v>23013</v>
      </c>
      <c r="E244" s="16"/>
      <c r="F244" s="16"/>
      <c r="G244" s="16"/>
      <c r="H244" s="16"/>
      <c r="I244" s="16"/>
      <c r="J244" s="16"/>
      <c r="K244" s="16"/>
      <c r="L244" s="16"/>
      <c r="M244" s="16"/>
    </row>
    <row r="245" spans="2:13" s="17" customFormat="1" ht="18" customHeight="1" x14ac:dyDescent="0.5">
      <c r="B245" s="13" t="s">
        <v>19944</v>
      </c>
      <c r="C245" s="14" t="s">
        <v>23014</v>
      </c>
      <c r="D245" s="15" t="s">
        <v>23015</v>
      </c>
      <c r="E245" s="16"/>
      <c r="F245" s="16"/>
      <c r="G245" s="16"/>
      <c r="H245" s="16"/>
      <c r="I245" s="16"/>
      <c r="J245" s="16"/>
      <c r="K245" s="16"/>
      <c r="L245" s="16"/>
      <c r="M245" s="16"/>
    </row>
    <row r="246" spans="2:13" s="17" customFormat="1" ht="18" customHeight="1" x14ac:dyDescent="0.5">
      <c r="B246" s="13" t="s">
        <v>19998</v>
      </c>
      <c r="C246" s="14" t="s">
        <v>23016</v>
      </c>
      <c r="D246" s="15" t="s">
        <v>23017</v>
      </c>
      <c r="E246" s="16"/>
      <c r="F246" s="16"/>
      <c r="G246" s="16"/>
      <c r="H246" s="16"/>
      <c r="I246" s="16"/>
      <c r="J246" s="16"/>
      <c r="K246" s="16"/>
      <c r="L246" s="16"/>
      <c r="M246" s="16"/>
    </row>
    <row r="247" spans="2:13" ht="18" customHeight="1" x14ac:dyDescent="0.5">
      <c r="B247" s="13" t="s">
        <v>20000</v>
      </c>
      <c r="C247" s="14" t="s">
        <v>23018</v>
      </c>
      <c r="D247" s="15" t="s">
        <v>23019</v>
      </c>
      <c r="E247" s="52"/>
      <c r="F247" s="52"/>
      <c r="G247" s="52"/>
      <c r="H247" s="52"/>
      <c r="I247" s="52"/>
      <c r="J247" s="52"/>
      <c r="K247" s="52"/>
      <c r="L247" s="52"/>
      <c r="M247" s="52"/>
    </row>
    <row r="248" spans="2:13" ht="18" customHeight="1" x14ac:dyDescent="0.5">
      <c r="B248" s="13" t="s">
        <v>20002</v>
      </c>
      <c r="C248" s="14" t="s">
        <v>23020</v>
      </c>
      <c r="D248" s="15" t="s">
        <v>23021</v>
      </c>
      <c r="E248" s="52"/>
      <c r="F248" s="52"/>
      <c r="G248" s="52"/>
      <c r="H248" s="52"/>
      <c r="I248" s="52"/>
      <c r="J248" s="52"/>
      <c r="K248" s="52"/>
      <c r="L248" s="52"/>
      <c r="M248" s="52"/>
    </row>
    <row r="249" spans="2:13" ht="18" customHeight="1" x14ac:dyDescent="0.5">
      <c r="B249" s="13" t="s">
        <v>20004</v>
      </c>
      <c r="C249" s="14" t="s">
        <v>23022</v>
      </c>
      <c r="D249" s="15" t="s">
        <v>23023</v>
      </c>
      <c r="E249" s="52"/>
      <c r="F249" s="52"/>
      <c r="G249" s="52"/>
      <c r="H249" s="52"/>
      <c r="I249" s="52"/>
      <c r="J249" s="52"/>
      <c r="K249" s="52"/>
      <c r="L249" s="52"/>
      <c r="M249" s="52"/>
    </row>
    <row r="250" spans="2:13" ht="18" customHeight="1" x14ac:dyDescent="0.5">
      <c r="B250" s="13" t="s">
        <v>20092</v>
      </c>
      <c r="C250" s="14" t="s">
        <v>23024</v>
      </c>
      <c r="D250" s="15" t="s">
        <v>23025</v>
      </c>
      <c r="E250" s="52"/>
      <c r="F250" s="52"/>
      <c r="G250" s="52"/>
      <c r="H250" s="52"/>
      <c r="I250" s="52"/>
      <c r="J250" s="52"/>
      <c r="K250" s="52"/>
      <c r="L250" s="52"/>
      <c r="M250" s="52"/>
    </row>
    <row r="251" spans="2:13" ht="18" customHeight="1" x14ac:dyDescent="0.15">
      <c r="D251" s="18" t="s">
        <v>23026</v>
      </c>
    </row>
    <row r="252" spans="2:13" ht="18.75" customHeight="1" x14ac:dyDescent="0.15">
      <c r="B252" s="1325" t="s">
        <v>9795</v>
      </c>
      <c r="C252" s="1325"/>
      <c r="D252" s="1325"/>
      <c r="E252" s="1325"/>
      <c r="F252" s="1325"/>
      <c r="G252" s="1325"/>
      <c r="H252" s="1325"/>
      <c r="I252" s="1325"/>
      <c r="J252" s="1325"/>
      <c r="K252" s="1325"/>
      <c r="L252" s="1325"/>
      <c r="M252" s="1325"/>
    </row>
    <row r="253" spans="2:13" ht="0.75" customHeight="1" x14ac:dyDescent="0.15">
      <c r="B253" s="1325"/>
      <c r="C253" s="1325"/>
      <c r="D253" s="1325"/>
      <c r="E253" s="1325"/>
      <c r="F253" s="1325"/>
      <c r="G253" s="1325"/>
      <c r="H253" s="1325"/>
      <c r="I253" s="1325"/>
      <c r="J253" s="1325"/>
      <c r="K253" s="1325"/>
      <c r="L253" s="1325"/>
      <c r="M253" s="1325"/>
    </row>
    <row r="254" spans="2:13" ht="19.5" customHeight="1" x14ac:dyDescent="0.15">
      <c r="B254" s="1325" t="s">
        <v>23027</v>
      </c>
      <c r="C254" s="1325"/>
      <c r="D254" s="1325"/>
      <c r="E254" s="1325"/>
      <c r="F254" s="1325"/>
      <c r="G254" s="1325"/>
      <c r="H254" s="1325"/>
      <c r="I254" s="1325"/>
      <c r="J254" s="1325"/>
      <c r="K254" s="1325"/>
      <c r="L254" s="1325"/>
      <c r="M254" s="1325"/>
    </row>
    <row r="255" spans="2:13" ht="19.5" customHeight="1" x14ac:dyDescent="0.15">
      <c r="B255" s="1324" t="s">
        <v>23028</v>
      </c>
      <c r="C255" s="1324"/>
      <c r="D255" s="1324"/>
      <c r="E255" s="1324"/>
      <c r="F255" s="1324"/>
      <c r="G255" s="1324"/>
      <c r="H255" s="1324"/>
      <c r="I255" s="1324"/>
      <c r="J255" s="1324"/>
      <c r="K255" s="1324"/>
      <c r="L255" s="1324"/>
      <c r="M255" s="1324"/>
    </row>
    <row r="256" spans="2:13" ht="5.25" customHeight="1" x14ac:dyDescent="0.15">
      <c r="B256" s="1325" t="s">
        <v>20603</v>
      </c>
      <c r="C256" s="1325"/>
      <c r="D256" s="1325"/>
      <c r="E256" s="1325"/>
      <c r="F256" s="1325"/>
      <c r="G256" s="1325"/>
      <c r="H256" s="1325"/>
      <c r="I256" s="1325"/>
      <c r="J256" s="1325"/>
      <c r="K256" s="1325"/>
      <c r="L256" s="1325"/>
      <c r="M256" s="1325"/>
    </row>
    <row r="257" spans="2:13" ht="14.25" customHeight="1" x14ac:dyDescent="0.15">
      <c r="B257" s="1325"/>
      <c r="C257" s="1325"/>
      <c r="D257" s="1325"/>
      <c r="E257" s="1325"/>
      <c r="F257" s="1325"/>
      <c r="G257" s="1325"/>
      <c r="H257" s="1325"/>
      <c r="I257" s="1325"/>
      <c r="J257" s="1325"/>
      <c r="K257" s="1325"/>
      <c r="L257" s="1325"/>
      <c r="M257" s="1325"/>
    </row>
    <row r="258" spans="2:13" ht="5.25" customHeight="1" x14ac:dyDescent="0.15">
      <c r="C258" s="1325" t="s">
        <v>23029</v>
      </c>
      <c r="D258" s="1325"/>
      <c r="E258" s="1325"/>
      <c r="F258" s="1325"/>
      <c r="G258" s="1325"/>
      <c r="H258" s="1325"/>
      <c r="I258" s="1325"/>
      <c r="J258" s="1325"/>
      <c r="K258" s="1325"/>
      <c r="L258" s="1325"/>
      <c r="M258" s="1325"/>
    </row>
    <row r="259" spans="2:13" ht="15" customHeight="1" x14ac:dyDescent="0.15">
      <c r="C259" s="1325"/>
      <c r="D259" s="1325"/>
      <c r="E259" s="1325"/>
      <c r="F259" s="1325"/>
      <c r="G259" s="1325"/>
      <c r="H259" s="1325"/>
      <c r="I259" s="1325"/>
      <c r="J259" s="1325"/>
      <c r="K259" s="1325"/>
      <c r="L259" s="1325"/>
      <c r="M259" s="1325"/>
    </row>
    <row r="260" spans="2:13" ht="3" customHeight="1" x14ac:dyDescent="0.15"/>
    <row r="261" spans="2:13" ht="41.25" customHeight="1" x14ac:dyDescent="0.45">
      <c r="B261" s="4" t="s">
        <v>9529</v>
      </c>
      <c r="C261" s="100" t="s">
        <v>8352</v>
      </c>
      <c r="D261" s="4" t="s">
        <v>9799</v>
      </c>
      <c r="E261" s="52"/>
      <c r="F261" s="52"/>
      <c r="G261" s="52"/>
      <c r="H261" s="52"/>
      <c r="I261" s="52"/>
      <c r="J261" s="52"/>
      <c r="K261" s="52"/>
      <c r="L261" s="52"/>
      <c r="M261" s="4" t="s">
        <v>16119</v>
      </c>
    </row>
    <row r="262" spans="2:13" s="17" customFormat="1" ht="18" customHeight="1" x14ac:dyDescent="0.5">
      <c r="B262" s="13" t="s">
        <v>12949</v>
      </c>
      <c r="C262" s="14" t="s">
        <v>23030</v>
      </c>
      <c r="D262" s="15" t="s">
        <v>23031</v>
      </c>
      <c r="E262" s="16"/>
      <c r="F262" s="16"/>
      <c r="G262" s="16"/>
      <c r="H262" s="16"/>
      <c r="I262" s="16"/>
      <c r="J262" s="16"/>
      <c r="K262" s="16"/>
      <c r="L262" s="16"/>
      <c r="M262" s="16"/>
    </row>
    <row r="263" spans="2:13" s="17" customFormat="1" ht="18" customHeight="1" x14ac:dyDescent="0.5">
      <c r="B263" s="13" t="s">
        <v>12951</v>
      </c>
      <c r="C263" s="14" t="s">
        <v>23032</v>
      </c>
      <c r="D263" s="15" t="s">
        <v>23033</v>
      </c>
      <c r="E263" s="16"/>
      <c r="F263" s="16"/>
      <c r="G263" s="16"/>
      <c r="H263" s="16"/>
      <c r="I263" s="16"/>
      <c r="J263" s="16"/>
      <c r="K263" s="16"/>
      <c r="L263" s="16"/>
      <c r="M263" s="16"/>
    </row>
    <row r="264" spans="2:13" s="17" customFormat="1" ht="18" customHeight="1" x14ac:dyDescent="0.5">
      <c r="B264" s="13" t="s">
        <v>12962</v>
      </c>
      <c r="C264" s="14" t="s">
        <v>23034</v>
      </c>
      <c r="D264" s="15" t="s">
        <v>23035</v>
      </c>
      <c r="E264" s="16"/>
      <c r="F264" s="16"/>
      <c r="G264" s="16"/>
      <c r="H264" s="16"/>
      <c r="I264" s="16"/>
      <c r="J264" s="16"/>
      <c r="K264" s="16"/>
      <c r="L264" s="16"/>
      <c r="M264" s="16"/>
    </row>
    <row r="265" spans="2:13" s="17" customFormat="1" ht="18" customHeight="1" x14ac:dyDescent="0.5">
      <c r="B265" s="13" t="s">
        <v>12966</v>
      </c>
      <c r="C265" s="14" t="s">
        <v>23036</v>
      </c>
      <c r="D265" s="15" t="s">
        <v>23037</v>
      </c>
      <c r="E265" s="16"/>
      <c r="F265" s="16"/>
      <c r="G265" s="16"/>
      <c r="H265" s="16"/>
      <c r="I265" s="16"/>
      <c r="J265" s="16"/>
      <c r="K265" s="16"/>
      <c r="L265" s="16"/>
      <c r="M265" s="16"/>
    </row>
    <row r="266" spans="2:13" s="17" customFormat="1" ht="18" customHeight="1" x14ac:dyDescent="0.5">
      <c r="B266" s="13" t="s">
        <v>12971</v>
      </c>
      <c r="C266" s="14" t="s">
        <v>23038</v>
      </c>
      <c r="D266" s="15" t="s">
        <v>23039</v>
      </c>
      <c r="E266" s="16"/>
      <c r="F266" s="16"/>
      <c r="G266" s="16"/>
      <c r="H266" s="16"/>
      <c r="I266" s="16"/>
      <c r="J266" s="16"/>
      <c r="K266" s="16"/>
      <c r="L266" s="16"/>
      <c r="M266" s="16"/>
    </row>
    <row r="267" spans="2:13" s="17" customFormat="1" ht="18" customHeight="1" x14ac:dyDescent="0.5">
      <c r="B267" s="13" t="s">
        <v>12976</v>
      </c>
      <c r="C267" s="14" t="s">
        <v>23040</v>
      </c>
      <c r="D267" s="15" t="s">
        <v>23041</v>
      </c>
      <c r="E267" s="16"/>
      <c r="F267" s="16"/>
      <c r="G267" s="16"/>
      <c r="H267" s="16"/>
      <c r="I267" s="16"/>
      <c r="J267" s="16"/>
      <c r="K267" s="16"/>
      <c r="L267" s="16"/>
      <c r="M267" s="16"/>
    </row>
    <row r="268" spans="2:13" s="17" customFormat="1" ht="18" customHeight="1" x14ac:dyDescent="0.5">
      <c r="B268" s="13" t="s">
        <v>12980</v>
      </c>
      <c r="C268" s="14" t="s">
        <v>23042</v>
      </c>
      <c r="D268" s="15" t="s">
        <v>23043</v>
      </c>
      <c r="E268" s="16"/>
      <c r="F268" s="16"/>
      <c r="G268" s="16"/>
      <c r="H268" s="16"/>
      <c r="I268" s="16"/>
      <c r="J268" s="16"/>
      <c r="K268" s="16"/>
      <c r="L268" s="16"/>
      <c r="M268" s="16"/>
    </row>
    <row r="269" spans="2:13" s="17" customFormat="1" ht="18" customHeight="1" x14ac:dyDescent="0.5">
      <c r="B269" s="13" t="s">
        <v>12985</v>
      </c>
      <c r="C269" s="14" t="s">
        <v>23044</v>
      </c>
      <c r="D269" s="15" t="s">
        <v>23045</v>
      </c>
      <c r="E269" s="16"/>
      <c r="F269" s="16"/>
      <c r="G269" s="16"/>
      <c r="H269" s="16"/>
      <c r="I269" s="16"/>
      <c r="J269" s="16"/>
      <c r="K269" s="16"/>
      <c r="L269" s="16"/>
      <c r="M269" s="16"/>
    </row>
    <row r="270" spans="2:13" s="17" customFormat="1" ht="18" customHeight="1" x14ac:dyDescent="0.5">
      <c r="B270" s="13" t="s">
        <v>12988</v>
      </c>
      <c r="C270" s="14" t="s">
        <v>23046</v>
      </c>
      <c r="D270" s="15" t="s">
        <v>23047</v>
      </c>
      <c r="E270" s="16"/>
      <c r="F270" s="16"/>
      <c r="G270" s="16"/>
      <c r="H270" s="16"/>
      <c r="I270" s="16"/>
      <c r="J270" s="16"/>
      <c r="K270" s="16"/>
      <c r="L270" s="16"/>
      <c r="M270" s="16"/>
    </row>
    <row r="271" spans="2:13" s="17" customFormat="1" ht="18" customHeight="1" x14ac:dyDescent="0.5">
      <c r="B271" s="13" t="s">
        <v>12993</v>
      </c>
      <c r="C271" s="14" t="s">
        <v>23048</v>
      </c>
      <c r="D271" s="15" t="s">
        <v>23049</v>
      </c>
      <c r="E271" s="16"/>
      <c r="F271" s="16"/>
      <c r="G271" s="16"/>
      <c r="H271" s="16"/>
      <c r="I271" s="16"/>
      <c r="J271" s="16"/>
      <c r="K271" s="16"/>
      <c r="L271" s="16"/>
      <c r="M271" s="16"/>
    </row>
    <row r="272" spans="2:13" s="17" customFormat="1" ht="18" customHeight="1" x14ac:dyDescent="0.5">
      <c r="B272" s="13" t="s">
        <v>12998</v>
      </c>
      <c r="C272" s="14" t="s">
        <v>23050</v>
      </c>
      <c r="D272" s="15" t="s">
        <v>23051</v>
      </c>
      <c r="E272" s="16"/>
      <c r="F272" s="16"/>
      <c r="G272" s="16"/>
      <c r="H272" s="16"/>
      <c r="I272" s="16"/>
      <c r="J272" s="16"/>
      <c r="K272" s="16"/>
      <c r="L272" s="16"/>
      <c r="M272" s="16"/>
    </row>
    <row r="273" spans="2:13" s="17" customFormat="1" ht="18" customHeight="1" x14ac:dyDescent="0.5">
      <c r="B273" s="13" t="s">
        <v>13003</v>
      </c>
      <c r="C273" s="14" t="s">
        <v>23052</v>
      </c>
      <c r="D273" s="15" t="s">
        <v>23053</v>
      </c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2:13" s="17" customFormat="1" ht="18" customHeight="1" x14ac:dyDescent="0.5">
      <c r="B274" s="13" t="s">
        <v>19961</v>
      </c>
      <c r="C274" s="14" t="s">
        <v>23054</v>
      </c>
      <c r="D274" s="15" t="s">
        <v>23055</v>
      </c>
      <c r="E274" s="16"/>
      <c r="F274" s="16"/>
      <c r="G274" s="16"/>
      <c r="H274" s="16"/>
      <c r="I274" s="16"/>
      <c r="J274" s="16"/>
      <c r="K274" s="16"/>
      <c r="L274" s="16"/>
      <c r="M274" s="16"/>
    </row>
    <row r="275" spans="2:13" s="17" customFormat="1" ht="18" customHeight="1" x14ac:dyDescent="0.5">
      <c r="B275" s="13" t="s">
        <v>19963</v>
      </c>
      <c r="C275" s="14" t="s">
        <v>23056</v>
      </c>
      <c r="D275" s="15" t="s">
        <v>23057</v>
      </c>
      <c r="E275" s="16"/>
      <c r="F275" s="16"/>
      <c r="G275" s="16"/>
      <c r="H275" s="16"/>
      <c r="I275" s="16"/>
      <c r="J275" s="16"/>
      <c r="K275" s="16"/>
      <c r="L275" s="16"/>
      <c r="M275" s="16"/>
    </row>
    <row r="276" spans="2:13" s="17" customFormat="1" ht="18" customHeight="1" x14ac:dyDescent="0.5">
      <c r="B276" s="13" t="s">
        <v>19965</v>
      </c>
      <c r="C276" s="14" t="s">
        <v>23058</v>
      </c>
      <c r="D276" s="15" t="s">
        <v>23059</v>
      </c>
      <c r="E276" s="16"/>
      <c r="F276" s="16"/>
      <c r="G276" s="16"/>
      <c r="H276" s="16"/>
      <c r="I276" s="16"/>
      <c r="J276" s="16"/>
      <c r="K276" s="16"/>
      <c r="L276" s="16"/>
      <c r="M276" s="16"/>
    </row>
    <row r="277" spans="2:13" s="17" customFormat="1" ht="18" customHeight="1" x14ac:dyDescent="0.5">
      <c r="B277" s="13" t="s">
        <v>19967</v>
      </c>
      <c r="C277" s="14" t="s">
        <v>23060</v>
      </c>
      <c r="D277" s="15" t="s">
        <v>23061</v>
      </c>
      <c r="E277" s="16"/>
      <c r="F277" s="16"/>
      <c r="G277" s="16"/>
      <c r="H277" s="16"/>
      <c r="I277" s="16"/>
      <c r="J277" s="16"/>
      <c r="K277" s="16"/>
      <c r="L277" s="16"/>
      <c r="M277" s="16"/>
    </row>
    <row r="278" spans="2:13" s="17" customFormat="1" ht="18" customHeight="1" x14ac:dyDescent="0.5">
      <c r="B278" s="13" t="s">
        <v>19908</v>
      </c>
      <c r="C278" s="14" t="s">
        <v>23062</v>
      </c>
      <c r="D278" s="15" t="s">
        <v>23063</v>
      </c>
      <c r="E278" s="16"/>
      <c r="F278" s="16"/>
      <c r="G278" s="16"/>
      <c r="H278" s="16"/>
      <c r="I278" s="16"/>
      <c r="J278" s="16"/>
      <c r="K278" s="16"/>
      <c r="L278" s="16"/>
      <c r="M278" s="16"/>
    </row>
    <row r="279" spans="2:13" s="17" customFormat="1" ht="18" customHeight="1" x14ac:dyDescent="0.5">
      <c r="B279" s="13" t="s">
        <v>19929</v>
      </c>
      <c r="C279" s="14" t="s">
        <v>23064</v>
      </c>
      <c r="D279" s="15" t="s">
        <v>23065</v>
      </c>
      <c r="E279" s="16"/>
      <c r="F279" s="16"/>
      <c r="G279" s="16"/>
      <c r="H279" s="16"/>
      <c r="I279" s="16"/>
      <c r="J279" s="16"/>
      <c r="K279" s="16"/>
      <c r="L279" s="16"/>
      <c r="M279" s="16"/>
    </row>
    <row r="280" spans="2:13" s="17" customFormat="1" ht="18" customHeight="1" x14ac:dyDescent="0.5">
      <c r="B280" s="13" t="s">
        <v>19918</v>
      </c>
      <c r="C280" s="44" t="s">
        <v>23066</v>
      </c>
      <c r="D280" s="15" t="s">
        <v>23067</v>
      </c>
      <c r="E280" s="16"/>
      <c r="F280" s="16"/>
      <c r="G280" s="16"/>
      <c r="H280" s="16"/>
      <c r="I280" s="16"/>
      <c r="J280" s="16"/>
      <c r="K280" s="16"/>
      <c r="L280" s="16"/>
      <c r="M280" s="16"/>
    </row>
    <row r="281" spans="2:13" s="17" customFormat="1" ht="18" customHeight="1" x14ac:dyDescent="0.5">
      <c r="B281" s="13" t="s">
        <v>19925</v>
      </c>
      <c r="C281" s="101" t="s">
        <v>23068</v>
      </c>
      <c r="D281" s="15" t="s">
        <v>23069</v>
      </c>
      <c r="E281" s="16"/>
      <c r="F281" s="16"/>
      <c r="G281" s="16"/>
      <c r="H281" s="16"/>
      <c r="I281" s="16"/>
      <c r="J281" s="16"/>
      <c r="K281" s="16"/>
      <c r="L281" s="16"/>
      <c r="M281" s="16"/>
    </row>
    <row r="282" spans="2:13" s="17" customFormat="1" ht="18" customHeight="1" x14ac:dyDescent="0.5">
      <c r="B282" s="13" t="s">
        <v>19973</v>
      </c>
      <c r="C282" s="101" t="s">
        <v>23070</v>
      </c>
      <c r="D282" s="15" t="s">
        <v>23071</v>
      </c>
      <c r="E282" s="16"/>
      <c r="F282" s="16"/>
      <c r="G282" s="16"/>
      <c r="H282" s="16"/>
      <c r="I282" s="16"/>
      <c r="J282" s="16"/>
      <c r="K282" s="16"/>
      <c r="L282" s="16"/>
      <c r="M282" s="16"/>
    </row>
    <row r="283" spans="2:13" s="17" customFormat="1" ht="18" customHeight="1" x14ac:dyDescent="0.5">
      <c r="B283" s="13" t="s">
        <v>19975</v>
      </c>
      <c r="C283" s="101" t="s">
        <v>23072</v>
      </c>
      <c r="D283" s="15" t="s">
        <v>23073</v>
      </c>
      <c r="E283" s="16"/>
      <c r="F283" s="16"/>
      <c r="G283" s="16"/>
      <c r="H283" s="16"/>
      <c r="I283" s="16"/>
      <c r="J283" s="16"/>
      <c r="K283" s="16"/>
      <c r="L283" s="16"/>
      <c r="M283" s="16"/>
    </row>
    <row r="284" spans="2:13" s="17" customFormat="1" ht="18" customHeight="1" x14ac:dyDescent="0.5">
      <c r="B284" s="13" t="s">
        <v>19977</v>
      </c>
      <c r="C284" s="101" t="s">
        <v>23074</v>
      </c>
      <c r="D284" s="15" t="s">
        <v>23075</v>
      </c>
      <c r="E284" s="16"/>
      <c r="F284" s="16"/>
      <c r="G284" s="16"/>
      <c r="H284" s="16"/>
      <c r="I284" s="16"/>
      <c r="J284" s="16"/>
      <c r="K284" s="16"/>
      <c r="L284" s="16"/>
      <c r="M284" s="16"/>
    </row>
    <row r="285" spans="2:13" s="17" customFormat="1" ht="18" customHeight="1" x14ac:dyDescent="0.5">
      <c r="B285" s="13" t="s">
        <v>19979</v>
      </c>
      <c r="C285" s="101" t="s">
        <v>23076</v>
      </c>
      <c r="D285" s="15" t="s">
        <v>23077</v>
      </c>
      <c r="E285" s="16"/>
      <c r="F285" s="16"/>
      <c r="G285" s="16"/>
      <c r="H285" s="16"/>
      <c r="I285" s="16"/>
      <c r="J285" s="16"/>
      <c r="K285" s="16"/>
      <c r="L285" s="16"/>
      <c r="M285" s="16"/>
    </row>
    <row r="286" spans="2:13" s="17" customFormat="1" ht="18" customHeight="1" x14ac:dyDescent="0.5">
      <c r="B286" s="13" t="s">
        <v>19941</v>
      </c>
      <c r="C286" s="101" t="s">
        <v>23078</v>
      </c>
      <c r="D286" s="15" t="s">
        <v>23079</v>
      </c>
      <c r="E286" s="16"/>
      <c r="F286" s="16"/>
      <c r="G286" s="16"/>
      <c r="H286" s="16"/>
      <c r="I286" s="16"/>
      <c r="J286" s="16"/>
      <c r="K286" s="16"/>
      <c r="L286" s="16"/>
      <c r="M286" s="16"/>
    </row>
    <row r="287" spans="2:13" s="17" customFormat="1" ht="18" customHeight="1" x14ac:dyDescent="0.5">
      <c r="B287" s="13" t="s">
        <v>19982</v>
      </c>
      <c r="C287" s="101" t="s">
        <v>23080</v>
      </c>
      <c r="D287" s="15" t="s">
        <v>23081</v>
      </c>
      <c r="E287" s="16"/>
      <c r="F287" s="16"/>
      <c r="G287" s="16"/>
      <c r="H287" s="16"/>
      <c r="I287" s="16"/>
      <c r="J287" s="16"/>
      <c r="K287" s="16"/>
      <c r="L287" s="16"/>
      <c r="M287" s="16"/>
    </row>
    <row r="288" spans="2:13" s="17" customFormat="1" ht="18" customHeight="1" x14ac:dyDescent="0.5">
      <c r="B288" s="13" t="s">
        <v>19931</v>
      </c>
      <c r="C288" s="101" t="s">
        <v>23082</v>
      </c>
      <c r="D288" s="15" t="s">
        <v>23083</v>
      </c>
      <c r="E288" s="16"/>
      <c r="F288" s="16"/>
      <c r="G288" s="16"/>
      <c r="H288" s="16"/>
      <c r="I288" s="16"/>
      <c r="J288" s="16"/>
      <c r="K288" s="16"/>
      <c r="L288" s="16"/>
      <c r="M288" s="16"/>
    </row>
    <row r="289" spans="2:13" s="17" customFormat="1" ht="18" customHeight="1" x14ac:dyDescent="0.5">
      <c r="B289" s="13" t="s">
        <v>19985</v>
      </c>
      <c r="C289" s="101" t="s">
        <v>23084</v>
      </c>
      <c r="D289" s="15" t="s">
        <v>23085</v>
      </c>
      <c r="E289" s="16"/>
      <c r="F289" s="16"/>
      <c r="G289" s="16"/>
      <c r="H289" s="16"/>
      <c r="I289" s="16"/>
      <c r="J289" s="16"/>
      <c r="K289" s="16"/>
      <c r="L289" s="16"/>
      <c r="M289" s="16"/>
    </row>
    <row r="290" spans="2:13" s="17" customFormat="1" ht="18" customHeight="1" x14ac:dyDescent="0.5">
      <c r="B290" s="13" t="s">
        <v>19987</v>
      </c>
      <c r="C290" s="101" t="s">
        <v>23086</v>
      </c>
      <c r="D290" s="15" t="s">
        <v>23087</v>
      </c>
      <c r="E290" s="16"/>
      <c r="F290" s="16"/>
      <c r="G290" s="16"/>
      <c r="H290" s="16"/>
      <c r="I290" s="16"/>
      <c r="J290" s="16"/>
      <c r="K290" s="16"/>
      <c r="L290" s="16"/>
      <c r="M290" s="16"/>
    </row>
    <row r="291" spans="2:13" s="17" customFormat="1" ht="18" customHeight="1" x14ac:dyDescent="0.5">
      <c r="B291" s="13" t="s">
        <v>19936</v>
      </c>
      <c r="C291" s="101" t="s">
        <v>23088</v>
      </c>
      <c r="D291" s="15" t="s">
        <v>23089</v>
      </c>
      <c r="E291" s="16"/>
      <c r="F291" s="16"/>
      <c r="G291" s="16"/>
      <c r="H291" s="16"/>
      <c r="I291" s="16"/>
      <c r="J291" s="16"/>
      <c r="K291" s="16"/>
      <c r="L291" s="16"/>
      <c r="M291" s="16"/>
    </row>
    <row r="292" spans="2:13" s="17" customFormat="1" ht="18" customHeight="1" x14ac:dyDescent="0.5">
      <c r="B292" s="13" t="s">
        <v>19990</v>
      </c>
      <c r="C292" s="101" t="s">
        <v>23090</v>
      </c>
      <c r="D292" s="15" t="s">
        <v>23091</v>
      </c>
      <c r="E292" s="16"/>
      <c r="F292" s="16"/>
      <c r="G292" s="16"/>
      <c r="H292" s="16"/>
      <c r="I292" s="16"/>
      <c r="J292" s="16"/>
      <c r="K292" s="16"/>
      <c r="L292" s="16"/>
      <c r="M292" s="16"/>
    </row>
    <row r="293" spans="2:13" s="17" customFormat="1" ht="18" customHeight="1" x14ac:dyDescent="0.5">
      <c r="B293" s="13" t="s">
        <v>19992</v>
      </c>
      <c r="C293" s="101" t="s">
        <v>23092</v>
      </c>
      <c r="D293" s="15" t="s">
        <v>23093</v>
      </c>
      <c r="E293" s="16"/>
      <c r="F293" s="16"/>
      <c r="G293" s="16"/>
      <c r="H293" s="16"/>
      <c r="I293" s="16"/>
      <c r="J293" s="16"/>
      <c r="K293" s="16"/>
      <c r="L293" s="16"/>
      <c r="M293" s="16"/>
    </row>
    <row r="294" spans="2:13" s="17" customFormat="1" ht="18" customHeight="1" x14ac:dyDescent="0.5">
      <c r="B294" s="13" t="s">
        <v>19994</v>
      </c>
      <c r="C294" s="101" t="s">
        <v>23094</v>
      </c>
      <c r="D294" s="15" t="s">
        <v>23095</v>
      </c>
      <c r="E294" s="16"/>
      <c r="F294" s="16"/>
      <c r="G294" s="16"/>
      <c r="H294" s="16"/>
      <c r="I294" s="16"/>
      <c r="J294" s="16"/>
      <c r="K294" s="16"/>
      <c r="L294" s="16"/>
      <c r="M294" s="16"/>
    </row>
    <row r="295" spans="2:13" s="17" customFormat="1" ht="18" customHeight="1" x14ac:dyDescent="0.5">
      <c r="B295" s="13" t="s">
        <v>19939</v>
      </c>
      <c r="C295" s="14" t="s">
        <v>23096</v>
      </c>
      <c r="D295" s="15" t="s">
        <v>23097</v>
      </c>
      <c r="E295" s="16"/>
      <c r="F295" s="16"/>
      <c r="G295" s="16"/>
      <c r="H295" s="16"/>
      <c r="I295" s="16"/>
      <c r="J295" s="16"/>
      <c r="K295" s="16"/>
      <c r="L295" s="16"/>
      <c r="M295" s="16"/>
    </row>
    <row r="296" spans="2:13" s="17" customFormat="1" ht="18" customHeight="1" x14ac:dyDescent="0.5">
      <c r="B296" s="13" t="s">
        <v>19944</v>
      </c>
      <c r="C296" s="4" t="s">
        <v>23098</v>
      </c>
      <c r="D296" s="54" t="s">
        <v>23099</v>
      </c>
      <c r="E296" s="16"/>
      <c r="F296" s="16"/>
      <c r="G296" s="16"/>
      <c r="H296" s="16"/>
      <c r="I296" s="16"/>
      <c r="J296" s="16"/>
      <c r="K296" s="16"/>
      <c r="L296" s="16"/>
      <c r="M296" s="16"/>
    </row>
    <row r="297" spans="2:13" s="17" customFormat="1" ht="18" customHeight="1" x14ac:dyDescent="0.5">
      <c r="B297" s="13" t="s">
        <v>19944</v>
      </c>
      <c r="C297" s="4">
        <v>18608</v>
      </c>
      <c r="D297" s="54" t="s">
        <v>23100</v>
      </c>
      <c r="E297" s="16"/>
      <c r="F297" s="16"/>
      <c r="G297" s="16"/>
      <c r="H297" s="16"/>
      <c r="I297" s="16"/>
      <c r="J297" s="16"/>
      <c r="K297" s="16"/>
      <c r="L297" s="16"/>
      <c r="M297" s="16"/>
    </row>
    <row r="298" spans="2:13" s="17" customFormat="1" ht="18" customHeight="1" x14ac:dyDescent="0.15">
      <c r="B298" s="11"/>
      <c r="C298" s="11"/>
      <c r="D298" s="18" t="s">
        <v>23101</v>
      </c>
      <c r="E298" s="11"/>
      <c r="F298" s="11"/>
      <c r="G298" s="11"/>
      <c r="H298" s="11"/>
      <c r="I298" s="11"/>
      <c r="J298" s="11"/>
      <c r="K298" s="11"/>
      <c r="L298" s="11"/>
      <c r="M298" s="11"/>
    </row>
    <row r="299" spans="2:13" ht="18" customHeight="1" x14ac:dyDescent="0.15"/>
    <row r="300" spans="2:13" ht="18.75" customHeight="1" x14ac:dyDescent="0.15">
      <c r="B300" s="1325" t="s">
        <v>9795</v>
      </c>
      <c r="C300" s="1325"/>
      <c r="D300" s="1325"/>
      <c r="E300" s="1325"/>
      <c r="F300" s="1325"/>
      <c r="G300" s="1325"/>
      <c r="H300" s="1325"/>
      <c r="I300" s="1325"/>
      <c r="J300" s="1325"/>
      <c r="K300" s="1325"/>
      <c r="L300" s="1325"/>
      <c r="M300" s="1325"/>
    </row>
    <row r="301" spans="2:13" ht="0.75" customHeight="1" x14ac:dyDescent="0.15">
      <c r="B301" s="1325"/>
      <c r="C301" s="1325"/>
      <c r="D301" s="1325"/>
      <c r="E301" s="1325"/>
      <c r="F301" s="1325"/>
      <c r="G301" s="1325"/>
      <c r="H301" s="1325"/>
      <c r="I301" s="1325"/>
      <c r="J301" s="1325"/>
      <c r="K301" s="1325"/>
      <c r="L301" s="1325"/>
      <c r="M301" s="1325"/>
    </row>
    <row r="302" spans="2:13" ht="19.5" customHeight="1" x14ac:dyDescent="0.15">
      <c r="B302" s="1325" t="s">
        <v>23102</v>
      </c>
      <c r="C302" s="1325"/>
      <c r="D302" s="1325"/>
      <c r="E302" s="1325"/>
      <c r="F302" s="1325"/>
      <c r="G302" s="1325"/>
      <c r="H302" s="1325"/>
      <c r="I302" s="1325"/>
      <c r="J302" s="1325"/>
      <c r="K302" s="1325"/>
      <c r="L302" s="1325"/>
      <c r="M302" s="1325"/>
    </row>
    <row r="303" spans="2:13" ht="19.5" customHeight="1" x14ac:dyDescent="0.15">
      <c r="B303" s="1324" t="s">
        <v>23103</v>
      </c>
      <c r="C303" s="1324"/>
      <c r="D303" s="1324"/>
      <c r="E303" s="1324"/>
      <c r="F303" s="1324"/>
      <c r="G303" s="1324"/>
      <c r="H303" s="1324"/>
      <c r="I303" s="1324"/>
      <c r="J303" s="1324"/>
      <c r="K303" s="1324"/>
      <c r="L303" s="1324"/>
      <c r="M303" s="1324"/>
    </row>
    <row r="304" spans="2:13" ht="5.25" customHeight="1" x14ac:dyDescent="0.15">
      <c r="B304" s="1325" t="s">
        <v>20603</v>
      </c>
      <c r="C304" s="1325"/>
      <c r="D304" s="1325"/>
      <c r="E304" s="1325"/>
      <c r="F304" s="1325"/>
      <c r="G304" s="1325"/>
      <c r="H304" s="1325"/>
      <c r="I304" s="1325"/>
      <c r="J304" s="1325"/>
      <c r="K304" s="1325"/>
      <c r="L304" s="1325"/>
      <c r="M304" s="1325"/>
    </row>
    <row r="305" spans="2:13" ht="14.25" customHeight="1" x14ac:dyDescent="0.15">
      <c r="B305" s="1325"/>
      <c r="C305" s="1325"/>
      <c r="D305" s="1325"/>
      <c r="E305" s="1325"/>
      <c r="F305" s="1325"/>
      <c r="G305" s="1325"/>
      <c r="H305" s="1325"/>
      <c r="I305" s="1325"/>
      <c r="J305" s="1325"/>
      <c r="K305" s="1325"/>
      <c r="L305" s="1325"/>
      <c r="M305" s="1325"/>
    </row>
    <row r="306" spans="2:13" ht="5.25" customHeight="1" x14ac:dyDescent="0.15">
      <c r="B306" s="1325" t="s">
        <v>23104</v>
      </c>
      <c r="C306" s="1325"/>
      <c r="D306" s="1325"/>
      <c r="E306" s="1325"/>
      <c r="F306" s="1325"/>
      <c r="G306" s="1325"/>
      <c r="H306" s="1325"/>
      <c r="I306" s="1325"/>
      <c r="J306" s="1325"/>
      <c r="K306" s="1325"/>
      <c r="L306" s="1325"/>
      <c r="M306" s="1325"/>
    </row>
    <row r="307" spans="2:13" ht="15" customHeight="1" x14ac:dyDescent="0.15">
      <c r="B307" s="1325"/>
      <c r="C307" s="1325"/>
      <c r="D307" s="1325"/>
      <c r="E307" s="1325"/>
      <c r="F307" s="1325"/>
      <c r="G307" s="1325"/>
      <c r="H307" s="1325"/>
      <c r="I307" s="1325"/>
      <c r="J307" s="1325"/>
      <c r="K307" s="1325"/>
      <c r="L307" s="1325"/>
      <c r="M307" s="1325"/>
    </row>
    <row r="308" spans="2:13" ht="3" customHeight="1" x14ac:dyDescent="0.15"/>
    <row r="309" spans="2:13" ht="41.25" customHeight="1" x14ac:dyDescent="0.45">
      <c r="B309" s="4" t="s">
        <v>9529</v>
      </c>
      <c r="C309" s="100" t="s">
        <v>8352</v>
      </c>
      <c r="D309" s="4" t="s">
        <v>9799</v>
      </c>
      <c r="E309" s="52"/>
      <c r="F309" s="52"/>
      <c r="G309" s="52"/>
      <c r="H309" s="52"/>
      <c r="I309" s="52"/>
      <c r="J309" s="52"/>
      <c r="K309" s="52"/>
      <c r="L309" s="52"/>
      <c r="M309" s="4" t="s">
        <v>16119</v>
      </c>
    </row>
    <row r="310" spans="2:13" s="17" customFormat="1" ht="18" customHeight="1" x14ac:dyDescent="0.5">
      <c r="B310" s="13" t="s">
        <v>12949</v>
      </c>
      <c r="C310" s="14" t="s">
        <v>23105</v>
      </c>
      <c r="D310" s="15" t="s">
        <v>23106</v>
      </c>
      <c r="E310" s="16"/>
      <c r="F310" s="16"/>
      <c r="G310" s="16"/>
      <c r="H310" s="16"/>
      <c r="I310" s="16"/>
      <c r="J310" s="16"/>
      <c r="K310" s="16"/>
      <c r="L310" s="16"/>
      <c r="M310" s="16"/>
    </row>
    <row r="311" spans="2:13" s="17" customFormat="1" ht="18" customHeight="1" x14ac:dyDescent="0.5">
      <c r="B311" s="13" t="s">
        <v>12951</v>
      </c>
      <c r="C311" s="14" t="s">
        <v>23107</v>
      </c>
      <c r="D311" s="15" t="s">
        <v>23108</v>
      </c>
      <c r="E311" s="16"/>
      <c r="F311" s="16"/>
      <c r="G311" s="16"/>
      <c r="H311" s="16"/>
      <c r="I311" s="16"/>
      <c r="J311" s="16"/>
      <c r="K311" s="16"/>
      <c r="L311" s="16"/>
      <c r="M311" s="16"/>
    </row>
    <row r="312" spans="2:13" s="17" customFormat="1" ht="18" customHeight="1" x14ac:dyDescent="0.5">
      <c r="B312" s="13" t="s">
        <v>12962</v>
      </c>
      <c r="C312" s="14" t="s">
        <v>23109</v>
      </c>
      <c r="D312" s="15" t="s">
        <v>23110</v>
      </c>
      <c r="E312" s="16"/>
      <c r="F312" s="16"/>
      <c r="G312" s="16"/>
      <c r="H312" s="16"/>
      <c r="I312" s="16"/>
      <c r="J312" s="16"/>
      <c r="K312" s="16"/>
      <c r="L312" s="16"/>
      <c r="M312" s="16"/>
    </row>
    <row r="313" spans="2:13" s="17" customFormat="1" ht="18" customHeight="1" x14ac:dyDescent="0.5">
      <c r="B313" s="13" t="s">
        <v>12966</v>
      </c>
      <c r="C313" s="14" t="s">
        <v>23111</v>
      </c>
      <c r="D313" s="15" t="s">
        <v>23112</v>
      </c>
      <c r="E313" s="16"/>
      <c r="F313" s="16"/>
      <c r="G313" s="16"/>
      <c r="H313" s="16"/>
      <c r="I313" s="16"/>
      <c r="J313" s="16"/>
      <c r="K313" s="16"/>
      <c r="L313" s="16"/>
      <c r="M313" s="16"/>
    </row>
    <row r="314" spans="2:13" s="17" customFormat="1" ht="18" customHeight="1" x14ac:dyDescent="0.5">
      <c r="B314" s="13" t="s">
        <v>12971</v>
      </c>
      <c r="C314" s="14" t="s">
        <v>23113</v>
      </c>
      <c r="D314" s="15" t="s">
        <v>23114</v>
      </c>
      <c r="E314" s="16"/>
      <c r="F314" s="16"/>
      <c r="G314" s="16"/>
      <c r="H314" s="16"/>
      <c r="I314" s="16"/>
      <c r="J314" s="16"/>
      <c r="K314" s="16"/>
      <c r="L314" s="16"/>
      <c r="M314" s="16"/>
    </row>
    <row r="315" spans="2:13" s="17" customFormat="1" ht="18" customHeight="1" x14ac:dyDescent="0.5">
      <c r="B315" s="13" t="s">
        <v>12976</v>
      </c>
      <c r="C315" s="14" t="s">
        <v>23115</v>
      </c>
      <c r="D315" s="15" t="s">
        <v>23116</v>
      </c>
      <c r="E315" s="16"/>
      <c r="F315" s="16"/>
      <c r="G315" s="16"/>
      <c r="H315" s="16"/>
      <c r="I315" s="16"/>
      <c r="J315" s="16"/>
      <c r="K315" s="16"/>
      <c r="L315" s="16"/>
      <c r="M315" s="16"/>
    </row>
    <row r="316" spans="2:13" s="17" customFormat="1" ht="18" customHeight="1" x14ac:dyDescent="0.5">
      <c r="B316" s="13" t="s">
        <v>12980</v>
      </c>
      <c r="C316" s="14" t="s">
        <v>23117</v>
      </c>
      <c r="D316" s="15" t="s">
        <v>23118</v>
      </c>
      <c r="E316" s="16"/>
      <c r="F316" s="16"/>
      <c r="G316" s="16"/>
      <c r="H316" s="16"/>
      <c r="I316" s="16"/>
      <c r="J316" s="16"/>
      <c r="K316" s="16"/>
      <c r="L316" s="16"/>
      <c r="M316" s="16"/>
    </row>
    <row r="317" spans="2:13" s="17" customFormat="1" ht="18" customHeight="1" x14ac:dyDescent="0.5">
      <c r="B317" s="13" t="s">
        <v>12985</v>
      </c>
      <c r="C317" s="14" t="s">
        <v>23119</v>
      </c>
      <c r="D317" s="15" t="s">
        <v>23120</v>
      </c>
      <c r="E317" s="16"/>
      <c r="F317" s="16"/>
      <c r="G317" s="16"/>
      <c r="H317" s="16"/>
      <c r="I317" s="16"/>
      <c r="J317" s="16"/>
      <c r="K317" s="16"/>
      <c r="L317" s="16"/>
      <c r="M317" s="16"/>
    </row>
    <row r="318" spans="2:13" s="17" customFormat="1" ht="18" customHeight="1" x14ac:dyDescent="0.5">
      <c r="B318" s="13" t="s">
        <v>12988</v>
      </c>
      <c r="C318" s="14" t="s">
        <v>23121</v>
      </c>
      <c r="D318" s="15" t="s">
        <v>23122</v>
      </c>
      <c r="E318" s="16"/>
      <c r="F318" s="16"/>
      <c r="G318" s="16"/>
      <c r="H318" s="16"/>
      <c r="I318" s="16"/>
      <c r="J318" s="16"/>
      <c r="K318" s="16"/>
      <c r="L318" s="16"/>
      <c r="M318" s="16"/>
    </row>
    <row r="319" spans="2:13" s="17" customFormat="1" ht="18" customHeight="1" x14ac:dyDescent="0.5">
      <c r="B319" s="13" t="s">
        <v>12993</v>
      </c>
      <c r="C319" s="14" t="s">
        <v>23123</v>
      </c>
      <c r="D319" s="15" t="s">
        <v>23124</v>
      </c>
      <c r="E319" s="16"/>
      <c r="F319" s="16"/>
      <c r="G319" s="16"/>
      <c r="H319" s="16"/>
      <c r="I319" s="16"/>
      <c r="J319" s="16"/>
      <c r="K319" s="16"/>
      <c r="L319" s="16"/>
      <c r="M319" s="16"/>
    </row>
    <row r="320" spans="2:13" s="17" customFormat="1" ht="18" customHeight="1" x14ac:dyDescent="0.5">
      <c r="B320" s="13" t="s">
        <v>12998</v>
      </c>
      <c r="C320" s="14" t="s">
        <v>23125</v>
      </c>
      <c r="D320" s="15" t="s">
        <v>23126</v>
      </c>
      <c r="E320" s="16"/>
      <c r="F320" s="16"/>
      <c r="G320" s="16"/>
      <c r="H320" s="16"/>
      <c r="I320" s="16"/>
      <c r="J320" s="16"/>
      <c r="K320" s="16"/>
      <c r="L320" s="16"/>
      <c r="M320" s="16"/>
    </row>
    <row r="321" spans="2:13" s="17" customFormat="1" ht="18" customHeight="1" x14ac:dyDescent="0.5">
      <c r="B321" s="13" t="s">
        <v>13003</v>
      </c>
      <c r="C321" s="14" t="s">
        <v>23127</v>
      </c>
      <c r="D321" s="15" t="s">
        <v>23128</v>
      </c>
      <c r="E321" s="16"/>
      <c r="F321" s="16"/>
      <c r="G321" s="16"/>
      <c r="H321" s="16"/>
      <c r="I321" s="16"/>
      <c r="J321" s="16"/>
      <c r="K321" s="16"/>
      <c r="L321" s="16"/>
      <c r="M321" s="16"/>
    </row>
    <row r="322" spans="2:13" s="17" customFormat="1" ht="18" customHeight="1" x14ac:dyDescent="0.5">
      <c r="B322" s="13" t="s">
        <v>19961</v>
      </c>
      <c r="C322" s="14" t="s">
        <v>23129</v>
      </c>
      <c r="D322" s="15" t="s">
        <v>23130</v>
      </c>
      <c r="E322" s="16"/>
      <c r="F322" s="16"/>
      <c r="G322" s="16"/>
      <c r="H322" s="16"/>
      <c r="I322" s="16"/>
      <c r="J322" s="16"/>
      <c r="K322" s="16"/>
      <c r="L322" s="16"/>
      <c r="M322" s="16"/>
    </row>
    <row r="323" spans="2:13" s="17" customFormat="1" ht="18" customHeight="1" x14ac:dyDescent="0.5">
      <c r="B323" s="13" t="s">
        <v>19963</v>
      </c>
      <c r="C323" s="14" t="s">
        <v>23131</v>
      </c>
      <c r="D323" s="15" t="s">
        <v>23132</v>
      </c>
      <c r="E323" s="16"/>
      <c r="F323" s="16"/>
      <c r="G323" s="16"/>
      <c r="H323" s="16"/>
      <c r="I323" s="16"/>
      <c r="J323" s="16"/>
      <c r="K323" s="16"/>
      <c r="L323" s="16"/>
      <c r="M323" s="16"/>
    </row>
    <row r="324" spans="2:13" s="17" customFormat="1" ht="18" customHeight="1" x14ac:dyDescent="0.5">
      <c r="B324" s="13" t="s">
        <v>19965</v>
      </c>
      <c r="C324" s="14" t="s">
        <v>23133</v>
      </c>
      <c r="D324" s="15" t="s">
        <v>23134</v>
      </c>
      <c r="E324" s="16"/>
      <c r="F324" s="16"/>
      <c r="G324" s="16"/>
      <c r="H324" s="16"/>
      <c r="I324" s="16"/>
      <c r="J324" s="16"/>
      <c r="K324" s="16"/>
      <c r="L324" s="16"/>
      <c r="M324" s="16"/>
    </row>
    <row r="325" spans="2:13" s="17" customFormat="1" ht="18" customHeight="1" x14ac:dyDescent="0.5">
      <c r="B325" s="13" t="s">
        <v>19967</v>
      </c>
      <c r="C325" s="14" t="s">
        <v>23135</v>
      </c>
      <c r="D325" s="15" t="s">
        <v>23136</v>
      </c>
      <c r="E325" s="16"/>
      <c r="F325" s="16"/>
      <c r="G325" s="16"/>
      <c r="H325" s="16"/>
      <c r="I325" s="16"/>
      <c r="J325" s="16"/>
      <c r="K325" s="16"/>
      <c r="L325" s="16"/>
      <c r="M325" s="16"/>
    </row>
    <row r="326" spans="2:13" s="17" customFormat="1" ht="18" customHeight="1" x14ac:dyDescent="0.5">
      <c r="B326" s="13" t="s">
        <v>19908</v>
      </c>
      <c r="C326" s="14" t="s">
        <v>23137</v>
      </c>
      <c r="D326" s="15" t="s">
        <v>23138</v>
      </c>
      <c r="E326" s="16"/>
      <c r="F326" s="16"/>
      <c r="G326" s="16"/>
      <c r="H326" s="16"/>
      <c r="I326" s="16"/>
      <c r="J326" s="16"/>
      <c r="K326" s="16"/>
      <c r="L326" s="16"/>
      <c r="M326" s="16"/>
    </row>
    <row r="327" spans="2:13" s="17" customFormat="1" ht="18" customHeight="1" x14ac:dyDescent="0.5">
      <c r="B327" s="13" t="s">
        <v>19929</v>
      </c>
      <c r="C327" s="14" t="s">
        <v>23139</v>
      </c>
      <c r="D327" s="15" t="s">
        <v>23140</v>
      </c>
      <c r="E327" s="16"/>
      <c r="F327" s="16"/>
      <c r="G327" s="16"/>
      <c r="H327" s="16"/>
      <c r="I327" s="16"/>
      <c r="J327" s="16"/>
      <c r="K327" s="16"/>
      <c r="L327" s="16"/>
      <c r="M327" s="16"/>
    </row>
    <row r="328" spans="2:13" s="17" customFormat="1" ht="18" customHeight="1" x14ac:dyDescent="0.5">
      <c r="B328" s="13" t="s">
        <v>19918</v>
      </c>
      <c r="C328" s="14" t="s">
        <v>23141</v>
      </c>
      <c r="D328" s="15" t="s">
        <v>23142</v>
      </c>
      <c r="E328" s="16"/>
      <c r="F328" s="16"/>
      <c r="G328" s="16"/>
      <c r="H328" s="16"/>
      <c r="I328" s="16"/>
      <c r="J328" s="16"/>
      <c r="K328" s="16"/>
      <c r="L328" s="16"/>
      <c r="M328" s="16"/>
    </row>
    <row r="329" spans="2:13" s="17" customFormat="1" ht="18" customHeight="1" x14ac:dyDescent="0.5">
      <c r="B329" s="13" t="s">
        <v>19925</v>
      </c>
      <c r="C329" s="14" t="s">
        <v>8951</v>
      </c>
      <c r="D329" s="15" t="s">
        <v>23143</v>
      </c>
      <c r="E329" s="16"/>
      <c r="F329" s="16"/>
      <c r="G329" s="16"/>
      <c r="H329" s="16"/>
      <c r="I329" s="16"/>
      <c r="J329" s="16"/>
      <c r="K329" s="16"/>
      <c r="L329" s="16"/>
      <c r="M329" s="16"/>
    </row>
    <row r="330" spans="2:13" s="17" customFormat="1" ht="18" customHeight="1" x14ac:dyDescent="0.5">
      <c r="B330" s="13" t="s">
        <v>19973</v>
      </c>
      <c r="C330" s="14" t="s">
        <v>23144</v>
      </c>
      <c r="D330" s="15" t="s">
        <v>23145</v>
      </c>
      <c r="E330" s="16"/>
      <c r="F330" s="16"/>
      <c r="G330" s="16"/>
      <c r="H330" s="16"/>
      <c r="I330" s="16"/>
      <c r="J330" s="16"/>
      <c r="K330" s="16"/>
      <c r="L330" s="16"/>
      <c r="M330" s="16"/>
    </row>
    <row r="331" spans="2:13" s="17" customFormat="1" ht="18" customHeight="1" x14ac:dyDescent="0.5">
      <c r="B331" s="13" t="s">
        <v>19975</v>
      </c>
      <c r="C331" s="14" t="s">
        <v>23146</v>
      </c>
      <c r="D331" s="15" t="s">
        <v>23147</v>
      </c>
      <c r="E331" s="16"/>
      <c r="F331" s="16"/>
      <c r="G331" s="16"/>
      <c r="H331" s="16"/>
      <c r="I331" s="16"/>
      <c r="J331" s="16"/>
      <c r="K331" s="16"/>
      <c r="L331" s="16"/>
      <c r="M331" s="16"/>
    </row>
    <row r="332" spans="2:13" s="17" customFormat="1" ht="18" customHeight="1" x14ac:dyDescent="0.5">
      <c r="B332" s="13" t="s">
        <v>19977</v>
      </c>
      <c r="C332" s="14" t="s">
        <v>23148</v>
      </c>
      <c r="D332" s="15" t="s">
        <v>23149</v>
      </c>
      <c r="E332" s="16"/>
      <c r="F332" s="16"/>
      <c r="G332" s="16"/>
      <c r="H332" s="16"/>
      <c r="I332" s="16"/>
      <c r="J332" s="16"/>
      <c r="K332" s="16"/>
      <c r="L332" s="16"/>
      <c r="M332" s="16"/>
    </row>
    <row r="333" spans="2:13" s="17" customFormat="1" ht="18" customHeight="1" x14ac:dyDescent="0.5">
      <c r="B333" s="13" t="s">
        <v>19979</v>
      </c>
      <c r="C333" s="14" t="s">
        <v>23150</v>
      </c>
      <c r="D333" s="15" t="s">
        <v>23151</v>
      </c>
      <c r="E333" s="16"/>
      <c r="F333" s="16"/>
      <c r="G333" s="16"/>
      <c r="H333" s="16"/>
      <c r="I333" s="16"/>
      <c r="J333" s="16"/>
      <c r="K333" s="16"/>
      <c r="L333" s="16"/>
      <c r="M333" s="16"/>
    </row>
    <row r="334" spans="2:13" s="17" customFormat="1" ht="18" customHeight="1" x14ac:dyDescent="0.5">
      <c r="B334" s="13" t="s">
        <v>19941</v>
      </c>
      <c r="C334" s="14" t="s">
        <v>23152</v>
      </c>
      <c r="D334" s="15" t="s">
        <v>23153</v>
      </c>
      <c r="E334" s="16"/>
      <c r="F334" s="16"/>
      <c r="G334" s="16"/>
      <c r="H334" s="16"/>
      <c r="I334" s="16"/>
      <c r="J334" s="16"/>
      <c r="K334" s="16"/>
      <c r="L334" s="16"/>
      <c r="M334" s="16"/>
    </row>
    <row r="335" spans="2:13" s="17" customFormat="1" ht="18" customHeight="1" x14ac:dyDescent="0.5">
      <c r="B335" s="13" t="s">
        <v>19982</v>
      </c>
      <c r="C335" s="14" t="s">
        <v>23154</v>
      </c>
      <c r="D335" s="15" t="s">
        <v>23155</v>
      </c>
      <c r="E335" s="16"/>
      <c r="F335" s="16"/>
      <c r="G335" s="16"/>
      <c r="H335" s="16"/>
      <c r="I335" s="16"/>
      <c r="J335" s="16"/>
      <c r="K335" s="16"/>
      <c r="L335" s="16"/>
      <c r="M335" s="16"/>
    </row>
    <row r="336" spans="2:13" s="17" customFormat="1" ht="18" customHeight="1" x14ac:dyDescent="0.5">
      <c r="B336" s="13" t="s">
        <v>19931</v>
      </c>
      <c r="C336" s="14" t="s">
        <v>23156</v>
      </c>
      <c r="D336" s="15" t="s">
        <v>23157</v>
      </c>
      <c r="E336" s="16"/>
      <c r="F336" s="16"/>
      <c r="G336" s="16"/>
      <c r="H336" s="16"/>
      <c r="I336" s="16"/>
      <c r="J336" s="16"/>
      <c r="K336" s="16"/>
      <c r="L336" s="16"/>
      <c r="M336" s="16"/>
    </row>
    <row r="337" spans="2:13" s="17" customFormat="1" ht="18" customHeight="1" x14ac:dyDescent="0.5">
      <c r="B337" s="13" t="s">
        <v>19985</v>
      </c>
      <c r="C337" s="14" t="s">
        <v>23158</v>
      </c>
      <c r="D337" s="15" t="s">
        <v>23159</v>
      </c>
      <c r="E337" s="16"/>
      <c r="F337" s="16"/>
      <c r="G337" s="16"/>
      <c r="H337" s="16"/>
      <c r="I337" s="16"/>
      <c r="J337" s="16"/>
      <c r="K337" s="16"/>
      <c r="L337" s="16"/>
      <c r="M337" s="16"/>
    </row>
    <row r="338" spans="2:13" s="17" customFormat="1" ht="18" customHeight="1" x14ac:dyDescent="0.5">
      <c r="B338" s="13" t="s">
        <v>19987</v>
      </c>
      <c r="C338" s="14" t="s">
        <v>23160</v>
      </c>
      <c r="D338" s="15" t="s">
        <v>23161</v>
      </c>
      <c r="E338" s="16"/>
      <c r="F338" s="16"/>
      <c r="G338" s="16"/>
      <c r="H338" s="16"/>
      <c r="I338" s="16"/>
      <c r="J338" s="16"/>
      <c r="K338" s="16"/>
      <c r="L338" s="16"/>
      <c r="M338" s="16"/>
    </row>
    <row r="339" spans="2:13" s="17" customFormat="1" ht="18" customHeight="1" x14ac:dyDescent="0.5">
      <c r="B339" s="13" t="s">
        <v>19936</v>
      </c>
      <c r="C339" s="14" t="s">
        <v>23162</v>
      </c>
      <c r="D339" s="15" t="s">
        <v>23163</v>
      </c>
      <c r="E339" s="16"/>
      <c r="F339" s="16"/>
      <c r="G339" s="16"/>
      <c r="H339" s="16"/>
      <c r="I339" s="16"/>
      <c r="J339" s="16"/>
      <c r="K339" s="16"/>
      <c r="L339" s="16"/>
      <c r="M339" s="16"/>
    </row>
    <row r="340" spans="2:13" s="17" customFormat="1" ht="18" customHeight="1" x14ac:dyDescent="0.5">
      <c r="B340" s="13" t="s">
        <v>19990</v>
      </c>
      <c r="C340" s="14" t="s">
        <v>23164</v>
      </c>
      <c r="D340" s="15" t="s">
        <v>23165</v>
      </c>
      <c r="E340" s="16"/>
      <c r="F340" s="16"/>
      <c r="G340" s="16"/>
      <c r="H340" s="16"/>
      <c r="I340" s="16"/>
      <c r="J340" s="16"/>
      <c r="K340" s="16"/>
      <c r="L340" s="16"/>
      <c r="M340" s="16"/>
    </row>
    <row r="341" spans="2:13" s="17" customFormat="1" ht="18" customHeight="1" x14ac:dyDescent="0.5">
      <c r="B341" s="13" t="s">
        <v>19992</v>
      </c>
      <c r="C341" s="14" t="s">
        <v>23166</v>
      </c>
      <c r="D341" s="15" t="s">
        <v>23167</v>
      </c>
      <c r="E341" s="16"/>
      <c r="F341" s="16"/>
      <c r="G341" s="16"/>
      <c r="H341" s="16"/>
      <c r="I341" s="16"/>
      <c r="J341" s="16"/>
      <c r="K341" s="16"/>
      <c r="L341" s="16"/>
      <c r="M341" s="16"/>
    </row>
    <row r="342" spans="2:13" s="17" customFormat="1" ht="18" customHeight="1" x14ac:dyDescent="0.5">
      <c r="B342" s="13" t="s">
        <v>19994</v>
      </c>
      <c r="C342" s="14" t="s">
        <v>23168</v>
      </c>
      <c r="D342" s="15" t="s">
        <v>23169</v>
      </c>
      <c r="E342" s="16"/>
      <c r="F342" s="16"/>
      <c r="G342" s="16"/>
      <c r="H342" s="16"/>
      <c r="I342" s="16"/>
      <c r="J342" s="16"/>
      <c r="K342" s="16"/>
      <c r="L342" s="16"/>
      <c r="M342" s="16"/>
    </row>
    <row r="343" spans="2:13" s="17" customFormat="1" ht="18" customHeight="1" x14ac:dyDescent="0.5">
      <c r="B343" s="13" t="s">
        <v>19939</v>
      </c>
      <c r="C343" s="14" t="s">
        <v>23170</v>
      </c>
      <c r="D343" s="15" t="s">
        <v>23171</v>
      </c>
      <c r="E343" s="16"/>
      <c r="F343" s="16"/>
      <c r="G343" s="16"/>
      <c r="H343" s="16"/>
      <c r="I343" s="16"/>
      <c r="J343" s="16"/>
      <c r="K343" s="16"/>
      <c r="L343" s="16"/>
      <c r="M343" s="16"/>
    </row>
    <row r="344" spans="2:13" s="17" customFormat="1" ht="18" customHeight="1" x14ac:dyDescent="0.5">
      <c r="B344" s="13" t="s">
        <v>19944</v>
      </c>
      <c r="C344" s="14" t="s">
        <v>23172</v>
      </c>
      <c r="D344" s="15" t="s">
        <v>23173</v>
      </c>
      <c r="E344" s="16"/>
      <c r="F344" s="16"/>
      <c r="G344" s="16"/>
      <c r="H344" s="16"/>
      <c r="I344" s="16"/>
      <c r="J344" s="16"/>
      <c r="K344" s="16"/>
      <c r="L344" s="16"/>
      <c r="M344" s="16"/>
    </row>
    <row r="345" spans="2:13" ht="18" customHeight="1" x14ac:dyDescent="0.5">
      <c r="B345" s="13" t="s">
        <v>19998</v>
      </c>
      <c r="C345" s="4" t="s">
        <v>23174</v>
      </c>
      <c r="D345" s="54" t="s">
        <v>23175</v>
      </c>
      <c r="E345" s="52"/>
      <c r="F345" s="52"/>
      <c r="G345" s="52"/>
      <c r="H345" s="52"/>
      <c r="I345" s="52"/>
      <c r="J345" s="52"/>
      <c r="K345" s="52"/>
      <c r="L345" s="52"/>
      <c r="M345" s="52"/>
    </row>
    <row r="346" spans="2:13" ht="18" customHeight="1" x14ac:dyDescent="0.5">
      <c r="B346" s="13" t="s">
        <v>20000</v>
      </c>
      <c r="C346" s="4" t="s">
        <v>23176</v>
      </c>
      <c r="D346" s="54" t="s">
        <v>23177</v>
      </c>
      <c r="E346" s="52"/>
      <c r="F346" s="52"/>
      <c r="G346" s="52"/>
      <c r="H346" s="52"/>
      <c r="I346" s="52"/>
      <c r="J346" s="52"/>
      <c r="K346" s="52"/>
      <c r="L346" s="52"/>
      <c r="M346" s="52"/>
    </row>
    <row r="347" spans="2:13" ht="18" customHeight="1" x14ac:dyDescent="0.15">
      <c r="D347" s="18" t="s">
        <v>23178</v>
      </c>
    </row>
    <row r="348" spans="2:13" ht="18" customHeight="1" x14ac:dyDescent="0.15"/>
    <row r="349" spans="2:13" ht="18.75" customHeight="1" x14ac:dyDescent="0.15">
      <c r="B349" s="1325" t="s">
        <v>9795</v>
      </c>
      <c r="C349" s="1325"/>
      <c r="D349" s="1325"/>
      <c r="E349" s="1325"/>
      <c r="F349" s="1325"/>
      <c r="G349" s="1325"/>
      <c r="H349" s="1325"/>
      <c r="I349" s="1325"/>
      <c r="J349" s="1325"/>
      <c r="K349" s="1325"/>
      <c r="L349" s="1325"/>
      <c r="M349" s="1325"/>
    </row>
    <row r="350" spans="2:13" ht="0.75" customHeight="1" x14ac:dyDescent="0.15">
      <c r="B350" s="1325"/>
      <c r="C350" s="1325"/>
      <c r="D350" s="1325"/>
      <c r="E350" s="1325"/>
      <c r="F350" s="1325"/>
      <c r="G350" s="1325"/>
      <c r="H350" s="1325"/>
      <c r="I350" s="1325"/>
      <c r="J350" s="1325"/>
      <c r="K350" s="1325"/>
      <c r="L350" s="1325"/>
      <c r="M350" s="1325"/>
    </row>
    <row r="351" spans="2:13" ht="19.5" customHeight="1" x14ac:dyDescent="0.15">
      <c r="B351" s="1325" t="s">
        <v>23179</v>
      </c>
      <c r="C351" s="1325"/>
      <c r="D351" s="1325"/>
      <c r="E351" s="1325"/>
      <c r="F351" s="1325"/>
      <c r="G351" s="1325"/>
      <c r="H351" s="1325"/>
      <c r="I351" s="1325"/>
      <c r="J351" s="1325"/>
      <c r="K351" s="1325"/>
      <c r="L351" s="1325"/>
      <c r="M351" s="1325"/>
    </row>
    <row r="352" spans="2:13" ht="19.5" customHeight="1" x14ac:dyDescent="0.15">
      <c r="B352" s="1324" t="s">
        <v>23180</v>
      </c>
      <c r="C352" s="1324"/>
      <c r="D352" s="1324"/>
      <c r="E352" s="1324"/>
      <c r="F352" s="1324"/>
      <c r="G352" s="1324"/>
      <c r="H352" s="1324"/>
      <c r="I352" s="1324"/>
      <c r="J352" s="1324"/>
      <c r="K352" s="1324"/>
      <c r="L352" s="1324"/>
      <c r="M352" s="1324"/>
    </row>
    <row r="353" spans="2:13" ht="5.25" customHeight="1" x14ac:dyDescent="0.15">
      <c r="B353" s="1325" t="s">
        <v>20603</v>
      </c>
      <c r="C353" s="1325"/>
      <c r="D353" s="1325"/>
      <c r="E353" s="1325"/>
      <c r="F353" s="1325"/>
      <c r="G353" s="1325"/>
      <c r="H353" s="1325"/>
      <c r="I353" s="1325"/>
      <c r="J353" s="1325"/>
      <c r="K353" s="1325"/>
      <c r="L353" s="1325"/>
      <c r="M353" s="1325"/>
    </row>
    <row r="354" spans="2:13" ht="14.25" customHeight="1" x14ac:dyDescent="0.15">
      <c r="B354" s="1325"/>
      <c r="C354" s="1325"/>
      <c r="D354" s="1325"/>
      <c r="E354" s="1325"/>
      <c r="F354" s="1325"/>
      <c r="G354" s="1325"/>
      <c r="H354" s="1325"/>
      <c r="I354" s="1325"/>
      <c r="J354" s="1325"/>
      <c r="K354" s="1325"/>
      <c r="L354" s="1325"/>
      <c r="M354" s="1325"/>
    </row>
    <row r="355" spans="2:13" ht="5.25" customHeight="1" x14ac:dyDescent="0.15">
      <c r="C355" s="1325" t="s">
        <v>23181</v>
      </c>
      <c r="D355" s="1325"/>
      <c r="E355" s="1325"/>
      <c r="F355" s="1325"/>
      <c r="G355" s="1325"/>
      <c r="H355" s="1325"/>
      <c r="I355" s="1325"/>
      <c r="J355" s="1325"/>
      <c r="K355" s="1325"/>
      <c r="L355" s="1325"/>
      <c r="M355" s="1325"/>
    </row>
    <row r="356" spans="2:13" ht="15" customHeight="1" x14ac:dyDescent="0.15">
      <c r="C356" s="1325"/>
      <c r="D356" s="1325"/>
      <c r="E356" s="1325"/>
      <c r="F356" s="1325"/>
      <c r="G356" s="1325"/>
      <c r="H356" s="1325"/>
      <c r="I356" s="1325"/>
      <c r="J356" s="1325"/>
      <c r="K356" s="1325"/>
      <c r="L356" s="1325"/>
      <c r="M356" s="1325"/>
    </row>
    <row r="357" spans="2:13" ht="3" customHeight="1" x14ac:dyDescent="0.15">
      <c r="C357" s="1326"/>
      <c r="D357" s="1326"/>
      <c r="E357" s="1326"/>
      <c r="F357" s="1326"/>
      <c r="G357" s="1326"/>
      <c r="H357" s="1326"/>
      <c r="I357" s="1326"/>
      <c r="J357" s="1326"/>
      <c r="K357" s="1326"/>
      <c r="L357" s="1326"/>
      <c r="M357" s="1326"/>
    </row>
    <row r="358" spans="2:13" ht="41.25" customHeight="1" x14ac:dyDescent="0.45">
      <c r="B358" s="4" t="s">
        <v>9529</v>
      </c>
      <c r="C358" s="100" t="s">
        <v>8352</v>
      </c>
      <c r="D358" s="4" t="s">
        <v>9799</v>
      </c>
      <c r="E358" s="52"/>
      <c r="F358" s="52"/>
      <c r="G358" s="52"/>
      <c r="H358" s="52"/>
      <c r="I358" s="52"/>
      <c r="J358" s="52"/>
      <c r="K358" s="52"/>
      <c r="L358" s="52"/>
      <c r="M358" s="4" t="s">
        <v>16119</v>
      </c>
    </row>
    <row r="359" spans="2:13" s="17" customFormat="1" ht="18" customHeight="1" x14ac:dyDescent="0.5">
      <c r="B359" s="13" t="s">
        <v>12949</v>
      </c>
      <c r="C359" s="14" t="s">
        <v>23182</v>
      </c>
      <c r="D359" s="15" t="s">
        <v>23183</v>
      </c>
      <c r="E359" s="16"/>
      <c r="F359" s="16"/>
      <c r="G359" s="16"/>
      <c r="H359" s="16"/>
      <c r="I359" s="16"/>
      <c r="J359" s="16"/>
      <c r="K359" s="16"/>
      <c r="L359" s="16"/>
      <c r="M359" s="16"/>
    </row>
    <row r="360" spans="2:13" s="17" customFormat="1" ht="18" customHeight="1" x14ac:dyDescent="0.5">
      <c r="B360" s="13" t="s">
        <v>12951</v>
      </c>
      <c r="C360" s="14" t="s">
        <v>23184</v>
      </c>
      <c r="D360" s="15" t="s">
        <v>23185</v>
      </c>
      <c r="E360" s="16"/>
      <c r="F360" s="16"/>
      <c r="G360" s="16"/>
      <c r="H360" s="16"/>
      <c r="I360" s="16"/>
      <c r="J360" s="16"/>
      <c r="K360" s="16"/>
      <c r="L360" s="16"/>
      <c r="M360" s="16"/>
    </row>
    <row r="361" spans="2:13" s="17" customFormat="1" ht="18" customHeight="1" x14ac:dyDescent="0.5">
      <c r="B361" s="13" t="s">
        <v>12962</v>
      </c>
      <c r="C361" s="14" t="s">
        <v>23186</v>
      </c>
      <c r="D361" s="15" t="s">
        <v>23187</v>
      </c>
      <c r="E361" s="16"/>
      <c r="F361" s="16"/>
      <c r="G361" s="16"/>
      <c r="H361" s="16"/>
      <c r="I361" s="16"/>
      <c r="J361" s="16"/>
      <c r="K361" s="16"/>
      <c r="L361" s="16"/>
      <c r="M361" s="16"/>
    </row>
    <row r="362" spans="2:13" s="17" customFormat="1" ht="18" customHeight="1" x14ac:dyDescent="0.5">
      <c r="B362" s="13" t="s">
        <v>12966</v>
      </c>
      <c r="C362" s="14" t="s">
        <v>23188</v>
      </c>
      <c r="D362" s="15" t="s">
        <v>23189</v>
      </c>
      <c r="E362" s="16"/>
      <c r="F362" s="16"/>
      <c r="G362" s="16"/>
      <c r="H362" s="16"/>
      <c r="I362" s="16"/>
      <c r="J362" s="16"/>
      <c r="K362" s="16"/>
      <c r="L362" s="16"/>
      <c r="M362" s="16"/>
    </row>
    <row r="363" spans="2:13" s="17" customFormat="1" ht="18" customHeight="1" x14ac:dyDescent="0.5">
      <c r="B363" s="13" t="s">
        <v>12971</v>
      </c>
      <c r="C363" s="14" t="s">
        <v>23190</v>
      </c>
      <c r="D363" s="15" t="s">
        <v>23191</v>
      </c>
      <c r="E363" s="16"/>
      <c r="F363" s="16"/>
      <c r="G363" s="16"/>
      <c r="H363" s="16"/>
      <c r="I363" s="16"/>
      <c r="J363" s="16"/>
      <c r="K363" s="16"/>
      <c r="L363" s="16"/>
      <c r="M363" s="16"/>
    </row>
    <row r="364" spans="2:13" s="17" customFormat="1" ht="18" customHeight="1" x14ac:dyDescent="0.5">
      <c r="B364" s="13" t="s">
        <v>12976</v>
      </c>
      <c r="C364" s="14" t="s">
        <v>23192</v>
      </c>
      <c r="D364" s="15" t="s">
        <v>23193</v>
      </c>
      <c r="E364" s="16"/>
      <c r="F364" s="16"/>
      <c r="G364" s="16"/>
      <c r="H364" s="16"/>
      <c r="I364" s="16"/>
      <c r="J364" s="16"/>
      <c r="K364" s="16"/>
      <c r="L364" s="16"/>
      <c r="M364" s="16"/>
    </row>
    <row r="365" spans="2:13" s="17" customFormat="1" ht="18" customHeight="1" x14ac:dyDescent="0.5">
      <c r="B365" s="13" t="s">
        <v>12980</v>
      </c>
      <c r="C365" s="14" t="s">
        <v>23194</v>
      </c>
      <c r="D365" s="15" t="s">
        <v>23195</v>
      </c>
      <c r="E365" s="16"/>
      <c r="F365" s="16"/>
      <c r="G365" s="16"/>
      <c r="H365" s="16"/>
      <c r="I365" s="16"/>
      <c r="J365" s="16"/>
      <c r="K365" s="16"/>
      <c r="L365" s="16"/>
      <c r="M365" s="16"/>
    </row>
    <row r="366" spans="2:13" s="17" customFormat="1" ht="18" customHeight="1" x14ac:dyDescent="0.5">
      <c r="B366" s="13" t="s">
        <v>12985</v>
      </c>
      <c r="C366" s="14" t="s">
        <v>8949</v>
      </c>
      <c r="D366" s="15" t="s">
        <v>23196</v>
      </c>
      <c r="E366" s="16"/>
      <c r="F366" s="16"/>
      <c r="G366" s="16"/>
      <c r="H366" s="16"/>
      <c r="I366" s="16"/>
      <c r="J366" s="16"/>
      <c r="K366" s="16"/>
      <c r="L366" s="16"/>
      <c r="M366" s="16"/>
    </row>
    <row r="367" spans="2:13" s="17" customFormat="1" ht="18" customHeight="1" x14ac:dyDescent="0.5">
      <c r="B367" s="13" t="s">
        <v>12988</v>
      </c>
      <c r="C367" s="44" t="s">
        <v>23197</v>
      </c>
      <c r="D367" s="15" t="s">
        <v>23198</v>
      </c>
      <c r="E367" s="16"/>
      <c r="F367" s="16"/>
      <c r="G367" s="16"/>
      <c r="H367" s="16"/>
      <c r="I367" s="16"/>
      <c r="J367" s="16"/>
      <c r="K367" s="16"/>
      <c r="L367" s="16"/>
      <c r="M367" s="16"/>
    </row>
    <row r="368" spans="2:13" s="17" customFormat="1" ht="18" customHeight="1" x14ac:dyDescent="0.5">
      <c r="B368" s="13" t="s">
        <v>12993</v>
      </c>
      <c r="C368" s="44" t="s">
        <v>23199</v>
      </c>
      <c r="D368" s="15" t="s">
        <v>23200</v>
      </c>
      <c r="E368" s="16"/>
      <c r="F368" s="16"/>
      <c r="G368" s="16"/>
      <c r="H368" s="16"/>
      <c r="I368" s="16"/>
      <c r="J368" s="16"/>
      <c r="K368" s="16"/>
      <c r="L368" s="16"/>
      <c r="M368" s="16"/>
    </row>
    <row r="369" spans="2:13" s="17" customFormat="1" ht="18" customHeight="1" x14ac:dyDescent="0.5">
      <c r="B369" s="13" t="s">
        <v>12998</v>
      </c>
      <c r="C369" s="44" t="s">
        <v>23201</v>
      </c>
      <c r="D369" s="15" t="s">
        <v>23202</v>
      </c>
      <c r="E369" s="16"/>
      <c r="F369" s="16"/>
      <c r="G369" s="16"/>
      <c r="H369" s="16"/>
      <c r="I369" s="16"/>
      <c r="J369" s="16"/>
      <c r="K369" s="16"/>
      <c r="L369" s="16"/>
      <c r="M369" s="16"/>
    </row>
    <row r="370" spans="2:13" s="17" customFormat="1" ht="18" customHeight="1" x14ac:dyDescent="0.5">
      <c r="B370" s="13" t="s">
        <v>13003</v>
      </c>
      <c r="C370" s="44" t="s">
        <v>23203</v>
      </c>
      <c r="D370" s="15" t="s">
        <v>23204</v>
      </c>
      <c r="E370" s="16"/>
      <c r="F370" s="16"/>
      <c r="G370" s="16"/>
      <c r="H370" s="16"/>
      <c r="I370" s="16"/>
      <c r="J370" s="16"/>
      <c r="K370" s="16"/>
      <c r="L370" s="16"/>
      <c r="M370" s="16"/>
    </row>
    <row r="371" spans="2:13" s="17" customFormat="1" ht="18" customHeight="1" x14ac:dyDescent="0.5">
      <c r="B371" s="13" t="s">
        <v>19961</v>
      </c>
      <c r="C371" s="44" t="s">
        <v>23205</v>
      </c>
      <c r="D371" s="15" t="s">
        <v>23206</v>
      </c>
      <c r="E371" s="16"/>
      <c r="F371" s="16"/>
      <c r="G371" s="16"/>
      <c r="H371" s="16"/>
      <c r="I371" s="16"/>
      <c r="J371" s="16"/>
      <c r="K371" s="16"/>
      <c r="L371" s="16"/>
      <c r="M371" s="16"/>
    </row>
    <row r="372" spans="2:13" s="17" customFormat="1" ht="18" customHeight="1" x14ac:dyDescent="0.5">
      <c r="B372" s="13" t="s">
        <v>19963</v>
      </c>
      <c r="C372" s="44" t="s">
        <v>23207</v>
      </c>
      <c r="D372" s="15" t="s">
        <v>23208</v>
      </c>
      <c r="E372" s="16"/>
      <c r="F372" s="16"/>
      <c r="G372" s="16"/>
      <c r="H372" s="16"/>
      <c r="I372" s="16"/>
      <c r="J372" s="16"/>
      <c r="K372" s="16"/>
      <c r="L372" s="16"/>
      <c r="M372" s="16"/>
    </row>
    <row r="373" spans="2:13" s="17" customFormat="1" ht="18" customHeight="1" x14ac:dyDescent="0.5">
      <c r="B373" s="13" t="s">
        <v>19965</v>
      </c>
      <c r="C373" s="14" t="s">
        <v>23209</v>
      </c>
      <c r="D373" s="15" t="s">
        <v>23210</v>
      </c>
      <c r="E373" s="16"/>
      <c r="F373" s="16"/>
      <c r="G373" s="16"/>
      <c r="H373" s="16"/>
      <c r="I373" s="16"/>
      <c r="J373" s="16"/>
      <c r="K373" s="16"/>
      <c r="L373" s="16"/>
      <c r="M373" s="16"/>
    </row>
    <row r="374" spans="2:13" s="17" customFormat="1" ht="18" customHeight="1" x14ac:dyDescent="0.5">
      <c r="B374" s="13" t="s">
        <v>19967</v>
      </c>
      <c r="C374" s="101" t="s">
        <v>23211</v>
      </c>
      <c r="D374" s="15" t="s">
        <v>23212</v>
      </c>
      <c r="E374" s="16"/>
      <c r="F374" s="16"/>
      <c r="G374" s="16"/>
      <c r="H374" s="16"/>
      <c r="I374" s="16"/>
      <c r="J374" s="16"/>
      <c r="K374" s="16"/>
      <c r="L374" s="16"/>
      <c r="M374" s="16"/>
    </row>
    <row r="375" spans="2:13" s="17" customFormat="1" ht="18" customHeight="1" x14ac:dyDescent="0.5">
      <c r="B375" s="13" t="s">
        <v>19908</v>
      </c>
      <c r="C375" s="44" t="s">
        <v>23213</v>
      </c>
      <c r="D375" s="15" t="s">
        <v>23214</v>
      </c>
      <c r="E375" s="16"/>
      <c r="F375" s="16"/>
      <c r="G375" s="16"/>
      <c r="H375" s="16"/>
      <c r="I375" s="16"/>
      <c r="J375" s="16"/>
      <c r="K375" s="16"/>
      <c r="L375" s="16"/>
      <c r="M375" s="16"/>
    </row>
    <row r="376" spans="2:13" s="17" customFormat="1" ht="18" customHeight="1" x14ac:dyDescent="0.5">
      <c r="B376" s="13" t="s">
        <v>19929</v>
      </c>
      <c r="C376" s="44" t="s">
        <v>23215</v>
      </c>
      <c r="D376" s="15" t="s">
        <v>23216</v>
      </c>
      <c r="E376" s="16"/>
      <c r="F376" s="16"/>
      <c r="G376" s="16"/>
      <c r="H376" s="16"/>
      <c r="I376" s="16"/>
      <c r="J376" s="16"/>
      <c r="K376" s="16"/>
      <c r="L376" s="16"/>
      <c r="M376" s="16"/>
    </row>
    <row r="377" spans="2:13" s="17" customFormat="1" ht="18" customHeight="1" x14ac:dyDescent="0.5">
      <c r="B377" s="13" t="s">
        <v>19918</v>
      </c>
      <c r="C377" s="44" t="s">
        <v>23217</v>
      </c>
      <c r="D377" s="15" t="s">
        <v>23218</v>
      </c>
      <c r="E377" s="16"/>
      <c r="F377" s="16"/>
      <c r="G377" s="16"/>
      <c r="H377" s="16"/>
      <c r="I377" s="16"/>
      <c r="J377" s="16"/>
      <c r="K377" s="16"/>
      <c r="L377" s="16"/>
      <c r="M377" s="16"/>
    </row>
    <row r="378" spans="2:13" s="17" customFormat="1" ht="18" customHeight="1" x14ac:dyDescent="0.5">
      <c r="B378" s="13" t="s">
        <v>19925</v>
      </c>
      <c r="C378" s="44" t="s">
        <v>23219</v>
      </c>
      <c r="D378" s="15" t="s">
        <v>23220</v>
      </c>
      <c r="E378" s="16"/>
      <c r="F378" s="16"/>
      <c r="G378" s="16"/>
      <c r="H378" s="16"/>
      <c r="I378" s="16"/>
      <c r="J378" s="16"/>
      <c r="K378" s="16"/>
      <c r="L378" s="16"/>
      <c r="M378" s="16"/>
    </row>
    <row r="379" spans="2:13" s="17" customFormat="1" ht="18" customHeight="1" x14ac:dyDescent="0.5">
      <c r="B379" s="13" t="s">
        <v>19973</v>
      </c>
      <c r="C379" s="44" t="s">
        <v>23221</v>
      </c>
      <c r="D379" s="15" t="s">
        <v>23222</v>
      </c>
      <c r="E379" s="16"/>
      <c r="F379" s="16"/>
      <c r="G379" s="16"/>
      <c r="H379" s="16"/>
      <c r="I379" s="16"/>
      <c r="J379" s="16"/>
      <c r="K379" s="16"/>
      <c r="L379" s="16"/>
      <c r="M379" s="16"/>
    </row>
    <row r="380" spans="2:13" s="17" customFormat="1" ht="18" customHeight="1" x14ac:dyDescent="0.5">
      <c r="B380" s="13" t="s">
        <v>19975</v>
      </c>
      <c r="C380" s="44" t="s">
        <v>23223</v>
      </c>
      <c r="D380" s="15" t="s">
        <v>23224</v>
      </c>
      <c r="E380" s="16"/>
      <c r="F380" s="16"/>
      <c r="G380" s="16"/>
      <c r="H380" s="16"/>
      <c r="I380" s="16"/>
      <c r="J380" s="16"/>
      <c r="K380" s="16"/>
      <c r="L380" s="16"/>
      <c r="M380" s="16"/>
    </row>
    <row r="381" spans="2:13" s="17" customFormat="1" ht="18" customHeight="1" x14ac:dyDescent="0.5">
      <c r="B381" s="13" t="s">
        <v>19977</v>
      </c>
      <c r="C381" s="44" t="s">
        <v>23225</v>
      </c>
      <c r="D381" s="15" t="s">
        <v>23226</v>
      </c>
      <c r="E381" s="16"/>
      <c r="F381" s="16"/>
      <c r="G381" s="16"/>
      <c r="H381" s="16"/>
      <c r="I381" s="16"/>
      <c r="J381" s="16"/>
      <c r="K381" s="16"/>
      <c r="L381" s="16"/>
      <c r="M381" s="16"/>
    </row>
    <row r="382" spans="2:13" s="17" customFormat="1" ht="18" customHeight="1" x14ac:dyDescent="0.5">
      <c r="B382" s="20" t="s">
        <v>19979</v>
      </c>
      <c r="C382" s="50" t="s">
        <v>23227</v>
      </c>
      <c r="D382" s="22" t="s">
        <v>23228</v>
      </c>
      <c r="E382" s="23" t="s">
        <v>9533</v>
      </c>
      <c r="F382" s="16"/>
      <c r="G382" s="16"/>
      <c r="H382" s="16"/>
      <c r="I382" s="16"/>
      <c r="J382" s="16"/>
      <c r="K382" s="16"/>
      <c r="L382" s="16"/>
      <c r="M382" s="16"/>
    </row>
    <row r="383" spans="2:13" s="17" customFormat="1" ht="18" customHeight="1" x14ac:dyDescent="0.5">
      <c r="B383" s="20" t="s">
        <v>19941</v>
      </c>
      <c r="C383" s="50" t="s">
        <v>23229</v>
      </c>
      <c r="D383" s="22" t="s">
        <v>23230</v>
      </c>
      <c r="E383" s="23" t="s">
        <v>9533</v>
      </c>
      <c r="F383" s="16"/>
      <c r="G383" s="16"/>
      <c r="H383" s="16"/>
      <c r="I383" s="16"/>
      <c r="J383" s="16"/>
      <c r="K383" s="16"/>
      <c r="L383" s="16"/>
      <c r="M383" s="16"/>
    </row>
    <row r="384" spans="2:13" s="17" customFormat="1" ht="18" customHeight="1" x14ac:dyDescent="0.5">
      <c r="B384" s="13" t="s">
        <v>19982</v>
      </c>
      <c r="C384" s="44" t="s">
        <v>23231</v>
      </c>
      <c r="D384" s="15" t="s">
        <v>23232</v>
      </c>
      <c r="E384" s="16"/>
      <c r="F384" s="16"/>
      <c r="G384" s="16"/>
      <c r="H384" s="16"/>
      <c r="I384" s="16"/>
      <c r="J384" s="16"/>
      <c r="K384" s="16"/>
      <c r="L384" s="16"/>
      <c r="M384" s="16"/>
    </row>
    <row r="385" spans="2:13" s="17" customFormat="1" ht="18" customHeight="1" x14ac:dyDescent="0.5">
      <c r="B385" s="13" t="s">
        <v>19931</v>
      </c>
      <c r="C385" s="44" t="s">
        <v>23233</v>
      </c>
      <c r="D385" s="15" t="s">
        <v>23234</v>
      </c>
      <c r="E385" s="16"/>
      <c r="F385" s="16"/>
      <c r="G385" s="16"/>
      <c r="H385" s="16"/>
      <c r="I385" s="16"/>
      <c r="J385" s="16"/>
      <c r="K385" s="16"/>
      <c r="L385" s="16"/>
      <c r="M385" s="16"/>
    </row>
    <row r="386" spans="2:13" s="17" customFormat="1" ht="18" customHeight="1" x14ac:dyDescent="0.5">
      <c r="B386" s="13" t="s">
        <v>19985</v>
      </c>
      <c r="C386" s="14" t="s">
        <v>23235</v>
      </c>
      <c r="D386" s="15" t="s">
        <v>23236</v>
      </c>
      <c r="E386" s="16"/>
      <c r="F386" s="16"/>
      <c r="G386" s="16"/>
      <c r="H386" s="16"/>
      <c r="I386" s="16"/>
      <c r="J386" s="16"/>
      <c r="K386" s="16"/>
      <c r="L386" s="16"/>
      <c r="M386" s="16"/>
    </row>
    <row r="387" spans="2:13" s="17" customFormat="1" ht="18" customHeight="1" x14ac:dyDescent="0.5">
      <c r="B387" s="13" t="s">
        <v>19987</v>
      </c>
      <c r="C387" s="14" t="s">
        <v>23237</v>
      </c>
      <c r="D387" s="15" t="s">
        <v>23238</v>
      </c>
      <c r="E387" s="16"/>
      <c r="F387" s="16"/>
      <c r="G387" s="16"/>
      <c r="H387" s="16"/>
      <c r="I387" s="16"/>
      <c r="J387" s="16"/>
      <c r="K387" s="16"/>
      <c r="L387" s="16"/>
      <c r="M387" s="16"/>
    </row>
    <row r="388" spans="2:13" s="17" customFormat="1" ht="18" customHeight="1" x14ac:dyDescent="0.15">
      <c r="D388" s="18" t="s">
        <v>23239</v>
      </c>
    </row>
    <row r="389" spans="2:13" s="17" customFormat="1" ht="18" customHeight="1" x14ac:dyDescent="0.15"/>
    <row r="390" spans="2:13" s="17" customFormat="1" ht="18" customHeight="1" x14ac:dyDescent="0.15"/>
    <row r="391" spans="2:13" s="17" customFormat="1" ht="18" customHeight="1" x14ac:dyDescent="0.15"/>
    <row r="392" spans="2:13" s="17" customFormat="1" ht="18" customHeight="1" x14ac:dyDescent="0.15"/>
    <row r="393" spans="2:13" s="17" customFormat="1" ht="18" customHeight="1" x14ac:dyDescent="0.15"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</row>
    <row r="394" spans="2:13" s="17" customFormat="1" ht="18" customHeight="1" x14ac:dyDescent="0.15"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</row>
    <row r="395" spans="2:13" ht="18" customHeight="1" x14ac:dyDescent="0.15"/>
    <row r="396" spans="2:13" ht="18" customHeight="1" x14ac:dyDescent="0.15"/>
    <row r="397" spans="2:13" ht="18" customHeight="1" x14ac:dyDescent="0.15"/>
    <row r="407" spans="2:13" s="17" customFormat="1" ht="18" customHeight="1" x14ac:dyDescent="0.5">
      <c r="B407" s="20" t="s">
        <v>12949</v>
      </c>
      <c r="C407" s="21" t="s">
        <v>23240</v>
      </c>
      <c r="D407" s="22" t="s">
        <v>23241</v>
      </c>
      <c r="E407" s="23" t="s">
        <v>9533</v>
      </c>
      <c r="F407" s="16"/>
      <c r="G407" s="16"/>
      <c r="H407" s="16"/>
      <c r="I407" s="16"/>
      <c r="J407" s="16"/>
      <c r="K407" s="16"/>
      <c r="L407" s="16" t="s">
        <v>9002</v>
      </c>
      <c r="M407" s="16"/>
    </row>
    <row r="408" spans="2:13" ht="18" customHeight="1" x14ac:dyDescent="0.45">
      <c r="B408" s="106" t="s">
        <v>20000</v>
      </c>
      <c r="C408" s="107" t="s">
        <v>23242</v>
      </c>
      <c r="D408" s="108" t="s">
        <v>23243</v>
      </c>
      <c r="E408" s="109" t="s">
        <v>9533</v>
      </c>
      <c r="F408" s="52"/>
      <c r="G408" s="52"/>
      <c r="H408" s="52"/>
      <c r="I408" s="52"/>
      <c r="J408" s="52"/>
      <c r="K408" s="52"/>
      <c r="L408" s="52" t="s">
        <v>12372</v>
      </c>
      <c r="M408" s="52"/>
    </row>
    <row r="409" spans="2:13" s="17" customFormat="1" ht="18" customHeight="1" x14ac:dyDescent="0.5">
      <c r="B409" s="20" t="s">
        <v>19987</v>
      </c>
      <c r="C409" s="21" t="s">
        <v>23244</v>
      </c>
      <c r="D409" s="22" t="s">
        <v>23245</v>
      </c>
      <c r="E409" s="23" t="s">
        <v>9533</v>
      </c>
      <c r="F409" s="16"/>
      <c r="G409" s="16"/>
      <c r="H409" s="16"/>
      <c r="I409" s="16"/>
      <c r="J409" s="16"/>
      <c r="K409" s="16"/>
      <c r="L409" s="16" t="s">
        <v>9513</v>
      </c>
      <c r="M409" s="16"/>
    </row>
  </sheetData>
  <mergeCells count="40">
    <mergeCell ref="C355:M357"/>
    <mergeCell ref="B352:M352"/>
    <mergeCell ref="B353:M354"/>
    <mergeCell ref="B349:M350"/>
    <mergeCell ref="B351:M351"/>
    <mergeCell ref="B306:M307"/>
    <mergeCell ref="B303:M303"/>
    <mergeCell ref="B304:M305"/>
    <mergeCell ref="B300:M301"/>
    <mergeCell ref="B302:M302"/>
    <mergeCell ref="B252:M253"/>
    <mergeCell ref="B254:M254"/>
    <mergeCell ref="C258:M259"/>
    <mergeCell ref="B255:M255"/>
    <mergeCell ref="B256:M257"/>
    <mergeCell ref="B201:M202"/>
    <mergeCell ref="C207:M208"/>
    <mergeCell ref="B204:M204"/>
    <mergeCell ref="B205:M206"/>
    <mergeCell ref="B203:M203"/>
    <mergeCell ref="B147:M147"/>
    <mergeCell ref="B145:M146"/>
    <mergeCell ref="C151:M152"/>
    <mergeCell ref="B148:M148"/>
    <mergeCell ref="C149:M150"/>
    <mergeCell ref="C102:M104"/>
    <mergeCell ref="B99:M99"/>
    <mergeCell ref="B98:M98"/>
    <mergeCell ref="B96:M97"/>
    <mergeCell ref="C100:M101"/>
    <mergeCell ref="C58:M60"/>
    <mergeCell ref="B55:M55"/>
    <mergeCell ref="C56:M57"/>
    <mergeCell ref="B52:M53"/>
    <mergeCell ref="B54:M54"/>
    <mergeCell ref="C7:M8"/>
    <mergeCell ref="B4:M4"/>
    <mergeCell ref="B5:M6"/>
    <mergeCell ref="C1:M2"/>
    <mergeCell ref="B3:M3"/>
  </mergeCells>
  <pageMargins left="0.59097222222222223" right="0.39374999999999999" top="0.39305555555555555" bottom="0.39305555555555555" header="0" footer="0"/>
  <pageSetup paperSize="9" scale="83" fitToWidth="0" fitToHeight="0" orientation="portrait" r:id="rId1"/>
  <headerFooter alignWithMargins="0"/>
  <rowBreaks count="5" manualBreakCount="5">
    <brk id="95" max="16383" man="1"/>
    <brk id="144" max="13" man="1"/>
    <brk id="251" max="16383" man="1"/>
    <brk id="299" max="16383" man="1"/>
    <brk id="348" max="16383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M54"/>
  <sheetViews>
    <sheetView workbookViewId="0"/>
  </sheetViews>
  <sheetFormatPr defaultColWidth="6.9921875" defaultRowHeight="12.75" customHeight="1" x14ac:dyDescent="0.15"/>
  <cols>
    <col min="1" max="1" width="1.12109375" style="11" customWidth="1"/>
    <col min="2" max="2" width="4.49609375" style="11" customWidth="1"/>
    <col min="3" max="3" width="7.7421875" style="11" customWidth="1"/>
    <col min="4" max="4" width="25.3515625" style="11" customWidth="1"/>
    <col min="5" max="12" width="4.49609375" style="11" customWidth="1"/>
    <col min="13" max="13" width="21.10546875" style="11" customWidth="1"/>
    <col min="14" max="151" width="5.9921875" style="11" customWidth="1"/>
    <col min="152" max="152" width="1.12109375" style="11" customWidth="1"/>
    <col min="153" max="153" width="2.87109375" style="11" customWidth="1"/>
    <col min="154" max="154" width="4.24609375" style="11" customWidth="1"/>
    <col min="155" max="155" width="2.74609375" style="11" customWidth="1"/>
    <col min="156" max="156" width="25.3515625" style="11" customWidth="1"/>
    <col min="157" max="164" width="4.49609375" style="11" customWidth="1"/>
    <col min="165" max="165" width="21.10546875" style="11" customWidth="1"/>
    <col min="166" max="166" width="5.9921875" style="11" customWidth="1"/>
    <col min="167" max="167" width="1.12109375" style="11" customWidth="1"/>
    <col min="168" max="168" width="2.87109375" style="11" customWidth="1"/>
    <col min="169" max="169" width="4.24609375" style="11" customWidth="1"/>
    <col min="170" max="170" width="2.74609375" style="11" customWidth="1"/>
    <col min="171" max="171" width="25.3515625" style="11" customWidth="1"/>
    <col min="172" max="179" width="4.49609375" style="11" customWidth="1"/>
    <col min="180" max="180" width="21.10546875" style="11" customWidth="1"/>
    <col min="181" max="181" width="5.9921875" style="11" customWidth="1"/>
    <col min="182" max="182" width="1.12109375" style="11" customWidth="1"/>
    <col min="183" max="183" width="2.87109375" style="11" customWidth="1"/>
    <col min="184" max="184" width="4.24609375" style="11" customWidth="1"/>
    <col min="185" max="185" width="2.74609375" style="11" customWidth="1"/>
    <col min="186" max="186" width="25.3515625" style="11" customWidth="1"/>
    <col min="187" max="194" width="4.49609375" style="11" customWidth="1"/>
    <col min="195" max="195" width="21.10546875" style="11" customWidth="1"/>
    <col min="196" max="196" width="5.9921875" style="11" customWidth="1"/>
    <col min="197" max="197" width="1.12109375" style="11" customWidth="1"/>
    <col min="198" max="198" width="2.87109375" style="11" customWidth="1"/>
    <col min="199" max="199" width="4.24609375" style="11" customWidth="1"/>
    <col min="200" max="200" width="2.74609375" style="11" customWidth="1"/>
    <col min="201" max="201" width="25.3515625" style="11" customWidth="1"/>
    <col min="202" max="209" width="4.49609375" style="11" customWidth="1"/>
    <col min="210" max="210" width="21.10546875" style="11" customWidth="1"/>
    <col min="211" max="211" width="5.9921875" style="11" customWidth="1"/>
    <col min="212" max="212" width="1.12109375" style="11" customWidth="1"/>
    <col min="213" max="213" width="2.87109375" style="11" customWidth="1"/>
    <col min="214" max="214" width="4.24609375" style="11" customWidth="1"/>
    <col min="215" max="215" width="2.74609375" style="11" customWidth="1"/>
    <col min="216" max="216" width="25.3515625" style="11" customWidth="1"/>
    <col min="217" max="224" width="4.49609375" style="11" customWidth="1"/>
    <col min="225" max="225" width="21.10546875" style="11" customWidth="1"/>
    <col min="226" max="226" width="5.9921875" style="11" customWidth="1"/>
    <col min="227" max="227" width="1.12109375" style="11" customWidth="1"/>
    <col min="228" max="228" width="2.87109375" style="11" customWidth="1"/>
    <col min="229" max="229" width="4.24609375" style="11" customWidth="1"/>
    <col min="230" max="230" width="2.74609375" style="11" customWidth="1"/>
    <col min="231" max="231" width="25.3515625" style="11" customWidth="1"/>
    <col min="232" max="239" width="4.49609375" style="11" customWidth="1"/>
    <col min="240" max="240" width="21.10546875" style="11" customWidth="1"/>
    <col min="241" max="241" width="5.9921875" style="11" customWidth="1"/>
    <col min="242" max="242" width="1.12109375" style="11" customWidth="1"/>
    <col min="243" max="243" width="2.87109375" style="11" customWidth="1"/>
    <col min="244" max="244" width="4.24609375" style="11" customWidth="1"/>
    <col min="245" max="245" width="2.74609375" style="11" customWidth="1"/>
    <col min="246" max="246" width="25.3515625" style="11" customWidth="1"/>
    <col min="247" max="254" width="4.49609375" style="11" customWidth="1"/>
    <col min="255" max="255" width="21.10546875" style="11" customWidth="1"/>
    <col min="256" max="256" width="5.9921875" style="11" customWidth="1"/>
    <col min="257" max="257" width="1.12109375" style="11" customWidth="1"/>
    <col min="258" max="258" width="2.87109375" style="11" customWidth="1"/>
    <col min="259" max="259" width="4.24609375" style="11" customWidth="1"/>
    <col min="260" max="260" width="2.74609375" style="11" customWidth="1"/>
    <col min="261" max="261" width="25.3515625" style="11" customWidth="1"/>
    <col min="262" max="269" width="4.49609375" style="11" customWidth="1"/>
    <col min="270" max="270" width="21.10546875" style="11" customWidth="1"/>
    <col min="271" max="407" width="5.9921875" style="11" customWidth="1"/>
    <col min="408" max="408" width="1.12109375" style="11" customWidth="1"/>
    <col min="409" max="409" width="2.87109375" style="11" customWidth="1"/>
    <col min="410" max="410" width="4.24609375" style="11" customWidth="1"/>
    <col min="411" max="411" width="2.74609375" style="11" customWidth="1"/>
    <col min="412" max="412" width="25.3515625" style="11" customWidth="1"/>
    <col min="413" max="420" width="4.49609375" style="11" customWidth="1"/>
    <col min="421" max="421" width="21.10546875" style="11" customWidth="1"/>
    <col min="422" max="422" width="5.9921875" style="11" customWidth="1"/>
    <col min="423" max="423" width="1.12109375" style="11" customWidth="1"/>
    <col min="424" max="424" width="2.87109375" style="11" customWidth="1"/>
    <col min="425" max="425" width="4.24609375" style="11" customWidth="1"/>
    <col min="426" max="426" width="2.74609375" style="11" customWidth="1"/>
    <col min="427" max="427" width="25.3515625" style="11" customWidth="1"/>
    <col min="428" max="435" width="4.49609375" style="11" customWidth="1"/>
    <col min="436" max="436" width="21.10546875" style="11" customWidth="1"/>
    <col min="437" max="437" width="5.9921875" style="11" customWidth="1"/>
    <col min="438" max="438" width="1.12109375" style="11" customWidth="1"/>
    <col min="439" max="439" width="2.87109375" style="11" customWidth="1"/>
    <col min="440" max="440" width="4.24609375" style="11" customWidth="1"/>
    <col min="441" max="441" width="2.74609375" style="11" customWidth="1"/>
    <col min="442" max="442" width="25.3515625" style="11" customWidth="1"/>
    <col min="443" max="450" width="4.49609375" style="11" customWidth="1"/>
    <col min="451" max="451" width="21.10546875" style="11" customWidth="1"/>
    <col min="452" max="452" width="5.9921875" style="11" customWidth="1"/>
    <col min="453" max="453" width="1.12109375" style="11" customWidth="1"/>
    <col min="454" max="454" width="2.87109375" style="11" customWidth="1"/>
    <col min="455" max="455" width="4.24609375" style="11" customWidth="1"/>
    <col min="456" max="456" width="2.74609375" style="11" customWidth="1"/>
    <col min="457" max="457" width="25.3515625" style="11" customWidth="1"/>
    <col min="458" max="465" width="4.49609375" style="11" customWidth="1"/>
    <col min="466" max="466" width="21.10546875" style="11" customWidth="1"/>
    <col min="467" max="467" width="5.9921875" style="11" customWidth="1"/>
    <col min="468" max="468" width="1.12109375" style="11" customWidth="1"/>
    <col min="469" max="469" width="2.87109375" style="11" customWidth="1"/>
    <col min="470" max="470" width="4.24609375" style="11" customWidth="1"/>
    <col min="471" max="471" width="2.74609375" style="11" customWidth="1"/>
    <col min="472" max="472" width="25.3515625" style="11" customWidth="1"/>
    <col min="473" max="480" width="4.49609375" style="11" customWidth="1"/>
    <col min="481" max="481" width="21.10546875" style="11" customWidth="1"/>
    <col min="482" max="482" width="5.9921875" style="11" customWidth="1"/>
    <col min="483" max="483" width="1.12109375" style="11" customWidth="1"/>
    <col min="484" max="484" width="2.87109375" style="11" customWidth="1"/>
    <col min="485" max="485" width="4.24609375" style="11" customWidth="1"/>
    <col min="486" max="486" width="2.74609375" style="11" customWidth="1"/>
    <col min="487" max="487" width="25.3515625" style="11" customWidth="1"/>
    <col min="488" max="495" width="4.49609375" style="11" customWidth="1"/>
    <col min="496" max="496" width="21.10546875" style="11" customWidth="1"/>
    <col min="497" max="497" width="5.9921875" style="11" customWidth="1"/>
    <col min="498" max="498" width="1.12109375" style="11" customWidth="1"/>
    <col min="499" max="499" width="2.87109375" style="11" customWidth="1"/>
    <col min="500" max="500" width="4.24609375" style="11" customWidth="1"/>
    <col min="501" max="501" width="2.74609375" style="11" customWidth="1"/>
    <col min="502" max="502" width="25.3515625" style="11" customWidth="1"/>
    <col min="503" max="510" width="4.49609375" style="11" customWidth="1"/>
    <col min="511" max="511" width="21.10546875" style="11" customWidth="1"/>
    <col min="512" max="512" width="5.9921875" style="11" customWidth="1"/>
    <col min="513" max="513" width="1.12109375" style="11" customWidth="1"/>
    <col min="514" max="514" width="2.87109375" style="11" customWidth="1"/>
    <col min="515" max="515" width="4.24609375" style="11" customWidth="1"/>
    <col min="516" max="516" width="2.74609375" style="11" customWidth="1"/>
    <col min="517" max="517" width="25.3515625" style="11" customWidth="1"/>
    <col min="518" max="525" width="4.49609375" style="11" customWidth="1"/>
    <col min="526" max="526" width="21.10546875" style="11" customWidth="1"/>
    <col min="527" max="663" width="5.9921875" style="11" customWidth="1"/>
    <col min="664" max="664" width="1.12109375" style="11" customWidth="1"/>
    <col min="665" max="665" width="2.87109375" style="11" customWidth="1"/>
    <col min="666" max="666" width="4.24609375" style="11" customWidth="1"/>
    <col min="667" max="667" width="2.74609375" style="11" customWidth="1"/>
    <col min="668" max="668" width="25.3515625" style="11" customWidth="1"/>
    <col min="669" max="676" width="4.49609375" style="11" customWidth="1"/>
    <col min="677" max="677" width="21.10546875" style="11" customWidth="1"/>
    <col min="678" max="678" width="5.9921875" style="11" customWidth="1"/>
    <col min="679" max="679" width="1.12109375" style="11" customWidth="1"/>
    <col min="680" max="680" width="2.87109375" style="11" customWidth="1"/>
    <col min="681" max="681" width="4.24609375" style="11" customWidth="1"/>
    <col min="682" max="682" width="2.74609375" style="11" customWidth="1"/>
    <col min="683" max="683" width="25.3515625" style="11" customWidth="1"/>
    <col min="684" max="691" width="4.49609375" style="11" customWidth="1"/>
    <col min="692" max="692" width="21.10546875" style="11" customWidth="1"/>
    <col min="693" max="693" width="5.9921875" style="11" customWidth="1"/>
    <col min="694" max="694" width="1.12109375" style="11" customWidth="1"/>
    <col min="695" max="695" width="2.87109375" style="11" customWidth="1"/>
    <col min="696" max="696" width="4.24609375" style="11" customWidth="1"/>
    <col min="697" max="697" width="2.74609375" style="11" customWidth="1"/>
    <col min="698" max="698" width="25.3515625" style="11" customWidth="1"/>
    <col min="699" max="706" width="4.49609375" style="11" customWidth="1"/>
    <col min="707" max="707" width="21.10546875" style="11" customWidth="1"/>
    <col min="708" max="708" width="5.9921875" style="11" customWidth="1"/>
    <col min="709" max="709" width="1.12109375" style="11" customWidth="1"/>
    <col min="710" max="710" width="2.87109375" style="11" customWidth="1"/>
    <col min="711" max="711" width="4.24609375" style="11" customWidth="1"/>
    <col min="712" max="712" width="2.74609375" style="11" customWidth="1"/>
    <col min="713" max="713" width="25.3515625" style="11" customWidth="1"/>
    <col min="714" max="721" width="4.49609375" style="11" customWidth="1"/>
    <col min="722" max="722" width="21.10546875" style="11" customWidth="1"/>
    <col min="723" max="723" width="5.9921875" style="11" customWidth="1"/>
    <col min="724" max="724" width="1.12109375" style="11" customWidth="1"/>
    <col min="725" max="725" width="2.87109375" style="11" customWidth="1"/>
    <col min="726" max="726" width="4.24609375" style="11" customWidth="1"/>
    <col min="727" max="727" width="2.74609375" style="11" customWidth="1"/>
    <col min="728" max="728" width="25.3515625" style="11" customWidth="1"/>
    <col min="729" max="736" width="4.49609375" style="11" customWidth="1"/>
    <col min="737" max="737" width="21.10546875" style="11" customWidth="1"/>
    <col min="738" max="738" width="5.9921875" style="11" customWidth="1"/>
    <col min="739" max="739" width="1.12109375" style="11" customWidth="1"/>
    <col min="740" max="740" width="2.87109375" style="11" customWidth="1"/>
    <col min="741" max="741" width="4.24609375" style="11" customWidth="1"/>
    <col min="742" max="742" width="2.74609375" style="11" customWidth="1"/>
    <col min="743" max="743" width="25.3515625" style="11" customWidth="1"/>
    <col min="744" max="751" width="4.49609375" style="11" customWidth="1"/>
    <col min="752" max="752" width="21.10546875" style="11" customWidth="1"/>
    <col min="753" max="753" width="5.9921875" style="11" customWidth="1"/>
    <col min="754" max="754" width="1.12109375" style="11" customWidth="1"/>
    <col min="755" max="755" width="2.87109375" style="11" customWidth="1"/>
    <col min="756" max="756" width="4.24609375" style="11" customWidth="1"/>
    <col min="757" max="757" width="2.74609375" style="11" customWidth="1"/>
    <col min="758" max="758" width="25.3515625" style="11" customWidth="1"/>
    <col min="759" max="766" width="4.49609375" style="11" customWidth="1"/>
    <col min="767" max="767" width="21.10546875" style="11" customWidth="1"/>
    <col min="768" max="768" width="5.9921875" style="11" customWidth="1"/>
    <col min="769" max="769" width="1.12109375" style="11" customWidth="1"/>
    <col min="770" max="770" width="2.87109375" style="11" customWidth="1"/>
    <col min="771" max="771" width="4.24609375" style="11" customWidth="1"/>
    <col min="772" max="772" width="2.74609375" style="11" customWidth="1"/>
    <col min="773" max="773" width="25.3515625" style="11" customWidth="1"/>
    <col min="774" max="781" width="4.49609375" style="11" customWidth="1"/>
    <col min="782" max="782" width="21.10546875" style="11" customWidth="1"/>
    <col min="783" max="919" width="5.9921875" style="11" customWidth="1"/>
    <col min="920" max="920" width="1.12109375" style="11" customWidth="1"/>
    <col min="921" max="921" width="2.87109375" style="11" customWidth="1"/>
    <col min="922" max="922" width="4.24609375" style="11" customWidth="1"/>
    <col min="923" max="923" width="2.74609375" style="11" customWidth="1"/>
    <col min="924" max="924" width="25.3515625" style="11" customWidth="1"/>
    <col min="925" max="932" width="4.49609375" style="11" customWidth="1"/>
    <col min="933" max="933" width="21.10546875" style="11" customWidth="1"/>
    <col min="934" max="934" width="5.9921875" style="11" customWidth="1"/>
    <col min="935" max="935" width="1.12109375" style="11" customWidth="1"/>
    <col min="936" max="936" width="2.87109375" style="11" customWidth="1"/>
    <col min="937" max="937" width="4.24609375" style="11" customWidth="1"/>
    <col min="938" max="938" width="2.74609375" style="11" customWidth="1"/>
    <col min="939" max="939" width="25.3515625" style="11" customWidth="1"/>
    <col min="940" max="947" width="4.49609375" style="11" customWidth="1"/>
    <col min="948" max="948" width="21.10546875" style="11" customWidth="1"/>
    <col min="949" max="949" width="5.9921875" style="11" customWidth="1"/>
    <col min="950" max="950" width="1.12109375" style="11" customWidth="1"/>
    <col min="951" max="951" width="2.87109375" style="11" customWidth="1"/>
    <col min="952" max="952" width="4.24609375" style="11" customWidth="1"/>
    <col min="953" max="953" width="2.74609375" style="11" customWidth="1"/>
    <col min="954" max="954" width="25.3515625" style="11" customWidth="1"/>
    <col min="955" max="962" width="4.49609375" style="11" customWidth="1"/>
    <col min="963" max="963" width="21.10546875" style="11" customWidth="1"/>
    <col min="964" max="964" width="5.9921875" style="11" customWidth="1"/>
    <col min="965" max="965" width="1.12109375" style="11" customWidth="1"/>
    <col min="966" max="966" width="2.87109375" style="11" customWidth="1"/>
    <col min="967" max="967" width="4.24609375" style="11" customWidth="1"/>
    <col min="968" max="968" width="2.74609375" style="11" customWidth="1"/>
    <col min="969" max="969" width="25.3515625" style="11" customWidth="1"/>
    <col min="970" max="977" width="4.49609375" style="11" customWidth="1"/>
    <col min="978" max="978" width="21.10546875" style="11" customWidth="1"/>
    <col min="979" max="979" width="5.9921875" style="11" customWidth="1"/>
    <col min="980" max="980" width="1.12109375" style="11" customWidth="1"/>
    <col min="981" max="981" width="2.87109375" style="11" customWidth="1"/>
    <col min="982" max="982" width="4.24609375" style="11" customWidth="1"/>
    <col min="983" max="983" width="2.74609375" style="11" customWidth="1"/>
    <col min="984" max="984" width="25.3515625" style="11" customWidth="1"/>
    <col min="985" max="992" width="4.49609375" style="11" customWidth="1"/>
    <col min="993" max="993" width="21.10546875" style="11" customWidth="1"/>
    <col min="994" max="994" width="5.9921875" style="11" customWidth="1"/>
    <col min="995" max="995" width="1.12109375" style="11" customWidth="1"/>
    <col min="996" max="996" width="2.87109375" style="11" customWidth="1"/>
    <col min="997" max="997" width="4.24609375" style="11" customWidth="1"/>
    <col min="998" max="998" width="2.74609375" style="11" customWidth="1"/>
    <col min="999" max="999" width="25.3515625" style="11" customWidth="1"/>
    <col min="1000" max="1007" width="4.49609375" style="11" customWidth="1"/>
    <col min="1008" max="1008" width="21.10546875" style="11" customWidth="1"/>
    <col min="1009" max="1009" width="5.9921875" style="11" customWidth="1"/>
    <col min="1010" max="1010" width="1.12109375" style="11" customWidth="1"/>
    <col min="1011" max="1011" width="2.87109375" style="11" customWidth="1"/>
    <col min="1012" max="1012" width="4.24609375" style="11" customWidth="1"/>
    <col min="1013" max="1013" width="2.74609375" style="11" customWidth="1"/>
    <col min="1014" max="1014" width="25.3515625" style="11" customWidth="1"/>
    <col min="1015" max="1022" width="4.49609375" style="11" customWidth="1"/>
    <col min="1023" max="1023" width="21.10546875" style="11" customWidth="1"/>
    <col min="1024" max="1024" width="5.9921875" style="11" customWidth="1"/>
    <col min="1025" max="1025" width="1.12109375" style="11" customWidth="1"/>
    <col min="1026" max="1026" width="2.87109375" style="11" customWidth="1"/>
    <col min="1027" max="1027" width="4.24609375" style="11" customWidth="1"/>
    <col min="1028" max="1028" width="2.74609375" style="11" customWidth="1"/>
    <col min="1029" max="1029" width="25.3515625" style="11" customWidth="1"/>
    <col min="1030" max="1037" width="4.49609375" style="11" customWidth="1"/>
    <col min="1038" max="1038" width="21.10546875" style="11" customWidth="1"/>
    <col min="1039" max="1175" width="5.9921875" style="11" customWidth="1"/>
    <col min="1176" max="1176" width="1.12109375" style="11" customWidth="1"/>
    <col min="1177" max="1177" width="2.87109375" style="11" customWidth="1"/>
    <col min="1178" max="1178" width="4.24609375" style="11" customWidth="1"/>
    <col min="1179" max="1179" width="2.74609375" style="11" customWidth="1"/>
    <col min="1180" max="1180" width="25.3515625" style="11" customWidth="1"/>
    <col min="1181" max="1188" width="4.49609375" style="11" customWidth="1"/>
    <col min="1189" max="1189" width="21.10546875" style="11" customWidth="1"/>
    <col min="1190" max="1190" width="5.9921875" style="11" customWidth="1"/>
    <col min="1191" max="1191" width="1.12109375" style="11" customWidth="1"/>
    <col min="1192" max="1192" width="2.87109375" style="11" customWidth="1"/>
    <col min="1193" max="1193" width="4.24609375" style="11" customWidth="1"/>
    <col min="1194" max="1194" width="2.74609375" style="11" customWidth="1"/>
    <col min="1195" max="1195" width="25.3515625" style="11" customWidth="1"/>
    <col min="1196" max="1203" width="4.49609375" style="11" customWidth="1"/>
    <col min="1204" max="1204" width="21.10546875" style="11" customWidth="1"/>
    <col min="1205" max="1205" width="5.9921875" style="11" customWidth="1"/>
    <col min="1206" max="1206" width="1.12109375" style="11" customWidth="1"/>
    <col min="1207" max="1207" width="2.87109375" style="11" customWidth="1"/>
    <col min="1208" max="1208" width="4.24609375" style="11" customWidth="1"/>
    <col min="1209" max="1209" width="2.74609375" style="11" customWidth="1"/>
    <col min="1210" max="1210" width="25.3515625" style="11" customWidth="1"/>
    <col min="1211" max="1218" width="4.49609375" style="11" customWidth="1"/>
    <col min="1219" max="1219" width="21.10546875" style="11" customWidth="1"/>
    <col min="1220" max="1220" width="5.9921875" style="11" customWidth="1"/>
    <col min="1221" max="1221" width="1.12109375" style="11" customWidth="1"/>
    <col min="1222" max="1222" width="2.87109375" style="11" customWidth="1"/>
    <col min="1223" max="1223" width="4.24609375" style="11" customWidth="1"/>
    <col min="1224" max="1224" width="2.74609375" style="11" customWidth="1"/>
    <col min="1225" max="1225" width="25.3515625" style="11" customWidth="1"/>
    <col min="1226" max="1233" width="4.49609375" style="11" customWidth="1"/>
    <col min="1234" max="1234" width="21.10546875" style="11" customWidth="1"/>
    <col min="1235" max="1235" width="5.9921875" style="11" customWidth="1"/>
    <col min="1236" max="1236" width="1.12109375" style="11" customWidth="1"/>
    <col min="1237" max="1237" width="2.87109375" style="11" customWidth="1"/>
    <col min="1238" max="1238" width="4.24609375" style="11" customWidth="1"/>
    <col min="1239" max="1239" width="2.74609375" style="11" customWidth="1"/>
    <col min="1240" max="1240" width="25.3515625" style="11" customWidth="1"/>
    <col min="1241" max="1248" width="4.49609375" style="11" customWidth="1"/>
    <col min="1249" max="1249" width="21.10546875" style="11" customWidth="1"/>
    <col min="1250" max="1250" width="5.9921875" style="11" customWidth="1"/>
    <col min="1251" max="1251" width="1.12109375" style="11" customWidth="1"/>
    <col min="1252" max="1252" width="2.87109375" style="11" customWidth="1"/>
    <col min="1253" max="1253" width="4.24609375" style="11" customWidth="1"/>
    <col min="1254" max="1254" width="2.74609375" style="11" customWidth="1"/>
    <col min="1255" max="1255" width="25.3515625" style="11" customWidth="1"/>
    <col min="1256" max="1263" width="4.49609375" style="11" customWidth="1"/>
    <col min="1264" max="1264" width="21.10546875" style="11" customWidth="1"/>
    <col min="1265" max="1265" width="5.9921875" style="11" customWidth="1"/>
    <col min="1266" max="1266" width="1.12109375" style="11" customWidth="1"/>
    <col min="1267" max="1267" width="2.87109375" style="11" customWidth="1"/>
    <col min="1268" max="1268" width="4.24609375" style="11" customWidth="1"/>
    <col min="1269" max="1269" width="2.74609375" style="11" customWidth="1"/>
    <col min="1270" max="1270" width="25.3515625" style="11" customWidth="1"/>
    <col min="1271" max="1278" width="4.49609375" style="11" customWidth="1"/>
    <col min="1279" max="1279" width="21.10546875" style="11" customWidth="1"/>
    <col min="1280" max="1280" width="5.9921875" style="11" customWidth="1"/>
    <col min="1281" max="1281" width="1.12109375" style="11" customWidth="1"/>
    <col min="1282" max="1282" width="2.87109375" style="11" customWidth="1"/>
    <col min="1283" max="1283" width="4.24609375" style="11" customWidth="1"/>
    <col min="1284" max="1284" width="2.74609375" style="11" customWidth="1"/>
    <col min="1285" max="1285" width="25.3515625" style="11" customWidth="1"/>
    <col min="1286" max="1293" width="4.49609375" style="11" customWidth="1"/>
    <col min="1294" max="1294" width="21.10546875" style="11" customWidth="1"/>
    <col min="1295" max="1431" width="5.9921875" style="11" customWidth="1"/>
    <col min="1432" max="1432" width="1.12109375" style="11" customWidth="1"/>
    <col min="1433" max="1433" width="2.87109375" style="11" customWidth="1"/>
    <col min="1434" max="1434" width="4.24609375" style="11" customWidth="1"/>
    <col min="1435" max="1435" width="2.74609375" style="11" customWidth="1"/>
    <col min="1436" max="1436" width="25.3515625" style="11" customWidth="1"/>
    <col min="1437" max="1444" width="4.49609375" style="11" customWidth="1"/>
    <col min="1445" max="1445" width="21.10546875" style="11" customWidth="1"/>
    <col min="1446" max="1446" width="5.9921875" style="11" customWidth="1"/>
    <col min="1447" max="1447" width="1.12109375" style="11" customWidth="1"/>
    <col min="1448" max="1448" width="2.87109375" style="11" customWidth="1"/>
    <col min="1449" max="1449" width="4.24609375" style="11" customWidth="1"/>
    <col min="1450" max="1450" width="2.74609375" style="11" customWidth="1"/>
    <col min="1451" max="1451" width="25.3515625" style="11" customWidth="1"/>
    <col min="1452" max="1459" width="4.49609375" style="11" customWidth="1"/>
    <col min="1460" max="1460" width="21.10546875" style="11" customWidth="1"/>
    <col min="1461" max="1461" width="5.9921875" style="11" customWidth="1"/>
    <col min="1462" max="1462" width="1.12109375" style="11" customWidth="1"/>
    <col min="1463" max="1463" width="2.87109375" style="11" customWidth="1"/>
    <col min="1464" max="1464" width="4.24609375" style="11" customWidth="1"/>
    <col min="1465" max="1465" width="2.74609375" style="11" customWidth="1"/>
    <col min="1466" max="1466" width="25.3515625" style="11" customWidth="1"/>
    <col min="1467" max="1474" width="4.49609375" style="11" customWidth="1"/>
    <col min="1475" max="1475" width="21.10546875" style="11" customWidth="1"/>
    <col min="1476" max="1476" width="5.9921875" style="11" customWidth="1"/>
    <col min="1477" max="1477" width="1.12109375" style="11" customWidth="1"/>
    <col min="1478" max="1478" width="2.87109375" style="11" customWidth="1"/>
    <col min="1479" max="1479" width="4.24609375" style="11" customWidth="1"/>
    <col min="1480" max="1480" width="2.74609375" style="11" customWidth="1"/>
    <col min="1481" max="1481" width="25.3515625" style="11" customWidth="1"/>
    <col min="1482" max="1489" width="4.49609375" style="11" customWidth="1"/>
    <col min="1490" max="1490" width="21.10546875" style="11" customWidth="1"/>
    <col min="1491" max="1491" width="5.9921875" style="11" customWidth="1"/>
    <col min="1492" max="1492" width="1.12109375" style="11" customWidth="1"/>
    <col min="1493" max="1493" width="2.87109375" style="11" customWidth="1"/>
    <col min="1494" max="1494" width="4.24609375" style="11" customWidth="1"/>
    <col min="1495" max="1495" width="2.74609375" style="11" customWidth="1"/>
    <col min="1496" max="1496" width="25.3515625" style="11" customWidth="1"/>
    <col min="1497" max="1504" width="4.49609375" style="11" customWidth="1"/>
    <col min="1505" max="1505" width="21.10546875" style="11" customWidth="1"/>
    <col min="1506" max="1506" width="5.9921875" style="11" customWidth="1"/>
    <col min="1507" max="1507" width="1.12109375" style="11" customWidth="1"/>
    <col min="1508" max="1508" width="2.87109375" style="11" customWidth="1"/>
    <col min="1509" max="1509" width="4.24609375" style="11" customWidth="1"/>
    <col min="1510" max="1510" width="2.74609375" style="11" customWidth="1"/>
    <col min="1511" max="1511" width="25.3515625" style="11" customWidth="1"/>
    <col min="1512" max="1519" width="4.49609375" style="11" customWidth="1"/>
    <col min="1520" max="1520" width="21.10546875" style="11" customWidth="1"/>
    <col min="1521" max="1521" width="5.9921875" style="11" customWidth="1"/>
    <col min="1522" max="1522" width="1.12109375" style="11" customWidth="1"/>
    <col min="1523" max="1523" width="2.87109375" style="11" customWidth="1"/>
    <col min="1524" max="1524" width="4.24609375" style="11" customWidth="1"/>
    <col min="1525" max="1525" width="2.74609375" style="11" customWidth="1"/>
    <col min="1526" max="1526" width="25.3515625" style="11" customWidth="1"/>
    <col min="1527" max="1534" width="4.49609375" style="11" customWidth="1"/>
    <col min="1535" max="1535" width="21.10546875" style="11" customWidth="1"/>
    <col min="1536" max="1536" width="5.9921875" style="11" customWidth="1"/>
    <col min="1537" max="1537" width="1.12109375" style="11" customWidth="1"/>
    <col min="1538" max="1538" width="2.87109375" style="11" customWidth="1"/>
    <col min="1539" max="1539" width="4.24609375" style="11" customWidth="1"/>
    <col min="1540" max="1540" width="2.74609375" style="11" customWidth="1"/>
    <col min="1541" max="1541" width="25.3515625" style="11" customWidth="1"/>
    <col min="1542" max="1549" width="4.49609375" style="11" customWidth="1"/>
    <col min="1550" max="1550" width="21.10546875" style="11" customWidth="1"/>
    <col min="1551" max="1687" width="5.9921875" style="11" customWidth="1"/>
    <col min="1688" max="1688" width="1.12109375" style="11" customWidth="1"/>
    <col min="1689" max="1689" width="2.87109375" style="11" customWidth="1"/>
    <col min="1690" max="1690" width="4.24609375" style="11" customWidth="1"/>
    <col min="1691" max="1691" width="2.74609375" style="11" customWidth="1"/>
    <col min="1692" max="1692" width="25.3515625" style="11" customWidth="1"/>
    <col min="1693" max="1700" width="4.49609375" style="11" customWidth="1"/>
    <col min="1701" max="1701" width="21.10546875" style="11" customWidth="1"/>
    <col min="1702" max="1702" width="5.9921875" style="11" customWidth="1"/>
    <col min="1703" max="1703" width="1.12109375" style="11" customWidth="1"/>
    <col min="1704" max="1704" width="2.87109375" style="11" customWidth="1"/>
    <col min="1705" max="1705" width="4.24609375" style="11" customWidth="1"/>
    <col min="1706" max="1706" width="2.74609375" style="11" customWidth="1"/>
    <col min="1707" max="1707" width="25.3515625" style="11" customWidth="1"/>
    <col min="1708" max="1715" width="4.49609375" style="11" customWidth="1"/>
    <col min="1716" max="1716" width="21.10546875" style="11" customWidth="1"/>
    <col min="1717" max="1717" width="5.9921875" style="11" customWidth="1"/>
    <col min="1718" max="1718" width="1.12109375" style="11" customWidth="1"/>
    <col min="1719" max="1719" width="2.87109375" style="11" customWidth="1"/>
    <col min="1720" max="1720" width="4.24609375" style="11" customWidth="1"/>
    <col min="1721" max="1721" width="2.74609375" style="11" customWidth="1"/>
    <col min="1722" max="1722" width="25.3515625" style="11" customWidth="1"/>
    <col min="1723" max="1730" width="4.49609375" style="11" customWidth="1"/>
    <col min="1731" max="1731" width="21.10546875" style="11" customWidth="1"/>
    <col min="1732" max="1732" width="5.9921875" style="11" customWidth="1"/>
    <col min="1733" max="1733" width="1.12109375" style="11" customWidth="1"/>
    <col min="1734" max="1734" width="2.87109375" style="11" customWidth="1"/>
    <col min="1735" max="1735" width="4.24609375" style="11" customWidth="1"/>
    <col min="1736" max="1736" width="2.74609375" style="11" customWidth="1"/>
    <col min="1737" max="1737" width="25.3515625" style="11" customWidth="1"/>
    <col min="1738" max="1745" width="4.49609375" style="11" customWidth="1"/>
    <col min="1746" max="1746" width="21.10546875" style="11" customWidth="1"/>
    <col min="1747" max="1747" width="5.9921875" style="11" customWidth="1"/>
    <col min="1748" max="1748" width="1.12109375" style="11" customWidth="1"/>
    <col min="1749" max="1749" width="2.87109375" style="11" customWidth="1"/>
    <col min="1750" max="1750" width="4.24609375" style="11" customWidth="1"/>
    <col min="1751" max="1751" width="2.74609375" style="11" customWidth="1"/>
    <col min="1752" max="1752" width="25.3515625" style="11" customWidth="1"/>
    <col min="1753" max="1760" width="4.49609375" style="11" customWidth="1"/>
    <col min="1761" max="1761" width="21.10546875" style="11" customWidth="1"/>
    <col min="1762" max="1762" width="5.9921875" style="11" customWidth="1"/>
    <col min="1763" max="1763" width="1.12109375" style="11" customWidth="1"/>
    <col min="1764" max="1764" width="2.87109375" style="11" customWidth="1"/>
    <col min="1765" max="1765" width="4.24609375" style="11" customWidth="1"/>
    <col min="1766" max="1766" width="2.74609375" style="11" customWidth="1"/>
    <col min="1767" max="1767" width="25.3515625" style="11" customWidth="1"/>
    <col min="1768" max="1775" width="4.49609375" style="11" customWidth="1"/>
    <col min="1776" max="1776" width="21.10546875" style="11" customWidth="1"/>
    <col min="1777" max="1777" width="5.9921875" style="11" customWidth="1"/>
    <col min="1778" max="1778" width="1.12109375" style="11" customWidth="1"/>
    <col min="1779" max="1779" width="2.87109375" style="11" customWidth="1"/>
    <col min="1780" max="1780" width="4.24609375" style="11" customWidth="1"/>
    <col min="1781" max="1781" width="2.74609375" style="11" customWidth="1"/>
    <col min="1782" max="1782" width="25.3515625" style="11" customWidth="1"/>
    <col min="1783" max="1790" width="4.49609375" style="11" customWidth="1"/>
    <col min="1791" max="1791" width="21.10546875" style="11" customWidth="1"/>
    <col min="1792" max="1792" width="5.9921875" style="11" customWidth="1"/>
    <col min="1793" max="1793" width="1.12109375" style="11" customWidth="1"/>
    <col min="1794" max="1794" width="2.87109375" style="11" customWidth="1"/>
    <col min="1795" max="1795" width="4.24609375" style="11" customWidth="1"/>
    <col min="1796" max="1796" width="2.74609375" style="11" customWidth="1"/>
    <col min="1797" max="1797" width="25.3515625" style="11" customWidth="1"/>
    <col min="1798" max="1805" width="4.49609375" style="11" customWidth="1"/>
    <col min="1806" max="1806" width="21.10546875" style="11" customWidth="1"/>
    <col min="1807" max="1943" width="5.9921875" style="11" customWidth="1"/>
    <col min="1944" max="1944" width="1.12109375" style="11" customWidth="1"/>
    <col min="1945" max="1945" width="2.87109375" style="11" customWidth="1"/>
    <col min="1946" max="1946" width="4.24609375" style="11" customWidth="1"/>
    <col min="1947" max="1947" width="2.74609375" style="11" customWidth="1"/>
    <col min="1948" max="1948" width="25.3515625" style="11" customWidth="1"/>
    <col min="1949" max="1956" width="4.49609375" style="11" customWidth="1"/>
    <col min="1957" max="1957" width="21.10546875" style="11" customWidth="1"/>
    <col min="1958" max="1958" width="5.9921875" style="11" customWidth="1"/>
    <col min="1959" max="1959" width="1.12109375" style="11" customWidth="1"/>
    <col min="1960" max="1960" width="2.87109375" style="11" customWidth="1"/>
    <col min="1961" max="1961" width="4.24609375" style="11" customWidth="1"/>
    <col min="1962" max="1962" width="2.74609375" style="11" customWidth="1"/>
    <col min="1963" max="1963" width="25.3515625" style="11" customWidth="1"/>
    <col min="1964" max="1971" width="4.49609375" style="11" customWidth="1"/>
    <col min="1972" max="1972" width="21.10546875" style="11" customWidth="1"/>
    <col min="1973" max="1973" width="5.9921875" style="11" customWidth="1"/>
    <col min="1974" max="1974" width="1.12109375" style="11" customWidth="1"/>
    <col min="1975" max="1975" width="2.87109375" style="11" customWidth="1"/>
    <col min="1976" max="1976" width="4.24609375" style="11" customWidth="1"/>
    <col min="1977" max="1977" width="2.74609375" style="11" customWidth="1"/>
    <col min="1978" max="1978" width="25.3515625" style="11" customWidth="1"/>
    <col min="1979" max="1986" width="4.49609375" style="11" customWidth="1"/>
    <col min="1987" max="1987" width="21.10546875" style="11" customWidth="1"/>
    <col min="1988" max="1988" width="5.9921875" style="11" customWidth="1"/>
    <col min="1989" max="1989" width="1.12109375" style="11" customWidth="1"/>
    <col min="1990" max="1990" width="2.87109375" style="11" customWidth="1"/>
    <col min="1991" max="1991" width="4.24609375" style="11" customWidth="1"/>
    <col min="1992" max="1992" width="2.74609375" style="11" customWidth="1"/>
    <col min="1993" max="1993" width="25.3515625" style="11" customWidth="1"/>
    <col min="1994" max="2001" width="4.49609375" style="11" customWidth="1"/>
    <col min="2002" max="2002" width="21.10546875" style="11" customWidth="1"/>
    <col min="2003" max="2003" width="5.9921875" style="11" customWidth="1"/>
    <col min="2004" max="2004" width="1.12109375" style="11" customWidth="1"/>
    <col min="2005" max="2005" width="2.87109375" style="11" customWidth="1"/>
    <col min="2006" max="2006" width="4.24609375" style="11" customWidth="1"/>
    <col min="2007" max="2007" width="2.74609375" style="11" customWidth="1"/>
    <col min="2008" max="2008" width="25.3515625" style="11" customWidth="1"/>
    <col min="2009" max="2016" width="4.49609375" style="11" customWidth="1"/>
    <col min="2017" max="2017" width="21.10546875" style="11" customWidth="1"/>
    <col min="2018" max="2018" width="5.9921875" style="11" customWidth="1"/>
    <col min="2019" max="2019" width="1.12109375" style="11" customWidth="1"/>
    <col min="2020" max="2020" width="2.87109375" style="11" customWidth="1"/>
    <col min="2021" max="2021" width="4.24609375" style="11" customWidth="1"/>
    <col min="2022" max="2022" width="2.74609375" style="11" customWidth="1"/>
    <col min="2023" max="2023" width="25.3515625" style="11" customWidth="1"/>
    <col min="2024" max="2031" width="4.49609375" style="11" customWidth="1"/>
    <col min="2032" max="2032" width="21.10546875" style="11" customWidth="1"/>
    <col min="2033" max="2033" width="5.9921875" style="11" customWidth="1"/>
    <col min="2034" max="2034" width="1.12109375" style="11" customWidth="1"/>
    <col min="2035" max="2035" width="2.87109375" style="11" customWidth="1"/>
    <col min="2036" max="2036" width="4.24609375" style="11" customWidth="1"/>
    <col min="2037" max="2037" width="2.74609375" style="11" customWidth="1"/>
    <col min="2038" max="2038" width="25.3515625" style="11" customWidth="1"/>
    <col min="2039" max="2046" width="4.49609375" style="11" customWidth="1"/>
    <col min="2047" max="2047" width="21.10546875" style="11" customWidth="1"/>
    <col min="2048" max="2048" width="5.9921875" style="11" customWidth="1"/>
    <col min="2049" max="2049" width="1.12109375" style="11" customWidth="1"/>
    <col min="2050" max="2050" width="2.87109375" style="11" customWidth="1"/>
    <col min="2051" max="2051" width="4.24609375" style="11" customWidth="1"/>
    <col min="2052" max="2052" width="2.74609375" style="11" customWidth="1"/>
    <col min="2053" max="2053" width="25.3515625" style="11" customWidth="1"/>
    <col min="2054" max="2061" width="4.49609375" style="11" customWidth="1"/>
    <col min="2062" max="2062" width="21.10546875" style="11" customWidth="1"/>
    <col min="2063" max="2199" width="5.9921875" style="11" customWidth="1"/>
    <col min="2200" max="2200" width="1.12109375" style="11" customWidth="1"/>
    <col min="2201" max="2201" width="2.87109375" style="11" customWidth="1"/>
    <col min="2202" max="2202" width="4.24609375" style="11" customWidth="1"/>
    <col min="2203" max="2203" width="2.74609375" style="11" customWidth="1"/>
    <col min="2204" max="2204" width="25.3515625" style="11" customWidth="1"/>
    <col min="2205" max="2212" width="4.49609375" style="11" customWidth="1"/>
    <col min="2213" max="2213" width="21.10546875" style="11" customWidth="1"/>
    <col min="2214" max="2214" width="5.9921875" style="11" customWidth="1"/>
    <col min="2215" max="2215" width="1.12109375" style="11" customWidth="1"/>
    <col min="2216" max="2216" width="2.87109375" style="11" customWidth="1"/>
    <col min="2217" max="2217" width="4.24609375" style="11" customWidth="1"/>
    <col min="2218" max="2218" width="2.74609375" style="11" customWidth="1"/>
    <col min="2219" max="2219" width="25.3515625" style="11" customWidth="1"/>
    <col min="2220" max="2227" width="4.49609375" style="11" customWidth="1"/>
    <col min="2228" max="2228" width="21.10546875" style="11" customWidth="1"/>
    <col min="2229" max="2229" width="5.9921875" style="11" customWidth="1"/>
    <col min="2230" max="2230" width="1.12109375" style="11" customWidth="1"/>
    <col min="2231" max="2231" width="2.87109375" style="11" customWidth="1"/>
    <col min="2232" max="2232" width="4.24609375" style="11" customWidth="1"/>
    <col min="2233" max="2233" width="2.74609375" style="11" customWidth="1"/>
    <col min="2234" max="2234" width="25.3515625" style="11" customWidth="1"/>
    <col min="2235" max="2242" width="4.49609375" style="11" customWidth="1"/>
    <col min="2243" max="2243" width="21.10546875" style="11" customWidth="1"/>
    <col min="2244" max="2244" width="5.9921875" style="11" customWidth="1"/>
    <col min="2245" max="2245" width="1.12109375" style="11" customWidth="1"/>
    <col min="2246" max="2246" width="2.87109375" style="11" customWidth="1"/>
    <col min="2247" max="2247" width="4.24609375" style="11" customWidth="1"/>
    <col min="2248" max="2248" width="2.74609375" style="11" customWidth="1"/>
    <col min="2249" max="2249" width="25.3515625" style="11" customWidth="1"/>
    <col min="2250" max="2257" width="4.49609375" style="11" customWidth="1"/>
    <col min="2258" max="2258" width="21.10546875" style="11" customWidth="1"/>
    <col min="2259" max="2259" width="5.9921875" style="11" customWidth="1"/>
    <col min="2260" max="2260" width="1.12109375" style="11" customWidth="1"/>
    <col min="2261" max="2261" width="2.87109375" style="11" customWidth="1"/>
    <col min="2262" max="2262" width="4.24609375" style="11" customWidth="1"/>
    <col min="2263" max="2263" width="2.74609375" style="11" customWidth="1"/>
    <col min="2264" max="2264" width="25.3515625" style="11" customWidth="1"/>
    <col min="2265" max="2272" width="4.49609375" style="11" customWidth="1"/>
    <col min="2273" max="2273" width="21.10546875" style="11" customWidth="1"/>
    <col min="2274" max="2274" width="5.9921875" style="11" customWidth="1"/>
    <col min="2275" max="2275" width="1.12109375" style="11" customWidth="1"/>
    <col min="2276" max="2276" width="2.87109375" style="11" customWidth="1"/>
    <col min="2277" max="2277" width="4.24609375" style="11" customWidth="1"/>
    <col min="2278" max="2278" width="2.74609375" style="11" customWidth="1"/>
    <col min="2279" max="2279" width="25.3515625" style="11" customWidth="1"/>
    <col min="2280" max="2287" width="4.49609375" style="11" customWidth="1"/>
    <col min="2288" max="2288" width="21.10546875" style="11" customWidth="1"/>
    <col min="2289" max="2289" width="5.9921875" style="11" customWidth="1"/>
    <col min="2290" max="2290" width="1.12109375" style="11" customWidth="1"/>
    <col min="2291" max="2291" width="2.87109375" style="11" customWidth="1"/>
    <col min="2292" max="2292" width="4.24609375" style="11" customWidth="1"/>
    <col min="2293" max="2293" width="2.74609375" style="11" customWidth="1"/>
    <col min="2294" max="2294" width="25.3515625" style="11" customWidth="1"/>
    <col min="2295" max="2302" width="4.49609375" style="11" customWidth="1"/>
    <col min="2303" max="2303" width="21.10546875" style="11" customWidth="1"/>
    <col min="2304" max="2304" width="5.9921875" style="11" customWidth="1"/>
    <col min="2305" max="2305" width="1.12109375" style="11" customWidth="1"/>
    <col min="2306" max="2306" width="2.87109375" style="11" customWidth="1"/>
    <col min="2307" max="2307" width="4.24609375" style="11" customWidth="1"/>
    <col min="2308" max="2308" width="2.74609375" style="11" customWidth="1"/>
    <col min="2309" max="2309" width="25.3515625" style="11" customWidth="1"/>
    <col min="2310" max="2317" width="4.49609375" style="11" customWidth="1"/>
    <col min="2318" max="2318" width="21.10546875" style="11" customWidth="1"/>
    <col min="2319" max="2455" width="5.9921875" style="11" customWidth="1"/>
    <col min="2456" max="2456" width="1.12109375" style="11" customWidth="1"/>
    <col min="2457" max="2457" width="2.87109375" style="11" customWidth="1"/>
    <col min="2458" max="2458" width="4.24609375" style="11" customWidth="1"/>
    <col min="2459" max="2459" width="2.74609375" style="11" customWidth="1"/>
    <col min="2460" max="2460" width="25.3515625" style="11" customWidth="1"/>
    <col min="2461" max="2468" width="4.49609375" style="11" customWidth="1"/>
    <col min="2469" max="2469" width="21.10546875" style="11" customWidth="1"/>
    <col min="2470" max="2470" width="5.9921875" style="11" customWidth="1"/>
    <col min="2471" max="2471" width="1.12109375" style="11" customWidth="1"/>
    <col min="2472" max="2472" width="2.87109375" style="11" customWidth="1"/>
    <col min="2473" max="2473" width="4.24609375" style="11" customWidth="1"/>
    <col min="2474" max="2474" width="2.74609375" style="11" customWidth="1"/>
    <col min="2475" max="2475" width="25.3515625" style="11" customWidth="1"/>
    <col min="2476" max="2483" width="4.49609375" style="11" customWidth="1"/>
    <col min="2484" max="2484" width="21.10546875" style="11" customWidth="1"/>
    <col min="2485" max="2485" width="5.9921875" style="11" customWidth="1"/>
    <col min="2486" max="2486" width="1.12109375" style="11" customWidth="1"/>
    <col min="2487" max="2487" width="2.87109375" style="11" customWidth="1"/>
    <col min="2488" max="2488" width="4.24609375" style="11" customWidth="1"/>
    <col min="2489" max="2489" width="2.74609375" style="11" customWidth="1"/>
    <col min="2490" max="2490" width="25.3515625" style="11" customWidth="1"/>
    <col min="2491" max="2498" width="4.49609375" style="11" customWidth="1"/>
    <col min="2499" max="2499" width="21.10546875" style="11" customWidth="1"/>
    <col min="2500" max="2500" width="5.9921875" style="11" customWidth="1"/>
    <col min="2501" max="2501" width="1.12109375" style="11" customWidth="1"/>
    <col min="2502" max="2502" width="2.87109375" style="11" customWidth="1"/>
    <col min="2503" max="2503" width="4.24609375" style="11" customWidth="1"/>
    <col min="2504" max="2504" width="2.74609375" style="11" customWidth="1"/>
    <col min="2505" max="2505" width="25.3515625" style="11" customWidth="1"/>
    <col min="2506" max="2513" width="4.49609375" style="11" customWidth="1"/>
    <col min="2514" max="2514" width="21.10546875" style="11" customWidth="1"/>
    <col min="2515" max="2515" width="5.9921875" style="11" customWidth="1"/>
    <col min="2516" max="2516" width="1.12109375" style="11" customWidth="1"/>
    <col min="2517" max="2517" width="2.87109375" style="11" customWidth="1"/>
    <col min="2518" max="2518" width="4.24609375" style="11" customWidth="1"/>
    <col min="2519" max="2519" width="2.74609375" style="11" customWidth="1"/>
    <col min="2520" max="2520" width="25.3515625" style="11" customWidth="1"/>
    <col min="2521" max="2528" width="4.49609375" style="11" customWidth="1"/>
    <col min="2529" max="2529" width="21.10546875" style="11" customWidth="1"/>
    <col min="2530" max="2530" width="5.9921875" style="11" customWidth="1"/>
    <col min="2531" max="2531" width="1.12109375" style="11" customWidth="1"/>
    <col min="2532" max="2532" width="2.87109375" style="11" customWidth="1"/>
    <col min="2533" max="2533" width="4.24609375" style="11" customWidth="1"/>
    <col min="2534" max="2534" width="2.74609375" style="11" customWidth="1"/>
    <col min="2535" max="2535" width="25.3515625" style="11" customWidth="1"/>
    <col min="2536" max="2543" width="4.49609375" style="11" customWidth="1"/>
    <col min="2544" max="2544" width="21.10546875" style="11" customWidth="1"/>
    <col min="2545" max="2545" width="5.9921875" style="11" customWidth="1"/>
    <col min="2546" max="2546" width="1.12109375" style="11" customWidth="1"/>
    <col min="2547" max="2547" width="2.87109375" style="11" customWidth="1"/>
    <col min="2548" max="2548" width="4.24609375" style="11" customWidth="1"/>
    <col min="2549" max="2549" width="2.74609375" style="11" customWidth="1"/>
    <col min="2550" max="2550" width="25.3515625" style="11" customWidth="1"/>
    <col min="2551" max="2558" width="4.49609375" style="11" customWidth="1"/>
    <col min="2559" max="2559" width="21.10546875" style="11" customWidth="1"/>
    <col min="2560" max="2560" width="5.9921875" style="11" customWidth="1"/>
    <col min="2561" max="2561" width="1.12109375" style="11" customWidth="1"/>
    <col min="2562" max="2562" width="2.87109375" style="11" customWidth="1"/>
    <col min="2563" max="2563" width="4.24609375" style="11" customWidth="1"/>
    <col min="2564" max="2564" width="2.74609375" style="11" customWidth="1"/>
    <col min="2565" max="2565" width="25.3515625" style="11" customWidth="1"/>
    <col min="2566" max="2573" width="4.49609375" style="11" customWidth="1"/>
    <col min="2574" max="2574" width="21.10546875" style="11" customWidth="1"/>
    <col min="2575" max="2711" width="5.9921875" style="11" customWidth="1"/>
    <col min="2712" max="2712" width="1.12109375" style="11" customWidth="1"/>
    <col min="2713" max="2713" width="2.87109375" style="11" customWidth="1"/>
    <col min="2714" max="2714" width="4.24609375" style="11" customWidth="1"/>
    <col min="2715" max="2715" width="2.74609375" style="11" customWidth="1"/>
    <col min="2716" max="2716" width="25.3515625" style="11" customWidth="1"/>
    <col min="2717" max="2724" width="4.49609375" style="11" customWidth="1"/>
    <col min="2725" max="2725" width="21.10546875" style="11" customWidth="1"/>
    <col min="2726" max="2726" width="5.9921875" style="11" customWidth="1"/>
    <col min="2727" max="2727" width="1.12109375" style="11" customWidth="1"/>
    <col min="2728" max="2728" width="2.87109375" style="11" customWidth="1"/>
    <col min="2729" max="2729" width="4.24609375" style="11" customWidth="1"/>
    <col min="2730" max="2730" width="2.74609375" style="11" customWidth="1"/>
    <col min="2731" max="2731" width="25.3515625" style="11" customWidth="1"/>
    <col min="2732" max="2739" width="4.49609375" style="11" customWidth="1"/>
    <col min="2740" max="2740" width="21.10546875" style="11" customWidth="1"/>
    <col min="2741" max="2741" width="5.9921875" style="11" customWidth="1"/>
    <col min="2742" max="2742" width="1.12109375" style="11" customWidth="1"/>
    <col min="2743" max="2743" width="2.87109375" style="11" customWidth="1"/>
    <col min="2744" max="2744" width="4.24609375" style="11" customWidth="1"/>
    <col min="2745" max="2745" width="2.74609375" style="11" customWidth="1"/>
    <col min="2746" max="2746" width="25.3515625" style="11" customWidth="1"/>
    <col min="2747" max="2754" width="4.49609375" style="11" customWidth="1"/>
    <col min="2755" max="2755" width="21.10546875" style="11" customWidth="1"/>
    <col min="2756" max="2756" width="5.9921875" style="11" customWidth="1"/>
    <col min="2757" max="2757" width="1.12109375" style="11" customWidth="1"/>
    <col min="2758" max="2758" width="2.87109375" style="11" customWidth="1"/>
    <col min="2759" max="2759" width="4.24609375" style="11" customWidth="1"/>
    <col min="2760" max="2760" width="2.74609375" style="11" customWidth="1"/>
    <col min="2761" max="2761" width="25.3515625" style="11" customWidth="1"/>
    <col min="2762" max="2769" width="4.49609375" style="11" customWidth="1"/>
    <col min="2770" max="2770" width="21.10546875" style="11" customWidth="1"/>
    <col min="2771" max="2771" width="5.9921875" style="11" customWidth="1"/>
    <col min="2772" max="2772" width="1.12109375" style="11" customWidth="1"/>
    <col min="2773" max="2773" width="2.87109375" style="11" customWidth="1"/>
    <col min="2774" max="2774" width="4.24609375" style="11" customWidth="1"/>
    <col min="2775" max="2775" width="2.74609375" style="11" customWidth="1"/>
    <col min="2776" max="2776" width="25.3515625" style="11" customWidth="1"/>
    <col min="2777" max="2784" width="4.49609375" style="11" customWidth="1"/>
    <col min="2785" max="2785" width="21.10546875" style="11" customWidth="1"/>
    <col min="2786" max="2786" width="5.9921875" style="11" customWidth="1"/>
    <col min="2787" max="2787" width="1.12109375" style="11" customWidth="1"/>
    <col min="2788" max="2788" width="2.87109375" style="11" customWidth="1"/>
    <col min="2789" max="2789" width="4.24609375" style="11" customWidth="1"/>
    <col min="2790" max="2790" width="2.74609375" style="11" customWidth="1"/>
    <col min="2791" max="2791" width="25.3515625" style="11" customWidth="1"/>
    <col min="2792" max="2799" width="4.49609375" style="11" customWidth="1"/>
    <col min="2800" max="2800" width="21.10546875" style="11" customWidth="1"/>
    <col min="2801" max="2801" width="5.9921875" style="11" customWidth="1"/>
    <col min="2802" max="2802" width="1.12109375" style="11" customWidth="1"/>
    <col min="2803" max="2803" width="2.87109375" style="11" customWidth="1"/>
    <col min="2804" max="2804" width="4.24609375" style="11" customWidth="1"/>
    <col min="2805" max="2805" width="2.74609375" style="11" customWidth="1"/>
    <col min="2806" max="2806" width="25.3515625" style="11" customWidth="1"/>
    <col min="2807" max="2814" width="4.49609375" style="11" customWidth="1"/>
    <col min="2815" max="2815" width="21.10546875" style="11" customWidth="1"/>
    <col min="2816" max="2816" width="5.9921875" style="11" customWidth="1"/>
    <col min="2817" max="2817" width="1.12109375" style="11" customWidth="1"/>
    <col min="2818" max="2818" width="2.87109375" style="11" customWidth="1"/>
    <col min="2819" max="2819" width="4.24609375" style="11" customWidth="1"/>
    <col min="2820" max="2820" width="2.74609375" style="11" customWidth="1"/>
    <col min="2821" max="2821" width="25.3515625" style="11" customWidth="1"/>
    <col min="2822" max="2829" width="4.49609375" style="11" customWidth="1"/>
    <col min="2830" max="2830" width="21.10546875" style="11" customWidth="1"/>
    <col min="2831" max="2967" width="5.9921875" style="11" customWidth="1"/>
    <col min="2968" max="2968" width="1.12109375" style="11" customWidth="1"/>
    <col min="2969" max="2969" width="2.87109375" style="11" customWidth="1"/>
    <col min="2970" max="2970" width="4.24609375" style="11" customWidth="1"/>
    <col min="2971" max="2971" width="2.74609375" style="11" customWidth="1"/>
    <col min="2972" max="2972" width="25.3515625" style="11" customWidth="1"/>
    <col min="2973" max="2980" width="4.49609375" style="11" customWidth="1"/>
    <col min="2981" max="2981" width="21.10546875" style="11" customWidth="1"/>
    <col min="2982" max="2982" width="5.9921875" style="11" customWidth="1"/>
    <col min="2983" max="2983" width="1.12109375" style="11" customWidth="1"/>
    <col min="2984" max="2984" width="2.87109375" style="11" customWidth="1"/>
    <col min="2985" max="2985" width="4.24609375" style="11" customWidth="1"/>
    <col min="2986" max="2986" width="2.74609375" style="11" customWidth="1"/>
    <col min="2987" max="2987" width="25.3515625" style="11" customWidth="1"/>
    <col min="2988" max="2995" width="4.49609375" style="11" customWidth="1"/>
    <col min="2996" max="2996" width="21.10546875" style="11" customWidth="1"/>
    <col min="2997" max="2997" width="5.9921875" style="11" customWidth="1"/>
    <col min="2998" max="2998" width="1.12109375" style="11" customWidth="1"/>
    <col min="2999" max="2999" width="2.87109375" style="11" customWidth="1"/>
    <col min="3000" max="3000" width="4.24609375" style="11" customWidth="1"/>
    <col min="3001" max="3001" width="2.74609375" style="11" customWidth="1"/>
    <col min="3002" max="3002" width="25.3515625" style="11" customWidth="1"/>
    <col min="3003" max="3010" width="4.49609375" style="11" customWidth="1"/>
    <col min="3011" max="3011" width="21.10546875" style="11" customWidth="1"/>
    <col min="3012" max="3012" width="5.9921875" style="11" customWidth="1"/>
    <col min="3013" max="3013" width="1.12109375" style="11" customWidth="1"/>
    <col min="3014" max="3014" width="2.87109375" style="11" customWidth="1"/>
    <col min="3015" max="3015" width="4.24609375" style="11" customWidth="1"/>
    <col min="3016" max="3016" width="2.74609375" style="11" customWidth="1"/>
    <col min="3017" max="3017" width="25.3515625" style="11" customWidth="1"/>
    <col min="3018" max="3025" width="4.49609375" style="11" customWidth="1"/>
    <col min="3026" max="3026" width="21.10546875" style="11" customWidth="1"/>
    <col min="3027" max="3027" width="5.9921875" style="11" customWidth="1"/>
    <col min="3028" max="3028" width="1.12109375" style="11" customWidth="1"/>
    <col min="3029" max="3029" width="2.87109375" style="11" customWidth="1"/>
    <col min="3030" max="3030" width="4.24609375" style="11" customWidth="1"/>
    <col min="3031" max="3031" width="2.74609375" style="11" customWidth="1"/>
    <col min="3032" max="3032" width="25.3515625" style="11" customWidth="1"/>
    <col min="3033" max="3040" width="4.49609375" style="11" customWidth="1"/>
    <col min="3041" max="3041" width="21.10546875" style="11" customWidth="1"/>
    <col min="3042" max="3042" width="5.9921875" style="11" customWidth="1"/>
    <col min="3043" max="3043" width="1.12109375" style="11" customWidth="1"/>
    <col min="3044" max="3044" width="2.87109375" style="11" customWidth="1"/>
    <col min="3045" max="3045" width="4.24609375" style="11" customWidth="1"/>
    <col min="3046" max="3046" width="2.74609375" style="11" customWidth="1"/>
    <col min="3047" max="3047" width="25.3515625" style="11" customWidth="1"/>
    <col min="3048" max="3055" width="4.49609375" style="11" customWidth="1"/>
    <col min="3056" max="3056" width="21.10546875" style="11" customWidth="1"/>
    <col min="3057" max="3057" width="5.9921875" style="11" customWidth="1"/>
    <col min="3058" max="3058" width="1.12109375" style="11" customWidth="1"/>
    <col min="3059" max="3059" width="2.87109375" style="11" customWidth="1"/>
    <col min="3060" max="3060" width="4.24609375" style="11" customWidth="1"/>
    <col min="3061" max="3061" width="2.74609375" style="11" customWidth="1"/>
    <col min="3062" max="3062" width="25.3515625" style="11" customWidth="1"/>
    <col min="3063" max="3070" width="4.49609375" style="11" customWidth="1"/>
    <col min="3071" max="3071" width="21.10546875" style="11" customWidth="1"/>
    <col min="3072" max="3072" width="5.9921875" style="11" customWidth="1"/>
    <col min="3073" max="3073" width="1.12109375" style="11" customWidth="1"/>
    <col min="3074" max="3074" width="2.87109375" style="11" customWidth="1"/>
    <col min="3075" max="3075" width="4.24609375" style="11" customWidth="1"/>
    <col min="3076" max="3076" width="2.74609375" style="11" customWidth="1"/>
    <col min="3077" max="3077" width="25.3515625" style="11" customWidth="1"/>
    <col min="3078" max="3085" width="4.49609375" style="11" customWidth="1"/>
    <col min="3086" max="3086" width="21.10546875" style="11" customWidth="1"/>
    <col min="3087" max="3223" width="5.9921875" style="11" customWidth="1"/>
    <col min="3224" max="3224" width="1.12109375" style="11" customWidth="1"/>
    <col min="3225" max="3225" width="2.87109375" style="11" customWidth="1"/>
    <col min="3226" max="3226" width="4.24609375" style="11" customWidth="1"/>
    <col min="3227" max="3227" width="2.74609375" style="11" customWidth="1"/>
    <col min="3228" max="3228" width="25.3515625" style="11" customWidth="1"/>
    <col min="3229" max="3236" width="4.49609375" style="11" customWidth="1"/>
    <col min="3237" max="3237" width="21.10546875" style="11" customWidth="1"/>
    <col min="3238" max="3238" width="5.9921875" style="11" customWidth="1"/>
    <col min="3239" max="3239" width="1.12109375" style="11" customWidth="1"/>
    <col min="3240" max="3240" width="2.87109375" style="11" customWidth="1"/>
    <col min="3241" max="3241" width="4.24609375" style="11" customWidth="1"/>
    <col min="3242" max="3242" width="2.74609375" style="11" customWidth="1"/>
    <col min="3243" max="3243" width="25.3515625" style="11" customWidth="1"/>
    <col min="3244" max="3251" width="4.49609375" style="11" customWidth="1"/>
    <col min="3252" max="3252" width="21.10546875" style="11" customWidth="1"/>
    <col min="3253" max="3253" width="5.9921875" style="11" customWidth="1"/>
    <col min="3254" max="3254" width="1.12109375" style="11" customWidth="1"/>
    <col min="3255" max="3255" width="2.87109375" style="11" customWidth="1"/>
    <col min="3256" max="3256" width="4.24609375" style="11" customWidth="1"/>
    <col min="3257" max="3257" width="2.74609375" style="11" customWidth="1"/>
    <col min="3258" max="3258" width="25.3515625" style="11" customWidth="1"/>
    <col min="3259" max="3266" width="4.49609375" style="11" customWidth="1"/>
    <col min="3267" max="3267" width="21.10546875" style="11" customWidth="1"/>
    <col min="3268" max="3268" width="5.9921875" style="11" customWidth="1"/>
    <col min="3269" max="3269" width="1.12109375" style="11" customWidth="1"/>
    <col min="3270" max="3270" width="2.87109375" style="11" customWidth="1"/>
    <col min="3271" max="3271" width="4.24609375" style="11" customWidth="1"/>
    <col min="3272" max="3272" width="2.74609375" style="11" customWidth="1"/>
    <col min="3273" max="3273" width="25.3515625" style="11" customWidth="1"/>
    <col min="3274" max="3281" width="4.49609375" style="11" customWidth="1"/>
    <col min="3282" max="3282" width="21.10546875" style="11" customWidth="1"/>
    <col min="3283" max="3283" width="5.9921875" style="11" customWidth="1"/>
    <col min="3284" max="3284" width="1.12109375" style="11" customWidth="1"/>
    <col min="3285" max="3285" width="2.87109375" style="11" customWidth="1"/>
    <col min="3286" max="3286" width="4.24609375" style="11" customWidth="1"/>
    <col min="3287" max="3287" width="2.74609375" style="11" customWidth="1"/>
    <col min="3288" max="3288" width="25.3515625" style="11" customWidth="1"/>
    <col min="3289" max="3296" width="4.49609375" style="11" customWidth="1"/>
    <col min="3297" max="3297" width="21.10546875" style="11" customWidth="1"/>
    <col min="3298" max="3298" width="5.9921875" style="11" customWidth="1"/>
    <col min="3299" max="3299" width="1.12109375" style="11" customWidth="1"/>
    <col min="3300" max="3300" width="2.87109375" style="11" customWidth="1"/>
    <col min="3301" max="3301" width="4.24609375" style="11" customWidth="1"/>
    <col min="3302" max="3302" width="2.74609375" style="11" customWidth="1"/>
    <col min="3303" max="3303" width="25.3515625" style="11" customWidth="1"/>
    <col min="3304" max="3311" width="4.49609375" style="11" customWidth="1"/>
    <col min="3312" max="3312" width="21.10546875" style="11" customWidth="1"/>
    <col min="3313" max="3313" width="5.9921875" style="11" customWidth="1"/>
    <col min="3314" max="3314" width="1.12109375" style="11" customWidth="1"/>
    <col min="3315" max="3315" width="2.87109375" style="11" customWidth="1"/>
    <col min="3316" max="3316" width="4.24609375" style="11" customWidth="1"/>
    <col min="3317" max="3317" width="2.74609375" style="11" customWidth="1"/>
    <col min="3318" max="3318" width="25.3515625" style="11" customWidth="1"/>
    <col min="3319" max="3326" width="4.49609375" style="11" customWidth="1"/>
    <col min="3327" max="3327" width="21.10546875" style="11" customWidth="1"/>
    <col min="3328" max="3328" width="5.9921875" style="11" customWidth="1"/>
    <col min="3329" max="3329" width="1.12109375" style="11" customWidth="1"/>
    <col min="3330" max="3330" width="2.87109375" style="11" customWidth="1"/>
    <col min="3331" max="3331" width="4.24609375" style="11" customWidth="1"/>
    <col min="3332" max="3332" width="2.74609375" style="11" customWidth="1"/>
    <col min="3333" max="3333" width="25.3515625" style="11" customWidth="1"/>
    <col min="3334" max="3341" width="4.49609375" style="11" customWidth="1"/>
    <col min="3342" max="3342" width="21.10546875" style="11" customWidth="1"/>
    <col min="3343" max="3479" width="5.9921875" style="11" customWidth="1"/>
    <col min="3480" max="3480" width="1.12109375" style="11" customWidth="1"/>
    <col min="3481" max="3481" width="2.87109375" style="11" customWidth="1"/>
    <col min="3482" max="3482" width="4.24609375" style="11" customWidth="1"/>
    <col min="3483" max="3483" width="2.74609375" style="11" customWidth="1"/>
    <col min="3484" max="3484" width="25.3515625" style="11" customWidth="1"/>
    <col min="3485" max="3492" width="4.49609375" style="11" customWidth="1"/>
    <col min="3493" max="3493" width="21.10546875" style="11" customWidth="1"/>
    <col min="3494" max="3494" width="5.9921875" style="11" customWidth="1"/>
    <col min="3495" max="3495" width="1.12109375" style="11" customWidth="1"/>
    <col min="3496" max="3496" width="2.87109375" style="11" customWidth="1"/>
    <col min="3497" max="3497" width="4.24609375" style="11" customWidth="1"/>
    <col min="3498" max="3498" width="2.74609375" style="11" customWidth="1"/>
    <col min="3499" max="3499" width="25.3515625" style="11" customWidth="1"/>
    <col min="3500" max="3507" width="4.49609375" style="11" customWidth="1"/>
    <col min="3508" max="3508" width="21.10546875" style="11" customWidth="1"/>
    <col min="3509" max="3509" width="5.9921875" style="11" customWidth="1"/>
    <col min="3510" max="3510" width="1.12109375" style="11" customWidth="1"/>
    <col min="3511" max="3511" width="2.87109375" style="11" customWidth="1"/>
    <col min="3512" max="3512" width="4.24609375" style="11" customWidth="1"/>
    <col min="3513" max="3513" width="2.74609375" style="11" customWidth="1"/>
    <col min="3514" max="3514" width="25.3515625" style="11" customWidth="1"/>
    <col min="3515" max="3522" width="4.49609375" style="11" customWidth="1"/>
    <col min="3523" max="3523" width="21.10546875" style="11" customWidth="1"/>
    <col min="3524" max="3524" width="5.9921875" style="11" customWidth="1"/>
    <col min="3525" max="3525" width="1.12109375" style="11" customWidth="1"/>
    <col min="3526" max="3526" width="2.87109375" style="11" customWidth="1"/>
    <col min="3527" max="3527" width="4.24609375" style="11" customWidth="1"/>
    <col min="3528" max="3528" width="2.74609375" style="11" customWidth="1"/>
    <col min="3529" max="3529" width="25.3515625" style="11" customWidth="1"/>
    <col min="3530" max="3537" width="4.49609375" style="11" customWidth="1"/>
    <col min="3538" max="3538" width="21.10546875" style="11" customWidth="1"/>
    <col min="3539" max="3539" width="5.9921875" style="11" customWidth="1"/>
    <col min="3540" max="3540" width="1.12109375" style="11" customWidth="1"/>
    <col min="3541" max="3541" width="2.87109375" style="11" customWidth="1"/>
    <col min="3542" max="3542" width="4.24609375" style="11" customWidth="1"/>
    <col min="3543" max="3543" width="2.74609375" style="11" customWidth="1"/>
    <col min="3544" max="3544" width="25.3515625" style="11" customWidth="1"/>
    <col min="3545" max="3552" width="4.49609375" style="11" customWidth="1"/>
    <col min="3553" max="3553" width="21.10546875" style="11" customWidth="1"/>
    <col min="3554" max="3554" width="5.9921875" style="11" customWidth="1"/>
    <col min="3555" max="3555" width="1.12109375" style="11" customWidth="1"/>
    <col min="3556" max="3556" width="2.87109375" style="11" customWidth="1"/>
    <col min="3557" max="3557" width="4.24609375" style="11" customWidth="1"/>
    <col min="3558" max="3558" width="2.74609375" style="11" customWidth="1"/>
    <col min="3559" max="3559" width="25.3515625" style="11" customWidth="1"/>
    <col min="3560" max="3567" width="4.49609375" style="11" customWidth="1"/>
    <col min="3568" max="3568" width="21.10546875" style="11" customWidth="1"/>
    <col min="3569" max="3569" width="5.9921875" style="11" customWidth="1"/>
    <col min="3570" max="3570" width="1.12109375" style="11" customWidth="1"/>
    <col min="3571" max="3571" width="2.87109375" style="11" customWidth="1"/>
    <col min="3572" max="3572" width="4.24609375" style="11" customWidth="1"/>
    <col min="3573" max="3573" width="2.74609375" style="11" customWidth="1"/>
    <col min="3574" max="3574" width="25.3515625" style="11" customWidth="1"/>
    <col min="3575" max="3582" width="4.49609375" style="11" customWidth="1"/>
    <col min="3583" max="3583" width="21.10546875" style="11" customWidth="1"/>
    <col min="3584" max="3584" width="5.9921875" style="11" customWidth="1"/>
    <col min="3585" max="3585" width="1.12109375" style="11" customWidth="1"/>
    <col min="3586" max="3586" width="2.87109375" style="11" customWidth="1"/>
    <col min="3587" max="3587" width="4.24609375" style="11" customWidth="1"/>
    <col min="3588" max="3588" width="2.74609375" style="11" customWidth="1"/>
    <col min="3589" max="3589" width="25.3515625" style="11" customWidth="1"/>
    <col min="3590" max="3597" width="4.49609375" style="11" customWidth="1"/>
    <col min="3598" max="3598" width="21.10546875" style="11" customWidth="1"/>
    <col min="3599" max="3735" width="5.9921875" style="11" customWidth="1"/>
    <col min="3736" max="3736" width="1.12109375" style="11" customWidth="1"/>
    <col min="3737" max="3737" width="2.87109375" style="11" customWidth="1"/>
    <col min="3738" max="3738" width="4.24609375" style="11" customWidth="1"/>
    <col min="3739" max="3739" width="2.74609375" style="11" customWidth="1"/>
    <col min="3740" max="3740" width="25.3515625" style="11" customWidth="1"/>
    <col min="3741" max="3748" width="4.49609375" style="11" customWidth="1"/>
    <col min="3749" max="3749" width="21.10546875" style="11" customWidth="1"/>
    <col min="3750" max="3750" width="5.9921875" style="11" customWidth="1"/>
    <col min="3751" max="3751" width="1.12109375" style="11" customWidth="1"/>
    <col min="3752" max="3752" width="2.87109375" style="11" customWidth="1"/>
    <col min="3753" max="3753" width="4.24609375" style="11" customWidth="1"/>
    <col min="3754" max="3754" width="2.74609375" style="11" customWidth="1"/>
    <col min="3755" max="3755" width="25.3515625" style="11" customWidth="1"/>
    <col min="3756" max="3763" width="4.49609375" style="11" customWidth="1"/>
    <col min="3764" max="3764" width="21.10546875" style="11" customWidth="1"/>
    <col min="3765" max="3765" width="5.9921875" style="11" customWidth="1"/>
    <col min="3766" max="3766" width="1.12109375" style="11" customWidth="1"/>
    <col min="3767" max="3767" width="2.87109375" style="11" customWidth="1"/>
    <col min="3768" max="3768" width="4.24609375" style="11" customWidth="1"/>
    <col min="3769" max="3769" width="2.74609375" style="11" customWidth="1"/>
    <col min="3770" max="3770" width="25.3515625" style="11" customWidth="1"/>
    <col min="3771" max="3778" width="4.49609375" style="11" customWidth="1"/>
    <col min="3779" max="3779" width="21.10546875" style="11" customWidth="1"/>
    <col min="3780" max="3780" width="5.9921875" style="11" customWidth="1"/>
    <col min="3781" max="3781" width="1.12109375" style="11" customWidth="1"/>
    <col min="3782" max="3782" width="2.87109375" style="11" customWidth="1"/>
    <col min="3783" max="3783" width="4.24609375" style="11" customWidth="1"/>
    <col min="3784" max="3784" width="2.74609375" style="11" customWidth="1"/>
    <col min="3785" max="3785" width="25.3515625" style="11" customWidth="1"/>
    <col min="3786" max="3793" width="4.49609375" style="11" customWidth="1"/>
    <col min="3794" max="3794" width="21.10546875" style="11" customWidth="1"/>
    <col min="3795" max="3795" width="5.9921875" style="11" customWidth="1"/>
    <col min="3796" max="3796" width="1.12109375" style="11" customWidth="1"/>
    <col min="3797" max="3797" width="2.87109375" style="11" customWidth="1"/>
    <col min="3798" max="3798" width="4.24609375" style="11" customWidth="1"/>
    <col min="3799" max="3799" width="2.74609375" style="11" customWidth="1"/>
    <col min="3800" max="3800" width="25.3515625" style="11" customWidth="1"/>
    <col min="3801" max="3808" width="4.49609375" style="11" customWidth="1"/>
    <col min="3809" max="3809" width="21.10546875" style="11" customWidth="1"/>
    <col min="3810" max="3810" width="5.9921875" style="11" customWidth="1"/>
    <col min="3811" max="3811" width="1.12109375" style="11" customWidth="1"/>
    <col min="3812" max="3812" width="2.87109375" style="11" customWidth="1"/>
    <col min="3813" max="3813" width="4.24609375" style="11" customWidth="1"/>
    <col min="3814" max="3814" width="2.74609375" style="11" customWidth="1"/>
    <col min="3815" max="3815" width="25.3515625" style="11" customWidth="1"/>
    <col min="3816" max="3823" width="4.49609375" style="11" customWidth="1"/>
    <col min="3824" max="3824" width="21.10546875" style="11" customWidth="1"/>
    <col min="3825" max="3825" width="5.9921875" style="11" customWidth="1"/>
    <col min="3826" max="3826" width="1.12109375" style="11" customWidth="1"/>
    <col min="3827" max="3827" width="2.87109375" style="11" customWidth="1"/>
    <col min="3828" max="3828" width="4.24609375" style="11" customWidth="1"/>
    <col min="3829" max="3829" width="2.74609375" style="11" customWidth="1"/>
    <col min="3830" max="3830" width="25.3515625" style="11" customWidth="1"/>
    <col min="3831" max="3838" width="4.49609375" style="11" customWidth="1"/>
    <col min="3839" max="3839" width="21.10546875" style="11" customWidth="1"/>
    <col min="3840" max="3840" width="5.9921875" style="11" customWidth="1"/>
    <col min="3841" max="3841" width="1.12109375" style="11" customWidth="1"/>
    <col min="3842" max="3842" width="2.87109375" style="11" customWidth="1"/>
    <col min="3843" max="3843" width="4.24609375" style="11" customWidth="1"/>
    <col min="3844" max="3844" width="2.74609375" style="11" customWidth="1"/>
    <col min="3845" max="3845" width="25.3515625" style="11" customWidth="1"/>
    <col min="3846" max="3853" width="4.49609375" style="11" customWidth="1"/>
    <col min="3854" max="3854" width="21.10546875" style="11" customWidth="1"/>
    <col min="3855" max="3991" width="5.9921875" style="11" customWidth="1"/>
    <col min="3992" max="3992" width="1.12109375" style="11" customWidth="1"/>
    <col min="3993" max="3993" width="2.87109375" style="11" customWidth="1"/>
    <col min="3994" max="3994" width="4.24609375" style="11" customWidth="1"/>
    <col min="3995" max="3995" width="2.74609375" style="11" customWidth="1"/>
    <col min="3996" max="3996" width="25.3515625" style="11" customWidth="1"/>
    <col min="3997" max="4004" width="4.49609375" style="11" customWidth="1"/>
    <col min="4005" max="4005" width="21.10546875" style="11" customWidth="1"/>
    <col min="4006" max="4006" width="5.9921875" style="11" customWidth="1"/>
    <col min="4007" max="4007" width="1.12109375" style="11" customWidth="1"/>
    <col min="4008" max="4008" width="2.87109375" style="11" customWidth="1"/>
    <col min="4009" max="4009" width="4.24609375" style="11" customWidth="1"/>
    <col min="4010" max="4010" width="2.74609375" style="11" customWidth="1"/>
    <col min="4011" max="4011" width="25.3515625" style="11" customWidth="1"/>
    <col min="4012" max="4019" width="4.49609375" style="11" customWidth="1"/>
    <col min="4020" max="4020" width="21.10546875" style="11" customWidth="1"/>
    <col min="4021" max="4021" width="5.9921875" style="11" customWidth="1"/>
    <col min="4022" max="4022" width="1.12109375" style="11" customWidth="1"/>
    <col min="4023" max="4023" width="2.87109375" style="11" customWidth="1"/>
    <col min="4024" max="4024" width="4.24609375" style="11" customWidth="1"/>
    <col min="4025" max="4025" width="2.74609375" style="11" customWidth="1"/>
    <col min="4026" max="4026" width="25.3515625" style="11" customWidth="1"/>
    <col min="4027" max="4034" width="4.49609375" style="11" customWidth="1"/>
    <col min="4035" max="4035" width="21.10546875" style="11" customWidth="1"/>
    <col min="4036" max="4036" width="5.9921875" style="11" customWidth="1"/>
    <col min="4037" max="4037" width="1.12109375" style="11" customWidth="1"/>
    <col min="4038" max="4038" width="2.87109375" style="11" customWidth="1"/>
    <col min="4039" max="4039" width="4.24609375" style="11" customWidth="1"/>
    <col min="4040" max="4040" width="2.74609375" style="11" customWidth="1"/>
    <col min="4041" max="4041" width="25.3515625" style="11" customWidth="1"/>
    <col min="4042" max="4049" width="4.49609375" style="11" customWidth="1"/>
    <col min="4050" max="4050" width="21.10546875" style="11" customWidth="1"/>
    <col min="4051" max="4051" width="5.9921875" style="11" customWidth="1"/>
    <col min="4052" max="4052" width="1.12109375" style="11" customWidth="1"/>
    <col min="4053" max="4053" width="2.87109375" style="11" customWidth="1"/>
    <col min="4054" max="4054" width="4.24609375" style="11" customWidth="1"/>
    <col min="4055" max="4055" width="2.74609375" style="11" customWidth="1"/>
    <col min="4056" max="4056" width="25.3515625" style="11" customWidth="1"/>
    <col min="4057" max="4064" width="4.49609375" style="11" customWidth="1"/>
    <col min="4065" max="4065" width="21.10546875" style="11" customWidth="1"/>
    <col min="4066" max="4066" width="5.9921875" style="11" customWidth="1"/>
    <col min="4067" max="4067" width="1.12109375" style="11" customWidth="1"/>
    <col min="4068" max="4068" width="2.87109375" style="11" customWidth="1"/>
    <col min="4069" max="4069" width="4.24609375" style="11" customWidth="1"/>
    <col min="4070" max="4070" width="2.74609375" style="11" customWidth="1"/>
    <col min="4071" max="4071" width="25.3515625" style="11" customWidth="1"/>
    <col min="4072" max="4079" width="4.49609375" style="11" customWidth="1"/>
    <col min="4080" max="4080" width="21.10546875" style="11" customWidth="1"/>
    <col min="4081" max="4081" width="5.9921875" style="11" customWidth="1"/>
    <col min="4082" max="4082" width="1.12109375" style="11" customWidth="1"/>
    <col min="4083" max="4083" width="2.87109375" style="11" customWidth="1"/>
    <col min="4084" max="4084" width="4.24609375" style="11" customWidth="1"/>
    <col min="4085" max="4085" width="2.74609375" style="11" customWidth="1"/>
    <col min="4086" max="4086" width="25.3515625" style="11" customWidth="1"/>
    <col min="4087" max="4094" width="4.49609375" style="11" customWidth="1"/>
    <col min="4095" max="4095" width="21.10546875" style="11" customWidth="1"/>
    <col min="4096" max="4096" width="5.9921875" style="11" customWidth="1"/>
    <col min="4097" max="4097" width="1.12109375" style="11" customWidth="1"/>
    <col min="4098" max="4098" width="2.87109375" style="11" customWidth="1"/>
    <col min="4099" max="4099" width="4.24609375" style="11" customWidth="1"/>
    <col min="4100" max="4100" width="2.74609375" style="11" customWidth="1"/>
    <col min="4101" max="4101" width="25.3515625" style="11" customWidth="1"/>
    <col min="4102" max="4109" width="4.49609375" style="11" customWidth="1"/>
    <col min="4110" max="4110" width="21.10546875" style="11" customWidth="1"/>
    <col min="4111" max="4247" width="5.9921875" style="11" customWidth="1"/>
    <col min="4248" max="4248" width="1.12109375" style="11" customWidth="1"/>
    <col min="4249" max="4249" width="2.87109375" style="11" customWidth="1"/>
    <col min="4250" max="4250" width="4.24609375" style="11" customWidth="1"/>
    <col min="4251" max="4251" width="2.74609375" style="11" customWidth="1"/>
    <col min="4252" max="4252" width="25.3515625" style="11" customWidth="1"/>
    <col min="4253" max="4260" width="4.49609375" style="11" customWidth="1"/>
    <col min="4261" max="4261" width="21.10546875" style="11" customWidth="1"/>
    <col min="4262" max="4262" width="5.9921875" style="11" customWidth="1"/>
    <col min="4263" max="4263" width="1.12109375" style="11" customWidth="1"/>
    <col min="4264" max="4264" width="2.87109375" style="11" customWidth="1"/>
    <col min="4265" max="4265" width="4.24609375" style="11" customWidth="1"/>
    <col min="4266" max="4266" width="2.74609375" style="11" customWidth="1"/>
    <col min="4267" max="4267" width="25.3515625" style="11" customWidth="1"/>
    <col min="4268" max="4275" width="4.49609375" style="11" customWidth="1"/>
    <col min="4276" max="4276" width="21.10546875" style="11" customWidth="1"/>
    <col min="4277" max="4277" width="5.9921875" style="11" customWidth="1"/>
    <col min="4278" max="4278" width="1.12109375" style="11" customWidth="1"/>
    <col min="4279" max="4279" width="2.87109375" style="11" customWidth="1"/>
    <col min="4280" max="4280" width="4.24609375" style="11" customWidth="1"/>
    <col min="4281" max="4281" width="2.74609375" style="11" customWidth="1"/>
    <col min="4282" max="4282" width="25.3515625" style="11" customWidth="1"/>
    <col min="4283" max="4290" width="4.49609375" style="11" customWidth="1"/>
    <col min="4291" max="4291" width="21.10546875" style="11" customWidth="1"/>
    <col min="4292" max="4292" width="5.9921875" style="11" customWidth="1"/>
    <col min="4293" max="4293" width="1.12109375" style="11" customWidth="1"/>
    <col min="4294" max="4294" width="2.87109375" style="11" customWidth="1"/>
    <col min="4295" max="4295" width="4.24609375" style="11" customWidth="1"/>
    <col min="4296" max="4296" width="2.74609375" style="11" customWidth="1"/>
    <col min="4297" max="4297" width="25.3515625" style="11" customWidth="1"/>
    <col min="4298" max="4305" width="4.49609375" style="11" customWidth="1"/>
    <col min="4306" max="4306" width="21.10546875" style="11" customWidth="1"/>
    <col min="4307" max="4307" width="5.9921875" style="11" customWidth="1"/>
    <col min="4308" max="4308" width="1.12109375" style="11" customWidth="1"/>
    <col min="4309" max="4309" width="2.87109375" style="11" customWidth="1"/>
    <col min="4310" max="4310" width="4.24609375" style="11" customWidth="1"/>
    <col min="4311" max="4311" width="2.74609375" style="11" customWidth="1"/>
    <col min="4312" max="4312" width="25.3515625" style="11" customWidth="1"/>
    <col min="4313" max="4320" width="4.49609375" style="11" customWidth="1"/>
    <col min="4321" max="4321" width="21.10546875" style="11" customWidth="1"/>
    <col min="4322" max="4322" width="5.9921875" style="11" customWidth="1"/>
    <col min="4323" max="4323" width="1.12109375" style="11" customWidth="1"/>
    <col min="4324" max="4324" width="2.87109375" style="11" customWidth="1"/>
    <col min="4325" max="4325" width="4.24609375" style="11" customWidth="1"/>
    <col min="4326" max="4326" width="2.74609375" style="11" customWidth="1"/>
    <col min="4327" max="4327" width="25.3515625" style="11" customWidth="1"/>
    <col min="4328" max="4335" width="4.49609375" style="11" customWidth="1"/>
    <col min="4336" max="4336" width="21.10546875" style="11" customWidth="1"/>
    <col min="4337" max="4337" width="5.9921875" style="11" customWidth="1"/>
    <col min="4338" max="4338" width="1.12109375" style="11" customWidth="1"/>
    <col min="4339" max="4339" width="2.87109375" style="11" customWidth="1"/>
    <col min="4340" max="4340" width="4.24609375" style="11" customWidth="1"/>
    <col min="4341" max="4341" width="2.74609375" style="11" customWidth="1"/>
    <col min="4342" max="4342" width="25.3515625" style="11" customWidth="1"/>
    <col min="4343" max="4350" width="4.49609375" style="11" customWidth="1"/>
    <col min="4351" max="4351" width="21.10546875" style="11" customWidth="1"/>
    <col min="4352" max="4352" width="5.9921875" style="11" customWidth="1"/>
    <col min="4353" max="4353" width="1.12109375" style="11" customWidth="1"/>
    <col min="4354" max="4354" width="2.87109375" style="11" customWidth="1"/>
    <col min="4355" max="4355" width="4.24609375" style="11" customWidth="1"/>
    <col min="4356" max="4356" width="2.74609375" style="11" customWidth="1"/>
    <col min="4357" max="4357" width="25.3515625" style="11" customWidth="1"/>
    <col min="4358" max="4365" width="4.49609375" style="11" customWidth="1"/>
    <col min="4366" max="4366" width="21.10546875" style="11" customWidth="1"/>
    <col min="4367" max="4503" width="5.9921875" style="11" customWidth="1"/>
    <col min="4504" max="4504" width="1.12109375" style="11" customWidth="1"/>
    <col min="4505" max="4505" width="2.87109375" style="11" customWidth="1"/>
    <col min="4506" max="4506" width="4.24609375" style="11" customWidth="1"/>
    <col min="4507" max="4507" width="2.74609375" style="11" customWidth="1"/>
    <col min="4508" max="4508" width="25.3515625" style="11" customWidth="1"/>
    <col min="4509" max="4516" width="4.49609375" style="11" customWidth="1"/>
    <col min="4517" max="4517" width="21.10546875" style="11" customWidth="1"/>
    <col min="4518" max="4518" width="5.9921875" style="11" customWidth="1"/>
    <col min="4519" max="4519" width="1.12109375" style="11" customWidth="1"/>
    <col min="4520" max="4520" width="2.87109375" style="11" customWidth="1"/>
    <col min="4521" max="4521" width="4.24609375" style="11" customWidth="1"/>
    <col min="4522" max="4522" width="2.74609375" style="11" customWidth="1"/>
    <col min="4523" max="4523" width="25.3515625" style="11" customWidth="1"/>
    <col min="4524" max="4531" width="4.49609375" style="11" customWidth="1"/>
    <col min="4532" max="4532" width="21.10546875" style="11" customWidth="1"/>
    <col min="4533" max="4533" width="5.9921875" style="11" customWidth="1"/>
    <col min="4534" max="4534" width="1.12109375" style="11" customWidth="1"/>
    <col min="4535" max="4535" width="2.87109375" style="11" customWidth="1"/>
    <col min="4536" max="4536" width="4.24609375" style="11" customWidth="1"/>
    <col min="4537" max="4537" width="2.74609375" style="11" customWidth="1"/>
    <col min="4538" max="4538" width="25.3515625" style="11" customWidth="1"/>
    <col min="4539" max="4546" width="4.49609375" style="11" customWidth="1"/>
    <col min="4547" max="4547" width="21.10546875" style="11" customWidth="1"/>
    <col min="4548" max="4548" width="5.9921875" style="11" customWidth="1"/>
    <col min="4549" max="4549" width="1.12109375" style="11" customWidth="1"/>
    <col min="4550" max="4550" width="2.87109375" style="11" customWidth="1"/>
    <col min="4551" max="4551" width="4.24609375" style="11" customWidth="1"/>
    <col min="4552" max="4552" width="2.74609375" style="11" customWidth="1"/>
    <col min="4553" max="4553" width="25.3515625" style="11" customWidth="1"/>
    <col min="4554" max="4561" width="4.49609375" style="11" customWidth="1"/>
    <col min="4562" max="4562" width="21.10546875" style="11" customWidth="1"/>
    <col min="4563" max="4563" width="5.9921875" style="11" customWidth="1"/>
    <col min="4564" max="4564" width="1.12109375" style="11" customWidth="1"/>
    <col min="4565" max="4565" width="2.87109375" style="11" customWidth="1"/>
    <col min="4566" max="4566" width="4.24609375" style="11" customWidth="1"/>
    <col min="4567" max="4567" width="2.74609375" style="11" customWidth="1"/>
    <col min="4568" max="4568" width="25.3515625" style="11" customWidth="1"/>
    <col min="4569" max="4576" width="4.49609375" style="11" customWidth="1"/>
    <col min="4577" max="4577" width="21.10546875" style="11" customWidth="1"/>
    <col min="4578" max="4578" width="5.9921875" style="11" customWidth="1"/>
    <col min="4579" max="4579" width="1.12109375" style="11" customWidth="1"/>
    <col min="4580" max="4580" width="2.87109375" style="11" customWidth="1"/>
    <col min="4581" max="4581" width="4.24609375" style="11" customWidth="1"/>
    <col min="4582" max="4582" width="2.74609375" style="11" customWidth="1"/>
    <col min="4583" max="4583" width="25.3515625" style="11" customWidth="1"/>
    <col min="4584" max="4591" width="4.49609375" style="11" customWidth="1"/>
    <col min="4592" max="4592" width="21.10546875" style="11" customWidth="1"/>
    <col min="4593" max="4593" width="5.9921875" style="11" customWidth="1"/>
    <col min="4594" max="4594" width="1.12109375" style="11" customWidth="1"/>
    <col min="4595" max="4595" width="2.87109375" style="11" customWidth="1"/>
    <col min="4596" max="4596" width="4.24609375" style="11" customWidth="1"/>
    <col min="4597" max="4597" width="2.74609375" style="11" customWidth="1"/>
    <col min="4598" max="4598" width="25.3515625" style="11" customWidth="1"/>
    <col min="4599" max="4606" width="4.49609375" style="11" customWidth="1"/>
    <col min="4607" max="4607" width="21.10546875" style="11" customWidth="1"/>
    <col min="4608" max="4608" width="5.9921875" style="11" customWidth="1"/>
    <col min="4609" max="4609" width="1.12109375" style="11" customWidth="1"/>
    <col min="4610" max="4610" width="2.87109375" style="11" customWidth="1"/>
    <col min="4611" max="4611" width="4.24609375" style="11" customWidth="1"/>
    <col min="4612" max="4612" width="2.74609375" style="11" customWidth="1"/>
    <col min="4613" max="4613" width="25.3515625" style="11" customWidth="1"/>
    <col min="4614" max="4621" width="4.49609375" style="11" customWidth="1"/>
    <col min="4622" max="4622" width="21.10546875" style="11" customWidth="1"/>
    <col min="4623" max="4759" width="5.9921875" style="11" customWidth="1"/>
    <col min="4760" max="4760" width="1.12109375" style="11" customWidth="1"/>
    <col min="4761" max="4761" width="2.87109375" style="11" customWidth="1"/>
    <col min="4762" max="4762" width="4.24609375" style="11" customWidth="1"/>
    <col min="4763" max="4763" width="2.74609375" style="11" customWidth="1"/>
    <col min="4764" max="4764" width="25.3515625" style="11" customWidth="1"/>
    <col min="4765" max="4772" width="4.49609375" style="11" customWidth="1"/>
    <col min="4773" max="4773" width="21.10546875" style="11" customWidth="1"/>
    <col min="4774" max="4774" width="5.9921875" style="11" customWidth="1"/>
    <col min="4775" max="4775" width="1.12109375" style="11" customWidth="1"/>
    <col min="4776" max="4776" width="2.87109375" style="11" customWidth="1"/>
    <col min="4777" max="4777" width="4.24609375" style="11" customWidth="1"/>
    <col min="4778" max="4778" width="2.74609375" style="11" customWidth="1"/>
    <col min="4779" max="4779" width="25.3515625" style="11" customWidth="1"/>
    <col min="4780" max="4787" width="4.49609375" style="11" customWidth="1"/>
    <col min="4788" max="4788" width="21.10546875" style="11" customWidth="1"/>
    <col min="4789" max="4789" width="5.9921875" style="11" customWidth="1"/>
    <col min="4790" max="4790" width="1.12109375" style="11" customWidth="1"/>
    <col min="4791" max="4791" width="2.87109375" style="11" customWidth="1"/>
    <col min="4792" max="4792" width="4.24609375" style="11" customWidth="1"/>
    <col min="4793" max="4793" width="2.74609375" style="11" customWidth="1"/>
    <col min="4794" max="4794" width="25.3515625" style="11" customWidth="1"/>
    <col min="4795" max="4802" width="4.49609375" style="11" customWidth="1"/>
    <col min="4803" max="4803" width="21.10546875" style="11" customWidth="1"/>
    <col min="4804" max="4804" width="5.9921875" style="11" customWidth="1"/>
    <col min="4805" max="4805" width="1.12109375" style="11" customWidth="1"/>
    <col min="4806" max="4806" width="2.87109375" style="11" customWidth="1"/>
    <col min="4807" max="4807" width="4.24609375" style="11" customWidth="1"/>
    <col min="4808" max="4808" width="2.74609375" style="11" customWidth="1"/>
    <col min="4809" max="4809" width="25.3515625" style="11" customWidth="1"/>
    <col min="4810" max="4817" width="4.49609375" style="11" customWidth="1"/>
    <col min="4818" max="4818" width="21.10546875" style="11" customWidth="1"/>
    <col min="4819" max="4819" width="5.9921875" style="11" customWidth="1"/>
    <col min="4820" max="4820" width="1.12109375" style="11" customWidth="1"/>
    <col min="4821" max="4821" width="2.87109375" style="11" customWidth="1"/>
    <col min="4822" max="4822" width="4.24609375" style="11" customWidth="1"/>
    <col min="4823" max="4823" width="2.74609375" style="11" customWidth="1"/>
    <col min="4824" max="4824" width="25.3515625" style="11" customWidth="1"/>
    <col min="4825" max="4832" width="4.49609375" style="11" customWidth="1"/>
    <col min="4833" max="4833" width="21.10546875" style="11" customWidth="1"/>
    <col min="4834" max="4834" width="5.9921875" style="11" customWidth="1"/>
    <col min="4835" max="4835" width="1.12109375" style="11" customWidth="1"/>
    <col min="4836" max="4836" width="2.87109375" style="11" customWidth="1"/>
    <col min="4837" max="4837" width="4.24609375" style="11" customWidth="1"/>
    <col min="4838" max="4838" width="2.74609375" style="11" customWidth="1"/>
    <col min="4839" max="4839" width="25.3515625" style="11" customWidth="1"/>
    <col min="4840" max="4847" width="4.49609375" style="11" customWidth="1"/>
    <col min="4848" max="4848" width="21.10546875" style="11" customWidth="1"/>
    <col min="4849" max="4849" width="5.9921875" style="11" customWidth="1"/>
    <col min="4850" max="4850" width="1.12109375" style="11" customWidth="1"/>
    <col min="4851" max="4851" width="2.87109375" style="11" customWidth="1"/>
    <col min="4852" max="4852" width="4.24609375" style="11" customWidth="1"/>
    <col min="4853" max="4853" width="2.74609375" style="11" customWidth="1"/>
    <col min="4854" max="4854" width="25.3515625" style="11" customWidth="1"/>
    <col min="4855" max="4862" width="4.49609375" style="11" customWidth="1"/>
    <col min="4863" max="4863" width="21.10546875" style="11" customWidth="1"/>
    <col min="4864" max="4864" width="5.9921875" style="11" customWidth="1"/>
    <col min="4865" max="4865" width="1.12109375" style="11" customWidth="1"/>
    <col min="4866" max="4866" width="2.87109375" style="11" customWidth="1"/>
    <col min="4867" max="4867" width="4.24609375" style="11" customWidth="1"/>
    <col min="4868" max="4868" width="2.74609375" style="11" customWidth="1"/>
    <col min="4869" max="4869" width="25.3515625" style="11" customWidth="1"/>
    <col min="4870" max="4877" width="4.49609375" style="11" customWidth="1"/>
    <col min="4878" max="4878" width="21.10546875" style="11" customWidth="1"/>
    <col min="4879" max="5015" width="5.9921875" style="11" customWidth="1"/>
    <col min="5016" max="5016" width="1.12109375" style="11" customWidth="1"/>
    <col min="5017" max="5017" width="2.87109375" style="11" customWidth="1"/>
    <col min="5018" max="5018" width="4.24609375" style="11" customWidth="1"/>
    <col min="5019" max="5019" width="2.74609375" style="11" customWidth="1"/>
    <col min="5020" max="5020" width="25.3515625" style="11" customWidth="1"/>
    <col min="5021" max="5028" width="4.49609375" style="11" customWidth="1"/>
    <col min="5029" max="5029" width="21.10546875" style="11" customWidth="1"/>
    <col min="5030" max="5030" width="5.9921875" style="11" customWidth="1"/>
    <col min="5031" max="5031" width="1.12109375" style="11" customWidth="1"/>
    <col min="5032" max="5032" width="2.87109375" style="11" customWidth="1"/>
    <col min="5033" max="5033" width="4.24609375" style="11" customWidth="1"/>
    <col min="5034" max="5034" width="2.74609375" style="11" customWidth="1"/>
    <col min="5035" max="5035" width="25.3515625" style="11" customWidth="1"/>
    <col min="5036" max="5043" width="4.49609375" style="11" customWidth="1"/>
    <col min="5044" max="5044" width="21.10546875" style="11" customWidth="1"/>
    <col min="5045" max="5045" width="5.9921875" style="11" customWidth="1"/>
    <col min="5046" max="5046" width="1.12109375" style="11" customWidth="1"/>
    <col min="5047" max="5047" width="2.87109375" style="11" customWidth="1"/>
    <col min="5048" max="5048" width="4.24609375" style="11" customWidth="1"/>
    <col min="5049" max="5049" width="2.74609375" style="11" customWidth="1"/>
    <col min="5050" max="5050" width="25.3515625" style="11" customWidth="1"/>
    <col min="5051" max="5058" width="4.49609375" style="11" customWidth="1"/>
    <col min="5059" max="5059" width="21.10546875" style="11" customWidth="1"/>
    <col min="5060" max="5060" width="5.9921875" style="11" customWidth="1"/>
    <col min="5061" max="5061" width="1.12109375" style="11" customWidth="1"/>
    <col min="5062" max="5062" width="2.87109375" style="11" customWidth="1"/>
    <col min="5063" max="5063" width="4.24609375" style="11" customWidth="1"/>
    <col min="5064" max="5064" width="2.74609375" style="11" customWidth="1"/>
    <col min="5065" max="5065" width="25.3515625" style="11" customWidth="1"/>
    <col min="5066" max="5073" width="4.49609375" style="11" customWidth="1"/>
    <col min="5074" max="5074" width="21.10546875" style="11" customWidth="1"/>
    <col min="5075" max="5075" width="5.9921875" style="11" customWidth="1"/>
    <col min="5076" max="5076" width="1.12109375" style="11" customWidth="1"/>
    <col min="5077" max="5077" width="2.87109375" style="11" customWidth="1"/>
    <col min="5078" max="5078" width="4.24609375" style="11" customWidth="1"/>
    <col min="5079" max="5079" width="2.74609375" style="11" customWidth="1"/>
    <col min="5080" max="5080" width="25.3515625" style="11" customWidth="1"/>
    <col min="5081" max="5088" width="4.49609375" style="11" customWidth="1"/>
    <col min="5089" max="5089" width="21.10546875" style="11" customWidth="1"/>
    <col min="5090" max="5090" width="5.9921875" style="11" customWidth="1"/>
    <col min="5091" max="5091" width="1.12109375" style="11" customWidth="1"/>
    <col min="5092" max="5092" width="2.87109375" style="11" customWidth="1"/>
    <col min="5093" max="5093" width="4.24609375" style="11" customWidth="1"/>
    <col min="5094" max="5094" width="2.74609375" style="11" customWidth="1"/>
    <col min="5095" max="5095" width="25.3515625" style="11" customWidth="1"/>
    <col min="5096" max="5103" width="4.49609375" style="11" customWidth="1"/>
    <col min="5104" max="5104" width="21.10546875" style="11" customWidth="1"/>
    <col min="5105" max="5105" width="5.9921875" style="11" customWidth="1"/>
    <col min="5106" max="5106" width="1.12109375" style="11" customWidth="1"/>
    <col min="5107" max="5107" width="2.87109375" style="11" customWidth="1"/>
    <col min="5108" max="5108" width="4.24609375" style="11" customWidth="1"/>
    <col min="5109" max="5109" width="2.74609375" style="11" customWidth="1"/>
    <col min="5110" max="5110" width="25.3515625" style="11" customWidth="1"/>
    <col min="5111" max="5118" width="4.49609375" style="11" customWidth="1"/>
    <col min="5119" max="5119" width="21.10546875" style="11" customWidth="1"/>
    <col min="5120" max="5120" width="5.9921875" style="11" customWidth="1"/>
    <col min="5121" max="5121" width="1.12109375" style="11" customWidth="1"/>
    <col min="5122" max="5122" width="2.87109375" style="11" customWidth="1"/>
    <col min="5123" max="5123" width="4.24609375" style="11" customWidth="1"/>
    <col min="5124" max="5124" width="2.74609375" style="11" customWidth="1"/>
    <col min="5125" max="5125" width="25.3515625" style="11" customWidth="1"/>
    <col min="5126" max="5133" width="4.49609375" style="11" customWidth="1"/>
    <col min="5134" max="5134" width="21.10546875" style="11" customWidth="1"/>
    <col min="5135" max="5271" width="5.9921875" style="11" customWidth="1"/>
    <col min="5272" max="5272" width="1.12109375" style="11" customWidth="1"/>
    <col min="5273" max="5273" width="2.87109375" style="11" customWidth="1"/>
    <col min="5274" max="5274" width="4.24609375" style="11" customWidth="1"/>
    <col min="5275" max="5275" width="2.74609375" style="11" customWidth="1"/>
    <col min="5276" max="5276" width="25.3515625" style="11" customWidth="1"/>
    <col min="5277" max="5284" width="4.49609375" style="11" customWidth="1"/>
    <col min="5285" max="5285" width="21.10546875" style="11" customWidth="1"/>
    <col min="5286" max="5286" width="5.9921875" style="11" customWidth="1"/>
    <col min="5287" max="5287" width="1.12109375" style="11" customWidth="1"/>
    <col min="5288" max="5288" width="2.87109375" style="11" customWidth="1"/>
    <col min="5289" max="5289" width="4.24609375" style="11" customWidth="1"/>
    <col min="5290" max="5290" width="2.74609375" style="11" customWidth="1"/>
    <col min="5291" max="5291" width="25.3515625" style="11" customWidth="1"/>
    <col min="5292" max="5299" width="4.49609375" style="11" customWidth="1"/>
    <col min="5300" max="5300" width="21.10546875" style="11" customWidth="1"/>
    <col min="5301" max="5301" width="5.9921875" style="11" customWidth="1"/>
    <col min="5302" max="5302" width="1.12109375" style="11" customWidth="1"/>
    <col min="5303" max="5303" width="2.87109375" style="11" customWidth="1"/>
    <col min="5304" max="5304" width="4.24609375" style="11" customWidth="1"/>
    <col min="5305" max="5305" width="2.74609375" style="11" customWidth="1"/>
    <col min="5306" max="5306" width="25.3515625" style="11" customWidth="1"/>
    <col min="5307" max="5314" width="4.49609375" style="11" customWidth="1"/>
    <col min="5315" max="5315" width="21.10546875" style="11" customWidth="1"/>
    <col min="5316" max="5316" width="5.9921875" style="11" customWidth="1"/>
    <col min="5317" max="5317" width="1.12109375" style="11" customWidth="1"/>
    <col min="5318" max="5318" width="2.87109375" style="11" customWidth="1"/>
    <col min="5319" max="5319" width="4.24609375" style="11" customWidth="1"/>
    <col min="5320" max="5320" width="2.74609375" style="11" customWidth="1"/>
    <col min="5321" max="5321" width="25.3515625" style="11" customWidth="1"/>
    <col min="5322" max="5329" width="4.49609375" style="11" customWidth="1"/>
    <col min="5330" max="5330" width="21.10546875" style="11" customWidth="1"/>
    <col min="5331" max="5331" width="5.9921875" style="11" customWidth="1"/>
    <col min="5332" max="5332" width="1.12109375" style="11" customWidth="1"/>
    <col min="5333" max="5333" width="2.87109375" style="11" customWidth="1"/>
    <col min="5334" max="5334" width="4.24609375" style="11" customWidth="1"/>
    <col min="5335" max="5335" width="2.74609375" style="11" customWidth="1"/>
    <col min="5336" max="5336" width="25.3515625" style="11" customWidth="1"/>
    <col min="5337" max="5344" width="4.49609375" style="11" customWidth="1"/>
    <col min="5345" max="5345" width="21.10546875" style="11" customWidth="1"/>
    <col min="5346" max="5346" width="5.9921875" style="11" customWidth="1"/>
    <col min="5347" max="5347" width="1.12109375" style="11" customWidth="1"/>
    <col min="5348" max="5348" width="2.87109375" style="11" customWidth="1"/>
    <col min="5349" max="5349" width="4.24609375" style="11" customWidth="1"/>
    <col min="5350" max="5350" width="2.74609375" style="11" customWidth="1"/>
    <col min="5351" max="5351" width="25.3515625" style="11" customWidth="1"/>
    <col min="5352" max="5359" width="4.49609375" style="11" customWidth="1"/>
    <col min="5360" max="5360" width="21.10546875" style="11" customWidth="1"/>
    <col min="5361" max="5361" width="5.9921875" style="11" customWidth="1"/>
    <col min="5362" max="5362" width="1.12109375" style="11" customWidth="1"/>
    <col min="5363" max="5363" width="2.87109375" style="11" customWidth="1"/>
    <col min="5364" max="5364" width="4.24609375" style="11" customWidth="1"/>
    <col min="5365" max="5365" width="2.74609375" style="11" customWidth="1"/>
    <col min="5366" max="5366" width="25.3515625" style="11" customWidth="1"/>
    <col min="5367" max="5374" width="4.49609375" style="11" customWidth="1"/>
    <col min="5375" max="5375" width="21.10546875" style="11" customWidth="1"/>
    <col min="5376" max="5376" width="5.9921875" style="11" customWidth="1"/>
    <col min="5377" max="5377" width="1.12109375" style="11" customWidth="1"/>
    <col min="5378" max="5378" width="2.87109375" style="11" customWidth="1"/>
    <col min="5379" max="5379" width="4.24609375" style="11" customWidth="1"/>
    <col min="5380" max="5380" width="2.74609375" style="11" customWidth="1"/>
    <col min="5381" max="5381" width="25.3515625" style="11" customWidth="1"/>
    <col min="5382" max="5389" width="4.49609375" style="11" customWidth="1"/>
    <col min="5390" max="5390" width="21.10546875" style="11" customWidth="1"/>
    <col min="5391" max="5527" width="5.9921875" style="11" customWidth="1"/>
    <col min="5528" max="5528" width="1.12109375" style="11" customWidth="1"/>
    <col min="5529" max="5529" width="2.87109375" style="11" customWidth="1"/>
    <col min="5530" max="5530" width="4.24609375" style="11" customWidth="1"/>
    <col min="5531" max="5531" width="2.74609375" style="11" customWidth="1"/>
    <col min="5532" max="5532" width="25.3515625" style="11" customWidth="1"/>
    <col min="5533" max="5540" width="4.49609375" style="11" customWidth="1"/>
    <col min="5541" max="5541" width="21.10546875" style="11" customWidth="1"/>
    <col min="5542" max="5542" width="5.9921875" style="11" customWidth="1"/>
    <col min="5543" max="5543" width="1.12109375" style="11" customWidth="1"/>
    <col min="5544" max="5544" width="2.87109375" style="11" customWidth="1"/>
    <col min="5545" max="5545" width="4.24609375" style="11" customWidth="1"/>
    <col min="5546" max="5546" width="2.74609375" style="11" customWidth="1"/>
    <col min="5547" max="5547" width="25.3515625" style="11" customWidth="1"/>
    <col min="5548" max="5555" width="4.49609375" style="11" customWidth="1"/>
    <col min="5556" max="5556" width="21.10546875" style="11" customWidth="1"/>
    <col min="5557" max="5557" width="5.9921875" style="11" customWidth="1"/>
    <col min="5558" max="5558" width="1.12109375" style="11" customWidth="1"/>
    <col min="5559" max="5559" width="2.87109375" style="11" customWidth="1"/>
    <col min="5560" max="5560" width="4.24609375" style="11" customWidth="1"/>
    <col min="5561" max="5561" width="2.74609375" style="11" customWidth="1"/>
    <col min="5562" max="5562" width="25.3515625" style="11" customWidth="1"/>
    <col min="5563" max="5570" width="4.49609375" style="11" customWidth="1"/>
    <col min="5571" max="5571" width="21.10546875" style="11" customWidth="1"/>
    <col min="5572" max="5572" width="5.9921875" style="11" customWidth="1"/>
    <col min="5573" max="5573" width="1.12109375" style="11" customWidth="1"/>
    <col min="5574" max="5574" width="2.87109375" style="11" customWidth="1"/>
    <col min="5575" max="5575" width="4.24609375" style="11" customWidth="1"/>
    <col min="5576" max="5576" width="2.74609375" style="11" customWidth="1"/>
    <col min="5577" max="5577" width="25.3515625" style="11" customWidth="1"/>
    <col min="5578" max="5585" width="4.49609375" style="11" customWidth="1"/>
    <col min="5586" max="5586" width="21.10546875" style="11" customWidth="1"/>
    <col min="5587" max="5587" width="5.9921875" style="11" customWidth="1"/>
    <col min="5588" max="5588" width="1.12109375" style="11" customWidth="1"/>
    <col min="5589" max="5589" width="2.87109375" style="11" customWidth="1"/>
    <col min="5590" max="5590" width="4.24609375" style="11" customWidth="1"/>
    <col min="5591" max="5591" width="2.74609375" style="11" customWidth="1"/>
    <col min="5592" max="5592" width="25.3515625" style="11" customWidth="1"/>
    <col min="5593" max="5600" width="4.49609375" style="11" customWidth="1"/>
    <col min="5601" max="5601" width="21.10546875" style="11" customWidth="1"/>
    <col min="5602" max="5602" width="5.9921875" style="11" customWidth="1"/>
    <col min="5603" max="5603" width="1.12109375" style="11" customWidth="1"/>
    <col min="5604" max="5604" width="2.87109375" style="11" customWidth="1"/>
    <col min="5605" max="5605" width="4.24609375" style="11" customWidth="1"/>
    <col min="5606" max="5606" width="2.74609375" style="11" customWidth="1"/>
    <col min="5607" max="5607" width="25.3515625" style="11" customWidth="1"/>
    <col min="5608" max="5615" width="4.49609375" style="11" customWidth="1"/>
    <col min="5616" max="5616" width="21.10546875" style="11" customWidth="1"/>
    <col min="5617" max="5617" width="5.9921875" style="11" customWidth="1"/>
    <col min="5618" max="5618" width="1.12109375" style="11" customWidth="1"/>
    <col min="5619" max="5619" width="2.87109375" style="11" customWidth="1"/>
    <col min="5620" max="5620" width="4.24609375" style="11" customWidth="1"/>
    <col min="5621" max="5621" width="2.74609375" style="11" customWidth="1"/>
    <col min="5622" max="5622" width="25.3515625" style="11" customWidth="1"/>
    <col min="5623" max="5630" width="4.49609375" style="11" customWidth="1"/>
    <col min="5631" max="5631" width="21.10546875" style="11" customWidth="1"/>
    <col min="5632" max="5632" width="5.9921875" style="11" customWidth="1"/>
    <col min="5633" max="5633" width="1.12109375" style="11" customWidth="1"/>
    <col min="5634" max="5634" width="2.87109375" style="11" customWidth="1"/>
    <col min="5635" max="5635" width="4.24609375" style="11" customWidth="1"/>
    <col min="5636" max="5636" width="2.74609375" style="11" customWidth="1"/>
    <col min="5637" max="5637" width="25.3515625" style="11" customWidth="1"/>
    <col min="5638" max="5645" width="4.49609375" style="11" customWidth="1"/>
    <col min="5646" max="5646" width="21.10546875" style="11" customWidth="1"/>
    <col min="5647" max="5783" width="5.9921875" style="11" customWidth="1"/>
    <col min="5784" max="5784" width="1.12109375" style="11" customWidth="1"/>
    <col min="5785" max="5785" width="2.87109375" style="11" customWidth="1"/>
    <col min="5786" max="5786" width="4.24609375" style="11" customWidth="1"/>
    <col min="5787" max="5787" width="2.74609375" style="11" customWidth="1"/>
    <col min="5788" max="5788" width="25.3515625" style="11" customWidth="1"/>
    <col min="5789" max="5796" width="4.49609375" style="11" customWidth="1"/>
    <col min="5797" max="5797" width="21.10546875" style="11" customWidth="1"/>
    <col min="5798" max="5798" width="5.9921875" style="11" customWidth="1"/>
    <col min="5799" max="5799" width="1.12109375" style="11" customWidth="1"/>
    <col min="5800" max="5800" width="2.87109375" style="11" customWidth="1"/>
    <col min="5801" max="5801" width="4.24609375" style="11" customWidth="1"/>
    <col min="5802" max="5802" width="2.74609375" style="11" customWidth="1"/>
    <col min="5803" max="5803" width="25.3515625" style="11" customWidth="1"/>
    <col min="5804" max="5811" width="4.49609375" style="11" customWidth="1"/>
    <col min="5812" max="5812" width="21.10546875" style="11" customWidth="1"/>
    <col min="5813" max="5813" width="5.9921875" style="11" customWidth="1"/>
    <col min="5814" max="5814" width="1.12109375" style="11" customWidth="1"/>
    <col min="5815" max="5815" width="2.87109375" style="11" customWidth="1"/>
    <col min="5816" max="5816" width="4.24609375" style="11" customWidth="1"/>
    <col min="5817" max="5817" width="2.74609375" style="11" customWidth="1"/>
    <col min="5818" max="5818" width="25.3515625" style="11" customWidth="1"/>
    <col min="5819" max="5826" width="4.49609375" style="11" customWidth="1"/>
    <col min="5827" max="5827" width="21.10546875" style="11" customWidth="1"/>
    <col min="5828" max="5828" width="5.9921875" style="11" customWidth="1"/>
    <col min="5829" max="5829" width="1.12109375" style="11" customWidth="1"/>
    <col min="5830" max="5830" width="2.87109375" style="11" customWidth="1"/>
    <col min="5831" max="5831" width="4.24609375" style="11" customWidth="1"/>
    <col min="5832" max="5832" width="2.74609375" style="11" customWidth="1"/>
    <col min="5833" max="5833" width="25.3515625" style="11" customWidth="1"/>
    <col min="5834" max="5841" width="4.49609375" style="11" customWidth="1"/>
    <col min="5842" max="5842" width="21.10546875" style="11" customWidth="1"/>
    <col min="5843" max="5843" width="5.9921875" style="11" customWidth="1"/>
    <col min="5844" max="5844" width="1.12109375" style="11" customWidth="1"/>
    <col min="5845" max="5845" width="2.87109375" style="11" customWidth="1"/>
    <col min="5846" max="5846" width="4.24609375" style="11" customWidth="1"/>
    <col min="5847" max="5847" width="2.74609375" style="11" customWidth="1"/>
    <col min="5848" max="5848" width="25.3515625" style="11" customWidth="1"/>
    <col min="5849" max="5856" width="4.49609375" style="11" customWidth="1"/>
    <col min="5857" max="5857" width="21.10546875" style="11" customWidth="1"/>
    <col min="5858" max="5858" width="5.9921875" style="11" customWidth="1"/>
    <col min="5859" max="5859" width="1.12109375" style="11" customWidth="1"/>
    <col min="5860" max="5860" width="2.87109375" style="11" customWidth="1"/>
    <col min="5861" max="5861" width="4.24609375" style="11" customWidth="1"/>
    <col min="5862" max="5862" width="2.74609375" style="11" customWidth="1"/>
    <col min="5863" max="5863" width="25.3515625" style="11" customWidth="1"/>
    <col min="5864" max="5871" width="4.49609375" style="11" customWidth="1"/>
    <col min="5872" max="5872" width="21.10546875" style="11" customWidth="1"/>
    <col min="5873" max="5873" width="5.9921875" style="11" customWidth="1"/>
    <col min="5874" max="5874" width="1.12109375" style="11" customWidth="1"/>
    <col min="5875" max="5875" width="2.87109375" style="11" customWidth="1"/>
    <col min="5876" max="5876" width="4.24609375" style="11" customWidth="1"/>
    <col min="5877" max="5877" width="2.74609375" style="11" customWidth="1"/>
    <col min="5878" max="5878" width="25.3515625" style="11" customWidth="1"/>
    <col min="5879" max="5886" width="4.49609375" style="11" customWidth="1"/>
    <col min="5887" max="5887" width="21.10546875" style="11" customWidth="1"/>
    <col min="5888" max="5888" width="5.9921875" style="11" customWidth="1"/>
    <col min="5889" max="5889" width="1.12109375" style="11" customWidth="1"/>
    <col min="5890" max="5890" width="2.87109375" style="11" customWidth="1"/>
    <col min="5891" max="5891" width="4.24609375" style="11" customWidth="1"/>
    <col min="5892" max="5892" width="2.74609375" style="11" customWidth="1"/>
    <col min="5893" max="5893" width="25.3515625" style="11" customWidth="1"/>
    <col min="5894" max="5901" width="4.49609375" style="11" customWidth="1"/>
    <col min="5902" max="5902" width="21.10546875" style="11" customWidth="1"/>
    <col min="5903" max="6039" width="5.9921875" style="11" customWidth="1"/>
    <col min="6040" max="6040" width="1.12109375" style="11" customWidth="1"/>
    <col min="6041" max="6041" width="2.87109375" style="11" customWidth="1"/>
    <col min="6042" max="6042" width="4.24609375" style="11" customWidth="1"/>
    <col min="6043" max="6043" width="2.74609375" style="11" customWidth="1"/>
    <col min="6044" max="6044" width="25.3515625" style="11" customWidth="1"/>
    <col min="6045" max="6052" width="4.49609375" style="11" customWidth="1"/>
    <col min="6053" max="6053" width="21.10546875" style="11" customWidth="1"/>
    <col min="6054" max="6054" width="5.9921875" style="11" customWidth="1"/>
    <col min="6055" max="6055" width="1.12109375" style="11" customWidth="1"/>
    <col min="6056" max="6056" width="2.87109375" style="11" customWidth="1"/>
    <col min="6057" max="6057" width="4.24609375" style="11" customWidth="1"/>
    <col min="6058" max="6058" width="2.74609375" style="11" customWidth="1"/>
    <col min="6059" max="6059" width="25.3515625" style="11" customWidth="1"/>
    <col min="6060" max="6067" width="4.49609375" style="11" customWidth="1"/>
    <col min="6068" max="6068" width="21.10546875" style="11" customWidth="1"/>
    <col min="6069" max="6069" width="5.9921875" style="11" customWidth="1"/>
    <col min="6070" max="6070" width="1.12109375" style="11" customWidth="1"/>
    <col min="6071" max="6071" width="2.87109375" style="11" customWidth="1"/>
    <col min="6072" max="6072" width="4.24609375" style="11" customWidth="1"/>
    <col min="6073" max="6073" width="2.74609375" style="11" customWidth="1"/>
    <col min="6074" max="6074" width="25.3515625" style="11" customWidth="1"/>
    <col min="6075" max="6082" width="4.49609375" style="11" customWidth="1"/>
    <col min="6083" max="6083" width="21.10546875" style="11" customWidth="1"/>
    <col min="6084" max="6084" width="5.9921875" style="11" customWidth="1"/>
    <col min="6085" max="6085" width="1.12109375" style="11" customWidth="1"/>
    <col min="6086" max="6086" width="2.87109375" style="11" customWidth="1"/>
    <col min="6087" max="6087" width="4.24609375" style="11" customWidth="1"/>
    <col min="6088" max="6088" width="2.74609375" style="11" customWidth="1"/>
    <col min="6089" max="6089" width="25.3515625" style="11" customWidth="1"/>
    <col min="6090" max="6097" width="4.49609375" style="11" customWidth="1"/>
    <col min="6098" max="6098" width="21.10546875" style="11" customWidth="1"/>
    <col min="6099" max="6099" width="5.9921875" style="11" customWidth="1"/>
    <col min="6100" max="6100" width="1.12109375" style="11" customWidth="1"/>
    <col min="6101" max="6101" width="2.87109375" style="11" customWidth="1"/>
    <col min="6102" max="6102" width="4.24609375" style="11" customWidth="1"/>
    <col min="6103" max="6103" width="2.74609375" style="11" customWidth="1"/>
    <col min="6104" max="6104" width="25.3515625" style="11" customWidth="1"/>
    <col min="6105" max="6112" width="4.49609375" style="11" customWidth="1"/>
    <col min="6113" max="6113" width="21.10546875" style="11" customWidth="1"/>
    <col min="6114" max="6114" width="5.9921875" style="11" customWidth="1"/>
    <col min="6115" max="6115" width="1.12109375" style="11" customWidth="1"/>
    <col min="6116" max="6116" width="2.87109375" style="11" customWidth="1"/>
    <col min="6117" max="6117" width="4.24609375" style="11" customWidth="1"/>
    <col min="6118" max="6118" width="2.74609375" style="11" customWidth="1"/>
    <col min="6119" max="6119" width="25.3515625" style="11" customWidth="1"/>
    <col min="6120" max="6127" width="4.49609375" style="11" customWidth="1"/>
    <col min="6128" max="6128" width="21.10546875" style="11" customWidth="1"/>
    <col min="6129" max="6129" width="5.9921875" style="11" customWidth="1"/>
    <col min="6130" max="6130" width="1.12109375" style="11" customWidth="1"/>
    <col min="6131" max="6131" width="2.87109375" style="11" customWidth="1"/>
    <col min="6132" max="6132" width="4.24609375" style="11" customWidth="1"/>
    <col min="6133" max="6133" width="2.74609375" style="11" customWidth="1"/>
    <col min="6134" max="6134" width="25.3515625" style="11" customWidth="1"/>
    <col min="6135" max="6142" width="4.49609375" style="11" customWidth="1"/>
    <col min="6143" max="6143" width="21.10546875" style="11" customWidth="1"/>
    <col min="6144" max="6144" width="5.9921875" style="11" customWidth="1"/>
    <col min="6145" max="6145" width="1.12109375" style="11" customWidth="1"/>
    <col min="6146" max="6146" width="2.87109375" style="11" customWidth="1"/>
    <col min="6147" max="6147" width="4.24609375" style="11" customWidth="1"/>
    <col min="6148" max="6148" width="2.74609375" style="11" customWidth="1"/>
    <col min="6149" max="6149" width="25.3515625" style="11" customWidth="1"/>
    <col min="6150" max="6157" width="4.49609375" style="11" customWidth="1"/>
    <col min="6158" max="6158" width="21.10546875" style="11" customWidth="1"/>
    <col min="6159" max="6295" width="5.9921875" style="11" customWidth="1"/>
    <col min="6296" max="6296" width="1.12109375" style="11" customWidth="1"/>
    <col min="6297" max="6297" width="2.87109375" style="11" customWidth="1"/>
    <col min="6298" max="6298" width="4.24609375" style="11" customWidth="1"/>
    <col min="6299" max="6299" width="2.74609375" style="11" customWidth="1"/>
    <col min="6300" max="6300" width="25.3515625" style="11" customWidth="1"/>
    <col min="6301" max="6308" width="4.49609375" style="11" customWidth="1"/>
    <col min="6309" max="6309" width="21.10546875" style="11" customWidth="1"/>
    <col min="6310" max="6310" width="5.9921875" style="11" customWidth="1"/>
    <col min="6311" max="6311" width="1.12109375" style="11" customWidth="1"/>
    <col min="6312" max="6312" width="2.87109375" style="11" customWidth="1"/>
    <col min="6313" max="6313" width="4.24609375" style="11" customWidth="1"/>
    <col min="6314" max="6314" width="2.74609375" style="11" customWidth="1"/>
    <col min="6315" max="6315" width="25.3515625" style="11" customWidth="1"/>
    <col min="6316" max="6323" width="4.49609375" style="11" customWidth="1"/>
    <col min="6324" max="6324" width="21.10546875" style="11" customWidth="1"/>
    <col min="6325" max="6325" width="5.9921875" style="11" customWidth="1"/>
    <col min="6326" max="6326" width="1.12109375" style="11" customWidth="1"/>
    <col min="6327" max="6327" width="2.87109375" style="11" customWidth="1"/>
    <col min="6328" max="6328" width="4.24609375" style="11" customWidth="1"/>
    <col min="6329" max="6329" width="2.74609375" style="11" customWidth="1"/>
    <col min="6330" max="6330" width="25.3515625" style="11" customWidth="1"/>
    <col min="6331" max="6338" width="4.49609375" style="11" customWidth="1"/>
    <col min="6339" max="6339" width="21.10546875" style="11" customWidth="1"/>
    <col min="6340" max="6340" width="5.9921875" style="11" customWidth="1"/>
    <col min="6341" max="6341" width="1.12109375" style="11" customWidth="1"/>
    <col min="6342" max="6342" width="2.87109375" style="11" customWidth="1"/>
    <col min="6343" max="6343" width="4.24609375" style="11" customWidth="1"/>
    <col min="6344" max="6344" width="2.74609375" style="11" customWidth="1"/>
    <col min="6345" max="6345" width="25.3515625" style="11" customWidth="1"/>
    <col min="6346" max="6353" width="4.49609375" style="11" customWidth="1"/>
    <col min="6354" max="6354" width="21.10546875" style="11" customWidth="1"/>
    <col min="6355" max="6355" width="5.9921875" style="11" customWidth="1"/>
    <col min="6356" max="6356" width="1.12109375" style="11" customWidth="1"/>
    <col min="6357" max="6357" width="2.87109375" style="11" customWidth="1"/>
    <col min="6358" max="6358" width="4.24609375" style="11" customWidth="1"/>
    <col min="6359" max="6359" width="2.74609375" style="11" customWidth="1"/>
    <col min="6360" max="6360" width="25.3515625" style="11" customWidth="1"/>
    <col min="6361" max="6368" width="4.49609375" style="11" customWidth="1"/>
    <col min="6369" max="6369" width="21.10546875" style="11" customWidth="1"/>
    <col min="6370" max="6370" width="5.9921875" style="11" customWidth="1"/>
    <col min="6371" max="6371" width="1.12109375" style="11" customWidth="1"/>
    <col min="6372" max="6372" width="2.87109375" style="11" customWidth="1"/>
    <col min="6373" max="6373" width="4.24609375" style="11" customWidth="1"/>
    <col min="6374" max="6374" width="2.74609375" style="11" customWidth="1"/>
    <col min="6375" max="6375" width="25.3515625" style="11" customWidth="1"/>
    <col min="6376" max="6383" width="4.49609375" style="11" customWidth="1"/>
    <col min="6384" max="6384" width="21.10546875" style="11" customWidth="1"/>
    <col min="6385" max="6385" width="5.9921875" style="11" customWidth="1"/>
    <col min="6386" max="6386" width="1.12109375" style="11" customWidth="1"/>
    <col min="6387" max="6387" width="2.87109375" style="11" customWidth="1"/>
    <col min="6388" max="6388" width="4.24609375" style="11" customWidth="1"/>
    <col min="6389" max="6389" width="2.74609375" style="11" customWidth="1"/>
    <col min="6390" max="6390" width="25.3515625" style="11" customWidth="1"/>
    <col min="6391" max="6398" width="4.49609375" style="11" customWidth="1"/>
    <col min="6399" max="6399" width="21.10546875" style="11" customWidth="1"/>
    <col min="6400" max="6400" width="5.9921875" style="11" customWidth="1"/>
    <col min="6401" max="6401" width="1.12109375" style="11" customWidth="1"/>
    <col min="6402" max="6402" width="2.87109375" style="11" customWidth="1"/>
    <col min="6403" max="6403" width="4.24609375" style="11" customWidth="1"/>
    <col min="6404" max="6404" width="2.74609375" style="11" customWidth="1"/>
    <col min="6405" max="6405" width="25.3515625" style="11" customWidth="1"/>
    <col min="6406" max="6413" width="4.49609375" style="11" customWidth="1"/>
    <col min="6414" max="6414" width="21.10546875" style="11" customWidth="1"/>
    <col min="6415" max="6551" width="5.9921875" style="11" customWidth="1"/>
    <col min="6552" max="6552" width="1.12109375" style="11" customWidth="1"/>
    <col min="6553" max="6553" width="2.87109375" style="11" customWidth="1"/>
    <col min="6554" max="6554" width="4.24609375" style="11" customWidth="1"/>
    <col min="6555" max="6555" width="2.74609375" style="11" customWidth="1"/>
    <col min="6556" max="6556" width="25.3515625" style="11" customWidth="1"/>
    <col min="6557" max="6564" width="4.49609375" style="11" customWidth="1"/>
    <col min="6565" max="6565" width="21.10546875" style="11" customWidth="1"/>
    <col min="6566" max="6566" width="5.9921875" style="11" customWidth="1"/>
    <col min="6567" max="6567" width="1.12109375" style="11" customWidth="1"/>
    <col min="6568" max="6568" width="2.87109375" style="11" customWidth="1"/>
    <col min="6569" max="6569" width="4.24609375" style="11" customWidth="1"/>
    <col min="6570" max="6570" width="2.74609375" style="11" customWidth="1"/>
    <col min="6571" max="6571" width="25.3515625" style="11" customWidth="1"/>
    <col min="6572" max="6579" width="4.49609375" style="11" customWidth="1"/>
    <col min="6580" max="6580" width="21.10546875" style="11" customWidth="1"/>
    <col min="6581" max="6581" width="5.9921875" style="11" customWidth="1"/>
    <col min="6582" max="6582" width="1.12109375" style="11" customWidth="1"/>
    <col min="6583" max="6583" width="2.87109375" style="11" customWidth="1"/>
    <col min="6584" max="6584" width="4.24609375" style="11" customWidth="1"/>
    <col min="6585" max="6585" width="2.74609375" style="11" customWidth="1"/>
    <col min="6586" max="6586" width="25.3515625" style="11" customWidth="1"/>
    <col min="6587" max="6594" width="4.49609375" style="11" customWidth="1"/>
    <col min="6595" max="6595" width="21.10546875" style="11" customWidth="1"/>
    <col min="6596" max="6596" width="5.9921875" style="11" customWidth="1"/>
    <col min="6597" max="6597" width="1.12109375" style="11" customWidth="1"/>
    <col min="6598" max="6598" width="2.87109375" style="11" customWidth="1"/>
    <col min="6599" max="6599" width="4.24609375" style="11" customWidth="1"/>
    <col min="6600" max="6600" width="2.74609375" style="11" customWidth="1"/>
    <col min="6601" max="6601" width="25.3515625" style="11" customWidth="1"/>
    <col min="6602" max="6609" width="4.49609375" style="11" customWidth="1"/>
    <col min="6610" max="6610" width="21.10546875" style="11" customWidth="1"/>
    <col min="6611" max="6611" width="5.9921875" style="11" customWidth="1"/>
    <col min="6612" max="6612" width="1.12109375" style="11" customWidth="1"/>
    <col min="6613" max="6613" width="2.87109375" style="11" customWidth="1"/>
    <col min="6614" max="6614" width="4.24609375" style="11" customWidth="1"/>
    <col min="6615" max="6615" width="2.74609375" style="11" customWidth="1"/>
    <col min="6616" max="6616" width="25.3515625" style="11" customWidth="1"/>
    <col min="6617" max="6624" width="4.49609375" style="11" customWidth="1"/>
    <col min="6625" max="6625" width="21.10546875" style="11" customWidth="1"/>
    <col min="6626" max="6626" width="5.9921875" style="11" customWidth="1"/>
    <col min="6627" max="6627" width="1.12109375" style="11" customWidth="1"/>
    <col min="6628" max="6628" width="2.87109375" style="11" customWidth="1"/>
    <col min="6629" max="6629" width="4.24609375" style="11" customWidth="1"/>
    <col min="6630" max="6630" width="2.74609375" style="11" customWidth="1"/>
    <col min="6631" max="6631" width="25.3515625" style="11" customWidth="1"/>
    <col min="6632" max="6639" width="4.49609375" style="11" customWidth="1"/>
    <col min="6640" max="6640" width="21.10546875" style="11" customWidth="1"/>
    <col min="6641" max="6641" width="5.9921875" style="11" customWidth="1"/>
    <col min="6642" max="6642" width="1.12109375" style="11" customWidth="1"/>
    <col min="6643" max="6643" width="2.87109375" style="11" customWidth="1"/>
    <col min="6644" max="6644" width="4.24609375" style="11" customWidth="1"/>
    <col min="6645" max="6645" width="2.74609375" style="11" customWidth="1"/>
    <col min="6646" max="6646" width="25.3515625" style="11" customWidth="1"/>
    <col min="6647" max="6654" width="4.49609375" style="11" customWidth="1"/>
    <col min="6655" max="6655" width="21.10546875" style="11" customWidth="1"/>
    <col min="6656" max="6656" width="5.9921875" style="11" customWidth="1"/>
    <col min="6657" max="6657" width="1.12109375" style="11" customWidth="1"/>
    <col min="6658" max="6658" width="2.87109375" style="11" customWidth="1"/>
    <col min="6659" max="6659" width="4.24609375" style="11" customWidth="1"/>
    <col min="6660" max="6660" width="2.74609375" style="11" customWidth="1"/>
    <col min="6661" max="6661" width="25.3515625" style="11" customWidth="1"/>
    <col min="6662" max="6669" width="4.49609375" style="11" customWidth="1"/>
    <col min="6670" max="6670" width="21.10546875" style="11" customWidth="1"/>
    <col min="6671" max="6807" width="5.9921875" style="11" customWidth="1"/>
    <col min="6808" max="6808" width="1.12109375" style="11" customWidth="1"/>
    <col min="6809" max="6809" width="2.87109375" style="11" customWidth="1"/>
    <col min="6810" max="6810" width="4.24609375" style="11" customWidth="1"/>
    <col min="6811" max="6811" width="2.74609375" style="11" customWidth="1"/>
    <col min="6812" max="6812" width="25.3515625" style="11" customWidth="1"/>
    <col min="6813" max="6820" width="4.49609375" style="11" customWidth="1"/>
    <col min="6821" max="6821" width="21.10546875" style="11" customWidth="1"/>
    <col min="6822" max="6822" width="5.9921875" style="11" customWidth="1"/>
    <col min="6823" max="6823" width="1.12109375" style="11" customWidth="1"/>
    <col min="6824" max="6824" width="2.87109375" style="11" customWidth="1"/>
    <col min="6825" max="6825" width="4.24609375" style="11" customWidth="1"/>
    <col min="6826" max="6826" width="2.74609375" style="11" customWidth="1"/>
    <col min="6827" max="6827" width="25.3515625" style="11" customWidth="1"/>
    <col min="6828" max="6835" width="4.49609375" style="11" customWidth="1"/>
    <col min="6836" max="6836" width="21.10546875" style="11" customWidth="1"/>
    <col min="6837" max="6837" width="5.9921875" style="11" customWidth="1"/>
    <col min="6838" max="6838" width="1.12109375" style="11" customWidth="1"/>
    <col min="6839" max="6839" width="2.87109375" style="11" customWidth="1"/>
    <col min="6840" max="6840" width="4.24609375" style="11" customWidth="1"/>
    <col min="6841" max="6841" width="2.74609375" style="11" customWidth="1"/>
    <col min="6842" max="6842" width="25.3515625" style="11" customWidth="1"/>
    <col min="6843" max="6850" width="4.49609375" style="11" customWidth="1"/>
    <col min="6851" max="6851" width="21.10546875" style="11" customWidth="1"/>
    <col min="6852" max="6852" width="5.9921875" style="11" customWidth="1"/>
    <col min="6853" max="6853" width="1.12109375" style="11" customWidth="1"/>
    <col min="6854" max="6854" width="2.87109375" style="11" customWidth="1"/>
    <col min="6855" max="6855" width="4.24609375" style="11" customWidth="1"/>
    <col min="6856" max="6856" width="2.74609375" style="11" customWidth="1"/>
    <col min="6857" max="6857" width="25.3515625" style="11" customWidth="1"/>
    <col min="6858" max="6865" width="4.49609375" style="11" customWidth="1"/>
    <col min="6866" max="6866" width="21.10546875" style="11" customWidth="1"/>
    <col min="6867" max="6867" width="5.9921875" style="11" customWidth="1"/>
    <col min="6868" max="6868" width="1.12109375" style="11" customWidth="1"/>
    <col min="6869" max="6869" width="2.87109375" style="11" customWidth="1"/>
    <col min="6870" max="6870" width="4.24609375" style="11" customWidth="1"/>
    <col min="6871" max="6871" width="2.74609375" style="11" customWidth="1"/>
    <col min="6872" max="6872" width="25.3515625" style="11" customWidth="1"/>
    <col min="6873" max="6880" width="4.49609375" style="11" customWidth="1"/>
    <col min="6881" max="6881" width="21.10546875" style="11" customWidth="1"/>
    <col min="6882" max="6882" width="5.9921875" style="11" customWidth="1"/>
    <col min="6883" max="6883" width="1.12109375" style="11" customWidth="1"/>
    <col min="6884" max="6884" width="2.87109375" style="11" customWidth="1"/>
    <col min="6885" max="6885" width="4.24609375" style="11" customWidth="1"/>
    <col min="6886" max="6886" width="2.74609375" style="11" customWidth="1"/>
    <col min="6887" max="6887" width="25.3515625" style="11" customWidth="1"/>
    <col min="6888" max="6895" width="4.49609375" style="11" customWidth="1"/>
    <col min="6896" max="6896" width="21.10546875" style="11" customWidth="1"/>
    <col min="6897" max="6897" width="5.9921875" style="11" customWidth="1"/>
    <col min="6898" max="6898" width="1.12109375" style="11" customWidth="1"/>
    <col min="6899" max="6899" width="2.87109375" style="11" customWidth="1"/>
    <col min="6900" max="6900" width="4.24609375" style="11" customWidth="1"/>
    <col min="6901" max="6901" width="2.74609375" style="11" customWidth="1"/>
    <col min="6902" max="6902" width="25.3515625" style="11" customWidth="1"/>
    <col min="6903" max="6910" width="4.49609375" style="11" customWidth="1"/>
    <col min="6911" max="6911" width="21.10546875" style="11" customWidth="1"/>
    <col min="6912" max="6912" width="5.9921875" style="11" customWidth="1"/>
    <col min="6913" max="6913" width="1.12109375" style="11" customWidth="1"/>
    <col min="6914" max="6914" width="2.87109375" style="11" customWidth="1"/>
    <col min="6915" max="6915" width="4.24609375" style="11" customWidth="1"/>
    <col min="6916" max="6916" width="2.74609375" style="11" customWidth="1"/>
    <col min="6917" max="6917" width="25.3515625" style="11" customWidth="1"/>
    <col min="6918" max="6925" width="4.49609375" style="11" customWidth="1"/>
    <col min="6926" max="6926" width="21.10546875" style="11" customWidth="1"/>
    <col min="6927" max="7063" width="5.9921875" style="11" customWidth="1"/>
    <col min="7064" max="7064" width="1.12109375" style="11" customWidth="1"/>
    <col min="7065" max="7065" width="2.87109375" style="11" customWidth="1"/>
    <col min="7066" max="7066" width="4.24609375" style="11" customWidth="1"/>
    <col min="7067" max="7067" width="2.74609375" style="11" customWidth="1"/>
    <col min="7068" max="7068" width="25.3515625" style="11" customWidth="1"/>
    <col min="7069" max="7076" width="4.49609375" style="11" customWidth="1"/>
    <col min="7077" max="7077" width="21.10546875" style="11" customWidth="1"/>
    <col min="7078" max="7078" width="5.9921875" style="11" customWidth="1"/>
    <col min="7079" max="7079" width="1.12109375" style="11" customWidth="1"/>
    <col min="7080" max="7080" width="2.87109375" style="11" customWidth="1"/>
    <col min="7081" max="7081" width="4.24609375" style="11" customWidth="1"/>
    <col min="7082" max="7082" width="2.74609375" style="11" customWidth="1"/>
    <col min="7083" max="7083" width="25.3515625" style="11" customWidth="1"/>
    <col min="7084" max="7091" width="4.49609375" style="11" customWidth="1"/>
    <col min="7092" max="7092" width="21.10546875" style="11" customWidth="1"/>
    <col min="7093" max="7093" width="5.9921875" style="11" customWidth="1"/>
    <col min="7094" max="7094" width="1.12109375" style="11" customWidth="1"/>
    <col min="7095" max="7095" width="2.87109375" style="11" customWidth="1"/>
    <col min="7096" max="7096" width="4.24609375" style="11" customWidth="1"/>
    <col min="7097" max="7097" width="2.74609375" style="11" customWidth="1"/>
    <col min="7098" max="7098" width="25.3515625" style="11" customWidth="1"/>
    <col min="7099" max="7106" width="4.49609375" style="11" customWidth="1"/>
    <col min="7107" max="7107" width="21.10546875" style="11" customWidth="1"/>
    <col min="7108" max="7108" width="5.9921875" style="11" customWidth="1"/>
    <col min="7109" max="7109" width="1.12109375" style="11" customWidth="1"/>
    <col min="7110" max="7110" width="2.87109375" style="11" customWidth="1"/>
    <col min="7111" max="7111" width="4.24609375" style="11" customWidth="1"/>
    <col min="7112" max="7112" width="2.74609375" style="11" customWidth="1"/>
    <col min="7113" max="7113" width="25.3515625" style="11" customWidth="1"/>
    <col min="7114" max="7121" width="4.49609375" style="11" customWidth="1"/>
    <col min="7122" max="7122" width="21.10546875" style="11" customWidth="1"/>
    <col min="7123" max="7123" width="5.9921875" style="11" customWidth="1"/>
    <col min="7124" max="7124" width="1.12109375" style="11" customWidth="1"/>
    <col min="7125" max="7125" width="2.87109375" style="11" customWidth="1"/>
    <col min="7126" max="7126" width="4.24609375" style="11" customWidth="1"/>
    <col min="7127" max="7127" width="2.74609375" style="11" customWidth="1"/>
    <col min="7128" max="7128" width="25.3515625" style="11" customWidth="1"/>
    <col min="7129" max="7136" width="4.49609375" style="11" customWidth="1"/>
    <col min="7137" max="7137" width="21.10546875" style="11" customWidth="1"/>
    <col min="7138" max="7138" width="5.9921875" style="11" customWidth="1"/>
    <col min="7139" max="7139" width="1.12109375" style="11" customWidth="1"/>
    <col min="7140" max="7140" width="2.87109375" style="11" customWidth="1"/>
    <col min="7141" max="7141" width="4.24609375" style="11" customWidth="1"/>
    <col min="7142" max="7142" width="2.74609375" style="11" customWidth="1"/>
    <col min="7143" max="7143" width="25.3515625" style="11" customWidth="1"/>
    <col min="7144" max="7151" width="4.49609375" style="11" customWidth="1"/>
    <col min="7152" max="7152" width="21.10546875" style="11" customWidth="1"/>
    <col min="7153" max="7153" width="5.9921875" style="11" customWidth="1"/>
    <col min="7154" max="7154" width="1.12109375" style="11" customWidth="1"/>
    <col min="7155" max="7155" width="2.87109375" style="11" customWidth="1"/>
    <col min="7156" max="7156" width="4.24609375" style="11" customWidth="1"/>
    <col min="7157" max="7157" width="2.74609375" style="11" customWidth="1"/>
    <col min="7158" max="7158" width="25.3515625" style="11" customWidth="1"/>
    <col min="7159" max="7166" width="4.49609375" style="11" customWidth="1"/>
    <col min="7167" max="7167" width="21.10546875" style="11" customWidth="1"/>
    <col min="7168" max="7168" width="5.9921875" style="11" customWidth="1"/>
    <col min="7169" max="7169" width="1.12109375" style="11" customWidth="1"/>
    <col min="7170" max="7170" width="2.87109375" style="11" customWidth="1"/>
    <col min="7171" max="7171" width="4.24609375" style="11" customWidth="1"/>
    <col min="7172" max="7172" width="2.74609375" style="11" customWidth="1"/>
    <col min="7173" max="7173" width="25.3515625" style="11" customWidth="1"/>
    <col min="7174" max="7181" width="4.49609375" style="11" customWidth="1"/>
    <col min="7182" max="7182" width="21.10546875" style="11" customWidth="1"/>
    <col min="7183" max="7319" width="5.9921875" style="11" customWidth="1"/>
    <col min="7320" max="7320" width="1.12109375" style="11" customWidth="1"/>
    <col min="7321" max="7321" width="2.87109375" style="11" customWidth="1"/>
    <col min="7322" max="7322" width="4.24609375" style="11" customWidth="1"/>
    <col min="7323" max="7323" width="2.74609375" style="11" customWidth="1"/>
    <col min="7324" max="7324" width="25.3515625" style="11" customWidth="1"/>
    <col min="7325" max="7332" width="4.49609375" style="11" customWidth="1"/>
    <col min="7333" max="7333" width="21.10546875" style="11" customWidth="1"/>
    <col min="7334" max="7334" width="5.9921875" style="11" customWidth="1"/>
    <col min="7335" max="7335" width="1.12109375" style="11" customWidth="1"/>
    <col min="7336" max="7336" width="2.87109375" style="11" customWidth="1"/>
    <col min="7337" max="7337" width="4.24609375" style="11" customWidth="1"/>
    <col min="7338" max="7338" width="2.74609375" style="11" customWidth="1"/>
    <col min="7339" max="7339" width="25.3515625" style="11" customWidth="1"/>
    <col min="7340" max="7347" width="4.49609375" style="11" customWidth="1"/>
    <col min="7348" max="7348" width="21.10546875" style="11" customWidth="1"/>
    <col min="7349" max="7349" width="5.9921875" style="11" customWidth="1"/>
    <col min="7350" max="7350" width="1.12109375" style="11" customWidth="1"/>
    <col min="7351" max="7351" width="2.87109375" style="11" customWidth="1"/>
    <col min="7352" max="7352" width="4.24609375" style="11" customWidth="1"/>
    <col min="7353" max="7353" width="2.74609375" style="11" customWidth="1"/>
    <col min="7354" max="7354" width="25.3515625" style="11" customWidth="1"/>
    <col min="7355" max="7362" width="4.49609375" style="11" customWidth="1"/>
    <col min="7363" max="7363" width="21.10546875" style="11" customWidth="1"/>
    <col min="7364" max="7364" width="5.9921875" style="11" customWidth="1"/>
    <col min="7365" max="7365" width="1.12109375" style="11" customWidth="1"/>
    <col min="7366" max="7366" width="2.87109375" style="11" customWidth="1"/>
    <col min="7367" max="7367" width="4.24609375" style="11" customWidth="1"/>
    <col min="7368" max="7368" width="2.74609375" style="11" customWidth="1"/>
    <col min="7369" max="7369" width="25.3515625" style="11" customWidth="1"/>
    <col min="7370" max="7377" width="4.49609375" style="11" customWidth="1"/>
    <col min="7378" max="7378" width="21.10546875" style="11" customWidth="1"/>
    <col min="7379" max="7379" width="5.9921875" style="11" customWidth="1"/>
    <col min="7380" max="7380" width="1.12109375" style="11" customWidth="1"/>
    <col min="7381" max="7381" width="2.87109375" style="11" customWidth="1"/>
    <col min="7382" max="7382" width="4.24609375" style="11" customWidth="1"/>
    <col min="7383" max="7383" width="2.74609375" style="11" customWidth="1"/>
    <col min="7384" max="7384" width="25.3515625" style="11" customWidth="1"/>
    <col min="7385" max="7392" width="4.49609375" style="11" customWidth="1"/>
    <col min="7393" max="7393" width="21.10546875" style="11" customWidth="1"/>
    <col min="7394" max="7394" width="5.9921875" style="11" customWidth="1"/>
    <col min="7395" max="7395" width="1.12109375" style="11" customWidth="1"/>
    <col min="7396" max="7396" width="2.87109375" style="11" customWidth="1"/>
    <col min="7397" max="7397" width="4.24609375" style="11" customWidth="1"/>
    <col min="7398" max="7398" width="2.74609375" style="11" customWidth="1"/>
    <col min="7399" max="7399" width="25.3515625" style="11" customWidth="1"/>
    <col min="7400" max="7407" width="4.49609375" style="11" customWidth="1"/>
    <col min="7408" max="7408" width="21.10546875" style="11" customWidth="1"/>
    <col min="7409" max="7409" width="5.9921875" style="11" customWidth="1"/>
    <col min="7410" max="7410" width="1.12109375" style="11" customWidth="1"/>
    <col min="7411" max="7411" width="2.87109375" style="11" customWidth="1"/>
    <col min="7412" max="7412" width="4.24609375" style="11" customWidth="1"/>
    <col min="7413" max="7413" width="2.74609375" style="11" customWidth="1"/>
    <col min="7414" max="7414" width="25.3515625" style="11" customWidth="1"/>
    <col min="7415" max="7422" width="4.49609375" style="11" customWidth="1"/>
    <col min="7423" max="7423" width="21.10546875" style="11" customWidth="1"/>
    <col min="7424" max="7424" width="5.9921875" style="11" customWidth="1"/>
    <col min="7425" max="7425" width="1.12109375" style="11" customWidth="1"/>
    <col min="7426" max="7426" width="2.87109375" style="11" customWidth="1"/>
    <col min="7427" max="7427" width="4.24609375" style="11" customWidth="1"/>
    <col min="7428" max="7428" width="2.74609375" style="11" customWidth="1"/>
    <col min="7429" max="7429" width="25.3515625" style="11" customWidth="1"/>
    <col min="7430" max="7437" width="4.49609375" style="11" customWidth="1"/>
    <col min="7438" max="7438" width="21.10546875" style="11" customWidth="1"/>
    <col min="7439" max="7575" width="5.9921875" style="11" customWidth="1"/>
    <col min="7576" max="7576" width="1.12109375" style="11" customWidth="1"/>
    <col min="7577" max="7577" width="2.87109375" style="11" customWidth="1"/>
    <col min="7578" max="7578" width="4.24609375" style="11" customWidth="1"/>
    <col min="7579" max="7579" width="2.74609375" style="11" customWidth="1"/>
    <col min="7580" max="7580" width="25.3515625" style="11" customWidth="1"/>
    <col min="7581" max="7588" width="4.49609375" style="11" customWidth="1"/>
    <col min="7589" max="7589" width="21.10546875" style="11" customWidth="1"/>
    <col min="7590" max="7590" width="5.9921875" style="11" customWidth="1"/>
    <col min="7591" max="7591" width="1.12109375" style="11" customWidth="1"/>
    <col min="7592" max="7592" width="2.87109375" style="11" customWidth="1"/>
    <col min="7593" max="7593" width="4.24609375" style="11" customWidth="1"/>
    <col min="7594" max="7594" width="2.74609375" style="11" customWidth="1"/>
    <col min="7595" max="7595" width="25.3515625" style="11" customWidth="1"/>
    <col min="7596" max="7603" width="4.49609375" style="11" customWidth="1"/>
    <col min="7604" max="7604" width="21.10546875" style="11" customWidth="1"/>
    <col min="7605" max="7605" width="5.9921875" style="11" customWidth="1"/>
    <col min="7606" max="7606" width="1.12109375" style="11" customWidth="1"/>
    <col min="7607" max="7607" width="2.87109375" style="11" customWidth="1"/>
    <col min="7608" max="7608" width="4.24609375" style="11" customWidth="1"/>
    <col min="7609" max="7609" width="2.74609375" style="11" customWidth="1"/>
    <col min="7610" max="7610" width="25.3515625" style="11" customWidth="1"/>
    <col min="7611" max="7618" width="4.49609375" style="11" customWidth="1"/>
    <col min="7619" max="7619" width="21.10546875" style="11" customWidth="1"/>
    <col min="7620" max="7620" width="5.9921875" style="11" customWidth="1"/>
    <col min="7621" max="7621" width="1.12109375" style="11" customWidth="1"/>
    <col min="7622" max="7622" width="2.87109375" style="11" customWidth="1"/>
    <col min="7623" max="7623" width="4.24609375" style="11" customWidth="1"/>
    <col min="7624" max="7624" width="2.74609375" style="11" customWidth="1"/>
    <col min="7625" max="7625" width="25.3515625" style="11" customWidth="1"/>
    <col min="7626" max="7633" width="4.49609375" style="11" customWidth="1"/>
    <col min="7634" max="7634" width="21.10546875" style="11" customWidth="1"/>
    <col min="7635" max="7635" width="5.9921875" style="11" customWidth="1"/>
    <col min="7636" max="7636" width="1.12109375" style="11" customWidth="1"/>
    <col min="7637" max="7637" width="2.87109375" style="11" customWidth="1"/>
    <col min="7638" max="7638" width="4.24609375" style="11" customWidth="1"/>
    <col min="7639" max="7639" width="2.74609375" style="11" customWidth="1"/>
    <col min="7640" max="7640" width="25.3515625" style="11" customWidth="1"/>
    <col min="7641" max="7648" width="4.49609375" style="11" customWidth="1"/>
    <col min="7649" max="7649" width="21.10546875" style="11" customWidth="1"/>
    <col min="7650" max="7650" width="5.9921875" style="11" customWidth="1"/>
    <col min="7651" max="7651" width="1.12109375" style="11" customWidth="1"/>
    <col min="7652" max="7652" width="2.87109375" style="11" customWidth="1"/>
    <col min="7653" max="7653" width="4.24609375" style="11" customWidth="1"/>
    <col min="7654" max="7654" width="2.74609375" style="11" customWidth="1"/>
    <col min="7655" max="7655" width="25.3515625" style="11" customWidth="1"/>
    <col min="7656" max="7663" width="4.49609375" style="11" customWidth="1"/>
    <col min="7664" max="7664" width="21.10546875" style="11" customWidth="1"/>
    <col min="7665" max="7665" width="5.9921875" style="11" customWidth="1"/>
    <col min="7666" max="7666" width="1.12109375" style="11" customWidth="1"/>
    <col min="7667" max="7667" width="2.87109375" style="11" customWidth="1"/>
    <col min="7668" max="7668" width="4.24609375" style="11" customWidth="1"/>
    <col min="7669" max="7669" width="2.74609375" style="11" customWidth="1"/>
    <col min="7670" max="7670" width="25.3515625" style="11" customWidth="1"/>
    <col min="7671" max="7678" width="4.49609375" style="11" customWidth="1"/>
    <col min="7679" max="7679" width="21.10546875" style="11" customWidth="1"/>
    <col min="7680" max="7680" width="5.9921875" style="11" customWidth="1"/>
    <col min="7681" max="7681" width="1.12109375" style="11" customWidth="1"/>
    <col min="7682" max="7682" width="2.87109375" style="11" customWidth="1"/>
    <col min="7683" max="7683" width="4.24609375" style="11" customWidth="1"/>
    <col min="7684" max="7684" width="2.74609375" style="11" customWidth="1"/>
    <col min="7685" max="7685" width="25.3515625" style="11" customWidth="1"/>
    <col min="7686" max="7693" width="4.49609375" style="11" customWidth="1"/>
    <col min="7694" max="7694" width="21.10546875" style="11" customWidth="1"/>
    <col min="7695" max="7831" width="5.9921875" style="11" customWidth="1"/>
    <col min="7832" max="7832" width="1.12109375" style="11" customWidth="1"/>
    <col min="7833" max="7833" width="2.87109375" style="11" customWidth="1"/>
    <col min="7834" max="7834" width="4.24609375" style="11" customWidth="1"/>
    <col min="7835" max="7835" width="2.74609375" style="11" customWidth="1"/>
    <col min="7836" max="7836" width="25.3515625" style="11" customWidth="1"/>
    <col min="7837" max="7844" width="4.49609375" style="11" customWidth="1"/>
    <col min="7845" max="7845" width="21.10546875" style="11" customWidth="1"/>
    <col min="7846" max="7846" width="5.9921875" style="11" customWidth="1"/>
    <col min="7847" max="7847" width="1.12109375" style="11" customWidth="1"/>
    <col min="7848" max="7848" width="2.87109375" style="11" customWidth="1"/>
    <col min="7849" max="7849" width="4.24609375" style="11" customWidth="1"/>
    <col min="7850" max="7850" width="2.74609375" style="11" customWidth="1"/>
    <col min="7851" max="7851" width="25.3515625" style="11" customWidth="1"/>
    <col min="7852" max="7859" width="4.49609375" style="11" customWidth="1"/>
    <col min="7860" max="7860" width="21.10546875" style="11" customWidth="1"/>
    <col min="7861" max="7861" width="5.9921875" style="11" customWidth="1"/>
    <col min="7862" max="7862" width="1.12109375" style="11" customWidth="1"/>
    <col min="7863" max="7863" width="2.87109375" style="11" customWidth="1"/>
    <col min="7864" max="7864" width="4.24609375" style="11" customWidth="1"/>
    <col min="7865" max="7865" width="2.74609375" style="11" customWidth="1"/>
    <col min="7866" max="7866" width="25.3515625" style="11" customWidth="1"/>
    <col min="7867" max="7874" width="4.49609375" style="11" customWidth="1"/>
    <col min="7875" max="7875" width="21.10546875" style="11" customWidth="1"/>
    <col min="7876" max="7876" width="5.9921875" style="11" customWidth="1"/>
    <col min="7877" max="7877" width="1.12109375" style="11" customWidth="1"/>
    <col min="7878" max="7878" width="2.87109375" style="11" customWidth="1"/>
    <col min="7879" max="7879" width="4.24609375" style="11" customWidth="1"/>
    <col min="7880" max="7880" width="2.74609375" style="11" customWidth="1"/>
    <col min="7881" max="7881" width="25.3515625" style="11" customWidth="1"/>
    <col min="7882" max="7889" width="4.49609375" style="11" customWidth="1"/>
    <col min="7890" max="7890" width="21.10546875" style="11" customWidth="1"/>
    <col min="7891" max="7891" width="5.9921875" style="11" customWidth="1"/>
    <col min="7892" max="7892" width="1.12109375" style="11" customWidth="1"/>
    <col min="7893" max="7893" width="2.87109375" style="11" customWidth="1"/>
    <col min="7894" max="7894" width="4.24609375" style="11" customWidth="1"/>
    <col min="7895" max="7895" width="2.74609375" style="11" customWidth="1"/>
    <col min="7896" max="7896" width="25.3515625" style="11" customWidth="1"/>
    <col min="7897" max="7904" width="4.49609375" style="11" customWidth="1"/>
    <col min="7905" max="7905" width="21.10546875" style="11" customWidth="1"/>
    <col min="7906" max="7906" width="5.9921875" style="11" customWidth="1"/>
    <col min="7907" max="7907" width="1.12109375" style="11" customWidth="1"/>
    <col min="7908" max="7908" width="2.87109375" style="11" customWidth="1"/>
    <col min="7909" max="7909" width="4.24609375" style="11" customWidth="1"/>
    <col min="7910" max="7910" width="2.74609375" style="11" customWidth="1"/>
    <col min="7911" max="7911" width="25.3515625" style="11" customWidth="1"/>
    <col min="7912" max="7919" width="4.49609375" style="11" customWidth="1"/>
    <col min="7920" max="7920" width="21.10546875" style="11" customWidth="1"/>
    <col min="7921" max="7921" width="5.9921875" style="11" customWidth="1"/>
    <col min="7922" max="7922" width="1.12109375" style="11" customWidth="1"/>
    <col min="7923" max="7923" width="2.87109375" style="11" customWidth="1"/>
    <col min="7924" max="7924" width="4.24609375" style="11" customWidth="1"/>
    <col min="7925" max="7925" width="2.74609375" style="11" customWidth="1"/>
    <col min="7926" max="7926" width="25.3515625" style="11" customWidth="1"/>
    <col min="7927" max="7934" width="4.49609375" style="11" customWidth="1"/>
    <col min="7935" max="7935" width="21.10546875" style="11" customWidth="1"/>
    <col min="7936" max="7936" width="5.9921875" style="11" customWidth="1"/>
    <col min="7937" max="7937" width="1.12109375" style="11" customWidth="1"/>
    <col min="7938" max="7938" width="2.87109375" style="11" customWidth="1"/>
    <col min="7939" max="7939" width="4.24609375" style="11" customWidth="1"/>
    <col min="7940" max="7940" width="2.74609375" style="11" customWidth="1"/>
    <col min="7941" max="7941" width="25.3515625" style="11" customWidth="1"/>
    <col min="7942" max="7949" width="4.49609375" style="11" customWidth="1"/>
    <col min="7950" max="7950" width="21.10546875" style="11" customWidth="1"/>
    <col min="7951" max="8087" width="5.9921875" style="11" customWidth="1"/>
    <col min="8088" max="8088" width="1.12109375" style="11" customWidth="1"/>
    <col min="8089" max="8089" width="2.87109375" style="11" customWidth="1"/>
    <col min="8090" max="8090" width="4.24609375" style="11" customWidth="1"/>
    <col min="8091" max="8091" width="2.74609375" style="11" customWidth="1"/>
    <col min="8092" max="8092" width="25.3515625" style="11" customWidth="1"/>
    <col min="8093" max="8100" width="4.49609375" style="11" customWidth="1"/>
    <col min="8101" max="8101" width="21.10546875" style="11" customWidth="1"/>
    <col min="8102" max="8102" width="5.9921875" style="11" customWidth="1"/>
    <col min="8103" max="8103" width="1.12109375" style="11" customWidth="1"/>
    <col min="8104" max="8104" width="2.87109375" style="11" customWidth="1"/>
    <col min="8105" max="8105" width="4.24609375" style="11" customWidth="1"/>
    <col min="8106" max="8106" width="2.74609375" style="11" customWidth="1"/>
    <col min="8107" max="8107" width="25.3515625" style="11" customWidth="1"/>
    <col min="8108" max="8115" width="4.49609375" style="11" customWidth="1"/>
    <col min="8116" max="8116" width="21.10546875" style="11" customWidth="1"/>
    <col min="8117" max="8117" width="5.9921875" style="11" customWidth="1"/>
    <col min="8118" max="8118" width="1.12109375" style="11" customWidth="1"/>
    <col min="8119" max="8119" width="2.87109375" style="11" customWidth="1"/>
    <col min="8120" max="8120" width="4.24609375" style="11" customWidth="1"/>
    <col min="8121" max="8121" width="2.74609375" style="11" customWidth="1"/>
    <col min="8122" max="8122" width="25.3515625" style="11" customWidth="1"/>
    <col min="8123" max="8130" width="4.49609375" style="11" customWidth="1"/>
    <col min="8131" max="8131" width="21.10546875" style="11" customWidth="1"/>
    <col min="8132" max="8132" width="5.9921875" style="11" customWidth="1"/>
    <col min="8133" max="8133" width="1.12109375" style="11" customWidth="1"/>
    <col min="8134" max="8134" width="2.87109375" style="11" customWidth="1"/>
    <col min="8135" max="8135" width="4.24609375" style="11" customWidth="1"/>
    <col min="8136" max="8136" width="2.74609375" style="11" customWidth="1"/>
    <col min="8137" max="8137" width="25.3515625" style="11" customWidth="1"/>
    <col min="8138" max="8145" width="4.49609375" style="11" customWidth="1"/>
    <col min="8146" max="8146" width="21.10546875" style="11" customWidth="1"/>
    <col min="8147" max="8147" width="5.9921875" style="11" customWidth="1"/>
    <col min="8148" max="8148" width="1.12109375" style="11" customWidth="1"/>
    <col min="8149" max="8149" width="2.87109375" style="11" customWidth="1"/>
    <col min="8150" max="8150" width="4.24609375" style="11" customWidth="1"/>
    <col min="8151" max="8151" width="2.74609375" style="11" customWidth="1"/>
    <col min="8152" max="8152" width="25.3515625" style="11" customWidth="1"/>
    <col min="8153" max="8160" width="4.49609375" style="11" customWidth="1"/>
    <col min="8161" max="8161" width="21.10546875" style="11" customWidth="1"/>
    <col min="8162" max="8162" width="5.9921875" style="11" customWidth="1"/>
    <col min="8163" max="8163" width="1.12109375" style="11" customWidth="1"/>
    <col min="8164" max="8164" width="2.87109375" style="11" customWidth="1"/>
    <col min="8165" max="8165" width="4.24609375" style="11" customWidth="1"/>
    <col min="8166" max="8166" width="2.74609375" style="11" customWidth="1"/>
    <col min="8167" max="8167" width="25.3515625" style="11" customWidth="1"/>
    <col min="8168" max="8175" width="4.49609375" style="11" customWidth="1"/>
    <col min="8176" max="8176" width="21.10546875" style="11" customWidth="1"/>
    <col min="8177" max="8177" width="5.9921875" style="11" customWidth="1"/>
    <col min="8178" max="8178" width="1.12109375" style="11" customWidth="1"/>
    <col min="8179" max="8179" width="2.87109375" style="11" customWidth="1"/>
    <col min="8180" max="8180" width="4.24609375" style="11" customWidth="1"/>
    <col min="8181" max="8181" width="2.74609375" style="11" customWidth="1"/>
    <col min="8182" max="8182" width="25.3515625" style="11" customWidth="1"/>
    <col min="8183" max="8190" width="4.49609375" style="11" customWidth="1"/>
    <col min="8191" max="8191" width="21.10546875" style="11" customWidth="1"/>
    <col min="8192" max="8192" width="5.9921875" style="11" customWidth="1"/>
    <col min="8193" max="8193" width="1.12109375" style="11" customWidth="1"/>
    <col min="8194" max="8194" width="2.87109375" style="11" customWidth="1"/>
    <col min="8195" max="8195" width="4.24609375" style="11" customWidth="1"/>
    <col min="8196" max="8196" width="2.74609375" style="11" customWidth="1"/>
    <col min="8197" max="8197" width="25.3515625" style="11" customWidth="1"/>
    <col min="8198" max="8205" width="4.49609375" style="11" customWidth="1"/>
    <col min="8206" max="8206" width="21.10546875" style="11" customWidth="1"/>
    <col min="8207" max="8343" width="5.9921875" style="11" customWidth="1"/>
    <col min="8344" max="8344" width="1.12109375" style="11" customWidth="1"/>
    <col min="8345" max="8345" width="2.87109375" style="11" customWidth="1"/>
    <col min="8346" max="8346" width="4.24609375" style="11" customWidth="1"/>
    <col min="8347" max="8347" width="2.74609375" style="11" customWidth="1"/>
    <col min="8348" max="8348" width="25.3515625" style="11" customWidth="1"/>
    <col min="8349" max="8356" width="4.49609375" style="11" customWidth="1"/>
    <col min="8357" max="8357" width="21.10546875" style="11" customWidth="1"/>
    <col min="8358" max="8358" width="5.9921875" style="11" customWidth="1"/>
    <col min="8359" max="8359" width="1.12109375" style="11" customWidth="1"/>
    <col min="8360" max="8360" width="2.87109375" style="11" customWidth="1"/>
    <col min="8361" max="8361" width="4.24609375" style="11" customWidth="1"/>
    <col min="8362" max="8362" width="2.74609375" style="11" customWidth="1"/>
    <col min="8363" max="8363" width="25.3515625" style="11" customWidth="1"/>
    <col min="8364" max="8371" width="4.49609375" style="11" customWidth="1"/>
    <col min="8372" max="8372" width="21.10546875" style="11" customWidth="1"/>
    <col min="8373" max="8373" width="5.9921875" style="11" customWidth="1"/>
    <col min="8374" max="8374" width="1.12109375" style="11" customWidth="1"/>
    <col min="8375" max="8375" width="2.87109375" style="11" customWidth="1"/>
    <col min="8376" max="8376" width="4.24609375" style="11" customWidth="1"/>
    <col min="8377" max="8377" width="2.74609375" style="11" customWidth="1"/>
    <col min="8378" max="8378" width="25.3515625" style="11" customWidth="1"/>
    <col min="8379" max="8386" width="4.49609375" style="11" customWidth="1"/>
    <col min="8387" max="8387" width="21.10546875" style="11" customWidth="1"/>
    <col min="8388" max="8388" width="5.9921875" style="11" customWidth="1"/>
    <col min="8389" max="8389" width="1.12109375" style="11" customWidth="1"/>
    <col min="8390" max="8390" width="2.87109375" style="11" customWidth="1"/>
    <col min="8391" max="8391" width="4.24609375" style="11" customWidth="1"/>
    <col min="8392" max="8392" width="2.74609375" style="11" customWidth="1"/>
    <col min="8393" max="8393" width="25.3515625" style="11" customWidth="1"/>
    <col min="8394" max="8401" width="4.49609375" style="11" customWidth="1"/>
    <col min="8402" max="8402" width="21.10546875" style="11" customWidth="1"/>
    <col min="8403" max="8403" width="5.9921875" style="11" customWidth="1"/>
    <col min="8404" max="8404" width="1.12109375" style="11" customWidth="1"/>
    <col min="8405" max="8405" width="2.87109375" style="11" customWidth="1"/>
    <col min="8406" max="8406" width="4.24609375" style="11" customWidth="1"/>
    <col min="8407" max="8407" width="2.74609375" style="11" customWidth="1"/>
    <col min="8408" max="8408" width="25.3515625" style="11" customWidth="1"/>
    <col min="8409" max="8416" width="4.49609375" style="11" customWidth="1"/>
    <col min="8417" max="8417" width="21.10546875" style="11" customWidth="1"/>
    <col min="8418" max="8418" width="5.9921875" style="11" customWidth="1"/>
    <col min="8419" max="8419" width="1.12109375" style="11" customWidth="1"/>
    <col min="8420" max="8420" width="2.87109375" style="11" customWidth="1"/>
    <col min="8421" max="8421" width="4.24609375" style="11" customWidth="1"/>
    <col min="8422" max="8422" width="2.74609375" style="11" customWidth="1"/>
    <col min="8423" max="8423" width="25.3515625" style="11" customWidth="1"/>
    <col min="8424" max="8431" width="4.49609375" style="11" customWidth="1"/>
    <col min="8432" max="8432" width="21.10546875" style="11" customWidth="1"/>
    <col min="8433" max="8433" width="5.9921875" style="11" customWidth="1"/>
    <col min="8434" max="8434" width="1.12109375" style="11" customWidth="1"/>
    <col min="8435" max="8435" width="2.87109375" style="11" customWidth="1"/>
    <col min="8436" max="8436" width="4.24609375" style="11" customWidth="1"/>
    <col min="8437" max="8437" width="2.74609375" style="11" customWidth="1"/>
    <col min="8438" max="8438" width="25.3515625" style="11" customWidth="1"/>
    <col min="8439" max="8446" width="4.49609375" style="11" customWidth="1"/>
    <col min="8447" max="8447" width="21.10546875" style="11" customWidth="1"/>
    <col min="8448" max="8448" width="5.9921875" style="11" customWidth="1"/>
    <col min="8449" max="8449" width="1.12109375" style="11" customWidth="1"/>
    <col min="8450" max="8450" width="2.87109375" style="11" customWidth="1"/>
    <col min="8451" max="8451" width="4.24609375" style="11" customWidth="1"/>
    <col min="8452" max="8452" width="2.74609375" style="11" customWidth="1"/>
    <col min="8453" max="8453" width="25.3515625" style="11" customWidth="1"/>
    <col min="8454" max="8461" width="4.49609375" style="11" customWidth="1"/>
    <col min="8462" max="8462" width="21.10546875" style="11" customWidth="1"/>
    <col min="8463" max="8599" width="5.9921875" style="11" customWidth="1"/>
    <col min="8600" max="8600" width="1.12109375" style="11" customWidth="1"/>
    <col min="8601" max="8601" width="2.87109375" style="11" customWidth="1"/>
    <col min="8602" max="8602" width="4.24609375" style="11" customWidth="1"/>
    <col min="8603" max="8603" width="2.74609375" style="11" customWidth="1"/>
    <col min="8604" max="8604" width="25.3515625" style="11" customWidth="1"/>
    <col min="8605" max="8612" width="4.49609375" style="11" customWidth="1"/>
    <col min="8613" max="8613" width="21.10546875" style="11" customWidth="1"/>
    <col min="8614" max="8614" width="5.9921875" style="11" customWidth="1"/>
    <col min="8615" max="8615" width="1.12109375" style="11" customWidth="1"/>
    <col min="8616" max="8616" width="2.87109375" style="11" customWidth="1"/>
    <col min="8617" max="8617" width="4.24609375" style="11" customWidth="1"/>
    <col min="8618" max="8618" width="2.74609375" style="11" customWidth="1"/>
    <col min="8619" max="8619" width="25.3515625" style="11" customWidth="1"/>
    <col min="8620" max="8627" width="4.49609375" style="11" customWidth="1"/>
    <col min="8628" max="8628" width="21.10546875" style="11" customWidth="1"/>
    <col min="8629" max="8629" width="5.9921875" style="11" customWidth="1"/>
    <col min="8630" max="8630" width="1.12109375" style="11" customWidth="1"/>
    <col min="8631" max="8631" width="2.87109375" style="11" customWidth="1"/>
    <col min="8632" max="8632" width="4.24609375" style="11" customWidth="1"/>
    <col min="8633" max="8633" width="2.74609375" style="11" customWidth="1"/>
    <col min="8634" max="8634" width="25.3515625" style="11" customWidth="1"/>
    <col min="8635" max="8642" width="4.49609375" style="11" customWidth="1"/>
    <col min="8643" max="8643" width="21.10546875" style="11" customWidth="1"/>
    <col min="8644" max="8644" width="5.9921875" style="11" customWidth="1"/>
    <col min="8645" max="8645" width="1.12109375" style="11" customWidth="1"/>
    <col min="8646" max="8646" width="2.87109375" style="11" customWidth="1"/>
    <col min="8647" max="8647" width="4.24609375" style="11" customWidth="1"/>
    <col min="8648" max="8648" width="2.74609375" style="11" customWidth="1"/>
    <col min="8649" max="8649" width="25.3515625" style="11" customWidth="1"/>
    <col min="8650" max="8657" width="4.49609375" style="11" customWidth="1"/>
    <col min="8658" max="8658" width="21.10546875" style="11" customWidth="1"/>
    <col min="8659" max="8659" width="5.9921875" style="11" customWidth="1"/>
    <col min="8660" max="8660" width="1.12109375" style="11" customWidth="1"/>
    <col min="8661" max="8661" width="2.87109375" style="11" customWidth="1"/>
    <col min="8662" max="8662" width="4.24609375" style="11" customWidth="1"/>
    <col min="8663" max="8663" width="2.74609375" style="11" customWidth="1"/>
    <col min="8664" max="8664" width="25.3515625" style="11" customWidth="1"/>
    <col min="8665" max="8672" width="4.49609375" style="11" customWidth="1"/>
    <col min="8673" max="8673" width="21.10546875" style="11" customWidth="1"/>
    <col min="8674" max="8674" width="5.9921875" style="11" customWidth="1"/>
    <col min="8675" max="8675" width="1.12109375" style="11" customWidth="1"/>
    <col min="8676" max="8676" width="2.87109375" style="11" customWidth="1"/>
    <col min="8677" max="8677" width="4.24609375" style="11" customWidth="1"/>
    <col min="8678" max="8678" width="2.74609375" style="11" customWidth="1"/>
    <col min="8679" max="8679" width="25.3515625" style="11" customWidth="1"/>
    <col min="8680" max="8687" width="4.49609375" style="11" customWidth="1"/>
    <col min="8688" max="8688" width="21.10546875" style="11" customWidth="1"/>
    <col min="8689" max="8689" width="5.9921875" style="11" customWidth="1"/>
    <col min="8690" max="8690" width="1.12109375" style="11" customWidth="1"/>
    <col min="8691" max="8691" width="2.87109375" style="11" customWidth="1"/>
    <col min="8692" max="8692" width="4.24609375" style="11" customWidth="1"/>
    <col min="8693" max="8693" width="2.74609375" style="11" customWidth="1"/>
    <col min="8694" max="8694" width="25.3515625" style="11" customWidth="1"/>
    <col min="8695" max="8702" width="4.49609375" style="11" customWidth="1"/>
    <col min="8703" max="8703" width="21.10546875" style="11" customWidth="1"/>
    <col min="8704" max="8704" width="5.9921875" style="11" customWidth="1"/>
    <col min="8705" max="8705" width="1.12109375" style="11" customWidth="1"/>
    <col min="8706" max="8706" width="2.87109375" style="11" customWidth="1"/>
    <col min="8707" max="8707" width="4.24609375" style="11" customWidth="1"/>
    <col min="8708" max="8708" width="2.74609375" style="11" customWidth="1"/>
    <col min="8709" max="8709" width="25.3515625" style="11" customWidth="1"/>
    <col min="8710" max="8717" width="4.49609375" style="11" customWidth="1"/>
    <col min="8718" max="8718" width="21.10546875" style="11" customWidth="1"/>
    <col min="8719" max="8855" width="5.9921875" style="11" customWidth="1"/>
    <col min="8856" max="8856" width="1.12109375" style="11" customWidth="1"/>
    <col min="8857" max="8857" width="2.87109375" style="11" customWidth="1"/>
    <col min="8858" max="8858" width="4.24609375" style="11" customWidth="1"/>
    <col min="8859" max="8859" width="2.74609375" style="11" customWidth="1"/>
    <col min="8860" max="8860" width="25.3515625" style="11" customWidth="1"/>
    <col min="8861" max="8868" width="4.49609375" style="11" customWidth="1"/>
    <col min="8869" max="8869" width="21.10546875" style="11" customWidth="1"/>
    <col min="8870" max="8870" width="5.9921875" style="11" customWidth="1"/>
    <col min="8871" max="8871" width="1.12109375" style="11" customWidth="1"/>
    <col min="8872" max="8872" width="2.87109375" style="11" customWidth="1"/>
    <col min="8873" max="8873" width="4.24609375" style="11" customWidth="1"/>
    <col min="8874" max="8874" width="2.74609375" style="11" customWidth="1"/>
    <col min="8875" max="8875" width="25.3515625" style="11" customWidth="1"/>
    <col min="8876" max="8883" width="4.49609375" style="11" customWidth="1"/>
    <col min="8884" max="8884" width="21.10546875" style="11" customWidth="1"/>
    <col min="8885" max="8885" width="5.9921875" style="11" customWidth="1"/>
    <col min="8886" max="8886" width="1.12109375" style="11" customWidth="1"/>
    <col min="8887" max="8887" width="2.87109375" style="11" customWidth="1"/>
    <col min="8888" max="8888" width="4.24609375" style="11" customWidth="1"/>
    <col min="8889" max="8889" width="2.74609375" style="11" customWidth="1"/>
    <col min="8890" max="8890" width="25.3515625" style="11" customWidth="1"/>
    <col min="8891" max="8898" width="4.49609375" style="11" customWidth="1"/>
    <col min="8899" max="8899" width="21.10546875" style="11" customWidth="1"/>
    <col min="8900" max="8900" width="5.9921875" style="11" customWidth="1"/>
    <col min="8901" max="8901" width="1.12109375" style="11" customWidth="1"/>
    <col min="8902" max="8902" width="2.87109375" style="11" customWidth="1"/>
    <col min="8903" max="8903" width="4.24609375" style="11" customWidth="1"/>
    <col min="8904" max="8904" width="2.74609375" style="11" customWidth="1"/>
    <col min="8905" max="8905" width="25.3515625" style="11" customWidth="1"/>
    <col min="8906" max="8913" width="4.49609375" style="11" customWidth="1"/>
    <col min="8914" max="8914" width="21.10546875" style="11" customWidth="1"/>
    <col min="8915" max="8915" width="5.9921875" style="11" customWidth="1"/>
    <col min="8916" max="8916" width="1.12109375" style="11" customWidth="1"/>
    <col min="8917" max="8917" width="2.87109375" style="11" customWidth="1"/>
    <col min="8918" max="8918" width="4.24609375" style="11" customWidth="1"/>
    <col min="8919" max="8919" width="2.74609375" style="11" customWidth="1"/>
    <col min="8920" max="8920" width="25.3515625" style="11" customWidth="1"/>
    <col min="8921" max="8928" width="4.49609375" style="11" customWidth="1"/>
    <col min="8929" max="8929" width="21.10546875" style="11" customWidth="1"/>
    <col min="8930" max="8930" width="5.9921875" style="11" customWidth="1"/>
    <col min="8931" max="8931" width="1.12109375" style="11" customWidth="1"/>
    <col min="8932" max="8932" width="2.87109375" style="11" customWidth="1"/>
    <col min="8933" max="8933" width="4.24609375" style="11" customWidth="1"/>
    <col min="8934" max="8934" width="2.74609375" style="11" customWidth="1"/>
    <col min="8935" max="8935" width="25.3515625" style="11" customWidth="1"/>
    <col min="8936" max="8943" width="4.49609375" style="11" customWidth="1"/>
    <col min="8944" max="8944" width="21.10546875" style="11" customWidth="1"/>
    <col min="8945" max="8945" width="5.9921875" style="11" customWidth="1"/>
    <col min="8946" max="8946" width="1.12109375" style="11" customWidth="1"/>
    <col min="8947" max="8947" width="2.87109375" style="11" customWidth="1"/>
    <col min="8948" max="8948" width="4.24609375" style="11" customWidth="1"/>
    <col min="8949" max="8949" width="2.74609375" style="11" customWidth="1"/>
    <col min="8950" max="8950" width="25.3515625" style="11" customWidth="1"/>
    <col min="8951" max="8958" width="4.49609375" style="11" customWidth="1"/>
    <col min="8959" max="8959" width="21.10546875" style="11" customWidth="1"/>
    <col min="8960" max="8960" width="5.9921875" style="11" customWidth="1"/>
    <col min="8961" max="8961" width="1.12109375" style="11" customWidth="1"/>
    <col min="8962" max="8962" width="2.87109375" style="11" customWidth="1"/>
    <col min="8963" max="8963" width="4.24609375" style="11" customWidth="1"/>
    <col min="8964" max="8964" width="2.74609375" style="11" customWidth="1"/>
    <col min="8965" max="8965" width="25.3515625" style="11" customWidth="1"/>
    <col min="8966" max="8973" width="4.49609375" style="11" customWidth="1"/>
    <col min="8974" max="8974" width="21.10546875" style="11" customWidth="1"/>
    <col min="8975" max="9111" width="5.9921875" style="11" customWidth="1"/>
    <col min="9112" max="9112" width="1.12109375" style="11" customWidth="1"/>
    <col min="9113" max="9113" width="2.87109375" style="11" customWidth="1"/>
    <col min="9114" max="9114" width="4.24609375" style="11" customWidth="1"/>
    <col min="9115" max="9115" width="2.74609375" style="11" customWidth="1"/>
    <col min="9116" max="9116" width="25.3515625" style="11" customWidth="1"/>
    <col min="9117" max="9124" width="4.49609375" style="11" customWidth="1"/>
    <col min="9125" max="9125" width="21.10546875" style="11" customWidth="1"/>
    <col min="9126" max="9126" width="5.9921875" style="11" customWidth="1"/>
    <col min="9127" max="9127" width="1.12109375" style="11" customWidth="1"/>
    <col min="9128" max="9128" width="2.87109375" style="11" customWidth="1"/>
    <col min="9129" max="9129" width="4.24609375" style="11" customWidth="1"/>
    <col min="9130" max="9130" width="2.74609375" style="11" customWidth="1"/>
    <col min="9131" max="9131" width="25.3515625" style="11" customWidth="1"/>
    <col min="9132" max="9139" width="4.49609375" style="11" customWidth="1"/>
    <col min="9140" max="9140" width="21.10546875" style="11" customWidth="1"/>
    <col min="9141" max="9141" width="5.9921875" style="11" customWidth="1"/>
    <col min="9142" max="9142" width="1.12109375" style="11" customWidth="1"/>
    <col min="9143" max="9143" width="2.87109375" style="11" customWidth="1"/>
    <col min="9144" max="9144" width="4.24609375" style="11" customWidth="1"/>
    <col min="9145" max="9145" width="2.74609375" style="11" customWidth="1"/>
    <col min="9146" max="9146" width="25.3515625" style="11" customWidth="1"/>
    <col min="9147" max="9154" width="4.49609375" style="11" customWidth="1"/>
    <col min="9155" max="9155" width="21.10546875" style="11" customWidth="1"/>
    <col min="9156" max="9156" width="5.9921875" style="11" customWidth="1"/>
    <col min="9157" max="9157" width="1.12109375" style="11" customWidth="1"/>
    <col min="9158" max="9158" width="2.87109375" style="11" customWidth="1"/>
    <col min="9159" max="9159" width="4.24609375" style="11" customWidth="1"/>
    <col min="9160" max="9160" width="2.74609375" style="11" customWidth="1"/>
    <col min="9161" max="9161" width="25.3515625" style="11" customWidth="1"/>
    <col min="9162" max="9169" width="4.49609375" style="11" customWidth="1"/>
    <col min="9170" max="9170" width="21.10546875" style="11" customWidth="1"/>
    <col min="9171" max="9171" width="5.9921875" style="11" customWidth="1"/>
    <col min="9172" max="9172" width="1.12109375" style="11" customWidth="1"/>
    <col min="9173" max="9173" width="2.87109375" style="11" customWidth="1"/>
    <col min="9174" max="9174" width="4.24609375" style="11" customWidth="1"/>
    <col min="9175" max="9175" width="2.74609375" style="11" customWidth="1"/>
    <col min="9176" max="9176" width="25.3515625" style="11" customWidth="1"/>
    <col min="9177" max="9184" width="4.49609375" style="11" customWidth="1"/>
    <col min="9185" max="9185" width="21.10546875" style="11" customWidth="1"/>
    <col min="9186" max="9186" width="5.9921875" style="11" customWidth="1"/>
    <col min="9187" max="9187" width="1.12109375" style="11" customWidth="1"/>
    <col min="9188" max="9188" width="2.87109375" style="11" customWidth="1"/>
    <col min="9189" max="9189" width="4.24609375" style="11" customWidth="1"/>
    <col min="9190" max="9190" width="2.74609375" style="11" customWidth="1"/>
    <col min="9191" max="9191" width="25.3515625" style="11" customWidth="1"/>
    <col min="9192" max="9199" width="4.49609375" style="11" customWidth="1"/>
    <col min="9200" max="9200" width="21.10546875" style="11" customWidth="1"/>
    <col min="9201" max="9201" width="5.9921875" style="11" customWidth="1"/>
    <col min="9202" max="9202" width="1.12109375" style="11" customWidth="1"/>
    <col min="9203" max="9203" width="2.87109375" style="11" customWidth="1"/>
    <col min="9204" max="9204" width="4.24609375" style="11" customWidth="1"/>
    <col min="9205" max="9205" width="2.74609375" style="11" customWidth="1"/>
    <col min="9206" max="9206" width="25.3515625" style="11" customWidth="1"/>
    <col min="9207" max="9214" width="4.49609375" style="11" customWidth="1"/>
    <col min="9215" max="9215" width="21.10546875" style="11" customWidth="1"/>
    <col min="9216" max="9216" width="5.9921875" style="11" customWidth="1"/>
    <col min="9217" max="9217" width="1.12109375" style="11" customWidth="1"/>
    <col min="9218" max="9218" width="2.87109375" style="11" customWidth="1"/>
    <col min="9219" max="9219" width="4.24609375" style="11" customWidth="1"/>
    <col min="9220" max="9220" width="2.74609375" style="11" customWidth="1"/>
    <col min="9221" max="9221" width="25.3515625" style="11" customWidth="1"/>
    <col min="9222" max="9229" width="4.49609375" style="11" customWidth="1"/>
    <col min="9230" max="9230" width="21.10546875" style="11" customWidth="1"/>
    <col min="9231" max="9367" width="5.9921875" style="11" customWidth="1"/>
    <col min="9368" max="9368" width="1.12109375" style="11" customWidth="1"/>
    <col min="9369" max="9369" width="2.87109375" style="11" customWidth="1"/>
    <col min="9370" max="9370" width="4.24609375" style="11" customWidth="1"/>
    <col min="9371" max="9371" width="2.74609375" style="11" customWidth="1"/>
    <col min="9372" max="9372" width="25.3515625" style="11" customWidth="1"/>
    <col min="9373" max="9380" width="4.49609375" style="11" customWidth="1"/>
    <col min="9381" max="9381" width="21.10546875" style="11" customWidth="1"/>
    <col min="9382" max="9382" width="5.9921875" style="11" customWidth="1"/>
    <col min="9383" max="9383" width="1.12109375" style="11" customWidth="1"/>
    <col min="9384" max="9384" width="2.87109375" style="11" customWidth="1"/>
    <col min="9385" max="9385" width="4.24609375" style="11" customWidth="1"/>
    <col min="9386" max="9386" width="2.74609375" style="11" customWidth="1"/>
    <col min="9387" max="9387" width="25.3515625" style="11" customWidth="1"/>
    <col min="9388" max="9395" width="4.49609375" style="11" customWidth="1"/>
    <col min="9396" max="9396" width="21.10546875" style="11" customWidth="1"/>
    <col min="9397" max="9397" width="5.9921875" style="11" customWidth="1"/>
    <col min="9398" max="9398" width="1.12109375" style="11" customWidth="1"/>
    <col min="9399" max="9399" width="2.87109375" style="11" customWidth="1"/>
    <col min="9400" max="9400" width="4.24609375" style="11" customWidth="1"/>
    <col min="9401" max="9401" width="2.74609375" style="11" customWidth="1"/>
    <col min="9402" max="9402" width="25.3515625" style="11" customWidth="1"/>
    <col min="9403" max="9410" width="4.49609375" style="11" customWidth="1"/>
    <col min="9411" max="9411" width="21.10546875" style="11" customWidth="1"/>
    <col min="9412" max="9412" width="5.9921875" style="11" customWidth="1"/>
    <col min="9413" max="9413" width="1.12109375" style="11" customWidth="1"/>
    <col min="9414" max="9414" width="2.87109375" style="11" customWidth="1"/>
    <col min="9415" max="9415" width="4.24609375" style="11" customWidth="1"/>
    <col min="9416" max="9416" width="2.74609375" style="11" customWidth="1"/>
    <col min="9417" max="9417" width="25.3515625" style="11" customWidth="1"/>
    <col min="9418" max="9425" width="4.49609375" style="11" customWidth="1"/>
    <col min="9426" max="9426" width="21.10546875" style="11" customWidth="1"/>
    <col min="9427" max="9427" width="5.9921875" style="11" customWidth="1"/>
    <col min="9428" max="9428" width="1.12109375" style="11" customWidth="1"/>
    <col min="9429" max="9429" width="2.87109375" style="11" customWidth="1"/>
    <col min="9430" max="9430" width="4.24609375" style="11" customWidth="1"/>
    <col min="9431" max="9431" width="2.74609375" style="11" customWidth="1"/>
    <col min="9432" max="9432" width="25.3515625" style="11" customWidth="1"/>
    <col min="9433" max="9440" width="4.49609375" style="11" customWidth="1"/>
    <col min="9441" max="9441" width="21.10546875" style="11" customWidth="1"/>
    <col min="9442" max="9442" width="5.9921875" style="11" customWidth="1"/>
    <col min="9443" max="9443" width="1.12109375" style="11" customWidth="1"/>
    <col min="9444" max="9444" width="2.87109375" style="11" customWidth="1"/>
    <col min="9445" max="9445" width="4.24609375" style="11" customWidth="1"/>
    <col min="9446" max="9446" width="2.74609375" style="11" customWidth="1"/>
    <col min="9447" max="9447" width="25.3515625" style="11" customWidth="1"/>
    <col min="9448" max="9455" width="4.49609375" style="11" customWidth="1"/>
    <col min="9456" max="9456" width="21.10546875" style="11" customWidth="1"/>
    <col min="9457" max="9457" width="5.9921875" style="11" customWidth="1"/>
    <col min="9458" max="9458" width="1.12109375" style="11" customWidth="1"/>
    <col min="9459" max="9459" width="2.87109375" style="11" customWidth="1"/>
    <col min="9460" max="9460" width="4.24609375" style="11" customWidth="1"/>
    <col min="9461" max="9461" width="2.74609375" style="11" customWidth="1"/>
    <col min="9462" max="9462" width="25.3515625" style="11" customWidth="1"/>
    <col min="9463" max="9470" width="4.49609375" style="11" customWidth="1"/>
    <col min="9471" max="9471" width="21.10546875" style="11" customWidth="1"/>
    <col min="9472" max="9472" width="5.9921875" style="11" customWidth="1"/>
    <col min="9473" max="9473" width="1.12109375" style="11" customWidth="1"/>
    <col min="9474" max="9474" width="2.87109375" style="11" customWidth="1"/>
    <col min="9475" max="9475" width="4.24609375" style="11" customWidth="1"/>
    <col min="9476" max="9476" width="2.74609375" style="11" customWidth="1"/>
    <col min="9477" max="9477" width="25.3515625" style="11" customWidth="1"/>
    <col min="9478" max="9485" width="4.49609375" style="11" customWidth="1"/>
    <col min="9486" max="9486" width="21.10546875" style="11" customWidth="1"/>
    <col min="9487" max="9623" width="5.9921875" style="11" customWidth="1"/>
    <col min="9624" max="9624" width="1.12109375" style="11" customWidth="1"/>
    <col min="9625" max="9625" width="2.87109375" style="11" customWidth="1"/>
    <col min="9626" max="9626" width="4.24609375" style="11" customWidth="1"/>
    <col min="9627" max="9627" width="2.74609375" style="11" customWidth="1"/>
    <col min="9628" max="9628" width="25.3515625" style="11" customWidth="1"/>
    <col min="9629" max="9636" width="4.49609375" style="11" customWidth="1"/>
    <col min="9637" max="9637" width="21.10546875" style="11" customWidth="1"/>
    <col min="9638" max="9638" width="5.9921875" style="11" customWidth="1"/>
    <col min="9639" max="9639" width="1.12109375" style="11" customWidth="1"/>
    <col min="9640" max="9640" width="2.87109375" style="11" customWidth="1"/>
    <col min="9641" max="9641" width="4.24609375" style="11" customWidth="1"/>
    <col min="9642" max="9642" width="2.74609375" style="11" customWidth="1"/>
    <col min="9643" max="9643" width="25.3515625" style="11" customWidth="1"/>
    <col min="9644" max="9651" width="4.49609375" style="11" customWidth="1"/>
    <col min="9652" max="9652" width="21.10546875" style="11" customWidth="1"/>
    <col min="9653" max="9653" width="5.9921875" style="11" customWidth="1"/>
    <col min="9654" max="9654" width="1.12109375" style="11" customWidth="1"/>
    <col min="9655" max="9655" width="2.87109375" style="11" customWidth="1"/>
    <col min="9656" max="9656" width="4.24609375" style="11" customWidth="1"/>
    <col min="9657" max="9657" width="2.74609375" style="11" customWidth="1"/>
    <col min="9658" max="9658" width="25.3515625" style="11" customWidth="1"/>
    <col min="9659" max="9666" width="4.49609375" style="11" customWidth="1"/>
    <col min="9667" max="9667" width="21.10546875" style="11" customWidth="1"/>
    <col min="9668" max="9668" width="5.9921875" style="11" customWidth="1"/>
    <col min="9669" max="9669" width="1.12109375" style="11" customWidth="1"/>
    <col min="9670" max="9670" width="2.87109375" style="11" customWidth="1"/>
    <col min="9671" max="9671" width="4.24609375" style="11" customWidth="1"/>
    <col min="9672" max="9672" width="2.74609375" style="11" customWidth="1"/>
    <col min="9673" max="9673" width="25.3515625" style="11" customWidth="1"/>
    <col min="9674" max="9681" width="4.49609375" style="11" customWidth="1"/>
    <col min="9682" max="9682" width="21.10546875" style="11" customWidth="1"/>
    <col min="9683" max="9683" width="5.9921875" style="11" customWidth="1"/>
    <col min="9684" max="9684" width="1.12109375" style="11" customWidth="1"/>
    <col min="9685" max="9685" width="2.87109375" style="11" customWidth="1"/>
    <col min="9686" max="9686" width="4.24609375" style="11" customWidth="1"/>
    <col min="9687" max="9687" width="2.74609375" style="11" customWidth="1"/>
    <col min="9688" max="9688" width="25.3515625" style="11" customWidth="1"/>
    <col min="9689" max="9696" width="4.49609375" style="11" customWidth="1"/>
    <col min="9697" max="9697" width="21.10546875" style="11" customWidth="1"/>
    <col min="9698" max="9698" width="5.9921875" style="11" customWidth="1"/>
    <col min="9699" max="9699" width="1.12109375" style="11" customWidth="1"/>
    <col min="9700" max="9700" width="2.87109375" style="11" customWidth="1"/>
    <col min="9701" max="9701" width="4.24609375" style="11" customWidth="1"/>
    <col min="9702" max="9702" width="2.74609375" style="11" customWidth="1"/>
    <col min="9703" max="9703" width="25.3515625" style="11" customWidth="1"/>
    <col min="9704" max="9711" width="4.49609375" style="11" customWidth="1"/>
    <col min="9712" max="9712" width="21.10546875" style="11" customWidth="1"/>
    <col min="9713" max="9713" width="5.9921875" style="11" customWidth="1"/>
    <col min="9714" max="9714" width="1.12109375" style="11" customWidth="1"/>
    <col min="9715" max="9715" width="2.87109375" style="11" customWidth="1"/>
    <col min="9716" max="9716" width="4.24609375" style="11" customWidth="1"/>
    <col min="9717" max="9717" width="2.74609375" style="11" customWidth="1"/>
    <col min="9718" max="9718" width="25.3515625" style="11" customWidth="1"/>
    <col min="9719" max="9726" width="4.49609375" style="11" customWidth="1"/>
    <col min="9727" max="9727" width="21.10546875" style="11" customWidth="1"/>
    <col min="9728" max="9728" width="5.9921875" style="11" customWidth="1"/>
    <col min="9729" max="9729" width="1.12109375" style="11" customWidth="1"/>
    <col min="9730" max="9730" width="2.87109375" style="11" customWidth="1"/>
    <col min="9731" max="9731" width="4.24609375" style="11" customWidth="1"/>
    <col min="9732" max="9732" width="2.74609375" style="11" customWidth="1"/>
    <col min="9733" max="9733" width="25.3515625" style="11" customWidth="1"/>
    <col min="9734" max="9741" width="4.49609375" style="11" customWidth="1"/>
    <col min="9742" max="9742" width="21.10546875" style="11" customWidth="1"/>
    <col min="9743" max="9879" width="5.9921875" style="11" customWidth="1"/>
    <col min="9880" max="9880" width="1.12109375" style="11" customWidth="1"/>
    <col min="9881" max="9881" width="2.87109375" style="11" customWidth="1"/>
    <col min="9882" max="9882" width="4.24609375" style="11" customWidth="1"/>
    <col min="9883" max="9883" width="2.74609375" style="11" customWidth="1"/>
    <col min="9884" max="9884" width="25.3515625" style="11" customWidth="1"/>
    <col min="9885" max="9892" width="4.49609375" style="11" customWidth="1"/>
    <col min="9893" max="9893" width="21.10546875" style="11" customWidth="1"/>
    <col min="9894" max="9894" width="5.9921875" style="11" customWidth="1"/>
    <col min="9895" max="9895" width="1.12109375" style="11" customWidth="1"/>
    <col min="9896" max="9896" width="2.87109375" style="11" customWidth="1"/>
    <col min="9897" max="9897" width="4.24609375" style="11" customWidth="1"/>
    <col min="9898" max="9898" width="2.74609375" style="11" customWidth="1"/>
    <col min="9899" max="9899" width="25.3515625" style="11" customWidth="1"/>
    <col min="9900" max="9907" width="4.49609375" style="11" customWidth="1"/>
    <col min="9908" max="9908" width="21.10546875" style="11" customWidth="1"/>
    <col min="9909" max="9909" width="5.9921875" style="11" customWidth="1"/>
    <col min="9910" max="9910" width="1.12109375" style="11" customWidth="1"/>
    <col min="9911" max="9911" width="2.87109375" style="11" customWidth="1"/>
    <col min="9912" max="9912" width="4.24609375" style="11" customWidth="1"/>
    <col min="9913" max="9913" width="2.74609375" style="11" customWidth="1"/>
    <col min="9914" max="9914" width="25.3515625" style="11" customWidth="1"/>
    <col min="9915" max="9922" width="4.49609375" style="11" customWidth="1"/>
    <col min="9923" max="9923" width="21.10546875" style="11" customWidth="1"/>
    <col min="9924" max="9924" width="5.9921875" style="11" customWidth="1"/>
    <col min="9925" max="9925" width="1.12109375" style="11" customWidth="1"/>
    <col min="9926" max="9926" width="2.87109375" style="11" customWidth="1"/>
    <col min="9927" max="9927" width="4.24609375" style="11" customWidth="1"/>
    <col min="9928" max="9928" width="2.74609375" style="11" customWidth="1"/>
    <col min="9929" max="9929" width="25.3515625" style="11" customWidth="1"/>
    <col min="9930" max="9937" width="4.49609375" style="11" customWidth="1"/>
    <col min="9938" max="9938" width="21.10546875" style="11" customWidth="1"/>
    <col min="9939" max="9939" width="5.9921875" style="11" customWidth="1"/>
    <col min="9940" max="9940" width="1.12109375" style="11" customWidth="1"/>
    <col min="9941" max="9941" width="2.87109375" style="11" customWidth="1"/>
    <col min="9942" max="9942" width="4.24609375" style="11" customWidth="1"/>
    <col min="9943" max="9943" width="2.74609375" style="11" customWidth="1"/>
    <col min="9944" max="9944" width="25.3515625" style="11" customWidth="1"/>
    <col min="9945" max="9952" width="4.49609375" style="11" customWidth="1"/>
    <col min="9953" max="9953" width="21.10546875" style="11" customWidth="1"/>
    <col min="9954" max="9954" width="5.9921875" style="11" customWidth="1"/>
    <col min="9955" max="9955" width="1.12109375" style="11" customWidth="1"/>
    <col min="9956" max="9956" width="2.87109375" style="11" customWidth="1"/>
    <col min="9957" max="9957" width="4.24609375" style="11" customWidth="1"/>
    <col min="9958" max="9958" width="2.74609375" style="11" customWidth="1"/>
    <col min="9959" max="9959" width="25.3515625" style="11" customWidth="1"/>
    <col min="9960" max="9967" width="4.49609375" style="11" customWidth="1"/>
    <col min="9968" max="9968" width="21.10546875" style="11" customWidth="1"/>
    <col min="9969" max="9969" width="5.9921875" style="11" customWidth="1"/>
    <col min="9970" max="9970" width="1.12109375" style="11" customWidth="1"/>
    <col min="9971" max="9971" width="2.87109375" style="11" customWidth="1"/>
    <col min="9972" max="9972" width="4.24609375" style="11" customWidth="1"/>
    <col min="9973" max="9973" width="2.74609375" style="11" customWidth="1"/>
    <col min="9974" max="9974" width="25.3515625" style="11" customWidth="1"/>
    <col min="9975" max="9982" width="4.49609375" style="11" customWidth="1"/>
    <col min="9983" max="9983" width="21.10546875" style="11" customWidth="1"/>
    <col min="9984" max="9984" width="5.9921875" style="11" customWidth="1"/>
    <col min="9985" max="9985" width="1.12109375" style="11" customWidth="1"/>
    <col min="9986" max="9986" width="2.87109375" style="11" customWidth="1"/>
    <col min="9987" max="9987" width="4.24609375" style="11" customWidth="1"/>
    <col min="9988" max="9988" width="2.74609375" style="11" customWidth="1"/>
    <col min="9989" max="9989" width="25.3515625" style="11" customWidth="1"/>
    <col min="9990" max="9997" width="4.49609375" style="11" customWidth="1"/>
    <col min="9998" max="9998" width="21.10546875" style="11" customWidth="1"/>
    <col min="9999" max="10135" width="5.9921875" style="11" customWidth="1"/>
    <col min="10136" max="10136" width="1.12109375" style="11" customWidth="1"/>
    <col min="10137" max="10137" width="2.87109375" style="11" customWidth="1"/>
    <col min="10138" max="10138" width="4.24609375" style="11" customWidth="1"/>
    <col min="10139" max="10139" width="2.74609375" style="11" customWidth="1"/>
    <col min="10140" max="10140" width="25.3515625" style="11" customWidth="1"/>
    <col min="10141" max="10148" width="4.49609375" style="11" customWidth="1"/>
    <col min="10149" max="10149" width="21.10546875" style="11" customWidth="1"/>
    <col min="10150" max="10150" width="5.9921875" style="11" customWidth="1"/>
    <col min="10151" max="10151" width="1.12109375" style="11" customWidth="1"/>
    <col min="10152" max="10152" width="2.87109375" style="11" customWidth="1"/>
    <col min="10153" max="10153" width="4.24609375" style="11" customWidth="1"/>
    <col min="10154" max="10154" width="2.74609375" style="11" customWidth="1"/>
    <col min="10155" max="10155" width="25.3515625" style="11" customWidth="1"/>
    <col min="10156" max="10163" width="4.49609375" style="11" customWidth="1"/>
    <col min="10164" max="10164" width="21.10546875" style="11" customWidth="1"/>
    <col min="10165" max="10165" width="5.9921875" style="11" customWidth="1"/>
    <col min="10166" max="10166" width="1.12109375" style="11" customWidth="1"/>
    <col min="10167" max="10167" width="2.87109375" style="11" customWidth="1"/>
    <col min="10168" max="10168" width="4.24609375" style="11" customWidth="1"/>
    <col min="10169" max="10169" width="2.74609375" style="11" customWidth="1"/>
    <col min="10170" max="10170" width="25.3515625" style="11" customWidth="1"/>
    <col min="10171" max="10178" width="4.49609375" style="11" customWidth="1"/>
    <col min="10179" max="10179" width="21.10546875" style="11" customWidth="1"/>
    <col min="10180" max="10180" width="5.9921875" style="11" customWidth="1"/>
    <col min="10181" max="10181" width="1.12109375" style="11" customWidth="1"/>
    <col min="10182" max="10182" width="2.87109375" style="11" customWidth="1"/>
    <col min="10183" max="10183" width="4.24609375" style="11" customWidth="1"/>
    <col min="10184" max="10184" width="2.74609375" style="11" customWidth="1"/>
    <col min="10185" max="10185" width="25.3515625" style="11" customWidth="1"/>
    <col min="10186" max="10193" width="4.49609375" style="11" customWidth="1"/>
    <col min="10194" max="10194" width="21.10546875" style="11" customWidth="1"/>
    <col min="10195" max="10195" width="5.9921875" style="11" customWidth="1"/>
    <col min="10196" max="10196" width="1.12109375" style="11" customWidth="1"/>
    <col min="10197" max="10197" width="2.87109375" style="11" customWidth="1"/>
    <col min="10198" max="10198" width="4.24609375" style="11" customWidth="1"/>
    <col min="10199" max="10199" width="2.74609375" style="11" customWidth="1"/>
    <col min="10200" max="10200" width="25.3515625" style="11" customWidth="1"/>
    <col min="10201" max="10208" width="4.49609375" style="11" customWidth="1"/>
    <col min="10209" max="10209" width="21.10546875" style="11" customWidth="1"/>
    <col min="10210" max="10210" width="5.9921875" style="11" customWidth="1"/>
    <col min="10211" max="10211" width="1.12109375" style="11" customWidth="1"/>
    <col min="10212" max="10212" width="2.87109375" style="11" customWidth="1"/>
    <col min="10213" max="10213" width="4.24609375" style="11" customWidth="1"/>
    <col min="10214" max="10214" width="2.74609375" style="11" customWidth="1"/>
    <col min="10215" max="10215" width="25.3515625" style="11" customWidth="1"/>
    <col min="10216" max="10223" width="4.49609375" style="11" customWidth="1"/>
    <col min="10224" max="10224" width="21.10546875" style="11" customWidth="1"/>
    <col min="10225" max="10225" width="5.9921875" style="11" customWidth="1"/>
    <col min="10226" max="10226" width="1.12109375" style="11" customWidth="1"/>
    <col min="10227" max="10227" width="2.87109375" style="11" customWidth="1"/>
    <col min="10228" max="10228" width="4.24609375" style="11" customWidth="1"/>
    <col min="10229" max="10229" width="2.74609375" style="11" customWidth="1"/>
    <col min="10230" max="10230" width="25.3515625" style="11" customWidth="1"/>
    <col min="10231" max="10238" width="4.49609375" style="11" customWidth="1"/>
    <col min="10239" max="10239" width="21.10546875" style="11" customWidth="1"/>
    <col min="10240" max="10240" width="5.9921875" style="11" customWidth="1"/>
    <col min="10241" max="10241" width="1.12109375" style="11" customWidth="1"/>
    <col min="10242" max="10242" width="2.87109375" style="11" customWidth="1"/>
    <col min="10243" max="10243" width="4.24609375" style="11" customWidth="1"/>
    <col min="10244" max="10244" width="2.74609375" style="11" customWidth="1"/>
    <col min="10245" max="10245" width="25.3515625" style="11" customWidth="1"/>
    <col min="10246" max="10253" width="4.49609375" style="11" customWidth="1"/>
    <col min="10254" max="10254" width="21.10546875" style="11" customWidth="1"/>
    <col min="10255" max="10391" width="5.9921875" style="11" customWidth="1"/>
    <col min="10392" max="10392" width="1.12109375" style="11" customWidth="1"/>
    <col min="10393" max="10393" width="2.87109375" style="11" customWidth="1"/>
    <col min="10394" max="10394" width="4.24609375" style="11" customWidth="1"/>
    <col min="10395" max="10395" width="2.74609375" style="11" customWidth="1"/>
    <col min="10396" max="10396" width="25.3515625" style="11" customWidth="1"/>
    <col min="10397" max="10404" width="4.49609375" style="11" customWidth="1"/>
    <col min="10405" max="10405" width="21.10546875" style="11" customWidth="1"/>
    <col min="10406" max="10406" width="5.9921875" style="11" customWidth="1"/>
    <col min="10407" max="10407" width="1.12109375" style="11" customWidth="1"/>
    <col min="10408" max="10408" width="2.87109375" style="11" customWidth="1"/>
    <col min="10409" max="10409" width="4.24609375" style="11" customWidth="1"/>
    <col min="10410" max="10410" width="2.74609375" style="11" customWidth="1"/>
    <col min="10411" max="10411" width="25.3515625" style="11" customWidth="1"/>
    <col min="10412" max="10419" width="4.49609375" style="11" customWidth="1"/>
    <col min="10420" max="10420" width="21.10546875" style="11" customWidth="1"/>
    <col min="10421" max="10421" width="5.9921875" style="11" customWidth="1"/>
    <col min="10422" max="10422" width="1.12109375" style="11" customWidth="1"/>
    <col min="10423" max="10423" width="2.87109375" style="11" customWidth="1"/>
    <col min="10424" max="10424" width="4.24609375" style="11" customWidth="1"/>
    <col min="10425" max="10425" width="2.74609375" style="11" customWidth="1"/>
    <col min="10426" max="10426" width="25.3515625" style="11" customWidth="1"/>
    <col min="10427" max="10434" width="4.49609375" style="11" customWidth="1"/>
    <col min="10435" max="10435" width="21.10546875" style="11" customWidth="1"/>
    <col min="10436" max="10436" width="5.9921875" style="11" customWidth="1"/>
    <col min="10437" max="10437" width="1.12109375" style="11" customWidth="1"/>
    <col min="10438" max="10438" width="2.87109375" style="11" customWidth="1"/>
    <col min="10439" max="10439" width="4.24609375" style="11" customWidth="1"/>
    <col min="10440" max="10440" width="2.74609375" style="11" customWidth="1"/>
    <col min="10441" max="10441" width="25.3515625" style="11" customWidth="1"/>
    <col min="10442" max="10449" width="4.49609375" style="11" customWidth="1"/>
    <col min="10450" max="10450" width="21.10546875" style="11" customWidth="1"/>
    <col min="10451" max="10451" width="5.9921875" style="11" customWidth="1"/>
    <col min="10452" max="10452" width="1.12109375" style="11" customWidth="1"/>
    <col min="10453" max="10453" width="2.87109375" style="11" customWidth="1"/>
    <col min="10454" max="10454" width="4.24609375" style="11" customWidth="1"/>
    <col min="10455" max="10455" width="2.74609375" style="11" customWidth="1"/>
    <col min="10456" max="10456" width="25.3515625" style="11" customWidth="1"/>
    <col min="10457" max="10464" width="4.49609375" style="11" customWidth="1"/>
    <col min="10465" max="10465" width="21.10546875" style="11" customWidth="1"/>
    <col min="10466" max="10466" width="5.9921875" style="11" customWidth="1"/>
    <col min="10467" max="10467" width="1.12109375" style="11" customWidth="1"/>
    <col min="10468" max="10468" width="2.87109375" style="11" customWidth="1"/>
    <col min="10469" max="10469" width="4.24609375" style="11" customWidth="1"/>
    <col min="10470" max="10470" width="2.74609375" style="11" customWidth="1"/>
    <col min="10471" max="10471" width="25.3515625" style="11" customWidth="1"/>
    <col min="10472" max="10479" width="4.49609375" style="11" customWidth="1"/>
    <col min="10480" max="10480" width="21.10546875" style="11" customWidth="1"/>
    <col min="10481" max="10481" width="5.9921875" style="11" customWidth="1"/>
    <col min="10482" max="10482" width="1.12109375" style="11" customWidth="1"/>
    <col min="10483" max="10483" width="2.87109375" style="11" customWidth="1"/>
    <col min="10484" max="10484" width="4.24609375" style="11" customWidth="1"/>
    <col min="10485" max="10485" width="2.74609375" style="11" customWidth="1"/>
    <col min="10486" max="10486" width="25.3515625" style="11" customWidth="1"/>
    <col min="10487" max="10494" width="4.49609375" style="11" customWidth="1"/>
    <col min="10495" max="10495" width="21.10546875" style="11" customWidth="1"/>
    <col min="10496" max="10496" width="5.9921875" style="11" customWidth="1"/>
    <col min="10497" max="10497" width="1.12109375" style="11" customWidth="1"/>
    <col min="10498" max="10498" width="2.87109375" style="11" customWidth="1"/>
    <col min="10499" max="10499" width="4.24609375" style="11" customWidth="1"/>
    <col min="10500" max="10500" width="2.74609375" style="11" customWidth="1"/>
    <col min="10501" max="10501" width="25.3515625" style="11" customWidth="1"/>
    <col min="10502" max="10509" width="4.49609375" style="11" customWidth="1"/>
    <col min="10510" max="10510" width="21.10546875" style="11" customWidth="1"/>
    <col min="10511" max="10647" width="5.9921875" style="11" customWidth="1"/>
    <col min="10648" max="10648" width="1.12109375" style="11" customWidth="1"/>
    <col min="10649" max="10649" width="2.87109375" style="11" customWidth="1"/>
    <col min="10650" max="10650" width="4.24609375" style="11" customWidth="1"/>
    <col min="10651" max="10651" width="2.74609375" style="11" customWidth="1"/>
    <col min="10652" max="10652" width="25.3515625" style="11" customWidth="1"/>
    <col min="10653" max="10660" width="4.49609375" style="11" customWidth="1"/>
    <col min="10661" max="10661" width="21.10546875" style="11" customWidth="1"/>
    <col min="10662" max="10662" width="5.9921875" style="11" customWidth="1"/>
    <col min="10663" max="10663" width="1.12109375" style="11" customWidth="1"/>
    <col min="10664" max="10664" width="2.87109375" style="11" customWidth="1"/>
    <col min="10665" max="10665" width="4.24609375" style="11" customWidth="1"/>
    <col min="10666" max="10666" width="2.74609375" style="11" customWidth="1"/>
    <col min="10667" max="10667" width="25.3515625" style="11" customWidth="1"/>
    <col min="10668" max="10675" width="4.49609375" style="11" customWidth="1"/>
    <col min="10676" max="10676" width="21.10546875" style="11" customWidth="1"/>
    <col min="10677" max="10677" width="5.9921875" style="11" customWidth="1"/>
    <col min="10678" max="10678" width="1.12109375" style="11" customWidth="1"/>
    <col min="10679" max="10679" width="2.87109375" style="11" customWidth="1"/>
    <col min="10680" max="10680" width="4.24609375" style="11" customWidth="1"/>
    <col min="10681" max="10681" width="2.74609375" style="11" customWidth="1"/>
    <col min="10682" max="10682" width="25.3515625" style="11" customWidth="1"/>
    <col min="10683" max="10690" width="4.49609375" style="11" customWidth="1"/>
    <col min="10691" max="10691" width="21.10546875" style="11" customWidth="1"/>
    <col min="10692" max="10692" width="5.9921875" style="11" customWidth="1"/>
    <col min="10693" max="10693" width="1.12109375" style="11" customWidth="1"/>
    <col min="10694" max="10694" width="2.87109375" style="11" customWidth="1"/>
    <col min="10695" max="10695" width="4.24609375" style="11" customWidth="1"/>
    <col min="10696" max="10696" width="2.74609375" style="11" customWidth="1"/>
    <col min="10697" max="10697" width="25.3515625" style="11" customWidth="1"/>
    <col min="10698" max="10705" width="4.49609375" style="11" customWidth="1"/>
    <col min="10706" max="10706" width="21.10546875" style="11" customWidth="1"/>
    <col min="10707" max="10707" width="5.9921875" style="11" customWidth="1"/>
    <col min="10708" max="10708" width="1.12109375" style="11" customWidth="1"/>
    <col min="10709" max="10709" width="2.87109375" style="11" customWidth="1"/>
    <col min="10710" max="10710" width="4.24609375" style="11" customWidth="1"/>
    <col min="10711" max="10711" width="2.74609375" style="11" customWidth="1"/>
    <col min="10712" max="10712" width="25.3515625" style="11" customWidth="1"/>
    <col min="10713" max="10720" width="4.49609375" style="11" customWidth="1"/>
    <col min="10721" max="10721" width="21.10546875" style="11" customWidth="1"/>
    <col min="10722" max="10722" width="5.9921875" style="11" customWidth="1"/>
    <col min="10723" max="10723" width="1.12109375" style="11" customWidth="1"/>
    <col min="10724" max="10724" width="2.87109375" style="11" customWidth="1"/>
    <col min="10725" max="10725" width="4.24609375" style="11" customWidth="1"/>
    <col min="10726" max="10726" width="2.74609375" style="11" customWidth="1"/>
    <col min="10727" max="10727" width="25.3515625" style="11" customWidth="1"/>
    <col min="10728" max="10735" width="4.49609375" style="11" customWidth="1"/>
    <col min="10736" max="10736" width="21.10546875" style="11" customWidth="1"/>
    <col min="10737" max="10737" width="5.9921875" style="11" customWidth="1"/>
    <col min="10738" max="10738" width="1.12109375" style="11" customWidth="1"/>
    <col min="10739" max="10739" width="2.87109375" style="11" customWidth="1"/>
    <col min="10740" max="10740" width="4.24609375" style="11" customWidth="1"/>
    <col min="10741" max="10741" width="2.74609375" style="11" customWidth="1"/>
    <col min="10742" max="10742" width="25.3515625" style="11" customWidth="1"/>
    <col min="10743" max="10750" width="4.49609375" style="11" customWidth="1"/>
    <col min="10751" max="10751" width="21.10546875" style="11" customWidth="1"/>
    <col min="10752" max="10752" width="5.9921875" style="11" customWidth="1"/>
    <col min="10753" max="10753" width="1.12109375" style="11" customWidth="1"/>
    <col min="10754" max="10754" width="2.87109375" style="11" customWidth="1"/>
    <col min="10755" max="10755" width="4.24609375" style="11" customWidth="1"/>
    <col min="10756" max="10756" width="2.74609375" style="11" customWidth="1"/>
    <col min="10757" max="10757" width="25.3515625" style="11" customWidth="1"/>
    <col min="10758" max="10765" width="4.49609375" style="11" customWidth="1"/>
    <col min="10766" max="10766" width="21.10546875" style="11" customWidth="1"/>
    <col min="10767" max="10903" width="5.9921875" style="11" customWidth="1"/>
    <col min="10904" max="10904" width="1.12109375" style="11" customWidth="1"/>
    <col min="10905" max="10905" width="2.87109375" style="11" customWidth="1"/>
    <col min="10906" max="10906" width="4.24609375" style="11" customWidth="1"/>
    <col min="10907" max="10907" width="2.74609375" style="11" customWidth="1"/>
    <col min="10908" max="10908" width="25.3515625" style="11" customWidth="1"/>
    <col min="10909" max="10916" width="4.49609375" style="11" customWidth="1"/>
    <col min="10917" max="10917" width="21.10546875" style="11" customWidth="1"/>
    <col min="10918" max="10918" width="5.9921875" style="11" customWidth="1"/>
    <col min="10919" max="10919" width="1.12109375" style="11" customWidth="1"/>
    <col min="10920" max="10920" width="2.87109375" style="11" customWidth="1"/>
    <col min="10921" max="10921" width="4.24609375" style="11" customWidth="1"/>
    <col min="10922" max="10922" width="2.74609375" style="11" customWidth="1"/>
    <col min="10923" max="10923" width="25.3515625" style="11" customWidth="1"/>
    <col min="10924" max="10931" width="4.49609375" style="11" customWidth="1"/>
    <col min="10932" max="10932" width="21.10546875" style="11" customWidth="1"/>
    <col min="10933" max="10933" width="5.9921875" style="11" customWidth="1"/>
    <col min="10934" max="10934" width="1.12109375" style="11" customWidth="1"/>
    <col min="10935" max="10935" width="2.87109375" style="11" customWidth="1"/>
    <col min="10936" max="10936" width="4.24609375" style="11" customWidth="1"/>
    <col min="10937" max="10937" width="2.74609375" style="11" customWidth="1"/>
    <col min="10938" max="10938" width="25.3515625" style="11" customWidth="1"/>
    <col min="10939" max="10946" width="4.49609375" style="11" customWidth="1"/>
    <col min="10947" max="10947" width="21.10546875" style="11" customWidth="1"/>
    <col min="10948" max="10948" width="5.9921875" style="11" customWidth="1"/>
    <col min="10949" max="10949" width="1.12109375" style="11" customWidth="1"/>
    <col min="10950" max="10950" width="2.87109375" style="11" customWidth="1"/>
    <col min="10951" max="10951" width="4.24609375" style="11" customWidth="1"/>
    <col min="10952" max="10952" width="2.74609375" style="11" customWidth="1"/>
    <col min="10953" max="10953" width="25.3515625" style="11" customWidth="1"/>
    <col min="10954" max="10961" width="4.49609375" style="11" customWidth="1"/>
    <col min="10962" max="10962" width="21.10546875" style="11" customWidth="1"/>
    <col min="10963" max="10963" width="5.9921875" style="11" customWidth="1"/>
    <col min="10964" max="10964" width="1.12109375" style="11" customWidth="1"/>
    <col min="10965" max="10965" width="2.87109375" style="11" customWidth="1"/>
    <col min="10966" max="10966" width="4.24609375" style="11" customWidth="1"/>
    <col min="10967" max="10967" width="2.74609375" style="11" customWidth="1"/>
    <col min="10968" max="10968" width="25.3515625" style="11" customWidth="1"/>
    <col min="10969" max="10976" width="4.49609375" style="11" customWidth="1"/>
    <col min="10977" max="10977" width="21.10546875" style="11" customWidth="1"/>
    <col min="10978" max="10978" width="5.9921875" style="11" customWidth="1"/>
    <col min="10979" max="10979" width="1.12109375" style="11" customWidth="1"/>
    <col min="10980" max="10980" width="2.87109375" style="11" customWidth="1"/>
    <col min="10981" max="10981" width="4.24609375" style="11" customWidth="1"/>
    <col min="10982" max="10982" width="2.74609375" style="11" customWidth="1"/>
    <col min="10983" max="10983" width="25.3515625" style="11" customWidth="1"/>
    <col min="10984" max="10991" width="4.49609375" style="11" customWidth="1"/>
    <col min="10992" max="10992" width="21.10546875" style="11" customWidth="1"/>
    <col min="10993" max="10993" width="5.9921875" style="11" customWidth="1"/>
    <col min="10994" max="10994" width="1.12109375" style="11" customWidth="1"/>
    <col min="10995" max="10995" width="2.87109375" style="11" customWidth="1"/>
    <col min="10996" max="10996" width="4.24609375" style="11" customWidth="1"/>
    <col min="10997" max="10997" width="2.74609375" style="11" customWidth="1"/>
    <col min="10998" max="10998" width="25.3515625" style="11" customWidth="1"/>
    <col min="10999" max="11006" width="4.49609375" style="11" customWidth="1"/>
    <col min="11007" max="11007" width="21.10546875" style="11" customWidth="1"/>
    <col min="11008" max="11008" width="5.9921875" style="11" customWidth="1"/>
    <col min="11009" max="11009" width="1.12109375" style="11" customWidth="1"/>
    <col min="11010" max="11010" width="2.87109375" style="11" customWidth="1"/>
    <col min="11011" max="11011" width="4.24609375" style="11" customWidth="1"/>
    <col min="11012" max="11012" width="2.74609375" style="11" customWidth="1"/>
    <col min="11013" max="11013" width="25.3515625" style="11" customWidth="1"/>
    <col min="11014" max="11021" width="4.49609375" style="11" customWidth="1"/>
    <col min="11022" max="11022" width="21.10546875" style="11" customWidth="1"/>
    <col min="11023" max="11159" width="5.9921875" style="11" customWidth="1"/>
    <col min="11160" max="11160" width="1.12109375" style="11" customWidth="1"/>
    <col min="11161" max="11161" width="2.87109375" style="11" customWidth="1"/>
    <col min="11162" max="11162" width="4.24609375" style="11" customWidth="1"/>
    <col min="11163" max="11163" width="2.74609375" style="11" customWidth="1"/>
    <col min="11164" max="11164" width="25.3515625" style="11" customWidth="1"/>
    <col min="11165" max="11172" width="4.49609375" style="11" customWidth="1"/>
    <col min="11173" max="11173" width="21.10546875" style="11" customWidth="1"/>
    <col min="11174" max="11174" width="5.9921875" style="11" customWidth="1"/>
    <col min="11175" max="11175" width="1.12109375" style="11" customWidth="1"/>
    <col min="11176" max="11176" width="2.87109375" style="11" customWidth="1"/>
    <col min="11177" max="11177" width="4.24609375" style="11" customWidth="1"/>
    <col min="11178" max="11178" width="2.74609375" style="11" customWidth="1"/>
    <col min="11179" max="11179" width="25.3515625" style="11" customWidth="1"/>
    <col min="11180" max="11187" width="4.49609375" style="11" customWidth="1"/>
    <col min="11188" max="11188" width="21.10546875" style="11" customWidth="1"/>
    <col min="11189" max="11189" width="5.9921875" style="11" customWidth="1"/>
    <col min="11190" max="11190" width="1.12109375" style="11" customWidth="1"/>
    <col min="11191" max="11191" width="2.87109375" style="11" customWidth="1"/>
    <col min="11192" max="11192" width="4.24609375" style="11" customWidth="1"/>
    <col min="11193" max="11193" width="2.74609375" style="11" customWidth="1"/>
    <col min="11194" max="11194" width="25.3515625" style="11" customWidth="1"/>
    <col min="11195" max="11202" width="4.49609375" style="11" customWidth="1"/>
    <col min="11203" max="11203" width="21.10546875" style="11" customWidth="1"/>
    <col min="11204" max="11204" width="5.9921875" style="11" customWidth="1"/>
    <col min="11205" max="11205" width="1.12109375" style="11" customWidth="1"/>
    <col min="11206" max="11206" width="2.87109375" style="11" customWidth="1"/>
    <col min="11207" max="11207" width="4.24609375" style="11" customWidth="1"/>
    <col min="11208" max="11208" width="2.74609375" style="11" customWidth="1"/>
    <col min="11209" max="11209" width="25.3515625" style="11" customWidth="1"/>
    <col min="11210" max="11217" width="4.49609375" style="11" customWidth="1"/>
    <col min="11218" max="11218" width="21.10546875" style="11" customWidth="1"/>
    <col min="11219" max="11219" width="5.9921875" style="11" customWidth="1"/>
    <col min="11220" max="11220" width="1.12109375" style="11" customWidth="1"/>
    <col min="11221" max="11221" width="2.87109375" style="11" customWidth="1"/>
    <col min="11222" max="11222" width="4.24609375" style="11" customWidth="1"/>
    <col min="11223" max="11223" width="2.74609375" style="11" customWidth="1"/>
    <col min="11224" max="11224" width="25.3515625" style="11" customWidth="1"/>
    <col min="11225" max="11232" width="4.49609375" style="11" customWidth="1"/>
    <col min="11233" max="11233" width="21.10546875" style="11" customWidth="1"/>
    <col min="11234" max="11234" width="5.9921875" style="11" customWidth="1"/>
    <col min="11235" max="11235" width="1.12109375" style="11" customWidth="1"/>
    <col min="11236" max="11236" width="2.87109375" style="11" customWidth="1"/>
    <col min="11237" max="11237" width="4.24609375" style="11" customWidth="1"/>
    <col min="11238" max="11238" width="2.74609375" style="11" customWidth="1"/>
    <col min="11239" max="11239" width="25.3515625" style="11" customWidth="1"/>
    <col min="11240" max="11247" width="4.49609375" style="11" customWidth="1"/>
    <col min="11248" max="11248" width="21.10546875" style="11" customWidth="1"/>
    <col min="11249" max="11249" width="5.9921875" style="11" customWidth="1"/>
    <col min="11250" max="11250" width="1.12109375" style="11" customWidth="1"/>
    <col min="11251" max="11251" width="2.87109375" style="11" customWidth="1"/>
    <col min="11252" max="11252" width="4.24609375" style="11" customWidth="1"/>
    <col min="11253" max="11253" width="2.74609375" style="11" customWidth="1"/>
    <col min="11254" max="11254" width="25.3515625" style="11" customWidth="1"/>
    <col min="11255" max="11262" width="4.49609375" style="11" customWidth="1"/>
    <col min="11263" max="11263" width="21.10546875" style="11" customWidth="1"/>
    <col min="11264" max="11264" width="5.9921875" style="11" customWidth="1"/>
    <col min="11265" max="11265" width="1.12109375" style="11" customWidth="1"/>
    <col min="11266" max="11266" width="2.87109375" style="11" customWidth="1"/>
    <col min="11267" max="11267" width="4.24609375" style="11" customWidth="1"/>
    <col min="11268" max="11268" width="2.74609375" style="11" customWidth="1"/>
    <col min="11269" max="11269" width="25.3515625" style="11" customWidth="1"/>
    <col min="11270" max="11277" width="4.49609375" style="11" customWidth="1"/>
    <col min="11278" max="11278" width="21.10546875" style="11" customWidth="1"/>
    <col min="11279" max="11415" width="5.9921875" style="11" customWidth="1"/>
    <col min="11416" max="11416" width="1.12109375" style="11" customWidth="1"/>
    <col min="11417" max="11417" width="2.87109375" style="11" customWidth="1"/>
    <col min="11418" max="11418" width="4.24609375" style="11" customWidth="1"/>
    <col min="11419" max="11419" width="2.74609375" style="11" customWidth="1"/>
    <col min="11420" max="11420" width="25.3515625" style="11" customWidth="1"/>
    <col min="11421" max="11428" width="4.49609375" style="11" customWidth="1"/>
    <col min="11429" max="11429" width="21.10546875" style="11" customWidth="1"/>
    <col min="11430" max="11430" width="5.9921875" style="11" customWidth="1"/>
    <col min="11431" max="11431" width="1.12109375" style="11" customWidth="1"/>
    <col min="11432" max="11432" width="2.87109375" style="11" customWidth="1"/>
    <col min="11433" max="11433" width="4.24609375" style="11" customWidth="1"/>
    <col min="11434" max="11434" width="2.74609375" style="11" customWidth="1"/>
    <col min="11435" max="11435" width="25.3515625" style="11" customWidth="1"/>
    <col min="11436" max="11443" width="4.49609375" style="11" customWidth="1"/>
    <col min="11444" max="11444" width="21.10546875" style="11" customWidth="1"/>
    <col min="11445" max="11445" width="5.9921875" style="11" customWidth="1"/>
    <col min="11446" max="11446" width="1.12109375" style="11" customWidth="1"/>
    <col min="11447" max="11447" width="2.87109375" style="11" customWidth="1"/>
    <col min="11448" max="11448" width="4.24609375" style="11" customWidth="1"/>
    <col min="11449" max="11449" width="2.74609375" style="11" customWidth="1"/>
    <col min="11450" max="11450" width="25.3515625" style="11" customWidth="1"/>
    <col min="11451" max="11458" width="4.49609375" style="11" customWidth="1"/>
    <col min="11459" max="11459" width="21.10546875" style="11" customWidth="1"/>
    <col min="11460" max="11460" width="5.9921875" style="11" customWidth="1"/>
    <col min="11461" max="11461" width="1.12109375" style="11" customWidth="1"/>
    <col min="11462" max="11462" width="2.87109375" style="11" customWidth="1"/>
    <col min="11463" max="11463" width="4.24609375" style="11" customWidth="1"/>
    <col min="11464" max="11464" width="2.74609375" style="11" customWidth="1"/>
    <col min="11465" max="11465" width="25.3515625" style="11" customWidth="1"/>
    <col min="11466" max="11473" width="4.49609375" style="11" customWidth="1"/>
    <col min="11474" max="11474" width="21.10546875" style="11" customWidth="1"/>
    <col min="11475" max="11475" width="5.9921875" style="11" customWidth="1"/>
    <col min="11476" max="11476" width="1.12109375" style="11" customWidth="1"/>
    <col min="11477" max="11477" width="2.87109375" style="11" customWidth="1"/>
    <col min="11478" max="11478" width="4.24609375" style="11" customWidth="1"/>
    <col min="11479" max="11479" width="2.74609375" style="11" customWidth="1"/>
    <col min="11480" max="11480" width="25.3515625" style="11" customWidth="1"/>
    <col min="11481" max="11488" width="4.49609375" style="11" customWidth="1"/>
    <col min="11489" max="11489" width="21.10546875" style="11" customWidth="1"/>
    <col min="11490" max="11490" width="5.9921875" style="11" customWidth="1"/>
    <col min="11491" max="11491" width="1.12109375" style="11" customWidth="1"/>
    <col min="11492" max="11492" width="2.87109375" style="11" customWidth="1"/>
    <col min="11493" max="11493" width="4.24609375" style="11" customWidth="1"/>
    <col min="11494" max="11494" width="2.74609375" style="11" customWidth="1"/>
    <col min="11495" max="11495" width="25.3515625" style="11" customWidth="1"/>
    <col min="11496" max="11503" width="4.49609375" style="11" customWidth="1"/>
    <col min="11504" max="11504" width="21.10546875" style="11" customWidth="1"/>
    <col min="11505" max="11505" width="5.9921875" style="11" customWidth="1"/>
    <col min="11506" max="11506" width="1.12109375" style="11" customWidth="1"/>
    <col min="11507" max="11507" width="2.87109375" style="11" customWidth="1"/>
    <col min="11508" max="11508" width="4.24609375" style="11" customWidth="1"/>
    <col min="11509" max="11509" width="2.74609375" style="11" customWidth="1"/>
    <col min="11510" max="11510" width="25.3515625" style="11" customWidth="1"/>
    <col min="11511" max="11518" width="4.49609375" style="11" customWidth="1"/>
    <col min="11519" max="11519" width="21.10546875" style="11" customWidth="1"/>
    <col min="11520" max="11520" width="5.9921875" style="11" customWidth="1"/>
    <col min="11521" max="11521" width="1.12109375" style="11" customWidth="1"/>
    <col min="11522" max="11522" width="2.87109375" style="11" customWidth="1"/>
    <col min="11523" max="11523" width="4.24609375" style="11" customWidth="1"/>
    <col min="11524" max="11524" width="2.74609375" style="11" customWidth="1"/>
    <col min="11525" max="11525" width="25.3515625" style="11" customWidth="1"/>
    <col min="11526" max="11533" width="4.49609375" style="11" customWidth="1"/>
    <col min="11534" max="11534" width="21.10546875" style="11" customWidth="1"/>
    <col min="11535" max="11671" width="5.9921875" style="11" customWidth="1"/>
    <col min="11672" max="11672" width="1.12109375" style="11" customWidth="1"/>
    <col min="11673" max="11673" width="2.87109375" style="11" customWidth="1"/>
    <col min="11674" max="11674" width="4.24609375" style="11" customWidth="1"/>
    <col min="11675" max="11675" width="2.74609375" style="11" customWidth="1"/>
    <col min="11676" max="11676" width="25.3515625" style="11" customWidth="1"/>
    <col min="11677" max="11684" width="4.49609375" style="11" customWidth="1"/>
    <col min="11685" max="11685" width="21.10546875" style="11" customWidth="1"/>
    <col min="11686" max="11686" width="5.9921875" style="11" customWidth="1"/>
    <col min="11687" max="11687" width="1.12109375" style="11" customWidth="1"/>
    <col min="11688" max="11688" width="2.87109375" style="11" customWidth="1"/>
    <col min="11689" max="11689" width="4.24609375" style="11" customWidth="1"/>
    <col min="11690" max="11690" width="2.74609375" style="11" customWidth="1"/>
    <col min="11691" max="11691" width="25.3515625" style="11" customWidth="1"/>
    <col min="11692" max="11699" width="4.49609375" style="11" customWidth="1"/>
    <col min="11700" max="11700" width="21.10546875" style="11" customWidth="1"/>
    <col min="11701" max="11701" width="5.9921875" style="11" customWidth="1"/>
    <col min="11702" max="11702" width="1.12109375" style="11" customWidth="1"/>
    <col min="11703" max="11703" width="2.87109375" style="11" customWidth="1"/>
    <col min="11704" max="11704" width="4.24609375" style="11" customWidth="1"/>
    <col min="11705" max="11705" width="2.74609375" style="11" customWidth="1"/>
    <col min="11706" max="11706" width="25.3515625" style="11" customWidth="1"/>
    <col min="11707" max="11714" width="4.49609375" style="11" customWidth="1"/>
    <col min="11715" max="11715" width="21.10546875" style="11" customWidth="1"/>
    <col min="11716" max="11716" width="5.9921875" style="11" customWidth="1"/>
    <col min="11717" max="11717" width="1.12109375" style="11" customWidth="1"/>
    <col min="11718" max="11718" width="2.87109375" style="11" customWidth="1"/>
    <col min="11719" max="11719" width="4.24609375" style="11" customWidth="1"/>
    <col min="11720" max="11720" width="2.74609375" style="11" customWidth="1"/>
    <col min="11721" max="11721" width="25.3515625" style="11" customWidth="1"/>
    <col min="11722" max="11729" width="4.49609375" style="11" customWidth="1"/>
    <col min="11730" max="11730" width="21.10546875" style="11" customWidth="1"/>
    <col min="11731" max="11731" width="5.9921875" style="11" customWidth="1"/>
    <col min="11732" max="11732" width="1.12109375" style="11" customWidth="1"/>
    <col min="11733" max="11733" width="2.87109375" style="11" customWidth="1"/>
    <col min="11734" max="11734" width="4.24609375" style="11" customWidth="1"/>
    <col min="11735" max="11735" width="2.74609375" style="11" customWidth="1"/>
    <col min="11736" max="11736" width="25.3515625" style="11" customWidth="1"/>
    <col min="11737" max="11744" width="4.49609375" style="11" customWidth="1"/>
    <col min="11745" max="11745" width="21.10546875" style="11" customWidth="1"/>
    <col min="11746" max="11746" width="5.9921875" style="11" customWidth="1"/>
    <col min="11747" max="11747" width="1.12109375" style="11" customWidth="1"/>
    <col min="11748" max="11748" width="2.87109375" style="11" customWidth="1"/>
    <col min="11749" max="11749" width="4.24609375" style="11" customWidth="1"/>
    <col min="11750" max="11750" width="2.74609375" style="11" customWidth="1"/>
    <col min="11751" max="11751" width="25.3515625" style="11" customWidth="1"/>
    <col min="11752" max="11759" width="4.49609375" style="11" customWidth="1"/>
    <col min="11760" max="11760" width="21.10546875" style="11" customWidth="1"/>
    <col min="11761" max="11761" width="5.9921875" style="11" customWidth="1"/>
    <col min="11762" max="11762" width="1.12109375" style="11" customWidth="1"/>
    <col min="11763" max="11763" width="2.87109375" style="11" customWidth="1"/>
    <col min="11764" max="11764" width="4.24609375" style="11" customWidth="1"/>
    <col min="11765" max="11765" width="2.74609375" style="11" customWidth="1"/>
    <col min="11766" max="11766" width="25.3515625" style="11" customWidth="1"/>
    <col min="11767" max="11774" width="4.49609375" style="11" customWidth="1"/>
    <col min="11775" max="11775" width="21.10546875" style="11" customWidth="1"/>
    <col min="11776" max="11776" width="5.9921875" style="11" customWidth="1"/>
    <col min="11777" max="11777" width="1.12109375" style="11" customWidth="1"/>
    <col min="11778" max="11778" width="2.87109375" style="11" customWidth="1"/>
    <col min="11779" max="11779" width="4.24609375" style="11" customWidth="1"/>
    <col min="11780" max="11780" width="2.74609375" style="11" customWidth="1"/>
    <col min="11781" max="11781" width="25.3515625" style="11" customWidth="1"/>
    <col min="11782" max="11789" width="4.49609375" style="11" customWidth="1"/>
    <col min="11790" max="11790" width="21.10546875" style="11" customWidth="1"/>
    <col min="11791" max="11927" width="5.9921875" style="11" customWidth="1"/>
    <col min="11928" max="11928" width="1.12109375" style="11" customWidth="1"/>
    <col min="11929" max="11929" width="2.87109375" style="11" customWidth="1"/>
    <col min="11930" max="11930" width="4.24609375" style="11" customWidth="1"/>
    <col min="11931" max="11931" width="2.74609375" style="11" customWidth="1"/>
    <col min="11932" max="11932" width="25.3515625" style="11" customWidth="1"/>
    <col min="11933" max="11940" width="4.49609375" style="11" customWidth="1"/>
    <col min="11941" max="11941" width="21.10546875" style="11" customWidth="1"/>
    <col min="11942" max="11942" width="5.9921875" style="11" customWidth="1"/>
    <col min="11943" max="11943" width="1.12109375" style="11" customWidth="1"/>
    <col min="11944" max="11944" width="2.87109375" style="11" customWidth="1"/>
    <col min="11945" max="11945" width="4.24609375" style="11" customWidth="1"/>
    <col min="11946" max="11946" width="2.74609375" style="11" customWidth="1"/>
    <col min="11947" max="11947" width="25.3515625" style="11" customWidth="1"/>
    <col min="11948" max="11955" width="4.49609375" style="11" customWidth="1"/>
    <col min="11956" max="11956" width="21.10546875" style="11" customWidth="1"/>
    <col min="11957" max="11957" width="5.9921875" style="11" customWidth="1"/>
    <col min="11958" max="11958" width="1.12109375" style="11" customWidth="1"/>
    <col min="11959" max="11959" width="2.87109375" style="11" customWidth="1"/>
    <col min="11960" max="11960" width="4.24609375" style="11" customWidth="1"/>
    <col min="11961" max="11961" width="2.74609375" style="11" customWidth="1"/>
    <col min="11962" max="11962" width="25.3515625" style="11" customWidth="1"/>
    <col min="11963" max="11970" width="4.49609375" style="11" customWidth="1"/>
    <col min="11971" max="11971" width="21.10546875" style="11" customWidth="1"/>
    <col min="11972" max="11972" width="5.9921875" style="11" customWidth="1"/>
    <col min="11973" max="11973" width="1.12109375" style="11" customWidth="1"/>
    <col min="11974" max="11974" width="2.87109375" style="11" customWidth="1"/>
    <col min="11975" max="11975" width="4.24609375" style="11" customWidth="1"/>
    <col min="11976" max="11976" width="2.74609375" style="11" customWidth="1"/>
    <col min="11977" max="11977" width="25.3515625" style="11" customWidth="1"/>
    <col min="11978" max="11985" width="4.49609375" style="11" customWidth="1"/>
    <col min="11986" max="11986" width="21.10546875" style="11" customWidth="1"/>
    <col min="11987" max="11987" width="5.9921875" style="11" customWidth="1"/>
    <col min="11988" max="11988" width="1.12109375" style="11" customWidth="1"/>
    <col min="11989" max="11989" width="2.87109375" style="11" customWidth="1"/>
    <col min="11990" max="11990" width="4.24609375" style="11" customWidth="1"/>
    <col min="11991" max="11991" width="2.74609375" style="11" customWidth="1"/>
    <col min="11992" max="11992" width="25.3515625" style="11" customWidth="1"/>
    <col min="11993" max="12000" width="4.49609375" style="11" customWidth="1"/>
    <col min="12001" max="12001" width="21.10546875" style="11" customWidth="1"/>
    <col min="12002" max="12002" width="5.9921875" style="11" customWidth="1"/>
    <col min="12003" max="12003" width="1.12109375" style="11" customWidth="1"/>
    <col min="12004" max="12004" width="2.87109375" style="11" customWidth="1"/>
    <col min="12005" max="12005" width="4.24609375" style="11" customWidth="1"/>
    <col min="12006" max="12006" width="2.74609375" style="11" customWidth="1"/>
    <col min="12007" max="12007" width="25.3515625" style="11" customWidth="1"/>
    <col min="12008" max="12015" width="4.49609375" style="11" customWidth="1"/>
    <col min="12016" max="12016" width="21.10546875" style="11" customWidth="1"/>
    <col min="12017" max="12017" width="5.9921875" style="11" customWidth="1"/>
    <col min="12018" max="12018" width="1.12109375" style="11" customWidth="1"/>
    <col min="12019" max="12019" width="2.87109375" style="11" customWidth="1"/>
    <col min="12020" max="12020" width="4.24609375" style="11" customWidth="1"/>
    <col min="12021" max="12021" width="2.74609375" style="11" customWidth="1"/>
    <col min="12022" max="12022" width="25.3515625" style="11" customWidth="1"/>
    <col min="12023" max="12030" width="4.49609375" style="11" customWidth="1"/>
    <col min="12031" max="12031" width="21.10546875" style="11" customWidth="1"/>
    <col min="12032" max="12032" width="5.9921875" style="11" customWidth="1"/>
    <col min="12033" max="12033" width="1.12109375" style="11" customWidth="1"/>
    <col min="12034" max="12034" width="2.87109375" style="11" customWidth="1"/>
    <col min="12035" max="12035" width="4.24609375" style="11" customWidth="1"/>
    <col min="12036" max="12036" width="2.74609375" style="11" customWidth="1"/>
    <col min="12037" max="12037" width="25.3515625" style="11" customWidth="1"/>
    <col min="12038" max="12045" width="4.49609375" style="11" customWidth="1"/>
    <col min="12046" max="12046" width="21.10546875" style="11" customWidth="1"/>
    <col min="12047" max="12183" width="5.9921875" style="11" customWidth="1"/>
    <col min="12184" max="12184" width="1.12109375" style="11" customWidth="1"/>
    <col min="12185" max="12185" width="2.87109375" style="11" customWidth="1"/>
    <col min="12186" max="12186" width="4.24609375" style="11" customWidth="1"/>
    <col min="12187" max="12187" width="2.74609375" style="11" customWidth="1"/>
    <col min="12188" max="12188" width="25.3515625" style="11" customWidth="1"/>
    <col min="12189" max="12196" width="4.49609375" style="11" customWidth="1"/>
    <col min="12197" max="12197" width="21.10546875" style="11" customWidth="1"/>
    <col min="12198" max="12198" width="5.9921875" style="11" customWidth="1"/>
    <col min="12199" max="12199" width="1.12109375" style="11" customWidth="1"/>
    <col min="12200" max="12200" width="2.87109375" style="11" customWidth="1"/>
    <col min="12201" max="12201" width="4.24609375" style="11" customWidth="1"/>
    <col min="12202" max="12202" width="2.74609375" style="11" customWidth="1"/>
    <col min="12203" max="12203" width="25.3515625" style="11" customWidth="1"/>
    <col min="12204" max="12211" width="4.49609375" style="11" customWidth="1"/>
    <col min="12212" max="12212" width="21.10546875" style="11" customWidth="1"/>
    <col min="12213" max="12213" width="5.9921875" style="11" customWidth="1"/>
    <col min="12214" max="12214" width="1.12109375" style="11" customWidth="1"/>
    <col min="12215" max="12215" width="2.87109375" style="11" customWidth="1"/>
    <col min="12216" max="12216" width="4.24609375" style="11" customWidth="1"/>
    <col min="12217" max="12217" width="2.74609375" style="11" customWidth="1"/>
    <col min="12218" max="12218" width="25.3515625" style="11" customWidth="1"/>
    <col min="12219" max="12226" width="4.49609375" style="11" customWidth="1"/>
    <col min="12227" max="12227" width="21.10546875" style="11" customWidth="1"/>
    <col min="12228" max="12228" width="5.9921875" style="11" customWidth="1"/>
    <col min="12229" max="12229" width="1.12109375" style="11" customWidth="1"/>
    <col min="12230" max="12230" width="2.87109375" style="11" customWidth="1"/>
    <col min="12231" max="12231" width="4.24609375" style="11" customWidth="1"/>
    <col min="12232" max="12232" width="2.74609375" style="11" customWidth="1"/>
    <col min="12233" max="12233" width="25.3515625" style="11" customWidth="1"/>
    <col min="12234" max="12241" width="4.49609375" style="11" customWidth="1"/>
    <col min="12242" max="12242" width="21.10546875" style="11" customWidth="1"/>
    <col min="12243" max="12243" width="5.9921875" style="11" customWidth="1"/>
    <col min="12244" max="12244" width="1.12109375" style="11" customWidth="1"/>
    <col min="12245" max="12245" width="2.87109375" style="11" customWidth="1"/>
    <col min="12246" max="12246" width="4.24609375" style="11" customWidth="1"/>
    <col min="12247" max="12247" width="2.74609375" style="11" customWidth="1"/>
    <col min="12248" max="12248" width="25.3515625" style="11" customWidth="1"/>
    <col min="12249" max="12256" width="4.49609375" style="11" customWidth="1"/>
    <col min="12257" max="12257" width="21.10546875" style="11" customWidth="1"/>
    <col min="12258" max="12258" width="5.9921875" style="11" customWidth="1"/>
    <col min="12259" max="12259" width="1.12109375" style="11" customWidth="1"/>
    <col min="12260" max="12260" width="2.87109375" style="11" customWidth="1"/>
    <col min="12261" max="12261" width="4.24609375" style="11" customWidth="1"/>
    <col min="12262" max="12262" width="2.74609375" style="11" customWidth="1"/>
    <col min="12263" max="12263" width="25.3515625" style="11" customWidth="1"/>
    <col min="12264" max="12271" width="4.49609375" style="11" customWidth="1"/>
    <col min="12272" max="12272" width="21.10546875" style="11" customWidth="1"/>
    <col min="12273" max="12273" width="5.9921875" style="11" customWidth="1"/>
    <col min="12274" max="12274" width="1.12109375" style="11" customWidth="1"/>
    <col min="12275" max="12275" width="2.87109375" style="11" customWidth="1"/>
    <col min="12276" max="12276" width="4.24609375" style="11" customWidth="1"/>
    <col min="12277" max="12277" width="2.74609375" style="11" customWidth="1"/>
    <col min="12278" max="12278" width="25.3515625" style="11" customWidth="1"/>
    <col min="12279" max="12286" width="4.49609375" style="11" customWidth="1"/>
    <col min="12287" max="12287" width="21.10546875" style="11" customWidth="1"/>
    <col min="12288" max="12288" width="5.9921875" style="11" customWidth="1"/>
    <col min="12289" max="12289" width="1.12109375" style="11" customWidth="1"/>
    <col min="12290" max="12290" width="2.87109375" style="11" customWidth="1"/>
    <col min="12291" max="12291" width="4.24609375" style="11" customWidth="1"/>
    <col min="12292" max="12292" width="2.74609375" style="11" customWidth="1"/>
    <col min="12293" max="12293" width="25.3515625" style="11" customWidth="1"/>
    <col min="12294" max="12301" width="4.49609375" style="11" customWidth="1"/>
    <col min="12302" max="12302" width="21.10546875" style="11" customWidth="1"/>
    <col min="12303" max="12439" width="5.9921875" style="11" customWidth="1"/>
    <col min="12440" max="12440" width="1.12109375" style="11" customWidth="1"/>
    <col min="12441" max="12441" width="2.87109375" style="11" customWidth="1"/>
    <col min="12442" max="12442" width="4.24609375" style="11" customWidth="1"/>
    <col min="12443" max="12443" width="2.74609375" style="11" customWidth="1"/>
    <col min="12444" max="12444" width="25.3515625" style="11" customWidth="1"/>
    <col min="12445" max="12452" width="4.49609375" style="11" customWidth="1"/>
    <col min="12453" max="12453" width="21.10546875" style="11" customWidth="1"/>
    <col min="12454" max="12454" width="5.9921875" style="11" customWidth="1"/>
    <col min="12455" max="12455" width="1.12109375" style="11" customWidth="1"/>
    <col min="12456" max="12456" width="2.87109375" style="11" customWidth="1"/>
    <col min="12457" max="12457" width="4.24609375" style="11" customWidth="1"/>
    <col min="12458" max="12458" width="2.74609375" style="11" customWidth="1"/>
    <col min="12459" max="12459" width="25.3515625" style="11" customWidth="1"/>
    <col min="12460" max="12467" width="4.49609375" style="11" customWidth="1"/>
    <col min="12468" max="12468" width="21.10546875" style="11" customWidth="1"/>
    <col min="12469" max="12469" width="5.9921875" style="11" customWidth="1"/>
    <col min="12470" max="12470" width="1.12109375" style="11" customWidth="1"/>
    <col min="12471" max="12471" width="2.87109375" style="11" customWidth="1"/>
    <col min="12472" max="12472" width="4.24609375" style="11" customWidth="1"/>
    <col min="12473" max="12473" width="2.74609375" style="11" customWidth="1"/>
    <col min="12474" max="12474" width="25.3515625" style="11" customWidth="1"/>
    <col min="12475" max="12482" width="4.49609375" style="11" customWidth="1"/>
    <col min="12483" max="12483" width="21.10546875" style="11" customWidth="1"/>
    <col min="12484" max="12484" width="5.9921875" style="11" customWidth="1"/>
    <col min="12485" max="12485" width="1.12109375" style="11" customWidth="1"/>
    <col min="12486" max="12486" width="2.87109375" style="11" customWidth="1"/>
    <col min="12487" max="12487" width="4.24609375" style="11" customWidth="1"/>
    <col min="12488" max="12488" width="2.74609375" style="11" customWidth="1"/>
    <col min="12489" max="12489" width="25.3515625" style="11" customWidth="1"/>
    <col min="12490" max="12497" width="4.49609375" style="11" customWidth="1"/>
    <col min="12498" max="12498" width="21.10546875" style="11" customWidth="1"/>
    <col min="12499" max="12499" width="5.9921875" style="11" customWidth="1"/>
    <col min="12500" max="12500" width="1.12109375" style="11" customWidth="1"/>
    <col min="12501" max="12501" width="2.87109375" style="11" customWidth="1"/>
    <col min="12502" max="12502" width="4.24609375" style="11" customWidth="1"/>
    <col min="12503" max="12503" width="2.74609375" style="11" customWidth="1"/>
    <col min="12504" max="12504" width="25.3515625" style="11" customWidth="1"/>
    <col min="12505" max="12512" width="4.49609375" style="11" customWidth="1"/>
    <col min="12513" max="12513" width="21.10546875" style="11" customWidth="1"/>
    <col min="12514" max="12514" width="5.9921875" style="11" customWidth="1"/>
    <col min="12515" max="12515" width="1.12109375" style="11" customWidth="1"/>
    <col min="12516" max="12516" width="2.87109375" style="11" customWidth="1"/>
    <col min="12517" max="12517" width="4.24609375" style="11" customWidth="1"/>
    <col min="12518" max="12518" width="2.74609375" style="11" customWidth="1"/>
    <col min="12519" max="12519" width="25.3515625" style="11" customWidth="1"/>
    <col min="12520" max="12527" width="4.49609375" style="11" customWidth="1"/>
    <col min="12528" max="12528" width="21.10546875" style="11" customWidth="1"/>
    <col min="12529" max="12529" width="5.9921875" style="11" customWidth="1"/>
    <col min="12530" max="12530" width="1.12109375" style="11" customWidth="1"/>
    <col min="12531" max="12531" width="2.87109375" style="11" customWidth="1"/>
    <col min="12532" max="12532" width="4.24609375" style="11" customWidth="1"/>
    <col min="12533" max="12533" width="2.74609375" style="11" customWidth="1"/>
    <col min="12534" max="12534" width="25.3515625" style="11" customWidth="1"/>
    <col min="12535" max="12542" width="4.49609375" style="11" customWidth="1"/>
    <col min="12543" max="12543" width="21.10546875" style="11" customWidth="1"/>
    <col min="12544" max="12544" width="5.9921875" style="11" customWidth="1"/>
    <col min="12545" max="12545" width="1.12109375" style="11" customWidth="1"/>
    <col min="12546" max="12546" width="2.87109375" style="11" customWidth="1"/>
    <col min="12547" max="12547" width="4.24609375" style="11" customWidth="1"/>
    <col min="12548" max="12548" width="2.74609375" style="11" customWidth="1"/>
    <col min="12549" max="12549" width="25.3515625" style="11" customWidth="1"/>
    <col min="12550" max="12557" width="4.49609375" style="11" customWidth="1"/>
    <col min="12558" max="12558" width="21.10546875" style="11" customWidth="1"/>
    <col min="12559" max="12695" width="5.9921875" style="11" customWidth="1"/>
    <col min="12696" max="12696" width="1.12109375" style="11" customWidth="1"/>
    <col min="12697" max="12697" width="2.87109375" style="11" customWidth="1"/>
    <col min="12698" max="12698" width="4.24609375" style="11" customWidth="1"/>
    <col min="12699" max="12699" width="2.74609375" style="11" customWidth="1"/>
    <col min="12700" max="12700" width="25.3515625" style="11" customWidth="1"/>
    <col min="12701" max="12708" width="4.49609375" style="11" customWidth="1"/>
    <col min="12709" max="12709" width="21.10546875" style="11" customWidth="1"/>
    <col min="12710" max="12710" width="5.9921875" style="11" customWidth="1"/>
    <col min="12711" max="12711" width="1.12109375" style="11" customWidth="1"/>
    <col min="12712" max="12712" width="2.87109375" style="11" customWidth="1"/>
    <col min="12713" max="12713" width="4.24609375" style="11" customWidth="1"/>
    <col min="12714" max="12714" width="2.74609375" style="11" customWidth="1"/>
    <col min="12715" max="12715" width="25.3515625" style="11" customWidth="1"/>
    <col min="12716" max="12723" width="4.49609375" style="11" customWidth="1"/>
    <col min="12724" max="12724" width="21.10546875" style="11" customWidth="1"/>
    <col min="12725" max="12725" width="5.9921875" style="11" customWidth="1"/>
    <col min="12726" max="12726" width="1.12109375" style="11" customWidth="1"/>
    <col min="12727" max="12727" width="2.87109375" style="11" customWidth="1"/>
    <col min="12728" max="12728" width="4.24609375" style="11" customWidth="1"/>
    <col min="12729" max="12729" width="2.74609375" style="11" customWidth="1"/>
    <col min="12730" max="12730" width="25.3515625" style="11" customWidth="1"/>
    <col min="12731" max="12738" width="4.49609375" style="11" customWidth="1"/>
    <col min="12739" max="12739" width="21.10546875" style="11" customWidth="1"/>
    <col min="12740" max="12740" width="5.9921875" style="11" customWidth="1"/>
    <col min="12741" max="12741" width="1.12109375" style="11" customWidth="1"/>
    <col min="12742" max="12742" width="2.87109375" style="11" customWidth="1"/>
    <col min="12743" max="12743" width="4.24609375" style="11" customWidth="1"/>
    <col min="12744" max="12744" width="2.74609375" style="11" customWidth="1"/>
    <col min="12745" max="12745" width="25.3515625" style="11" customWidth="1"/>
    <col min="12746" max="12753" width="4.49609375" style="11" customWidth="1"/>
    <col min="12754" max="12754" width="21.10546875" style="11" customWidth="1"/>
    <col min="12755" max="12755" width="5.9921875" style="11" customWidth="1"/>
    <col min="12756" max="12756" width="1.12109375" style="11" customWidth="1"/>
    <col min="12757" max="12757" width="2.87109375" style="11" customWidth="1"/>
    <col min="12758" max="12758" width="4.24609375" style="11" customWidth="1"/>
    <col min="12759" max="12759" width="2.74609375" style="11" customWidth="1"/>
    <col min="12760" max="12760" width="25.3515625" style="11" customWidth="1"/>
    <col min="12761" max="12768" width="4.49609375" style="11" customWidth="1"/>
    <col min="12769" max="12769" width="21.10546875" style="11" customWidth="1"/>
    <col min="12770" max="12770" width="5.9921875" style="11" customWidth="1"/>
    <col min="12771" max="12771" width="1.12109375" style="11" customWidth="1"/>
    <col min="12772" max="12772" width="2.87109375" style="11" customWidth="1"/>
    <col min="12773" max="12773" width="4.24609375" style="11" customWidth="1"/>
    <col min="12774" max="12774" width="2.74609375" style="11" customWidth="1"/>
    <col min="12775" max="12775" width="25.3515625" style="11" customWidth="1"/>
    <col min="12776" max="12783" width="4.49609375" style="11" customWidth="1"/>
    <col min="12784" max="12784" width="21.10546875" style="11" customWidth="1"/>
    <col min="12785" max="12785" width="5.9921875" style="11" customWidth="1"/>
    <col min="12786" max="12786" width="1.12109375" style="11" customWidth="1"/>
    <col min="12787" max="12787" width="2.87109375" style="11" customWidth="1"/>
    <col min="12788" max="12788" width="4.24609375" style="11" customWidth="1"/>
    <col min="12789" max="12789" width="2.74609375" style="11" customWidth="1"/>
    <col min="12790" max="12790" width="25.3515625" style="11" customWidth="1"/>
    <col min="12791" max="12798" width="4.49609375" style="11" customWidth="1"/>
    <col min="12799" max="12799" width="21.10546875" style="11" customWidth="1"/>
    <col min="12800" max="12800" width="5.9921875" style="11" customWidth="1"/>
    <col min="12801" max="12801" width="1.12109375" style="11" customWidth="1"/>
    <col min="12802" max="12802" width="2.87109375" style="11" customWidth="1"/>
    <col min="12803" max="12803" width="4.24609375" style="11" customWidth="1"/>
    <col min="12804" max="12804" width="2.74609375" style="11" customWidth="1"/>
    <col min="12805" max="12805" width="25.3515625" style="11" customWidth="1"/>
    <col min="12806" max="12813" width="4.49609375" style="11" customWidth="1"/>
    <col min="12814" max="12814" width="21.10546875" style="11" customWidth="1"/>
    <col min="12815" max="12951" width="5.9921875" style="11" customWidth="1"/>
    <col min="12952" max="12952" width="1.12109375" style="11" customWidth="1"/>
    <col min="12953" max="12953" width="2.87109375" style="11" customWidth="1"/>
    <col min="12954" max="12954" width="4.24609375" style="11" customWidth="1"/>
    <col min="12955" max="12955" width="2.74609375" style="11" customWidth="1"/>
    <col min="12956" max="12956" width="25.3515625" style="11" customWidth="1"/>
    <col min="12957" max="12964" width="4.49609375" style="11" customWidth="1"/>
    <col min="12965" max="12965" width="21.10546875" style="11" customWidth="1"/>
    <col min="12966" max="12966" width="5.9921875" style="11" customWidth="1"/>
    <col min="12967" max="12967" width="1.12109375" style="11" customWidth="1"/>
    <col min="12968" max="12968" width="2.87109375" style="11" customWidth="1"/>
    <col min="12969" max="12969" width="4.24609375" style="11" customWidth="1"/>
    <col min="12970" max="12970" width="2.74609375" style="11" customWidth="1"/>
    <col min="12971" max="12971" width="25.3515625" style="11" customWidth="1"/>
    <col min="12972" max="12979" width="4.49609375" style="11" customWidth="1"/>
    <col min="12980" max="12980" width="21.10546875" style="11" customWidth="1"/>
    <col min="12981" max="12981" width="5.9921875" style="11" customWidth="1"/>
    <col min="12982" max="12982" width="1.12109375" style="11" customWidth="1"/>
    <col min="12983" max="12983" width="2.87109375" style="11" customWidth="1"/>
    <col min="12984" max="12984" width="4.24609375" style="11" customWidth="1"/>
    <col min="12985" max="12985" width="2.74609375" style="11" customWidth="1"/>
    <col min="12986" max="12986" width="25.3515625" style="11" customWidth="1"/>
    <col min="12987" max="12994" width="4.49609375" style="11" customWidth="1"/>
    <col min="12995" max="12995" width="21.10546875" style="11" customWidth="1"/>
    <col min="12996" max="12996" width="5.9921875" style="11" customWidth="1"/>
    <col min="12997" max="12997" width="1.12109375" style="11" customWidth="1"/>
    <col min="12998" max="12998" width="2.87109375" style="11" customWidth="1"/>
    <col min="12999" max="12999" width="4.24609375" style="11" customWidth="1"/>
    <col min="13000" max="13000" width="2.74609375" style="11" customWidth="1"/>
    <col min="13001" max="13001" width="25.3515625" style="11" customWidth="1"/>
    <col min="13002" max="13009" width="4.49609375" style="11" customWidth="1"/>
    <col min="13010" max="13010" width="21.10546875" style="11" customWidth="1"/>
    <col min="13011" max="13011" width="5.9921875" style="11" customWidth="1"/>
    <col min="13012" max="13012" width="1.12109375" style="11" customWidth="1"/>
    <col min="13013" max="13013" width="2.87109375" style="11" customWidth="1"/>
    <col min="13014" max="13014" width="4.24609375" style="11" customWidth="1"/>
    <col min="13015" max="13015" width="2.74609375" style="11" customWidth="1"/>
    <col min="13016" max="13016" width="25.3515625" style="11" customWidth="1"/>
    <col min="13017" max="13024" width="4.49609375" style="11" customWidth="1"/>
    <col min="13025" max="13025" width="21.10546875" style="11" customWidth="1"/>
    <col min="13026" max="13026" width="5.9921875" style="11" customWidth="1"/>
    <col min="13027" max="13027" width="1.12109375" style="11" customWidth="1"/>
    <col min="13028" max="13028" width="2.87109375" style="11" customWidth="1"/>
    <col min="13029" max="13029" width="4.24609375" style="11" customWidth="1"/>
    <col min="13030" max="13030" width="2.74609375" style="11" customWidth="1"/>
    <col min="13031" max="13031" width="25.3515625" style="11" customWidth="1"/>
    <col min="13032" max="13039" width="4.49609375" style="11" customWidth="1"/>
    <col min="13040" max="13040" width="21.10546875" style="11" customWidth="1"/>
    <col min="13041" max="13041" width="5.9921875" style="11" customWidth="1"/>
    <col min="13042" max="13042" width="1.12109375" style="11" customWidth="1"/>
    <col min="13043" max="13043" width="2.87109375" style="11" customWidth="1"/>
    <col min="13044" max="13044" width="4.24609375" style="11" customWidth="1"/>
    <col min="13045" max="13045" width="2.74609375" style="11" customWidth="1"/>
    <col min="13046" max="13046" width="25.3515625" style="11" customWidth="1"/>
    <col min="13047" max="13054" width="4.49609375" style="11" customWidth="1"/>
    <col min="13055" max="13055" width="21.10546875" style="11" customWidth="1"/>
    <col min="13056" max="13056" width="5.9921875" style="11" customWidth="1"/>
    <col min="13057" max="13057" width="1.12109375" style="11" customWidth="1"/>
    <col min="13058" max="13058" width="2.87109375" style="11" customWidth="1"/>
    <col min="13059" max="13059" width="4.24609375" style="11" customWidth="1"/>
    <col min="13060" max="13060" width="2.74609375" style="11" customWidth="1"/>
    <col min="13061" max="13061" width="25.3515625" style="11" customWidth="1"/>
    <col min="13062" max="13069" width="4.49609375" style="11" customWidth="1"/>
    <col min="13070" max="13070" width="21.10546875" style="11" customWidth="1"/>
    <col min="13071" max="13207" width="5.9921875" style="11" customWidth="1"/>
    <col min="13208" max="13208" width="1.12109375" style="11" customWidth="1"/>
    <col min="13209" max="13209" width="2.87109375" style="11" customWidth="1"/>
    <col min="13210" max="13210" width="4.24609375" style="11" customWidth="1"/>
    <col min="13211" max="13211" width="2.74609375" style="11" customWidth="1"/>
    <col min="13212" max="13212" width="25.3515625" style="11" customWidth="1"/>
    <col min="13213" max="13220" width="4.49609375" style="11" customWidth="1"/>
    <col min="13221" max="13221" width="21.10546875" style="11" customWidth="1"/>
    <col min="13222" max="13222" width="5.9921875" style="11" customWidth="1"/>
    <col min="13223" max="13223" width="1.12109375" style="11" customWidth="1"/>
    <col min="13224" max="13224" width="2.87109375" style="11" customWidth="1"/>
    <col min="13225" max="13225" width="4.24609375" style="11" customWidth="1"/>
    <col min="13226" max="13226" width="2.74609375" style="11" customWidth="1"/>
    <col min="13227" max="13227" width="25.3515625" style="11" customWidth="1"/>
    <col min="13228" max="13235" width="4.49609375" style="11" customWidth="1"/>
    <col min="13236" max="13236" width="21.10546875" style="11" customWidth="1"/>
    <col min="13237" max="13237" width="5.9921875" style="11" customWidth="1"/>
    <col min="13238" max="13238" width="1.12109375" style="11" customWidth="1"/>
    <col min="13239" max="13239" width="2.87109375" style="11" customWidth="1"/>
    <col min="13240" max="13240" width="4.24609375" style="11" customWidth="1"/>
    <col min="13241" max="13241" width="2.74609375" style="11" customWidth="1"/>
    <col min="13242" max="13242" width="25.3515625" style="11" customWidth="1"/>
    <col min="13243" max="13250" width="4.49609375" style="11" customWidth="1"/>
    <col min="13251" max="13251" width="21.10546875" style="11" customWidth="1"/>
    <col min="13252" max="13252" width="5.9921875" style="11" customWidth="1"/>
    <col min="13253" max="13253" width="1.12109375" style="11" customWidth="1"/>
    <col min="13254" max="13254" width="2.87109375" style="11" customWidth="1"/>
    <col min="13255" max="13255" width="4.24609375" style="11" customWidth="1"/>
    <col min="13256" max="13256" width="2.74609375" style="11" customWidth="1"/>
    <col min="13257" max="13257" width="25.3515625" style="11" customWidth="1"/>
    <col min="13258" max="13265" width="4.49609375" style="11" customWidth="1"/>
    <col min="13266" max="13266" width="21.10546875" style="11" customWidth="1"/>
    <col min="13267" max="13267" width="5.9921875" style="11" customWidth="1"/>
    <col min="13268" max="13268" width="1.12109375" style="11" customWidth="1"/>
    <col min="13269" max="13269" width="2.87109375" style="11" customWidth="1"/>
    <col min="13270" max="13270" width="4.24609375" style="11" customWidth="1"/>
    <col min="13271" max="13271" width="2.74609375" style="11" customWidth="1"/>
    <col min="13272" max="13272" width="25.3515625" style="11" customWidth="1"/>
    <col min="13273" max="13280" width="4.49609375" style="11" customWidth="1"/>
    <col min="13281" max="13281" width="21.10546875" style="11" customWidth="1"/>
    <col min="13282" max="13282" width="5.9921875" style="11" customWidth="1"/>
    <col min="13283" max="13283" width="1.12109375" style="11" customWidth="1"/>
    <col min="13284" max="13284" width="2.87109375" style="11" customWidth="1"/>
    <col min="13285" max="13285" width="4.24609375" style="11" customWidth="1"/>
    <col min="13286" max="13286" width="2.74609375" style="11" customWidth="1"/>
    <col min="13287" max="13287" width="25.3515625" style="11" customWidth="1"/>
    <col min="13288" max="13295" width="4.49609375" style="11" customWidth="1"/>
    <col min="13296" max="13296" width="21.10546875" style="11" customWidth="1"/>
    <col min="13297" max="13297" width="5.9921875" style="11" customWidth="1"/>
    <col min="13298" max="13298" width="1.12109375" style="11" customWidth="1"/>
    <col min="13299" max="13299" width="2.87109375" style="11" customWidth="1"/>
    <col min="13300" max="13300" width="4.24609375" style="11" customWidth="1"/>
    <col min="13301" max="13301" width="2.74609375" style="11" customWidth="1"/>
    <col min="13302" max="13302" width="25.3515625" style="11" customWidth="1"/>
    <col min="13303" max="13310" width="4.49609375" style="11" customWidth="1"/>
    <col min="13311" max="13311" width="21.10546875" style="11" customWidth="1"/>
    <col min="13312" max="13312" width="5.9921875" style="11" customWidth="1"/>
    <col min="13313" max="13313" width="1.12109375" style="11" customWidth="1"/>
    <col min="13314" max="13314" width="2.87109375" style="11" customWidth="1"/>
    <col min="13315" max="13315" width="4.24609375" style="11" customWidth="1"/>
    <col min="13316" max="13316" width="2.74609375" style="11" customWidth="1"/>
    <col min="13317" max="13317" width="25.3515625" style="11" customWidth="1"/>
    <col min="13318" max="13325" width="4.49609375" style="11" customWidth="1"/>
    <col min="13326" max="13326" width="21.10546875" style="11" customWidth="1"/>
    <col min="13327" max="13463" width="5.9921875" style="11" customWidth="1"/>
    <col min="13464" max="13464" width="1.12109375" style="11" customWidth="1"/>
    <col min="13465" max="13465" width="2.87109375" style="11" customWidth="1"/>
    <col min="13466" max="13466" width="4.24609375" style="11" customWidth="1"/>
    <col min="13467" max="13467" width="2.74609375" style="11" customWidth="1"/>
    <col min="13468" max="13468" width="25.3515625" style="11" customWidth="1"/>
    <col min="13469" max="13476" width="4.49609375" style="11" customWidth="1"/>
    <col min="13477" max="13477" width="21.10546875" style="11" customWidth="1"/>
    <col min="13478" max="13478" width="5.9921875" style="11" customWidth="1"/>
    <col min="13479" max="13479" width="1.12109375" style="11" customWidth="1"/>
    <col min="13480" max="13480" width="2.87109375" style="11" customWidth="1"/>
    <col min="13481" max="13481" width="4.24609375" style="11" customWidth="1"/>
    <col min="13482" max="13482" width="2.74609375" style="11" customWidth="1"/>
    <col min="13483" max="13483" width="25.3515625" style="11" customWidth="1"/>
    <col min="13484" max="13491" width="4.49609375" style="11" customWidth="1"/>
    <col min="13492" max="13492" width="21.10546875" style="11" customWidth="1"/>
    <col min="13493" max="13493" width="5.9921875" style="11" customWidth="1"/>
    <col min="13494" max="13494" width="1.12109375" style="11" customWidth="1"/>
    <col min="13495" max="13495" width="2.87109375" style="11" customWidth="1"/>
    <col min="13496" max="13496" width="4.24609375" style="11" customWidth="1"/>
    <col min="13497" max="13497" width="2.74609375" style="11" customWidth="1"/>
    <col min="13498" max="13498" width="25.3515625" style="11" customWidth="1"/>
    <col min="13499" max="13506" width="4.49609375" style="11" customWidth="1"/>
    <col min="13507" max="13507" width="21.10546875" style="11" customWidth="1"/>
    <col min="13508" max="13508" width="5.9921875" style="11" customWidth="1"/>
    <col min="13509" max="13509" width="1.12109375" style="11" customWidth="1"/>
    <col min="13510" max="13510" width="2.87109375" style="11" customWidth="1"/>
    <col min="13511" max="13511" width="4.24609375" style="11" customWidth="1"/>
    <col min="13512" max="13512" width="2.74609375" style="11" customWidth="1"/>
    <col min="13513" max="13513" width="25.3515625" style="11" customWidth="1"/>
    <col min="13514" max="13521" width="4.49609375" style="11" customWidth="1"/>
    <col min="13522" max="13522" width="21.10546875" style="11" customWidth="1"/>
    <col min="13523" max="13523" width="5.9921875" style="11" customWidth="1"/>
    <col min="13524" max="13524" width="1.12109375" style="11" customWidth="1"/>
    <col min="13525" max="13525" width="2.87109375" style="11" customWidth="1"/>
    <col min="13526" max="13526" width="4.24609375" style="11" customWidth="1"/>
    <col min="13527" max="13527" width="2.74609375" style="11" customWidth="1"/>
    <col min="13528" max="13528" width="25.3515625" style="11" customWidth="1"/>
    <col min="13529" max="13536" width="4.49609375" style="11" customWidth="1"/>
    <col min="13537" max="13537" width="21.10546875" style="11" customWidth="1"/>
    <col min="13538" max="13538" width="5.9921875" style="11" customWidth="1"/>
    <col min="13539" max="13539" width="1.12109375" style="11" customWidth="1"/>
    <col min="13540" max="13540" width="2.87109375" style="11" customWidth="1"/>
    <col min="13541" max="13541" width="4.24609375" style="11" customWidth="1"/>
    <col min="13542" max="13542" width="2.74609375" style="11" customWidth="1"/>
    <col min="13543" max="13543" width="25.3515625" style="11" customWidth="1"/>
    <col min="13544" max="13551" width="4.49609375" style="11" customWidth="1"/>
    <col min="13552" max="13552" width="21.10546875" style="11" customWidth="1"/>
    <col min="13553" max="13553" width="5.9921875" style="11" customWidth="1"/>
    <col min="13554" max="13554" width="1.12109375" style="11" customWidth="1"/>
    <col min="13555" max="13555" width="2.87109375" style="11" customWidth="1"/>
    <col min="13556" max="13556" width="4.24609375" style="11" customWidth="1"/>
    <col min="13557" max="13557" width="2.74609375" style="11" customWidth="1"/>
    <col min="13558" max="13558" width="25.3515625" style="11" customWidth="1"/>
    <col min="13559" max="13566" width="4.49609375" style="11" customWidth="1"/>
    <col min="13567" max="13567" width="21.10546875" style="11" customWidth="1"/>
    <col min="13568" max="13568" width="5.9921875" style="11" customWidth="1"/>
    <col min="13569" max="13569" width="1.12109375" style="11" customWidth="1"/>
    <col min="13570" max="13570" width="2.87109375" style="11" customWidth="1"/>
    <col min="13571" max="13571" width="4.24609375" style="11" customWidth="1"/>
    <col min="13572" max="13572" width="2.74609375" style="11" customWidth="1"/>
    <col min="13573" max="13573" width="25.3515625" style="11" customWidth="1"/>
    <col min="13574" max="13581" width="4.49609375" style="11" customWidth="1"/>
    <col min="13582" max="13582" width="21.10546875" style="11" customWidth="1"/>
    <col min="13583" max="13719" width="5.9921875" style="11" customWidth="1"/>
    <col min="13720" max="13720" width="1.12109375" style="11" customWidth="1"/>
    <col min="13721" max="13721" width="2.87109375" style="11" customWidth="1"/>
    <col min="13722" max="13722" width="4.24609375" style="11" customWidth="1"/>
    <col min="13723" max="13723" width="2.74609375" style="11" customWidth="1"/>
    <col min="13724" max="13724" width="25.3515625" style="11" customWidth="1"/>
    <col min="13725" max="13732" width="4.49609375" style="11" customWidth="1"/>
    <col min="13733" max="13733" width="21.10546875" style="11" customWidth="1"/>
    <col min="13734" max="13734" width="5.9921875" style="11" customWidth="1"/>
    <col min="13735" max="13735" width="1.12109375" style="11" customWidth="1"/>
    <col min="13736" max="13736" width="2.87109375" style="11" customWidth="1"/>
    <col min="13737" max="13737" width="4.24609375" style="11" customWidth="1"/>
    <col min="13738" max="13738" width="2.74609375" style="11" customWidth="1"/>
    <col min="13739" max="13739" width="25.3515625" style="11" customWidth="1"/>
    <col min="13740" max="13747" width="4.49609375" style="11" customWidth="1"/>
    <col min="13748" max="13748" width="21.10546875" style="11" customWidth="1"/>
    <col min="13749" max="13749" width="5.9921875" style="11" customWidth="1"/>
    <col min="13750" max="13750" width="1.12109375" style="11" customWidth="1"/>
    <col min="13751" max="13751" width="2.87109375" style="11" customWidth="1"/>
    <col min="13752" max="13752" width="4.24609375" style="11" customWidth="1"/>
    <col min="13753" max="13753" width="2.74609375" style="11" customWidth="1"/>
    <col min="13754" max="13754" width="25.3515625" style="11" customWidth="1"/>
    <col min="13755" max="13762" width="4.49609375" style="11" customWidth="1"/>
    <col min="13763" max="13763" width="21.10546875" style="11" customWidth="1"/>
    <col min="13764" max="13764" width="5.9921875" style="11" customWidth="1"/>
    <col min="13765" max="13765" width="1.12109375" style="11" customWidth="1"/>
    <col min="13766" max="13766" width="2.87109375" style="11" customWidth="1"/>
    <col min="13767" max="13767" width="4.24609375" style="11" customWidth="1"/>
    <col min="13768" max="13768" width="2.74609375" style="11" customWidth="1"/>
    <col min="13769" max="13769" width="25.3515625" style="11" customWidth="1"/>
    <col min="13770" max="13777" width="4.49609375" style="11" customWidth="1"/>
    <col min="13778" max="13778" width="21.10546875" style="11" customWidth="1"/>
    <col min="13779" max="13779" width="5.9921875" style="11" customWidth="1"/>
    <col min="13780" max="13780" width="1.12109375" style="11" customWidth="1"/>
    <col min="13781" max="13781" width="2.87109375" style="11" customWidth="1"/>
    <col min="13782" max="13782" width="4.24609375" style="11" customWidth="1"/>
    <col min="13783" max="13783" width="2.74609375" style="11" customWidth="1"/>
    <col min="13784" max="13784" width="25.3515625" style="11" customWidth="1"/>
    <col min="13785" max="13792" width="4.49609375" style="11" customWidth="1"/>
    <col min="13793" max="13793" width="21.10546875" style="11" customWidth="1"/>
    <col min="13794" max="13794" width="5.9921875" style="11" customWidth="1"/>
    <col min="13795" max="13795" width="1.12109375" style="11" customWidth="1"/>
    <col min="13796" max="13796" width="2.87109375" style="11" customWidth="1"/>
    <col min="13797" max="13797" width="4.24609375" style="11" customWidth="1"/>
    <col min="13798" max="13798" width="2.74609375" style="11" customWidth="1"/>
    <col min="13799" max="13799" width="25.3515625" style="11" customWidth="1"/>
    <col min="13800" max="13807" width="4.49609375" style="11" customWidth="1"/>
    <col min="13808" max="13808" width="21.10546875" style="11" customWidth="1"/>
    <col min="13809" max="13809" width="5.9921875" style="11" customWidth="1"/>
    <col min="13810" max="13810" width="1.12109375" style="11" customWidth="1"/>
    <col min="13811" max="13811" width="2.87109375" style="11" customWidth="1"/>
    <col min="13812" max="13812" width="4.24609375" style="11" customWidth="1"/>
    <col min="13813" max="13813" width="2.74609375" style="11" customWidth="1"/>
    <col min="13814" max="13814" width="25.3515625" style="11" customWidth="1"/>
    <col min="13815" max="13822" width="4.49609375" style="11" customWidth="1"/>
    <col min="13823" max="13823" width="21.10546875" style="11" customWidth="1"/>
    <col min="13824" max="13824" width="5.9921875" style="11" customWidth="1"/>
    <col min="13825" max="13825" width="1.12109375" style="11" customWidth="1"/>
    <col min="13826" max="13826" width="2.87109375" style="11" customWidth="1"/>
    <col min="13827" max="13827" width="4.24609375" style="11" customWidth="1"/>
    <col min="13828" max="13828" width="2.74609375" style="11" customWidth="1"/>
    <col min="13829" max="13829" width="25.3515625" style="11" customWidth="1"/>
    <col min="13830" max="13837" width="4.49609375" style="11" customWidth="1"/>
    <col min="13838" max="13838" width="21.10546875" style="11" customWidth="1"/>
    <col min="13839" max="13975" width="5.9921875" style="11" customWidth="1"/>
    <col min="13976" max="13976" width="1.12109375" style="11" customWidth="1"/>
    <col min="13977" max="13977" width="2.87109375" style="11" customWidth="1"/>
    <col min="13978" max="13978" width="4.24609375" style="11" customWidth="1"/>
    <col min="13979" max="13979" width="2.74609375" style="11" customWidth="1"/>
    <col min="13980" max="13980" width="25.3515625" style="11" customWidth="1"/>
    <col min="13981" max="13988" width="4.49609375" style="11" customWidth="1"/>
    <col min="13989" max="13989" width="21.10546875" style="11" customWidth="1"/>
    <col min="13990" max="13990" width="5.9921875" style="11" customWidth="1"/>
    <col min="13991" max="13991" width="1.12109375" style="11" customWidth="1"/>
    <col min="13992" max="13992" width="2.87109375" style="11" customWidth="1"/>
    <col min="13993" max="13993" width="4.24609375" style="11" customWidth="1"/>
    <col min="13994" max="13994" width="2.74609375" style="11" customWidth="1"/>
    <col min="13995" max="13995" width="25.3515625" style="11" customWidth="1"/>
    <col min="13996" max="14003" width="4.49609375" style="11" customWidth="1"/>
    <col min="14004" max="14004" width="21.10546875" style="11" customWidth="1"/>
    <col min="14005" max="14005" width="5.9921875" style="11" customWidth="1"/>
    <col min="14006" max="14006" width="1.12109375" style="11" customWidth="1"/>
    <col min="14007" max="14007" width="2.87109375" style="11" customWidth="1"/>
    <col min="14008" max="14008" width="4.24609375" style="11" customWidth="1"/>
    <col min="14009" max="14009" width="2.74609375" style="11" customWidth="1"/>
    <col min="14010" max="14010" width="25.3515625" style="11" customWidth="1"/>
    <col min="14011" max="14018" width="4.49609375" style="11" customWidth="1"/>
    <col min="14019" max="14019" width="21.10546875" style="11" customWidth="1"/>
    <col min="14020" max="14020" width="5.9921875" style="11" customWidth="1"/>
    <col min="14021" max="14021" width="1.12109375" style="11" customWidth="1"/>
    <col min="14022" max="14022" width="2.87109375" style="11" customWidth="1"/>
    <col min="14023" max="14023" width="4.24609375" style="11" customWidth="1"/>
    <col min="14024" max="14024" width="2.74609375" style="11" customWidth="1"/>
    <col min="14025" max="14025" width="25.3515625" style="11" customWidth="1"/>
    <col min="14026" max="14033" width="4.49609375" style="11" customWidth="1"/>
    <col min="14034" max="14034" width="21.10546875" style="11" customWidth="1"/>
    <col min="14035" max="14035" width="5.9921875" style="11" customWidth="1"/>
    <col min="14036" max="14036" width="1.12109375" style="11" customWidth="1"/>
    <col min="14037" max="14037" width="2.87109375" style="11" customWidth="1"/>
    <col min="14038" max="14038" width="4.24609375" style="11" customWidth="1"/>
    <col min="14039" max="14039" width="2.74609375" style="11" customWidth="1"/>
    <col min="14040" max="14040" width="25.3515625" style="11" customWidth="1"/>
    <col min="14041" max="14048" width="4.49609375" style="11" customWidth="1"/>
    <col min="14049" max="14049" width="21.10546875" style="11" customWidth="1"/>
    <col min="14050" max="14050" width="5.9921875" style="11" customWidth="1"/>
    <col min="14051" max="14051" width="1.12109375" style="11" customWidth="1"/>
    <col min="14052" max="14052" width="2.87109375" style="11" customWidth="1"/>
    <col min="14053" max="14053" width="4.24609375" style="11" customWidth="1"/>
    <col min="14054" max="14054" width="2.74609375" style="11" customWidth="1"/>
    <col min="14055" max="14055" width="25.3515625" style="11" customWidth="1"/>
    <col min="14056" max="14063" width="4.49609375" style="11" customWidth="1"/>
    <col min="14064" max="14064" width="21.10546875" style="11" customWidth="1"/>
    <col min="14065" max="14065" width="5.9921875" style="11" customWidth="1"/>
    <col min="14066" max="14066" width="1.12109375" style="11" customWidth="1"/>
    <col min="14067" max="14067" width="2.87109375" style="11" customWidth="1"/>
    <col min="14068" max="14068" width="4.24609375" style="11" customWidth="1"/>
    <col min="14069" max="14069" width="2.74609375" style="11" customWidth="1"/>
    <col min="14070" max="14070" width="25.3515625" style="11" customWidth="1"/>
    <col min="14071" max="14078" width="4.49609375" style="11" customWidth="1"/>
    <col min="14079" max="14079" width="21.10546875" style="11" customWidth="1"/>
    <col min="14080" max="14080" width="5.9921875" style="11" customWidth="1"/>
    <col min="14081" max="14081" width="1.12109375" style="11" customWidth="1"/>
    <col min="14082" max="14082" width="2.87109375" style="11" customWidth="1"/>
    <col min="14083" max="14083" width="4.24609375" style="11" customWidth="1"/>
    <col min="14084" max="14084" width="2.74609375" style="11" customWidth="1"/>
    <col min="14085" max="14085" width="25.3515625" style="11" customWidth="1"/>
    <col min="14086" max="14093" width="4.49609375" style="11" customWidth="1"/>
    <col min="14094" max="14094" width="21.10546875" style="11" customWidth="1"/>
    <col min="14095" max="14231" width="5.9921875" style="11" customWidth="1"/>
    <col min="14232" max="14232" width="1.12109375" style="11" customWidth="1"/>
    <col min="14233" max="14233" width="2.87109375" style="11" customWidth="1"/>
    <col min="14234" max="14234" width="4.24609375" style="11" customWidth="1"/>
    <col min="14235" max="14235" width="2.74609375" style="11" customWidth="1"/>
    <col min="14236" max="14236" width="25.3515625" style="11" customWidth="1"/>
    <col min="14237" max="14244" width="4.49609375" style="11" customWidth="1"/>
    <col min="14245" max="14245" width="21.10546875" style="11" customWidth="1"/>
    <col min="14246" max="14246" width="5.9921875" style="11" customWidth="1"/>
    <col min="14247" max="14247" width="1.12109375" style="11" customWidth="1"/>
    <col min="14248" max="14248" width="2.87109375" style="11" customWidth="1"/>
    <col min="14249" max="14249" width="4.24609375" style="11" customWidth="1"/>
    <col min="14250" max="14250" width="2.74609375" style="11" customWidth="1"/>
    <col min="14251" max="14251" width="25.3515625" style="11" customWidth="1"/>
    <col min="14252" max="14259" width="4.49609375" style="11" customWidth="1"/>
    <col min="14260" max="14260" width="21.10546875" style="11" customWidth="1"/>
    <col min="14261" max="14261" width="5.9921875" style="11" customWidth="1"/>
    <col min="14262" max="14262" width="1.12109375" style="11" customWidth="1"/>
    <col min="14263" max="14263" width="2.87109375" style="11" customWidth="1"/>
    <col min="14264" max="14264" width="4.24609375" style="11" customWidth="1"/>
    <col min="14265" max="14265" width="2.74609375" style="11" customWidth="1"/>
    <col min="14266" max="14266" width="25.3515625" style="11" customWidth="1"/>
    <col min="14267" max="14274" width="4.49609375" style="11" customWidth="1"/>
    <col min="14275" max="14275" width="21.10546875" style="11" customWidth="1"/>
    <col min="14276" max="14276" width="5.9921875" style="11" customWidth="1"/>
    <col min="14277" max="14277" width="1.12109375" style="11" customWidth="1"/>
    <col min="14278" max="14278" width="2.87109375" style="11" customWidth="1"/>
    <col min="14279" max="14279" width="4.24609375" style="11" customWidth="1"/>
    <col min="14280" max="14280" width="2.74609375" style="11" customWidth="1"/>
    <col min="14281" max="14281" width="25.3515625" style="11" customWidth="1"/>
    <col min="14282" max="14289" width="4.49609375" style="11" customWidth="1"/>
    <col min="14290" max="14290" width="21.10546875" style="11" customWidth="1"/>
    <col min="14291" max="14291" width="5.9921875" style="11" customWidth="1"/>
    <col min="14292" max="14292" width="1.12109375" style="11" customWidth="1"/>
    <col min="14293" max="14293" width="2.87109375" style="11" customWidth="1"/>
    <col min="14294" max="14294" width="4.24609375" style="11" customWidth="1"/>
    <col min="14295" max="14295" width="2.74609375" style="11" customWidth="1"/>
    <col min="14296" max="14296" width="25.3515625" style="11" customWidth="1"/>
    <col min="14297" max="14304" width="4.49609375" style="11" customWidth="1"/>
    <col min="14305" max="14305" width="21.10546875" style="11" customWidth="1"/>
    <col min="14306" max="14306" width="5.9921875" style="11" customWidth="1"/>
    <col min="14307" max="14307" width="1.12109375" style="11" customWidth="1"/>
    <col min="14308" max="14308" width="2.87109375" style="11" customWidth="1"/>
    <col min="14309" max="14309" width="4.24609375" style="11" customWidth="1"/>
    <col min="14310" max="14310" width="2.74609375" style="11" customWidth="1"/>
    <col min="14311" max="14311" width="25.3515625" style="11" customWidth="1"/>
    <col min="14312" max="14319" width="4.49609375" style="11" customWidth="1"/>
    <col min="14320" max="14320" width="21.10546875" style="11" customWidth="1"/>
    <col min="14321" max="14321" width="5.9921875" style="11" customWidth="1"/>
    <col min="14322" max="14322" width="1.12109375" style="11" customWidth="1"/>
    <col min="14323" max="14323" width="2.87109375" style="11" customWidth="1"/>
    <col min="14324" max="14324" width="4.24609375" style="11" customWidth="1"/>
    <col min="14325" max="14325" width="2.74609375" style="11" customWidth="1"/>
    <col min="14326" max="14326" width="25.3515625" style="11" customWidth="1"/>
    <col min="14327" max="14334" width="4.49609375" style="11" customWidth="1"/>
    <col min="14335" max="14335" width="21.10546875" style="11" customWidth="1"/>
    <col min="14336" max="14336" width="5.9921875" style="11" customWidth="1"/>
    <col min="14337" max="14337" width="1.12109375" style="11" customWidth="1"/>
    <col min="14338" max="14338" width="2.87109375" style="11" customWidth="1"/>
    <col min="14339" max="14339" width="4.24609375" style="11" customWidth="1"/>
    <col min="14340" max="14340" width="2.74609375" style="11" customWidth="1"/>
    <col min="14341" max="14341" width="25.3515625" style="11" customWidth="1"/>
    <col min="14342" max="14349" width="4.49609375" style="11" customWidth="1"/>
    <col min="14350" max="14350" width="21.10546875" style="11" customWidth="1"/>
    <col min="14351" max="14487" width="5.9921875" style="11" customWidth="1"/>
    <col min="14488" max="14488" width="1.12109375" style="11" customWidth="1"/>
    <col min="14489" max="14489" width="2.87109375" style="11" customWidth="1"/>
    <col min="14490" max="14490" width="4.24609375" style="11" customWidth="1"/>
    <col min="14491" max="14491" width="2.74609375" style="11" customWidth="1"/>
    <col min="14492" max="14492" width="25.3515625" style="11" customWidth="1"/>
    <col min="14493" max="14500" width="4.49609375" style="11" customWidth="1"/>
    <col min="14501" max="14501" width="21.10546875" style="11" customWidth="1"/>
    <col min="14502" max="14502" width="5.9921875" style="11" customWidth="1"/>
    <col min="14503" max="14503" width="1.12109375" style="11" customWidth="1"/>
    <col min="14504" max="14504" width="2.87109375" style="11" customWidth="1"/>
    <col min="14505" max="14505" width="4.24609375" style="11" customWidth="1"/>
    <col min="14506" max="14506" width="2.74609375" style="11" customWidth="1"/>
    <col min="14507" max="14507" width="25.3515625" style="11" customWidth="1"/>
    <col min="14508" max="14515" width="4.49609375" style="11" customWidth="1"/>
    <col min="14516" max="14516" width="21.10546875" style="11" customWidth="1"/>
    <col min="14517" max="14517" width="5.9921875" style="11" customWidth="1"/>
    <col min="14518" max="14518" width="1.12109375" style="11" customWidth="1"/>
    <col min="14519" max="14519" width="2.87109375" style="11" customWidth="1"/>
    <col min="14520" max="14520" width="4.24609375" style="11" customWidth="1"/>
    <col min="14521" max="14521" width="2.74609375" style="11" customWidth="1"/>
    <col min="14522" max="14522" width="25.3515625" style="11" customWidth="1"/>
    <col min="14523" max="14530" width="4.49609375" style="11" customWidth="1"/>
    <col min="14531" max="14531" width="21.10546875" style="11" customWidth="1"/>
    <col min="14532" max="14532" width="5.9921875" style="11" customWidth="1"/>
    <col min="14533" max="14533" width="1.12109375" style="11" customWidth="1"/>
    <col min="14534" max="14534" width="2.87109375" style="11" customWidth="1"/>
    <col min="14535" max="14535" width="4.24609375" style="11" customWidth="1"/>
    <col min="14536" max="14536" width="2.74609375" style="11" customWidth="1"/>
    <col min="14537" max="14537" width="25.3515625" style="11" customWidth="1"/>
    <col min="14538" max="14545" width="4.49609375" style="11" customWidth="1"/>
    <col min="14546" max="14546" width="21.10546875" style="11" customWidth="1"/>
    <col min="14547" max="14547" width="5.9921875" style="11" customWidth="1"/>
    <col min="14548" max="14548" width="1.12109375" style="11" customWidth="1"/>
    <col min="14549" max="14549" width="2.87109375" style="11" customWidth="1"/>
    <col min="14550" max="14550" width="4.24609375" style="11" customWidth="1"/>
    <col min="14551" max="14551" width="2.74609375" style="11" customWidth="1"/>
    <col min="14552" max="14552" width="25.3515625" style="11" customWidth="1"/>
    <col min="14553" max="14560" width="4.49609375" style="11" customWidth="1"/>
    <col min="14561" max="14561" width="21.10546875" style="11" customWidth="1"/>
    <col min="14562" max="14562" width="5.9921875" style="11" customWidth="1"/>
    <col min="14563" max="14563" width="1.12109375" style="11" customWidth="1"/>
    <col min="14564" max="14564" width="2.87109375" style="11" customWidth="1"/>
    <col min="14565" max="14565" width="4.24609375" style="11" customWidth="1"/>
    <col min="14566" max="14566" width="2.74609375" style="11" customWidth="1"/>
    <col min="14567" max="14567" width="25.3515625" style="11" customWidth="1"/>
    <col min="14568" max="14575" width="4.49609375" style="11" customWidth="1"/>
    <col min="14576" max="14576" width="21.10546875" style="11" customWidth="1"/>
    <col min="14577" max="14577" width="5.9921875" style="11" customWidth="1"/>
    <col min="14578" max="14578" width="1.12109375" style="11" customWidth="1"/>
    <col min="14579" max="14579" width="2.87109375" style="11" customWidth="1"/>
    <col min="14580" max="14580" width="4.24609375" style="11" customWidth="1"/>
    <col min="14581" max="14581" width="2.74609375" style="11" customWidth="1"/>
    <col min="14582" max="14582" width="25.3515625" style="11" customWidth="1"/>
    <col min="14583" max="14590" width="4.49609375" style="11" customWidth="1"/>
    <col min="14591" max="14591" width="21.10546875" style="11" customWidth="1"/>
    <col min="14592" max="14592" width="5.9921875" style="11" customWidth="1"/>
    <col min="14593" max="14593" width="1.12109375" style="11" customWidth="1"/>
    <col min="14594" max="14594" width="2.87109375" style="11" customWidth="1"/>
    <col min="14595" max="14595" width="4.24609375" style="11" customWidth="1"/>
    <col min="14596" max="14596" width="2.74609375" style="11" customWidth="1"/>
    <col min="14597" max="14597" width="25.3515625" style="11" customWidth="1"/>
    <col min="14598" max="14605" width="4.49609375" style="11" customWidth="1"/>
    <col min="14606" max="14606" width="21.10546875" style="11" customWidth="1"/>
    <col min="14607" max="14743" width="5.9921875" style="11" customWidth="1"/>
    <col min="14744" max="14744" width="1.12109375" style="11" customWidth="1"/>
    <col min="14745" max="14745" width="2.87109375" style="11" customWidth="1"/>
    <col min="14746" max="14746" width="4.24609375" style="11" customWidth="1"/>
    <col min="14747" max="14747" width="2.74609375" style="11" customWidth="1"/>
    <col min="14748" max="14748" width="25.3515625" style="11" customWidth="1"/>
    <col min="14749" max="14756" width="4.49609375" style="11" customWidth="1"/>
    <col min="14757" max="14757" width="21.10546875" style="11" customWidth="1"/>
    <col min="14758" max="14758" width="5.9921875" style="11" customWidth="1"/>
    <col min="14759" max="14759" width="1.12109375" style="11" customWidth="1"/>
    <col min="14760" max="14760" width="2.87109375" style="11" customWidth="1"/>
    <col min="14761" max="14761" width="4.24609375" style="11" customWidth="1"/>
    <col min="14762" max="14762" width="2.74609375" style="11" customWidth="1"/>
    <col min="14763" max="14763" width="25.3515625" style="11" customWidth="1"/>
    <col min="14764" max="14771" width="4.49609375" style="11" customWidth="1"/>
    <col min="14772" max="14772" width="21.10546875" style="11" customWidth="1"/>
    <col min="14773" max="14773" width="5.9921875" style="11" customWidth="1"/>
    <col min="14774" max="14774" width="1.12109375" style="11" customWidth="1"/>
    <col min="14775" max="14775" width="2.87109375" style="11" customWidth="1"/>
    <col min="14776" max="14776" width="4.24609375" style="11" customWidth="1"/>
    <col min="14777" max="14777" width="2.74609375" style="11" customWidth="1"/>
    <col min="14778" max="14778" width="25.3515625" style="11" customWidth="1"/>
    <col min="14779" max="14786" width="4.49609375" style="11" customWidth="1"/>
    <col min="14787" max="14787" width="21.10546875" style="11" customWidth="1"/>
    <col min="14788" max="14788" width="5.9921875" style="11" customWidth="1"/>
    <col min="14789" max="14789" width="1.12109375" style="11" customWidth="1"/>
    <col min="14790" max="14790" width="2.87109375" style="11" customWidth="1"/>
    <col min="14791" max="14791" width="4.24609375" style="11" customWidth="1"/>
    <col min="14792" max="14792" width="2.74609375" style="11" customWidth="1"/>
    <col min="14793" max="14793" width="25.3515625" style="11" customWidth="1"/>
    <col min="14794" max="14801" width="4.49609375" style="11" customWidth="1"/>
    <col min="14802" max="14802" width="21.10546875" style="11" customWidth="1"/>
    <col min="14803" max="14803" width="5.9921875" style="11" customWidth="1"/>
    <col min="14804" max="14804" width="1.12109375" style="11" customWidth="1"/>
    <col min="14805" max="14805" width="2.87109375" style="11" customWidth="1"/>
    <col min="14806" max="14806" width="4.24609375" style="11" customWidth="1"/>
    <col min="14807" max="14807" width="2.74609375" style="11" customWidth="1"/>
    <col min="14808" max="14808" width="25.3515625" style="11" customWidth="1"/>
    <col min="14809" max="14816" width="4.49609375" style="11" customWidth="1"/>
    <col min="14817" max="14817" width="21.10546875" style="11" customWidth="1"/>
    <col min="14818" max="14818" width="5.9921875" style="11" customWidth="1"/>
    <col min="14819" max="14819" width="1.12109375" style="11" customWidth="1"/>
    <col min="14820" max="14820" width="2.87109375" style="11" customWidth="1"/>
    <col min="14821" max="14821" width="4.24609375" style="11" customWidth="1"/>
    <col min="14822" max="14822" width="2.74609375" style="11" customWidth="1"/>
    <col min="14823" max="14823" width="25.3515625" style="11" customWidth="1"/>
    <col min="14824" max="14831" width="4.49609375" style="11" customWidth="1"/>
    <col min="14832" max="14832" width="21.10546875" style="11" customWidth="1"/>
    <col min="14833" max="14833" width="5.9921875" style="11" customWidth="1"/>
    <col min="14834" max="14834" width="1.12109375" style="11" customWidth="1"/>
    <col min="14835" max="14835" width="2.87109375" style="11" customWidth="1"/>
    <col min="14836" max="14836" width="4.24609375" style="11" customWidth="1"/>
    <col min="14837" max="14837" width="2.74609375" style="11" customWidth="1"/>
    <col min="14838" max="14838" width="25.3515625" style="11" customWidth="1"/>
    <col min="14839" max="14846" width="4.49609375" style="11" customWidth="1"/>
    <col min="14847" max="14847" width="21.10546875" style="11" customWidth="1"/>
    <col min="14848" max="14848" width="5.9921875" style="11" customWidth="1"/>
    <col min="14849" max="14849" width="1.12109375" style="11" customWidth="1"/>
    <col min="14850" max="14850" width="2.87109375" style="11" customWidth="1"/>
    <col min="14851" max="14851" width="4.24609375" style="11" customWidth="1"/>
    <col min="14852" max="14852" width="2.74609375" style="11" customWidth="1"/>
    <col min="14853" max="14853" width="25.3515625" style="11" customWidth="1"/>
    <col min="14854" max="14861" width="4.49609375" style="11" customWidth="1"/>
    <col min="14862" max="14862" width="21.10546875" style="11" customWidth="1"/>
    <col min="14863" max="14999" width="5.9921875" style="11" customWidth="1"/>
    <col min="15000" max="15000" width="1.12109375" style="11" customWidth="1"/>
    <col min="15001" max="15001" width="2.87109375" style="11" customWidth="1"/>
    <col min="15002" max="15002" width="4.24609375" style="11" customWidth="1"/>
    <col min="15003" max="15003" width="2.74609375" style="11" customWidth="1"/>
    <col min="15004" max="15004" width="25.3515625" style="11" customWidth="1"/>
    <col min="15005" max="15012" width="4.49609375" style="11" customWidth="1"/>
    <col min="15013" max="15013" width="21.10546875" style="11" customWidth="1"/>
    <col min="15014" max="15014" width="5.9921875" style="11" customWidth="1"/>
    <col min="15015" max="15015" width="1.12109375" style="11" customWidth="1"/>
    <col min="15016" max="15016" width="2.87109375" style="11" customWidth="1"/>
    <col min="15017" max="15017" width="4.24609375" style="11" customWidth="1"/>
    <col min="15018" max="15018" width="2.74609375" style="11" customWidth="1"/>
    <col min="15019" max="15019" width="25.3515625" style="11" customWidth="1"/>
    <col min="15020" max="15027" width="4.49609375" style="11" customWidth="1"/>
    <col min="15028" max="15028" width="21.10546875" style="11" customWidth="1"/>
    <col min="15029" max="15029" width="5.9921875" style="11" customWidth="1"/>
    <col min="15030" max="15030" width="1.12109375" style="11" customWidth="1"/>
    <col min="15031" max="15031" width="2.87109375" style="11" customWidth="1"/>
    <col min="15032" max="15032" width="4.24609375" style="11" customWidth="1"/>
    <col min="15033" max="15033" width="2.74609375" style="11" customWidth="1"/>
    <col min="15034" max="15034" width="25.3515625" style="11" customWidth="1"/>
    <col min="15035" max="15042" width="4.49609375" style="11" customWidth="1"/>
    <col min="15043" max="15043" width="21.10546875" style="11" customWidth="1"/>
    <col min="15044" max="15044" width="5.9921875" style="11" customWidth="1"/>
    <col min="15045" max="15045" width="1.12109375" style="11" customWidth="1"/>
    <col min="15046" max="15046" width="2.87109375" style="11" customWidth="1"/>
    <col min="15047" max="15047" width="4.24609375" style="11" customWidth="1"/>
    <col min="15048" max="15048" width="2.74609375" style="11" customWidth="1"/>
    <col min="15049" max="15049" width="25.3515625" style="11" customWidth="1"/>
    <col min="15050" max="15057" width="4.49609375" style="11" customWidth="1"/>
    <col min="15058" max="15058" width="21.10546875" style="11" customWidth="1"/>
    <col min="15059" max="15059" width="5.9921875" style="11" customWidth="1"/>
    <col min="15060" max="15060" width="1.12109375" style="11" customWidth="1"/>
    <col min="15061" max="15061" width="2.87109375" style="11" customWidth="1"/>
    <col min="15062" max="15062" width="4.24609375" style="11" customWidth="1"/>
    <col min="15063" max="15063" width="2.74609375" style="11" customWidth="1"/>
    <col min="15064" max="15064" width="25.3515625" style="11" customWidth="1"/>
    <col min="15065" max="15072" width="4.49609375" style="11" customWidth="1"/>
    <col min="15073" max="15073" width="21.10546875" style="11" customWidth="1"/>
    <col min="15074" max="15074" width="5.9921875" style="11" customWidth="1"/>
    <col min="15075" max="15075" width="1.12109375" style="11" customWidth="1"/>
    <col min="15076" max="15076" width="2.87109375" style="11" customWidth="1"/>
    <col min="15077" max="15077" width="4.24609375" style="11" customWidth="1"/>
    <col min="15078" max="15078" width="2.74609375" style="11" customWidth="1"/>
    <col min="15079" max="15079" width="25.3515625" style="11" customWidth="1"/>
    <col min="15080" max="15087" width="4.49609375" style="11" customWidth="1"/>
    <col min="15088" max="15088" width="21.10546875" style="11" customWidth="1"/>
    <col min="15089" max="15089" width="5.9921875" style="11" customWidth="1"/>
    <col min="15090" max="15090" width="1.12109375" style="11" customWidth="1"/>
    <col min="15091" max="15091" width="2.87109375" style="11" customWidth="1"/>
    <col min="15092" max="15092" width="4.24609375" style="11" customWidth="1"/>
    <col min="15093" max="15093" width="2.74609375" style="11" customWidth="1"/>
    <col min="15094" max="15094" width="25.3515625" style="11" customWidth="1"/>
    <col min="15095" max="15102" width="4.49609375" style="11" customWidth="1"/>
    <col min="15103" max="15103" width="21.10546875" style="11" customWidth="1"/>
    <col min="15104" max="15104" width="5.9921875" style="11" customWidth="1"/>
    <col min="15105" max="15105" width="1.12109375" style="11" customWidth="1"/>
    <col min="15106" max="15106" width="2.87109375" style="11" customWidth="1"/>
    <col min="15107" max="15107" width="4.24609375" style="11" customWidth="1"/>
    <col min="15108" max="15108" width="2.74609375" style="11" customWidth="1"/>
    <col min="15109" max="15109" width="25.3515625" style="11" customWidth="1"/>
    <col min="15110" max="15117" width="4.49609375" style="11" customWidth="1"/>
    <col min="15118" max="15118" width="21.10546875" style="11" customWidth="1"/>
    <col min="15119" max="15255" width="5.9921875" style="11" customWidth="1"/>
    <col min="15256" max="15256" width="1.12109375" style="11" customWidth="1"/>
    <col min="15257" max="15257" width="2.87109375" style="11" customWidth="1"/>
    <col min="15258" max="15258" width="4.24609375" style="11" customWidth="1"/>
    <col min="15259" max="15259" width="2.74609375" style="11" customWidth="1"/>
    <col min="15260" max="15260" width="25.3515625" style="11" customWidth="1"/>
    <col min="15261" max="15268" width="4.49609375" style="11" customWidth="1"/>
    <col min="15269" max="15269" width="21.10546875" style="11" customWidth="1"/>
    <col min="15270" max="15270" width="5.9921875" style="11" customWidth="1"/>
    <col min="15271" max="15271" width="1.12109375" style="11" customWidth="1"/>
    <col min="15272" max="15272" width="2.87109375" style="11" customWidth="1"/>
    <col min="15273" max="15273" width="4.24609375" style="11" customWidth="1"/>
    <col min="15274" max="15274" width="2.74609375" style="11" customWidth="1"/>
    <col min="15275" max="15275" width="25.3515625" style="11" customWidth="1"/>
    <col min="15276" max="15283" width="4.49609375" style="11" customWidth="1"/>
    <col min="15284" max="15284" width="21.10546875" style="11" customWidth="1"/>
    <col min="15285" max="15285" width="5.9921875" style="11" customWidth="1"/>
    <col min="15286" max="15286" width="1.12109375" style="11" customWidth="1"/>
    <col min="15287" max="15287" width="2.87109375" style="11" customWidth="1"/>
    <col min="15288" max="15288" width="4.24609375" style="11" customWidth="1"/>
    <col min="15289" max="15289" width="2.74609375" style="11" customWidth="1"/>
    <col min="15290" max="15290" width="25.3515625" style="11" customWidth="1"/>
    <col min="15291" max="15298" width="4.49609375" style="11" customWidth="1"/>
    <col min="15299" max="15299" width="21.10546875" style="11" customWidth="1"/>
    <col min="15300" max="15300" width="5.9921875" style="11" customWidth="1"/>
    <col min="15301" max="15301" width="1.12109375" style="11" customWidth="1"/>
    <col min="15302" max="15302" width="2.87109375" style="11" customWidth="1"/>
    <col min="15303" max="15303" width="4.24609375" style="11" customWidth="1"/>
    <col min="15304" max="15304" width="2.74609375" style="11" customWidth="1"/>
    <col min="15305" max="15305" width="25.3515625" style="11" customWidth="1"/>
    <col min="15306" max="15313" width="4.49609375" style="11" customWidth="1"/>
    <col min="15314" max="15314" width="21.10546875" style="11" customWidth="1"/>
    <col min="15315" max="15315" width="5.9921875" style="11" customWidth="1"/>
    <col min="15316" max="15316" width="1.12109375" style="11" customWidth="1"/>
    <col min="15317" max="15317" width="2.87109375" style="11" customWidth="1"/>
    <col min="15318" max="15318" width="4.24609375" style="11" customWidth="1"/>
    <col min="15319" max="15319" width="2.74609375" style="11" customWidth="1"/>
    <col min="15320" max="15320" width="25.3515625" style="11" customWidth="1"/>
    <col min="15321" max="15328" width="4.49609375" style="11" customWidth="1"/>
    <col min="15329" max="15329" width="21.10546875" style="11" customWidth="1"/>
    <col min="15330" max="15330" width="5.9921875" style="11" customWidth="1"/>
    <col min="15331" max="15331" width="1.12109375" style="11" customWidth="1"/>
    <col min="15332" max="15332" width="2.87109375" style="11" customWidth="1"/>
    <col min="15333" max="15333" width="4.24609375" style="11" customWidth="1"/>
    <col min="15334" max="15334" width="2.74609375" style="11" customWidth="1"/>
    <col min="15335" max="15335" width="25.3515625" style="11" customWidth="1"/>
    <col min="15336" max="15343" width="4.49609375" style="11" customWidth="1"/>
    <col min="15344" max="15344" width="21.10546875" style="11" customWidth="1"/>
    <col min="15345" max="15345" width="5.9921875" style="11" customWidth="1"/>
    <col min="15346" max="15346" width="1.12109375" style="11" customWidth="1"/>
    <col min="15347" max="15347" width="2.87109375" style="11" customWidth="1"/>
    <col min="15348" max="15348" width="4.24609375" style="11" customWidth="1"/>
    <col min="15349" max="15349" width="2.74609375" style="11" customWidth="1"/>
    <col min="15350" max="15350" width="25.3515625" style="11" customWidth="1"/>
    <col min="15351" max="15358" width="4.49609375" style="11" customWidth="1"/>
    <col min="15359" max="15359" width="21.10546875" style="11" customWidth="1"/>
    <col min="15360" max="15360" width="5.9921875" style="11" customWidth="1"/>
    <col min="15361" max="15361" width="1.12109375" style="11" customWidth="1"/>
    <col min="15362" max="15362" width="2.87109375" style="11" customWidth="1"/>
    <col min="15363" max="15363" width="4.24609375" style="11" customWidth="1"/>
    <col min="15364" max="15364" width="2.74609375" style="11" customWidth="1"/>
    <col min="15365" max="15365" width="25.3515625" style="11" customWidth="1"/>
    <col min="15366" max="15373" width="4.49609375" style="11" customWidth="1"/>
    <col min="15374" max="15374" width="21.10546875" style="11" customWidth="1"/>
    <col min="15375" max="15511" width="5.9921875" style="11" customWidth="1"/>
    <col min="15512" max="15512" width="1.12109375" style="11" customWidth="1"/>
    <col min="15513" max="15513" width="2.87109375" style="11" customWidth="1"/>
    <col min="15514" max="15514" width="4.24609375" style="11" customWidth="1"/>
    <col min="15515" max="15515" width="2.74609375" style="11" customWidth="1"/>
    <col min="15516" max="15516" width="25.3515625" style="11" customWidth="1"/>
    <col min="15517" max="15524" width="4.49609375" style="11" customWidth="1"/>
    <col min="15525" max="15525" width="21.10546875" style="11" customWidth="1"/>
    <col min="15526" max="15526" width="5.9921875" style="11" customWidth="1"/>
    <col min="15527" max="15527" width="1.12109375" style="11" customWidth="1"/>
    <col min="15528" max="15528" width="2.87109375" style="11" customWidth="1"/>
    <col min="15529" max="15529" width="4.24609375" style="11" customWidth="1"/>
    <col min="15530" max="15530" width="2.74609375" style="11" customWidth="1"/>
    <col min="15531" max="15531" width="25.3515625" style="11" customWidth="1"/>
    <col min="15532" max="15539" width="4.49609375" style="11" customWidth="1"/>
    <col min="15540" max="15540" width="21.10546875" style="11" customWidth="1"/>
    <col min="15541" max="15541" width="5.9921875" style="11" customWidth="1"/>
    <col min="15542" max="15542" width="1.12109375" style="11" customWidth="1"/>
    <col min="15543" max="15543" width="2.87109375" style="11" customWidth="1"/>
    <col min="15544" max="15544" width="4.24609375" style="11" customWidth="1"/>
    <col min="15545" max="15545" width="2.74609375" style="11" customWidth="1"/>
    <col min="15546" max="15546" width="25.3515625" style="11" customWidth="1"/>
    <col min="15547" max="15554" width="4.49609375" style="11" customWidth="1"/>
    <col min="15555" max="15555" width="21.10546875" style="11" customWidth="1"/>
    <col min="15556" max="15556" width="5.9921875" style="11" customWidth="1"/>
    <col min="15557" max="15557" width="1.12109375" style="11" customWidth="1"/>
    <col min="15558" max="15558" width="2.87109375" style="11" customWidth="1"/>
    <col min="15559" max="15559" width="4.24609375" style="11" customWidth="1"/>
    <col min="15560" max="15560" width="2.74609375" style="11" customWidth="1"/>
    <col min="15561" max="15561" width="25.3515625" style="11" customWidth="1"/>
    <col min="15562" max="15569" width="4.49609375" style="11" customWidth="1"/>
    <col min="15570" max="15570" width="21.10546875" style="11" customWidth="1"/>
    <col min="15571" max="15571" width="5.9921875" style="11" customWidth="1"/>
    <col min="15572" max="15572" width="1.12109375" style="11" customWidth="1"/>
    <col min="15573" max="15573" width="2.87109375" style="11" customWidth="1"/>
    <col min="15574" max="15574" width="4.24609375" style="11" customWidth="1"/>
    <col min="15575" max="15575" width="2.74609375" style="11" customWidth="1"/>
    <col min="15576" max="15576" width="25.3515625" style="11" customWidth="1"/>
    <col min="15577" max="15584" width="4.49609375" style="11" customWidth="1"/>
    <col min="15585" max="15585" width="21.10546875" style="11" customWidth="1"/>
    <col min="15586" max="15586" width="5.9921875" style="11" customWidth="1"/>
    <col min="15587" max="15587" width="1.12109375" style="11" customWidth="1"/>
    <col min="15588" max="15588" width="2.87109375" style="11" customWidth="1"/>
    <col min="15589" max="15589" width="4.24609375" style="11" customWidth="1"/>
    <col min="15590" max="15590" width="2.74609375" style="11" customWidth="1"/>
    <col min="15591" max="15591" width="25.3515625" style="11" customWidth="1"/>
    <col min="15592" max="15599" width="4.49609375" style="11" customWidth="1"/>
    <col min="15600" max="15600" width="21.10546875" style="11" customWidth="1"/>
    <col min="15601" max="15601" width="5.9921875" style="11" customWidth="1"/>
    <col min="15602" max="15602" width="1.12109375" style="11" customWidth="1"/>
    <col min="15603" max="15603" width="2.87109375" style="11" customWidth="1"/>
    <col min="15604" max="15604" width="4.24609375" style="11" customWidth="1"/>
    <col min="15605" max="15605" width="2.74609375" style="11" customWidth="1"/>
    <col min="15606" max="15606" width="25.3515625" style="11" customWidth="1"/>
    <col min="15607" max="15614" width="4.49609375" style="11" customWidth="1"/>
    <col min="15615" max="15615" width="21.10546875" style="11" customWidth="1"/>
    <col min="15616" max="15616" width="5.9921875" style="11" customWidth="1"/>
    <col min="15617" max="15617" width="1.12109375" style="11" customWidth="1"/>
    <col min="15618" max="15618" width="2.87109375" style="11" customWidth="1"/>
    <col min="15619" max="15619" width="4.24609375" style="11" customWidth="1"/>
    <col min="15620" max="15620" width="2.74609375" style="11" customWidth="1"/>
    <col min="15621" max="15621" width="25.3515625" style="11" customWidth="1"/>
    <col min="15622" max="15629" width="4.49609375" style="11" customWidth="1"/>
    <col min="15630" max="15630" width="21.10546875" style="11" customWidth="1"/>
    <col min="15631" max="15767" width="5.9921875" style="11" customWidth="1"/>
    <col min="15768" max="15768" width="1.12109375" style="11" customWidth="1"/>
    <col min="15769" max="15769" width="2.87109375" style="11" customWidth="1"/>
    <col min="15770" max="15770" width="4.24609375" style="11" customWidth="1"/>
    <col min="15771" max="15771" width="2.74609375" style="11" customWidth="1"/>
    <col min="15772" max="15772" width="25.3515625" style="11" customWidth="1"/>
    <col min="15773" max="15780" width="4.49609375" style="11" customWidth="1"/>
    <col min="15781" max="15781" width="21.10546875" style="11" customWidth="1"/>
    <col min="15782" max="15782" width="5.9921875" style="11" customWidth="1"/>
    <col min="15783" max="15783" width="1.12109375" style="11" customWidth="1"/>
    <col min="15784" max="15784" width="2.87109375" style="11" customWidth="1"/>
    <col min="15785" max="15785" width="4.24609375" style="11" customWidth="1"/>
    <col min="15786" max="15786" width="2.74609375" style="11" customWidth="1"/>
    <col min="15787" max="15787" width="25.3515625" style="11" customWidth="1"/>
    <col min="15788" max="15795" width="4.49609375" style="11" customWidth="1"/>
    <col min="15796" max="15796" width="21.10546875" style="11" customWidth="1"/>
    <col min="15797" max="15797" width="5.9921875" style="11" customWidth="1"/>
    <col min="15798" max="15798" width="1.12109375" style="11" customWidth="1"/>
    <col min="15799" max="15799" width="2.87109375" style="11" customWidth="1"/>
    <col min="15800" max="15800" width="4.24609375" style="11" customWidth="1"/>
    <col min="15801" max="15801" width="2.74609375" style="11" customWidth="1"/>
    <col min="15802" max="15802" width="25.3515625" style="11" customWidth="1"/>
    <col min="15803" max="15810" width="4.49609375" style="11" customWidth="1"/>
    <col min="15811" max="15811" width="21.10546875" style="11" customWidth="1"/>
    <col min="15812" max="15812" width="5.9921875" style="11" customWidth="1"/>
    <col min="15813" max="15813" width="1.12109375" style="11" customWidth="1"/>
    <col min="15814" max="15814" width="2.87109375" style="11" customWidth="1"/>
    <col min="15815" max="15815" width="4.24609375" style="11" customWidth="1"/>
    <col min="15816" max="15816" width="2.74609375" style="11" customWidth="1"/>
    <col min="15817" max="15817" width="25.3515625" style="11" customWidth="1"/>
    <col min="15818" max="15825" width="4.49609375" style="11" customWidth="1"/>
    <col min="15826" max="15826" width="21.10546875" style="11" customWidth="1"/>
    <col min="15827" max="15827" width="5.9921875" style="11" customWidth="1"/>
    <col min="15828" max="15828" width="1.12109375" style="11" customWidth="1"/>
    <col min="15829" max="15829" width="2.87109375" style="11" customWidth="1"/>
    <col min="15830" max="15830" width="4.24609375" style="11" customWidth="1"/>
    <col min="15831" max="15831" width="2.74609375" style="11" customWidth="1"/>
    <col min="15832" max="15832" width="25.3515625" style="11" customWidth="1"/>
    <col min="15833" max="15840" width="4.49609375" style="11" customWidth="1"/>
    <col min="15841" max="15841" width="21.10546875" style="11" customWidth="1"/>
    <col min="15842" max="15842" width="5.9921875" style="11" customWidth="1"/>
    <col min="15843" max="15843" width="1.12109375" style="11" customWidth="1"/>
    <col min="15844" max="15844" width="2.87109375" style="11" customWidth="1"/>
    <col min="15845" max="15845" width="4.24609375" style="11" customWidth="1"/>
    <col min="15846" max="15846" width="2.74609375" style="11" customWidth="1"/>
    <col min="15847" max="15847" width="25.3515625" style="11" customWidth="1"/>
    <col min="15848" max="15855" width="4.49609375" style="11" customWidth="1"/>
    <col min="15856" max="15856" width="21.10546875" style="11" customWidth="1"/>
    <col min="15857" max="15857" width="5.9921875" style="11" customWidth="1"/>
    <col min="15858" max="15858" width="1.12109375" style="11" customWidth="1"/>
    <col min="15859" max="15859" width="2.87109375" style="11" customWidth="1"/>
    <col min="15860" max="15860" width="4.24609375" style="11" customWidth="1"/>
    <col min="15861" max="15861" width="2.74609375" style="11" customWidth="1"/>
    <col min="15862" max="15862" width="25.3515625" style="11" customWidth="1"/>
    <col min="15863" max="15870" width="4.49609375" style="11" customWidth="1"/>
    <col min="15871" max="15871" width="21.10546875" style="11" customWidth="1"/>
    <col min="15872" max="15872" width="5.9921875" style="11" customWidth="1"/>
    <col min="15873" max="15873" width="1.12109375" style="11" customWidth="1"/>
    <col min="15874" max="15874" width="2.87109375" style="11" customWidth="1"/>
    <col min="15875" max="15875" width="4.24609375" style="11" customWidth="1"/>
    <col min="15876" max="15876" width="2.74609375" style="11" customWidth="1"/>
    <col min="15877" max="15877" width="25.3515625" style="11" customWidth="1"/>
    <col min="15878" max="15885" width="4.49609375" style="11" customWidth="1"/>
    <col min="15886" max="15886" width="21.10546875" style="11" customWidth="1"/>
    <col min="15887" max="16023" width="5.9921875" style="11" customWidth="1"/>
    <col min="16024" max="16024" width="1.12109375" style="11" customWidth="1"/>
    <col min="16025" max="16025" width="2.87109375" style="11" customWidth="1"/>
    <col min="16026" max="16026" width="4.24609375" style="11" customWidth="1"/>
    <col min="16027" max="16027" width="2.74609375" style="11" customWidth="1"/>
    <col min="16028" max="16028" width="25.3515625" style="11" customWidth="1"/>
    <col min="16029" max="16036" width="4.49609375" style="11" customWidth="1"/>
    <col min="16037" max="16037" width="21.10546875" style="11" customWidth="1"/>
    <col min="16038" max="16038" width="5.9921875" style="11" customWidth="1"/>
    <col min="16039" max="16039" width="1.12109375" style="11" customWidth="1"/>
    <col min="16040" max="16040" width="2.87109375" style="11" customWidth="1"/>
    <col min="16041" max="16041" width="4.24609375" style="11" customWidth="1"/>
    <col min="16042" max="16042" width="2.74609375" style="11" customWidth="1"/>
    <col min="16043" max="16043" width="25.3515625" style="11" customWidth="1"/>
    <col min="16044" max="16051" width="4.49609375" style="11" customWidth="1"/>
    <col min="16052" max="16052" width="21.10546875" style="11" customWidth="1"/>
    <col min="16053" max="16053" width="5.9921875" style="11" customWidth="1"/>
    <col min="16054" max="16054" width="1.12109375" style="11" customWidth="1"/>
    <col min="16055" max="16055" width="2.87109375" style="11" customWidth="1"/>
    <col min="16056" max="16056" width="4.24609375" style="11" customWidth="1"/>
    <col min="16057" max="16057" width="2.74609375" style="11" customWidth="1"/>
    <col min="16058" max="16058" width="25.3515625" style="11" customWidth="1"/>
    <col min="16059" max="16066" width="4.49609375" style="11" customWidth="1"/>
    <col min="16067" max="16067" width="21.10546875" style="11" customWidth="1"/>
    <col min="16068" max="16068" width="5.9921875" style="11" customWidth="1"/>
    <col min="16069" max="16069" width="1.12109375" style="11" customWidth="1"/>
    <col min="16070" max="16070" width="2.87109375" style="11" customWidth="1"/>
    <col min="16071" max="16071" width="4.24609375" style="11" customWidth="1"/>
    <col min="16072" max="16072" width="2.74609375" style="11" customWidth="1"/>
    <col min="16073" max="16073" width="25.3515625" style="11" customWidth="1"/>
    <col min="16074" max="16081" width="4.49609375" style="11" customWidth="1"/>
    <col min="16082" max="16082" width="21.10546875" style="11" customWidth="1"/>
    <col min="16083" max="16083" width="5.9921875" style="11" customWidth="1"/>
    <col min="16084" max="16084" width="1.12109375" style="11" customWidth="1"/>
    <col min="16085" max="16085" width="2.87109375" style="11" customWidth="1"/>
    <col min="16086" max="16086" width="4.24609375" style="11" customWidth="1"/>
    <col min="16087" max="16087" width="2.74609375" style="11" customWidth="1"/>
    <col min="16088" max="16088" width="25.3515625" style="11" customWidth="1"/>
    <col min="16089" max="16096" width="4.49609375" style="11" customWidth="1"/>
    <col min="16097" max="16097" width="21.10546875" style="11" customWidth="1"/>
    <col min="16098" max="16098" width="5.9921875" style="11" customWidth="1"/>
    <col min="16099" max="16099" width="1.12109375" style="11" customWidth="1"/>
    <col min="16100" max="16100" width="2.87109375" style="11" customWidth="1"/>
    <col min="16101" max="16101" width="4.24609375" style="11" customWidth="1"/>
    <col min="16102" max="16102" width="2.74609375" style="11" customWidth="1"/>
    <col min="16103" max="16103" width="25.3515625" style="11" customWidth="1"/>
    <col min="16104" max="16111" width="4.49609375" style="11" customWidth="1"/>
    <col min="16112" max="16112" width="21.10546875" style="11" customWidth="1"/>
    <col min="16113" max="16113" width="5.9921875" style="11" customWidth="1"/>
    <col min="16114" max="16114" width="1.12109375" style="11" customWidth="1"/>
    <col min="16115" max="16115" width="2.87109375" style="11" customWidth="1"/>
    <col min="16116" max="16116" width="4.24609375" style="11" customWidth="1"/>
    <col min="16117" max="16117" width="2.74609375" style="11" customWidth="1"/>
    <col min="16118" max="16118" width="25.3515625" style="11" customWidth="1"/>
    <col min="16119" max="16126" width="4.49609375" style="11" customWidth="1"/>
    <col min="16127" max="16127" width="21.10546875" style="11" customWidth="1"/>
    <col min="16128" max="16128" width="5.9921875" style="11" customWidth="1"/>
    <col min="16129" max="16129" width="1.12109375" style="11" customWidth="1"/>
    <col min="16130" max="16130" width="2.87109375" style="11" customWidth="1"/>
    <col min="16131" max="16131" width="4.24609375" style="11" customWidth="1"/>
    <col min="16132" max="16132" width="2.74609375" style="11" customWidth="1"/>
    <col min="16133" max="16133" width="25.3515625" style="11" customWidth="1"/>
    <col min="16134" max="16141" width="4.49609375" style="11" customWidth="1"/>
    <col min="16142" max="16142" width="21.10546875" style="11" customWidth="1"/>
    <col min="16143" max="16384" width="5.9921875" style="11" customWidth="1"/>
  </cols>
  <sheetData>
    <row r="1" spans="2:13" ht="46.5" customHeight="1" x14ac:dyDescent="0.15">
      <c r="B1" s="1316" t="s">
        <v>23246</v>
      </c>
      <c r="C1" s="1316"/>
      <c r="D1" s="1316"/>
      <c r="E1" s="1316"/>
      <c r="F1" s="1316"/>
      <c r="G1" s="1316"/>
      <c r="H1" s="1316"/>
      <c r="I1" s="1316"/>
      <c r="J1" s="1316"/>
      <c r="K1" s="1316"/>
      <c r="L1" s="1316"/>
      <c r="M1" s="1316"/>
    </row>
    <row r="2" spans="2:13" ht="41.25" customHeight="1" x14ac:dyDescent="0.5">
      <c r="B2" s="14" t="s">
        <v>9529</v>
      </c>
      <c r="C2" s="14" t="s">
        <v>8352</v>
      </c>
      <c r="D2" s="14" t="s">
        <v>9799</v>
      </c>
      <c r="E2" s="1312" t="s">
        <v>5</v>
      </c>
      <c r="F2" s="1313"/>
      <c r="G2" s="1314" t="s">
        <v>20514</v>
      </c>
      <c r="H2" s="1315"/>
      <c r="I2" s="1310" t="s">
        <v>20515</v>
      </c>
      <c r="J2" s="1311"/>
      <c r="K2" s="16"/>
      <c r="L2" s="16"/>
      <c r="M2" s="14" t="s">
        <v>16119</v>
      </c>
    </row>
    <row r="3" spans="2:13" s="17" customFormat="1" ht="18" customHeight="1" x14ac:dyDescent="0.5">
      <c r="B3" s="13" t="s">
        <v>12993</v>
      </c>
      <c r="C3" s="14" t="s">
        <v>22650</v>
      </c>
      <c r="D3" s="15" t="s">
        <v>22651</v>
      </c>
      <c r="E3" s="1312" t="s">
        <v>12371</v>
      </c>
      <c r="F3" s="1313"/>
      <c r="G3" s="1304" t="s">
        <v>20518</v>
      </c>
      <c r="H3" s="1305"/>
      <c r="I3" s="1312"/>
      <c r="J3" s="1313"/>
      <c r="K3" s="16"/>
      <c r="L3" s="16"/>
      <c r="M3" s="16"/>
    </row>
    <row r="4" spans="2:13" s="17" customFormat="1" ht="18" customHeight="1" x14ac:dyDescent="0.5">
      <c r="B4" s="13" t="s">
        <v>12998</v>
      </c>
      <c r="C4" s="14" t="s">
        <v>22652</v>
      </c>
      <c r="D4" s="15" t="s">
        <v>22653</v>
      </c>
      <c r="E4" s="1312" t="s">
        <v>12371</v>
      </c>
      <c r="F4" s="1313"/>
      <c r="G4" s="1304" t="s">
        <v>20518</v>
      </c>
      <c r="H4" s="1305"/>
      <c r="I4" s="1312"/>
      <c r="J4" s="1313"/>
      <c r="K4" s="16"/>
      <c r="L4" s="16"/>
      <c r="M4" s="16"/>
    </row>
    <row r="5" spans="2:13" s="17" customFormat="1" ht="18" customHeight="1" x14ac:dyDescent="0.5">
      <c r="B5" s="13">
        <v>2</v>
      </c>
      <c r="C5" s="14" t="s">
        <v>22709</v>
      </c>
      <c r="D5" s="15" t="s">
        <v>22710</v>
      </c>
      <c r="E5" s="1312" t="s">
        <v>9002</v>
      </c>
      <c r="F5" s="1313"/>
      <c r="G5" s="1304" t="s">
        <v>20518</v>
      </c>
      <c r="H5" s="1305"/>
      <c r="I5" s="1312"/>
      <c r="J5" s="1313"/>
      <c r="K5" s="16"/>
      <c r="L5" s="16"/>
      <c r="M5" s="16"/>
    </row>
    <row r="6" spans="2:13" s="17" customFormat="1" ht="22.5" customHeight="1" x14ac:dyDescent="0.5">
      <c r="B6" s="13">
        <v>14</v>
      </c>
      <c r="C6" s="14" t="s">
        <v>22733</v>
      </c>
      <c r="D6" s="15" t="s">
        <v>22734</v>
      </c>
      <c r="E6" s="1312" t="s">
        <v>9002</v>
      </c>
      <c r="F6" s="1313"/>
      <c r="G6" s="1312"/>
      <c r="H6" s="1313"/>
      <c r="I6" s="1304" t="s">
        <v>20518</v>
      </c>
      <c r="J6" s="1305"/>
      <c r="K6" s="16"/>
      <c r="L6" s="16"/>
      <c r="M6" s="16"/>
    </row>
    <row r="7" spans="2:13" s="17" customFormat="1" ht="18" customHeight="1" x14ac:dyDescent="0.5">
      <c r="B7" s="13" t="s">
        <v>12971</v>
      </c>
      <c r="C7" s="14" t="s">
        <v>22785</v>
      </c>
      <c r="D7" s="15" t="s">
        <v>22786</v>
      </c>
      <c r="E7" s="1312" t="s">
        <v>9309</v>
      </c>
      <c r="F7" s="1313"/>
      <c r="G7" s="1304" t="s">
        <v>20518</v>
      </c>
      <c r="H7" s="1305"/>
      <c r="I7" s="1312"/>
      <c r="J7" s="1313"/>
      <c r="K7" s="16"/>
      <c r="L7" s="16"/>
      <c r="M7" s="16"/>
    </row>
    <row r="8" spans="2:13" s="17" customFormat="1" ht="18" customHeight="1" x14ac:dyDescent="0.5">
      <c r="B8" s="13" t="s">
        <v>12976</v>
      </c>
      <c r="C8" s="14" t="s">
        <v>22787</v>
      </c>
      <c r="D8" s="15" t="s">
        <v>22788</v>
      </c>
      <c r="E8" s="1312" t="s">
        <v>9309</v>
      </c>
      <c r="F8" s="1313"/>
      <c r="G8" s="1304" t="s">
        <v>20518</v>
      </c>
      <c r="H8" s="1305"/>
      <c r="I8" s="1312"/>
      <c r="J8" s="1313"/>
      <c r="K8" s="16"/>
      <c r="L8" s="16"/>
      <c r="M8" s="16"/>
    </row>
    <row r="9" spans="2:13" s="17" customFormat="1" ht="18" customHeight="1" x14ac:dyDescent="0.5">
      <c r="B9" s="13" t="s">
        <v>19963</v>
      </c>
      <c r="C9" s="14" t="s">
        <v>22803</v>
      </c>
      <c r="D9" s="15" t="s">
        <v>22804</v>
      </c>
      <c r="E9" s="1312" t="s">
        <v>9309</v>
      </c>
      <c r="F9" s="1313"/>
      <c r="G9" s="1304" t="s">
        <v>20518</v>
      </c>
      <c r="H9" s="1305"/>
      <c r="I9" s="1312"/>
      <c r="J9" s="1313"/>
      <c r="K9" s="16"/>
      <c r="L9" s="16"/>
      <c r="M9" s="16"/>
    </row>
    <row r="10" spans="2:13" s="17" customFormat="1" ht="18" customHeight="1" x14ac:dyDescent="0.5">
      <c r="B10" s="13" t="s">
        <v>19967</v>
      </c>
      <c r="C10" s="14" t="s">
        <v>22807</v>
      </c>
      <c r="D10" s="15" t="s">
        <v>22808</v>
      </c>
      <c r="E10" s="1312" t="s">
        <v>9309</v>
      </c>
      <c r="F10" s="1313"/>
      <c r="G10" s="1312"/>
      <c r="H10" s="1313"/>
      <c r="I10" s="1304" t="s">
        <v>20518</v>
      </c>
      <c r="J10" s="1305"/>
      <c r="K10" s="16"/>
      <c r="L10" s="16"/>
      <c r="M10" s="16"/>
    </row>
    <row r="11" spans="2:13" s="17" customFormat="1" ht="18" customHeight="1" x14ac:dyDescent="0.5">
      <c r="B11" s="13" t="s">
        <v>19918</v>
      </c>
      <c r="C11" s="14" t="s">
        <v>22813</v>
      </c>
      <c r="D11" s="15" t="s">
        <v>22814</v>
      </c>
      <c r="E11" s="1312" t="s">
        <v>9309</v>
      </c>
      <c r="F11" s="1313"/>
      <c r="G11" s="1304" t="s">
        <v>20518</v>
      </c>
      <c r="H11" s="1305"/>
      <c r="I11" s="124"/>
      <c r="J11" s="125"/>
      <c r="K11" s="16"/>
      <c r="L11" s="16"/>
      <c r="M11" s="16"/>
    </row>
    <row r="12" spans="2:13" s="17" customFormat="1" ht="18" customHeight="1" x14ac:dyDescent="0.5">
      <c r="B12" s="13" t="s">
        <v>19925</v>
      </c>
      <c r="C12" s="14" t="s">
        <v>22815</v>
      </c>
      <c r="D12" s="15" t="s">
        <v>22816</v>
      </c>
      <c r="E12" s="1312" t="s">
        <v>9309</v>
      </c>
      <c r="F12" s="1313"/>
      <c r="G12" s="1304" t="s">
        <v>20518</v>
      </c>
      <c r="H12" s="1305"/>
      <c r="I12" s="124"/>
      <c r="J12" s="125"/>
      <c r="K12" s="16"/>
      <c r="L12" s="16"/>
      <c r="M12" s="16"/>
    </row>
    <row r="13" spans="2:13" s="17" customFormat="1" ht="18" customHeight="1" x14ac:dyDescent="0.5">
      <c r="B13" s="13" t="s">
        <v>19990</v>
      </c>
      <c r="C13" s="14" t="s">
        <v>22837</v>
      </c>
      <c r="D13" s="15" t="s">
        <v>22838</v>
      </c>
      <c r="E13" s="1312" t="s">
        <v>9309</v>
      </c>
      <c r="F13" s="1313"/>
      <c r="G13" s="1312"/>
      <c r="H13" s="1313"/>
      <c r="I13" s="1304" t="s">
        <v>20518</v>
      </c>
      <c r="J13" s="1305"/>
      <c r="K13" s="16"/>
      <c r="L13" s="16"/>
      <c r="M13" s="16"/>
    </row>
    <row r="14" spans="2:13" s="17" customFormat="1" ht="18" customHeight="1" x14ac:dyDescent="0.5">
      <c r="B14" s="13" t="s">
        <v>19994</v>
      </c>
      <c r="C14" s="14" t="s">
        <v>22841</v>
      </c>
      <c r="D14" s="15" t="s">
        <v>22842</v>
      </c>
      <c r="E14" s="1312" t="s">
        <v>9309</v>
      </c>
      <c r="F14" s="1313"/>
      <c r="G14" s="1304" t="s">
        <v>20518</v>
      </c>
      <c r="H14" s="1305"/>
      <c r="I14" s="1312"/>
      <c r="J14" s="1313"/>
      <c r="K14" s="16"/>
      <c r="L14" s="16"/>
      <c r="M14" s="16" t="s">
        <v>23247</v>
      </c>
    </row>
    <row r="15" spans="2:13" s="17" customFormat="1" ht="18" customHeight="1" x14ac:dyDescent="0.5">
      <c r="B15" s="13" t="s">
        <v>12962</v>
      </c>
      <c r="C15" s="14" t="s">
        <v>22950</v>
      </c>
      <c r="D15" s="15" t="s">
        <v>22951</v>
      </c>
      <c r="E15" s="1312" t="s">
        <v>12372</v>
      </c>
      <c r="F15" s="1313"/>
      <c r="G15" s="1304" t="s">
        <v>20518</v>
      </c>
      <c r="H15" s="1305"/>
      <c r="I15" s="1312"/>
      <c r="J15" s="1313"/>
      <c r="K15" s="16"/>
      <c r="L15" s="16"/>
      <c r="M15" s="16"/>
    </row>
    <row r="16" spans="2:13" s="17" customFormat="1" ht="18" customHeight="1" x14ac:dyDescent="0.5">
      <c r="B16" s="13" t="s">
        <v>19967</v>
      </c>
      <c r="C16" s="14" t="s">
        <v>22976</v>
      </c>
      <c r="D16" s="15" t="s">
        <v>22977</v>
      </c>
      <c r="E16" s="1312" t="s">
        <v>12372</v>
      </c>
      <c r="F16" s="1313"/>
      <c r="G16" s="1304" t="s">
        <v>20518</v>
      </c>
      <c r="H16" s="1305"/>
      <c r="I16" s="1312"/>
      <c r="J16" s="1313"/>
      <c r="K16" s="16"/>
      <c r="L16" s="16"/>
      <c r="M16" s="16"/>
    </row>
    <row r="17" spans="2:13" ht="18" customHeight="1" x14ac:dyDescent="0.5">
      <c r="B17" s="13" t="s">
        <v>20004</v>
      </c>
      <c r="C17" s="14" t="s">
        <v>23022</v>
      </c>
      <c r="D17" s="15" t="s">
        <v>23023</v>
      </c>
      <c r="E17" s="1312" t="s">
        <v>12372</v>
      </c>
      <c r="F17" s="1313"/>
      <c r="G17" s="1304" t="s">
        <v>20518</v>
      </c>
      <c r="H17" s="1305"/>
      <c r="I17" s="1312"/>
      <c r="J17" s="1313"/>
      <c r="K17" s="52"/>
      <c r="L17" s="52"/>
      <c r="M17" s="52"/>
    </row>
    <row r="18" spans="2:13" s="17" customFormat="1" ht="18" customHeight="1" x14ac:dyDescent="0.5">
      <c r="B18" s="13" t="s">
        <v>12962</v>
      </c>
      <c r="C18" s="14" t="s">
        <v>23034</v>
      </c>
      <c r="D18" s="15" t="s">
        <v>23035</v>
      </c>
      <c r="E18" s="1312" t="s">
        <v>9070</v>
      </c>
      <c r="F18" s="1313"/>
      <c r="G18" s="1312"/>
      <c r="H18" s="1313"/>
      <c r="I18" s="1304" t="s">
        <v>20518</v>
      </c>
      <c r="J18" s="1305"/>
      <c r="K18" s="16"/>
      <c r="L18" s="16"/>
      <c r="M18" s="16"/>
    </row>
    <row r="19" spans="2:13" s="17" customFormat="1" ht="18" customHeight="1" x14ac:dyDescent="0.5">
      <c r="B19" s="13" t="s">
        <v>12971</v>
      </c>
      <c r="C19" s="14" t="s">
        <v>23038</v>
      </c>
      <c r="D19" s="15" t="s">
        <v>23039</v>
      </c>
      <c r="E19" s="1312" t="s">
        <v>9070</v>
      </c>
      <c r="F19" s="1313"/>
      <c r="G19" s="1304" t="s">
        <v>20518</v>
      </c>
      <c r="H19" s="1305"/>
      <c r="I19" s="1312"/>
      <c r="J19" s="1313"/>
      <c r="K19" s="16"/>
      <c r="L19" s="16"/>
      <c r="M19" s="16"/>
    </row>
    <row r="20" spans="2:13" s="17" customFormat="1" ht="18" customHeight="1" x14ac:dyDescent="0.5">
      <c r="B20" s="13" t="s">
        <v>12976</v>
      </c>
      <c r="C20" s="14" t="s">
        <v>23040</v>
      </c>
      <c r="D20" s="15" t="s">
        <v>23041</v>
      </c>
      <c r="E20" s="1312" t="s">
        <v>9070</v>
      </c>
      <c r="F20" s="1313"/>
      <c r="G20" s="1304" t="s">
        <v>20518</v>
      </c>
      <c r="H20" s="1305"/>
      <c r="I20" s="1312"/>
      <c r="J20" s="1313"/>
      <c r="K20" s="16"/>
      <c r="L20" s="16"/>
      <c r="M20" s="16"/>
    </row>
    <row r="21" spans="2:13" s="17" customFormat="1" ht="18" customHeight="1" x14ac:dyDescent="0.5">
      <c r="B21" s="13" t="s">
        <v>12980</v>
      </c>
      <c r="C21" s="14" t="s">
        <v>23042</v>
      </c>
      <c r="D21" s="15" t="s">
        <v>23043</v>
      </c>
      <c r="E21" s="1312" t="s">
        <v>9070</v>
      </c>
      <c r="F21" s="1313"/>
      <c r="G21" s="1304" t="s">
        <v>20518</v>
      </c>
      <c r="H21" s="1305"/>
      <c r="I21" s="1312"/>
      <c r="J21" s="1313"/>
      <c r="K21" s="16"/>
      <c r="L21" s="16"/>
      <c r="M21" s="16"/>
    </row>
    <row r="22" spans="2:13" s="17" customFormat="1" ht="18" customHeight="1" x14ac:dyDescent="0.5">
      <c r="B22" s="13" t="s">
        <v>12985</v>
      </c>
      <c r="C22" s="14" t="s">
        <v>23044</v>
      </c>
      <c r="D22" s="15" t="s">
        <v>23045</v>
      </c>
      <c r="E22" s="1312" t="s">
        <v>9070</v>
      </c>
      <c r="F22" s="1313"/>
      <c r="G22" s="1304" t="s">
        <v>20518</v>
      </c>
      <c r="H22" s="1305"/>
      <c r="I22" s="1312"/>
      <c r="J22" s="1313"/>
      <c r="K22" s="16"/>
      <c r="L22" s="16"/>
      <c r="M22" s="16"/>
    </row>
    <row r="23" spans="2:13" s="17" customFormat="1" ht="18" customHeight="1" x14ac:dyDescent="0.5">
      <c r="B23" s="13" t="s">
        <v>12993</v>
      </c>
      <c r="C23" s="14" t="s">
        <v>23048</v>
      </c>
      <c r="D23" s="15" t="s">
        <v>23049</v>
      </c>
      <c r="E23" s="1312" t="s">
        <v>9070</v>
      </c>
      <c r="F23" s="1313"/>
      <c r="G23" s="1304" t="s">
        <v>20518</v>
      </c>
      <c r="H23" s="1305"/>
      <c r="I23" s="1312"/>
      <c r="J23" s="1313"/>
      <c r="K23" s="16"/>
      <c r="L23" s="16"/>
      <c r="M23" s="16"/>
    </row>
    <row r="24" spans="2:13" s="17" customFormat="1" ht="18" customHeight="1" x14ac:dyDescent="0.5">
      <c r="B24" s="13" t="s">
        <v>12998</v>
      </c>
      <c r="C24" s="14" t="s">
        <v>23050</v>
      </c>
      <c r="D24" s="15" t="s">
        <v>23051</v>
      </c>
      <c r="E24" s="1312" t="s">
        <v>9070</v>
      </c>
      <c r="F24" s="1313"/>
      <c r="G24" s="1304" t="s">
        <v>20518</v>
      </c>
      <c r="H24" s="1305"/>
      <c r="I24" s="1312"/>
      <c r="J24" s="1313"/>
      <c r="K24" s="16"/>
      <c r="L24" s="16"/>
      <c r="M24" s="16"/>
    </row>
    <row r="25" spans="2:13" s="17" customFormat="1" ht="18" customHeight="1" x14ac:dyDescent="0.5">
      <c r="B25" s="13" t="s">
        <v>13003</v>
      </c>
      <c r="C25" s="14" t="s">
        <v>23052</v>
      </c>
      <c r="D25" s="15" t="s">
        <v>23053</v>
      </c>
      <c r="E25" s="1312" t="s">
        <v>9070</v>
      </c>
      <c r="F25" s="1313"/>
      <c r="G25" s="1304" t="s">
        <v>20518</v>
      </c>
      <c r="H25" s="1305"/>
      <c r="I25" s="1312"/>
      <c r="J25" s="1313"/>
      <c r="K25" s="16"/>
      <c r="L25" s="16"/>
      <c r="M25" s="16"/>
    </row>
    <row r="26" spans="2:13" s="17" customFormat="1" ht="18" customHeight="1" x14ac:dyDescent="0.5">
      <c r="B26" s="13" t="s">
        <v>19963</v>
      </c>
      <c r="C26" s="14" t="s">
        <v>23056</v>
      </c>
      <c r="D26" s="15" t="s">
        <v>23057</v>
      </c>
      <c r="E26" s="1312" t="s">
        <v>9070</v>
      </c>
      <c r="F26" s="1313"/>
      <c r="G26" s="1312"/>
      <c r="H26" s="1313"/>
      <c r="I26" s="1304" t="s">
        <v>20518</v>
      </c>
      <c r="J26" s="1305"/>
      <c r="K26" s="16"/>
      <c r="L26" s="16"/>
      <c r="M26" s="16"/>
    </row>
    <row r="27" spans="2:13" s="17" customFormat="1" ht="18" customHeight="1" x14ac:dyDescent="0.5">
      <c r="B27" s="13" t="s">
        <v>19973</v>
      </c>
      <c r="C27" s="101" t="s">
        <v>23070</v>
      </c>
      <c r="D27" s="15" t="s">
        <v>23071</v>
      </c>
      <c r="E27" s="1312" t="s">
        <v>9070</v>
      </c>
      <c r="F27" s="1313"/>
      <c r="G27" s="1304" t="s">
        <v>20518</v>
      </c>
      <c r="H27" s="1305"/>
      <c r="I27" s="1312"/>
      <c r="J27" s="1313"/>
      <c r="K27" s="16"/>
      <c r="L27" s="16"/>
      <c r="M27" s="16"/>
    </row>
    <row r="28" spans="2:13" s="17" customFormat="1" ht="18" customHeight="1" x14ac:dyDescent="0.5">
      <c r="B28" s="13" t="s">
        <v>19975</v>
      </c>
      <c r="C28" s="101" t="s">
        <v>23072</v>
      </c>
      <c r="D28" s="15" t="s">
        <v>23073</v>
      </c>
      <c r="E28" s="1312" t="s">
        <v>9070</v>
      </c>
      <c r="F28" s="1313"/>
      <c r="G28" s="1304" t="s">
        <v>20518</v>
      </c>
      <c r="H28" s="1305"/>
      <c r="I28" s="1312"/>
      <c r="J28" s="1313"/>
      <c r="K28" s="16"/>
      <c r="L28" s="16"/>
      <c r="M28" s="16"/>
    </row>
    <row r="29" spans="2:13" s="17" customFormat="1" ht="18" customHeight="1" x14ac:dyDescent="0.5">
      <c r="B29" s="13" t="s">
        <v>19977</v>
      </c>
      <c r="C29" s="101" t="s">
        <v>23074</v>
      </c>
      <c r="D29" s="15" t="s">
        <v>23075</v>
      </c>
      <c r="E29" s="1312" t="s">
        <v>9070</v>
      </c>
      <c r="F29" s="1313"/>
      <c r="G29" s="1312"/>
      <c r="H29" s="1313"/>
      <c r="I29" s="1304" t="s">
        <v>20518</v>
      </c>
      <c r="J29" s="1305"/>
      <c r="K29" s="16"/>
      <c r="L29" s="16"/>
      <c r="M29" s="16"/>
    </row>
    <row r="30" spans="2:13" s="17" customFormat="1" ht="18" customHeight="1" x14ac:dyDescent="0.5">
      <c r="B30" s="13" t="s">
        <v>19979</v>
      </c>
      <c r="C30" s="101" t="s">
        <v>23076</v>
      </c>
      <c r="D30" s="15" t="s">
        <v>23077</v>
      </c>
      <c r="E30" s="1312" t="s">
        <v>9070</v>
      </c>
      <c r="F30" s="1313"/>
      <c r="G30" s="1312"/>
      <c r="H30" s="1313"/>
      <c r="I30" s="1304" t="s">
        <v>20518</v>
      </c>
      <c r="J30" s="1305"/>
      <c r="K30" s="16"/>
      <c r="L30" s="16"/>
      <c r="M30" s="16"/>
    </row>
    <row r="31" spans="2:13" s="17" customFormat="1" ht="18" customHeight="1" x14ac:dyDescent="0.5">
      <c r="B31" s="13" t="s">
        <v>19985</v>
      </c>
      <c r="C31" s="101" t="s">
        <v>23084</v>
      </c>
      <c r="D31" s="15" t="s">
        <v>23085</v>
      </c>
      <c r="E31" s="1312" t="s">
        <v>9070</v>
      </c>
      <c r="F31" s="1313"/>
      <c r="G31" s="1304" t="s">
        <v>20518</v>
      </c>
      <c r="H31" s="1305"/>
      <c r="I31" s="1312"/>
      <c r="J31" s="1313"/>
      <c r="K31" s="16"/>
      <c r="L31" s="16"/>
      <c r="M31" s="16"/>
    </row>
    <row r="32" spans="2:13" s="17" customFormat="1" ht="18" customHeight="1" x14ac:dyDescent="0.5">
      <c r="B32" s="13" t="s">
        <v>19990</v>
      </c>
      <c r="C32" s="101" t="s">
        <v>23090</v>
      </c>
      <c r="D32" s="15" t="s">
        <v>23091</v>
      </c>
      <c r="E32" s="1312" t="s">
        <v>9070</v>
      </c>
      <c r="F32" s="1313"/>
      <c r="G32" s="1304" t="s">
        <v>20518</v>
      </c>
      <c r="H32" s="1305"/>
      <c r="I32" s="1312"/>
      <c r="J32" s="1313"/>
      <c r="K32" s="16"/>
      <c r="L32" s="16"/>
      <c r="M32" s="16"/>
    </row>
    <row r="33" spans="2:13" s="17" customFormat="1" ht="18" customHeight="1" x14ac:dyDescent="0.5">
      <c r="B33" s="13" t="s">
        <v>19994</v>
      </c>
      <c r="C33" s="101" t="s">
        <v>23094</v>
      </c>
      <c r="D33" s="15" t="s">
        <v>23095</v>
      </c>
      <c r="E33" s="1312" t="s">
        <v>9070</v>
      </c>
      <c r="F33" s="1313"/>
      <c r="G33" s="1304" t="s">
        <v>20518</v>
      </c>
      <c r="H33" s="1305"/>
      <c r="I33" s="1312"/>
      <c r="J33" s="1313"/>
      <c r="K33" s="16"/>
      <c r="L33" s="16"/>
      <c r="M33" s="16"/>
    </row>
    <row r="34" spans="2:13" s="17" customFormat="1" ht="18" customHeight="1" x14ac:dyDescent="0.5">
      <c r="B34" s="13" t="s">
        <v>19944</v>
      </c>
      <c r="C34" s="4" t="s">
        <v>23098</v>
      </c>
      <c r="D34" s="54" t="s">
        <v>23099</v>
      </c>
      <c r="E34" s="1312" t="s">
        <v>9070</v>
      </c>
      <c r="F34" s="1313"/>
      <c r="G34" s="1304" t="s">
        <v>20518</v>
      </c>
      <c r="H34" s="1305"/>
      <c r="I34" s="1312"/>
      <c r="J34" s="1313"/>
      <c r="K34" s="16"/>
      <c r="L34" s="16"/>
      <c r="M34" s="16"/>
    </row>
    <row r="35" spans="2:13" s="17" customFormat="1" ht="18" customHeight="1" x14ac:dyDescent="0.5">
      <c r="B35" s="13" t="s">
        <v>19944</v>
      </c>
      <c r="C35" s="4">
        <v>18608</v>
      </c>
      <c r="D35" s="54" t="s">
        <v>23100</v>
      </c>
      <c r="E35" s="1312" t="s">
        <v>9070</v>
      </c>
      <c r="F35" s="1313"/>
      <c r="G35" s="1304" t="s">
        <v>20518</v>
      </c>
      <c r="H35" s="1305"/>
      <c r="I35" s="1312"/>
      <c r="J35" s="1313"/>
      <c r="K35" s="16"/>
      <c r="L35" s="16"/>
      <c r="M35" s="16"/>
    </row>
    <row r="36" spans="2:13" s="17" customFormat="1" ht="18" customHeight="1" x14ac:dyDescent="0.5">
      <c r="B36" s="13" t="s">
        <v>12951</v>
      </c>
      <c r="C36" s="14" t="s">
        <v>23107</v>
      </c>
      <c r="D36" s="15" t="s">
        <v>23108</v>
      </c>
      <c r="E36" s="1312" t="s">
        <v>9513</v>
      </c>
      <c r="F36" s="1313"/>
      <c r="G36" s="1304" t="s">
        <v>20518</v>
      </c>
      <c r="H36" s="1305"/>
      <c r="I36" s="1312"/>
      <c r="J36" s="1313"/>
      <c r="K36" s="16"/>
      <c r="L36" s="16"/>
      <c r="M36" s="16"/>
    </row>
    <row r="37" spans="2:13" s="17" customFormat="1" ht="18" customHeight="1" x14ac:dyDescent="0.5">
      <c r="B37" s="13" t="s">
        <v>12962</v>
      </c>
      <c r="C37" s="14" t="s">
        <v>23109</v>
      </c>
      <c r="D37" s="15" t="s">
        <v>23110</v>
      </c>
      <c r="E37" s="1312" t="s">
        <v>9513</v>
      </c>
      <c r="F37" s="1313"/>
      <c r="G37" s="1304" t="s">
        <v>20518</v>
      </c>
      <c r="H37" s="1305"/>
      <c r="I37" s="1312"/>
      <c r="J37" s="1313"/>
      <c r="K37" s="16"/>
      <c r="L37" s="16"/>
      <c r="M37" s="16"/>
    </row>
    <row r="38" spans="2:13" s="17" customFormat="1" ht="18" customHeight="1" x14ac:dyDescent="0.5">
      <c r="B38" s="13" t="s">
        <v>12966</v>
      </c>
      <c r="C38" s="14" t="s">
        <v>23111</v>
      </c>
      <c r="D38" s="15" t="s">
        <v>23112</v>
      </c>
      <c r="E38" s="1312" t="s">
        <v>9513</v>
      </c>
      <c r="F38" s="1313"/>
      <c r="G38" s="1304"/>
      <c r="H38" s="1305"/>
      <c r="I38" s="1304" t="s">
        <v>20518</v>
      </c>
      <c r="J38" s="1305"/>
      <c r="K38" s="16"/>
      <c r="L38" s="16"/>
      <c r="M38" s="16"/>
    </row>
    <row r="39" spans="2:13" s="17" customFormat="1" ht="18" customHeight="1" x14ac:dyDescent="0.5">
      <c r="B39" s="13" t="s">
        <v>12971</v>
      </c>
      <c r="C39" s="14" t="s">
        <v>23113</v>
      </c>
      <c r="D39" s="15" t="s">
        <v>23114</v>
      </c>
      <c r="E39" s="1312" t="s">
        <v>9513</v>
      </c>
      <c r="F39" s="1313"/>
      <c r="G39" s="1304" t="s">
        <v>20518</v>
      </c>
      <c r="H39" s="1305"/>
      <c r="I39" s="1312"/>
      <c r="J39" s="1313"/>
      <c r="K39" s="16"/>
      <c r="L39" s="16"/>
      <c r="M39" s="16"/>
    </row>
    <row r="40" spans="2:13" s="17" customFormat="1" ht="18" customHeight="1" x14ac:dyDescent="0.5">
      <c r="B40" s="13" t="s">
        <v>12976</v>
      </c>
      <c r="C40" s="14" t="s">
        <v>23115</v>
      </c>
      <c r="D40" s="15" t="s">
        <v>23116</v>
      </c>
      <c r="E40" s="1312" t="s">
        <v>9513</v>
      </c>
      <c r="F40" s="1313"/>
      <c r="G40" s="1304" t="s">
        <v>20518</v>
      </c>
      <c r="H40" s="1305"/>
      <c r="I40" s="1312"/>
      <c r="J40" s="1313"/>
      <c r="K40" s="16"/>
      <c r="L40" s="16"/>
      <c r="M40" s="16"/>
    </row>
    <row r="41" spans="2:13" s="17" customFormat="1" ht="18" customHeight="1" x14ac:dyDescent="0.5">
      <c r="B41" s="13" t="s">
        <v>12980</v>
      </c>
      <c r="C41" s="14" t="s">
        <v>23117</v>
      </c>
      <c r="D41" s="15" t="s">
        <v>23118</v>
      </c>
      <c r="E41" s="1312" t="s">
        <v>9513</v>
      </c>
      <c r="F41" s="1313"/>
      <c r="G41" s="1312"/>
      <c r="H41" s="1313"/>
      <c r="I41" s="1304" t="s">
        <v>20518</v>
      </c>
      <c r="J41" s="1305"/>
      <c r="K41" s="16"/>
      <c r="L41" s="16"/>
      <c r="M41" s="16"/>
    </row>
    <row r="42" spans="2:13" s="17" customFormat="1" ht="18" customHeight="1" x14ac:dyDescent="0.5">
      <c r="B42" s="13" t="s">
        <v>12985</v>
      </c>
      <c r="C42" s="14" t="s">
        <v>23119</v>
      </c>
      <c r="D42" s="15" t="s">
        <v>23120</v>
      </c>
      <c r="E42" s="1312" t="s">
        <v>9513</v>
      </c>
      <c r="F42" s="1313"/>
      <c r="G42" s="1312"/>
      <c r="H42" s="1313"/>
      <c r="I42" s="1304" t="s">
        <v>20518</v>
      </c>
      <c r="J42" s="1305"/>
      <c r="K42" s="16"/>
      <c r="L42" s="16"/>
      <c r="M42" s="16"/>
    </row>
    <row r="43" spans="2:13" s="17" customFormat="1" ht="18" customHeight="1" x14ac:dyDescent="0.5">
      <c r="B43" s="13" t="s">
        <v>12988</v>
      </c>
      <c r="C43" s="14" t="s">
        <v>23121</v>
      </c>
      <c r="D43" s="15" t="s">
        <v>23122</v>
      </c>
      <c r="E43" s="1312" t="s">
        <v>9513</v>
      </c>
      <c r="F43" s="1313"/>
      <c r="G43" s="1304" t="s">
        <v>20518</v>
      </c>
      <c r="H43" s="1305"/>
      <c r="I43" s="1312"/>
      <c r="J43" s="1313"/>
      <c r="K43" s="16"/>
      <c r="L43" s="16"/>
      <c r="M43" s="16"/>
    </row>
    <row r="44" spans="2:13" s="17" customFormat="1" ht="48" customHeight="1" x14ac:dyDescent="0.5">
      <c r="B44" s="13" t="s">
        <v>19961</v>
      </c>
      <c r="C44" s="14" t="s">
        <v>23129</v>
      </c>
      <c r="D44" s="15" t="s">
        <v>23130</v>
      </c>
      <c r="E44" s="1312" t="s">
        <v>9513</v>
      </c>
      <c r="F44" s="1313"/>
      <c r="G44" s="1304" t="s">
        <v>20518</v>
      </c>
      <c r="H44" s="1305"/>
      <c r="I44" s="1304" t="s">
        <v>20518</v>
      </c>
      <c r="J44" s="1305"/>
      <c r="K44" s="16"/>
      <c r="L44" s="16"/>
      <c r="M44" s="126" t="s">
        <v>23248</v>
      </c>
    </row>
    <row r="45" spans="2:13" s="17" customFormat="1" ht="18" customHeight="1" x14ac:dyDescent="0.5">
      <c r="B45" s="13" t="s">
        <v>19967</v>
      </c>
      <c r="C45" s="14" t="s">
        <v>23135</v>
      </c>
      <c r="D45" s="15" t="s">
        <v>23136</v>
      </c>
      <c r="E45" s="1312" t="s">
        <v>9513</v>
      </c>
      <c r="F45" s="1313"/>
      <c r="G45" s="1312"/>
      <c r="H45" s="1313"/>
      <c r="I45" s="1304" t="s">
        <v>20518</v>
      </c>
      <c r="J45" s="1305"/>
      <c r="K45" s="16"/>
      <c r="L45" s="16"/>
      <c r="M45" s="16"/>
    </row>
    <row r="46" spans="2:13" s="17" customFormat="1" ht="18" customHeight="1" x14ac:dyDescent="0.5">
      <c r="B46" s="13" t="s">
        <v>19973</v>
      </c>
      <c r="C46" s="14" t="s">
        <v>23144</v>
      </c>
      <c r="D46" s="15" t="s">
        <v>23145</v>
      </c>
      <c r="E46" s="1312" t="s">
        <v>9513</v>
      </c>
      <c r="F46" s="1313"/>
      <c r="G46" s="1304" t="s">
        <v>20518</v>
      </c>
      <c r="H46" s="1305"/>
      <c r="I46" s="1312"/>
      <c r="J46" s="1313"/>
      <c r="K46" s="16"/>
      <c r="L46" s="16"/>
      <c r="M46" s="16"/>
    </row>
    <row r="47" spans="2:13" s="17" customFormat="1" ht="18" customHeight="1" x14ac:dyDescent="0.5">
      <c r="B47" s="13" t="s">
        <v>19941</v>
      </c>
      <c r="C47" s="14" t="s">
        <v>23152</v>
      </c>
      <c r="D47" s="15" t="s">
        <v>23153</v>
      </c>
      <c r="E47" s="1312" t="s">
        <v>9513</v>
      </c>
      <c r="F47" s="1313"/>
      <c r="G47" s="1312"/>
      <c r="H47" s="1313"/>
      <c r="I47" s="1304" t="s">
        <v>20518</v>
      </c>
      <c r="J47" s="1305"/>
      <c r="K47" s="16"/>
      <c r="L47" s="16"/>
      <c r="M47" s="16"/>
    </row>
    <row r="48" spans="2:13" s="17" customFormat="1" ht="18" customHeight="1" x14ac:dyDescent="0.5">
      <c r="B48" s="13" t="s">
        <v>19992</v>
      </c>
      <c r="C48" s="14" t="s">
        <v>23166</v>
      </c>
      <c r="D48" s="15" t="s">
        <v>23167</v>
      </c>
      <c r="E48" s="1312" t="s">
        <v>9513</v>
      </c>
      <c r="F48" s="1313"/>
      <c r="G48" s="1304" t="s">
        <v>20518</v>
      </c>
      <c r="H48" s="1305"/>
      <c r="I48" s="1312"/>
      <c r="J48" s="1313"/>
      <c r="K48" s="16"/>
      <c r="L48" s="16"/>
      <c r="M48" s="16"/>
    </row>
    <row r="49" spans="2:13" s="17" customFormat="1" ht="42" customHeight="1" x14ac:dyDescent="0.5">
      <c r="B49" s="13" t="s">
        <v>19994</v>
      </c>
      <c r="C49" s="14" t="s">
        <v>23168</v>
      </c>
      <c r="D49" s="15" t="s">
        <v>23169</v>
      </c>
      <c r="E49" s="1312" t="s">
        <v>9513</v>
      </c>
      <c r="F49" s="1313"/>
      <c r="G49" s="1304" t="s">
        <v>20518</v>
      </c>
      <c r="H49" s="1305"/>
      <c r="I49" s="1304" t="s">
        <v>20518</v>
      </c>
      <c r="J49" s="1305"/>
      <c r="K49" s="16"/>
      <c r="L49" s="16"/>
      <c r="M49" s="126" t="s">
        <v>23248</v>
      </c>
    </row>
    <row r="50" spans="2:13" s="17" customFormat="1" ht="18" customHeight="1" x14ac:dyDescent="0.5">
      <c r="B50" s="13" t="s">
        <v>19939</v>
      </c>
      <c r="C50" s="14" t="s">
        <v>23170</v>
      </c>
      <c r="D50" s="15" t="s">
        <v>23171</v>
      </c>
      <c r="E50" s="1312" t="s">
        <v>9513</v>
      </c>
      <c r="F50" s="1313"/>
      <c r="G50" s="1304" t="s">
        <v>20518</v>
      </c>
      <c r="H50" s="1305"/>
      <c r="K50" s="16"/>
      <c r="L50" s="16"/>
      <c r="M50" s="16"/>
    </row>
    <row r="51" spans="2:13" s="17" customFormat="1" ht="18" customHeight="1" x14ac:dyDescent="0.5">
      <c r="B51" s="13" t="s">
        <v>19944</v>
      </c>
      <c r="C51" s="14" t="s">
        <v>23172</v>
      </c>
      <c r="D51" s="15" t="s">
        <v>23173</v>
      </c>
      <c r="E51" s="1312" t="s">
        <v>9513</v>
      </c>
      <c r="F51" s="1313"/>
      <c r="G51" s="1312"/>
      <c r="H51" s="1313"/>
      <c r="I51" s="1304" t="s">
        <v>20518</v>
      </c>
      <c r="J51" s="1305"/>
      <c r="K51" s="16"/>
      <c r="L51" s="16"/>
      <c r="M51" s="16"/>
    </row>
    <row r="52" spans="2:13" ht="18" customHeight="1" x14ac:dyDescent="0.5">
      <c r="B52" s="13" t="s">
        <v>20000</v>
      </c>
      <c r="C52" s="4" t="s">
        <v>23176</v>
      </c>
      <c r="D52" s="54" t="s">
        <v>23177</v>
      </c>
      <c r="E52" s="1312" t="s">
        <v>9513</v>
      </c>
      <c r="F52" s="1313"/>
      <c r="G52" s="1312"/>
      <c r="H52" s="1313"/>
      <c r="I52" s="1304" t="s">
        <v>20518</v>
      </c>
      <c r="J52" s="1305"/>
      <c r="K52" s="52"/>
      <c r="L52" s="52"/>
      <c r="M52" s="52"/>
    </row>
    <row r="53" spans="2:13" s="17" customFormat="1" ht="18" customHeight="1" x14ac:dyDescent="0.5">
      <c r="B53" s="13" t="s">
        <v>12951</v>
      </c>
      <c r="C53" s="14" t="s">
        <v>23184</v>
      </c>
      <c r="D53" s="15" t="s">
        <v>23185</v>
      </c>
      <c r="E53" s="1312" t="s">
        <v>9289</v>
      </c>
      <c r="F53" s="1313"/>
      <c r="G53" s="1312"/>
      <c r="H53" s="1313"/>
      <c r="I53" s="1304" t="s">
        <v>20518</v>
      </c>
      <c r="J53" s="1305"/>
      <c r="K53" s="16"/>
      <c r="L53" s="16"/>
      <c r="M53" s="16"/>
    </row>
    <row r="54" spans="2:13" s="17" customFormat="1" ht="18" customHeight="1" x14ac:dyDescent="0.5">
      <c r="B54" s="13" t="s">
        <v>12985</v>
      </c>
      <c r="C54" s="14" t="s">
        <v>8949</v>
      </c>
      <c r="D54" s="15" t="s">
        <v>23196</v>
      </c>
      <c r="E54" s="1312" t="s">
        <v>12373</v>
      </c>
      <c r="F54" s="1313"/>
      <c r="G54" s="1312"/>
      <c r="H54" s="1313"/>
      <c r="I54" s="1304" t="s">
        <v>20518</v>
      </c>
      <c r="J54" s="1305"/>
      <c r="K54" s="16"/>
      <c r="L54" s="16"/>
      <c r="M54" s="16"/>
    </row>
  </sheetData>
  <mergeCells count="157">
    <mergeCell ref="I2:J2"/>
    <mergeCell ref="G2:H2"/>
    <mergeCell ref="G3:H3"/>
    <mergeCell ref="G4:H4"/>
    <mergeCell ref="E2:F2"/>
    <mergeCell ref="E3:F3"/>
    <mergeCell ref="E43:F43"/>
    <mergeCell ref="G19:H19"/>
    <mergeCell ref="G20:H20"/>
    <mergeCell ref="G21:H21"/>
    <mergeCell ref="G22:H22"/>
    <mergeCell ref="I29:J29"/>
    <mergeCell ref="I30:J30"/>
    <mergeCell ref="G31:H31"/>
    <mergeCell ref="G32:H32"/>
    <mergeCell ref="I10:J10"/>
    <mergeCell ref="I13:J13"/>
    <mergeCell ref="G7:H7"/>
    <mergeCell ref="G8:H8"/>
    <mergeCell ref="I16:J16"/>
    <mergeCell ref="I18:J18"/>
    <mergeCell ref="E4:F4"/>
    <mergeCell ref="I3:J3"/>
    <mergeCell ref="I4:J4"/>
    <mergeCell ref="E7:F7"/>
    <mergeCell ref="E8:F8"/>
    <mergeCell ref="E11:F11"/>
    <mergeCell ref="G5:H5"/>
    <mergeCell ref="I6:J6"/>
    <mergeCell ref="E5:F5"/>
    <mergeCell ref="E6:F6"/>
    <mergeCell ref="G6:H6"/>
    <mergeCell ref="I5:J5"/>
    <mergeCell ref="E25:F25"/>
    <mergeCell ref="E26:F26"/>
    <mergeCell ref="E13:F13"/>
    <mergeCell ref="E19:F19"/>
    <mergeCell ref="E20:F20"/>
    <mergeCell ref="E21:F21"/>
    <mergeCell ref="E9:F9"/>
    <mergeCell ref="E10:F10"/>
    <mergeCell ref="G9:H9"/>
    <mergeCell ref="G14:H14"/>
    <mergeCell ref="E12:F12"/>
    <mergeCell ref="E14:F14"/>
    <mergeCell ref="E15:F15"/>
    <mergeCell ref="E16:F16"/>
    <mergeCell ref="E17:F17"/>
    <mergeCell ref="E18:F18"/>
    <mergeCell ref="E22:F22"/>
    <mergeCell ref="E23:F23"/>
    <mergeCell ref="E24:F24"/>
    <mergeCell ref="G15:H15"/>
    <mergeCell ref="G16:H16"/>
    <mergeCell ref="G17:H17"/>
    <mergeCell ref="I15:J15"/>
    <mergeCell ref="I17:J17"/>
    <mergeCell ref="G18:H18"/>
    <mergeCell ref="I7:J7"/>
    <mergeCell ref="I8:J8"/>
    <mergeCell ref="I9:J9"/>
    <mergeCell ref="G10:H10"/>
    <mergeCell ref="G13:H13"/>
    <mergeCell ref="I14:J14"/>
    <mergeCell ref="I19:J19"/>
    <mergeCell ref="I20:J20"/>
    <mergeCell ref="I21:J21"/>
    <mergeCell ref="I22:J22"/>
    <mergeCell ref="I23:J23"/>
    <mergeCell ref="G33:H33"/>
    <mergeCell ref="G34:H34"/>
    <mergeCell ref="G35:H35"/>
    <mergeCell ref="E27:F27"/>
    <mergeCell ref="E28:F28"/>
    <mergeCell ref="E29:F29"/>
    <mergeCell ref="E30:F30"/>
    <mergeCell ref="E31:F31"/>
    <mergeCell ref="E32:F32"/>
    <mergeCell ref="E33:F33"/>
    <mergeCell ref="G23:H23"/>
    <mergeCell ref="G24:H24"/>
    <mergeCell ref="G25:H25"/>
    <mergeCell ref="I26:J26"/>
    <mergeCell ref="G27:H27"/>
    <mergeCell ref="G28:H28"/>
    <mergeCell ref="I24:J24"/>
    <mergeCell ref="I25:J25"/>
    <mergeCell ref="I27:J27"/>
    <mergeCell ref="I31:J31"/>
    <mergeCell ref="I32:J32"/>
    <mergeCell ref="I33:J33"/>
    <mergeCell ref="I34:J34"/>
    <mergeCell ref="I35:J35"/>
    <mergeCell ref="E36:F36"/>
    <mergeCell ref="E34:F34"/>
    <mergeCell ref="E35:F35"/>
    <mergeCell ref="G26:H26"/>
    <mergeCell ref="G29:H29"/>
    <mergeCell ref="G30:H30"/>
    <mergeCell ref="I28:J28"/>
    <mergeCell ref="I36:J36"/>
    <mergeCell ref="E54:F54"/>
    <mergeCell ref="E47:F47"/>
    <mergeCell ref="E46:F46"/>
    <mergeCell ref="E44:F44"/>
    <mergeCell ref="E45:F45"/>
    <mergeCell ref="E37:F37"/>
    <mergeCell ref="E38:F38"/>
    <mergeCell ref="E39:F39"/>
    <mergeCell ref="E40:F40"/>
    <mergeCell ref="E41:F41"/>
    <mergeCell ref="E42:F42"/>
    <mergeCell ref="I37:J37"/>
    <mergeCell ref="I38:J38"/>
    <mergeCell ref="I39:J39"/>
    <mergeCell ref="I40:J40"/>
    <mergeCell ref="I41:J41"/>
    <mergeCell ref="I42:J42"/>
    <mergeCell ref="I43:J43"/>
    <mergeCell ref="E48:F48"/>
    <mergeCell ref="G42:H42"/>
    <mergeCell ref="I48:J48"/>
    <mergeCell ref="I49:J49"/>
    <mergeCell ref="I47:J47"/>
    <mergeCell ref="I53:J53"/>
    <mergeCell ref="I46:J46"/>
    <mergeCell ref="I44:J44"/>
    <mergeCell ref="I45:J45"/>
    <mergeCell ref="E52:F52"/>
    <mergeCell ref="E49:F49"/>
    <mergeCell ref="E50:F50"/>
    <mergeCell ref="E51:F51"/>
    <mergeCell ref="E53:F53"/>
    <mergeCell ref="I54:J54"/>
    <mergeCell ref="B1:M1"/>
    <mergeCell ref="G49:H49"/>
    <mergeCell ref="G50:H50"/>
    <mergeCell ref="G51:H51"/>
    <mergeCell ref="G52:H52"/>
    <mergeCell ref="G11:H11"/>
    <mergeCell ref="G12:H12"/>
    <mergeCell ref="G48:H48"/>
    <mergeCell ref="G53:H53"/>
    <mergeCell ref="G54:H54"/>
    <mergeCell ref="G46:H46"/>
    <mergeCell ref="G47:H47"/>
    <mergeCell ref="G45:H45"/>
    <mergeCell ref="G43:H43"/>
    <mergeCell ref="G44:H44"/>
    <mergeCell ref="I51:J51"/>
    <mergeCell ref="I52:J52"/>
    <mergeCell ref="G36:H36"/>
    <mergeCell ref="G37:H37"/>
    <mergeCell ref="G38:H38"/>
    <mergeCell ref="G39:H39"/>
    <mergeCell ref="G40:H40"/>
    <mergeCell ref="G41:H41"/>
  </mergeCells>
  <pageMargins left="0.70866141732283472" right="0.70866141732283472" top="0.74803149606299213" bottom="0.74803149606299213" header="0.31496062992125984" footer="0.31496062992125984"/>
  <pageSetup paperSize="9" scale="85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10"/>
  <sheetViews>
    <sheetView workbookViewId="0"/>
  </sheetViews>
  <sheetFormatPr defaultColWidth="5.9921875" defaultRowHeight="12.75" customHeight="1" x14ac:dyDescent="0.15"/>
  <cols>
    <col min="1" max="1" width="3.12109375" style="5" customWidth="1"/>
    <col min="2" max="2" width="7.3671875" style="5" customWidth="1"/>
    <col min="3" max="3" width="9.98828125" style="5" customWidth="1"/>
    <col min="4" max="4" width="27.1015625" style="5" customWidth="1"/>
    <col min="5" max="5" width="6.3671875" style="5" customWidth="1"/>
    <col min="6" max="6" width="31.97265625" style="5" customWidth="1"/>
    <col min="7" max="43" width="5.9921875" style="5"/>
    <col min="44" max="44" width="1.12109375" style="5" customWidth="1"/>
    <col min="45" max="45" width="2.87109375" style="5" customWidth="1"/>
    <col min="46" max="46" width="4.24609375" style="5" customWidth="1"/>
    <col min="47" max="47" width="2.74609375" style="5" customWidth="1"/>
    <col min="48" max="48" width="25.3515625" style="5" customWidth="1"/>
    <col min="49" max="55" width="6.2421875" style="5" customWidth="1"/>
    <col min="56" max="59" width="5.9921875" style="5"/>
    <col min="60" max="60" width="1.12109375" style="5" customWidth="1"/>
    <col min="61" max="61" width="2.87109375" style="5" customWidth="1"/>
    <col min="62" max="62" width="4.24609375" style="5" customWidth="1"/>
    <col min="63" max="63" width="2.74609375" style="5" customWidth="1"/>
    <col min="64" max="64" width="25.3515625" style="5" customWidth="1"/>
    <col min="65" max="71" width="6.2421875" style="5" customWidth="1"/>
    <col min="72" max="76" width="5.9921875" style="5"/>
    <col min="77" max="77" width="1.12109375" style="5" customWidth="1"/>
    <col min="78" max="78" width="2.87109375" style="5" customWidth="1"/>
    <col min="79" max="79" width="4.24609375" style="5" customWidth="1"/>
    <col min="80" max="80" width="2.74609375" style="5" customWidth="1"/>
    <col min="81" max="81" width="25.3515625" style="5" customWidth="1"/>
    <col min="82" max="88" width="6.2421875" style="5" customWidth="1"/>
    <col min="89" max="93" width="5.9921875" style="5"/>
    <col min="94" max="94" width="1.12109375" style="5" customWidth="1"/>
    <col min="95" max="95" width="2.87109375" style="5" customWidth="1"/>
    <col min="96" max="96" width="4.24609375" style="5" customWidth="1"/>
    <col min="97" max="97" width="2.74609375" style="5" customWidth="1"/>
    <col min="98" max="98" width="25.3515625" style="5" customWidth="1"/>
    <col min="99" max="105" width="6.2421875" style="5" customWidth="1"/>
    <col min="106" max="110" width="5.9921875" style="5"/>
    <col min="111" max="111" width="1.12109375" style="5" customWidth="1"/>
    <col min="112" max="112" width="2.87109375" style="5" customWidth="1"/>
    <col min="113" max="113" width="4.24609375" style="5" customWidth="1"/>
    <col min="114" max="114" width="2.74609375" style="5" customWidth="1"/>
    <col min="115" max="115" width="25.3515625" style="5" customWidth="1"/>
    <col min="116" max="122" width="6.2421875" style="5" customWidth="1"/>
    <col min="123" max="126" width="5.9921875" style="5"/>
    <col min="127" max="127" width="1.12109375" style="5" customWidth="1"/>
    <col min="128" max="128" width="2.87109375" style="5" customWidth="1"/>
    <col min="129" max="129" width="4.24609375" style="5" customWidth="1"/>
    <col min="130" max="130" width="2.74609375" style="5" customWidth="1"/>
    <col min="131" max="131" width="25.3515625" style="5" customWidth="1"/>
    <col min="132" max="138" width="6.2421875" style="5" customWidth="1"/>
    <col min="139" max="142" width="5.9921875" style="5"/>
    <col min="143" max="143" width="1.12109375" style="5" customWidth="1"/>
    <col min="144" max="144" width="2.87109375" style="5" customWidth="1"/>
    <col min="145" max="145" width="4.24609375" style="5" customWidth="1"/>
    <col min="146" max="146" width="2.74609375" style="5" customWidth="1"/>
    <col min="147" max="147" width="25.3515625" style="5" customWidth="1"/>
    <col min="148" max="154" width="6.2421875" style="5" customWidth="1"/>
    <col min="155" max="158" width="5.9921875" style="5"/>
    <col min="159" max="159" width="1.12109375" style="5" customWidth="1"/>
    <col min="160" max="160" width="2.87109375" style="5" customWidth="1"/>
    <col min="161" max="161" width="4.24609375" style="5" customWidth="1"/>
    <col min="162" max="162" width="2.74609375" style="5" customWidth="1"/>
    <col min="163" max="163" width="25.3515625" style="5" customWidth="1"/>
    <col min="164" max="170" width="6.2421875" style="5" customWidth="1"/>
    <col min="171" max="174" width="5.9921875" style="5"/>
    <col min="175" max="175" width="1.12109375" style="5" customWidth="1"/>
    <col min="176" max="176" width="2.87109375" style="5" customWidth="1"/>
    <col min="177" max="177" width="4.24609375" style="5" customWidth="1"/>
    <col min="178" max="178" width="2.74609375" style="5" customWidth="1"/>
    <col min="179" max="179" width="25.3515625" style="5" customWidth="1"/>
    <col min="180" max="186" width="6.2421875" style="5" customWidth="1"/>
    <col min="187" max="190" width="5.9921875" style="5"/>
    <col min="191" max="191" width="1.12109375" style="5" customWidth="1"/>
    <col min="192" max="192" width="2.87109375" style="5" customWidth="1"/>
    <col min="193" max="193" width="4.24609375" style="5" customWidth="1"/>
    <col min="194" max="194" width="2.74609375" style="5" customWidth="1"/>
    <col min="195" max="195" width="25.3515625" style="5" customWidth="1"/>
    <col min="196" max="202" width="6.2421875" style="5" customWidth="1"/>
    <col min="203" max="207" width="5.9921875" style="5"/>
    <col min="208" max="208" width="1.12109375" style="5" customWidth="1"/>
    <col min="209" max="209" width="2.87109375" style="5" customWidth="1"/>
    <col min="210" max="210" width="4.24609375" style="5" customWidth="1"/>
    <col min="211" max="211" width="2.74609375" style="5" customWidth="1"/>
    <col min="212" max="212" width="25.3515625" style="5" customWidth="1"/>
    <col min="213" max="219" width="6.2421875" style="5" customWidth="1"/>
    <col min="220" max="299" width="5.9921875" style="5"/>
    <col min="300" max="300" width="1.12109375" style="5" customWidth="1"/>
    <col min="301" max="301" width="2.87109375" style="5" customWidth="1"/>
    <col min="302" max="302" width="4.24609375" style="5" customWidth="1"/>
    <col min="303" max="303" width="2.74609375" style="5" customWidth="1"/>
    <col min="304" max="304" width="25.3515625" style="5" customWidth="1"/>
    <col min="305" max="311" width="6.2421875" style="5" customWidth="1"/>
    <col min="312" max="315" width="5.9921875" style="5"/>
    <col min="316" max="316" width="1.12109375" style="5" customWidth="1"/>
    <col min="317" max="317" width="2.87109375" style="5" customWidth="1"/>
    <col min="318" max="318" width="4.24609375" style="5" customWidth="1"/>
    <col min="319" max="319" width="2.74609375" style="5" customWidth="1"/>
    <col min="320" max="320" width="25.3515625" style="5" customWidth="1"/>
    <col min="321" max="327" width="6.2421875" style="5" customWidth="1"/>
    <col min="328" max="332" width="5.9921875" style="5"/>
    <col min="333" max="333" width="1.12109375" style="5" customWidth="1"/>
    <col min="334" max="334" width="2.87109375" style="5" customWidth="1"/>
    <col min="335" max="335" width="4.24609375" style="5" customWidth="1"/>
    <col min="336" max="336" width="2.74609375" style="5" customWidth="1"/>
    <col min="337" max="337" width="25.3515625" style="5" customWidth="1"/>
    <col min="338" max="344" width="6.2421875" style="5" customWidth="1"/>
    <col min="345" max="349" width="5.9921875" style="5"/>
    <col min="350" max="350" width="1.12109375" style="5" customWidth="1"/>
    <col min="351" max="351" width="2.87109375" style="5" customWidth="1"/>
    <col min="352" max="352" width="4.24609375" style="5" customWidth="1"/>
    <col min="353" max="353" width="2.74609375" style="5" customWidth="1"/>
    <col min="354" max="354" width="25.3515625" style="5" customWidth="1"/>
    <col min="355" max="361" width="6.2421875" style="5" customWidth="1"/>
    <col min="362" max="366" width="5.9921875" style="5"/>
    <col min="367" max="367" width="1.12109375" style="5" customWidth="1"/>
    <col min="368" max="368" width="2.87109375" style="5" customWidth="1"/>
    <col min="369" max="369" width="4.24609375" style="5" customWidth="1"/>
    <col min="370" max="370" width="2.74609375" style="5" customWidth="1"/>
    <col min="371" max="371" width="25.3515625" style="5" customWidth="1"/>
    <col min="372" max="378" width="6.2421875" style="5" customWidth="1"/>
    <col min="379" max="382" width="5.9921875" style="5"/>
    <col min="383" max="383" width="1.12109375" style="5" customWidth="1"/>
    <col min="384" max="384" width="2.87109375" style="5" customWidth="1"/>
    <col min="385" max="385" width="4.24609375" style="5" customWidth="1"/>
    <col min="386" max="386" width="2.74609375" style="5" customWidth="1"/>
    <col min="387" max="387" width="25.3515625" style="5" customWidth="1"/>
    <col min="388" max="394" width="6.2421875" style="5" customWidth="1"/>
    <col min="395" max="398" width="5.9921875" style="5"/>
    <col min="399" max="399" width="1.12109375" style="5" customWidth="1"/>
    <col min="400" max="400" width="2.87109375" style="5" customWidth="1"/>
    <col min="401" max="401" width="4.24609375" style="5" customWidth="1"/>
    <col min="402" max="402" width="2.74609375" style="5" customWidth="1"/>
    <col min="403" max="403" width="25.3515625" style="5" customWidth="1"/>
    <col min="404" max="410" width="6.2421875" style="5" customWidth="1"/>
    <col min="411" max="414" width="5.9921875" style="5"/>
    <col min="415" max="415" width="1.12109375" style="5" customWidth="1"/>
    <col min="416" max="416" width="2.87109375" style="5" customWidth="1"/>
    <col min="417" max="417" width="4.24609375" style="5" customWidth="1"/>
    <col min="418" max="418" width="2.74609375" style="5" customWidth="1"/>
    <col min="419" max="419" width="25.3515625" style="5" customWidth="1"/>
    <col min="420" max="426" width="6.2421875" style="5" customWidth="1"/>
    <col min="427" max="430" width="5.9921875" style="5"/>
    <col min="431" max="431" width="1.12109375" style="5" customWidth="1"/>
    <col min="432" max="432" width="2.87109375" style="5" customWidth="1"/>
    <col min="433" max="433" width="4.24609375" style="5" customWidth="1"/>
    <col min="434" max="434" width="2.74609375" style="5" customWidth="1"/>
    <col min="435" max="435" width="25.3515625" style="5" customWidth="1"/>
    <col min="436" max="442" width="6.2421875" style="5" customWidth="1"/>
    <col min="443" max="446" width="5.9921875" style="5"/>
    <col min="447" max="447" width="1.12109375" style="5" customWidth="1"/>
    <col min="448" max="448" width="2.87109375" style="5" customWidth="1"/>
    <col min="449" max="449" width="4.24609375" style="5" customWidth="1"/>
    <col min="450" max="450" width="2.74609375" style="5" customWidth="1"/>
    <col min="451" max="451" width="25.3515625" style="5" customWidth="1"/>
    <col min="452" max="458" width="6.2421875" style="5" customWidth="1"/>
    <col min="459" max="463" width="5.9921875" style="5"/>
    <col min="464" max="464" width="1.12109375" style="5" customWidth="1"/>
    <col min="465" max="465" width="2.87109375" style="5" customWidth="1"/>
    <col min="466" max="466" width="4.24609375" style="5" customWidth="1"/>
    <col min="467" max="467" width="2.74609375" style="5" customWidth="1"/>
    <col min="468" max="468" width="25.3515625" style="5" customWidth="1"/>
    <col min="469" max="475" width="6.2421875" style="5" customWidth="1"/>
    <col min="476" max="555" width="5.9921875" style="5"/>
    <col min="556" max="556" width="1.12109375" style="5" customWidth="1"/>
    <col min="557" max="557" width="2.87109375" style="5" customWidth="1"/>
    <col min="558" max="558" width="4.24609375" style="5" customWidth="1"/>
    <col min="559" max="559" width="2.74609375" style="5" customWidth="1"/>
    <col min="560" max="560" width="25.3515625" style="5" customWidth="1"/>
    <col min="561" max="567" width="6.2421875" style="5" customWidth="1"/>
    <col min="568" max="571" width="5.9921875" style="5"/>
    <col min="572" max="572" width="1.12109375" style="5" customWidth="1"/>
    <col min="573" max="573" width="2.87109375" style="5" customWidth="1"/>
    <col min="574" max="574" width="4.24609375" style="5" customWidth="1"/>
    <col min="575" max="575" width="2.74609375" style="5" customWidth="1"/>
    <col min="576" max="576" width="25.3515625" style="5" customWidth="1"/>
    <col min="577" max="583" width="6.2421875" style="5" customWidth="1"/>
    <col min="584" max="588" width="5.9921875" style="5"/>
    <col min="589" max="589" width="1.12109375" style="5" customWidth="1"/>
    <col min="590" max="590" width="2.87109375" style="5" customWidth="1"/>
    <col min="591" max="591" width="4.24609375" style="5" customWidth="1"/>
    <col min="592" max="592" width="2.74609375" style="5" customWidth="1"/>
    <col min="593" max="593" width="25.3515625" style="5" customWidth="1"/>
    <col min="594" max="600" width="6.2421875" style="5" customWidth="1"/>
    <col min="601" max="605" width="5.9921875" style="5"/>
    <col min="606" max="606" width="1.12109375" style="5" customWidth="1"/>
    <col min="607" max="607" width="2.87109375" style="5" customWidth="1"/>
    <col min="608" max="608" width="4.24609375" style="5" customWidth="1"/>
    <col min="609" max="609" width="2.74609375" style="5" customWidth="1"/>
    <col min="610" max="610" width="25.3515625" style="5" customWidth="1"/>
    <col min="611" max="617" width="6.2421875" style="5" customWidth="1"/>
    <col min="618" max="622" width="5.9921875" style="5"/>
    <col min="623" max="623" width="1.12109375" style="5" customWidth="1"/>
    <col min="624" max="624" width="2.87109375" style="5" customWidth="1"/>
    <col min="625" max="625" width="4.24609375" style="5" customWidth="1"/>
    <col min="626" max="626" width="2.74609375" style="5" customWidth="1"/>
    <col min="627" max="627" width="25.3515625" style="5" customWidth="1"/>
    <col min="628" max="634" width="6.2421875" style="5" customWidth="1"/>
    <col min="635" max="638" width="5.9921875" style="5"/>
    <col min="639" max="639" width="1.12109375" style="5" customWidth="1"/>
    <col min="640" max="640" width="2.87109375" style="5" customWidth="1"/>
    <col min="641" max="641" width="4.24609375" style="5" customWidth="1"/>
    <col min="642" max="642" width="2.74609375" style="5" customWidth="1"/>
    <col min="643" max="643" width="25.3515625" style="5" customWidth="1"/>
    <col min="644" max="650" width="6.2421875" style="5" customWidth="1"/>
    <col min="651" max="654" width="5.9921875" style="5"/>
    <col min="655" max="655" width="1.12109375" style="5" customWidth="1"/>
    <col min="656" max="656" width="2.87109375" style="5" customWidth="1"/>
    <col min="657" max="657" width="4.24609375" style="5" customWidth="1"/>
    <col min="658" max="658" width="2.74609375" style="5" customWidth="1"/>
    <col min="659" max="659" width="25.3515625" style="5" customWidth="1"/>
    <col min="660" max="666" width="6.2421875" style="5" customWidth="1"/>
    <col min="667" max="670" width="5.9921875" style="5"/>
    <col min="671" max="671" width="1.12109375" style="5" customWidth="1"/>
    <col min="672" max="672" width="2.87109375" style="5" customWidth="1"/>
    <col min="673" max="673" width="4.24609375" style="5" customWidth="1"/>
    <col min="674" max="674" width="2.74609375" style="5" customWidth="1"/>
    <col min="675" max="675" width="25.3515625" style="5" customWidth="1"/>
    <col min="676" max="682" width="6.2421875" style="5" customWidth="1"/>
    <col min="683" max="686" width="5.9921875" style="5"/>
    <col min="687" max="687" width="1.12109375" style="5" customWidth="1"/>
    <col min="688" max="688" width="2.87109375" style="5" customWidth="1"/>
    <col min="689" max="689" width="4.24609375" style="5" customWidth="1"/>
    <col min="690" max="690" width="2.74609375" style="5" customWidth="1"/>
    <col min="691" max="691" width="25.3515625" style="5" customWidth="1"/>
    <col min="692" max="698" width="6.2421875" style="5" customWidth="1"/>
    <col min="699" max="702" width="5.9921875" style="5"/>
    <col min="703" max="703" width="1.12109375" style="5" customWidth="1"/>
    <col min="704" max="704" width="2.87109375" style="5" customWidth="1"/>
    <col min="705" max="705" width="4.24609375" style="5" customWidth="1"/>
    <col min="706" max="706" width="2.74609375" style="5" customWidth="1"/>
    <col min="707" max="707" width="25.3515625" style="5" customWidth="1"/>
    <col min="708" max="714" width="6.2421875" style="5" customWidth="1"/>
    <col min="715" max="719" width="5.9921875" style="5"/>
    <col min="720" max="720" width="1.12109375" style="5" customWidth="1"/>
    <col min="721" max="721" width="2.87109375" style="5" customWidth="1"/>
    <col min="722" max="722" width="4.24609375" style="5" customWidth="1"/>
    <col min="723" max="723" width="2.74609375" style="5" customWidth="1"/>
    <col min="724" max="724" width="25.3515625" style="5" customWidth="1"/>
    <col min="725" max="731" width="6.2421875" style="5" customWidth="1"/>
    <col min="732" max="811" width="5.9921875" style="5"/>
    <col min="812" max="812" width="1.12109375" style="5" customWidth="1"/>
    <col min="813" max="813" width="2.87109375" style="5" customWidth="1"/>
    <col min="814" max="814" width="4.24609375" style="5" customWidth="1"/>
    <col min="815" max="815" width="2.74609375" style="5" customWidth="1"/>
    <col min="816" max="816" width="25.3515625" style="5" customWidth="1"/>
    <col min="817" max="823" width="6.2421875" style="5" customWidth="1"/>
    <col min="824" max="827" width="5.9921875" style="5"/>
    <col min="828" max="828" width="1.12109375" style="5" customWidth="1"/>
    <col min="829" max="829" width="2.87109375" style="5" customWidth="1"/>
    <col min="830" max="830" width="4.24609375" style="5" customWidth="1"/>
    <col min="831" max="831" width="2.74609375" style="5" customWidth="1"/>
    <col min="832" max="832" width="25.3515625" style="5" customWidth="1"/>
    <col min="833" max="839" width="6.2421875" style="5" customWidth="1"/>
    <col min="840" max="844" width="5.9921875" style="5"/>
    <col min="845" max="845" width="1.12109375" style="5" customWidth="1"/>
    <col min="846" max="846" width="2.87109375" style="5" customWidth="1"/>
    <col min="847" max="847" width="4.24609375" style="5" customWidth="1"/>
    <col min="848" max="848" width="2.74609375" style="5" customWidth="1"/>
    <col min="849" max="849" width="25.3515625" style="5" customWidth="1"/>
    <col min="850" max="856" width="6.2421875" style="5" customWidth="1"/>
    <col min="857" max="861" width="5.9921875" style="5"/>
    <col min="862" max="862" width="1.12109375" style="5" customWidth="1"/>
    <col min="863" max="863" width="2.87109375" style="5" customWidth="1"/>
    <col min="864" max="864" width="4.24609375" style="5" customWidth="1"/>
    <col min="865" max="865" width="2.74609375" style="5" customWidth="1"/>
    <col min="866" max="866" width="25.3515625" style="5" customWidth="1"/>
    <col min="867" max="873" width="6.2421875" style="5" customWidth="1"/>
    <col min="874" max="878" width="5.9921875" style="5"/>
    <col min="879" max="879" width="1.12109375" style="5" customWidth="1"/>
    <col min="880" max="880" width="2.87109375" style="5" customWidth="1"/>
    <col min="881" max="881" width="4.24609375" style="5" customWidth="1"/>
    <col min="882" max="882" width="2.74609375" style="5" customWidth="1"/>
    <col min="883" max="883" width="25.3515625" style="5" customWidth="1"/>
    <col min="884" max="890" width="6.2421875" style="5" customWidth="1"/>
    <col min="891" max="894" width="5.9921875" style="5"/>
    <col min="895" max="895" width="1.12109375" style="5" customWidth="1"/>
    <col min="896" max="896" width="2.87109375" style="5" customWidth="1"/>
    <col min="897" max="897" width="4.24609375" style="5" customWidth="1"/>
    <col min="898" max="898" width="2.74609375" style="5" customWidth="1"/>
    <col min="899" max="899" width="25.3515625" style="5" customWidth="1"/>
    <col min="900" max="906" width="6.2421875" style="5" customWidth="1"/>
    <col min="907" max="910" width="5.9921875" style="5"/>
    <col min="911" max="911" width="1.12109375" style="5" customWidth="1"/>
    <col min="912" max="912" width="2.87109375" style="5" customWidth="1"/>
    <col min="913" max="913" width="4.24609375" style="5" customWidth="1"/>
    <col min="914" max="914" width="2.74609375" style="5" customWidth="1"/>
    <col min="915" max="915" width="25.3515625" style="5" customWidth="1"/>
    <col min="916" max="922" width="6.2421875" style="5" customWidth="1"/>
    <col min="923" max="926" width="5.9921875" style="5"/>
    <col min="927" max="927" width="1.12109375" style="5" customWidth="1"/>
    <col min="928" max="928" width="2.87109375" style="5" customWidth="1"/>
    <col min="929" max="929" width="4.24609375" style="5" customWidth="1"/>
    <col min="930" max="930" width="2.74609375" style="5" customWidth="1"/>
    <col min="931" max="931" width="25.3515625" style="5" customWidth="1"/>
    <col min="932" max="938" width="6.2421875" style="5" customWidth="1"/>
    <col min="939" max="942" width="5.9921875" style="5"/>
    <col min="943" max="943" width="1.12109375" style="5" customWidth="1"/>
    <col min="944" max="944" width="2.87109375" style="5" customWidth="1"/>
    <col min="945" max="945" width="4.24609375" style="5" customWidth="1"/>
    <col min="946" max="946" width="2.74609375" style="5" customWidth="1"/>
    <col min="947" max="947" width="25.3515625" style="5" customWidth="1"/>
    <col min="948" max="954" width="6.2421875" style="5" customWidth="1"/>
    <col min="955" max="958" width="5.9921875" style="5"/>
    <col min="959" max="959" width="1.12109375" style="5" customWidth="1"/>
    <col min="960" max="960" width="2.87109375" style="5" customWidth="1"/>
    <col min="961" max="961" width="4.24609375" style="5" customWidth="1"/>
    <col min="962" max="962" width="2.74609375" style="5" customWidth="1"/>
    <col min="963" max="963" width="25.3515625" style="5" customWidth="1"/>
    <col min="964" max="970" width="6.2421875" style="5" customWidth="1"/>
    <col min="971" max="975" width="5.9921875" style="5"/>
    <col min="976" max="976" width="1.12109375" style="5" customWidth="1"/>
    <col min="977" max="977" width="2.87109375" style="5" customWidth="1"/>
    <col min="978" max="978" width="4.24609375" style="5" customWidth="1"/>
    <col min="979" max="979" width="2.74609375" style="5" customWidth="1"/>
    <col min="980" max="980" width="25.3515625" style="5" customWidth="1"/>
    <col min="981" max="987" width="6.2421875" style="5" customWidth="1"/>
    <col min="988" max="1067" width="5.9921875" style="5"/>
    <col min="1068" max="1068" width="1.12109375" style="5" customWidth="1"/>
    <col min="1069" max="1069" width="2.87109375" style="5" customWidth="1"/>
    <col min="1070" max="1070" width="4.24609375" style="5" customWidth="1"/>
    <col min="1071" max="1071" width="2.74609375" style="5" customWidth="1"/>
    <col min="1072" max="1072" width="25.3515625" style="5" customWidth="1"/>
    <col min="1073" max="1079" width="6.2421875" style="5" customWidth="1"/>
    <col min="1080" max="1083" width="5.9921875" style="5"/>
    <col min="1084" max="1084" width="1.12109375" style="5" customWidth="1"/>
    <col min="1085" max="1085" width="2.87109375" style="5" customWidth="1"/>
    <col min="1086" max="1086" width="4.24609375" style="5" customWidth="1"/>
    <col min="1087" max="1087" width="2.74609375" style="5" customWidth="1"/>
    <col min="1088" max="1088" width="25.3515625" style="5" customWidth="1"/>
    <col min="1089" max="1095" width="6.2421875" style="5" customWidth="1"/>
    <col min="1096" max="1100" width="5.9921875" style="5"/>
    <col min="1101" max="1101" width="1.12109375" style="5" customWidth="1"/>
    <col min="1102" max="1102" width="2.87109375" style="5" customWidth="1"/>
    <col min="1103" max="1103" width="4.24609375" style="5" customWidth="1"/>
    <col min="1104" max="1104" width="2.74609375" style="5" customWidth="1"/>
    <col min="1105" max="1105" width="25.3515625" style="5" customWidth="1"/>
    <col min="1106" max="1112" width="6.2421875" style="5" customWidth="1"/>
    <col min="1113" max="1117" width="5.9921875" style="5"/>
    <col min="1118" max="1118" width="1.12109375" style="5" customWidth="1"/>
    <col min="1119" max="1119" width="2.87109375" style="5" customWidth="1"/>
    <col min="1120" max="1120" width="4.24609375" style="5" customWidth="1"/>
    <col min="1121" max="1121" width="2.74609375" style="5" customWidth="1"/>
    <col min="1122" max="1122" width="25.3515625" style="5" customWidth="1"/>
    <col min="1123" max="1129" width="6.2421875" style="5" customWidth="1"/>
    <col min="1130" max="1134" width="5.9921875" style="5"/>
    <col min="1135" max="1135" width="1.12109375" style="5" customWidth="1"/>
    <col min="1136" max="1136" width="2.87109375" style="5" customWidth="1"/>
    <col min="1137" max="1137" width="4.24609375" style="5" customWidth="1"/>
    <col min="1138" max="1138" width="2.74609375" style="5" customWidth="1"/>
    <col min="1139" max="1139" width="25.3515625" style="5" customWidth="1"/>
    <col min="1140" max="1146" width="6.2421875" style="5" customWidth="1"/>
    <col min="1147" max="1150" width="5.9921875" style="5"/>
    <col min="1151" max="1151" width="1.12109375" style="5" customWidth="1"/>
    <col min="1152" max="1152" width="2.87109375" style="5" customWidth="1"/>
    <col min="1153" max="1153" width="4.24609375" style="5" customWidth="1"/>
    <col min="1154" max="1154" width="2.74609375" style="5" customWidth="1"/>
    <col min="1155" max="1155" width="25.3515625" style="5" customWidth="1"/>
    <col min="1156" max="1162" width="6.2421875" style="5" customWidth="1"/>
    <col min="1163" max="1166" width="5.9921875" style="5"/>
    <col min="1167" max="1167" width="1.12109375" style="5" customWidth="1"/>
    <col min="1168" max="1168" width="2.87109375" style="5" customWidth="1"/>
    <col min="1169" max="1169" width="4.24609375" style="5" customWidth="1"/>
    <col min="1170" max="1170" width="2.74609375" style="5" customWidth="1"/>
    <col min="1171" max="1171" width="25.3515625" style="5" customWidth="1"/>
    <col min="1172" max="1178" width="6.2421875" style="5" customWidth="1"/>
    <col min="1179" max="1182" width="5.9921875" style="5"/>
    <col min="1183" max="1183" width="1.12109375" style="5" customWidth="1"/>
    <col min="1184" max="1184" width="2.87109375" style="5" customWidth="1"/>
    <col min="1185" max="1185" width="4.24609375" style="5" customWidth="1"/>
    <col min="1186" max="1186" width="2.74609375" style="5" customWidth="1"/>
    <col min="1187" max="1187" width="25.3515625" style="5" customWidth="1"/>
    <col min="1188" max="1194" width="6.2421875" style="5" customWidth="1"/>
    <col min="1195" max="1198" width="5.9921875" style="5"/>
    <col min="1199" max="1199" width="1.12109375" style="5" customWidth="1"/>
    <col min="1200" max="1200" width="2.87109375" style="5" customWidth="1"/>
    <col min="1201" max="1201" width="4.24609375" style="5" customWidth="1"/>
    <col min="1202" max="1202" width="2.74609375" style="5" customWidth="1"/>
    <col min="1203" max="1203" width="25.3515625" style="5" customWidth="1"/>
    <col min="1204" max="1210" width="6.2421875" style="5" customWidth="1"/>
    <col min="1211" max="1214" width="5.9921875" style="5"/>
    <col min="1215" max="1215" width="1.12109375" style="5" customWidth="1"/>
    <col min="1216" max="1216" width="2.87109375" style="5" customWidth="1"/>
    <col min="1217" max="1217" width="4.24609375" style="5" customWidth="1"/>
    <col min="1218" max="1218" width="2.74609375" style="5" customWidth="1"/>
    <col min="1219" max="1219" width="25.3515625" style="5" customWidth="1"/>
    <col min="1220" max="1226" width="6.2421875" style="5" customWidth="1"/>
    <col min="1227" max="1231" width="5.9921875" style="5"/>
    <col min="1232" max="1232" width="1.12109375" style="5" customWidth="1"/>
    <col min="1233" max="1233" width="2.87109375" style="5" customWidth="1"/>
    <col min="1234" max="1234" width="4.24609375" style="5" customWidth="1"/>
    <col min="1235" max="1235" width="2.74609375" style="5" customWidth="1"/>
    <col min="1236" max="1236" width="25.3515625" style="5" customWidth="1"/>
    <col min="1237" max="1243" width="6.2421875" style="5" customWidth="1"/>
    <col min="1244" max="1323" width="5.9921875" style="5"/>
    <col min="1324" max="1324" width="1.12109375" style="5" customWidth="1"/>
    <col min="1325" max="1325" width="2.87109375" style="5" customWidth="1"/>
    <col min="1326" max="1326" width="4.24609375" style="5" customWidth="1"/>
    <col min="1327" max="1327" width="2.74609375" style="5" customWidth="1"/>
    <col min="1328" max="1328" width="25.3515625" style="5" customWidth="1"/>
    <col min="1329" max="1335" width="6.2421875" style="5" customWidth="1"/>
    <col min="1336" max="1339" width="5.9921875" style="5"/>
    <col min="1340" max="1340" width="1.12109375" style="5" customWidth="1"/>
    <col min="1341" max="1341" width="2.87109375" style="5" customWidth="1"/>
    <col min="1342" max="1342" width="4.24609375" style="5" customWidth="1"/>
    <col min="1343" max="1343" width="2.74609375" style="5" customWidth="1"/>
    <col min="1344" max="1344" width="25.3515625" style="5" customWidth="1"/>
    <col min="1345" max="1351" width="6.2421875" style="5" customWidth="1"/>
    <col min="1352" max="1356" width="5.9921875" style="5"/>
    <col min="1357" max="1357" width="1.12109375" style="5" customWidth="1"/>
    <col min="1358" max="1358" width="2.87109375" style="5" customWidth="1"/>
    <col min="1359" max="1359" width="4.24609375" style="5" customWidth="1"/>
    <col min="1360" max="1360" width="2.74609375" style="5" customWidth="1"/>
    <col min="1361" max="1361" width="25.3515625" style="5" customWidth="1"/>
    <col min="1362" max="1368" width="6.2421875" style="5" customWidth="1"/>
    <col min="1369" max="1373" width="5.9921875" style="5"/>
    <col min="1374" max="1374" width="1.12109375" style="5" customWidth="1"/>
    <col min="1375" max="1375" width="2.87109375" style="5" customWidth="1"/>
    <col min="1376" max="1376" width="4.24609375" style="5" customWidth="1"/>
    <col min="1377" max="1377" width="2.74609375" style="5" customWidth="1"/>
    <col min="1378" max="1378" width="25.3515625" style="5" customWidth="1"/>
    <col min="1379" max="1385" width="6.2421875" style="5" customWidth="1"/>
    <col min="1386" max="1390" width="5.9921875" style="5"/>
    <col min="1391" max="1391" width="1.12109375" style="5" customWidth="1"/>
    <col min="1392" max="1392" width="2.87109375" style="5" customWidth="1"/>
    <col min="1393" max="1393" width="4.24609375" style="5" customWidth="1"/>
    <col min="1394" max="1394" width="2.74609375" style="5" customWidth="1"/>
    <col min="1395" max="1395" width="25.3515625" style="5" customWidth="1"/>
    <col min="1396" max="1402" width="6.2421875" style="5" customWidth="1"/>
    <col min="1403" max="1406" width="5.9921875" style="5"/>
    <col min="1407" max="1407" width="1.12109375" style="5" customWidth="1"/>
    <col min="1408" max="1408" width="2.87109375" style="5" customWidth="1"/>
    <col min="1409" max="1409" width="4.24609375" style="5" customWidth="1"/>
    <col min="1410" max="1410" width="2.74609375" style="5" customWidth="1"/>
    <col min="1411" max="1411" width="25.3515625" style="5" customWidth="1"/>
    <col min="1412" max="1418" width="6.2421875" style="5" customWidth="1"/>
    <col min="1419" max="1422" width="5.9921875" style="5"/>
    <col min="1423" max="1423" width="1.12109375" style="5" customWidth="1"/>
    <col min="1424" max="1424" width="2.87109375" style="5" customWidth="1"/>
    <col min="1425" max="1425" width="4.24609375" style="5" customWidth="1"/>
    <col min="1426" max="1426" width="2.74609375" style="5" customWidth="1"/>
    <col min="1427" max="1427" width="25.3515625" style="5" customWidth="1"/>
    <col min="1428" max="1434" width="6.2421875" style="5" customWidth="1"/>
    <col min="1435" max="1438" width="5.9921875" style="5"/>
    <col min="1439" max="1439" width="1.12109375" style="5" customWidth="1"/>
    <col min="1440" max="1440" width="2.87109375" style="5" customWidth="1"/>
    <col min="1441" max="1441" width="4.24609375" style="5" customWidth="1"/>
    <col min="1442" max="1442" width="2.74609375" style="5" customWidth="1"/>
    <col min="1443" max="1443" width="25.3515625" style="5" customWidth="1"/>
    <col min="1444" max="1450" width="6.2421875" style="5" customWidth="1"/>
    <col min="1451" max="1454" width="5.9921875" style="5"/>
    <col min="1455" max="1455" width="1.12109375" style="5" customWidth="1"/>
    <col min="1456" max="1456" width="2.87109375" style="5" customWidth="1"/>
    <col min="1457" max="1457" width="4.24609375" style="5" customWidth="1"/>
    <col min="1458" max="1458" width="2.74609375" style="5" customWidth="1"/>
    <col min="1459" max="1459" width="25.3515625" style="5" customWidth="1"/>
    <col min="1460" max="1466" width="6.2421875" style="5" customWidth="1"/>
    <col min="1467" max="1470" width="5.9921875" style="5"/>
    <col min="1471" max="1471" width="1.12109375" style="5" customWidth="1"/>
    <col min="1472" max="1472" width="2.87109375" style="5" customWidth="1"/>
    <col min="1473" max="1473" width="4.24609375" style="5" customWidth="1"/>
    <col min="1474" max="1474" width="2.74609375" style="5" customWidth="1"/>
    <col min="1475" max="1475" width="25.3515625" style="5" customWidth="1"/>
    <col min="1476" max="1482" width="6.2421875" style="5" customWidth="1"/>
    <col min="1483" max="1487" width="5.9921875" style="5"/>
    <col min="1488" max="1488" width="1.12109375" style="5" customWidth="1"/>
    <col min="1489" max="1489" width="2.87109375" style="5" customWidth="1"/>
    <col min="1490" max="1490" width="4.24609375" style="5" customWidth="1"/>
    <col min="1491" max="1491" width="2.74609375" style="5" customWidth="1"/>
    <col min="1492" max="1492" width="25.3515625" style="5" customWidth="1"/>
    <col min="1493" max="1499" width="6.2421875" style="5" customWidth="1"/>
    <col min="1500" max="1579" width="5.9921875" style="5"/>
    <col min="1580" max="1580" width="1.12109375" style="5" customWidth="1"/>
    <col min="1581" max="1581" width="2.87109375" style="5" customWidth="1"/>
    <col min="1582" max="1582" width="4.24609375" style="5" customWidth="1"/>
    <col min="1583" max="1583" width="2.74609375" style="5" customWidth="1"/>
    <col min="1584" max="1584" width="25.3515625" style="5" customWidth="1"/>
    <col min="1585" max="1591" width="6.2421875" style="5" customWidth="1"/>
    <col min="1592" max="1595" width="5.9921875" style="5"/>
    <col min="1596" max="1596" width="1.12109375" style="5" customWidth="1"/>
    <col min="1597" max="1597" width="2.87109375" style="5" customWidth="1"/>
    <col min="1598" max="1598" width="4.24609375" style="5" customWidth="1"/>
    <col min="1599" max="1599" width="2.74609375" style="5" customWidth="1"/>
    <col min="1600" max="1600" width="25.3515625" style="5" customWidth="1"/>
    <col min="1601" max="1607" width="6.2421875" style="5" customWidth="1"/>
    <col min="1608" max="1612" width="5.9921875" style="5"/>
    <col min="1613" max="1613" width="1.12109375" style="5" customWidth="1"/>
    <col min="1614" max="1614" width="2.87109375" style="5" customWidth="1"/>
    <col min="1615" max="1615" width="4.24609375" style="5" customWidth="1"/>
    <col min="1616" max="1616" width="2.74609375" style="5" customWidth="1"/>
    <col min="1617" max="1617" width="25.3515625" style="5" customWidth="1"/>
    <col min="1618" max="1624" width="6.2421875" style="5" customWidth="1"/>
    <col min="1625" max="1629" width="5.9921875" style="5"/>
    <col min="1630" max="1630" width="1.12109375" style="5" customWidth="1"/>
    <col min="1631" max="1631" width="2.87109375" style="5" customWidth="1"/>
    <col min="1632" max="1632" width="4.24609375" style="5" customWidth="1"/>
    <col min="1633" max="1633" width="2.74609375" style="5" customWidth="1"/>
    <col min="1634" max="1634" width="25.3515625" style="5" customWidth="1"/>
    <col min="1635" max="1641" width="6.2421875" style="5" customWidth="1"/>
    <col min="1642" max="1646" width="5.9921875" style="5"/>
    <col min="1647" max="1647" width="1.12109375" style="5" customWidth="1"/>
    <col min="1648" max="1648" width="2.87109375" style="5" customWidth="1"/>
    <col min="1649" max="1649" width="4.24609375" style="5" customWidth="1"/>
    <col min="1650" max="1650" width="2.74609375" style="5" customWidth="1"/>
    <col min="1651" max="1651" width="25.3515625" style="5" customWidth="1"/>
    <col min="1652" max="1658" width="6.2421875" style="5" customWidth="1"/>
    <col min="1659" max="1662" width="5.9921875" style="5"/>
    <col min="1663" max="1663" width="1.12109375" style="5" customWidth="1"/>
    <col min="1664" max="1664" width="2.87109375" style="5" customWidth="1"/>
    <col min="1665" max="1665" width="4.24609375" style="5" customWidth="1"/>
    <col min="1666" max="1666" width="2.74609375" style="5" customWidth="1"/>
    <col min="1667" max="1667" width="25.3515625" style="5" customWidth="1"/>
    <col min="1668" max="1674" width="6.2421875" style="5" customWidth="1"/>
    <col min="1675" max="1678" width="5.9921875" style="5"/>
    <col min="1679" max="1679" width="1.12109375" style="5" customWidth="1"/>
    <col min="1680" max="1680" width="2.87109375" style="5" customWidth="1"/>
    <col min="1681" max="1681" width="4.24609375" style="5" customWidth="1"/>
    <col min="1682" max="1682" width="2.74609375" style="5" customWidth="1"/>
    <col min="1683" max="1683" width="25.3515625" style="5" customWidth="1"/>
    <col min="1684" max="1690" width="6.2421875" style="5" customWidth="1"/>
    <col min="1691" max="1694" width="5.9921875" style="5"/>
    <col min="1695" max="1695" width="1.12109375" style="5" customWidth="1"/>
    <col min="1696" max="1696" width="2.87109375" style="5" customWidth="1"/>
    <col min="1697" max="1697" width="4.24609375" style="5" customWidth="1"/>
    <col min="1698" max="1698" width="2.74609375" style="5" customWidth="1"/>
    <col min="1699" max="1699" width="25.3515625" style="5" customWidth="1"/>
    <col min="1700" max="1706" width="6.2421875" style="5" customWidth="1"/>
    <col min="1707" max="1710" width="5.9921875" style="5"/>
    <col min="1711" max="1711" width="1.12109375" style="5" customWidth="1"/>
    <col min="1712" max="1712" width="2.87109375" style="5" customWidth="1"/>
    <col min="1713" max="1713" width="4.24609375" style="5" customWidth="1"/>
    <col min="1714" max="1714" width="2.74609375" style="5" customWidth="1"/>
    <col min="1715" max="1715" width="25.3515625" style="5" customWidth="1"/>
    <col min="1716" max="1722" width="6.2421875" style="5" customWidth="1"/>
    <col min="1723" max="1726" width="5.9921875" style="5"/>
    <col min="1727" max="1727" width="1.12109375" style="5" customWidth="1"/>
    <col min="1728" max="1728" width="2.87109375" style="5" customWidth="1"/>
    <col min="1729" max="1729" width="4.24609375" style="5" customWidth="1"/>
    <col min="1730" max="1730" width="2.74609375" style="5" customWidth="1"/>
    <col min="1731" max="1731" width="25.3515625" style="5" customWidth="1"/>
    <col min="1732" max="1738" width="6.2421875" style="5" customWidth="1"/>
    <col min="1739" max="1743" width="5.9921875" style="5"/>
    <col min="1744" max="1744" width="1.12109375" style="5" customWidth="1"/>
    <col min="1745" max="1745" width="2.87109375" style="5" customWidth="1"/>
    <col min="1746" max="1746" width="4.24609375" style="5" customWidth="1"/>
    <col min="1747" max="1747" width="2.74609375" style="5" customWidth="1"/>
    <col min="1748" max="1748" width="25.3515625" style="5" customWidth="1"/>
    <col min="1749" max="1755" width="6.2421875" style="5" customWidth="1"/>
    <col min="1756" max="1835" width="5.9921875" style="5"/>
    <col min="1836" max="1836" width="1.12109375" style="5" customWidth="1"/>
    <col min="1837" max="1837" width="2.87109375" style="5" customWidth="1"/>
    <col min="1838" max="1838" width="4.24609375" style="5" customWidth="1"/>
    <col min="1839" max="1839" width="2.74609375" style="5" customWidth="1"/>
    <col min="1840" max="1840" width="25.3515625" style="5" customWidth="1"/>
    <col min="1841" max="1847" width="6.2421875" style="5" customWidth="1"/>
    <col min="1848" max="1851" width="5.9921875" style="5"/>
    <col min="1852" max="1852" width="1.12109375" style="5" customWidth="1"/>
    <col min="1853" max="1853" width="2.87109375" style="5" customWidth="1"/>
    <col min="1854" max="1854" width="4.24609375" style="5" customWidth="1"/>
    <col min="1855" max="1855" width="2.74609375" style="5" customWidth="1"/>
    <col min="1856" max="1856" width="25.3515625" style="5" customWidth="1"/>
    <col min="1857" max="1863" width="6.2421875" style="5" customWidth="1"/>
    <col min="1864" max="1868" width="5.9921875" style="5"/>
    <col min="1869" max="1869" width="1.12109375" style="5" customWidth="1"/>
    <col min="1870" max="1870" width="2.87109375" style="5" customWidth="1"/>
    <col min="1871" max="1871" width="4.24609375" style="5" customWidth="1"/>
    <col min="1872" max="1872" width="2.74609375" style="5" customWidth="1"/>
    <col min="1873" max="1873" width="25.3515625" style="5" customWidth="1"/>
    <col min="1874" max="1880" width="6.2421875" style="5" customWidth="1"/>
    <col min="1881" max="1885" width="5.9921875" style="5"/>
    <col min="1886" max="1886" width="1.12109375" style="5" customWidth="1"/>
    <col min="1887" max="1887" width="2.87109375" style="5" customWidth="1"/>
    <col min="1888" max="1888" width="4.24609375" style="5" customWidth="1"/>
    <col min="1889" max="1889" width="2.74609375" style="5" customWidth="1"/>
    <col min="1890" max="1890" width="25.3515625" style="5" customWidth="1"/>
    <col min="1891" max="1897" width="6.2421875" style="5" customWidth="1"/>
    <col min="1898" max="1902" width="5.9921875" style="5"/>
    <col min="1903" max="1903" width="1.12109375" style="5" customWidth="1"/>
    <col min="1904" max="1904" width="2.87109375" style="5" customWidth="1"/>
    <col min="1905" max="1905" width="4.24609375" style="5" customWidth="1"/>
    <col min="1906" max="1906" width="2.74609375" style="5" customWidth="1"/>
    <col min="1907" max="1907" width="25.3515625" style="5" customWidth="1"/>
    <col min="1908" max="1914" width="6.2421875" style="5" customWidth="1"/>
    <col min="1915" max="1918" width="5.9921875" style="5"/>
    <col min="1919" max="1919" width="1.12109375" style="5" customWidth="1"/>
    <col min="1920" max="1920" width="2.87109375" style="5" customWidth="1"/>
    <col min="1921" max="1921" width="4.24609375" style="5" customWidth="1"/>
    <col min="1922" max="1922" width="2.74609375" style="5" customWidth="1"/>
    <col min="1923" max="1923" width="25.3515625" style="5" customWidth="1"/>
    <col min="1924" max="1930" width="6.2421875" style="5" customWidth="1"/>
    <col min="1931" max="1934" width="5.9921875" style="5"/>
    <col min="1935" max="1935" width="1.12109375" style="5" customWidth="1"/>
    <col min="1936" max="1936" width="2.87109375" style="5" customWidth="1"/>
    <col min="1937" max="1937" width="4.24609375" style="5" customWidth="1"/>
    <col min="1938" max="1938" width="2.74609375" style="5" customWidth="1"/>
    <col min="1939" max="1939" width="25.3515625" style="5" customWidth="1"/>
    <col min="1940" max="1946" width="6.2421875" style="5" customWidth="1"/>
    <col min="1947" max="1950" width="5.9921875" style="5"/>
    <col min="1951" max="1951" width="1.12109375" style="5" customWidth="1"/>
    <col min="1952" max="1952" width="2.87109375" style="5" customWidth="1"/>
    <col min="1953" max="1953" width="4.24609375" style="5" customWidth="1"/>
    <col min="1954" max="1954" width="2.74609375" style="5" customWidth="1"/>
    <col min="1955" max="1955" width="25.3515625" style="5" customWidth="1"/>
    <col min="1956" max="1962" width="6.2421875" style="5" customWidth="1"/>
    <col min="1963" max="1966" width="5.9921875" style="5"/>
    <col min="1967" max="1967" width="1.12109375" style="5" customWidth="1"/>
    <col min="1968" max="1968" width="2.87109375" style="5" customWidth="1"/>
    <col min="1969" max="1969" width="4.24609375" style="5" customWidth="1"/>
    <col min="1970" max="1970" width="2.74609375" style="5" customWidth="1"/>
    <col min="1971" max="1971" width="25.3515625" style="5" customWidth="1"/>
    <col min="1972" max="1978" width="6.2421875" style="5" customWidth="1"/>
    <col min="1979" max="1982" width="5.9921875" style="5"/>
    <col min="1983" max="1983" width="1.12109375" style="5" customWidth="1"/>
    <col min="1984" max="1984" width="2.87109375" style="5" customWidth="1"/>
    <col min="1985" max="1985" width="4.24609375" style="5" customWidth="1"/>
    <col min="1986" max="1986" width="2.74609375" style="5" customWidth="1"/>
    <col min="1987" max="1987" width="25.3515625" style="5" customWidth="1"/>
    <col min="1988" max="1994" width="6.2421875" style="5" customWidth="1"/>
    <col min="1995" max="1999" width="5.9921875" style="5"/>
    <col min="2000" max="2000" width="1.12109375" style="5" customWidth="1"/>
    <col min="2001" max="2001" width="2.87109375" style="5" customWidth="1"/>
    <col min="2002" max="2002" width="4.24609375" style="5" customWidth="1"/>
    <col min="2003" max="2003" width="2.74609375" style="5" customWidth="1"/>
    <col min="2004" max="2004" width="25.3515625" style="5" customWidth="1"/>
    <col min="2005" max="2011" width="6.2421875" style="5" customWidth="1"/>
    <col min="2012" max="2091" width="5.9921875" style="5"/>
    <col min="2092" max="2092" width="1.12109375" style="5" customWidth="1"/>
    <col min="2093" max="2093" width="2.87109375" style="5" customWidth="1"/>
    <col min="2094" max="2094" width="4.24609375" style="5" customWidth="1"/>
    <col min="2095" max="2095" width="2.74609375" style="5" customWidth="1"/>
    <col min="2096" max="2096" width="25.3515625" style="5" customWidth="1"/>
    <col min="2097" max="2103" width="6.2421875" style="5" customWidth="1"/>
    <col min="2104" max="2107" width="5.9921875" style="5"/>
    <col min="2108" max="2108" width="1.12109375" style="5" customWidth="1"/>
    <col min="2109" max="2109" width="2.87109375" style="5" customWidth="1"/>
    <col min="2110" max="2110" width="4.24609375" style="5" customWidth="1"/>
    <col min="2111" max="2111" width="2.74609375" style="5" customWidth="1"/>
    <col min="2112" max="2112" width="25.3515625" style="5" customWidth="1"/>
    <col min="2113" max="2119" width="6.2421875" style="5" customWidth="1"/>
    <col min="2120" max="2124" width="5.9921875" style="5"/>
    <col min="2125" max="2125" width="1.12109375" style="5" customWidth="1"/>
    <col min="2126" max="2126" width="2.87109375" style="5" customWidth="1"/>
    <col min="2127" max="2127" width="4.24609375" style="5" customWidth="1"/>
    <col min="2128" max="2128" width="2.74609375" style="5" customWidth="1"/>
    <col min="2129" max="2129" width="25.3515625" style="5" customWidth="1"/>
    <col min="2130" max="2136" width="6.2421875" style="5" customWidth="1"/>
    <col min="2137" max="2141" width="5.9921875" style="5"/>
    <col min="2142" max="2142" width="1.12109375" style="5" customWidth="1"/>
    <col min="2143" max="2143" width="2.87109375" style="5" customWidth="1"/>
    <col min="2144" max="2144" width="4.24609375" style="5" customWidth="1"/>
    <col min="2145" max="2145" width="2.74609375" style="5" customWidth="1"/>
    <col min="2146" max="2146" width="25.3515625" style="5" customWidth="1"/>
    <col min="2147" max="2153" width="6.2421875" style="5" customWidth="1"/>
    <col min="2154" max="2158" width="5.9921875" style="5"/>
    <col min="2159" max="2159" width="1.12109375" style="5" customWidth="1"/>
    <col min="2160" max="2160" width="2.87109375" style="5" customWidth="1"/>
    <col min="2161" max="2161" width="4.24609375" style="5" customWidth="1"/>
    <col min="2162" max="2162" width="2.74609375" style="5" customWidth="1"/>
    <col min="2163" max="2163" width="25.3515625" style="5" customWidth="1"/>
    <col min="2164" max="2170" width="6.2421875" style="5" customWidth="1"/>
    <col min="2171" max="2174" width="5.9921875" style="5"/>
    <col min="2175" max="2175" width="1.12109375" style="5" customWidth="1"/>
    <col min="2176" max="2176" width="2.87109375" style="5" customWidth="1"/>
    <col min="2177" max="2177" width="4.24609375" style="5" customWidth="1"/>
    <col min="2178" max="2178" width="2.74609375" style="5" customWidth="1"/>
    <col min="2179" max="2179" width="25.3515625" style="5" customWidth="1"/>
    <col min="2180" max="2186" width="6.2421875" style="5" customWidth="1"/>
    <col min="2187" max="2190" width="5.9921875" style="5"/>
    <col min="2191" max="2191" width="1.12109375" style="5" customWidth="1"/>
    <col min="2192" max="2192" width="2.87109375" style="5" customWidth="1"/>
    <col min="2193" max="2193" width="4.24609375" style="5" customWidth="1"/>
    <col min="2194" max="2194" width="2.74609375" style="5" customWidth="1"/>
    <col min="2195" max="2195" width="25.3515625" style="5" customWidth="1"/>
    <col min="2196" max="2202" width="6.2421875" style="5" customWidth="1"/>
    <col min="2203" max="2206" width="5.9921875" style="5"/>
    <col min="2207" max="2207" width="1.12109375" style="5" customWidth="1"/>
    <col min="2208" max="2208" width="2.87109375" style="5" customWidth="1"/>
    <col min="2209" max="2209" width="4.24609375" style="5" customWidth="1"/>
    <col min="2210" max="2210" width="2.74609375" style="5" customWidth="1"/>
    <col min="2211" max="2211" width="25.3515625" style="5" customWidth="1"/>
    <col min="2212" max="2218" width="6.2421875" style="5" customWidth="1"/>
    <col min="2219" max="2222" width="5.9921875" style="5"/>
    <col min="2223" max="2223" width="1.12109375" style="5" customWidth="1"/>
    <col min="2224" max="2224" width="2.87109375" style="5" customWidth="1"/>
    <col min="2225" max="2225" width="4.24609375" style="5" customWidth="1"/>
    <col min="2226" max="2226" width="2.74609375" style="5" customWidth="1"/>
    <col min="2227" max="2227" width="25.3515625" style="5" customWidth="1"/>
    <col min="2228" max="2234" width="6.2421875" style="5" customWidth="1"/>
    <col min="2235" max="2238" width="5.9921875" style="5"/>
    <col min="2239" max="2239" width="1.12109375" style="5" customWidth="1"/>
    <col min="2240" max="2240" width="2.87109375" style="5" customWidth="1"/>
    <col min="2241" max="2241" width="4.24609375" style="5" customWidth="1"/>
    <col min="2242" max="2242" width="2.74609375" style="5" customWidth="1"/>
    <col min="2243" max="2243" width="25.3515625" style="5" customWidth="1"/>
    <col min="2244" max="2250" width="6.2421875" style="5" customWidth="1"/>
    <col min="2251" max="2255" width="5.9921875" style="5"/>
    <col min="2256" max="2256" width="1.12109375" style="5" customWidth="1"/>
    <col min="2257" max="2257" width="2.87109375" style="5" customWidth="1"/>
    <col min="2258" max="2258" width="4.24609375" style="5" customWidth="1"/>
    <col min="2259" max="2259" width="2.74609375" style="5" customWidth="1"/>
    <col min="2260" max="2260" width="25.3515625" style="5" customWidth="1"/>
    <col min="2261" max="2267" width="6.2421875" style="5" customWidth="1"/>
    <col min="2268" max="2347" width="5.9921875" style="5"/>
    <col min="2348" max="2348" width="1.12109375" style="5" customWidth="1"/>
    <col min="2349" max="2349" width="2.87109375" style="5" customWidth="1"/>
    <col min="2350" max="2350" width="4.24609375" style="5" customWidth="1"/>
    <col min="2351" max="2351" width="2.74609375" style="5" customWidth="1"/>
    <col min="2352" max="2352" width="25.3515625" style="5" customWidth="1"/>
    <col min="2353" max="2359" width="6.2421875" style="5" customWidth="1"/>
    <col min="2360" max="2363" width="5.9921875" style="5"/>
    <col min="2364" max="2364" width="1.12109375" style="5" customWidth="1"/>
    <col min="2365" max="2365" width="2.87109375" style="5" customWidth="1"/>
    <col min="2366" max="2366" width="4.24609375" style="5" customWidth="1"/>
    <col min="2367" max="2367" width="2.74609375" style="5" customWidth="1"/>
    <col min="2368" max="2368" width="25.3515625" style="5" customWidth="1"/>
    <col min="2369" max="2375" width="6.2421875" style="5" customWidth="1"/>
    <col min="2376" max="2380" width="5.9921875" style="5"/>
    <col min="2381" max="2381" width="1.12109375" style="5" customWidth="1"/>
    <col min="2382" max="2382" width="2.87109375" style="5" customWidth="1"/>
    <col min="2383" max="2383" width="4.24609375" style="5" customWidth="1"/>
    <col min="2384" max="2384" width="2.74609375" style="5" customWidth="1"/>
    <col min="2385" max="2385" width="25.3515625" style="5" customWidth="1"/>
    <col min="2386" max="2392" width="6.2421875" style="5" customWidth="1"/>
    <col min="2393" max="2397" width="5.9921875" style="5"/>
    <col min="2398" max="2398" width="1.12109375" style="5" customWidth="1"/>
    <col min="2399" max="2399" width="2.87109375" style="5" customWidth="1"/>
    <col min="2400" max="2400" width="4.24609375" style="5" customWidth="1"/>
    <col min="2401" max="2401" width="2.74609375" style="5" customWidth="1"/>
    <col min="2402" max="2402" width="25.3515625" style="5" customWidth="1"/>
    <col min="2403" max="2409" width="6.2421875" style="5" customWidth="1"/>
    <col min="2410" max="2414" width="5.9921875" style="5"/>
    <col min="2415" max="2415" width="1.12109375" style="5" customWidth="1"/>
    <col min="2416" max="2416" width="2.87109375" style="5" customWidth="1"/>
    <col min="2417" max="2417" width="4.24609375" style="5" customWidth="1"/>
    <col min="2418" max="2418" width="2.74609375" style="5" customWidth="1"/>
    <col min="2419" max="2419" width="25.3515625" style="5" customWidth="1"/>
    <col min="2420" max="2426" width="6.2421875" style="5" customWidth="1"/>
    <col min="2427" max="2430" width="5.9921875" style="5"/>
    <col min="2431" max="2431" width="1.12109375" style="5" customWidth="1"/>
    <col min="2432" max="2432" width="2.87109375" style="5" customWidth="1"/>
    <col min="2433" max="2433" width="4.24609375" style="5" customWidth="1"/>
    <col min="2434" max="2434" width="2.74609375" style="5" customWidth="1"/>
    <col min="2435" max="2435" width="25.3515625" style="5" customWidth="1"/>
    <col min="2436" max="2442" width="6.2421875" style="5" customWidth="1"/>
    <col min="2443" max="2446" width="5.9921875" style="5"/>
    <col min="2447" max="2447" width="1.12109375" style="5" customWidth="1"/>
    <col min="2448" max="2448" width="2.87109375" style="5" customWidth="1"/>
    <col min="2449" max="2449" width="4.24609375" style="5" customWidth="1"/>
    <col min="2450" max="2450" width="2.74609375" style="5" customWidth="1"/>
    <col min="2451" max="2451" width="25.3515625" style="5" customWidth="1"/>
    <col min="2452" max="2458" width="6.2421875" style="5" customWidth="1"/>
    <col min="2459" max="2462" width="5.9921875" style="5"/>
    <col min="2463" max="2463" width="1.12109375" style="5" customWidth="1"/>
    <col min="2464" max="2464" width="2.87109375" style="5" customWidth="1"/>
    <col min="2465" max="2465" width="4.24609375" style="5" customWidth="1"/>
    <col min="2466" max="2466" width="2.74609375" style="5" customWidth="1"/>
    <col min="2467" max="2467" width="25.3515625" style="5" customWidth="1"/>
    <col min="2468" max="2474" width="6.2421875" style="5" customWidth="1"/>
    <col min="2475" max="2478" width="5.9921875" style="5"/>
    <col min="2479" max="2479" width="1.12109375" style="5" customWidth="1"/>
    <col min="2480" max="2480" width="2.87109375" style="5" customWidth="1"/>
    <col min="2481" max="2481" width="4.24609375" style="5" customWidth="1"/>
    <col min="2482" max="2482" width="2.74609375" style="5" customWidth="1"/>
    <col min="2483" max="2483" width="25.3515625" style="5" customWidth="1"/>
    <col min="2484" max="2490" width="6.2421875" style="5" customWidth="1"/>
    <col min="2491" max="2494" width="5.9921875" style="5"/>
    <col min="2495" max="2495" width="1.12109375" style="5" customWidth="1"/>
    <col min="2496" max="2496" width="2.87109375" style="5" customWidth="1"/>
    <col min="2497" max="2497" width="4.24609375" style="5" customWidth="1"/>
    <col min="2498" max="2498" width="2.74609375" style="5" customWidth="1"/>
    <col min="2499" max="2499" width="25.3515625" style="5" customWidth="1"/>
    <col min="2500" max="2506" width="6.2421875" style="5" customWidth="1"/>
    <col min="2507" max="2511" width="5.9921875" style="5"/>
    <col min="2512" max="2512" width="1.12109375" style="5" customWidth="1"/>
    <col min="2513" max="2513" width="2.87109375" style="5" customWidth="1"/>
    <col min="2514" max="2514" width="4.24609375" style="5" customWidth="1"/>
    <col min="2515" max="2515" width="2.74609375" style="5" customWidth="1"/>
    <col min="2516" max="2516" width="25.3515625" style="5" customWidth="1"/>
    <col min="2517" max="2523" width="6.2421875" style="5" customWidth="1"/>
    <col min="2524" max="2603" width="5.9921875" style="5"/>
    <col min="2604" max="2604" width="1.12109375" style="5" customWidth="1"/>
    <col min="2605" max="2605" width="2.87109375" style="5" customWidth="1"/>
    <col min="2606" max="2606" width="4.24609375" style="5" customWidth="1"/>
    <col min="2607" max="2607" width="2.74609375" style="5" customWidth="1"/>
    <col min="2608" max="2608" width="25.3515625" style="5" customWidth="1"/>
    <col min="2609" max="2615" width="6.2421875" style="5" customWidth="1"/>
    <col min="2616" max="2619" width="5.9921875" style="5"/>
    <col min="2620" max="2620" width="1.12109375" style="5" customWidth="1"/>
    <col min="2621" max="2621" width="2.87109375" style="5" customWidth="1"/>
    <col min="2622" max="2622" width="4.24609375" style="5" customWidth="1"/>
    <col min="2623" max="2623" width="2.74609375" style="5" customWidth="1"/>
    <col min="2624" max="2624" width="25.3515625" style="5" customWidth="1"/>
    <col min="2625" max="2631" width="6.2421875" style="5" customWidth="1"/>
    <col min="2632" max="2636" width="5.9921875" style="5"/>
    <col min="2637" max="2637" width="1.12109375" style="5" customWidth="1"/>
    <col min="2638" max="2638" width="2.87109375" style="5" customWidth="1"/>
    <col min="2639" max="2639" width="4.24609375" style="5" customWidth="1"/>
    <col min="2640" max="2640" width="2.74609375" style="5" customWidth="1"/>
    <col min="2641" max="2641" width="25.3515625" style="5" customWidth="1"/>
    <col min="2642" max="2648" width="6.2421875" style="5" customWidth="1"/>
    <col min="2649" max="2653" width="5.9921875" style="5"/>
    <col min="2654" max="2654" width="1.12109375" style="5" customWidth="1"/>
    <col min="2655" max="2655" width="2.87109375" style="5" customWidth="1"/>
    <col min="2656" max="2656" width="4.24609375" style="5" customWidth="1"/>
    <col min="2657" max="2657" width="2.74609375" style="5" customWidth="1"/>
    <col min="2658" max="2658" width="25.3515625" style="5" customWidth="1"/>
    <col min="2659" max="2665" width="6.2421875" style="5" customWidth="1"/>
    <col min="2666" max="2670" width="5.9921875" style="5"/>
    <col min="2671" max="2671" width="1.12109375" style="5" customWidth="1"/>
    <col min="2672" max="2672" width="2.87109375" style="5" customWidth="1"/>
    <col min="2673" max="2673" width="4.24609375" style="5" customWidth="1"/>
    <col min="2674" max="2674" width="2.74609375" style="5" customWidth="1"/>
    <col min="2675" max="2675" width="25.3515625" style="5" customWidth="1"/>
    <col min="2676" max="2682" width="6.2421875" style="5" customWidth="1"/>
    <col min="2683" max="2686" width="5.9921875" style="5"/>
    <col min="2687" max="2687" width="1.12109375" style="5" customWidth="1"/>
    <col min="2688" max="2688" width="2.87109375" style="5" customWidth="1"/>
    <col min="2689" max="2689" width="4.24609375" style="5" customWidth="1"/>
    <col min="2690" max="2690" width="2.74609375" style="5" customWidth="1"/>
    <col min="2691" max="2691" width="25.3515625" style="5" customWidth="1"/>
    <col min="2692" max="2698" width="6.2421875" style="5" customWidth="1"/>
    <col min="2699" max="2702" width="5.9921875" style="5"/>
    <col min="2703" max="2703" width="1.12109375" style="5" customWidth="1"/>
    <col min="2704" max="2704" width="2.87109375" style="5" customWidth="1"/>
    <col min="2705" max="2705" width="4.24609375" style="5" customWidth="1"/>
    <col min="2706" max="2706" width="2.74609375" style="5" customWidth="1"/>
    <col min="2707" max="2707" width="25.3515625" style="5" customWidth="1"/>
    <col min="2708" max="2714" width="6.2421875" style="5" customWidth="1"/>
    <col min="2715" max="2718" width="5.9921875" style="5"/>
    <col min="2719" max="2719" width="1.12109375" style="5" customWidth="1"/>
    <col min="2720" max="2720" width="2.87109375" style="5" customWidth="1"/>
    <col min="2721" max="2721" width="4.24609375" style="5" customWidth="1"/>
    <col min="2722" max="2722" width="2.74609375" style="5" customWidth="1"/>
    <col min="2723" max="2723" width="25.3515625" style="5" customWidth="1"/>
    <col min="2724" max="2730" width="6.2421875" style="5" customWidth="1"/>
    <col min="2731" max="2734" width="5.9921875" style="5"/>
    <col min="2735" max="2735" width="1.12109375" style="5" customWidth="1"/>
    <col min="2736" max="2736" width="2.87109375" style="5" customWidth="1"/>
    <col min="2737" max="2737" width="4.24609375" style="5" customWidth="1"/>
    <col min="2738" max="2738" width="2.74609375" style="5" customWidth="1"/>
    <col min="2739" max="2739" width="25.3515625" style="5" customWidth="1"/>
    <col min="2740" max="2746" width="6.2421875" style="5" customWidth="1"/>
    <col min="2747" max="2750" width="5.9921875" style="5"/>
    <col min="2751" max="2751" width="1.12109375" style="5" customWidth="1"/>
    <col min="2752" max="2752" width="2.87109375" style="5" customWidth="1"/>
    <col min="2753" max="2753" width="4.24609375" style="5" customWidth="1"/>
    <col min="2754" max="2754" width="2.74609375" style="5" customWidth="1"/>
    <col min="2755" max="2755" width="25.3515625" style="5" customWidth="1"/>
    <col min="2756" max="2762" width="6.2421875" style="5" customWidth="1"/>
    <col min="2763" max="2767" width="5.9921875" style="5"/>
    <col min="2768" max="2768" width="1.12109375" style="5" customWidth="1"/>
    <col min="2769" max="2769" width="2.87109375" style="5" customWidth="1"/>
    <col min="2770" max="2770" width="4.24609375" style="5" customWidth="1"/>
    <col min="2771" max="2771" width="2.74609375" style="5" customWidth="1"/>
    <col min="2772" max="2772" width="25.3515625" style="5" customWidth="1"/>
    <col min="2773" max="2779" width="6.2421875" style="5" customWidth="1"/>
    <col min="2780" max="2859" width="5.9921875" style="5"/>
    <col min="2860" max="2860" width="1.12109375" style="5" customWidth="1"/>
    <col min="2861" max="2861" width="2.87109375" style="5" customWidth="1"/>
    <col min="2862" max="2862" width="4.24609375" style="5" customWidth="1"/>
    <col min="2863" max="2863" width="2.74609375" style="5" customWidth="1"/>
    <col min="2864" max="2864" width="25.3515625" style="5" customWidth="1"/>
    <col min="2865" max="2871" width="6.2421875" style="5" customWidth="1"/>
    <col min="2872" max="2875" width="5.9921875" style="5"/>
    <col min="2876" max="2876" width="1.12109375" style="5" customWidth="1"/>
    <col min="2877" max="2877" width="2.87109375" style="5" customWidth="1"/>
    <col min="2878" max="2878" width="4.24609375" style="5" customWidth="1"/>
    <col min="2879" max="2879" width="2.74609375" style="5" customWidth="1"/>
    <col min="2880" max="2880" width="25.3515625" style="5" customWidth="1"/>
    <col min="2881" max="2887" width="6.2421875" style="5" customWidth="1"/>
    <col min="2888" max="2892" width="5.9921875" style="5"/>
    <col min="2893" max="2893" width="1.12109375" style="5" customWidth="1"/>
    <col min="2894" max="2894" width="2.87109375" style="5" customWidth="1"/>
    <col min="2895" max="2895" width="4.24609375" style="5" customWidth="1"/>
    <col min="2896" max="2896" width="2.74609375" style="5" customWidth="1"/>
    <col min="2897" max="2897" width="25.3515625" style="5" customWidth="1"/>
    <col min="2898" max="2904" width="6.2421875" style="5" customWidth="1"/>
    <col min="2905" max="2909" width="5.9921875" style="5"/>
    <col min="2910" max="2910" width="1.12109375" style="5" customWidth="1"/>
    <col min="2911" max="2911" width="2.87109375" style="5" customWidth="1"/>
    <col min="2912" max="2912" width="4.24609375" style="5" customWidth="1"/>
    <col min="2913" max="2913" width="2.74609375" style="5" customWidth="1"/>
    <col min="2914" max="2914" width="25.3515625" style="5" customWidth="1"/>
    <col min="2915" max="2921" width="6.2421875" style="5" customWidth="1"/>
    <col min="2922" max="2926" width="5.9921875" style="5"/>
    <col min="2927" max="2927" width="1.12109375" style="5" customWidth="1"/>
    <col min="2928" max="2928" width="2.87109375" style="5" customWidth="1"/>
    <col min="2929" max="2929" width="4.24609375" style="5" customWidth="1"/>
    <col min="2930" max="2930" width="2.74609375" style="5" customWidth="1"/>
    <col min="2931" max="2931" width="25.3515625" style="5" customWidth="1"/>
    <col min="2932" max="2938" width="6.2421875" style="5" customWidth="1"/>
    <col min="2939" max="2942" width="5.9921875" style="5"/>
    <col min="2943" max="2943" width="1.12109375" style="5" customWidth="1"/>
    <col min="2944" max="2944" width="2.87109375" style="5" customWidth="1"/>
    <col min="2945" max="2945" width="4.24609375" style="5" customWidth="1"/>
    <col min="2946" max="2946" width="2.74609375" style="5" customWidth="1"/>
    <col min="2947" max="2947" width="25.3515625" style="5" customWidth="1"/>
    <col min="2948" max="2954" width="6.2421875" style="5" customWidth="1"/>
    <col min="2955" max="2958" width="5.9921875" style="5"/>
    <col min="2959" max="2959" width="1.12109375" style="5" customWidth="1"/>
    <col min="2960" max="2960" width="2.87109375" style="5" customWidth="1"/>
    <col min="2961" max="2961" width="4.24609375" style="5" customWidth="1"/>
    <col min="2962" max="2962" width="2.74609375" style="5" customWidth="1"/>
    <col min="2963" max="2963" width="25.3515625" style="5" customWidth="1"/>
    <col min="2964" max="2970" width="6.2421875" style="5" customWidth="1"/>
    <col min="2971" max="2974" width="5.9921875" style="5"/>
    <col min="2975" max="2975" width="1.12109375" style="5" customWidth="1"/>
    <col min="2976" max="2976" width="2.87109375" style="5" customWidth="1"/>
    <col min="2977" max="2977" width="4.24609375" style="5" customWidth="1"/>
    <col min="2978" max="2978" width="2.74609375" style="5" customWidth="1"/>
    <col min="2979" max="2979" width="25.3515625" style="5" customWidth="1"/>
    <col min="2980" max="2986" width="6.2421875" style="5" customWidth="1"/>
    <col min="2987" max="2990" width="5.9921875" style="5"/>
    <col min="2991" max="2991" width="1.12109375" style="5" customWidth="1"/>
    <col min="2992" max="2992" width="2.87109375" style="5" customWidth="1"/>
    <col min="2993" max="2993" width="4.24609375" style="5" customWidth="1"/>
    <col min="2994" max="2994" width="2.74609375" style="5" customWidth="1"/>
    <col min="2995" max="2995" width="25.3515625" style="5" customWidth="1"/>
    <col min="2996" max="3002" width="6.2421875" style="5" customWidth="1"/>
    <col min="3003" max="3006" width="5.9921875" style="5"/>
    <col min="3007" max="3007" width="1.12109375" style="5" customWidth="1"/>
    <col min="3008" max="3008" width="2.87109375" style="5" customWidth="1"/>
    <col min="3009" max="3009" width="4.24609375" style="5" customWidth="1"/>
    <col min="3010" max="3010" width="2.74609375" style="5" customWidth="1"/>
    <col min="3011" max="3011" width="25.3515625" style="5" customWidth="1"/>
    <col min="3012" max="3018" width="6.2421875" style="5" customWidth="1"/>
    <col min="3019" max="3023" width="5.9921875" style="5"/>
    <col min="3024" max="3024" width="1.12109375" style="5" customWidth="1"/>
    <col min="3025" max="3025" width="2.87109375" style="5" customWidth="1"/>
    <col min="3026" max="3026" width="4.24609375" style="5" customWidth="1"/>
    <col min="3027" max="3027" width="2.74609375" style="5" customWidth="1"/>
    <col min="3028" max="3028" width="25.3515625" style="5" customWidth="1"/>
    <col min="3029" max="3035" width="6.2421875" style="5" customWidth="1"/>
    <col min="3036" max="3115" width="5.9921875" style="5"/>
    <col min="3116" max="3116" width="1.12109375" style="5" customWidth="1"/>
    <col min="3117" max="3117" width="2.87109375" style="5" customWidth="1"/>
    <col min="3118" max="3118" width="4.24609375" style="5" customWidth="1"/>
    <col min="3119" max="3119" width="2.74609375" style="5" customWidth="1"/>
    <col min="3120" max="3120" width="25.3515625" style="5" customWidth="1"/>
    <col min="3121" max="3127" width="6.2421875" style="5" customWidth="1"/>
    <col min="3128" max="3131" width="5.9921875" style="5"/>
    <col min="3132" max="3132" width="1.12109375" style="5" customWidth="1"/>
    <col min="3133" max="3133" width="2.87109375" style="5" customWidth="1"/>
    <col min="3134" max="3134" width="4.24609375" style="5" customWidth="1"/>
    <col min="3135" max="3135" width="2.74609375" style="5" customWidth="1"/>
    <col min="3136" max="3136" width="25.3515625" style="5" customWidth="1"/>
    <col min="3137" max="3143" width="6.2421875" style="5" customWidth="1"/>
    <col min="3144" max="3148" width="5.9921875" style="5"/>
    <col min="3149" max="3149" width="1.12109375" style="5" customWidth="1"/>
    <col min="3150" max="3150" width="2.87109375" style="5" customWidth="1"/>
    <col min="3151" max="3151" width="4.24609375" style="5" customWidth="1"/>
    <col min="3152" max="3152" width="2.74609375" style="5" customWidth="1"/>
    <col min="3153" max="3153" width="25.3515625" style="5" customWidth="1"/>
    <col min="3154" max="3160" width="6.2421875" style="5" customWidth="1"/>
    <col min="3161" max="3165" width="5.9921875" style="5"/>
    <col min="3166" max="3166" width="1.12109375" style="5" customWidth="1"/>
    <col min="3167" max="3167" width="2.87109375" style="5" customWidth="1"/>
    <col min="3168" max="3168" width="4.24609375" style="5" customWidth="1"/>
    <col min="3169" max="3169" width="2.74609375" style="5" customWidth="1"/>
    <col min="3170" max="3170" width="25.3515625" style="5" customWidth="1"/>
    <col min="3171" max="3177" width="6.2421875" style="5" customWidth="1"/>
    <col min="3178" max="3182" width="5.9921875" style="5"/>
    <col min="3183" max="3183" width="1.12109375" style="5" customWidth="1"/>
    <col min="3184" max="3184" width="2.87109375" style="5" customWidth="1"/>
    <col min="3185" max="3185" width="4.24609375" style="5" customWidth="1"/>
    <col min="3186" max="3186" width="2.74609375" style="5" customWidth="1"/>
    <col min="3187" max="3187" width="25.3515625" style="5" customWidth="1"/>
    <col min="3188" max="3194" width="6.2421875" style="5" customWidth="1"/>
    <col min="3195" max="3198" width="5.9921875" style="5"/>
    <col min="3199" max="3199" width="1.12109375" style="5" customWidth="1"/>
    <col min="3200" max="3200" width="2.87109375" style="5" customWidth="1"/>
    <col min="3201" max="3201" width="4.24609375" style="5" customWidth="1"/>
    <col min="3202" max="3202" width="2.74609375" style="5" customWidth="1"/>
    <col min="3203" max="3203" width="25.3515625" style="5" customWidth="1"/>
    <col min="3204" max="3210" width="6.2421875" style="5" customWidth="1"/>
    <col min="3211" max="3214" width="5.9921875" style="5"/>
    <col min="3215" max="3215" width="1.12109375" style="5" customWidth="1"/>
    <col min="3216" max="3216" width="2.87109375" style="5" customWidth="1"/>
    <col min="3217" max="3217" width="4.24609375" style="5" customWidth="1"/>
    <col min="3218" max="3218" width="2.74609375" style="5" customWidth="1"/>
    <col min="3219" max="3219" width="25.3515625" style="5" customWidth="1"/>
    <col min="3220" max="3226" width="6.2421875" style="5" customWidth="1"/>
    <col min="3227" max="3230" width="5.9921875" style="5"/>
    <col min="3231" max="3231" width="1.12109375" style="5" customWidth="1"/>
    <col min="3232" max="3232" width="2.87109375" style="5" customWidth="1"/>
    <col min="3233" max="3233" width="4.24609375" style="5" customWidth="1"/>
    <col min="3234" max="3234" width="2.74609375" style="5" customWidth="1"/>
    <col min="3235" max="3235" width="25.3515625" style="5" customWidth="1"/>
    <col min="3236" max="3242" width="6.2421875" style="5" customWidth="1"/>
    <col min="3243" max="3246" width="5.9921875" style="5"/>
    <col min="3247" max="3247" width="1.12109375" style="5" customWidth="1"/>
    <col min="3248" max="3248" width="2.87109375" style="5" customWidth="1"/>
    <col min="3249" max="3249" width="4.24609375" style="5" customWidth="1"/>
    <col min="3250" max="3250" width="2.74609375" style="5" customWidth="1"/>
    <col min="3251" max="3251" width="25.3515625" style="5" customWidth="1"/>
    <col min="3252" max="3258" width="6.2421875" style="5" customWidth="1"/>
    <col min="3259" max="3262" width="5.9921875" style="5"/>
    <col min="3263" max="3263" width="1.12109375" style="5" customWidth="1"/>
    <col min="3264" max="3264" width="2.87109375" style="5" customWidth="1"/>
    <col min="3265" max="3265" width="4.24609375" style="5" customWidth="1"/>
    <col min="3266" max="3266" width="2.74609375" style="5" customWidth="1"/>
    <col min="3267" max="3267" width="25.3515625" style="5" customWidth="1"/>
    <col min="3268" max="3274" width="6.2421875" style="5" customWidth="1"/>
    <col min="3275" max="3279" width="5.9921875" style="5"/>
    <col min="3280" max="3280" width="1.12109375" style="5" customWidth="1"/>
    <col min="3281" max="3281" width="2.87109375" style="5" customWidth="1"/>
    <col min="3282" max="3282" width="4.24609375" style="5" customWidth="1"/>
    <col min="3283" max="3283" width="2.74609375" style="5" customWidth="1"/>
    <col min="3284" max="3284" width="25.3515625" style="5" customWidth="1"/>
    <col min="3285" max="3291" width="6.2421875" style="5" customWidth="1"/>
    <col min="3292" max="3371" width="5.9921875" style="5"/>
    <col min="3372" max="3372" width="1.12109375" style="5" customWidth="1"/>
    <col min="3373" max="3373" width="2.87109375" style="5" customWidth="1"/>
    <col min="3374" max="3374" width="4.24609375" style="5" customWidth="1"/>
    <col min="3375" max="3375" width="2.74609375" style="5" customWidth="1"/>
    <col min="3376" max="3376" width="25.3515625" style="5" customWidth="1"/>
    <col min="3377" max="3383" width="6.2421875" style="5" customWidth="1"/>
    <col min="3384" max="3387" width="5.9921875" style="5"/>
    <col min="3388" max="3388" width="1.12109375" style="5" customWidth="1"/>
    <col min="3389" max="3389" width="2.87109375" style="5" customWidth="1"/>
    <col min="3390" max="3390" width="4.24609375" style="5" customWidth="1"/>
    <col min="3391" max="3391" width="2.74609375" style="5" customWidth="1"/>
    <col min="3392" max="3392" width="25.3515625" style="5" customWidth="1"/>
    <col min="3393" max="3399" width="6.2421875" style="5" customWidth="1"/>
    <col min="3400" max="3404" width="5.9921875" style="5"/>
    <col min="3405" max="3405" width="1.12109375" style="5" customWidth="1"/>
    <col min="3406" max="3406" width="2.87109375" style="5" customWidth="1"/>
    <col min="3407" max="3407" width="4.24609375" style="5" customWidth="1"/>
    <col min="3408" max="3408" width="2.74609375" style="5" customWidth="1"/>
    <col min="3409" max="3409" width="25.3515625" style="5" customWidth="1"/>
    <col min="3410" max="3416" width="6.2421875" style="5" customWidth="1"/>
    <col min="3417" max="3421" width="5.9921875" style="5"/>
    <col min="3422" max="3422" width="1.12109375" style="5" customWidth="1"/>
    <col min="3423" max="3423" width="2.87109375" style="5" customWidth="1"/>
    <col min="3424" max="3424" width="4.24609375" style="5" customWidth="1"/>
    <col min="3425" max="3425" width="2.74609375" style="5" customWidth="1"/>
    <col min="3426" max="3426" width="25.3515625" style="5" customWidth="1"/>
    <col min="3427" max="3433" width="6.2421875" style="5" customWidth="1"/>
    <col min="3434" max="3438" width="5.9921875" style="5"/>
    <col min="3439" max="3439" width="1.12109375" style="5" customWidth="1"/>
    <col min="3440" max="3440" width="2.87109375" style="5" customWidth="1"/>
    <col min="3441" max="3441" width="4.24609375" style="5" customWidth="1"/>
    <col min="3442" max="3442" width="2.74609375" style="5" customWidth="1"/>
    <col min="3443" max="3443" width="25.3515625" style="5" customWidth="1"/>
    <col min="3444" max="3450" width="6.2421875" style="5" customWidth="1"/>
    <col min="3451" max="3454" width="5.9921875" style="5"/>
    <col min="3455" max="3455" width="1.12109375" style="5" customWidth="1"/>
    <col min="3456" max="3456" width="2.87109375" style="5" customWidth="1"/>
    <col min="3457" max="3457" width="4.24609375" style="5" customWidth="1"/>
    <col min="3458" max="3458" width="2.74609375" style="5" customWidth="1"/>
    <col min="3459" max="3459" width="25.3515625" style="5" customWidth="1"/>
    <col min="3460" max="3466" width="6.2421875" style="5" customWidth="1"/>
    <col min="3467" max="3470" width="5.9921875" style="5"/>
    <col min="3471" max="3471" width="1.12109375" style="5" customWidth="1"/>
    <col min="3472" max="3472" width="2.87109375" style="5" customWidth="1"/>
    <col min="3473" max="3473" width="4.24609375" style="5" customWidth="1"/>
    <col min="3474" max="3474" width="2.74609375" style="5" customWidth="1"/>
    <col min="3475" max="3475" width="25.3515625" style="5" customWidth="1"/>
    <col min="3476" max="3482" width="6.2421875" style="5" customWidth="1"/>
    <col min="3483" max="3486" width="5.9921875" style="5"/>
    <col min="3487" max="3487" width="1.12109375" style="5" customWidth="1"/>
    <col min="3488" max="3488" width="2.87109375" style="5" customWidth="1"/>
    <col min="3489" max="3489" width="4.24609375" style="5" customWidth="1"/>
    <col min="3490" max="3490" width="2.74609375" style="5" customWidth="1"/>
    <col min="3491" max="3491" width="25.3515625" style="5" customWidth="1"/>
    <col min="3492" max="3498" width="6.2421875" style="5" customWidth="1"/>
    <col min="3499" max="3502" width="5.9921875" style="5"/>
    <col min="3503" max="3503" width="1.12109375" style="5" customWidth="1"/>
    <col min="3504" max="3504" width="2.87109375" style="5" customWidth="1"/>
    <col min="3505" max="3505" width="4.24609375" style="5" customWidth="1"/>
    <col min="3506" max="3506" width="2.74609375" style="5" customWidth="1"/>
    <col min="3507" max="3507" width="25.3515625" style="5" customWidth="1"/>
    <col min="3508" max="3514" width="6.2421875" style="5" customWidth="1"/>
    <col min="3515" max="3518" width="5.9921875" style="5"/>
    <col min="3519" max="3519" width="1.12109375" style="5" customWidth="1"/>
    <col min="3520" max="3520" width="2.87109375" style="5" customWidth="1"/>
    <col min="3521" max="3521" width="4.24609375" style="5" customWidth="1"/>
    <col min="3522" max="3522" width="2.74609375" style="5" customWidth="1"/>
    <col min="3523" max="3523" width="25.3515625" style="5" customWidth="1"/>
    <col min="3524" max="3530" width="6.2421875" style="5" customWidth="1"/>
    <col min="3531" max="3535" width="5.9921875" style="5"/>
    <col min="3536" max="3536" width="1.12109375" style="5" customWidth="1"/>
    <col min="3537" max="3537" width="2.87109375" style="5" customWidth="1"/>
    <col min="3538" max="3538" width="4.24609375" style="5" customWidth="1"/>
    <col min="3539" max="3539" width="2.74609375" style="5" customWidth="1"/>
    <col min="3540" max="3540" width="25.3515625" style="5" customWidth="1"/>
    <col min="3541" max="3547" width="6.2421875" style="5" customWidth="1"/>
    <col min="3548" max="3627" width="5.9921875" style="5"/>
    <col min="3628" max="3628" width="1.12109375" style="5" customWidth="1"/>
    <col min="3629" max="3629" width="2.87109375" style="5" customWidth="1"/>
    <col min="3630" max="3630" width="4.24609375" style="5" customWidth="1"/>
    <col min="3631" max="3631" width="2.74609375" style="5" customWidth="1"/>
    <col min="3632" max="3632" width="25.3515625" style="5" customWidth="1"/>
    <col min="3633" max="3639" width="6.2421875" style="5" customWidth="1"/>
    <col min="3640" max="3643" width="5.9921875" style="5"/>
    <col min="3644" max="3644" width="1.12109375" style="5" customWidth="1"/>
    <col min="3645" max="3645" width="2.87109375" style="5" customWidth="1"/>
    <col min="3646" max="3646" width="4.24609375" style="5" customWidth="1"/>
    <col min="3647" max="3647" width="2.74609375" style="5" customWidth="1"/>
    <col min="3648" max="3648" width="25.3515625" style="5" customWidth="1"/>
    <col min="3649" max="3655" width="6.2421875" style="5" customWidth="1"/>
    <col min="3656" max="3660" width="5.9921875" style="5"/>
    <col min="3661" max="3661" width="1.12109375" style="5" customWidth="1"/>
    <col min="3662" max="3662" width="2.87109375" style="5" customWidth="1"/>
    <col min="3663" max="3663" width="4.24609375" style="5" customWidth="1"/>
    <col min="3664" max="3664" width="2.74609375" style="5" customWidth="1"/>
    <col min="3665" max="3665" width="25.3515625" style="5" customWidth="1"/>
    <col min="3666" max="3672" width="6.2421875" style="5" customWidth="1"/>
    <col min="3673" max="3677" width="5.9921875" style="5"/>
    <col min="3678" max="3678" width="1.12109375" style="5" customWidth="1"/>
    <col min="3679" max="3679" width="2.87109375" style="5" customWidth="1"/>
    <col min="3680" max="3680" width="4.24609375" style="5" customWidth="1"/>
    <col min="3681" max="3681" width="2.74609375" style="5" customWidth="1"/>
    <col min="3682" max="3682" width="25.3515625" style="5" customWidth="1"/>
    <col min="3683" max="3689" width="6.2421875" style="5" customWidth="1"/>
    <col min="3690" max="3694" width="5.9921875" style="5"/>
    <col min="3695" max="3695" width="1.12109375" style="5" customWidth="1"/>
    <col min="3696" max="3696" width="2.87109375" style="5" customWidth="1"/>
    <col min="3697" max="3697" width="4.24609375" style="5" customWidth="1"/>
    <col min="3698" max="3698" width="2.74609375" style="5" customWidth="1"/>
    <col min="3699" max="3699" width="25.3515625" style="5" customWidth="1"/>
    <col min="3700" max="3706" width="6.2421875" style="5" customWidth="1"/>
    <col min="3707" max="3710" width="5.9921875" style="5"/>
    <col min="3711" max="3711" width="1.12109375" style="5" customWidth="1"/>
    <col min="3712" max="3712" width="2.87109375" style="5" customWidth="1"/>
    <col min="3713" max="3713" width="4.24609375" style="5" customWidth="1"/>
    <col min="3714" max="3714" width="2.74609375" style="5" customWidth="1"/>
    <col min="3715" max="3715" width="25.3515625" style="5" customWidth="1"/>
    <col min="3716" max="3722" width="6.2421875" style="5" customWidth="1"/>
    <col min="3723" max="3726" width="5.9921875" style="5"/>
    <col min="3727" max="3727" width="1.12109375" style="5" customWidth="1"/>
    <col min="3728" max="3728" width="2.87109375" style="5" customWidth="1"/>
    <col min="3729" max="3729" width="4.24609375" style="5" customWidth="1"/>
    <col min="3730" max="3730" width="2.74609375" style="5" customWidth="1"/>
    <col min="3731" max="3731" width="25.3515625" style="5" customWidth="1"/>
    <col min="3732" max="3738" width="6.2421875" style="5" customWidth="1"/>
    <col min="3739" max="3742" width="5.9921875" style="5"/>
    <col min="3743" max="3743" width="1.12109375" style="5" customWidth="1"/>
    <col min="3744" max="3744" width="2.87109375" style="5" customWidth="1"/>
    <col min="3745" max="3745" width="4.24609375" style="5" customWidth="1"/>
    <col min="3746" max="3746" width="2.74609375" style="5" customWidth="1"/>
    <col min="3747" max="3747" width="25.3515625" style="5" customWidth="1"/>
    <col min="3748" max="3754" width="6.2421875" style="5" customWidth="1"/>
    <col min="3755" max="3758" width="5.9921875" style="5"/>
    <col min="3759" max="3759" width="1.12109375" style="5" customWidth="1"/>
    <col min="3760" max="3760" width="2.87109375" style="5" customWidth="1"/>
    <col min="3761" max="3761" width="4.24609375" style="5" customWidth="1"/>
    <col min="3762" max="3762" width="2.74609375" style="5" customWidth="1"/>
    <col min="3763" max="3763" width="25.3515625" style="5" customWidth="1"/>
    <col min="3764" max="3770" width="6.2421875" style="5" customWidth="1"/>
    <col min="3771" max="3774" width="5.9921875" style="5"/>
    <col min="3775" max="3775" width="1.12109375" style="5" customWidth="1"/>
    <col min="3776" max="3776" width="2.87109375" style="5" customWidth="1"/>
    <col min="3777" max="3777" width="4.24609375" style="5" customWidth="1"/>
    <col min="3778" max="3778" width="2.74609375" style="5" customWidth="1"/>
    <col min="3779" max="3779" width="25.3515625" style="5" customWidth="1"/>
    <col min="3780" max="3786" width="6.2421875" style="5" customWidth="1"/>
    <col min="3787" max="3791" width="5.9921875" style="5"/>
    <col min="3792" max="3792" width="1.12109375" style="5" customWidth="1"/>
    <col min="3793" max="3793" width="2.87109375" style="5" customWidth="1"/>
    <col min="3794" max="3794" width="4.24609375" style="5" customWidth="1"/>
    <col min="3795" max="3795" width="2.74609375" style="5" customWidth="1"/>
    <col min="3796" max="3796" width="25.3515625" style="5" customWidth="1"/>
    <col min="3797" max="3803" width="6.2421875" style="5" customWidth="1"/>
    <col min="3804" max="3883" width="5.9921875" style="5"/>
    <col min="3884" max="3884" width="1.12109375" style="5" customWidth="1"/>
    <col min="3885" max="3885" width="2.87109375" style="5" customWidth="1"/>
    <col min="3886" max="3886" width="4.24609375" style="5" customWidth="1"/>
    <col min="3887" max="3887" width="2.74609375" style="5" customWidth="1"/>
    <col min="3888" max="3888" width="25.3515625" style="5" customWidth="1"/>
    <col min="3889" max="3895" width="6.2421875" style="5" customWidth="1"/>
    <col min="3896" max="3899" width="5.9921875" style="5"/>
    <col min="3900" max="3900" width="1.12109375" style="5" customWidth="1"/>
    <col min="3901" max="3901" width="2.87109375" style="5" customWidth="1"/>
    <col min="3902" max="3902" width="4.24609375" style="5" customWidth="1"/>
    <col min="3903" max="3903" width="2.74609375" style="5" customWidth="1"/>
    <col min="3904" max="3904" width="25.3515625" style="5" customWidth="1"/>
    <col min="3905" max="3911" width="6.2421875" style="5" customWidth="1"/>
    <col min="3912" max="3916" width="5.9921875" style="5"/>
    <col min="3917" max="3917" width="1.12109375" style="5" customWidth="1"/>
    <col min="3918" max="3918" width="2.87109375" style="5" customWidth="1"/>
    <col min="3919" max="3919" width="4.24609375" style="5" customWidth="1"/>
    <col min="3920" max="3920" width="2.74609375" style="5" customWidth="1"/>
    <col min="3921" max="3921" width="25.3515625" style="5" customWidth="1"/>
    <col min="3922" max="3928" width="6.2421875" style="5" customWidth="1"/>
    <col min="3929" max="3933" width="5.9921875" style="5"/>
    <col min="3934" max="3934" width="1.12109375" style="5" customWidth="1"/>
    <col min="3935" max="3935" width="2.87109375" style="5" customWidth="1"/>
    <col min="3936" max="3936" width="4.24609375" style="5" customWidth="1"/>
    <col min="3937" max="3937" width="2.74609375" style="5" customWidth="1"/>
    <col min="3938" max="3938" width="25.3515625" style="5" customWidth="1"/>
    <col min="3939" max="3945" width="6.2421875" style="5" customWidth="1"/>
    <col min="3946" max="3950" width="5.9921875" style="5"/>
    <col min="3951" max="3951" width="1.12109375" style="5" customWidth="1"/>
    <col min="3952" max="3952" width="2.87109375" style="5" customWidth="1"/>
    <col min="3953" max="3953" width="4.24609375" style="5" customWidth="1"/>
    <col min="3954" max="3954" width="2.74609375" style="5" customWidth="1"/>
    <col min="3955" max="3955" width="25.3515625" style="5" customWidth="1"/>
    <col min="3956" max="3962" width="6.2421875" style="5" customWidth="1"/>
    <col min="3963" max="3966" width="5.9921875" style="5"/>
    <col min="3967" max="3967" width="1.12109375" style="5" customWidth="1"/>
    <col min="3968" max="3968" width="2.87109375" style="5" customWidth="1"/>
    <col min="3969" max="3969" width="4.24609375" style="5" customWidth="1"/>
    <col min="3970" max="3970" width="2.74609375" style="5" customWidth="1"/>
    <col min="3971" max="3971" width="25.3515625" style="5" customWidth="1"/>
    <col min="3972" max="3978" width="6.2421875" style="5" customWidth="1"/>
    <col min="3979" max="3982" width="5.9921875" style="5"/>
    <col min="3983" max="3983" width="1.12109375" style="5" customWidth="1"/>
    <col min="3984" max="3984" width="2.87109375" style="5" customWidth="1"/>
    <col min="3985" max="3985" width="4.24609375" style="5" customWidth="1"/>
    <col min="3986" max="3986" width="2.74609375" style="5" customWidth="1"/>
    <col min="3987" max="3987" width="25.3515625" style="5" customWidth="1"/>
    <col min="3988" max="3994" width="6.2421875" style="5" customWidth="1"/>
    <col min="3995" max="3998" width="5.9921875" style="5"/>
    <col min="3999" max="3999" width="1.12109375" style="5" customWidth="1"/>
    <col min="4000" max="4000" width="2.87109375" style="5" customWidth="1"/>
    <col min="4001" max="4001" width="4.24609375" style="5" customWidth="1"/>
    <col min="4002" max="4002" width="2.74609375" style="5" customWidth="1"/>
    <col min="4003" max="4003" width="25.3515625" style="5" customWidth="1"/>
    <col min="4004" max="4010" width="6.2421875" style="5" customWidth="1"/>
    <col min="4011" max="4014" width="5.9921875" style="5"/>
    <col min="4015" max="4015" width="1.12109375" style="5" customWidth="1"/>
    <col min="4016" max="4016" width="2.87109375" style="5" customWidth="1"/>
    <col min="4017" max="4017" width="4.24609375" style="5" customWidth="1"/>
    <col min="4018" max="4018" width="2.74609375" style="5" customWidth="1"/>
    <col min="4019" max="4019" width="25.3515625" style="5" customWidth="1"/>
    <col min="4020" max="4026" width="6.2421875" style="5" customWidth="1"/>
    <col min="4027" max="4030" width="5.9921875" style="5"/>
    <col min="4031" max="4031" width="1.12109375" style="5" customWidth="1"/>
    <col min="4032" max="4032" width="2.87109375" style="5" customWidth="1"/>
    <col min="4033" max="4033" width="4.24609375" style="5" customWidth="1"/>
    <col min="4034" max="4034" width="2.74609375" style="5" customWidth="1"/>
    <col min="4035" max="4035" width="25.3515625" style="5" customWidth="1"/>
    <col min="4036" max="4042" width="6.2421875" style="5" customWidth="1"/>
    <col min="4043" max="4047" width="5.9921875" style="5"/>
    <col min="4048" max="4048" width="1.12109375" style="5" customWidth="1"/>
    <col min="4049" max="4049" width="2.87109375" style="5" customWidth="1"/>
    <col min="4050" max="4050" width="4.24609375" style="5" customWidth="1"/>
    <col min="4051" max="4051" width="2.74609375" style="5" customWidth="1"/>
    <col min="4052" max="4052" width="25.3515625" style="5" customWidth="1"/>
    <col min="4053" max="4059" width="6.2421875" style="5" customWidth="1"/>
    <col min="4060" max="4139" width="5.9921875" style="5"/>
    <col min="4140" max="4140" width="1.12109375" style="5" customWidth="1"/>
    <col min="4141" max="4141" width="2.87109375" style="5" customWidth="1"/>
    <col min="4142" max="4142" width="4.24609375" style="5" customWidth="1"/>
    <col min="4143" max="4143" width="2.74609375" style="5" customWidth="1"/>
    <col min="4144" max="4144" width="25.3515625" style="5" customWidth="1"/>
    <col min="4145" max="4151" width="6.2421875" style="5" customWidth="1"/>
    <col min="4152" max="4155" width="5.9921875" style="5"/>
    <col min="4156" max="4156" width="1.12109375" style="5" customWidth="1"/>
    <col min="4157" max="4157" width="2.87109375" style="5" customWidth="1"/>
    <col min="4158" max="4158" width="4.24609375" style="5" customWidth="1"/>
    <col min="4159" max="4159" width="2.74609375" style="5" customWidth="1"/>
    <col min="4160" max="4160" width="25.3515625" style="5" customWidth="1"/>
    <col min="4161" max="4167" width="6.2421875" style="5" customWidth="1"/>
    <col min="4168" max="4172" width="5.9921875" style="5"/>
    <col min="4173" max="4173" width="1.12109375" style="5" customWidth="1"/>
    <col min="4174" max="4174" width="2.87109375" style="5" customWidth="1"/>
    <col min="4175" max="4175" width="4.24609375" style="5" customWidth="1"/>
    <col min="4176" max="4176" width="2.74609375" style="5" customWidth="1"/>
    <col min="4177" max="4177" width="25.3515625" style="5" customWidth="1"/>
    <col min="4178" max="4184" width="6.2421875" style="5" customWidth="1"/>
    <col min="4185" max="4189" width="5.9921875" style="5"/>
    <col min="4190" max="4190" width="1.12109375" style="5" customWidth="1"/>
    <col min="4191" max="4191" width="2.87109375" style="5" customWidth="1"/>
    <col min="4192" max="4192" width="4.24609375" style="5" customWidth="1"/>
    <col min="4193" max="4193" width="2.74609375" style="5" customWidth="1"/>
    <col min="4194" max="4194" width="25.3515625" style="5" customWidth="1"/>
    <col min="4195" max="4201" width="6.2421875" style="5" customWidth="1"/>
    <col min="4202" max="4206" width="5.9921875" style="5"/>
    <col min="4207" max="4207" width="1.12109375" style="5" customWidth="1"/>
    <col min="4208" max="4208" width="2.87109375" style="5" customWidth="1"/>
    <col min="4209" max="4209" width="4.24609375" style="5" customWidth="1"/>
    <col min="4210" max="4210" width="2.74609375" style="5" customWidth="1"/>
    <col min="4211" max="4211" width="25.3515625" style="5" customWidth="1"/>
    <col min="4212" max="4218" width="6.2421875" style="5" customWidth="1"/>
    <col min="4219" max="4222" width="5.9921875" style="5"/>
    <col min="4223" max="4223" width="1.12109375" style="5" customWidth="1"/>
    <col min="4224" max="4224" width="2.87109375" style="5" customWidth="1"/>
    <col min="4225" max="4225" width="4.24609375" style="5" customWidth="1"/>
    <col min="4226" max="4226" width="2.74609375" style="5" customWidth="1"/>
    <col min="4227" max="4227" width="25.3515625" style="5" customWidth="1"/>
    <col min="4228" max="4234" width="6.2421875" style="5" customWidth="1"/>
    <col min="4235" max="4238" width="5.9921875" style="5"/>
    <col min="4239" max="4239" width="1.12109375" style="5" customWidth="1"/>
    <col min="4240" max="4240" width="2.87109375" style="5" customWidth="1"/>
    <col min="4241" max="4241" width="4.24609375" style="5" customWidth="1"/>
    <col min="4242" max="4242" width="2.74609375" style="5" customWidth="1"/>
    <col min="4243" max="4243" width="25.3515625" style="5" customWidth="1"/>
    <col min="4244" max="4250" width="6.2421875" style="5" customWidth="1"/>
    <col min="4251" max="4254" width="5.9921875" style="5"/>
    <col min="4255" max="4255" width="1.12109375" style="5" customWidth="1"/>
    <col min="4256" max="4256" width="2.87109375" style="5" customWidth="1"/>
    <col min="4257" max="4257" width="4.24609375" style="5" customWidth="1"/>
    <col min="4258" max="4258" width="2.74609375" style="5" customWidth="1"/>
    <col min="4259" max="4259" width="25.3515625" style="5" customWidth="1"/>
    <col min="4260" max="4266" width="6.2421875" style="5" customWidth="1"/>
    <col min="4267" max="4270" width="5.9921875" style="5"/>
    <col min="4271" max="4271" width="1.12109375" style="5" customWidth="1"/>
    <col min="4272" max="4272" width="2.87109375" style="5" customWidth="1"/>
    <col min="4273" max="4273" width="4.24609375" style="5" customWidth="1"/>
    <col min="4274" max="4274" width="2.74609375" style="5" customWidth="1"/>
    <col min="4275" max="4275" width="25.3515625" style="5" customWidth="1"/>
    <col min="4276" max="4282" width="6.2421875" style="5" customWidth="1"/>
    <col min="4283" max="4286" width="5.9921875" style="5"/>
    <col min="4287" max="4287" width="1.12109375" style="5" customWidth="1"/>
    <col min="4288" max="4288" width="2.87109375" style="5" customWidth="1"/>
    <col min="4289" max="4289" width="4.24609375" style="5" customWidth="1"/>
    <col min="4290" max="4290" width="2.74609375" style="5" customWidth="1"/>
    <col min="4291" max="4291" width="25.3515625" style="5" customWidth="1"/>
    <col min="4292" max="4298" width="6.2421875" style="5" customWidth="1"/>
    <col min="4299" max="4303" width="5.9921875" style="5"/>
    <col min="4304" max="4304" width="1.12109375" style="5" customWidth="1"/>
    <col min="4305" max="4305" width="2.87109375" style="5" customWidth="1"/>
    <col min="4306" max="4306" width="4.24609375" style="5" customWidth="1"/>
    <col min="4307" max="4307" width="2.74609375" style="5" customWidth="1"/>
    <col min="4308" max="4308" width="25.3515625" style="5" customWidth="1"/>
    <col min="4309" max="4315" width="6.2421875" style="5" customWidth="1"/>
    <col min="4316" max="4395" width="5.9921875" style="5"/>
    <col min="4396" max="4396" width="1.12109375" style="5" customWidth="1"/>
    <col min="4397" max="4397" width="2.87109375" style="5" customWidth="1"/>
    <col min="4398" max="4398" width="4.24609375" style="5" customWidth="1"/>
    <col min="4399" max="4399" width="2.74609375" style="5" customWidth="1"/>
    <col min="4400" max="4400" width="25.3515625" style="5" customWidth="1"/>
    <col min="4401" max="4407" width="6.2421875" style="5" customWidth="1"/>
    <col min="4408" max="4411" width="5.9921875" style="5"/>
    <col min="4412" max="4412" width="1.12109375" style="5" customWidth="1"/>
    <col min="4413" max="4413" width="2.87109375" style="5" customWidth="1"/>
    <col min="4414" max="4414" width="4.24609375" style="5" customWidth="1"/>
    <col min="4415" max="4415" width="2.74609375" style="5" customWidth="1"/>
    <col min="4416" max="4416" width="25.3515625" style="5" customWidth="1"/>
    <col min="4417" max="4423" width="6.2421875" style="5" customWidth="1"/>
    <col min="4424" max="4428" width="5.9921875" style="5"/>
    <col min="4429" max="4429" width="1.12109375" style="5" customWidth="1"/>
    <col min="4430" max="4430" width="2.87109375" style="5" customWidth="1"/>
    <col min="4431" max="4431" width="4.24609375" style="5" customWidth="1"/>
    <col min="4432" max="4432" width="2.74609375" style="5" customWidth="1"/>
    <col min="4433" max="4433" width="25.3515625" style="5" customWidth="1"/>
    <col min="4434" max="4440" width="6.2421875" style="5" customWidth="1"/>
    <col min="4441" max="4445" width="5.9921875" style="5"/>
    <col min="4446" max="4446" width="1.12109375" style="5" customWidth="1"/>
    <col min="4447" max="4447" width="2.87109375" style="5" customWidth="1"/>
    <col min="4448" max="4448" width="4.24609375" style="5" customWidth="1"/>
    <col min="4449" max="4449" width="2.74609375" style="5" customWidth="1"/>
    <col min="4450" max="4450" width="25.3515625" style="5" customWidth="1"/>
    <col min="4451" max="4457" width="6.2421875" style="5" customWidth="1"/>
    <col min="4458" max="4462" width="5.9921875" style="5"/>
    <col min="4463" max="4463" width="1.12109375" style="5" customWidth="1"/>
    <col min="4464" max="4464" width="2.87109375" style="5" customWidth="1"/>
    <col min="4465" max="4465" width="4.24609375" style="5" customWidth="1"/>
    <col min="4466" max="4466" width="2.74609375" style="5" customWidth="1"/>
    <col min="4467" max="4467" width="25.3515625" style="5" customWidth="1"/>
    <col min="4468" max="4474" width="6.2421875" style="5" customWidth="1"/>
    <col min="4475" max="4478" width="5.9921875" style="5"/>
    <col min="4479" max="4479" width="1.12109375" style="5" customWidth="1"/>
    <col min="4480" max="4480" width="2.87109375" style="5" customWidth="1"/>
    <col min="4481" max="4481" width="4.24609375" style="5" customWidth="1"/>
    <col min="4482" max="4482" width="2.74609375" style="5" customWidth="1"/>
    <col min="4483" max="4483" width="25.3515625" style="5" customWidth="1"/>
    <col min="4484" max="4490" width="6.2421875" style="5" customWidth="1"/>
    <col min="4491" max="4494" width="5.9921875" style="5"/>
    <col min="4495" max="4495" width="1.12109375" style="5" customWidth="1"/>
    <col min="4496" max="4496" width="2.87109375" style="5" customWidth="1"/>
    <col min="4497" max="4497" width="4.24609375" style="5" customWidth="1"/>
    <col min="4498" max="4498" width="2.74609375" style="5" customWidth="1"/>
    <col min="4499" max="4499" width="25.3515625" style="5" customWidth="1"/>
    <col min="4500" max="4506" width="6.2421875" style="5" customWidth="1"/>
    <col min="4507" max="4510" width="5.9921875" style="5"/>
    <col min="4511" max="4511" width="1.12109375" style="5" customWidth="1"/>
    <col min="4512" max="4512" width="2.87109375" style="5" customWidth="1"/>
    <col min="4513" max="4513" width="4.24609375" style="5" customWidth="1"/>
    <col min="4514" max="4514" width="2.74609375" style="5" customWidth="1"/>
    <col min="4515" max="4515" width="25.3515625" style="5" customWidth="1"/>
    <col min="4516" max="4522" width="6.2421875" style="5" customWidth="1"/>
    <col min="4523" max="4526" width="5.9921875" style="5"/>
    <col min="4527" max="4527" width="1.12109375" style="5" customWidth="1"/>
    <col min="4528" max="4528" width="2.87109375" style="5" customWidth="1"/>
    <col min="4529" max="4529" width="4.24609375" style="5" customWidth="1"/>
    <col min="4530" max="4530" width="2.74609375" style="5" customWidth="1"/>
    <col min="4531" max="4531" width="25.3515625" style="5" customWidth="1"/>
    <col min="4532" max="4538" width="6.2421875" style="5" customWidth="1"/>
    <col min="4539" max="4542" width="5.9921875" style="5"/>
    <col min="4543" max="4543" width="1.12109375" style="5" customWidth="1"/>
    <col min="4544" max="4544" width="2.87109375" style="5" customWidth="1"/>
    <col min="4545" max="4545" width="4.24609375" style="5" customWidth="1"/>
    <col min="4546" max="4546" width="2.74609375" style="5" customWidth="1"/>
    <col min="4547" max="4547" width="25.3515625" style="5" customWidth="1"/>
    <col min="4548" max="4554" width="6.2421875" style="5" customWidth="1"/>
    <col min="4555" max="4559" width="5.9921875" style="5"/>
    <col min="4560" max="4560" width="1.12109375" style="5" customWidth="1"/>
    <col min="4561" max="4561" width="2.87109375" style="5" customWidth="1"/>
    <col min="4562" max="4562" width="4.24609375" style="5" customWidth="1"/>
    <col min="4563" max="4563" width="2.74609375" style="5" customWidth="1"/>
    <col min="4564" max="4564" width="25.3515625" style="5" customWidth="1"/>
    <col min="4565" max="4571" width="6.2421875" style="5" customWidth="1"/>
    <col min="4572" max="4651" width="5.9921875" style="5"/>
    <col min="4652" max="4652" width="1.12109375" style="5" customWidth="1"/>
    <col min="4653" max="4653" width="2.87109375" style="5" customWidth="1"/>
    <col min="4654" max="4654" width="4.24609375" style="5" customWidth="1"/>
    <col min="4655" max="4655" width="2.74609375" style="5" customWidth="1"/>
    <col min="4656" max="4656" width="25.3515625" style="5" customWidth="1"/>
    <col min="4657" max="4663" width="6.2421875" style="5" customWidth="1"/>
    <col min="4664" max="4667" width="5.9921875" style="5"/>
    <col min="4668" max="4668" width="1.12109375" style="5" customWidth="1"/>
    <col min="4669" max="4669" width="2.87109375" style="5" customWidth="1"/>
    <col min="4670" max="4670" width="4.24609375" style="5" customWidth="1"/>
    <col min="4671" max="4671" width="2.74609375" style="5" customWidth="1"/>
    <col min="4672" max="4672" width="25.3515625" style="5" customWidth="1"/>
    <col min="4673" max="4679" width="6.2421875" style="5" customWidth="1"/>
    <col min="4680" max="4684" width="5.9921875" style="5"/>
    <col min="4685" max="4685" width="1.12109375" style="5" customWidth="1"/>
    <col min="4686" max="4686" width="2.87109375" style="5" customWidth="1"/>
    <col min="4687" max="4687" width="4.24609375" style="5" customWidth="1"/>
    <col min="4688" max="4688" width="2.74609375" style="5" customWidth="1"/>
    <col min="4689" max="4689" width="25.3515625" style="5" customWidth="1"/>
    <col min="4690" max="4696" width="6.2421875" style="5" customWidth="1"/>
    <col min="4697" max="4701" width="5.9921875" style="5"/>
    <col min="4702" max="4702" width="1.12109375" style="5" customWidth="1"/>
    <col min="4703" max="4703" width="2.87109375" style="5" customWidth="1"/>
    <col min="4704" max="4704" width="4.24609375" style="5" customWidth="1"/>
    <col min="4705" max="4705" width="2.74609375" style="5" customWidth="1"/>
    <col min="4706" max="4706" width="25.3515625" style="5" customWidth="1"/>
    <col min="4707" max="4713" width="6.2421875" style="5" customWidth="1"/>
    <col min="4714" max="4718" width="5.9921875" style="5"/>
    <col min="4719" max="4719" width="1.12109375" style="5" customWidth="1"/>
    <col min="4720" max="4720" width="2.87109375" style="5" customWidth="1"/>
    <col min="4721" max="4721" width="4.24609375" style="5" customWidth="1"/>
    <col min="4722" max="4722" width="2.74609375" style="5" customWidth="1"/>
    <col min="4723" max="4723" width="25.3515625" style="5" customWidth="1"/>
    <col min="4724" max="4730" width="6.2421875" style="5" customWidth="1"/>
    <col min="4731" max="4734" width="5.9921875" style="5"/>
    <col min="4735" max="4735" width="1.12109375" style="5" customWidth="1"/>
    <col min="4736" max="4736" width="2.87109375" style="5" customWidth="1"/>
    <col min="4737" max="4737" width="4.24609375" style="5" customWidth="1"/>
    <col min="4738" max="4738" width="2.74609375" style="5" customWidth="1"/>
    <col min="4739" max="4739" width="25.3515625" style="5" customWidth="1"/>
    <col min="4740" max="4746" width="6.2421875" style="5" customWidth="1"/>
    <col min="4747" max="4750" width="5.9921875" style="5"/>
    <col min="4751" max="4751" width="1.12109375" style="5" customWidth="1"/>
    <col min="4752" max="4752" width="2.87109375" style="5" customWidth="1"/>
    <col min="4753" max="4753" width="4.24609375" style="5" customWidth="1"/>
    <col min="4754" max="4754" width="2.74609375" style="5" customWidth="1"/>
    <col min="4755" max="4755" width="25.3515625" style="5" customWidth="1"/>
    <col min="4756" max="4762" width="6.2421875" style="5" customWidth="1"/>
    <col min="4763" max="4766" width="5.9921875" style="5"/>
    <col min="4767" max="4767" width="1.12109375" style="5" customWidth="1"/>
    <col min="4768" max="4768" width="2.87109375" style="5" customWidth="1"/>
    <col min="4769" max="4769" width="4.24609375" style="5" customWidth="1"/>
    <col min="4770" max="4770" width="2.74609375" style="5" customWidth="1"/>
    <col min="4771" max="4771" width="25.3515625" style="5" customWidth="1"/>
    <col min="4772" max="4778" width="6.2421875" style="5" customWidth="1"/>
    <col min="4779" max="4782" width="5.9921875" style="5"/>
    <col min="4783" max="4783" width="1.12109375" style="5" customWidth="1"/>
    <col min="4784" max="4784" width="2.87109375" style="5" customWidth="1"/>
    <col min="4785" max="4785" width="4.24609375" style="5" customWidth="1"/>
    <col min="4786" max="4786" width="2.74609375" style="5" customWidth="1"/>
    <col min="4787" max="4787" width="25.3515625" style="5" customWidth="1"/>
    <col min="4788" max="4794" width="6.2421875" style="5" customWidth="1"/>
    <col min="4795" max="4798" width="5.9921875" style="5"/>
    <col min="4799" max="4799" width="1.12109375" style="5" customWidth="1"/>
    <col min="4800" max="4800" width="2.87109375" style="5" customWidth="1"/>
    <col min="4801" max="4801" width="4.24609375" style="5" customWidth="1"/>
    <col min="4802" max="4802" width="2.74609375" style="5" customWidth="1"/>
    <col min="4803" max="4803" width="25.3515625" style="5" customWidth="1"/>
    <col min="4804" max="4810" width="6.2421875" style="5" customWidth="1"/>
    <col min="4811" max="4815" width="5.9921875" style="5"/>
    <col min="4816" max="4816" width="1.12109375" style="5" customWidth="1"/>
    <col min="4817" max="4817" width="2.87109375" style="5" customWidth="1"/>
    <col min="4818" max="4818" width="4.24609375" style="5" customWidth="1"/>
    <col min="4819" max="4819" width="2.74609375" style="5" customWidth="1"/>
    <col min="4820" max="4820" width="25.3515625" style="5" customWidth="1"/>
    <col min="4821" max="4827" width="6.2421875" style="5" customWidth="1"/>
    <col min="4828" max="4907" width="5.9921875" style="5"/>
    <col min="4908" max="4908" width="1.12109375" style="5" customWidth="1"/>
    <col min="4909" max="4909" width="2.87109375" style="5" customWidth="1"/>
    <col min="4910" max="4910" width="4.24609375" style="5" customWidth="1"/>
    <col min="4911" max="4911" width="2.74609375" style="5" customWidth="1"/>
    <col min="4912" max="4912" width="25.3515625" style="5" customWidth="1"/>
    <col min="4913" max="4919" width="6.2421875" style="5" customWidth="1"/>
    <col min="4920" max="4923" width="5.9921875" style="5"/>
    <col min="4924" max="4924" width="1.12109375" style="5" customWidth="1"/>
    <col min="4925" max="4925" width="2.87109375" style="5" customWidth="1"/>
    <col min="4926" max="4926" width="4.24609375" style="5" customWidth="1"/>
    <col min="4927" max="4927" width="2.74609375" style="5" customWidth="1"/>
    <col min="4928" max="4928" width="25.3515625" style="5" customWidth="1"/>
    <col min="4929" max="4935" width="6.2421875" style="5" customWidth="1"/>
    <col min="4936" max="4940" width="5.9921875" style="5"/>
    <col min="4941" max="4941" width="1.12109375" style="5" customWidth="1"/>
    <col min="4942" max="4942" width="2.87109375" style="5" customWidth="1"/>
    <col min="4943" max="4943" width="4.24609375" style="5" customWidth="1"/>
    <col min="4944" max="4944" width="2.74609375" style="5" customWidth="1"/>
    <col min="4945" max="4945" width="25.3515625" style="5" customWidth="1"/>
    <col min="4946" max="4952" width="6.2421875" style="5" customWidth="1"/>
    <col min="4953" max="4957" width="5.9921875" style="5"/>
    <col min="4958" max="4958" width="1.12109375" style="5" customWidth="1"/>
    <col min="4959" max="4959" width="2.87109375" style="5" customWidth="1"/>
    <col min="4960" max="4960" width="4.24609375" style="5" customWidth="1"/>
    <col min="4961" max="4961" width="2.74609375" style="5" customWidth="1"/>
    <col min="4962" max="4962" width="25.3515625" style="5" customWidth="1"/>
    <col min="4963" max="4969" width="6.2421875" style="5" customWidth="1"/>
    <col min="4970" max="4974" width="5.9921875" style="5"/>
    <col min="4975" max="4975" width="1.12109375" style="5" customWidth="1"/>
    <col min="4976" max="4976" width="2.87109375" style="5" customWidth="1"/>
    <col min="4977" max="4977" width="4.24609375" style="5" customWidth="1"/>
    <col min="4978" max="4978" width="2.74609375" style="5" customWidth="1"/>
    <col min="4979" max="4979" width="25.3515625" style="5" customWidth="1"/>
    <col min="4980" max="4986" width="6.2421875" style="5" customWidth="1"/>
    <col min="4987" max="4990" width="5.9921875" style="5"/>
    <col min="4991" max="4991" width="1.12109375" style="5" customWidth="1"/>
    <col min="4992" max="4992" width="2.87109375" style="5" customWidth="1"/>
    <col min="4993" max="4993" width="4.24609375" style="5" customWidth="1"/>
    <col min="4994" max="4994" width="2.74609375" style="5" customWidth="1"/>
    <col min="4995" max="4995" width="25.3515625" style="5" customWidth="1"/>
    <col min="4996" max="5002" width="6.2421875" style="5" customWidth="1"/>
    <col min="5003" max="5006" width="5.9921875" style="5"/>
    <col min="5007" max="5007" width="1.12109375" style="5" customWidth="1"/>
    <col min="5008" max="5008" width="2.87109375" style="5" customWidth="1"/>
    <col min="5009" max="5009" width="4.24609375" style="5" customWidth="1"/>
    <col min="5010" max="5010" width="2.74609375" style="5" customWidth="1"/>
    <col min="5011" max="5011" width="25.3515625" style="5" customWidth="1"/>
    <col min="5012" max="5018" width="6.2421875" style="5" customWidth="1"/>
    <col min="5019" max="5022" width="5.9921875" style="5"/>
    <col min="5023" max="5023" width="1.12109375" style="5" customWidth="1"/>
    <col min="5024" max="5024" width="2.87109375" style="5" customWidth="1"/>
    <col min="5025" max="5025" width="4.24609375" style="5" customWidth="1"/>
    <col min="5026" max="5026" width="2.74609375" style="5" customWidth="1"/>
    <col min="5027" max="5027" width="25.3515625" style="5" customWidth="1"/>
    <col min="5028" max="5034" width="6.2421875" style="5" customWidth="1"/>
    <col min="5035" max="5038" width="5.9921875" style="5"/>
    <col min="5039" max="5039" width="1.12109375" style="5" customWidth="1"/>
    <col min="5040" max="5040" width="2.87109375" style="5" customWidth="1"/>
    <col min="5041" max="5041" width="4.24609375" style="5" customWidth="1"/>
    <col min="5042" max="5042" width="2.74609375" style="5" customWidth="1"/>
    <col min="5043" max="5043" width="25.3515625" style="5" customWidth="1"/>
    <col min="5044" max="5050" width="6.2421875" style="5" customWidth="1"/>
    <col min="5051" max="5054" width="5.9921875" style="5"/>
    <col min="5055" max="5055" width="1.12109375" style="5" customWidth="1"/>
    <col min="5056" max="5056" width="2.87109375" style="5" customWidth="1"/>
    <col min="5057" max="5057" width="4.24609375" style="5" customWidth="1"/>
    <col min="5058" max="5058" width="2.74609375" style="5" customWidth="1"/>
    <col min="5059" max="5059" width="25.3515625" style="5" customWidth="1"/>
    <col min="5060" max="5066" width="6.2421875" style="5" customWidth="1"/>
    <col min="5067" max="5071" width="5.9921875" style="5"/>
    <col min="5072" max="5072" width="1.12109375" style="5" customWidth="1"/>
    <col min="5073" max="5073" width="2.87109375" style="5" customWidth="1"/>
    <col min="5074" max="5074" width="4.24609375" style="5" customWidth="1"/>
    <col min="5075" max="5075" width="2.74609375" style="5" customWidth="1"/>
    <col min="5076" max="5076" width="25.3515625" style="5" customWidth="1"/>
    <col min="5077" max="5083" width="6.2421875" style="5" customWidth="1"/>
    <col min="5084" max="5163" width="5.9921875" style="5"/>
    <col min="5164" max="5164" width="1.12109375" style="5" customWidth="1"/>
    <col min="5165" max="5165" width="2.87109375" style="5" customWidth="1"/>
    <col min="5166" max="5166" width="4.24609375" style="5" customWidth="1"/>
    <col min="5167" max="5167" width="2.74609375" style="5" customWidth="1"/>
    <col min="5168" max="5168" width="25.3515625" style="5" customWidth="1"/>
    <col min="5169" max="5175" width="6.2421875" style="5" customWidth="1"/>
    <col min="5176" max="5179" width="5.9921875" style="5"/>
    <col min="5180" max="5180" width="1.12109375" style="5" customWidth="1"/>
    <col min="5181" max="5181" width="2.87109375" style="5" customWidth="1"/>
    <col min="5182" max="5182" width="4.24609375" style="5" customWidth="1"/>
    <col min="5183" max="5183" width="2.74609375" style="5" customWidth="1"/>
    <col min="5184" max="5184" width="25.3515625" style="5" customWidth="1"/>
    <col min="5185" max="5191" width="6.2421875" style="5" customWidth="1"/>
    <col min="5192" max="5196" width="5.9921875" style="5"/>
    <col min="5197" max="5197" width="1.12109375" style="5" customWidth="1"/>
    <col min="5198" max="5198" width="2.87109375" style="5" customWidth="1"/>
    <col min="5199" max="5199" width="4.24609375" style="5" customWidth="1"/>
    <col min="5200" max="5200" width="2.74609375" style="5" customWidth="1"/>
    <col min="5201" max="5201" width="25.3515625" style="5" customWidth="1"/>
    <col min="5202" max="5208" width="6.2421875" style="5" customWidth="1"/>
    <col min="5209" max="5213" width="5.9921875" style="5"/>
    <col min="5214" max="5214" width="1.12109375" style="5" customWidth="1"/>
    <col min="5215" max="5215" width="2.87109375" style="5" customWidth="1"/>
    <col min="5216" max="5216" width="4.24609375" style="5" customWidth="1"/>
    <col min="5217" max="5217" width="2.74609375" style="5" customWidth="1"/>
    <col min="5218" max="5218" width="25.3515625" style="5" customWidth="1"/>
    <col min="5219" max="5225" width="6.2421875" style="5" customWidth="1"/>
    <col min="5226" max="5230" width="5.9921875" style="5"/>
    <col min="5231" max="5231" width="1.12109375" style="5" customWidth="1"/>
    <col min="5232" max="5232" width="2.87109375" style="5" customWidth="1"/>
    <col min="5233" max="5233" width="4.24609375" style="5" customWidth="1"/>
    <col min="5234" max="5234" width="2.74609375" style="5" customWidth="1"/>
    <col min="5235" max="5235" width="25.3515625" style="5" customWidth="1"/>
    <col min="5236" max="5242" width="6.2421875" style="5" customWidth="1"/>
    <col min="5243" max="5246" width="5.9921875" style="5"/>
    <col min="5247" max="5247" width="1.12109375" style="5" customWidth="1"/>
    <col min="5248" max="5248" width="2.87109375" style="5" customWidth="1"/>
    <col min="5249" max="5249" width="4.24609375" style="5" customWidth="1"/>
    <col min="5250" max="5250" width="2.74609375" style="5" customWidth="1"/>
    <col min="5251" max="5251" width="25.3515625" style="5" customWidth="1"/>
    <col min="5252" max="5258" width="6.2421875" style="5" customWidth="1"/>
    <col min="5259" max="5262" width="5.9921875" style="5"/>
    <col min="5263" max="5263" width="1.12109375" style="5" customWidth="1"/>
    <col min="5264" max="5264" width="2.87109375" style="5" customWidth="1"/>
    <col min="5265" max="5265" width="4.24609375" style="5" customWidth="1"/>
    <col min="5266" max="5266" width="2.74609375" style="5" customWidth="1"/>
    <col min="5267" max="5267" width="25.3515625" style="5" customWidth="1"/>
    <col min="5268" max="5274" width="6.2421875" style="5" customWidth="1"/>
    <col min="5275" max="5278" width="5.9921875" style="5"/>
    <col min="5279" max="5279" width="1.12109375" style="5" customWidth="1"/>
    <col min="5280" max="5280" width="2.87109375" style="5" customWidth="1"/>
    <col min="5281" max="5281" width="4.24609375" style="5" customWidth="1"/>
    <col min="5282" max="5282" width="2.74609375" style="5" customWidth="1"/>
    <col min="5283" max="5283" width="25.3515625" style="5" customWidth="1"/>
    <col min="5284" max="5290" width="6.2421875" style="5" customWidth="1"/>
    <col min="5291" max="5294" width="5.9921875" style="5"/>
    <col min="5295" max="5295" width="1.12109375" style="5" customWidth="1"/>
    <col min="5296" max="5296" width="2.87109375" style="5" customWidth="1"/>
    <col min="5297" max="5297" width="4.24609375" style="5" customWidth="1"/>
    <col min="5298" max="5298" width="2.74609375" style="5" customWidth="1"/>
    <col min="5299" max="5299" width="25.3515625" style="5" customWidth="1"/>
    <col min="5300" max="5306" width="6.2421875" style="5" customWidth="1"/>
    <col min="5307" max="5310" width="5.9921875" style="5"/>
    <col min="5311" max="5311" width="1.12109375" style="5" customWidth="1"/>
    <col min="5312" max="5312" width="2.87109375" style="5" customWidth="1"/>
    <col min="5313" max="5313" width="4.24609375" style="5" customWidth="1"/>
    <col min="5314" max="5314" width="2.74609375" style="5" customWidth="1"/>
    <col min="5315" max="5315" width="25.3515625" style="5" customWidth="1"/>
    <col min="5316" max="5322" width="6.2421875" style="5" customWidth="1"/>
    <col min="5323" max="5327" width="5.9921875" style="5"/>
    <col min="5328" max="5328" width="1.12109375" style="5" customWidth="1"/>
    <col min="5329" max="5329" width="2.87109375" style="5" customWidth="1"/>
    <col min="5330" max="5330" width="4.24609375" style="5" customWidth="1"/>
    <col min="5331" max="5331" width="2.74609375" style="5" customWidth="1"/>
    <col min="5332" max="5332" width="25.3515625" style="5" customWidth="1"/>
    <col min="5333" max="5339" width="6.2421875" style="5" customWidth="1"/>
    <col min="5340" max="5419" width="5.9921875" style="5"/>
    <col min="5420" max="5420" width="1.12109375" style="5" customWidth="1"/>
    <col min="5421" max="5421" width="2.87109375" style="5" customWidth="1"/>
    <col min="5422" max="5422" width="4.24609375" style="5" customWidth="1"/>
    <col min="5423" max="5423" width="2.74609375" style="5" customWidth="1"/>
    <col min="5424" max="5424" width="25.3515625" style="5" customWidth="1"/>
    <col min="5425" max="5431" width="6.2421875" style="5" customWidth="1"/>
    <col min="5432" max="5435" width="5.9921875" style="5"/>
    <col min="5436" max="5436" width="1.12109375" style="5" customWidth="1"/>
    <col min="5437" max="5437" width="2.87109375" style="5" customWidth="1"/>
    <col min="5438" max="5438" width="4.24609375" style="5" customWidth="1"/>
    <col min="5439" max="5439" width="2.74609375" style="5" customWidth="1"/>
    <col min="5440" max="5440" width="25.3515625" style="5" customWidth="1"/>
    <col min="5441" max="5447" width="6.2421875" style="5" customWidth="1"/>
    <col min="5448" max="5452" width="5.9921875" style="5"/>
    <col min="5453" max="5453" width="1.12109375" style="5" customWidth="1"/>
    <col min="5454" max="5454" width="2.87109375" style="5" customWidth="1"/>
    <col min="5455" max="5455" width="4.24609375" style="5" customWidth="1"/>
    <col min="5456" max="5456" width="2.74609375" style="5" customWidth="1"/>
    <col min="5457" max="5457" width="25.3515625" style="5" customWidth="1"/>
    <col min="5458" max="5464" width="6.2421875" style="5" customWidth="1"/>
    <col min="5465" max="5469" width="5.9921875" style="5"/>
    <col min="5470" max="5470" width="1.12109375" style="5" customWidth="1"/>
    <col min="5471" max="5471" width="2.87109375" style="5" customWidth="1"/>
    <col min="5472" max="5472" width="4.24609375" style="5" customWidth="1"/>
    <col min="5473" max="5473" width="2.74609375" style="5" customWidth="1"/>
    <col min="5474" max="5474" width="25.3515625" style="5" customWidth="1"/>
    <col min="5475" max="5481" width="6.2421875" style="5" customWidth="1"/>
    <col min="5482" max="5486" width="5.9921875" style="5"/>
    <col min="5487" max="5487" width="1.12109375" style="5" customWidth="1"/>
    <col min="5488" max="5488" width="2.87109375" style="5" customWidth="1"/>
    <col min="5489" max="5489" width="4.24609375" style="5" customWidth="1"/>
    <col min="5490" max="5490" width="2.74609375" style="5" customWidth="1"/>
    <col min="5491" max="5491" width="25.3515625" style="5" customWidth="1"/>
    <col min="5492" max="5498" width="6.2421875" style="5" customWidth="1"/>
    <col min="5499" max="5502" width="5.9921875" style="5"/>
    <col min="5503" max="5503" width="1.12109375" style="5" customWidth="1"/>
    <col min="5504" max="5504" width="2.87109375" style="5" customWidth="1"/>
    <col min="5505" max="5505" width="4.24609375" style="5" customWidth="1"/>
    <col min="5506" max="5506" width="2.74609375" style="5" customWidth="1"/>
    <col min="5507" max="5507" width="25.3515625" style="5" customWidth="1"/>
    <col min="5508" max="5514" width="6.2421875" style="5" customWidth="1"/>
    <col min="5515" max="5518" width="5.9921875" style="5"/>
    <col min="5519" max="5519" width="1.12109375" style="5" customWidth="1"/>
    <col min="5520" max="5520" width="2.87109375" style="5" customWidth="1"/>
    <col min="5521" max="5521" width="4.24609375" style="5" customWidth="1"/>
    <col min="5522" max="5522" width="2.74609375" style="5" customWidth="1"/>
    <col min="5523" max="5523" width="25.3515625" style="5" customWidth="1"/>
    <col min="5524" max="5530" width="6.2421875" style="5" customWidth="1"/>
    <col min="5531" max="5534" width="5.9921875" style="5"/>
    <col min="5535" max="5535" width="1.12109375" style="5" customWidth="1"/>
    <col min="5536" max="5536" width="2.87109375" style="5" customWidth="1"/>
    <col min="5537" max="5537" width="4.24609375" style="5" customWidth="1"/>
    <col min="5538" max="5538" width="2.74609375" style="5" customWidth="1"/>
    <col min="5539" max="5539" width="25.3515625" style="5" customWidth="1"/>
    <col min="5540" max="5546" width="6.2421875" style="5" customWidth="1"/>
    <col min="5547" max="5550" width="5.9921875" style="5"/>
    <col min="5551" max="5551" width="1.12109375" style="5" customWidth="1"/>
    <col min="5552" max="5552" width="2.87109375" style="5" customWidth="1"/>
    <col min="5553" max="5553" width="4.24609375" style="5" customWidth="1"/>
    <col min="5554" max="5554" width="2.74609375" style="5" customWidth="1"/>
    <col min="5555" max="5555" width="25.3515625" style="5" customWidth="1"/>
    <col min="5556" max="5562" width="6.2421875" style="5" customWidth="1"/>
    <col min="5563" max="5566" width="5.9921875" style="5"/>
    <col min="5567" max="5567" width="1.12109375" style="5" customWidth="1"/>
    <col min="5568" max="5568" width="2.87109375" style="5" customWidth="1"/>
    <col min="5569" max="5569" width="4.24609375" style="5" customWidth="1"/>
    <col min="5570" max="5570" width="2.74609375" style="5" customWidth="1"/>
    <col min="5571" max="5571" width="25.3515625" style="5" customWidth="1"/>
    <col min="5572" max="5578" width="6.2421875" style="5" customWidth="1"/>
    <col min="5579" max="5583" width="5.9921875" style="5"/>
    <col min="5584" max="5584" width="1.12109375" style="5" customWidth="1"/>
    <col min="5585" max="5585" width="2.87109375" style="5" customWidth="1"/>
    <col min="5586" max="5586" width="4.24609375" style="5" customWidth="1"/>
    <col min="5587" max="5587" width="2.74609375" style="5" customWidth="1"/>
    <col min="5588" max="5588" width="25.3515625" style="5" customWidth="1"/>
    <col min="5589" max="5595" width="6.2421875" style="5" customWidth="1"/>
    <col min="5596" max="5675" width="5.9921875" style="5"/>
    <col min="5676" max="5676" width="1.12109375" style="5" customWidth="1"/>
    <col min="5677" max="5677" width="2.87109375" style="5" customWidth="1"/>
    <col min="5678" max="5678" width="4.24609375" style="5" customWidth="1"/>
    <col min="5679" max="5679" width="2.74609375" style="5" customWidth="1"/>
    <col min="5680" max="5680" width="25.3515625" style="5" customWidth="1"/>
    <col min="5681" max="5687" width="6.2421875" style="5" customWidth="1"/>
    <col min="5688" max="5691" width="5.9921875" style="5"/>
    <col min="5692" max="5692" width="1.12109375" style="5" customWidth="1"/>
    <col min="5693" max="5693" width="2.87109375" style="5" customWidth="1"/>
    <col min="5694" max="5694" width="4.24609375" style="5" customWidth="1"/>
    <col min="5695" max="5695" width="2.74609375" style="5" customWidth="1"/>
    <col min="5696" max="5696" width="25.3515625" style="5" customWidth="1"/>
    <col min="5697" max="5703" width="6.2421875" style="5" customWidth="1"/>
    <col min="5704" max="5708" width="5.9921875" style="5"/>
    <col min="5709" max="5709" width="1.12109375" style="5" customWidth="1"/>
    <col min="5710" max="5710" width="2.87109375" style="5" customWidth="1"/>
    <col min="5711" max="5711" width="4.24609375" style="5" customWidth="1"/>
    <col min="5712" max="5712" width="2.74609375" style="5" customWidth="1"/>
    <col min="5713" max="5713" width="25.3515625" style="5" customWidth="1"/>
    <col min="5714" max="5720" width="6.2421875" style="5" customWidth="1"/>
    <col min="5721" max="5725" width="5.9921875" style="5"/>
    <col min="5726" max="5726" width="1.12109375" style="5" customWidth="1"/>
    <col min="5727" max="5727" width="2.87109375" style="5" customWidth="1"/>
    <col min="5728" max="5728" width="4.24609375" style="5" customWidth="1"/>
    <col min="5729" max="5729" width="2.74609375" style="5" customWidth="1"/>
    <col min="5730" max="5730" width="25.3515625" style="5" customWidth="1"/>
    <col min="5731" max="5737" width="6.2421875" style="5" customWidth="1"/>
    <col min="5738" max="5742" width="5.9921875" style="5"/>
    <col min="5743" max="5743" width="1.12109375" style="5" customWidth="1"/>
    <col min="5744" max="5744" width="2.87109375" style="5" customWidth="1"/>
    <col min="5745" max="5745" width="4.24609375" style="5" customWidth="1"/>
    <col min="5746" max="5746" width="2.74609375" style="5" customWidth="1"/>
    <col min="5747" max="5747" width="25.3515625" style="5" customWidth="1"/>
    <col min="5748" max="5754" width="6.2421875" style="5" customWidth="1"/>
    <col min="5755" max="5758" width="5.9921875" style="5"/>
    <col min="5759" max="5759" width="1.12109375" style="5" customWidth="1"/>
    <col min="5760" max="5760" width="2.87109375" style="5" customWidth="1"/>
    <col min="5761" max="5761" width="4.24609375" style="5" customWidth="1"/>
    <col min="5762" max="5762" width="2.74609375" style="5" customWidth="1"/>
    <col min="5763" max="5763" width="25.3515625" style="5" customWidth="1"/>
    <col min="5764" max="5770" width="6.2421875" style="5" customWidth="1"/>
    <col min="5771" max="5774" width="5.9921875" style="5"/>
    <col min="5775" max="5775" width="1.12109375" style="5" customWidth="1"/>
    <col min="5776" max="5776" width="2.87109375" style="5" customWidth="1"/>
    <col min="5777" max="5777" width="4.24609375" style="5" customWidth="1"/>
    <col min="5778" max="5778" width="2.74609375" style="5" customWidth="1"/>
    <col min="5779" max="5779" width="25.3515625" style="5" customWidth="1"/>
    <col min="5780" max="5786" width="6.2421875" style="5" customWidth="1"/>
    <col min="5787" max="5790" width="5.9921875" style="5"/>
    <col min="5791" max="5791" width="1.12109375" style="5" customWidth="1"/>
    <col min="5792" max="5792" width="2.87109375" style="5" customWidth="1"/>
    <col min="5793" max="5793" width="4.24609375" style="5" customWidth="1"/>
    <col min="5794" max="5794" width="2.74609375" style="5" customWidth="1"/>
    <col min="5795" max="5795" width="25.3515625" style="5" customWidth="1"/>
    <col min="5796" max="5802" width="6.2421875" style="5" customWidth="1"/>
    <col min="5803" max="5806" width="5.9921875" style="5"/>
    <col min="5807" max="5807" width="1.12109375" style="5" customWidth="1"/>
    <col min="5808" max="5808" width="2.87109375" style="5" customWidth="1"/>
    <col min="5809" max="5809" width="4.24609375" style="5" customWidth="1"/>
    <col min="5810" max="5810" width="2.74609375" style="5" customWidth="1"/>
    <col min="5811" max="5811" width="25.3515625" style="5" customWidth="1"/>
    <col min="5812" max="5818" width="6.2421875" style="5" customWidth="1"/>
    <col min="5819" max="5822" width="5.9921875" style="5"/>
    <col min="5823" max="5823" width="1.12109375" style="5" customWidth="1"/>
    <col min="5824" max="5824" width="2.87109375" style="5" customWidth="1"/>
    <col min="5825" max="5825" width="4.24609375" style="5" customWidth="1"/>
    <col min="5826" max="5826" width="2.74609375" style="5" customWidth="1"/>
    <col min="5827" max="5827" width="25.3515625" style="5" customWidth="1"/>
    <col min="5828" max="5834" width="6.2421875" style="5" customWidth="1"/>
    <col min="5835" max="5839" width="5.9921875" style="5"/>
    <col min="5840" max="5840" width="1.12109375" style="5" customWidth="1"/>
    <col min="5841" max="5841" width="2.87109375" style="5" customWidth="1"/>
    <col min="5842" max="5842" width="4.24609375" style="5" customWidth="1"/>
    <col min="5843" max="5843" width="2.74609375" style="5" customWidth="1"/>
    <col min="5844" max="5844" width="25.3515625" style="5" customWidth="1"/>
    <col min="5845" max="5851" width="6.2421875" style="5" customWidth="1"/>
    <col min="5852" max="5931" width="5.9921875" style="5"/>
    <col min="5932" max="5932" width="1.12109375" style="5" customWidth="1"/>
    <col min="5933" max="5933" width="2.87109375" style="5" customWidth="1"/>
    <col min="5934" max="5934" width="4.24609375" style="5" customWidth="1"/>
    <col min="5935" max="5935" width="2.74609375" style="5" customWidth="1"/>
    <col min="5936" max="5936" width="25.3515625" style="5" customWidth="1"/>
    <col min="5937" max="5943" width="6.2421875" style="5" customWidth="1"/>
    <col min="5944" max="5947" width="5.9921875" style="5"/>
    <col min="5948" max="5948" width="1.12109375" style="5" customWidth="1"/>
    <col min="5949" max="5949" width="2.87109375" style="5" customWidth="1"/>
    <col min="5950" max="5950" width="4.24609375" style="5" customWidth="1"/>
    <col min="5951" max="5951" width="2.74609375" style="5" customWidth="1"/>
    <col min="5952" max="5952" width="25.3515625" style="5" customWidth="1"/>
    <col min="5953" max="5959" width="6.2421875" style="5" customWidth="1"/>
    <col min="5960" max="5964" width="5.9921875" style="5"/>
    <col min="5965" max="5965" width="1.12109375" style="5" customWidth="1"/>
    <col min="5966" max="5966" width="2.87109375" style="5" customWidth="1"/>
    <col min="5967" max="5967" width="4.24609375" style="5" customWidth="1"/>
    <col min="5968" max="5968" width="2.74609375" style="5" customWidth="1"/>
    <col min="5969" max="5969" width="25.3515625" style="5" customWidth="1"/>
    <col min="5970" max="5976" width="6.2421875" style="5" customWidth="1"/>
    <col min="5977" max="5981" width="5.9921875" style="5"/>
    <col min="5982" max="5982" width="1.12109375" style="5" customWidth="1"/>
    <col min="5983" max="5983" width="2.87109375" style="5" customWidth="1"/>
    <col min="5984" max="5984" width="4.24609375" style="5" customWidth="1"/>
    <col min="5985" max="5985" width="2.74609375" style="5" customWidth="1"/>
    <col min="5986" max="5986" width="25.3515625" style="5" customWidth="1"/>
    <col min="5987" max="5993" width="6.2421875" style="5" customWidth="1"/>
    <col min="5994" max="5998" width="5.9921875" style="5"/>
    <col min="5999" max="5999" width="1.12109375" style="5" customWidth="1"/>
    <col min="6000" max="6000" width="2.87109375" style="5" customWidth="1"/>
    <col min="6001" max="6001" width="4.24609375" style="5" customWidth="1"/>
    <col min="6002" max="6002" width="2.74609375" style="5" customWidth="1"/>
    <col min="6003" max="6003" width="25.3515625" style="5" customWidth="1"/>
    <col min="6004" max="6010" width="6.2421875" style="5" customWidth="1"/>
    <col min="6011" max="6014" width="5.9921875" style="5"/>
    <col min="6015" max="6015" width="1.12109375" style="5" customWidth="1"/>
    <col min="6016" max="6016" width="2.87109375" style="5" customWidth="1"/>
    <col min="6017" max="6017" width="4.24609375" style="5" customWidth="1"/>
    <col min="6018" max="6018" width="2.74609375" style="5" customWidth="1"/>
    <col min="6019" max="6019" width="25.3515625" style="5" customWidth="1"/>
    <col min="6020" max="6026" width="6.2421875" style="5" customWidth="1"/>
    <col min="6027" max="6030" width="5.9921875" style="5"/>
    <col min="6031" max="6031" width="1.12109375" style="5" customWidth="1"/>
    <col min="6032" max="6032" width="2.87109375" style="5" customWidth="1"/>
    <col min="6033" max="6033" width="4.24609375" style="5" customWidth="1"/>
    <col min="6034" max="6034" width="2.74609375" style="5" customWidth="1"/>
    <col min="6035" max="6035" width="25.3515625" style="5" customWidth="1"/>
    <col min="6036" max="6042" width="6.2421875" style="5" customWidth="1"/>
    <col min="6043" max="6046" width="5.9921875" style="5"/>
    <col min="6047" max="6047" width="1.12109375" style="5" customWidth="1"/>
    <col min="6048" max="6048" width="2.87109375" style="5" customWidth="1"/>
    <col min="6049" max="6049" width="4.24609375" style="5" customWidth="1"/>
    <col min="6050" max="6050" width="2.74609375" style="5" customWidth="1"/>
    <col min="6051" max="6051" width="25.3515625" style="5" customWidth="1"/>
    <col min="6052" max="6058" width="6.2421875" style="5" customWidth="1"/>
    <col min="6059" max="6062" width="5.9921875" style="5"/>
    <col min="6063" max="6063" width="1.12109375" style="5" customWidth="1"/>
    <col min="6064" max="6064" width="2.87109375" style="5" customWidth="1"/>
    <col min="6065" max="6065" width="4.24609375" style="5" customWidth="1"/>
    <col min="6066" max="6066" width="2.74609375" style="5" customWidth="1"/>
    <col min="6067" max="6067" width="25.3515625" style="5" customWidth="1"/>
    <col min="6068" max="6074" width="6.2421875" style="5" customWidth="1"/>
    <col min="6075" max="6078" width="5.9921875" style="5"/>
    <col min="6079" max="6079" width="1.12109375" style="5" customWidth="1"/>
    <col min="6080" max="6080" width="2.87109375" style="5" customWidth="1"/>
    <col min="6081" max="6081" width="4.24609375" style="5" customWidth="1"/>
    <col min="6082" max="6082" width="2.74609375" style="5" customWidth="1"/>
    <col min="6083" max="6083" width="25.3515625" style="5" customWidth="1"/>
    <col min="6084" max="6090" width="6.2421875" style="5" customWidth="1"/>
    <col min="6091" max="6095" width="5.9921875" style="5"/>
    <col min="6096" max="6096" width="1.12109375" style="5" customWidth="1"/>
    <col min="6097" max="6097" width="2.87109375" style="5" customWidth="1"/>
    <col min="6098" max="6098" width="4.24609375" style="5" customWidth="1"/>
    <col min="6099" max="6099" width="2.74609375" style="5" customWidth="1"/>
    <col min="6100" max="6100" width="25.3515625" style="5" customWidth="1"/>
    <col min="6101" max="6107" width="6.2421875" style="5" customWidth="1"/>
    <col min="6108" max="6187" width="5.9921875" style="5"/>
    <col min="6188" max="6188" width="1.12109375" style="5" customWidth="1"/>
    <col min="6189" max="6189" width="2.87109375" style="5" customWidth="1"/>
    <col min="6190" max="6190" width="4.24609375" style="5" customWidth="1"/>
    <col min="6191" max="6191" width="2.74609375" style="5" customWidth="1"/>
    <col min="6192" max="6192" width="25.3515625" style="5" customWidth="1"/>
    <col min="6193" max="6199" width="6.2421875" style="5" customWidth="1"/>
    <col min="6200" max="6203" width="5.9921875" style="5"/>
    <col min="6204" max="6204" width="1.12109375" style="5" customWidth="1"/>
    <col min="6205" max="6205" width="2.87109375" style="5" customWidth="1"/>
    <col min="6206" max="6206" width="4.24609375" style="5" customWidth="1"/>
    <col min="6207" max="6207" width="2.74609375" style="5" customWidth="1"/>
    <col min="6208" max="6208" width="25.3515625" style="5" customWidth="1"/>
    <col min="6209" max="6215" width="6.2421875" style="5" customWidth="1"/>
    <col min="6216" max="6220" width="5.9921875" style="5"/>
    <col min="6221" max="6221" width="1.12109375" style="5" customWidth="1"/>
    <col min="6222" max="6222" width="2.87109375" style="5" customWidth="1"/>
    <col min="6223" max="6223" width="4.24609375" style="5" customWidth="1"/>
    <col min="6224" max="6224" width="2.74609375" style="5" customWidth="1"/>
    <col min="6225" max="6225" width="25.3515625" style="5" customWidth="1"/>
    <col min="6226" max="6232" width="6.2421875" style="5" customWidth="1"/>
    <col min="6233" max="6237" width="5.9921875" style="5"/>
    <col min="6238" max="6238" width="1.12109375" style="5" customWidth="1"/>
    <col min="6239" max="6239" width="2.87109375" style="5" customWidth="1"/>
    <col min="6240" max="6240" width="4.24609375" style="5" customWidth="1"/>
    <col min="6241" max="6241" width="2.74609375" style="5" customWidth="1"/>
    <col min="6242" max="6242" width="25.3515625" style="5" customWidth="1"/>
    <col min="6243" max="6249" width="6.2421875" style="5" customWidth="1"/>
    <col min="6250" max="6254" width="5.9921875" style="5"/>
    <col min="6255" max="6255" width="1.12109375" style="5" customWidth="1"/>
    <col min="6256" max="6256" width="2.87109375" style="5" customWidth="1"/>
    <col min="6257" max="6257" width="4.24609375" style="5" customWidth="1"/>
    <col min="6258" max="6258" width="2.74609375" style="5" customWidth="1"/>
    <col min="6259" max="6259" width="25.3515625" style="5" customWidth="1"/>
    <col min="6260" max="6266" width="6.2421875" style="5" customWidth="1"/>
    <col min="6267" max="6270" width="5.9921875" style="5"/>
    <col min="6271" max="6271" width="1.12109375" style="5" customWidth="1"/>
    <col min="6272" max="6272" width="2.87109375" style="5" customWidth="1"/>
    <col min="6273" max="6273" width="4.24609375" style="5" customWidth="1"/>
    <col min="6274" max="6274" width="2.74609375" style="5" customWidth="1"/>
    <col min="6275" max="6275" width="25.3515625" style="5" customWidth="1"/>
    <col min="6276" max="6282" width="6.2421875" style="5" customWidth="1"/>
    <col min="6283" max="6286" width="5.9921875" style="5"/>
    <col min="6287" max="6287" width="1.12109375" style="5" customWidth="1"/>
    <col min="6288" max="6288" width="2.87109375" style="5" customWidth="1"/>
    <col min="6289" max="6289" width="4.24609375" style="5" customWidth="1"/>
    <col min="6290" max="6290" width="2.74609375" style="5" customWidth="1"/>
    <col min="6291" max="6291" width="25.3515625" style="5" customWidth="1"/>
    <col min="6292" max="6298" width="6.2421875" style="5" customWidth="1"/>
    <col min="6299" max="6302" width="5.9921875" style="5"/>
    <col min="6303" max="6303" width="1.12109375" style="5" customWidth="1"/>
    <col min="6304" max="6304" width="2.87109375" style="5" customWidth="1"/>
    <col min="6305" max="6305" width="4.24609375" style="5" customWidth="1"/>
    <col min="6306" max="6306" width="2.74609375" style="5" customWidth="1"/>
    <col min="6307" max="6307" width="25.3515625" style="5" customWidth="1"/>
    <col min="6308" max="6314" width="6.2421875" style="5" customWidth="1"/>
    <col min="6315" max="6318" width="5.9921875" style="5"/>
    <col min="6319" max="6319" width="1.12109375" style="5" customWidth="1"/>
    <col min="6320" max="6320" width="2.87109375" style="5" customWidth="1"/>
    <col min="6321" max="6321" width="4.24609375" style="5" customWidth="1"/>
    <col min="6322" max="6322" width="2.74609375" style="5" customWidth="1"/>
    <col min="6323" max="6323" width="25.3515625" style="5" customWidth="1"/>
    <col min="6324" max="6330" width="6.2421875" style="5" customWidth="1"/>
    <col min="6331" max="6334" width="5.9921875" style="5"/>
    <col min="6335" max="6335" width="1.12109375" style="5" customWidth="1"/>
    <col min="6336" max="6336" width="2.87109375" style="5" customWidth="1"/>
    <col min="6337" max="6337" width="4.24609375" style="5" customWidth="1"/>
    <col min="6338" max="6338" width="2.74609375" style="5" customWidth="1"/>
    <col min="6339" max="6339" width="25.3515625" style="5" customWidth="1"/>
    <col min="6340" max="6346" width="6.2421875" style="5" customWidth="1"/>
    <col min="6347" max="6351" width="5.9921875" style="5"/>
    <col min="6352" max="6352" width="1.12109375" style="5" customWidth="1"/>
    <col min="6353" max="6353" width="2.87109375" style="5" customWidth="1"/>
    <col min="6354" max="6354" width="4.24609375" style="5" customWidth="1"/>
    <col min="6355" max="6355" width="2.74609375" style="5" customWidth="1"/>
    <col min="6356" max="6356" width="25.3515625" style="5" customWidth="1"/>
    <col min="6357" max="6363" width="6.2421875" style="5" customWidth="1"/>
    <col min="6364" max="6443" width="5.9921875" style="5"/>
    <col min="6444" max="6444" width="1.12109375" style="5" customWidth="1"/>
    <col min="6445" max="6445" width="2.87109375" style="5" customWidth="1"/>
    <col min="6446" max="6446" width="4.24609375" style="5" customWidth="1"/>
    <col min="6447" max="6447" width="2.74609375" style="5" customWidth="1"/>
    <col min="6448" max="6448" width="25.3515625" style="5" customWidth="1"/>
    <col min="6449" max="6455" width="6.2421875" style="5" customWidth="1"/>
    <col min="6456" max="6459" width="5.9921875" style="5"/>
    <col min="6460" max="6460" width="1.12109375" style="5" customWidth="1"/>
    <col min="6461" max="6461" width="2.87109375" style="5" customWidth="1"/>
    <col min="6462" max="6462" width="4.24609375" style="5" customWidth="1"/>
    <col min="6463" max="6463" width="2.74609375" style="5" customWidth="1"/>
    <col min="6464" max="6464" width="25.3515625" style="5" customWidth="1"/>
    <col min="6465" max="6471" width="6.2421875" style="5" customWidth="1"/>
    <col min="6472" max="6476" width="5.9921875" style="5"/>
    <col min="6477" max="6477" width="1.12109375" style="5" customWidth="1"/>
    <col min="6478" max="6478" width="2.87109375" style="5" customWidth="1"/>
    <col min="6479" max="6479" width="4.24609375" style="5" customWidth="1"/>
    <col min="6480" max="6480" width="2.74609375" style="5" customWidth="1"/>
    <col min="6481" max="6481" width="25.3515625" style="5" customWidth="1"/>
    <col min="6482" max="6488" width="6.2421875" style="5" customWidth="1"/>
    <col min="6489" max="6493" width="5.9921875" style="5"/>
    <col min="6494" max="6494" width="1.12109375" style="5" customWidth="1"/>
    <col min="6495" max="6495" width="2.87109375" style="5" customWidth="1"/>
    <col min="6496" max="6496" width="4.24609375" style="5" customWidth="1"/>
    <col min="6497" max="6497" width="2.74609375" style="5" customWidth="1"/>
    <col min="6498" max="6498" width="25.3515625" style="5" customWidth="1"/>
    <col min="6499" max="6505" width="6.2421875" style="5" customWidth="1"/>
    <col min="6506" max="6510" width="5.9921875" style="5"/>
    <col min="6511" max="6511" width="1.12109375" style="5" customWidth="1"/>
    <col min="6512" max="6512" width="2.87109375" style="5" customWidth="1"/>
    <col min="6513" max="6513" width="4.24609375" style="5" customWidth="1"/>
    <col min="6514" max="6514" width="2.74609375" style="5" customWidth="1"/>
    <col min="6515" max="6515" width="25.3515625" style="5" customWidth="1"/>
    <col min="6516" max="6522" width="6.2421875" style="5" customWidth="1"/>
    <col min="6523" max="6526" width="5.9921875" style="5"/>
    <col min="6527" max="6527" width="1.12109375" style="5" customWidth="1"/>
    <col min="6528" max="6528" width="2.87109375" style="5" customWidth="1"/>
    <col min="6529" max="6529" width="4.24609375" style="5" customWidth="1"/>
    <col min="6530" max="6530" width="2.74609375" style="5" customWidth="1"/>
    <col min="6531" max="6531" width="25.3515625" style="5" customWidth="1"/>
    <col min="6532" max="6538" width="6.2421875" style="5" customWidth="1"/>
    <col min="6539" max="6542" width="5.9921875" style="5"/>
    <col min="6543" max="6543" width="1.12109375" style="5" customWidth="1"/>
    <col min="6544" max="6544" width="2.87109375" style="5" customWidth="1"/>
    <col min="6545" max="6545" width="4.24609375" style="5" customWidth="1"/>
    <col min="6546" max="6546" width="2.74609375" style="5" customWidth="1"/>
    <col min="6547" max="6547" width="25.3515625" style="5" customWidth="1"/>
    <col min="6548" max="6554" width="6.2421875" style="5" customWidth="1"/>
    <col min="6555" max="6558" width="5.9921875" style="5"/>
    <col min="6559" max="6559" width="1.12109375" style="5" customWidth="1"/>
    <col min="6560" max="6560" width="2.87109375" style="5" customWidth="1"/>
    <col min="6561" max="6561" width="4.24609375" style="5" customWidth="1"/>
    <col min="6562" max="6562" width="2.74609375" style="5" customWidth="1"/>
    <col min="6563" max="6563" width="25.3515625" style="5" customWidth="1"/>
    <col min="6564" max="6570" width="6.2421875" style="5" customWidth="1"/>
    <col min="6571" max="6574" width="5.9921875" style="5"/>
    <col min="6575" max="6575" width="1.12109375" style="5" customWidth="1"/>
    <col min="6576" max="6576" width="2.87109375" style="5" customWidth="1"/>
    <col min="6577" max="6577" width="4.24609375" style="5" customWidth="1"/>
    <col min="6578" max="6578" width="2.74609375" style="5" customWidth="1"/>
    <col min="6579" max="6579" width="25.3515625" style="5" customWidth="1"/>
    <col min="6580" max="6586" width="6.2421875" style="5" customWidth="1"/>
    <col min="6587" max="6590" width="5.9921875" style="5"/>
    <col min="6591" max="6591" width="1.12109375" style="5" customWidth="1"/>
    <col min="6592" max="6592" width="2.87109375" style="5" customWidth="1"/>
    <col min="6593" max="6593" width="4.24609375" style="5" customWidth="1"/>
    <col min="6594" max="6594" width="2.74609375" style="5" customWidth="1"/>
    <col min="6595" max="6595" width="25.3515625" style="5" customWidth="1"/>
    <col min="6596" max="6602" width="6.2421875" style="5" customWidth="1"/>
    <col min="6603" max="6607" width="5.9921875" style="5"/>
    <col min="6608" max="6608" width="1.12109375" style="5" customWidth="1"/>
    <col min="6609" max="6609" width="2.87109375" style="5" customWidth="1"/>
    <col min="6610" max="6610" width="4.24609375" style="5" customWidth="1"/>
    <col min="6611" max="6611" width="2.74609375" style="5" customWidth="1"/>
    <col min="6612" max="6612" width="25.3515625" style="5" customWidth="1"/>
    <col min="6613" max="6619" width="6.2421875" style="5" customWidth="1"/>
    <col min="6620" max="6699" width="5.9921875" style="5"/>
    <col min="6700" max="6700" width="1.12109375" style="5" customWidth="1"/>
    <col min="6701" max="6701" width="2.87109375" style="5" customWidth="1"/>
    <col min="6702" max="6702" width="4.24609375" style="5" customWidth="1"/>
    <col min="6703" max="6703" width="2.74609375" style="5" customWidth="1"/>
    <col min="6704" max="6704" width="25.3515625" style="5" customWidth="1"/>
    <col min="6705" max="6711" width="6.2421875" style="5" customWidth="1"/>
    <col min="6712" max="6715" width="5.9921875" style="5"/>
    <col min="6716" max="6716" width="1.12109375" style="5" customWidth="1"/>
    <col min="6717" max="6717" width="2.87109375" style="5" customWidth="1"/>
    <col min="6718" max="6718" width="4.24609375" style="5" customWidth="1"/>
    <col min="6719" max="6719" width="2.74609375" style="5" customWidth="1"/>
    <col min="6720" max="6720" width="25.3515625" style="5" customWidth="1"/>
    <col min="6721" max="6727" width="6.2421875" style="5" customWidth="1"/>
    <col min="6728" max="6732" width="5.9921875" style="5"/>
    <col min="6733" max="6733" width="1.12109375" style="5" customWidth="1"/>
    <col min="6734" max="6734" width="2.87109375" style="5" customWidth="1"/>
    <col min="6735" max="6735" width="4.24609375" style="5" customWidth="1"/>
    <col min="6736" max="6736" width="2.74609375" style="5" customWidth="1"/>
    <col min="6737" max="6737" width="25.3515625" style="5" customWidth="1"/>
    <col min="6738" max="6744" width="6.2421875" style="5" customWidth="1"/>
    <col min="6745" max="6749" width="5.9921875" style="5"/>
    <col min="6750" max="6750" width="1.12109375" style="5" customWidth="1"/>
    <col min="6751" max="6751" width="2.87109375" style="5" customWidth="1"/>
    <col min="6752" max="6752" width="4.24609375" style="5" customWidth="1"/>
    <col min="6753" max="6753" width="2.74609375" style="5" customWidth="1"/>
    <col min="6754" max="6754" width="25.3515625" style="5" customWidth="1"/>
    <col min="6755" max="6761" width="6.2421875" style="5" customWidth="1"/>
    <col min="6762" max="6766" width="5.9921875" style="5"/>
    <col min="6767" max="6767" width="1.12109375" style="5" customWidth="1"/>
    <col min="6768" max="6768" width="2.87109375" style="5" customWidth="1"/>
    <col min="6769" max="6769" width="4.24609375" style="5" customWidth="1"/>
    <col min="6770" max="6770" width="2.74609375" style="5" customWidth="1"/>
    <col min="6771" max="6771" width="25.3515625" style="5" customWidth="1"/>
    <col min="6772" max="6778" width="6.2421875" style="5" customWidth="1"/>
    <col min="6779" max="6782" width="5.9921875" style="5"/>
    <col min="6783" max="6783" width="1.12109375" style="5" customWidth="1"/>
    <col min="6784" max="6784" width="2.87109375" style="5" customWidth="1"/>
    <col min="6785" max="6785" width="4.24609375" style="5" customWidth="1"/>
    <col min="6786" max="6786" width="2.74609375" style="5" customWidth="1"/>
    <col min="6787" max="6787" width="25.3515625" style="5" customWidth="1"/>
    <col min="6788" max="6794" width="6.2421875" style="5" customWidth="1"/>
    <col min="6795" max="6798" width="5.9921875" style="5"/>
    <col min="6799" max="6799" width="1.12109375" style="5" customWidth="1"/>
    <col min="6800" max="6800" width="2.87109375" style="5" customWidth="1"/>
    <col min="6801" max="6801" width="4.24609375" style="5" customWidth="1"/>
    <col min="6802" max="6802" width="2.74609375" style="5" customWidth="1"/>
    <col min="6803" max="6803" width="25.3515625" style="5" customWidth="1"/>
    <col min="6804" max="6810" width="6.2421875" style="5" customWidth="1"/>
    <col min="6811" max="6814" width="5.9921875" style="5"/>
    <col min="6815" max="6815" width="1.12109375" style="5" customWidth="1"/>
    <col min="6816" max="6816" width="2.87109375" style="5" customWidth="1"/>
    <col min="6817" max="6817" width="4.24609375" style="5" customWidth="1"/>
    <col min="6818" max="6818" width="2.74609375" style="5" customWidth="1"/>
    <col min="6819" max="6819" width="25.3515625" style="5" customWidth="1"/>
    <col min="6820" max="6826" width="6.2421875" style="5" customWidth="1"/>
    <col min="6827" max="6830" width="5.9921875" style="5"/>
    <col min="6831" max="6831" width="1.12109375" style="5" customWidth="1"/>
    <col min="6832" max="6832" width="2.87109375" style="5" customWidth="1"/>
    <col min="6833" max="6833" width="4.24609375" style="5" customWidth="1"/>
    <col min="6834" max="6834" width="2.74609375" style="5" customWidth="1"/>
    <col min="6835" max="6835" width="25.3515625" style="5" customWidth="1"/>
    <col min="6836" max="6842" width="6.2421875" style="5" customWidth="1"/>
    <col min="6843" max="6846" width="5.9921875" style="5"/>
    <col min="6847" max="6847" width="1.12109375" style="5" customWidth="1"/>
    <col min="6848" max="6848" width="2.87109375" style="5" customWidth="1"/>
    <col min="6849" max="6849" width="4.24609375" style="5" customWidth="1"/>
    <col min="6850" max="6850" width="2.74609375" style="5" customWidth="1"/>
    <col min="6851" max="6851" width="25.3515625" style="5" customWidth="1"/>
    <col min="6852" max="6858" width="6.2421875" style="5" customWidth="1"/>
    <col min="6859" max="6863" width="5.9921875" style="5"/>
    <col min="6864" max="6864" width="1.12109375" style="5" customWidth="1"/>
    <col min="6865" max="6865" width="2.87109375" style="5" customWidth="1"/>
    <col min="6866" max="6866" width="4.24609375" style="5" customWidth="1"/>
    <col min="6867" max="6867" width="2.74609375" style="5" customWidth="1"/>
    <col min="6868" max="6868" width="25.3515625" style="5" customWidth="1"/>
    <col min="6869" max="6875" width="6.2421875" style="5" customWidth="1"/>
    <col min="6876" max="6955" width="5.9921875" style="5"/>
    <col min="6956" max="6956" width="1.12109375" style="5" customWidth="1"/>
    <col min="6957" max="6957" width="2.87109375" style="5" customWidth="1"/>
    <col min="6958" max="6958" width="4.24609375" style="5" customWidth="1"/>
    <col min="6959" max="6959" width="2.74609375" style="5" customWidth="1"/>
    <col min="6960" max="6960" width="25.3515625" style="5" customWidth="1"/>
    <col min="6961" max="6967" width="6.2421875" style="5" customWidth="1"/>
    <col min="6968" max="6971" width="5.9921875" style="5"/>
    <col min="6972" max="6972" width="1.12109375" style="5" customWidth="1"/>
    <col min="6973" max="6973" width="2.87109375" style="5" customWidth="1"/>
    <col min="6974" max="6974" width="4.24609375" style="5" customWidth="1"/>
    <col min="6975" max="6975" width="2.74609375" style="5" customWidth="1"/>
    <col min="6976" max="6976" width="25.3515625" style="5" customWidth="1"/>
    <col min="6977" max="6983" width="6.2421875" style="5" customWidth="1"/>
    <col min="6984" max="6988" width="5.9921875" style="5"/>
    <col min="6989" max="6989" width="1.12109375" style="5" customWidth="1"/>
    <col min="6990" max="6990" width="2.87109375" style="5" customWidth="1"/>
    <col min="6991" max="6991" width="4.24609375" style="5" customWidth="1"/>
    <col min="6992" max="6992" width="2.74609375" style="5" customWidth="1"/>
    <col min="6993" max="6993" width="25.3515625" style="5" customWidth="1"/>
    <col min="6994" max="7000" width="6.2421875" style="5" customWidth="1"/>
    <col min="7001" max="7005" width="5.9921875" style="5"/>
    <col min="7006" max="7006" width="1.12109375" style="5" customWidth="1"/>
    <col min="7007" max="7007" width="2.87109375" style="5" customWidth="1"/>
    <col min="7008" max="7008" width="4.24609375" style="5" customWidth="1"/>
    <col min="7009" max="7009" width="2.74609375" style="5" customWidth="1"/>
    <col min="7010" max="7010" width="25.3515625" style="5" customWidth="1"/>
    <col min="7011" max="7017" width="6.2421875" style="5" customWidth="1"/>
    <col min="7018" max="7022" width="5.9921875" style="5"/>
    <col min="7023" max="7023" width="1.12109375" style="5" customWidth="1"/>
    <col min="7024" max="7024" width="2.87109375" style="5" customWidth="1"/>
    <col min="7025" max="7025" width="4.24609375" style="5" customWidth="1"/>
    <col min="7026" max="7026" width="2.74609375" style="5" customWidth="1"/>
    <col min="7027" max="7027" width="25.3515625" style="5" customWidth="1"/>
    <col min="7028" max="7034" width="6.2421875" style="5" customWidth="1"/>
    <col min="7035" max="7038" width="5.9921875" style="5"/>
    <col min="7039" max="7039" width="1.12109375" style="5" customWidth="1"/>
    <col min="7040" max="7040" width="2.87109375" style="5" customWidth="1"/>
    <col min="7041" max="7041" width="4.24609375" style="5" customWidth="1"/>
    <col min="7042" max="7042" width="2.74609375" style="5" customWidth="1"/>
    <col min="7043" max="7043" width="25.3515625" style="5" customWidth="1"/>
    <col min="7044" max="7050" width="6.2421875" style="5" customWidth="1"/>
    <col min="7051" max="7054" width="5.9921875" style="5"/>
    <col min="7055" max="7055" width="1.12109375" style="5" customWidth="1"/>
    <col min="7056" max="7056" width="2.87109375" style="5" customWidth="1"/>
    <col min="7057" max="7057" width="4.24609375" style="5" customWidth="1"/>
    <col min="7058" max="7058" width="2.74609375" style="5" customWidth="1"/>
    <col min="7059" max="7059" width="25.3515625" style="5" customWidth="1"/>
    <col min="7060" max="7066" width="6.2421875" style="5" customWidth="1"/>
    <col min="7067" max="7070" width="5.9921875" style="5"/>
    <col min="7071" max="7071" width="1.12109375" style="5" customWidth="1"/>
    <col min="7072" max="7072" width="2.87109375" style="5" customWidth="1"/>
    <col min="7073" max="7073" width="4.24609375" style="5" customWidth="1"/>
    <col min="7074" max="7074" width="2.74609375" style="5" customWidth="1"/>
    <col min="7075" max="7075" width="25.3515625" style="5" customWidth="1"/>
    <col min="7076" max="7082" width="6.2421875" style="5" customWidth="1"/>
    <col min="7083" max="7086" width="5.9921875" style="5"/>
    <col min="7087" max="7087" width="1.12109375" style="5" customWidth="1"/>
    <col min="7088" max="7088" width="2.87109375" style="5" customWidth="1"/>
    <col min="7089" max="7089" width="4.24609375" style="5" customWidth="1"/>
    <col min="7090" max="7090" width="2.74609375" style="5" customWidth="1"/>
    <col min="7091" max="7091" width="25.3515625" style="5" customWidth="1"/>
    <col min="7092" max="7098" width="6.2421875" style="5" customWidth="1"/>
    <col min="7099" max="7102" width="5.9921875" style="5"/>
    <col min="7103" max="7103" width="1.12109375" style="5" customWidth="1"/>
    <col min="7104" max="7104" width="2.87109375" style="5" customWidth="1"/>
    <col min="7105" max="7105" width="4.24609375" style="5" customWidth="1"/>
    <col min="7106" max="7106" width="2.74609375" style="5" customWidth="1"/>
    <col min="7107" max="7107" width="25.3515625" style="5" customWidth="1"/>
    <col min="7108" max="7114" width="6.2421875" style="5" customWidth="1"/>
    <col min="7115" max="7119" width="5.9921875" style="5"/>
    <col min="7120" max="7120" width="1.12109375" style="5" customWidth="1"/>
    <col min="7121" max="7121" width="2.87109375" style="5" customWidth="1"/>
    <col min="7122" max="7122" width="4.24609375" style="5" customWidth="1"/>
    <col min="7123" max="7123" width="2.74609375" style="5" customWidth="1"/>
    <col min="7124" max="7124" width="25.3515625" style="5" customWidth="1"/>
    <col min="7125" max="7131" width="6.2421875" style="5" customWidth="1"/>
    <col min="7132" max="7211" width="5.9921875" style="5"/>
    <col min="7212" max="7212" width="1.12109375" style="5" customWidth="1"/>
    <col min="7213" max="7213" width="2.87109375" style="5" customWidth="1"/>
    <col min="7214" max="7214" width="4.24609375" style="5" customWidth="1"/>
    <col min="7215" max="7215" width="2.74609375" style="5" customWidth="1"/>
    <col min="7216" max="7216" width="25.3515625" style="5" customWidth="1"/>
    <col min="7217" max="7223" width="6.2421875" style="5" customWidth="1"/>
    <col min="7224" max="7227" width="5.9921875" style="5"/>
    <col min="7228" max="7228" width="1.12109375" style="5" customWidth="1"/>
    <col min="7229" max="7229" width="2.87109375" style="5" customWidth="1"/>
    <col min="7230" max="7230" width="4.24609375" style="5" customWidth="1"/>
    <col min="7231" max="7231" width="2.74609375" style="5" customWidth="1"/>
    <col min="7232" max="7232" width="25.3515625" style="5" customWidth="1"/>
    <col min="7233" max="7239" width="6.2421875" style="5" customWidth="1"/>
    <col min="7240" max="7244" width="5.9921875" style="5"/>
    <col min="7245" max="7245" width="1.12109375" style="5" customWidth="1"/>
    <col min="7246" max="7246" width="2.87109375" style="5" customWidth="1"/>
    <col min="7247" max="7247" width="4.24609375" style="5" customWidth="1"/>
    <col min="7248" max="7248" width="2.74609375" style="5" customWidth="1"/>
    <col min="7249" max="7249" width="25.3515625" style="5" customWidth="1"/>
    <col min="7250" max="7256" width="6.2421875" style="5" customWidth="1"/>
    <col min="7257" max="7261" width="5.9921875" style="5"/>
    <col min="7262" max="7262" width="1.12109375" style="5" customWidth="1"/>
    <col min="7263" max="7263" width="2.87109375" style="5" customWidth="1"/>
    <col min="7264" max="7264" width="4.24609375" style="5" customWidth="1"/>
    <col min="7265" max="7265" width="2.74609375" style="5" customWidth="1"/>
    <col min="7266" max="7266" width="25.3515625" style="5" customWidth="1"/>
    <col min="7267" max="7273" width="6.2421875" style="5" customWidth="1"/>
    <col min="7274" max="7278" width="5.9921875" style="5"/>
    <col min="7279" max="7279" width="1.12109375" style="5" customWidth="1"/>
    <col min="7280" max="7280" width="2.87109375" style="5" customWidth="1"/>
    <col min="7281" max="7281" width="4.24609375" style="5" customWidth="1"/>
    <col min="7282" max="7282" width="2.74609375" style="5" customWidth="1"/>
    <col min="7283" max="7283" width="25.3515625" style="5" customWidth="1"/>
    <col min="7284" max="7290" width="6.2421875" style="5" customWidth="1"/>
    <col min="7291" max="7294" width="5.9921875" style="5"/>
    <col min="7295" max="7295" width="1.12109375" style="5" customWidth="1"/>
    <col min="7296" max="7296" width="2.87109375" style="5" customWidth="1"/>
    <col min="7297" max="7297" width="4.24609375" style="5" customWidth="1"/>
    <col min="7298" max="7298" width="2.74609375" style="5" customWidth="1"/>
    <col min="7299" max="7299" width="25.3515625" style="5" customWidth="1"/>
    <col min="7300" max="7306" width="6.2421875" style="5" customWidth="1"/>
    <col min="7307" max="7310" width="5.9921875" style="5"/>
    <col min="7311" max="7311" width="1.12109375" style="5" customWidth="1"/>
    <col min="7312" max="7312" width="2.87109375" style="5" customWidth="1"/>
    <col min="7313" max="7313" width="4.24609375" style="5" customWidth="1"/>
    <col min="7314" max="7314" width="2.74609375" style="5" customWidth="1"/>
    <col min="7315" max="7315" width="25.3515625" style="5" customWidth="1"/>
    <col min="7316" max="7322" width="6.2421875" style="5" customWidth="1"/>
    <col min="7323" max="7326" width="5.9921875" style="5"/>
    <col min="7327" max="7327" width="1.12109375" style="5" customWidth="1"/>
    <col min="7328" max="7328" width="2.87109375" style="5" customWidth="1"/>
    <col min="7329" max="7329" width="4.24609375" style="5" customWidth="1"/>
    <col min="7330" max="7330" width="2.74609375" style="5" customWidth="1"/>
    <col min="7331" max="7331" width="25.3515625" style="5" customWidth="1"/>
    <col min="7332" max="7338" width="6.2421875" style="5" customWidth="1"/>
    <col min="7339" max="7342" width="5.9921875" style="5"/>
    <col min="7343" max="7343" width="1.12109375" style="5" customWidth="1"/>
    <col min="7344" max="7344" width="2.87109375" style="5" customWidth="1"/>
    <col min="7345" max="7345" width="4.24609375" style="5" customWidth="1"/>
    <col min="7346" max="7346" width="2.74609375" style="5" customWidth="1"/>
    <col min="7347" max="7347" width="25.3515625" style="5" customWidth="1"/>
    <col min="7348" max="7354" width="6.2421875" style="5" customWidth="1"/>
    <col min="7355" max="7358" width="5.9921875" style="5"/>
    <col min="7359" max="7359" width="1.12109375" style="5" customWidth="1"/>
    <col min="7360" max="7360" width="2.87109375" style="5" customWidth="1"/>
    <col min="7361" max="7361" width="4.24609375" style="5" customWidth="1"/>
    <col min="7362" max="7362" width="2.74609375" style="5" customWidth="1"/>
    <col min="7363" max="7363" width="25.3515625" style="5" customWidth="1"/>
    <col min="7364" max="7370" width="6.2421875" style="5" customWidth="1"/>
    <col min="7371" max="7375" width="5.9921875" style="5"/>
    <col min="7376" max="7376" width="1.12109375" style="5" customWidth="1"/>
    <col min="7377" max="7377" width="2.87109375" style="5" customWidth="1"/>
    <col min="7378" max="7378" width="4.24609375" style="5" customWidth="1"/>
    <col min="7379" max="7379" width="2.74609375" style="5" customWidth="1"/>
    <col min="7380" max="7380" width="25.3515625" style="5" customWidth="1"/>
    <col min="7381" max="7387" width="6.2421875" style="5" customWidth="1"/>
    <col min="7388" max="7467" width="5.9921875" style="5"/>
    <col min="7468" max="7468" width="1.12109375" style="5" customWidth="1"/>
    <col min="7469" max="7469" width="2.87109375" style="5" customWidth="1"/>
    <col min="7470" max="7470" width="4.24609375" style="5" customWidth="1"/>
    <col min="7471" max="7471" width="2.74609375" style="5" customWidth="1"/>
    <col min="7472" max="7472" width="25.3515625" style="5" customWidth="1"/>
    <col min="7473" max="7479" width="6.2421875" style="5" customWidth="1"/>
    <col min="7480" max="7483" width="5.9921875" style="5"/>
    <col min="7484" max="7484" width="1.12109375" style="5" customWidth="1"/>
    <col min="7485" max="7485" width="2.87109375" style="5" customWidth="1"/>
    <col min="7486" max="7486" width="4.24609375" style="5" customWidth="1"/>
    <col min="7487" max="7487" width="2.74609375" style="5" customWidth="1"/>
    <col min="7488" max="7488" width="25.3515625" style="5" customWidth="1"/>
    <col min="7489" max="7495" width="6.2421875" style="5" customWidth="1"/>
    <col min="7496" max="7500" width="5.9921875" style="5"/>
    <col min="7501" max="7501" width="1.12109375" style="5" customWidth="1"/>
    <col min="7502" max="7502" width="2.87109375" style="5" customWidth="1"/>
    <col min="7503" max="7503" width="4.24609375" style="5" customWidth="1"/>
    <col min="7504" max="7504" width="2.74609375" style="5" customWidth="1"/>
    <col min="7505" max="7505" width="25.3515625" style="5" customWidth="1"/>
    <col min="7506" max="7512" width="6.2421875" style="5" customWidth="1"/>
    <col min="7513" max="7517" width="5.9921875" style="5"/>
    <col min="7518" max="7518" width="1.12109375" style="5" customWidth="1"/>
    <col min="7519" max="7519" width="2.87109375" style="5" customWidth="1"/>
    <col min="7520" max="7520" width="4.24609375" style="5" customWidth="1"/>
    <col min="7521" max="7521" width="2.74609375" style="5" customWidth="1"/>
    <col min="7522" max="7522" width="25.3515625" style="5" customWidth="1"/>
    <col min="7523" max="7529" width="6.2421875" style="5" customWidth="1"/>
    <col min="7530" max="7534" width="5.9921875" style="5"/>
    <col min="7535" max="7535" width="1.12109375" style="5" customWidth="1"/>
    <col min="7536" max="7536" width="2.87109375" style="5" customWidth="1"/>
    <col min="7537" max="7537" width="4.24609375" style="5" customWidth="1"/>
    <col min="7538" max="7538" width="2.74609375" style="5" customWidth="1"/>
    <col min="7539" max="7539" width="25.3515625" style="5" customWidth="1"/>
    <col min="7540" max="7546" width="6.2421875" style="5" customWidth="1"/>
    <col min="7547" max="7550" width="5.9921875" style="5"/>
    <col min="7551" max="7551" width="1.12109375" style="5" customWidth="1"/>
    <col min="7552" max="7552" width="2.87109375" style="5" customWidth="1"/>
    <col min="7553" max="7553" width="4.24609375" style="5" customWidth="1"/>
    <col min="7554" max="7554" width="2.74609375" style="5" customWidth="1"/>
    <col min="7555" max="7555" width="25.3515625" style="5" customWidth="1"/>
    <col min="7556" max="7562" width="6.2421875" style="5" customWidth="1"/>
    <col min="7563" max="7566" width="5.9921875" style="5"/>
    <col min="7567" max="7567" width="1.12109375" style="5" customWidth="1"/>
    <col min="7568" max="7568" width="2.87109375" style="5" customWidth="1"/>
    <col min="7569" max="7569" width="4.24609375" style="5" customWidth="1"/>
    <col min="7570" max="7570" width="2.74609375" style="5" customWidth="1"/>
    <col min="7571" max="7571" width="25.3515625" style="5" customWidth="1"/>
    <col min="7572" max="7578" width="6.2421875" style="5" customWidth="1"/>
    <col min="7579" max="7582" width="5.9921875" style="5"/>
    <col min="7583" max="7583" width="1.12109375" style="5" customWidth="1"/>
    <col min="7584" max="7584" width="2.87109375" style="5" customWidth="1"/>
    <col min="7585" max="7585" width="4.24609375" style="5" customWidth="1"/>
    <col min="7586" max="7586" width="2.74609375" style="5" customWidth="1"/>
    <col min="7587" max="7587" width="25.3515625" style="5" customWidth="1"/>
    <col min="7588" max="7594" width="6.2421875" style="5" customWidth="1"/>
    <col min="7595" max="7598" width="5.9921875" style="5"/>
    <col min="7599" max="7599" width="1.12109375" style="5" customWidth="1"/>
    <col min="7600" max="7600" width="2.87109375" style="5" customWidth="1"/>
    <col min="7601" max="7601" width="4.24609375" style="5" customWidth="1"/>
    <col min="7602" max="7602" width="2.74609375" style="5" customWidth="1"/>
    <col min="7603" max="7603" width="25.3515625" style="5" customWidth="1"/>
    <col min="7604" max="7610" width="6.2421875" style="5" customWidth="1"/>
    <col min="7611" max="7614" width="5.9921875" style="5"/>
    <col min="7615" max="7615" width="1.12109375" style="5" customWidth="1"/>
    <col min="7616" max="7616" width="2.87109375" style="5" customWidth="1"/>
    <col min="7617" max="7617" width="4.24609375" style="5" customWidth="1"/>
    <col min="7618" max="7618" width="2.74609375" style="5" customWidth="1"/>
    <col min="7619" max="7619" width="25.3515625" style="5" customWidth="1"/>
    <col min="7620" max="7626" width="6.2421875" style="5" customWidth="1"/>
    <col min="7627" max="7631" width="5.9921875" style="5"/>
    <col min="7632" max="7632" width="1.12109375" style="5" customWidth="1"/>
    <col min="7633" max="7633" width="2.87109375" style="5" customWidth="1"/>
    <col min="7634" max="7634" width="4.24609375" style="5" customWidth="1"/>
    <col min="7635" max="7635" width="2.74609375" style="5" customWidth="1"/>
    <col min="7636" max="7636" width="25.3515625" style="5" customWidth="1"/>
    <col min="7637" max="7643" width="6.2421875" style="5" customWidth="1"/>
    <col min="7644" max="7723" width="5.9921875" style="5"/>
    <col min="7724" max="7724" width="1.12109375" style="5" customWidth="1"/>
    <col min="7725" max="7725" width="2.87109375" style="5" customWidth="1"/>
    <col min="7726" max="7726" width="4.24609375" style="5" customWidth="1"/>
    <col min="7727" max="7727" width="2.74609375" style="5" customWidth="1"/>
    <col min="7728" max="7728" width="25.3515625" style="5" customWidth="1"/>
    <col min="7729" max="7735" width="6.2421875" style="5" customWidth="1"/>
    <col min="7736" max="7739" width="5.9921875" style="5"/>
    <col min="7740" max="7740" width="1.12109375" style="5" customWidth="1"/>
    <col min="7741" max="7741" width="2.87109375" style="5" customWidth="1"/>
    <col min="7742" max="7742" width="4.24609375" style="5" customWidth="1"/>
    <col min="7743" max="7743" width="2.74609375" style="5" customWidth="1"/>
    <col min="7744" max="7744" width="25.3515625" style="5" customWidth="1"/>
    <col min="7745" max="7751" width="6.2421875" style="5" customWidth="1"/>
    <col min="7752" max="7756" width="5.9921875" style="5"/>
    <col min="7757" max="7757" width="1.12109375" style="5" customWidth="1"/>
    <col min="7758" max="7758" width="2.87109375" style="5" customWidth="1"/>
    <col min="7759" max="7759" width="4.24609375" style="5" customWidth="1"/>
    <col min="7760" max="7760" width="2.74609375" style="5" customWidth="1"/>
    <col min="7761" max="7761" width="25.3515625" style="5" customWidth="1"/>
    <col min="7762" max="7768" width="6.2421875" style="5" customWidth="1"/>
    <col min="7769" max="7773" width="5.9921875" style="5"/>
    <col min="7774" max="7774" width="1.12109375" style="5" customWidth="1"/>
    <col min="7775" max="7775" width="2.87109375" style="5" customWidth="1"/>
    <col min="7776" max="7776" width="4.24609375" style="5" customWidth="1"/>
    <col min="7777" max="7777" width="2.74609375" style="5" customWidth="1"/>
    <col min="7778" max="7778" width="25.3515625" style="5" customWidth="1"/>
    <col min="7779" max="7785" width="6.2421875" style="5" customWidth="1"/>
    <col min="7786" max="7790" width="5.9921875" style="5"/>
    <col min="7791" max="7791" width="1.12109375" style="5" customWidth="1"/>
    <col min="7792" max="7792" width="2.87109375" style="5" customWidth="1"/>
    <col min="7793" max="7793" width="4.24609375" style="5" customWidth="1"/>
    <col min="7794" max="7794" width="2.74609375" style="5" customWidth="1"/>
    <col min="7795" max="7795" width="25.3515625" style="5" customWidth="1"/>
    <col min="7796" max="7802" width="6.2421875" style="5" customWidth="1"/>
    <col min="7803" max="7806" width="5.9921875" style="5"/>
    <col min="7807" max="7807" width="1.12109375" style="5" customWidth="1"/>
    <col min="7808" max="7808" width="2.87109375" style="5" customWidth="1"/>
    <col min="7809" max="7809" width="4.24609375" style="5" customWidth="1"/>
    <col min="7810" max="7810" width="2.74609375" style="5" customWidth="1"/>
    <col min="7811" max="7811" width="25.3515625" style="5" customWidth="1"/>
    <col min="7812" max="7818" width="6.2421875" style="5" customWidth="1"/>
    <col min="7819" max="7822" width="5.9921875" style="5"/>
    <col min="7823" max="7823" width="1.12109375" style="5" customWidth="1"/>
    <col min="7824" max="7824" width="2.87109375" style="5" customWidth="1"/>
    <col min="7825" max="7825" width="4.24609375" style="5" customWidth="1"/>
    <col min="7826" max="7826" width="2.74609375" style="5" customWidth="1"/>
    <col min="7827" max="7827" width="25.3515625" style="5" customWidth="1"/>
    <col min="7828" max="7834" width="6.2421875" style="5" customWidth="1"/>
    <col min="7835" max="7838" width="5.9921875" style="5"/>
    <col min="7839" max="7839" width="1.12109375" style="5" customWidth="1"/>
    <col min="7840" max="7840" width="2.87109375" style="5" customWidth="1"/>
    <col min="7841" max="7841" width="4.24609375" style="5" customWidth="1"/>
    <col min="7842" max="7842" width="2.74609375" style="5" customWidth="1"/>
    <col min="7843" max="7843" width="25.3515625" style="5" customWidth="1"/>
    <col min="7844" max="7850" width="6.2421875" style="5" customWidth="1"/>
    <col min="7851" max="7854" width="5.9921875" style="5"/>
    <col min="7855" max="7855" width="1.12109375" style="5" customWidth="1"/>
    <col min="7856" max="7856" width="2.87109375" style="5" customWidth="1"/>
    <col min="7857" max="7857" width="4.24609375" style="5" customWidth="1"/>
    <col min="7858" max="7858" width="2.74609375" style="5" customWidth="1"/>
    <col min="7859" max="7859" width="25.3515625" style="5" customWidth="1"/>
    <col min="7860" max="7866" width="6.2421875" style="5" customWidth="1"/>
    <col min="7867" max="7870" width="5.9921875" style="5"/>
    <col min="7871" max="7871" width="1.12109375" style="5" customWidth="1"/>
    <col min="7872" max="7872" width="2.87109375" style="5" customWidth="1"/>
    <col min="7873" max="7873" width="4.24609375" style="5" customWidth="1"/>
    <col min="7874" max="7874" width="2.74609375" style="5" customWidth="1"/>
    <col min="7875" max="7875" width="25.3515625" style="5" customWidth="1"/>
    <col min="7876" max="7882" width="6.2421875" style="5" customWidth="1"/>
    <col min="7883" max="7887" width="5.9921875" style="5"/>
    <col min="7888" max="7888" width="1.12109375" style="5" customWidth="1"/>
    <col min="7889" max="7889" width="2.87109375" style="5" customWidth="1"/>
    <col min="7890" max="7890" width="4.24609375" style="5" customWidth="1"/>
    <col min="7891" max="7891" width="2.74609375" style="5" customWidth="1"/>
    <col min="7892" max="7892" width="25.3515625" style="5" customWidth="1"/>
    <col min="7893" max="7899" width="6.2421875" style="5" customWidth="1"/>
    <col min="7900" max="7979" width="5.9921875" style="5"/>
    <col min="7980" max="7980" width="1.12109375" style="5" customWidth="1"/>
    <col min="7981" max="7981" width="2.87109375" style="5" customWidth="1"/>
    <col min="7982" max="7982" width="4.24609375" style="5" customWidth="1"/>
    <col min="7983" max="7983" width="2.74609375" style="5" customWidth="1"/>
    <col min="7984" max="7984" width="25.3515625" style="5" customWidth="1"/>
    <col min="7985" max="7991" width="6.2421875" style="5" customWidth="1"/>
    <col min="7992" max="7995" width="5.9921875" style="5"/>
    <col min="7996" max="7996" width="1.12109375" style="5" customWidth="1"/>
    <col min="7997" max="7997" width="2.87109375" style="5" customWidth="1"/>
    <col min="7998" max="7998" width="4.24609375" style="5" customWidth="1"/>
    <col min="7999" max="7999" width="2.74609375" style="5" customWidth="1"/>
    <col min="8000" max="8000" width="25.3515625" style="5" customWidth="1"/>
    <col min="8001" max="8007" width="6.2421875" style="5" customWidth="1"/>
    <col min="8008" max="8012" width="5.9921875" style="5"/>
    <col min="8013" max="8013" width="1.12109375" style="5" customWidth="1"/>
    <col min="8014" max="8014" width="2.87109375" style="5" customWidth="1"/>
    <col min="8015" max="8015" width="4.24609375" style="5" customWidth="1"/>
    <col min="8016" max="8016" width="2.74609375" style="5" customWidth="1"/>
    <col min="8017" max="8017" width="25.3515625" style="5" customWidth="1"/>
    <col min="8018" max="8024" width="6.2421875" style="5" customWidth="1"/>
    <col min="8025" max="8029" width="5.9921875" style="5"/>
    <col min="8030" max="8030" width="1.12109375" style="5" customWidth="1"/>
    <col min="8031" max="8031" width="2.87109375" style="5" customWidth="1"/>
    <col min="8032" max="8032" width="4.24609375" style="5" customWidth="1"/>
    <col min="8033" max="8033" width="2.74609375" style="5" customWidth="1"/>
    <col min="8034" max="8034" width="25.3515625" style="5" customWidth="1"/>
    <col min="8035" max="8041" width="6.2421875" style="5" customWidth="1"/>
    <col min="8042" max="8046" width="5.9921875" style="5"/>
    <col min="8047" max="8047" width="1.12109375" style="5" customWidth="1"/>
    <col min="8048" max="8048" width="2.87109375" style="5" customWidth="1"/>
    <col min="8049" max="8049" width="4.24609375" style="5" customWidth="1"/>
    <col min="8050" max="8050" width="2.74609375" style="5" customWidth="1"/>
    <col min="8051" max="8051" width="25.3515625" style="5" customWidth="1"/>
    <col min="8052" max="8058" width="6.2421875" style="5" customWidth="1"/>
    <col min="8059" max="8062" width="5.9921875" style="5"/>
    <col min="8063" max="8063" width="1.12109375" style="5" customWidth="1"/>
    <col min="8064" max="8064" width="2.87109375" style="5" customWidth="1"/>
    <col min="8065" max="8065" width="4.24609375" style="5" customWidth="1"/>
    <col min="8066" max="8066" width="2.74609375" style="5" customWidth="1"/>
    <col min="8067" max="8067" width="25.3515625" style="5" customWidth="1"/>
    <col min="8068" max="8074" width="6.2421875" style="5" customWidth="1"/>
    <col min="8075" max="8078" width="5.9921875" style="5"/>
    <col min="8079" max="8079" width="1.12109375" style="5" customWidth="1"/>
    <col min="8080" max="8080" width="2.87109375" style="5" customWidth="1"/>
    <col min="8081" max="8081" width="4.24609375" style="5" customWidth="1"/>
    <col min="8082" max="8082" width="2.74609375" style="5" customWidth="1"/>
    <col min="8083" max="8083" width="25.3515625" style="5" customWidth="1"/>
    <col min="8084" max="8090" width="6.2421875" style="5" customWidth="1"/>
    <col min="8091" max="8094" width="5.9921875" style="5"/>
    <col min="8095" max="8095" width="1.12109375" style="5" customWidth="1"/>
    <col min="8096" max="8096" width="2.87109375" style="5" customWidth="1"/>
    <col min="8097" max="8097" width="4.24609375" style="5" customWidth="1"/>
    <col min="8098" max="8098" width="2.74609375" style="5" customWidth="1"/>
    <col min="8099" max="8099" width="25.3515625" style="5" customWidth="1"/>
    <col min="8100" max="8106" width="6.2421875" style="5" customWidth="1"/>
    <col min="8107" max="8110" width="5.9921875" style="5"/>
    <col min="8111" max="8111" width="1.12109375" style="5" customWidth="1"/>
    <col min="8112" max="8112" width="2.87109375" style="5" customWidth="1"/>
    <col min="8113" max="8113" width="4.24609375" style="5" customWidth="1"/>
    <col min="8114" max="8114" width="2.74609375" style="5" customWidth="1"/>
    <col min="8115" max="8115" width="25.3515625" style="5" customWidth="1"/>
    <col min="8116" max="8122" width="6.2421875" style="5" customWidth="1"/>
    <col min="8123" max="8126" width="5.9921875" style="5"/>
    <col min="8127" max="8127" width="1.12109375" style="5" customWidth="1"/>
    <col min="8128" max="8128" width="2.87109375" style="5" customWidth="1"/>
    <col min="8129" max="8129" width="4.24609375" style="5" customWidth="1"/>
    <col min="8130" max="8130" width="2.74609375" style="5" customWidth="1"/>
    <col min="8131" max="8131" width="25.3515625" style="5" customWidth="1"/>
    <col min="8132" max="8138" width="6.2421875" style="5" customWidth="1"/>
    <col min="8139" max="8143" width="5.9921875" style="5"/>
    <col min="8144" max="8144" width="1.12109375" style="5" customWidth="1"/>
    <col min="8145" max="8145" width="2.87109375" style="5" customWidth="1"/>
    <col min="8146" max="8146" width="4.24609375" style="5" customWidth="1"/>
    <col min="8147" max="8147" width="2.74609375" style="5" customWidth="1"/>
    <col min="8148" max="8148" width="25.3515625" style="5" customWidth="1"/>
    <col min="8149" max="8155" width="6.2421875" style="5" customWidth="1"/>
    <col min="8156" max="8235" width="5.9921875" style="5"/>
    <col min="8236" max="8236" width="1.12109375" style="5" customWidth="1"/>
    <col min="8237" max="8237" width="2.87109375" style="5" customWidth="1"/>
    <col min="8238" max="8238" width="4.24609375" style="5" customWidth="1"/>
    <col min="8239" max="8239" width="2.74609375" style="5" customWidth="1"/>
    <col min="8240" max="8240" width="25.3515625" style="5" customWidth="1"/>
    <col min="8241" max="8247" width="6.2421875" style="5" customWidth="1"/>
    <col min="8248" max="8251" width="5.9921875" style="5"/>
    <col min="8252" max="8252" width="1.12109375" style="5" customWidth="1"/>
    <col min="8253" max="8253" width="2.87109375" style="5" customWidth="1"/>
    <col min="8254" max="8254" width="4.24609375" style="5" customWidth="1"/>
    <col min="8255" max="8255" width="2.74609375" style="5" customWidth="1"/>
    <col min="8256" max="8256" width="25.3515625" style="5" customWidth="1"/>
    <col min="8257" max="8263" width="6.2421875" style="5" customWidth="1"/>
    <col min="8264" max="8268" width="5.9921875" style="5"/>
    <col min="8269" max="8269" width="1.12109375" style="5" customWidth="1"/>
    <col min="8270" max="8270" width="2.87109375" style="5" customWidth="1"/>
    <col min="8271" max="8271" width="4.24609375" style="5" customWidth="1"/>
    <col min="8272" max="8272" width="2.74609375" style="5" customWidth="1"/>
    <col min="8273" max="8273" width="25.3515625" style="5" customWidth="1"/>
    <col min="8274" max="8280" width="6.2421875" style="5" customWidth="1"/>
    <col min="8281" max="8285" width="5.9921875" style="5"/>
    <col min="8286" max="8286" width="1.12109375" style="5" customWidth="1"/>
    <col min="8287" max="8287" width="2.87109375" style="5" customWidth="1"/>
    <col min="8288" max="8288" width="4.24609375" style="5" customWidth="1"/>
    <col min="8289" max="8289" width="2.74609375" style="5" customWidth="1"/>
    <col min="8290" max="8290" width="25.3515625" style="5" customWidth="1"/>
    <col min="8291" max="8297" width="6.2421875" style="5" customWidth="1"/>
    <col min="8298" max="8302" width="5.9921875" style="5"/>
    <col min="8303" max="8303" width="1.12109375" style="5" customWidth="1"/>
    <col min="8304" max="8304" width="2.87109375" style="5" customWidth="1"/>
    <col min="8305" max="8305" width="4.24609375" style="5" customWidth="1"/>
    <col min="8306" max="8306" width="2.74609375" style="5" customWidth="1"/>
    <col min="8307" max="8307" width="25.3515625" style="5" customWidth="1"/>
    <col min="8308" max="8314" width="6.2421875" style="5" customWidth="1"/>
    <col min="8315" max="8318" width="5.9921875" style="5"/>
    <col min="8319" max="8319" width="1.12109375" style="5" customWidth="1"/>
    <col min="8320" max="8320" width="2.87109375" style="5" customWidth="1"/>
    <col min="8321" max="8321" width="4.24609375" style="5" customWidth="1"/>
    <col min="8322" max="8322" width="2.74609375" style="5" customWidth="1"/>
    <col min="8323" max="8323" width="25.3515625" style="5" customWidth="1"/>
    <col min="8324" max="8330" width="6.2421875" style="5" customWidth="1"/>
    <col min="8331" max="8334" width="5.9921875" style="5"/>
    <col min="8335" max="8335" width="1.12109375" style="5" customWidth="1"/>
    <col min="8336" max="8336" width="2.87109375" style="5" customWidth="1"/>
    <col min="8337" max="8337" width="4.24609375" style="5" customWidth="1"/>
    <col min="8338" max="8338" width="2.74609375" style="5" customWidth="1"/>
    <col min="8339" max="8339" width="25.3515625" style="5" customWidth="1"/>
    <col min="8340" max="8346" width="6.2421875" style="5" customWidth="1"/>
    <col min="8347" max="8350" width="5.9921875" style="5"/>
    <col min="8351" max="8351" width="1.12109375" style="5" customWidth="1"/>
    <col min="8352" max="8352" width="2.87109375" style="5" customWidth="1"/>
    <col min="8353" max="8353" width="4.24609375" style="5" customWidth="1"/>
    <col min="8354" max="8354" width="2.74609375" style="5" customWidth="1"/>
    <col min="8355" max="8355" width="25.3515625" style="5" customWidth="1"/>
    <col min="8356" max="8362" width="6.2421875" style="5" customWidth="1"/>
    <col min="8363" max="8366" width="5.9921875" style="5"/>
    <col min="8367" max="8367" width="1.12109375" style="5" customWidth="1"/>
    <col min="8368" max="8368" width="2.87109375" style="5" customWidth="1"/>
    <col min="8369" max="8369" width="4.24609375" style="5" customWidth="1"/>
    <col min="8370" max="8370" width="2.74609375" style="5" customWidth="1"/>
    <col min="8371" max="8371" width="25.3515625" style="5" customWidth="1"/>
    <col min="8372" max="8378" width="6.2421875" style="5" customWidth="1"/>
    <col min="8379" max="8382" width="5.9921875" style="5"/>
    <col min="8383" max="8383" width="1.12109375" style="5" customWidth="1"/>
    <col min="8384" max="8384" width="2.87109375" style="5" customWidth="1"/>
    <col min="8385" max="8385" width="4.24609375" style="5" customWidth="1"/>
    <col min="8386" max="8386" width="2.74609375" style="5" customWidth="1"/>
    <col min="8387" max="8387" width="25.3515625" style="5" customWidth="1"/>
    <col min="8388" max="8394" width="6.2421875" style="5" customWidth="1"/>
    <col min="8395" max="8399" width="5.9921875" style="5"/>
    <col min="8400" max="8400" width="1.12109375" style="5" customWidth="1"/>
    <col min="8401" max="8401" width="2.87109375" style="5" customWidth="1"/>
    <col min="8402" max="8402" width="4.24609375" style="5" customWidth="1"/>
    <col min="8403" max="8403" width="2.74609375" style="5" customWidth="1"/>
    <col min="8404" max="8404" width="25.3515625" style="5" customWidth="1"/>
    <col min="8405" max="8411" width="6.2421875" style="5" customWidth="1"/>
    <col min="8412" max="8491" width="5.9921875" style="5"/>
    <col min="8492" max="8492" width="1.12109375" style="5" customWidth="1"/>
    <col min="8493" max="8493" width="2.87109375" style="5" customWidth="1"/>
    <col min="8494" max="8494" width="4.24609375" style="5" customWidth="1"/>
    <col min="8495" max="8495" width="2.74609375" style="5" customWidth="1"/>
    <col min="8496" max="8496" width="25.3515625" style="5" customWidth="1"/>
    <col min="8497" max="8503" width="6.2421875" style="5" customWidth="1"/>
    <col min="8504" max="8507" width="5.9921875" style="5"/>
    <col min="8508" max="8508" width="1.12109375" style="5" customWidth="1"/>
    <col min="8509" max="8509" width="2.87109375" style="5" customWidth="1"/>
    <col min="8510" max="8510" width="4.24609375" style="5" customWidth="1"/>
    <col min="8511" max="8511" width="2.74609375" style="5" customWidth="1"/>
    <col min="8512" max="8512" width="25.3515625" style="5" customWidth="1"/>
    <col min="8513" max="8519" width="6.2421875" style="5" customWidth="1"/>
    <col min="8520" max="8524" width="5.9921875" style="5"/>
    <col min="8525" max="8525" width="1.12109375" style="5" customWidth="1"/>
    <col min="8526" max="8526" width="2.87109375" style="5" customWidth="1"/>
    <col min="8527" max="8527" width="4.24609375" style="5" customWidth="1"/>
    <col min="8528" max="8528" width="2.74609375" style="5" customWidth="1"/>
    <col min="8529" max="8529" width="25.3515625" style="5" customWidth="1"/>
    <col min="8530" max="8536" width="6.2421875" style="5" customWidth="1"/>
    <col min="8537" max="8541" width="5.9921875" style="5"/>
    <col min="8542" max="8542" width="1.12109375" style="5" customWidth="1"/>
    <col min="8543" max="8543" width="2.87109375" style="5" customWidth="1"/>
    <col min="8544" max="8544" width="4.24609375" style="5" customWidth="1"/>
    <col min="8545" max="8545" width="2.74609375" style="5" customWidth="1"/>
    <col min="8546" max="8546" width="25.3515625" style="5" customWidth="1"/>
    <col min="8547" max="8553" width="6.2421875" style="5" customWidth="1"/>
    <col min="8554" max="8558" width="5.9921875" style="5"/>
    <col min="8559" max="8559" width="1.12109375" style="5" customWidth="1"/>
    <col min="8560" max="8560" width="2.87109375" style="5" customWidth="1"/>
    <col min="8561" max="8561" width="4.24609375" style="5" customWidth="1"/>
    <col min="8562" max="8562" width="2.74609375" style="5" customWidth="1"/>
    <col min="8563" max="8563" width="25.3515625" style="5" customWidth="1"/>
    <col min="8564" max="8570" width="6.2421875" style="5" customWidth="1"/>
    <col min="8571" max="8574" width="5.9921875" style="5"/>
    <col min="8575" max="8575" width="1.12109375" style="5" customWidth="1"/>
    <col min="8576" max="8576" width="2.87109375" style="5" customWidth="1"/>
    <col min="8577" max="8577" width="4.24609375" style="5" customWidth="1"/>
    <col min="8578" max="8578" width="2.74609375" style="5" customWidth="1"/>
    <col min="8579" max="8579" width="25.3515625" style="5" customWidth="1"/>
    <col min="8580" max="8586" width="6.2421875" style="5" customWidth="1"/>
    <col min="8587" max="8590" width="5.9921875" style="5"/>
    <col min="8591" max="8591" width="1.12109375" style="5" customWidth="1"/>
    <col min="8592" max="8592" width="2.87109375" style="5" customWidth="1"/>
    <col min="8593" max="8593" width="4.24609375" style="5" customWidth="1"/>
    <col min="8594" max="8594" width="2.74609375" style="5" customWidth="1"/>
    <col min="8595" max="8595" width="25.3515625" style="5" customWidth="1"/>
    <col min="8596" max="8602" width="6.2421875" style="5" customWidth="1"/>
    <col min="8603" max="8606" width="5.9921875" style="5"/>
    <col min="8607" max="8607" width="1.12109375" style="5" customWidth="1"/>
    <col min="8608" max="8608" width="2.87109375" style="5" customWidth="1"/>
    <col min="8609" max="8609" width="4.24609375" style="5" customWidth="1"/>
    <col min="8610" max="8610" width="2.74609375" style="5" customWidth="1"/>
    <col min="8611" max="8611" width="25.3515625" style="5" customWidth="1"/>
    <col min="8612" max="8618" width="6.2421875" style="5" customWidth="1"/>
    <col min="8619" max="8622" width="5.9921875" style="5"/>
    <col min="8623" max="8623" width="1.12109375" style="5" customWidth="1"/>
    <col min="8624" max="8624" width="2.87109375" style="5" customWidth="1"/>
    <col min="8625" max="8625" width="4.24609375" style="5" customWidth="1"/>
    <col min="8626" max="8626" width="2.74609375" style="5" customWidth="1"/>
    <col min="8627" max="8627" width="25.3515625" style="5" customWidth="1"/>
    <col min="8628" max="8634" width="6.2421875" style="5" customWidth="1"/>
    <col min="8635" max="8638" width="5.9921875" style="5"/>
    <col min="8639" max="8639" width="1.12109375" style="5" customWidth="1"/>
    <col min="8640" max="8640" width="2.87109375" style="5" customWidth="1"/>
    <col min="8641" max="8641" width="4.24609375" style="5" customWidth="1"/>
    <col min="8642" max="8642" width="2.74609375" style="5" customWidth="1"/>
    <col min="8643" max="8643" width="25.3515625" style="5" customWidth="1"/>
    <col min="8644" max="8650" width="6.2421875" style="5" customWidth="1"/>
    <col min="8651" max="8655" width="5.9921875" style="5"/>
    <col min="8656" max="8656" width="1.12109375" style="5" customWidth="1"/>
    <col min="8657" max="8657" width="2.87109375" style="5" customWidth="1"/>
    <col min="8658" max="8658" width="4.24609375" style="5" customWidth="1"/>
    <col min="8659" max="8659" width="2.74609375" style="5" customWidth="1"/>
    <col min="8660" max="8660" width="25.3515625" style="5" customWidth="1"/>
    <col min="8661" max="8667" width="6.2421875" style="5" customWidth="1"/>
    <col min="8668" max="8747" width="5.9921875" style="5"/>
    <col min="8748" max="8748" width="1.12109375" style="5" customWidth="1"/>
    <col min="8749" max="8749" width="2.87109375" style="5" customWidth="1"/>
    <col min="8750" max="8750" width="4.24609375" style="5" customWidth="1"/>
    <col min="8751" max="8751" width="2.74609375" style="5" customWidth="1"/>
    <col min="8752" max="8752" width="25.3515625" style="5" customWidth="1"/>
    <col min="8753" max="8759" width="6.2421875" style="5" customWidth="1"/>
    <col min="8760" max="8763" width="5.9921875" style="5"/>
    <col min="8764" max="8764" width="1.12109375" style="5" customWidth="1"/>
    <col min="8765" max="8765" width="2.87109375" style="5" customWidth="1"/>
    <col min="8766" max="8766" width="4.24609375" style="5" customWidth="1"/>
    <col min="8767" max="8767" width="2.74609375" style="5" customWidth="1"/>
    <col min="8768" max="8768" width="25.3515625" style="5" customWidth="1"/>
    <col min="8769" max="8775" width="6.2421875" style="5" customWidth="1"/>
    <col min="8776" max="8780" width="5.9921875" style="5"/>
    <col min="8781" max="8781" width="1.12109375" style="5" customWidth="1"/>
    <col min="8782" max="8782" width="2.87109375" style="5" customWidth="1"/>
    <col min="8783" max="8783" width="4.24609375" style="5" customWidth="1"/>
    <col min="8784" max="8784" width="2.74609375" style="5" customWidth="1"/>
    <col min="8785" max="8785" width="25.3515625" style="5" customWidth="1"/>
    <col min="8786" max="8792" width="6.2421875" style="5" customWidth="1"/>
    <col min="8793" max="8797" width="5.9921875" style="5"/>
    <col min="8798" max="8798" width="1.12109375" style="5" customWidth="1"/>
    <col min="8799" max="8799" width="2.87109375" style="5" customWidth="1"/>
    <col min="8800" max="8800" width="4.24609375" style="5" customWidth="1"/>
    <col min="8801" max="8801" width="2.74609375" style="5" customWidth="1"/>
    <col min="8802" max="8802" width="25.3515625" style="5" customWidth="1"/>
    <col min="8803" max="8809" width="6.2421875" style="5" customWidth="1"/>
    <col min="8810" max="8814" width="5.9921875" style="5"/>
    <col min="8815" max="8815" width="1.12109375" style="5" customWidth="1"/>
    <col min="8816" max="8816" width="2.87109375" style="5" customWidth="1"/>
    <col min="8817" max="8817" width="4.24609375" style="5" customWidth="1"/>
    <col min="8818" max="8818" width="2.74609375" style="5" customWidth="1"/>
    <col min="8819" max="8819" width="25.3515625" style="5" customWidth="1"/>
    <col min="8820" max="8826" width="6.2421875" style="5" customWidth="1"/>
    <col min="8827" max="8830" width="5.9921875" style="5"/>
    <col min="8831" max="8831" width="1.12109375" style="5" customWidth="1"/>
    <col min="8832" max="8832" width="2.87109375" style="5" customWidth="1"/>
    <col min="8833" max="8833" width="4.24609375" style="5" customWidth="1"/>
    <col min="8834" max="8834" width="2.74609375" style="5" customWidth="1"/>
    <col min="8835" max="8835" width="25.3515625" style="5" customWidth="1"/>
    <col min="8836" max="8842" width="6.2421875" style="5" customWidth="1"/>
    <col min="8843" max="8846" width="5.9921875" style="5"/>
    <col min="8847" max="8847" width="1.12109375" style="5" customWidth="1"/>
    <col min="8848" max="8848" width="2.87109375" style="5" customWidth="1"/>
    <col min="8849" max="8849" width="4.24609375" style="5" customWidth="1"/>
    <col min="8850" max="8850" width="2.74609375" style="5" customWidth="1"/>
    <col min="8851" max="8851" width="25.3515625" style="5" customWidth="1"/>
    <col min="8852" max="8858" width="6.2421875" style="5" customWidth="1"/>
    <col min="8859" max="8862" width="5.9921875" style="5"/>
    <col min="8863" max="8863" width="1.12109375" style="5" customWidth="1"/>
    <col min="8864" max="8864" width="2.87109375" style="5" customWidth="1"/>
    <col min="8865" max="8865" width="4.24609375" style="5" customWidth="1"/>
    <col min="8866" max="8866" width="2.74609375" style="5" customWidth="1"/>
    <col min="8867" max="8867" width="25.3515625" style="5" customWidth="1"/>
    <col min="8868" max="8874" width="6.2421875" style="5" customWidth="1"/>
    <col min="8875" max="8878" width="5.9921875" style="5"/>
    <col min="8879" max="8879" width="1.12109375" style="5" customWidth="1"/>
    <col min="8880" max="8880" width="2.87109375" style="5" customWidth="1"/>
    <col min="8881" max="8881" width="4.24609375" style="5" customWidth="1"/>
    <col min="8882" max="8882" width="2.74609375" style="5" customWidth="1"/>
    <col min="8883" max="8883" width="25.3515625" style="5" customWidth="1"/>
    <col min="8884" max="8890" width="6.2421875" style="5" customWidth="1"/>
    <col min="8891" max="8894" width="5.9921875" style="5"/>
    <col min="8895" max="8895" width="1.12109375" style="5" customWidth="1"/>
    <col min="8896" max="8896" width="2.87109375" style="5" customWidth="1"/>
    <col min="8897" max="8897" width="4.24609375" style="5" customWidth="1"/>
    <col min="8898" max="8898" width="2.74609375" style="5" customWidth="1"/>
    <col min="8899" max="8899" width="25.3515625" style="5" customWidth="1"/>
    <col min="8900" max="8906" width="6.2421875" style="5" customWidth="1"/>
    <col min="8907" max="8911" width="5.9921875" style="5"/>
    <col min="8912" max="8912" width="1.12109375" style="5" customWidth="1"/>
    <col min="8913" max="8913" width="2.87109375" style="5" customWidth="1"/>
    <col min="8914" max="8914" width="4.24609375" style="5" customWidth="1"/>
    <col min="8915" max="8915" width="2.74609375" style="5" customWidth="1"/>
    <col min="8916" max="8916" width="25.3515625" style="5" customWidth="1"/>
    <col min="8917" max="8923" width="6.2421875" style="5" customWidth="1"/>
    <col min="8924" max="9003" width="5.9921875" style="5"/>
    <col min="9004" max="9004" width="1.12109375" style="5" customWidth="1"/>
    <col min="9005" max="9005" width="2.87109375" style="5" customWidth="1"/>
    <col min="9006" max="9006" width="4.24609375" style="5" customWidth="1"/>
    <col min="9007" max="9007" width="2.74609375" style="5" customWidth="1"/>
    <col min="9008" max="9008" width="25.3515625" style="5" customWidth="1"/>
    <col min="9009" max="9015" width="6.2421875" style="5" customWidth="1"/>
    <col min="9016" max="9019" width="5.9921875" style="5"/>
    <col min="9020" max="9020" width="1.12109375" style="5" customWidth="1"/>
    <col min="9021" max="9021" width="2.87109375" style="5" customWidth="1"/>
    <col min="9022" max="9022" width="4.24609375" style="5" customWidth="1"/>
    <col min="9023" max="9023" width="2.74609375" style="5" customWidth="1"/>
    <col min="9024" max="9024" width="25.3515625" style="5" customWidth="1"/>
    <col min="9025" max="9031" width="6.2421875" style="5" customWidth="1"/>
    <col min="9032" max="9036" width="5.9921875" style="5"/>
    <col min="9037" max="9037" width="1.12109375" style="5" customWidth="1"/>
    <col min="9038" max="9038" width="2.87109375" style="5" customWidth="1"/>
    <col min="9039" max="9039" width="4.24609375" style="5" customWidth="1"/>
    <col min="9040" max="9040" width="2.74609375" style="5" customWidth="1"/>
    <col min="9041" max="9041" width="25.3515625" style="5" customWidth="1"/>
    <col min="9042" max="9048" width="6.2421875" style="5" customWidth="1"/>
    <col min="9049" max="9053" width="5.9921875" style="5"/>
    <col min="9054" max="9054" width="1.12109375" style="5" customWidth="1"/>
    <col min="9055" max="9055" width="2.87109375" style="5" customWidth="1"/>
    <col min="9056" max="9056" width="4.24609375" style="5" customWidth="1"/>
    <col min="9057" max="9057" width="2.74609375" style="5" customWidth="1"/>
    <col min="9058" max="9058" width="25.3515625" style="5" customWidth="1"/>
    <col min="9059" max="9065" width="6.2421875" style="5" customWidth="1"/>
    <col min="9066" max="9070" width="5.9921875" style="5"/>
    <col min="9071" max="9071" width="1.12109375" style="5" customWidth="1"/>
    <col min="9072" max="9072" width="2.87109375" style="5" customWidth="1"/>
    <col min="9073" max="9073" width="4.24609375" style="5" customWidth="1"/>
    <col min="9074" max="9074" width="2.74609375" style="5" customWidth="1"/>
    <col min="9075" max="9075" width="25.3515625" style="5" customWidth="1"/>
    <col min="9076" max="9082" width="6.2421875" style="5" customWidth="1"/>
    <col min="9083" max="9086" width="5.9921875" style="5"/>
    <col min="9087" max="9087" width="1.12109375" style="5" customWidth="1"/>
    <col min="9088" max="9088" width="2.87109375" style="5" customWidth="1"/>
    <col min="9089" max="9089" width="4.24609375" style="5" customWidth="1"/>
    <col min="9090" max="9090" width="2.74609375" style="5" customWidth="1"/>
    <col min="9091" max="9091" width="25.3515625" style="5" customWidth="1"/>
    <col min="9092" max="9098" width="6.2421875" style="5" customWidth="1"/>
    <col min="9099" max="9102" width="5.9921875" style="5"/>
    <col min="9103" max="9103" width="1.12109375" style="5" customWidth="1"/>
    <col min="9104" max="9104" width="2.87109375" style="5" customWidth="1"/>
    <col min="9105" max="9105" width="4.24609375" style="5" customWidth="1"/>
    <col min="9106" max="9106" width="2.74609375" style="5" customWidth="1"/>
    <col min="9107" max="9107" width="25.3515625" style="5" customWidth="1"/>
    <col min="9108" max="9114" width="6.2421875" style="5" customWidth="1"/>
    <col min="9115" max="9118" width="5.9921875" style="5"/>
    <col min="9119" max="9119" width="1.12109375" style="5" customWidth="1"/>
    <col min="9120" max="9120" width="2.87109375" style="5" customWidth="1"/>
    <col min="9121" max="9121" width="4.24609375" style="5" customWidth="1"/>
    <col min="9122" max="9122" width="2.74609375" style="5" customWidth="1"/>
    <col min="9123" max="9123" width="25.3515625" style="5" customWidth="1"/>
    <col min="9124" max="9130" width="6.2421875" style="5" customWidth="1"/>
    <col min="9131" max="9134" width="5.9921875" style="5"/>
    <col min="9135" max="9135" width="1.12109375" style="5" customWidth="1"/>
    <col min="9136" max="9136" width="2.87109375" style="5" customWidth="1"/>
    <col min="9137" max="9137" width="4.24609375" style="5" customWidth="1"/>
    <col min="9138" max="9138" width="2.74609375" style="5" customWidth="1"/>
    <col min="9139" max="9139" width="25.3515625" style="5" customWidth="1"/>
    <col min="9140" max="9146" width="6.2421875" style="5" customWidth="1"/>
    <col min="9147" max="9150" width="5.9921875" style="5"/>
    <col min="9151" max="9151" width="1.12109375" style="5" customWidth="1"/>
    <col min="9152" max="9152" width="2.87109375" style="5" customWidth="1"/>
    <col min="9153" max="9153" width="4.24609375" style="5" customWidth="1"/>
    <col min="9154" max="9154" width="2.74609375" style="5" customWidth="1"/>
    <col min="9155" max="9155" width="25.3515625" style="5" customWidth="1"/>
    <col min="9156" max="9162" width="6.2421875" style="5" customWidth="1"/>
    <col min="9163" max="9167" width="5.9921875" style="5"/>
    <col min="9168" max="9168" width="1.12109375" style="5" customWidth="1"/>
    <col min="9169" max="9169" width="2.87109375" style="5" customWidth="1"/>
    <col min="9170" max="9170" width="4.24609375" style="5" customWidth="1"/>
    <col min="9171" max="9171" width="2.74609375" style="5" customWidth="1"/>
    <col min="9172" max="9172" width="25.3515625" style="5" customWidth="1"/>
    <col min="9173" max="9179" width="6.2421875" style="5" customWidth="1"/>
    <col min="9180" max="9259" width="5.9921875" style="5"/>
    <col min="9260" max="9260" width="1.12109375" style="5" customWidth="1"/>
    <col min="9261" max="9261" width="2.87109375" style="5" customWidth="1"/>
    <col min="9262" max="9262" width="4.24609375" style="5" customWidth="1"/>
    <col min="9263" max="9263" width="2.74609375" style="5" customWidth="1"/>
    <col min="9264" max="9264" width="25.3515625" style="5" customWidth="1"/>
    <col min="9265" max="9271" width="6.2421875" style="5" customWidth="1"/>
    <col min="9272" max="9275" width="5.9921875" style="5"/>
    <col min="9276" max="9276" width="1.12109375" style="5" customWidth="1"/>
    <col min="9277" max="9277" width="2.87109375" style="5" customWidth="1"/>
    <col min="9278" max="9278" width="4.24609375" style="5" customWidth="1"/>
    <col min="9279" max="9279" width="2.74609375" style="5" customWidth="1"/>
    <col min="9280" max="9280" width="25.3515625" style="5" customWidth="1"/>
    <col min="9281" max="9287" width="6.2421875" style="5" customWidth="1"/>
    <col min="9288" max="9292" width="5.9921875" style="5"/>
    <col min="9293" max="9293" width="1.12109375" style="5" customWidth="1"/>
    <col min="9294" max="9294" width="2.87109375" style="5" customWidth="1"/>
    <col min="9295" max="9295" width="4.24609375" style="5" customWidth="1"/>
    <col min="9296" max="9296" width="2.74609375" style="5" customWidth="1"/>
    <col min="9297" max="9297" width="25.3515625" style="5" customWidth="1"/>
    <col min="9298" max="9304" width="6.2421875" style="5" customWidth="1"/>
    <col min="9305" max="9309" width="5.9921875" style="5"/>
    <col min="9310" max="9310" width="1.12109375" style="5" customWidth="1"/>
    <col min="9311" max="9311" width="2.87109375" style="5" customWidth="1"/>
    <col min="9312" max="9312" width="4.24609375" style="5" customWidth="1"/>
    <col min="9313" max="9313" width="2.74609375" style="5" customWidth="1"/>
    <col min="9314" max="9314" width="25.3515625" style="5" customWidth="1"/>
    <col min="9315" max="9321" width="6.2421875" style="5" customWidth="1"/>
    <col min="9322" max="9326" width="5.9921875" style="5"/>
    <col min="9327" max="9327" width="1.12109375" style="5" customWidth="1"/>
    <col min="9328" max="9328" width="2.87109375" style="5" customWidth="1"/>
    <col min="9329" max="9329" width="4.24609375" style="5" customWidth="1"/>
    <col min="9330" max="9330" width="2.74609375" style="5" customWidth="1"/>
    <col min="9331" max="9331" width="25.3515625" style="5" customWidth="1"/>
    <col min="9332" max="9338" width="6.2421875" style="5" customWidth="1"/>
    <col min="9339" max="9342" width="5.9921875" style="5"/>
    <col min="9343" max="9343" width="1.12109375" style="5" customWidth="1"/>
    <col min="9344" max="9344" width="2.87109375" style="5" customWidth="1"/>
    <col min="9345" max="9345" width="4.24609375" style="5" customWidth="1"/>
    <col min="9346" max="9346" width="2.74609375" style="5" customWidth="1"/>
    <col min="9347" max="9347" width="25.3515625" style="5" customWidth="1"/>
    <col min="9348" max="9354" width="6.2421875" style="5" customWidth="1"/>
    <col min="9355" max="9358" width="5.9921875" style="5"/>
    <col min="9359" max="9359" width="1.12109375" style="5" customWidth="1"/>
    <col min="9360" max="9360" width="2.87109375" style="5" customWidth="1"/>
    <col min="9361" max="9361" width="4.24609375" style="5" customWidth="1"/>
    <col min="9362" max="9362" width="2.74609375" style="5" customWidth="1"/>
    <col min="9363" max="9363" width="25.3515625" style="5" customWidth="1"/>
    <col min="9364" max="9370" width="6.2421875" style="5" customWidth="1"/>
    <col min="9371" max="9374" width="5.9921875" style="5"/>
    <col min="9375" max="9375" width="1.12109375" style="5" customWidth="1"/>
    <col min="9376" max="9376" width="2.87109375" style="5" customWidth="1"/>
    <col min="9377" max="9377" width="4.24609375" style="5" customWidth="1"/>
    <col min="9378" max="9378" width="2.74609375" style="5" customWidth="1"/>
    <col min="9379" max="9379" width="25.3515625" style="5" customWidth="1"/>
    <col min="9380" max="9386" width="6.2421875" style="5" customWidth="1"/>
    <col min="9387" max="9390" width="5.9921875" style="5"/>
    <col min="9391" max="9391" width="1.12109375" style="5" customWidth="1"/>
    <col min="9392" max="9392" width="2.87109375" style="5" customWidth="1"/>
    <col min="9393" max="9393" width="4.24609375" style="5" customWidth="1"/>
    <col min="9394" max="9394" width="2.74609375" style="5" customWidth="1"/>
    <col min="9395" max="9395" width="25.3515625" style="5" customWidth="1"/>
    <col min="9396" max="9402" width="6.2421875" style="5" customWidth="1"/>
    <col min="9403" max="9406" width="5.9921875" style="5"/>
    <col min="9407" max="9407" width="1.12109375" style="5" customWidth="1"/>
    <col min="9408" max="9408" width="2.87109375" style="5" customWidth="1"/>
    <col min="9409" max="9409" width="4.24609375" style="5" customWidth="1"/>
    <col min="9410" max="9410" width="2.74609375" style="5" customWidth="1"/>
    <col min="9411" max="9411" width="25.3515625" style="5" customWidth="1"/>
    <col min="9412" max="9418" width="6.2421875" style="5" customWidth="1"/>
    <col min="9419" max="9423" width="5.9921875" style="5"/>
    <col min="9424" max="9424" width="1.12109375" style="5" customWidth="1"/>
    <col min="9425" max="9425" width="2.87109375" style="5" customWidth="1"/>
    <col min="9426" max="9426" width="4.24609375" style="5" customWidth="1"/>
    <col min="9427" max="9427" width="2.74609375" style="5" customWidth="1"/>
    <col min="9428" max="9428" width="25.3515625" style="5" customWidth="1"/>
    <col min="9429" max="9435" width="6.2421875" style="5" customWidth="1"/>
    <col min="9436" max="9515" width="5.9921875" style="5"/>
    <col min="9516" max="9516" width="1.12109375" style="5" customWidth="1"/>
    <col min="9517" max="9517" width="2.87109375" style="5" customWidth="1"/>
    <col min="9518" max="9518" width="4.24609375" style="5" customWidth="1"/>
    <col min="9519" max="9519" width="2.74609375" style="5" customWidth="1"/>
    <col min="9520" max="9520" width="25.3515625" style="5" customWidth="1"/>
    <col min="9521" max="9527" width="6.2421875" style="5" customWidth="1"/>
    <col min="9528" max="9531" width="5.9921875" style="5"/>
    <col min="9532" max="9532" width="1.12109375" style="5" customWidth="1"/>
    <col min="9533" max="9533" width="2.87109375" style="5" customWidth="1"/>
    <col min="9534" max="9534" width="4.24609375" style="5" customWidth="1"/>
    <col min="9535" max="9535" width="2.74609375" style="5" customWidth="1"/>
    <col min="9536" max="9536" width="25.3515625" style="5" customWidth="1"/>
    <col min="9537" max="9543" width="6.2421875" style="5" customWidth="1"/>
    <col min="9544" max="9548" width="5.9921875" style="5"/>
    <col min="9549" max="9549" width="1.12109375" style="5" customWidth="1"/>
    <col min="9550" max="9550" width="2.87109375" style="5" customWidth="1"/>
    <col min="9551" max="9551" width="4.24609375" style="5" customWidth="1"/>
    <col min="9552" max="9552" width="2.74609375" style="5" customWidth="1"/>
    <col min="9553" max="9553" width="25.3515625" style="5" customWidth="1"/>
    <col min="9554" max="9560" width="6.2421875" style="5" customWidth="1"/>
    <col min="9561" max="9565" width="5.9921875" style="5"/>
    <col min="9566" max="9566" width="1.12109375" style="5" customWidth="1"/>
    <col min="9567" max="9567" width="2.87109375" style="5" customWidth="1"/>
    <col min="9568" max="9568" width="4.24609375" style="5" customWidth="1"/>
    <col min="9569" max="9569" width="2.74609375" style="5" customWidth="1"/>
    <col min="9570" max="9570" width="25.3515625" style="5" customWidth="1"/>
    <col min="9571" max="9577" width="6.2421875" style="5" customWidth="1"/>
    <col min="9578" max="9582" width="5.9921875" style="5"/>
    <col min="9583" max="9583" width="1.12109375" style="5" customWidth="1"/>
    <col min="9584" max="9584" width="2.87109375" style="5" customWidth="1"/>
    <col min="9585" max="9585" width="4.24609375" style="5" customWidth="1"/>
    <col min="9586" max="9586" width="2.74609375" style="5" customWidth="1"/>
    <col min="9587" max="9587" width="25.3515625" style="5" customWidth="1"/>
    <col min="9588" max="9594" width="6.2421875" style="5" customWidth="1"/>
    <col min="9595" max="9598" width="5.9921875" style="5"/>
    <col min="9599" max="9599" width="1.12109375" style="5" customWidth="1"/>
    <col min="9600" max="9600" width="2.87109375" style="5" customWidth="1"/>
    <col min="9601" max="9601" width="4.24609375" style="5" customWidth="1"/>
    <col min="9602" max="9602" width="2.74609375" style="5" customWidth="1"/>
    <col min="9603" max="9603" width="25.3515625" style="5" customWidth="1"/>
    <col min="9604" max="9610" width="6.2421875" style="5" customWidth="1"/>
    <col min="9611" max="9614" width="5.9921875" style="5"/>
    <col min="9615" max="9615" width="1.12109375" style="5" customWidth="1"/>
    <col min="9616" max="9616" width="2.87109375" style="5" customWidth="1"/>
    <col min="9617" max="9617" width="4.24609375" style="5" customWidth="1"/>
    <col min="9618" max="9618" width="2.74609375" style="5" customWidth="1"/>
    <col min="9619" max="9619" width="25.3515625" style="5" customWidth="1"/>
    <col min="9620" max="9626" width="6.2421875" style="5" customWidth="1"/>
    <col min="9627" max="9630" width="5.9921875" style="5"/>
    <col min="9631" max="9631" width="1.12109375" style="5" customWidth="1"/>
    <col min="9632" max="9632" width="2.87109375" style="5" customWidth="1"/>
    <col min="9633" max="9633" width="4.24609375" style="5" customWidth="1"/>
    <col min="9634" max="9634" width="2.74609375" style="5" customWidth="1"/>
    <col min="9635" max="9635" width="25.3515625" style="5" customWidth="1"/>
    <col min="9636" max="9642" width="6.2421875" style="5" customWidth="1"/>
    <col min="9643" max="9646" width="5.9921875" style="5"/>
    <col min="9647" max="9647" width="1.12109375" style="5" customWidth="1"/>
    <col min="9648" max="9648" width="2.87109375" style="5" customWidth="1"/>
    <col min="9649" max="9649" width="4.24609375" style="5" customWidth="1"/>
    <col min="9650" max="9650" width="2.74609375" style="5" customWidth="1"/>
    <col min="9651" max="9651" width="25.3515625" style="5" customWidth="1"/>
    <col min="9652" max="9658" width="6.2421875" style="5" customWidth="1"/>
    <col min="9659" max="9662" width="5.9921875" style="5"/>
    <col min="9663" max="9663" width="1.12109375" style="5" customWidth="1"/>
    <col min="9664" max="9664" width="2.87109375" style="5" customWidth="1"/>
    <col min="9665" max="9665" width="4.24609375" style="5" customWidth="1"/>
    <col min="9666" max="9666" width="2.74609375" style="5" customWidth="1"/>
    <col min="9667" max="9667" width="25.3515625" style="5" customWidth="1"/>
    <col min="9668" max="9674" width="6.2421875" style="5" customWidth="1"/>
    <col min="9675" max="9679" width="5.9921875" style="5"/>
    <col min="9680" max="9680" width="1.12109375" style="5" customWidth="1"/>
    <col min="9681" max="9681" width="2.87109375" style="5" customWidth="1"/>
    <col min="9682" max="9682" width="4.24609375" style="5" customWidth="1"/>
    <col min="9683" max="9683" width="2.74609375" style="5" customWidth="1"/>
    <col min="9684" max="9684" width="25.3515625" style="5" customWidth="1"/>
    <col min="9685" max="9691" width="6.2421875" style="5" customWidth="1"/>
    <col min="9692" max="9771" width="5.9921875" style="5"/>
    <col min="9772" max="9772" width="1.12109375" style="5" customWidth="1"/>
    <col min="9773" max="9773" width="2.87109375" style="5" customWidth="1"/>
    <col min="9774" max="9774" width="4.24609375" style="5" customWidth="1"/>
    <col min="9775" max="9775" width="2.74609375" style="5" customWidth="1"/>
    <col min="9776" max="9776" width="25.3515625" style="5" customWidth="1"/>
    <col min="9777" max="9783" width="6.2421875" style="5" customWidth="1"/>
    <col min="9784" max="9787" width="5.9921875" style="5"/>
    <col min="9788" max="9788" width="1.12109375" style="5" customWidth="1"/>
    <col min="9789" max="9789" width="2.87109375" style="5" customWidth="1"/>
    <col min="9790" max="9790" width="4.24609375" style="5" customWidth="1"/>
    <col min="9791" max="9791" width="2.74609375" style="5" customWidth="1"/>
    <col min="9792" max="9792" width="25.3515625" style="5" customWidth="1"/>
    <col min="9793" max="9799" width="6.2421875" style="5" customWidth="1"/>
    <col min="9800" max="9804" width="5.9921875" style="5"/>
    <col min="9805" max="9805" width="1.12109375" style="5" customWidth="1"/>
    <col min="9806" max="9806" width="2.87109375" style="5" customWidth="1"/>
    <col min="9807" max="9807" width="4.24609375" style="5" customWidth="1"/>
    <col min="9808" max="9808" width="2.74609375" style="5" customWidth="1"/>
    <col min="9809" max="9809" width="25.3515625" style="5" customWidth="1"/>
    <col min="9810" max="9816" width="6.2421875" style="5" customWidth="1"/>
    <col min="9817" max="9821" width="5.9921875" style="5"/>
    <col min="9822" max="9822" width="1.12109375" style="5" customWidth="1"/>
    <col min="9823" max="9823" width="2.87109375" style="5" customWidth="1"/>
    <col min="9824" max="9824" width="4.24609375" style="5" customWidth="1"/>
    <col min="9825" max="9825" width="2.74609375" style="5" customWidth="1"/>
    <col min="9826" max="9826" width="25.3515625" style="5" customWidth="1"/>
    <col min="9827" max="9833" width="6.2421875" style="5" customWidth="1"/>
    <col min="9834" max="9838" width="5.9921875" style="5"/>
    <col min="9839" max="9839" width="1.12109375" style="5" customWidth="1"/>
    <col min="9840" max="9840" width="2.87109375" style="5" customWidth="1"/>
    <col min="9841" max="9841" width="4.24609375" style="5" customWidth="1"/>
    <col min="9842" max="9842" width="2.74609375" style="5" customWidth="1"/>
    <col min="9843" max="9843" width="25.3515625" style="5" customWidth="1"/>
    <col min="9844" max="9850" width="6.2421875" style="5" customWidth="1"/>
    <col min="9851" max="9854" width="5.9921875" style="5"/>
    <col min="9855" max="9855" width="1.12109375" style="5" customWidth="1"/>
    <col min="9856" max="9856" width="2.87109375" style="5" customWidth="1"/>
    <col min="9857" max="9857" width="4.24609375" style="5" customWidth="1"/>
    <col min="9858" max="9858" width="2.74609375" style="5" customWidth="1"/>
    <col min="9859" max="9859" width="25.3515625" style="5" customWidth="1"/>
    <col min="9860" max="9866" width="6.2421875" style="5" customWidth="1"/>
    <col min="9867" max="9870" width="5.9921875" style="5"/>
    <col min="9871" max="9871" width="1.12109375" style="5" customWidth="1"/>
    <col min="9872" max="9872" width="2.87109375" style="5" customWidth="1"/>
    <col min="9873" max="9873" width="4.24609375" style="5" customWidth="1"/>
    <col min="9874" max="9874" width="2.74609375" style="5" customWidth="1"/>
    <col min="9875" max="9875" width="25.3515625" style="5" customWidth="1"/>
    <col min="9876" max="9882" width="6.2421875" style="5" customWidth="1"/>
    <col min="9883" max="9886" width="5.9921875" style="5"/>
    <col min="9887" max="9887" width="1.12109375" style="5" customWidth="1"/>
    <col min="9888" max="9888" width="2.87109375" style="5" customWidth="1"/>
    <col min="9889" max="9889" width="4.24609375" style="5" customWidth="1"/>
    <col min="9890" max="9890" width="2.74609375" style="5" customWidth="1"/>
    <col min="9891" max="9891" width="25.3515625" style="5" customWidth="1"/>
    <col min="9892" max="9898" width="6.2421875" style="5" customWidth="1"/>
    <col min="9899" max="9902" width="5.9921875" style="5"/>
    <col min="9903" max="9903" width="1.12109375" style="5" customWidth="1"/>
    <col min="9904" max="9904" width="2.87109375" style="5" customWidth="1"/>
    <col min="9905" max="9905" width="4.24609375" style="5" customWidth="1"/>
    <col min="9906" max="9906" width="2.74609375" style="5" customWidth="1"/>
    <col min="9907" max="9907" width="25.3515625" style="5" customWidth="1"/>
    <col min="9908" max="9914" width="6.2421875" style="5" customWidth="1"/>
    <col min="9915" max="9918" width="5.9921875" style="5"/>
    <col min="9919" max="9919" width="1.12109375" style="5" customWidth="1"/>
    <col min="9920" max="9920" width="2.87109375" style="5" customWidth="1"/>
    <col min="9921" max="9921" width="4.24609375" style="5" customWidth="1"/>
    <col min="9922" max="9922" width="2.74609375" style="5" customWidth="1"/>
    <col min="9923" max="9923" width="25.3515625" style="5" customWidth="1"/>
    <col min="9924" max="9930" width="6.2421875" style="5" customWidth="1"/>
    <col min="9931" max="9935" width="5.9921875" style="5"/>
    <col min="9936" max="9936" width="1.12109375" style="5" customWidth="1"/>
    <col min="9937" max="9937" width="2.87109375" style="5" customWidth="1"/>
    <col min="9938" max="9938" width="4.24609375" style="5" customWidth="1"/>
    <col min="9939" max="9939" width="2.74609375" style="5" customWidth="1"/>
    <col min="9940" max="9940" width="25.3515625" style="5" customWidth="1"/>
    <col min="9941" max="9947" width="6.2421875" style="5" customWidth="1"/>
    <col min="9948" max="10027" width="5.9921875" style="5"/>
    <col min="10028" max="10028" width="1.12109375" style="5" customWidth="1"/>
    <col min="10029" max="10029" width="2.87109375" style="5" customWidth="1"/>
    <col min="10030" max="10030" width="4.24609375" style="5" customWidth="1"/>
    <col min="10031" max="10031" width="2.74609375" style="5" customWidth="1"/>
    <col min="10032" max="10032" width="25.3515625" style="5" customWidth="1"/>
    <col min="10033" max="10039" width="6.2421875" style="5" customWidth="1"/>
    <col min="10040" max="10043" width="5.9921875" style="5"/>
    <col min="10044" max="10044" width="1.12109375" style="5" customWidth="1"/>
    <col min="10045" max="10045" width="2.87109375" style="5" customWidth="1"/>
    <col min="10046" max="10046" width="4.24609375" style="5" customWidth="1"/>
    <col min="10047" max="10047" width="2.74609375" style="5" customWidth="1"/>
    <col min="10048" max="10048" width="25.3515625" style="5" customWidth="1"/>
    <col min="10049" max="10055" width="6.2421875" style="5" customWidth="1"/>
    <col min="10056" max="10060" width="5.9921875" style="5"/>
    <col min="10061" max="10061" width="1.12109375" style="5" customWidth="1"/>
    <col min="10062" max="10062" width="2.87109375" style="5" customWidth="1"/>
    <col min="10063" max="10063" width="4.24609375" style="5" customWidth="1"/>
    <col min="10064" max="10064" width="2.74609375" style="5" customWidth="1"/>
    <col min="10065" max="10065" width="25.3515625" style="5" customWidth="1"/>
    <col min="10066" max="10072" width="6.2421875" style="5" customWidth="1"/>
    <col min="10073" max="10077" width="5.9921875" style="5"/>
    <col min="10078" max="10078" width="1.12109375" style="5" customWidth="1"/>
    <col min="10079" max="10079" width="2.87109375" style="5" customWidth="1"/>
    <col min="10080" max="10080" width="4.24609375" style="5" customWidth="1"/>
    <col min="10081" max="10081" width="2.74609375" style="5" customWidth="1"/>
    <col min="10082" max="10082" width="25.3515625" style="5" customWidth="1"/>
    <col min="10083" max="10089" width="6.2421875" style="5" customWidth="1"/>
    <col min="10090" max="10094" width="5.9921875" style="5"/>
    <col min="10095" max="10095" width="1.12109375" style="5" customWidth="1"/>
    <col min="10096" max="10096" width="2.87109375" style="5" customWidth="1"/>
    <col min="10097" max="10097" width="4.24609375" style="5" customWidth="1"/>
    <col min="10098" max="10098" width="2.74609375" style="5" customWidth="1"/>
    <col min="10099" max="10099" width="25.3515625" style="5" customWidth="1"/>
    <col min="10100" max="10106" width="6.2421875" style="5" customWidth="1"/>
    <col min="10107" max="10110" width="5.9921875" style="5"/>
    <col min="10111" max="10111" width="1.12109375" style="5" customWidth="1"/>
    <col min="10112" max="10112" width="2.87109375" style="5" customWidth="1"/>
    <col min="10113" max="10113" width="4.24609375" style="5" customWidth="1"/>
    <col min="10114" max="10114" width="2.74609375" style="5" customWidth="1"/>
    <col min="10115" max="10115" width="25.3515625" style="5" customWidth="1"/>
    <col min="10116" max="10122" width="6.2421875" style="5" customWidth="1"/>
    <col min="10123" max="10126" width="5.9921875" style="5"/>
    <col min="10127" max="10127" width="1.12109375" style="5" customWidth="1"/>
    <col min="10128" max="10128" width="2.87109375" style="5" customWidth="1"/>
    <col min="10129" max="10129" width="4.24609375" style="5" customWidth="1"/>
    <col min="10130" max="10130" width="2.74609375" style="5" customWidth="1"/>
    <col min="10131" max="10131" width="25.3515625" style="5" customWidth="1"/>
    <col min="10132" max="10138" width="6.2421875" style="5" customWidth="1"/>
    <col min="10139" max="10142" width="5.9921875" style="5"/>
    <col min="10143" max="10143" width="1.12109375" style="5" customWidth="1"/>
    <col min="10144" max="10144" width="2.87109375" style="5" customWidth="1"/>
    <col min="10145" max="10145" width="4.24609375" style="5" customWidth="1"/>
    <col min="10146" max="10146" width="2.74609375" style="5" customWidth="1"/>
    <col min="10147" max="10147" width="25.3515625" style="5" customWidth="1"/>
    <col min="10148" max="10154" width="6.2421875" style="5" customWidth="1"/>
    <col min="10155" max="10158" width="5.9921875" style="5"/>
    <col min="10159" max="10159" width="1.12109375" style="5" customWidth="1"/>
    <col min="10160" max="10160" width="2.87109375" style="5" customWidth="1"/>
    <col min="10161" max="10161" width="4.24609375" style="5" customWidth="1"/>
    <col min="10162" max="10162" width="2.74609375" style="5" customWidth="1"/>
    <col min="10163" max="10163" width="25.3515625" style="5" customWidth="1"/>
    <col min="10164" max="10170" width="6.2421875" style="5" customWidth="1"/>
    <col min="10171" max="10174" width="5.9921875" style="5"/>
    <col min="10175" max="10175" width="1.12109375" style="5" customWidth="1"/>
    <col min="10176" max="10176" width="2.87109375" style="5" customWidth="1"/>
    <col min="10177" max="10177" width="4.24609375" style="5" customWidth="1"/>
    <col min="10178" max="10178" width="2.74609375" style="5" customWidth="1"/>
    <col min="10179" max="10179" width="25.3515625" style="5" customWidth="1"/>
    <col min="10180" max="10186" width="6.2421875" style="5" customWidth="1"/>
    <col min="10187" max="10191" width="5.9921875" style="5"/>
    <col min="10192" max="10192" width="1.12109375" style="5" customWidth="1"/>
    <col min="10193" max="10193" width="2.87109375" style="5" customWidth="1"/>
    <col min="10194" max="10194" width="4.24609375" style="5" customWidth="1"/>
    <col min="10195" max="10195" width="2.74609375" style="5" customWidth="1"/>
    <col min="10196" max="10196" width="25.3515625" style="5" customWidth="1"/>
    <col min="10197" max="10203" width="6.2421875" style="5" customWidth="1"/>
    <col min="10204" max="10283" width="5.9921875" style="5"/>
    <col min="10284" max="10284" width="1.12109375" style="5" customWidth="1"/>
    <col min="10285" max="10285" width="2.87109375" style="5" customWidth="1"/>
    <col min="10286" max="10286" width="4.24609375" style="5" customWidth="1"/>
    <col min="10287" max="10287" width="2.74609375" style="5" customWidth="1"/>
    <col min="10288" max="10288" width="25.3515625" style="5" customWidth="1"/>
    <col min="10289" max="10295" width="6.2421875" style="5" customWidth="1"/>
    <col min="10296" max="10299" width="5.9921875" style="5"/>
    <col min="10300" max="10300" width="1.12109375" style="5" customWidth="1"/>
    <col min="10301" max="10301" width="2.87109375" style="5" customWidth="1"/>
    <col min="10302" max="10302" width="4.24609375" style="5" customWidth="1"/>
    <col min="10303" max="10303" width="2.74609375" style="5" customWidth="1"/>
    <col min="10304" max="10304" width="25.3515625" style="5" customWidth="1"/>
    <col min="10305" max="10311" width="6.2421875" style="5" customWidth="1"/>
    <col min="10312" max="10316" width="5.9921875" style="5"/>
    <col min="10317" max="10317" width="1.12109375" style="5" customWidth="1"/>
    <col min="10318" max="10318" width="2.87109375" style="5" customWidth="1"/>
    <col min="10319" max="10319" width="4.24609375" style="5" customWidth="1"/>
    <col min="10320" max="10320" width="2.74609375" style="5" customWidth="1"/>
    <col min="10321" max="10321" width="25.3515625" style="5" customWidth="1"/>
    <col min="10322" max="10328" width="6.2421875" style="5" customWidth="1"/>
    <col min="10329" max="10333" width="5.9921875" style="5"/>
    <col min="10334" max="10334" width="1.12109375" style="5" customWidth="1"/>
    <col min="10335" max="10335" width="2.87109375" style="5" customWidth="1"/>
    <col min="10336" max="10336" width="4.24609375" style="5" customWidth="1"/>
    <col min="10337" max="10337" width="2.74609375" style="5" customWidth="1"/>
    <col min="10338" max="10338" width="25.3515625" style="5" customWidth="1"/>
    <col min="10339" max="10345" width="6.2421875" style="5" customWidth="1"/>
    <col min="10346" max="10350" width="5.9921875" style="5"/>
    <col min="10351" max="10351" width="1.12109375" style="5" customWidth="1"/>
    <col min="10352" max="10352" width="2.87109375" style="5" customWidth="1"/>
    <col min="10353" max="10353" width="4.24609375" style="5" customWidth="1"/>
    <col min="10354" max="10354" width="2.74609375" style="5" customWidth="1"/>
    <col min="10355" max="10355" width="25.3515625" style="5" customWidth="1"/>
    <col min="10356" max="10362" width="6.2421875" style="5" customWidth="1"/>
    <col min="10363" max="10366" width="5.9921875" style="5"/>
    <col min="10367" max="10367" width="1.12109375" style="5" customWidth="1"/>
    <col min="10368" max="10368" width="2.87109375" style="5" customWidth="1"/>
    <col min="10369" max="10369" width="4.24609375" style="5" customWidth="1"/>
    <col min="10370" max="10370" width="2.74609375" style="5" customWidth="1"/>
    <col min="10371" max="10371" width="25.3515625" style="5" customWidth="1"/>
    <col min="10372" max="10378" width="6.2421875" style="5" customWidth="1"/>
    <col min="10379" max="10382" width="5.9921875" style="5"/>
    <col min="10383" max="10383" width="1.12109375" style="5" customWidth="1"/>
    <col min="10384" max="10384" width="2.87109375" style="5" customWidth="1"/>
    <col min="10385" max="10385" width="4.24609375" style="5" customWidth="1"/>
    <col min="10386" max="10386" width="2.74609375" style="5" customWidth="1"/>
    <col min="10387" max="10387" width="25.3515625" style="5" customWidth="1"/>
    <col min="10388" max="10394" width="6.2421875" style="5" customWidth="1"/>
    <col min="10395" max="10398" width="5.9921875" style="5"/>
    <col min="10399" max="10399" width="1.12109375" style="5" customWidth="1"/>
    <col min="10400" max="10400" width="2.87109375" style="5" customWidth="1"/>
    <col min="10401" max="10401" width="4.24609375" style="5" customWidth="1"/>
    <col min="10402" max="10402" width="2.74609375" style="5" customWidth="1"/>
    <col min="10403" max="10403" width="25.3515625" style="5" customWidth="1"/>
    <col min="10404" max="10410" width="6.2421875" style="5" customWidth="1"/>
    <col min="10411" max="10414" width="5.9921875" style="5"/>
    <col min="10415" max="10415" width="1.12109375" style="5" customWidth="1"/>
    <col min="10416" max="10416" width="2.87109375" style="5" customWidth="1"/>
    <col min="10417" max="10417" width="4.24609375" style="5" customWidth="1"/>
    <col min="10418" max="10418" width="2.74609375" style="5" customWidth="1"/>
    <col min="10419" max="10419" width="25.3515625" style="5" customWidth="1"/>
    <col min="10420" max="10426" width="6.2421875" style="5" customWidth="1"/>
    <col min="10427" max="10430" width="5.9921875" style="5"/>
    <col min="10431" max="10431" width="1.12109375" style="5" customWidth="1"/>
    <col min="10432" max="10432" width="2.87109375" style="5" customWidth="1"/>
    <col min="10433" max="10433" width="4.24609375" style="5" customWidth="1"/>
    <col min="10434" max="10434" width="2.74609375" style="5" customWidth="1"/>
    <col min="10435" max="10435" width="25.3515625" style="5" customWidth="1"/>
    <col min="10436" max="10442" width="6.2421875" style="5" customWidth="1"/>
    <col min="10443" max="10447" width="5.9921875" style="5"/>
    <col min="10448" max="10448" width="1.12109375" style="5" customWidth="1"/>
    <col min="10449" max="10449" width="2.87109375" style="5" customWidth="1"/>
    <col min="10450" max="10450" width="4.24609375" style="5" customWidth="1"/>
    <col min="10451" max="10451" width="2.74609375" style="5" customWidth="1"/>
    <col min="10452" max="10452" width="25.3515625" style="5" customWidth="1"/>
    <col min="10453" max="10459" width="6.2421875" style="5" customWidth="1"/>
    <col min="10460" max="10539" width="5.9921875" style="5"/>
    <col min="10540" max="10540" width="1.12109375" style="5" customWidth="1"/>
    <col min="10541" max="10541" width="2.87109375" style="5" customWidth="1"/>
    <col min="10542" max="10542" width="4.24609375" style="5" customWidth="1"/>
    <col min="10543" max="10543" width="2.74609375" style="5" customWidth="1"/>
    <col min="10544" max="10544" width="25.3515625" style="5" customWidth="1"/>
    <col min="10545" max="10551" width="6.2421875" style="5" customWidth="1"/>
    <col min="10552" max="10555" width="5.9921875" style="5"/>
    <col min="10556" max="10556" width="1.12109375" style="5" customWidth="1"/>
    <col min="10557" max="10557" width="2.87109375" style="5" customWidth="1"/>
    <col min="10558" max="10558" width="4.24609375" style="5" customWidth="1"/>
    <col min="10559" max="10559" width="2.74609375" style="5" customWidth="1"/>
    <col min="10560" max="10560" width="25.3515625" style="5" customWidth="1"/>
    <col min="10561" max="10567" width="6.2421875" style="5" customWidth="1"/>
    <col min="10568" max="10572" width="5.9921875" style="5"/>
    <col min="10573" max="10573" width="1.12109375" style="5" customWidth="1"/>
    <col min="10574" max="10574" width="2.87109375" style="5" customWidth="1"/>
    <col min="10575" max="10575" width="4.24609375" style="5" customWidth="1"/>
    <col min="10576" max="10576" width="2.74609375" style="5" customWidth="1"/>
    <col min="10577" max="10577" width="25.3515625" style="5" customWidth="1"/>
    <col min="10578" max="10584" width="6.2421875" style="5" customWidth="1"/>
    <col min="10585" max="10589" width="5.9921875" style="5"/>
    <col min="10590" max="10590" width="1.12109375" style="5" customWidth="1"/>
    <col min="10591" max="10591" width="2.87109375" style="5" customWidth="1"/>
    <col min="10592" max="10592" width="4.24609375" style="5" customWidth="1"/>
    <col min="10593" max="10593" width="2.74609375" style="5" customWidth="1"/>
    <col min="10594" max="10594" width="25.3515625" style="5" customWidth="1"/>
    <col min="10595" max="10601" width="6.2421875" style="5" customWidth="1"/>
    <col min="10602" max="10606" width="5.9921875" style="5"/>
    <col min="10607" max="10607" width="1.12109375" style="5" customWidth="1"/>
    <col min="10608" max="10608" width="2.87109375" style="5" customWidth="1"/>
    <col min="10609" max="10609" width="4.24609375" style="5" customWidth="1"/>
    <col min="10610" max="10610" width="2.74609375" style="5" customWidth="1"/>
    <col min="10611" max="10611" width="25.3515625" style="5" customWidth="1"/>
    <col min="10612" max="10618" width="6.2421875" style="5" customWidth="1"/>
    <col min="10619" max="10622" width="5.9921875" style="5"/>
    <col min="10623" max="10623" width="1.12109375" style="5" customWidth="1"/>
    <col min="10624" max="10624" width="2.87109375" style="5" customWidth="1"/>
    <col min="10625" max="10625" width="4.24609375" style="5" customWidth="1"/>
    <col min="10626" max="10626" width="2.74609375" style="5" customWidth="1"/>
    <col min="10627" max="10627" width="25.3515625" style="5" customWidth="1"/>
    <col min="10628" max="10634" width="6.2421875" style="5" customWidth="1"/>
    <col min="10635" max="10638" width="5.9921875" style="5"/>
    <col min="10639" max="10639" width="1.12109375" style="5" customWidth="1"/>
    <col min="10640" max="10640" width="2.87109375" style="5" customWidth="1"/>
    <col min="10641" max="10641" width="4.24609375" style="5" customWidth="1"/>
    <col min="10642" max="10642" width="2.74609375" style="5" customWidth="1"/>
    <col min="10643" max="10643" width="25.3515625" style="5" customWidth="1"/>
    <col min="10644" max="10650" width="6.2421875" style="5" customWidth="1"/>
    <col min="10651" max="10654" width="5.9921875" style="5"/>
    <col min="10655" max="10655" width="1.12109375" style="5" customWidth="1"/>
    <col min="10656" max="10656" width="2.87109375" style="5" customWidth="1"/>
    <col min="10657" max="10657" width="4.24609375" style="5" customWidth="1"/>
    <col min="10658" max="10658" width="2.74609375" style="5" customWidth="1"/>
    <col min="10659" max="10659" width="25.3515625" style="5" customWidth="1"/>
    <col min="10660" max="10666" width="6.2421875" style="5" customWidth="1"/>
    <col min="10667" max="10670" width="5.9921875" style="5"/>
    <col min="10671" max="10671" width="1.12109375" style="5" customWidth="1"/>
    <col min="10672" max="10672" width="2.87109375" style="5" customWidth="1"/>
    <col min="10673" max="10673" width="4.24609375" style="5" customWidth="1"/>
    <col min="10674" max="10674" width="2.74609375" style="5" customWidth="1"/>
    <col min="10675" max="10675" width="25.3515625" style="5" customWidth="1"/>
    <col min="10676" max="10682" width="6.2421875" style="5" customWidth="1"/>
    <col min="10683" max="10686" width="5.9921875" style="5"/>
    <col min="10687" max="10687" width="1.12109375" style="5" customWidth="1"/>
    <col min="10688" max="10688" width="2.87109375" style="5" customWidth="1"/>
    <col min="10689" max="10689" width="4.24609375" style="5" customWidth="1"/>
    <col min="10690" max="10690" width="2.74609375" style="5" customWidth="1"/>
    <col min="10691" max="10691" width="25.3515625" style="5" customWidth="1"/>
    <col min="10692" max="10698" width="6.2421875" style="5" customWidth="1"/>
    <col min="10699" max="10703" width="5.9921875" style="5"/>
    <col min="10704" max="10704" width="1.12109375" style="5" customWidth="1"/>
    <col min="10705" max="10705" width="2.87109375" style="5" customWidth="1"/>
    <col min="10706" max="10706" width="4.24609375" style="5" customWidth="1"/>
    <col min="10707" max="10707" width="2.74609375" style="5" customWidth="1"/>
    <col min="10708" max="10708" width="25.3515625" style="5" customWidth="1"/>
    <col min="10709" max="10715" width="6.2421875" style="5" customWidth="1"/>
    <col min="10716" max="10795" width="5.9921875" style="5"/>
    <col min="10796" max="10796" width="1.12109375" style="5" customWidth="1"/>
    <col min="10797" max="10797" width="2.87109375" style="5" customWidth="1"/>
    <col min="10798" max="10798" width="4.24609375" style="5" customWidth="1"/>
    <col min="10799" max="10799" width="2.74609375" style="5" customWidth="1"/>
    <col min="10800" max="10800" width="25.3515625" style="5" customWidth="1"/>
    <col min="10801" max="10807" width="6.2421875" style="5" customWidth="1"/>
    <col min="10808" max="10811" width="5.9921875" style="5"/>
    <col min="10812" max="10812" width="1.12109375" style="5" customWidth="1"/>
    <col min="10813" max="10813" width="2.87109375" style="5" customWidth="1"/>
    <col min="10814" max="10814" width="4.24609375" style="5" customWidth="1"/>
    <col min="10815" max="10815" width="2.74609375" style="5" customWidth="1"/>
    <col min="10816" max="10816" width="25.3515625" style="5" customWidth="1"/>
    <col min="10817" max="10823" width="6.2421875" style="5" customWidth="1"/>
    <col min="10824" max="10828" width="5.9921875" style="5"/>
    <col min="10829" max="10829" width="1.12109375" style="5" customWidth="1"/>
    <col min="10830" max="10830" width="2.87109375" style="5" customWidth="1"/>
    <col min="10831" max="10831" width="4.24609375" style="5" customWidth="1"/>
    <col min="10832" max="10832" width="2.74609375" style="5" customWidth="1"/>
    <col min="10833" max="10833" width="25.3515625" style="5" customWidth="1"/>
    <col min="10834" max="10840" width="6.2421875" style="5" customWidth="1"/>
    <col min="10841" max="10845" width="5.9921875" style="5"/>
    <col min="10846" max="10846" width="1.12109375" style="5" customWidth="1"/>
    <col min="10847" max="10847" width="2.87109375" style="5" customWidth="1"/>
    <col min="10848" max="10848" width="4.24609375" style="5" customWidth="1"/>
    <col min="10849" max="10849" width="2.74609375" style="5" customWidth="1"/>
    <col min="10850" max="10850" width="25.3515625" style="5" customWidth="1"/>
    <col min="10851" max="10857" width="6.2421875" style="5" customWidth="1"/>
    <col min="10858" max="10862" width="5.9921875" style="5"/>
    <col min="10863" max="10863" width="1.12109375" style="5" customWidth="1"/>
    <col min="10864" max="10864" width="2.87109375" style="5" customWidth="1"/>
    <col min="10865" max="10865" width="4.24609375" style="5" customWidth="1"/>
    <col min="10866" max="10866" width="2.74609375" style="5" customWidth="1"/>
    <col min="10867" max="10867" width="25.3515625" style="5" customWidth="1"/>
    <col min="10868" max="10874" width="6.2421875" style="5" customWidth="1"/>
    <col min="10875" max="10878" width="5.9921875" style="5"/>
    <col min="10879" max="10879" width="1.12109375" style="5" customWidth="1"/>
    <col min="10880" max="10880" width="2.87109375" style="5" customWidth="1"/>
    <col min="10881" max="10881" width="4.24609375" style="5" customWidth="1"/>
    <col min="10882" max="10882" width="2.74609375" style="5" customWidth="1"/>
    <col min="10883" max="10883" width="25.3515625" style="5" customWidth="1"/>
    <col min="10884" max="10890" width="6.2421875" style="5" customWidth="1"/>
    <col min="10891" max="10894" width="5.9921875" style="5"/>
    <col min="10895" max="10895" width="1.12109375" style="5" customWidth="1"/>
    <col min="10896" max="10896" width="2.87109375" style="5" customWidth="1"/>
    <col min="10897" max="10897" width="4.24609375" style="5" customWidth="1"/>
    <col min="10898" max="10898" width="2.74609375" style="5" customWidth="1"/>
    <col min="10899" max="10899" width="25.3515625" style="5" customWidth="1"/>
    <col min="10900" max="10906" width="6.2421875" style="5" customWidth="1"/>
    <col min="10907" max="10910" width="5.9921875" style="5"/>
    <col min="10911" max="10911" width="1.12109375" style="5" customWidth="1"/>
    <col min="10912" max="10912" width="2.87109375" style="5" customWidth="1"/>
    <col min="10913" max="10913" width="4.24609375" style="5" customWidth="1"/>
    <col min="10914" max="10914" width="2.74609375" style="5" customWidth="1"/>
    <col min="10915" max="10915" width="25.3515625" style="5" customWidth="1"/>
    <col min="10916" max="10922" width="6.2421875" style="5" customWidth="1"/>
    <col min="10923" max="10926" width="5.9921875" style="5"/>
    <col min="10927" max="10927" width="1.12109375" style="5" customWidth="1"/>
    <col min="10928" max="10928" width="2.87109375" style="5" customWidth="1"/>
    <col min="10929" max="10929" width="4.24609375" style="5" customWidth="1"/>
    <col min="10930" max="10930" width="2.74609375" style="5" customWidth="1"/>
    <col min="10931" max="10931" width="25.3515625" style="5" customWidth="1"/>
    <col min="10932" max="10938" width="6.2421875" style="5" customWidth="1"/>
    <col min="10939" max="10942" width="5.9921875" style="5"/>
    <col min="10943" max="10943" width="1.12109375" style="5" customWidth="1"/>
    <col min="10944" max="10944" width="2.87109375" style="5" customWidth="1"/>
    <col min="10945" max="10945" width="4.24609375" style="5" customWidth="1"/>
    <col min="10946" max="10946" width="2.74609375" style="5" customWidth="1"/>
    <col min="10947" max="10947" width="25.3515625" style="5" customWidth="1"/>
    <col min="10948" max="10954" width="6.2421875" style="5" customWidth="1"/>
    <col min="10955" max="10959" width="5.9921875" style="5"/>
    <col min="10960" max="10960" width="1.12109375" style="5" customWidth="1"/>
    <col min="10961" max="10961" width="2.87109375" style="5" customWidth="1"/>
    <col min="10962" max="10962" width="4.24609375" style="5" customWidth="1"/>
    <col min="10963" max="10963" width="2.74609375" style="5" customWidth="1"/>
    <col min="10964" max="10964" width="25.3515625" style="5" customWidth="1"/>
    <col min="10965" max="10971" width="6.2421875" style="5" customWidth="1"/>
    <col min="10972" max="11051" width="5.9921875" style="5"/>
    <col min="11052" max="11052" width="1.12109375" style="5" customWidth="1"/>
    <col min="11053" max="11053" width="2.87109375" style="5" customWidth="1"/>
    <col min="11054" max="11054" width="4.24609375" style="5" customWidth="1"/>
    <col min="11055" max="11055" width="2.74609375" style="5" customWidth="1"/>
    <col min="11056" max="11056" width="25.3515625" style="5" customWidth="1"/>
    <col min="11057" max="11063" width="6.2421875" style="5" customWidth="1"/>
    <col min="11064" max="11067" width="5.9921875" style="5"/>
    <col min="11068" max="11068" width="1.12109375" style="5" customWidth="1"/>
    <col min="11069" max="11069" width="2.87109375" style="5" customWidth="1"/>
    <col min="11070" max="11070" width="4.24609375" style="5" customWidth="1"/>
    <col min="11071" max="11071" width="2.74609375" style="5" customWidth="1"/>
    <col min="11072" max="11072" width="25.3515625" style="5" customWidth="1"/>
    <col min="11073" max="11079" width="6.2421875" style="5" customWidth="1"/>
    <col min="11080" max="11084" width="5.9921875" style="5"/>
    <col min="11085" max="11085" width="1.12109375" style="5" customWidth="1"/>
    <col min="11086" max="11086" width="2.87109375" style="5" customWidth="1"/>
    <col min="11087" max="11087" width="4.24609375" style="5" customWidth="1"/>
    <col min="11088" max="11088" width="2.74609375" style="5" customWidth="1"/>
    <col min="11089" max="11089" width="25.3515625" style="5" customWidth="1"/>
    <col min="11090" max="11096" width="6.2421875" style="5" customWidth="1"/>
    <col min="11097" max="11101" width="5.9921875" style="5"/>
    <col min="11102" max="11102" width="1.12109375" style="5" customWidth="1"/>
    <col min="11103" max="11103" width="2.87109375" style="5" customWidth="1"/>
    <col min="11104" max="11104" width="4.24609375" style="5" customWidth="1"/>
    <col min="11105" max="11105" width="2.74609375" style="5" customWidth="1"/>
    <col min="11106" max="11106" width="25.3515625" style="5" customWidth="1"/>
    <col min="11107" max="11113" width="6.2421875" style="5" customWidth="1"/>
    <col min="11114" max="11118" width="5.9921875" style="5"/>
    <col min="11119" max="11119" width="1.12109375" style="5" customWidth="1"/>
    <col min="11120" max="11120" width="2.87109375" style="5" customWidth="1"/>
    <col min="11121" max="11121" width="4.24609375" style="5" customWidth="1"/>
    <col min="11122" max="11122" width="2.74609375" style="5" customWidth="1"/>
    <col min="11123" max="11123" width="25.3515625" style="5" customWidth="1"/>
    <col min="11124" max="11130" width="6.2421875" style="5" customWidth="1"/>
    <col min="11131" max="11134" width="5.9921875" style="5"/>
    <col min="11135" max="11135" width="1.12109375" style="5" customWidth="1"/>
    <col min="11136" max="11136" width="2.87109375" style="5" customWidth="1"/>
    <col min="11137" max="11137" width="4.24609375" style="5" customWidth="1"/>
    <col min="11138" max="11138" width="2.74609375" style="5" customWidth="1"/>
    <col min="11139" max="11139" width="25.3515625" style="5" customWidth="1"/>
    <col min="11140" max="11146" width="6.2421875" style="5" customWidth="1"/>
    <col min="11147" max="11150" width="5.9921875" style="5"/>
    <col min="11151" max="11151" width="1.12109375" style="5" customWidth="1"/>
    <col min="11152" max="11152" width="2.87109375" style="5" customWidth="1"/>
    <col min="11153" max="11153" width="4.24609375" style="5" customWidth="1"/>
    <col min="11154" max="11154" width="2.74609375" style="5" customWidth="1"/>
    <col min="11155" max="11155" width="25.3515625" style="5" customWidth="1"/>
    <col min="11156" max="11162" width="6.2421875" style="5" customWidth="1"/>
    <col min="11163" max="11166" width="5.9921875" style="5"/>
    <col min="11167" max="11167" width="1.12109375" style="5" customWidth="1"/>
    <col min="11168" max="11168" width="2.87109375" style="5" customWidth="1"/>
    <col min="11169" max="11169" width="4.24609375" style="5" customWidth="1"/>
    <col min="11170" max="11170" width="2.74609375" style="5" customWidth="1"/>
    <col min="11171" max="11171" width="25.3515625" style="5" customWidth="1"/>
    <col min="11172" max="11178" width="6.2421875" style="5" customWidth="1"/>
    <col min="11179" max="11182" width="5.9921875" style="5"/>
    <col min="11183" max="11183" width="1.12109375" style="5" customWidth="1"/>
    <col min="11184" max="11184" width="2.87109375" style="5" customWidth="1"/>
    <col min="11185" max="11185" width="4.24609375" style="5" customWidth="1"/>
    <col min="11186" max="11186" width="2.74609375" style="5" customWidth="1"/>
    <col min="11187" max="11187" width="25.3515625" style="5" customWidth="1"/>
    <col min="11188" max="11194" width="6.2421875" style="5" customWidth="1"/>
    <col min="11195" max="11198" width="5.9921875" style="5"/>
    <col min="11199" max="11199" width="1.12109375" style="5" customWidth="1"/>
    <col min="11200" max="11200" width="2.87109375" style="5" customWidth="1"/>
    <col min="11201" max="11201" width="4.24609375" style="5" customWidth="1"/>
    <col min="11202" max="11202" width="2.74609375" style="5" customWidth="1"/>
    <col min="11203" max="11203" width="25.3515625" style="5" customWidth="1"/>
    <col min="11204" max="11210" width="6.2421875" style="5" customWidth="1"/>
    <col min="11211" max="11215" width="5.9921875" style="5"/>
    <col min="11216" max="11216" width="1.12109375" style="5" customWidth="1"/>
    <col min="11217" max="11217" width="2.87109375" style="5" customWidth="1"/>
    <col min="11218" max="11218" width="4.24609375" style="5" customWidth="1"/>
    <col min="11219" max="11219" width="2.74609375" style="5" customWidth="1"/>
    <col min="11220" max="11220" width="25.3515625" style="5" customWidth="1"/>
    <col min="11221" max="11227" width="6.2421875" style="5" customWidth="1"/>
    <col min="11228" max="11307" width="5.9921875" style="5"/>
    <col min="11308" max="11308" width="1.12109375" style="5" customWidth="1"/>
    <col min="11309" max="11309" width="2.87109375" style="5" customWidth="1"/>
    <col min="11310" max="11310" width="4.24609375" style="5" customWidth="1"/>
    <col min="11311" max="11311" width="2.74609375" style="5" customWidth="1"/>
    <col min="11312" max="11312" width="25.3515625" style="5" customWidth="1"/>
    <col min="11313" max="11319" width="6.2421875" style="5" customWidth="1"/>
    <col min="11320" max="11323" width="5.9921875" style="5"/>
    <col min="11324" max="11324" width="1.12109375" style="5" customWidth="1"/>
    <col min="11325" max="11325" width="2.87109375" style="5" customWidth="1"/>
    <col min="11326" max="11326" width="4.24609375" style="5" customWidth="1"/>
    <col min="11327" max="11327" width="2.74609375" style="5" customWidth="1"/>
    <col min="11328" max="11328" width="25.3515625" style="5" customWidth="1"/>
    <col min="11329" max="11335" width="6.2421875" style="5" customWidth="1"/>
    <col min="11336" max="11340" width="5.9921875" style="5"/>
    <col min="11341" max="11341" width="1.12109375" style="5" customWidth="1"/>
    <col min="11342" max="11342" width="2.87109375" style="5" customWidth="1"/>
    <col min="11343" max="11343" width="4.24609375" style="5" customWidth="1"/>
    <col min="11344" max="11344" width="2.74609375" style="5" customWidth="1"/>
    <col min="11345" max="11345" width="25.3515625" style="5" customWidth="1"/>
    <col min="11346" max="11352" width="6.2421875" style="5" customWidth="1"/>
    <col min="11353" max="11357" width="5.9921875" style="5"/>
    <col min="11358" max="11358" width="1.12109375" style="5" customWidth="1"/>
    <col min="11359" max="11359" width="2.87109375" style="5" customWidth="1"/>
    <col min="11360" max="11360" width="4.24609375" style="5" customWidth="1"/>
    <col min="11361" max="11361" width="2.74609375" style="5" customWidth="1"/>
    <col min="11362" max="11362" width="25.3515625" style="5" customWidth="1"/>
    <col min="11363" max="11369" width="6.2421875" style="5" customWidth="1"/>
    <col min="11370" max="11374" width="5.9921875" style="5"/>
    <col min="11375" max="11375" width="1.12109375" style="5" customWidth="1"/>
    <col min="11376" max="11376" width="2.87109375" style="5" customWidth="1"/>
    <col min="11377" max="11377" width="4.24609375" style="5" customWidth="1"/>
    <col min="11378" max="11378" width="2.74609375" style="5" customWidth="1"/>
    <col min="11379" max="11379" width="25.3515625" style="5" customWidth="1"/>
    <col min="11380" max="11386" width="6.2421875" style="5" customWidth="1"/>
    <col min="11387" max="11390" width="5.9921875" style="5"/>
    <col min="11391" max="11391" width="1.12109375" style="5" customWidth="1"/>
    <col min="11392" max="11392" width="2.87109375" style="5" customWidth="1"/>
    <col min="11393" max="11393" width="4.24609375" style="5" customWidth="1"/>
    <col min="11394" max="11394" width="2.74609375" style="5" customWidth="1"/>
    <col min="11395" max="11395" width="25.3515625" style="5" customWidth="1"/>
    <col min="11396" max="11402" width="6.2421875" style="5" customWidth="1"/>
    <col min="11403" max="11406" width="5.9921875" style="5"/>
    <col min="11407" max="11407" width="1.12109375" style="5" customWidth="1"/>
    <col min="11408" max="11408" width="2.87109375" style="5" customWidth="1"/>
    <col min="11409" max="11409" width="4.24609375" style="5" customWidth="1"/>
    <col min="11410" max="11410" width="2.74609375" style="5" customWidth="1"/>
    <col min="11411" max="11411" width="25.3515625" style="5" customWidth="1"/>
    <col min="11412" max="11418" width="6.2421875" style="5" customWidth="1"/>
    <col min="11419" max="11422" width="5.9921875" style="5"/>
    <col min="11423" max="11423" width="1.12109375" style="5" customWidth="1"/>
    <col min="11424" max="11424" width="2.87109375" style="5" customWidth="1"/>
    <col min="11425" max="11425" width="4.24609375" style="5" customWidth="1"/>
    <col min="11426" max="11426" width="2.74609375" style="5" customWidth="1"/>
    <col min="11427" max="11427" width="25.3515625" style="5" customWidth="1"/>
    <col min="11428" max="11434" width="6.2421875" style="5" customWidth="1"/>
    <col min="11435" max="11438" width="5.9921875" style="5"/>
    <col min="11439" max="11439" width="1.12109375" style="5" customWidth="1"/>
    <col min="11440" max="11440" width="2.87109375" style="5" customWidth="1"/>
    <col min="11441" max="11441" width="4.24609375" style="5" customWidth="1"/>
    <col min="11442" max="11442" width="2.74609375" style="5" customWidth="1"/>
    <col min="11443" max="11443" width="25.3515625" style="5" customWidth="1"/>
    <col min="11444" max="11450" width="6.2421875" style="5" customWidth="1"/>
    <col min="11451" max="11454" width="5.9921875" style="5"/>
    <col min="11455" max="11455" width="1.12109375" style="5" customWidth="1"/>
    <col min="11456" max="11456" width="2.87109375" style="5" customWidth="1"/>
    <col min="11457" max="11457" width="4.24609375" style="5" customWidth="1"/>
    <col min="11458" max="11458" width="2.74609375" style="5" customWidth="1"/>
    <col min="11459" max="11459" width="25.3515625" style="5" customWidth="1"/>
    <col min="11460" max="11466" width="6.2421875" style="5" customWidth="1"/>
    <col min="11467" max="11471" width="5.9921875" style="5"/>
    <col min="11472" max="11472" width="1.12109375" style="5" customWidth="1"/>
    <col min="11473" max="11473" width="2.87109375" style="5" customWidth="1"/>
    <col min="11474" max="11474" width="4.24609375" style="5" customWidth="1"/>
    <col min="11475" max="11475" width="2.74609375" style="5" customWidth="1"/>
    <col min="11476" max="11476" width="25.3515625" style="5" customWidth="1"/>
    <col min="11477" max="11483" width="6.2421875" style="5" customWidth="1"/>
    <col min="11484" max="11563" width="5.9921875" style="5"/>
    <col min="11564" max="11564" width="1.12109375" style="5" customWidth="1"/>
    <col min="11565" max="11565" width="2.87109375" style="5" customWidth="1"/>
    <col min="11566" max="11566" width="4.24609375" style="5" customWidth="1"/>
    <col min="11567" max="11567" width="2.74609375" style="5" customWidth="1"/>
    <col min="11568" max="11568" width="25.3515625" style="5" customWidth="1"/>
    <col min="11569" max="11575" width="6.2421875" style="5" customWidth="1"/>
    <col min="11576" max="11579" width="5.9921875" style="5"/>
    <col min="11580" max="11580" width="1.12109375" style="5" customWidth="1"/>
    <col min="11581" max="11581" width="2.87109375" style="5" customWidth="1"/>
    <col min="11582" max="11582" width="4.24609375" style="5" customWidth="1"/>
    <col min="11583" max="11583" width="2.74609375" style="5" customWidth="1"/>
    <col min="11584" max="11584" width="25.3515625" style="5" customWidth="1"/>
    <col min="11585" max="11591" width="6.2421875" style="5" customWidth="1"/>
    <col min="11592" max="11596" width="5.9921875" style="5"/>
    <col min="11597" max="11597" width="1.12109375" style="5" customWidth="1"/>
    <col min="11598" max="11598" width="2.87109375" style="5" customWidth="1"/>
    <col min="11599" max="11599" width="4.24609375" style="5" customWidth="1"/>
    <col min="11600" max="11600" width="2.74609375" style="5" customWidth="1"/>
    <col min="11601" max="11601" width="25.3515625" style="5" customWidth="1"/>
    <col min="11602" max="11608" width="6.2421875" style="5" customWidth="1"/>
    <col min="11609" max="11613" width="5.9921875" style="5"/>
    <col min="11614" max="11614" width="1.12109375" style="5" customWidth="1"/>
    <col min="11615" max="11615" width="2.87109375" style="5" customWidth="1"/>
    <col min="11616" max="11616" width="4.24609375" style="5" customWidth="1"/>
    <col min="11617" max="11617" width="2.74609375" style="5" customWidth="1"/>
    <col min="11618" max="11618" width="25.3515625" style="5" customWidth="1"/>
    <col min="11619" max="11625" width="6.2421875" style="5" customWidth="1"/>
    <col min="11626" max="11630" width="5.9921875" style="5"/>
    <col min="11631" max="11631" width="1.12109375" style="5" customWidth="1"/>
    <col min="11632" max="11632" width="2.87109375" style="5" customWidth="1"/>
    <col min="11633" max="11633" width="4.24609375" style="5" customWidth="1"/>
    <col min="11634" max="11634" width="2.74609375" style="5" customWidth="1"/>
    <col min="11635" max="11635" width="25.3515625" style="5" customWidth="1"/>
    <col min="11636" max="11642" width="6.2421875" style="5" customWidth="1"/>
    <col min="11643" max="11646" width="5.9921875" style="5"/>
    <col min="11647" max="11647" width="1.12109375" style="5" customWidth="1"/>
    <col min="11648" max="11648" width="2.87109375" style="5" customWidth="1"/>
    <col min="11649" max="11649" width="4.24609375" style="5" customWidth="1"/>
    <col min="11650" max="11650" width="2.74609375" style="5" customWidth="1"/>
    <col min="11651" max="11651" width="25.3515625" style="5" customWidth="1"/>
    <col min="11652" max="11658" width="6.2421875" style="5" customWidth="1"/>
    <col min="11659" max="11662" width="5.9921875" style="5"/>
    <col min="11663" max="11663" width="1.12109375" style="5" customWidth="1"/>
    <col min="11664" max="11664" width="2.87109375" style="5" customWidth="1"/>
    <col min="11665" max="11665" width="4.24609375" style="5" customWidth="1"/>
    <col min="11666" max="11666" width="2.74609375" style="5" customWidth="1"/>
    <col min="11667" max="11667" width="25.3515625" style="5" customWidth="1"/>
    <col min="11668" max="11674" width="6.2421875" style="5" customWidth="1"/>
    <col min="11675" max="11678" width="5.9921875" style="5"/>
    <col min="11679" max="11679" width="1.12109375" style="5" customWidth="1"/>
    <col min="11680" max="11680" width="2.87109375" style="5" customWidth="1"/>
    <col min="11681" max="11681" width="4.24609375" style="5" customWidth="1"/>
    <col min="11682" max="11682" width="2.74609375" style="5" customWidth="1"/>
    <col min="11683" max="11683" width="25.3515625" style="5" customWidth="1"/>
    <col min="11684" max="11690" width="6.2421875" style="5" customWidth="1"/>
    <col min="11691" max="11694" width="5.9921875" style="5"/>
    <col min="11695" max="11695" width="1.12109375" style="5" customWidth="1"/>
    <col min="11696" max="11696" width="2.87109375" style="5" customWidth="1"/>
    <col min="11697" max="11697" width="4.24609375" style="5" customWidth="1"/>
    <col min="11698" max="11698" width="2.74609375" style="5" customWidth="1"/>
    <col min="11699" max="11699" width="25.3515625" style="5" customWidth="1"/>
    <col min="11700" max="11706" width="6.2421875" style="5" customWidth="1"/>
    <col min="11707" max="11710" width="5.9921875" style="5"/>
    <col min="11711" max="11711" width="1.12109375" style="5" customWidth="1"/>
    <col min="11712" max="11712" width="2.87109375" style="5" customWidth="1"/>
    <col min="11713" max="11713" width="4.24609375" style="5" customWidth="1"/>
    <col min="11714" max="11714" width="2.74609375" style="5" customWidth="1"/>
    <col min="11715" max="11715" width="25.3515625" style="5" customWidth="1"/>
    <col min="11716" max="11722" width="6.2421875" style="5" customWidth="1"/>
    <col min="11723" max="11727" width="5.9921875" style="5"/>
    <col min="11728" max="11728" width="1.12109375" style="5" customWidth="1"/>
    <col min="11729" max="11729" width="2.87109375" style="5" customWidth="1"/>
    <col min="11730" max="11730" width="4.24609375" style="5" customWidth="1"/>
    <col min="11731" max="11731" width="2.74609375" style="5" customWidth="1"/>
    <col min="11732" max="11732" width="25.3515625" style="5" customWidth="1"/>
    <col min="11733" max="11739" width="6.2421875" style="5" customWidth="1"/>
    <col min="11740" max="11819" width="5.9921875" style="5"/>
    <col min="11820" max="11820" width="1.12109375" style="5" customWidth="1"/>
    <col min="11821" max="11821" width="2.87109375" style="5" customWidth="1"/>
    <col min="11822" max="11822" width="4.24609375" style="5" customWidth="1"/>
    <col min="11823" max="11823" width="2.74609375" style="5" customWidth="1"/>
    <col min="11824" max="11824" width="25.3515625" style="5" customWidth="1"/>
    <col min="11825" max="11831" width="6.2421875" style="5" customWidth="1"/>
    <col min="11832" max="11835" width="5.9921875" style="5"/>
    <col min="11836" max="11836" width="1.12109375" style="5" customWidth="1"/>
    <col min="11837" max="11837" width="2.87109375" style="5" customWidth="1"/>
    <col min="11838" max="11838" width="4.24609375" style="5" customWidth="1"/>
    <col min="11839" max="11839" width="2.74609375" style="5" customWidth="1"/>
    <col min="11840" max="11840" width="25.3515625" style="5" customWidth="1"/>
    <col min="11841" max="11847" width="6.2421875" style="5" customWidth="1"/>
    <col min="11848" max="11852" width="5.9921875" style="5"/>
    <col min="11853" max="11853" width="1.12109375" style="5" customWidth="1"/>
    <col min="11854" max="11854" width="2.87109375" style="5" customWidth="1"/>
    <col min="11855" max="11855" width="4.24609375" style="5" customWidth="1"/>
    <col min="11856" max="11856" width="2.74609375" style="5" customWidth="1"/>
    <col min="11857" max="11857" width="25.3515625" style="5" customWidth="1"/>
    <col min="11858" max="11864" width="6.2421875" style="5" customWidth="1"/>
    <col min="11865" max="11869" width="5.9921875" style="5"/>
    <col min="11870" max="11870" width="1.12109375" style="5" customWidth="1"/>
    <col min="11871" max="11871" width="2.87109375" style="5" customWidth="1"/>
    <col min="11872" max="11872" width="4.24609375" style="5" customWidth="1"/>
    <col min="11873" max="11873" width="2.74609375" style="5" customWidth="1"/>
    <col min="11874" max="11874" width="25.3515625" style="5" customWidth="1"/>
    <col min="11875" max="11881" width="6.2421875" style="5" customWidth="1"/>
    <col min="11882" max="11886" width="5.9921875" style="5"/>
    <col min="11887" max="11887" width="1.12109375" style="5" customWidth="1"/>
    <col min="11888" max="11888" width="2.87109375" style="5" customWidth="1"/>
    <col min="11889" max="11889" width="4.24609375" style="5" customWidth="1"/>
    <col min="11890" max="11890" width="2.74609375" style="5" customWidth="1"/>
    <col min="11891" max="11891" width="25.3515625" style="5" customWidth="1"/>
    <col min="11892" max="11898" width="6.2421875" style="5" customWidth="1"/>
    <col min="11899" max="11902" width="5.9921875" style="5"/>
    <col min="11903" max="11903" width="1.12109375" style="5" customWidth="1"/>
    <col min="11904" max="11904" width="2.87109375" style="5" customWidth="1"/>
    <col min="11905" max="11905" width="4.24609375" style="5" customWidth="1"/>
    <col min="11906" max="11906" width="2.74609375" style="5" customWidth="1"/>
    <col min="11907" max="11907" width="25.3515625" style="5" customWidth="1"/>
    <col min="11908" max="11914" width="6.2421875" style="5" customWidth="1"/>
    <col min="11915" max="11918" width="5.9921875" style="5"/>
    <col min="11919" max="11919" width="1.12109375" style="5" customWidth="1"/>
    <col min="11920" max="11920" width="2.87109375" style="5" customWidth="1"/>
    <col min="11921" max="11921" width="4.24609375" style="5" customWidth="1"/>
    <col min="11922" max="11922" width="2.74609375" style="5" customWidth="1"/>
    <col min="11923" max="11923" width="25.3515625" style="5" customWidth="1"/>
    <col min="11924" max="11930" width="6.2421875" style="5" customWidth="1"/>
    <col min="11931" max="11934" width="5.9921875" style="5"/>
    <col min="11935" max="11935" width="1.12109375" style="5" customWidth="1"/>
    <col min="11936" max="11936" width="2.87109375" style="5" customWidth="1"/>
    <col min="11937" max="11937" width="4.24609375" style="5" customWidth="1"/>
    <col min="11938" max="11938" width="2.74609375" style="5" customWidth="1"/>
    <col min="11939" max="11939" width="25.3515625" style="5" customWidth="1"/>
    <col min="11940" max="11946" width="6.2421875" style="5" customWidth="1"/>
    <col min="11947" max="11950" width="5.9921875" style="5"/>
    <col min="11951" max="11951" width="1.12109375" style="5" customWidth="1"/>
    <col min="11952" max="11952" width="2.87109375" style="5" customWidth="1"/>
    <col min="11953" max="11953" width="4.24609375" style="5" customWidth="1"/>
    <col min="11954" max="11954" width="2.74609375" style="5" customWidth="1"/>
    <col min="11955" max="11955" width="25.3515625" style="5" customWidth="1"/>
    <col min="11956" max="11962" width="6.2421875" style="5" customWidth="1"/>
    <col min="11963" max="11966" width="5.9921875" style="5"/>
    <col min="11967" max="11967" width="1.12109375" style="5" customWidth="1"/>
    <col min="11968" max="11968" width="2.87109375" style="5" customWidth="1"/>
    <col min="11969" max="11969" width="4.24609375" style="5" customWidth="1"/>
    <col min="11970" max="11970" width="2.74609375" style="5" customWidth="1"/>
    <col min="11971" max="11971" width="25.3515625" style="5" customWidth="1"/>
    <col min="11972" max="11978" width="6.2421875" style="5" customWidth="1"/>
    <col min="11979" max="11983" width="5.9921875" style="5"/>
    <col min="11984" max="11984" width="1.12109375" style="5" customWidth="1"/>
    <col min="11985" max="11985" width="2.87109375" style="5" customWidth="1"/>
    <col min="11986" max="11986" width="4.24609375" style="5" customWidth="1"/>
    <col min="11987" max="11987" width="2.74609375" style="5" customWidth="1"/>
    <col min="11988" max="11988" width="25.3515625" style="5" customWidth="1"/>
    <col min="11989" max="11995" width="6.2421875" style="5" customWidth="1"/>
    <col min="11996" max="12075" width="5.9921875" style="5"/>
    <col min="12076" max="12076" width="1.12109375" style="5" customWidth="1"/>
    <col min="12077" max="12077" width="2.87109375" style="5" customWidth="1"/>
    <col min="12078" max="12078" width="4.24609375" style="5" customWidth="1"/>
    <col min="12079" max="12079" width="2.74609375" style="5" customWidth="1"/>
    <col min="12080" max="12080" width="25.3515625" style="5" customWidth="1"/>
    <col min="12081" max="12087" width="6.2421875" style="5" customWidth="1"/>
    <col min="12088" max="12091" width="5.9921875" style="5"/>
    <col min="12092" max="12092" width="1.12109375" style="5" customWidth="1"/>
    <col min="12093" max="12093" width="2.87109375" style="5" customWidth="1"/>
    <col min="12094" max="12094" width="4.24609375" style="5" customWidth="1"/>
    <col min="12095" max="12095" width="2.74609375" style="5" customWidth="1"/>
    <col min="12096" max="12096" width="25.3515625" style="5" customWidth="1"/>
    <col min="12097" max="12103" width="6.2421875" style="5" customWidth="1"/>
    <col min="12104" max="12108" width="5.9921875" style="5"/>
    <col min="12109" max="12109" width="1.12109375" style="5" customWidth="1"/>
    <col min="12110" max="12110" width="2.87109375" style="5" customWidth="1"/>
    <col min="12111" max="12111" width="4.24609375" style="5" customWidth="1"/>
    <col min="12112" max="12112" width="2.74609375" style="5" customWidth="1"/>
    <col min="12113" max="12113" width="25.3515625" style="5" customWidth="1"/>
    <col min="12114" max="12120" width="6.2421875" style="5" customWidth="1"/>
    <col min="12121" max="12125" width="5.9921875" style="5"/>
    <col min="12126" max="12126" width="1.12109375" style="5" customWidth="1"/>
    <col min="12127" max="12127" width="2.87109375" style="5" customWidth="1"/>
    <col min="12128" max="12128" width="4.24609375" style="5" customWidth="1"/>
    <col min="12129" max="12129" width="2.74609375" style="5" customWidth="1"/>
    <col min="12130" max="12130" width="25.3515625" style="5" customWidth="1"/>
    <col min="12131" max="12137" width="6.2421875" style="5" customWidth="1"/>
    <col min="12138" max="12142" width="5.9921875" style="5"/>
    <col min="12143" max="12143" width="1.12109375" style="5" customWidth="1"/>
    <col min="12144" max="12144" width="2.87109375" style="5" customWidth="1"/>
    <col min="12145" max="12145" width="4.24609375" style="5" customWidth="1"/>
    <col min="12146" max="12146" width="2.74609375" style="5" customWidth="1"/>
    <col min="12147" max="12147" width="25.3515625" style="5" customWidth="1"/>
    <col min="12148" max="12154" width="6.2421875" style="5" customWidth="1"/>
    <col min="12155" max="12158" width="5.9921875" style="5"/>
    <col min="12159" max="12159" width="1.12109375" style="5" customWidth="1"/>
    <col min="12160" max="12160" width="2.87109375" style="5" customWidth="1"/>
    <col min="12161" max="12161" width="4.24609375" style="5" customWidth="1"/>
    <col min="12162" max="12162" width="2.74609375" style="5" customWidth="1"/>
    <col min="12163" max="12163" width="25.3515625" style="5" customWidth="1"/>
    <col min="12164" max="12170" width="6.2421875" style="5" customWidth="1"/>
    <col min="12171" max="12174" width="5.9921875" style="5"/>
    <col min="12175" max="12175" width="1.12109375" style="5" customWidth="1"/>
    <col min="12176" max="12176" width="2.87109375" style="5" customWidth="1"/>
    <col min="12177" max="12177" width="4.24609375" style="5" customWidth="1"/>
    <col min="12178" max="12178" width="2.74609375" style="5" customWidth="1"/>
    <col min="12179" max="12179" width="25.3515625" style="5" customWidth="1"/>
    <col min="12180" max="12186" width="6.2421875" style="5" customWidth="1"/>
    <col min="12187" max="12190" width="5.9921875" style="5"/>
    <col min="12191" max="12191" width="1.12109375" style="5" customWidth="1"/>
    <col min="12192" max="12192" width="2.87109375" style="5" customWidth="1"/>
    <col min="12193" max="12193" width="4.24609375" style="5" customWidth="1"/>
    <col min="12194" max="12194" width="2.74609375" style="5" customWidth="1"/>
    <col min="12195" max="12195" width="25.3515625" style="5" customWidth="1"/>
    <col min="12196" max="12202" width="6.2421875" style="5" customWidth="1"/>
    <col min="12203" max="12206" width="5.9921875" style="5"/>
    <col min="12207" max="12207" width="1.12109375" style="5" customWidth="1"/>
    <col min="12208" max="12208" width="2.87109375" style="5" customWidth="1"/>
    <col min="12209" max="12209" width="4.24609375" style="5" customWidth="1"/>
    <col min="12210" max="12210" width="2.74609375" style="5" customWidth="1"/>
    <col min="12211" max="12211" width="25.3515625" style="5" customWidth="1"/>
    <col min="12212" max="12218" width="6.2421875" style="5" customWidth="1"/>
    <col min="12219" max="12222" width="5.9921875" style="5"/>
    <col min="12223" max="12223" width="1.12109375" style="5" customWidth="1"/>
    <col min="12224" max="12224" width="2.87109375" style="5" customWidth="1"/>
    <col min="12225" max="12225" width="4.24609375" style="5" customWidth="1"/>
    <col min="12226" max="12226" width="2.74609375" style="5" customWidth="1"/>
    <col min="12227" max="12227" width="25.3515625" style="5" customWidth="1"/>
    <col min="12228" max="12234" width="6.2421875" style="5" customWidth="1"/>
    <col min="12235" max="12239" width="5.9921875" style="5"/>
    <col min="12240" max="12240" width="1.12109375" style="5" customWidth="1"/>
    <col min="12241" max="12241" width="2.87109375" style="5" customWidth="1"/>
    <col min="12242" max="12242" width="4.24609375" style="5" customWidth="1"/>
    <col min="12243" max="12243" width="2.74609375" style="5" customWidth="1"/>
    <col min="12244" max="12244" width="25.3515625" style="5" customWidth="1"/>
    <col min="12245" max="12251" width="6.2421875" style="5" customWidth="1"/>
    <col min="12252" max="12331" width="5.9921875" style="5"/>
    <col min="12332" max="12332" width="1.12109375" style="5" customWidth="1"/>
    <col min="12333" max="12333" width="2.87109375" style="5" customWidth="1"/>
    <col min="12334" max="12334" width="4.24609375" style="5" customWidth="1"/>
    <col min="12335" max="12335" width="2.74609375" style="5" customWidth="1"/>
    <col min="12336" max="12336" width="25.3515625" style="5" customWidth="1"/>
    <col min="12337" max="12343" width="6.2421875" style="5" customWidth="1"/>
    <col min="12344" max="12347" width="5.9921875" style="5"/>
    <col min="12348" max="12348" width="1.12109375" style="5" customWidth="1"/>
    <col min="12349" max="12349" width="2.87109375" style="5" customWidth="1"/>
    <col min="12350" max="12350" width="4.24609375" style="5" customWidth="1"/>
    <col min="12351" max="12351" width="2.74609375" style="5" customWidth="1"/>
    <col min="12352" max="12352" width="25.3515625" style="5" customWidth="1"/>
    <col min="12353" max="12359" width="6.2421875" style="5" customWidth="1"/>
    <col min="12360" max="12364" width="5.9921875" style="5"/>
    <col min="12365" max="12365" width="1.12109375" style="5" customWidth="1"/>
    <col min="12366" max="12366" width="2.87109375" style="5" customWidth="1"/>
    <col min="12367" max="12367" width="4.24609375" style="5" customWidth="1"/>
    <col min="12368" max="12368" width="2.74609375" style="5" customWidth="1"/>
    <col min="12369" max="12369" width="25.3515625" style="5" customWidth="1"/>
    <col min="12370" max="12376" width="6.2421875" style="5" customWidth="1"/>
    <col min="12377" max="12381" width="5.9921875" style="5"/>
    <col min="12382" max="12382" width="1.12109375" style="5" customWidth="1"/>
    <col min="12383" max="12383" width="2.87109375" style="5" customWidth="1"/>
    <col min="12384" max="12384" width="4.24609375" style="5" customWidth="1"/>
    <col min="12385" max="12385" width="2.74609375" style="5" customWidth="1"/>
    <col min="12386" max="12386" width="25.3515625" style="5" customWidth="1"/>
    <col min="12387" max="12393" width="6.2421875" style="5" customWidth="1"/>
    <col min="12394" max="12398" width="5.9921875" style="5"/>
    <col min="12399" max="12399" width="1.12109375" style="5" customWidth="1"/>
    <col min="12400" max="12400" width="2.87109375" style="5" customWidth="1"/>
    <col min="12401" max="12401" width="4.24609375" style="5" customWidth="1"/>
    <col min="12402" max="12402" width="2.74609375" style="5" customWidth="1"/>
    <col min="12403" max="12403" width="25.3515625" style="5" customWidth="1"/>
    <col min="12404" max="12410" width="6.2421875" style="5" customWidth="1"/>
    <col min="12411" max="12414" width="5.9921875" style="5"/>
    <col min="12415" max="12415" width="1.12109375" style="5" customWidth="1"/>
    <col min="12416" max="12416" width="2.87109375" style="5" customWidth="1"/>
    <col min="12417" max="12417" width="4.24609375" style="5" customWidth="1"/>
    <col min="12418" max="12418" width="2.74609375" style="5" customWidth="1"/>
    <col min="12419" max="12419" width="25.3515625" style="5" customWidth="1"/>
    <col min="12420" max="12426" width="6.2421875" style="5" customWidth="1"/>
    <col min="12427" max="12430" width="5.9921875" style="5"/>
    <col min="12431" max="12431" width="1.12109375" style="5" customWidth="1"/>
    <col min="12432" max="12432" width="2.87109375" style="5" customWidth="1"/>
    <col min="12433" max="12433" width="4.24609375" style="5" customWidth="1"/>
    <col min="12434" max="12434" width="2.74609375" style="5" customWidth="1"/>
    <col min="12435" max="12435" width="25.3515625" style="5" customWidth="1"/>
    <col min="12436" max="12442" width="6.2421875" style="5" customWidth="1"/>
    <col min="12443" max="12446" width="5.9921875" style="5"/>
    <col min="12447" max="12447" width="1.12109375" style="5" customWidth="1"/>
    <col min="12448" max="12448" width="2.87109375" style="5" customWidth="1"/>
    <col min="12449" max="12449" width="4.24609375" style="5" customWidth="1"/>
    <col min="12450" max="12450" width="2.74609375" style="5" customWidth="1"/>
    <col min="12451" max="12451" width="25.3515625" style="5" customWidth="1"/>
    <col min="12452" max="12458" width="6.2421875" style="5" customWidth="1"/>
    <col min="12459" max="12462" width="5.9921875" style="5"/>
    <col min="12463" max="12463" width="1.12109375" style="5" customWidth="1"/>
    <col min="12464" max="12464" width="2.87109375" style="5" customWidth="1"/>
    <col min="12465" max="12465" width="4.24609375" style="5" customWidth="1"/>
    <col min="12466" max="12466" width="2.74609375" style="5" customWidth="1"/>
    <col min="12467" max="12467" width="25.3515625" style="5" customWidth="1"/>
    <col min="12468" max="12474" width="6.2421875" style="5" customWidth="1"/>
    <col min="12475" max="12478" width="5.9921875" style="5"/>
    <col min="12479" max="12479" width="1.12109375" style="5" customWidth="1"/>
    <col min="12480" max="12480" width="2.87109375" style="5" customWidth="1"/>
    <col min="12481" max="12481" width="4.24609375" style="5" customWidth="1"/>
    <col min="12482" max="12482" width="2.74609375" style="5" customWidth="1"/>
    <col min="12483" max="12483" width="25.3515625" style="5" customWidth="1"/>
    <col min="12484" max="12490" width="6.2421875" style="5" customWidth="1"/>
    <col min="12491" max="12495" width="5.9921875" style="5"/>
    <col min="12496" max="12496" width="1.12109375" style="5" customWidth="1"/>
    <col min="12497" max="12497" width="2.87109375" style="5" customWidth="1"/>
    <col min="12498" max="12498" width="4.24609375" style="5" customWidth="1"/>
    <col min="12499" max="12499" width="2.74609375" style="5" customWidth="1"/>
    <col min="12500" max="12500" width="25.3515625" style="5" customWidth="1"/>
    <col min="12501" max="12507" width="6.2421875" style="5" customWidth="1"/>
    <col min="12508" max="12587" width="5.9921875" style="5"/>
    <col min="12588" max="12588" width="1.12109375" style="5" customWidth="1"/>
    <col min="12589" max="12589" width="2.87109375" style="5" customWidth="1"/>
    <col min="12590" max="12590" width="4.24609375" style="5" customWidth="1"/>
    <col min="12591" max="12591" width="2.74609375" style="5" customWidth="1"/>
    <col min="12592" max="12592" width="25.3515625" style="5" customWidth="1"/>
    <col min="12593" max="12599" width="6.2421875" style="5" customWidth="1"/>
    <col min="12600" max="12603" width="5.9921875" style="5"/>
    <col min="12604" max="12604" width="1.12109375" style="5" customWidth="1"/>
    <col min="12605" max="12605" width="2.87109375" style="5" customWidth="1"/>
    <col min="12606" max="12606" width="4.24609375" style="5" customWidth="1"/>
    <col min="12607" max="12607" width="2.74609375" style="5" customWidth="1"/>
    <col min="12608" max="12608" width="25.3515625" style="5" customWidth="1"/>
    <col min="12609" max="12615" width="6.2421875" style="5" customWidth="1"/>
    <col min="12616" max="12620" width="5.9921875" style="5"/>
    <col min="12621" max="12621" width="1.12109375" style="5" customWidth="1"/>
    <col min="12622" max="12622" width="2.87109375" style="5" customWidth="1"/>
    <col min="12623" max="12623" width="4.24609375" style="5" customWidth="1"/>
    <col min="12624" max="12624" width="2.74609375" style="5" customWidth="1"/>
    <col min="12625" max="12625" width="25.3515625" style="5" customWidth="1"/>
    <col min="12626" max="12632" width="6.2421875" style="5" customWidth="1"/>
    <col min="12633" max="12637" width="5.9921875" style="5"/>
    <col min="12638" max="12638" width="1.12109375" style="5" customWidth="1"/>
    <col min="12639" max="12639" width="2.87109375" style="5" customWidth="1"/>
    <col min="12640" max="12640" width="4.24609375" style="5" customWidth="1"/>
    <col min="12641" max="12641" width="2.74609375" style="5" customWidth="1"/>
    <col min="12642" max="12642" width="25.3515625" style="5" customWidth="1"/>
    <col min="12643" max="12649" width="6.2421875" style="5" customWidth="1"/>
    <col min="12650" max="12654" width="5.9921875" style="5"/>
    <col min="12655" max="12655" width="1.12109375" style="5" customWidth="1"/>
    <col min="12656" max="12656" width="2.87109375" style="5" customWidth="1"/>
    <col min="12657" max="12657" width="4.24609375" style="5" customWidth="1"/>
    <col min="12658" max="12658" width="2.74609375" style="5" customWidth="1"/>
    <col min="12659" max="12659" width="25.3515625" style="5" customWidth="1"/>
    <col min="12660" max="12666" width="6.2421875" style="5" customWidth="1"/>
    <col min="12667" max="12670" width="5.9921875" style="5"/>
    <col min="12671" max="12671" width="1.12109375" style="5" customWidth="1"/>
    <col min="12672" max="12672" width="2.87109375" style="5" customWidth="1"/>
    <col min="12673" max="12673" width="4.24609375" style="5" customWidth="1"/>
    <col min="12674" max="12674" width="2.74609375" style="5" customWidth="1"/>
    <col min="12675" max="12675" width="25.3515625" style="5" customWidth="1"/>
    <col min="12676" max="12682" width="6.2421875" style="5" customWidth="1"/>
    <col min="12683" max="12686" width="5.9921875" style="5"/>
    <col min="12687" max="12687" width="1.12109375" style="5" customWidth="1"/>
    <col min="12688" max="12688" width="2.87109375" style="5" customWidth="1"/>
    <col min="12689" max="12689" width="4.24609375" style="5" customWidth="1"/>
    <col min="12690" max="12690" width="2.74609375" style="5" customWidth="1"/>
    <col min="12691" max="12691" width="25.3515625" style="5" customWidth="1"/>
    <col min="12692" max="12698" width="6.2421875" style="5" customWidth="1"/>
    <col min="12699" max="12702" width="5.9921875" style="5"/>
    <col min="12703" max="12703" width="1.12109375" style="5" customWidth="1"/>
    <col min="12704" max="12704" width="2.87109375" style="5" customWidth="1"/>
    <col min="12705" max="12705" width="4.24609375" style="5" customWidth="1"/>
    <col min="12706" max="12706" width="2.74609375" style="5" customWidth="1"/>
    <col min="12707" max="12707" width="25.3515625" style="5" customWidth="1"/>
    <col min="12708" max="12714" width="6.2421875" style="5" customWidth="1"/>
    <col min="12715" max="12718" width="5.9921875" style="5"/>
    <col min="12719" max="12719" width="1.12109375" style="5" customWidth="1"/>
    <col min="12720" max="12720" width="2.87109375" style="5" customWidth="1"/>
    <col min="12721" max="12721" width="4.24609375" style="5" customWidth="1"/>
    <col min="12722" max="12722" width="2.74609375" style="5" customWidth="1"/>
    <col min="12723" max="12723" width="25.3515625" style="5" customWidth="1"/>
    <col min="12724" max="12730" width="6.2421875" style="5" customWidth="1"/>
    <col min="12731" max="12734" width="5.9921875" style="5"/>
    <col min="12735" max="12735" width="1.12109375" style="5" customWidth="1"/>
    <col min="12736" max="12736" width="2.87109375" style="5" customWidth="1"/>
    <col min="12737" max="12737" width="4.24609375" style="5" customWidth="1"/>
    <col min="12738" max="12738" width="2.74609375" style="5" customWidth="1"/>
    <col min="12739" max="12739" width="25.3515625" style="5" customWidth="1"/>
    <col min="12740" max="12746" width="6.2421875" style="5" customWidth="1"/>
    <col min="12747" max="12751" width="5.9921875" style="5"/>
    <col min="12752" max="12752" width="1.12109375" style="5" customWidth="1"/>
    <col min="12753" max="12753" width="2.87109375" style="5" customWidth="1"/>
    <col min="12754" max="12754" width="4.24609375" style="5" customWidth="1"/>
    <col min="12755" max="12755" width="2.74609375" style="5" customWidth="1"/>
    <col min="12756" max="12756" width="25.3515625" style="5" customWidth="1"/>
    <col min="12757" max="12763" width="6.2421875" style="5" customWidth="1"/>
    <col min="12764" max="12843" width="5.9921875" style="5"/>
    <col min="12844" max="12844" width="1.12109375" style="5" customWidth="1"/>
    <col min="12845" max="12845" width="2.87109375" style="5" customWidth="1"/>
    <col min="12846" max="12846" width="4.24609375" style="5" customWidth="1"/>
    <col min="12847" max="12847" width="2.74609375" style="5" customWidth="1"/>
    <col min="12848" max="12848" width="25.3515625" style="5" customWidth="1"/>
    <col min="12849" max="12855" width="6.2421875" style="5" customWidth="1"/>
    <col min="12856" max="12859" width="5.9921875" style="5"/>
    <col min="12860" max="12860" width="1.12109375" style="5" customWidth="1"/>
    <col min="12861" max="12861" width="2.87109375" style="5" customWidth="1"/>
    <col min="12862" max="12862" width="4.24609375" style="5" customWidth="1"/>
    <col min="12863" max="12863" width="2.74609375" style="5" customWidth="1"/>
    <col min="12864" max="12864" width="25.3515625" style="5" customWidth="1"/>
    <col min="12865" max="12871" width="6.2421875" style="5" customWidth="1"/>
    <col min="12872" max="12876" width="5.9921875" style="5"/>
    <col min="12877" max="12877" width="1.12109375" style="5" customWidth="1"/>
    <col min="12878" max="12878" width="2.87109375" style="5" customWidth="1"/>
    <col min="12879" max="12879" width="4.24609375" style="5" customWidth="1"/>
    <col min="12880" max="12880" width="2.74609375" style="5" customWidth="1"/>
    <col min="12881" max="12881" width="25.3515625" style="5" customWidth="1"/>
    <col min="12882" max="12888" width="6.2421875" style="5" customWidth="1"/>
    <col min="12889" max="12893" width="5.9921875" style="5"/>
    <col min="12894" max="12894" width="1.12109375" style="5" customWidth="1"/>
    <col min="12895" max="12895" width="2.87109375" style="5" customWidth="1"/>
    <col min="12896" max="12896" width="4.24609375" style="5" customWidth="1"/>
    <col min="12897" max="12897" width="2.74609375" style="5" customWidth="1"/>
    <col min="12898" max="12898" width="25.3515625" style="5" customWidth="1"/>
    <col min="12899" max="12905" width="6.2421875" style="5" customWidth="1"/>
    <col min="12906" max="12910" width="5.9921875" style="5"/>
    <col min="12911" max="12911" width="1.12109375" style="5" customWidth="1"/>
    <col min="12912" max="12912" width="2.87109375" style="5" customWidth="1"/>
    <col min="12913" max="12913" width="4.24609375" style="5" customWidth="1"/>
    <col min="12914" max="12914" width="2.74609375" style="5" customWidth="1"/>
    <col min="12915" max="12915" width="25.3515625" style="5" customWidth="1"/>
    <col min="12916" max="12922" width="6.2421875" style="5" customWidth="1"/>
    <col min="12923" max="12926" width="5.9921875" style="5"/>
    <col min="12927" max="12927" width="1.12109375" style="5" customWidth="1"/>
    <col min="12928" max="12928" width="2.87109375" style="5" customWidth="1"/>
    <col min="12929" max="12929" width="4.24609375" style="5" customWidth="1"/>
    <col min="12930" max="12930" width="2.74609375" style="5" customWidth="1"/>
    <col min="12931" max="12931" width="25.3515625" style="5" customWidth="1"/>
    <col min="12932" max="12938" width="6.2421875" style="5" customWidth="1"/>
    <col min="12939" max="12942" width="5.9921875" style="5"/>
    <col min="12943" max="12943" width="1.12109375" style="5" customWidth="1"/>
    <col min="12944" max="12944" width="2.87109375" style="5" customWidth="1"/>
    <col min="12945" max="12945" width="4.24609375" style="5" customWidth="1"/>
    <col min="12946" max="12946" width="2.74609375" style="5" customWidth="1"/>
    <col min="12947" max="12947" width="25.3515625" style="5" customWidth="1"/>
    <col min="12948" max="12954" width="6.2421875" style="5" customWidth="1"/>
    <col min="12955" max="12958" width="5.9921875" style="5"/>
    <col min="12959" max="12959" width="1.12109375" style="5" customWidth="1"/>
    <col min="12960" max="12960" width="2.87109375" style="5" customWidth="1"/>
    <col min="12961" max="12961" width="4.24609375" style="5" customWidth="1"/>
    <col min="12962" max="12962" width="2.74609375" style="5" customWidth="1"/>
    <col min="12963" max="12963" width="25.3515625" style="5" customWidth="1"/>
    <col min="12964" max="12970" width="6.2421875" style="5" customWidth="1"/>
    <col min="12971" max="12974" width="5.9921875" style="5"/>
    <col min="12975" max="12975" width="1.12109375" style="5" customWidth="1"/>
    <col min="12976" max="12976" width="2.87109375" style="5" customWidth="1"/>
    <col min="12977" max="12977" width="4.24609375" style="5" customWidth="1"/>
    <col min="12978" max="12978" width="2.74609375" style="5" customWidth="1"/>
    <col min="12979" max="12979" width="25.3515625" style="5" customWidth="1"/>
    <col min="12980" max="12986" width="6.2421875" style="5" customWidth="1"/>
    <col min="12987" max="12990" width="5.9921875" style="5"/>
    <col min="12991" max="12991" width="1.12109375" style="5" customWidth="1"/>
    <col min="12992" max="12992" width="2.87109375" style="5" customWidth="1"/>
    <col min="12993" max="12993" width="4.24609375" style="5" customWidth="1"/>
    <col min="12994" max="12994" width="2.74609375" style="5" customWidth="1"/>
    <col min="12995" max="12995" width="25.3515625" style="5" customWidth="1"/>
    <col min="12996" max="13002" width="6.2421875" style="5" customWidth="1"/>
    <col min="13003" max="13007" width="5.9921875" style="5"/>
    <col min="13008" max="13008" width="1.12109375" style="5" customWidth="1"/>
    <col min="13009" max="13009" width="2.87109375" style="5" customWidth="1"/>
    <col min="13010" max="13010" width="4.24609375" style="5" customWidth="1"/>
    <col min="13011" max="13011" width="2.74609375" style="5" customWidth="1"/>
    <col min="13012" max="13012" width="25.3515625" style="5" customWidth="1"/>
    <col min="13013" max="13019" width="6.2421875" style="5" customWidth="1"/>
    <col min="13020" max="13099" width="5.9921875" style="5"/>
    <col min="13100" max="13100" width="1.12109375" style="5" customWidth="1"/>
    <col min="13101" max="13101" width="2.87109375" style="5" customWidth="1"/>
    <col min="13102" max="13102" width="4.24609375" style="5" customWidth="1"/>
    <col min="13103" max="13103" width="2.74609375" style="5" customWidth="1"/>
    <col min="13104" max="13104" width="25.3515625" style="5" customWidth="1"/>
    <col min="13105" max="13111" width="6.2421875" style="5" customWidth="1"/>
    <col min="13112" max="13115" width="5.9921875" style="5"/>
    <col min="13116" max="13116" width="1.12109375" style="5" customWidth="1"/>
    <col min="13117" max="13117" width="2.87109375" style="5" customWidth="1"/>
    <col min="13118" max="13118" width="4.24609375" style="5" customWidth="1"/>
    <col min="13119" max="13119" width="2.74609375" style="5" customWidth="1"/>
    <col min="13120" max="13120" width="25.3515625" style="5" customWidth="1"/>
    <col min="13121" max="13127" width="6.2421875" style="5" customWidth="1"/>
    <col min="13128" max="13132" width="5.9921875" style="5"/>
    <col min="13133" max="13133" width="1.12109375" style="5" customWidth="1"/>
    <col min="13134" max="13134" width="2.87109375" style="5" customWidth="1"/>
    <col min="13135" max="13135" width="4.24609375" style="5" customWidth="1"/>
    <col min="13136" max="13136" width="2.74609375" style="5" customWidth="1"/>
    <col min="13137" max="13137" width="25.3515625" style="5" customWidth="1"/>
    <col min="13138" max="13144" width="6.2421875" style="5" customWidth="1"/>
    <col min="13145" max="13149" width="5.9921875" style="5"/>
    <col min="13150" max="13150" width="1.12109375" style="5" customWidth="1"/>
    <col min="13151" max="13151" width="2.87109375" style="5" customWidth="1"/>
    <col min="13152" max="13152" width="4.24609375" style="5" customWidth="1"/>
    <col min="13153" max="13153" width="2.74609375" style="5" customWidth="1"/>
    <col min="13154" max="13154" width="25.3515625" style="5" customWidth="1"/>
    <col min="13155" max="13161" width="6.2421875" style="5" customWidth="1"/>
    <col min="13162" max="13166" width="5.9921875" style="5"/>
    <col min="13167" max="13167" width="1.12109375" style="5" customWidth="1"/>
    <col min="13168" max="13168" width="2.87109375" style="5" customWidth="1"/>
    <col min="13169" max="13169" width="4.24609375" style="5" customWidth="1"/>
    <col min="13170" max="13170" width="2.74609375" style="5" customWidth="1"/>
    <col min="13171" max="13171" width="25.3515625" style="5" customWidth="1"/>
    <col min="13172" max="13178" width="6.2421875" style="5" customWidth="1"/>
    <col min="13179" max="13182" width="5.9921875" style="5"/>
    <col min="13183" max="13183" width="1.12109375" style="5" customWidth="1"/>
    <col min="13184" max="13184" width="2.87109375" style="5" customWidth="1"/>
    <col min="13185" max="13185" width="4.24609375" style="5" customWidth="1"/>
    <col min="13186" max="13186" width="2.74609375" style="5" customWidth="1"/>
    <col min="13187" max="13187" width="25.3515625" style="5" customWidth="1"/>
    <col min="13188" max="13194" width="6.2421875" style="5" customWidth="1"/>
    <col min="13195" max="13198" width="5.9921875" style="5"/>
    <col min="13199" max="13199" width="1.12109375" style="5" customWidth="1"/>
    <col min="13200" max="13200" width="2.87109375" style="5" customWidth="1"/>
    <col min="13201" max="13201" width="4.24609375" style="5" customWidth="1"/>
    <col min="13202" max="13202" width="2.74609375" style="5" customWidth="1"/>
    <col min="13203" max="13203" width="25.3515625" style="5" customWidth="1"/>
    <col min="13204" max="13210" width="6.2421875" style="5" customWidth="1"/>
    <col min="13211" max="13214" width="5.9921875" style="5"/>
    <col min="13215" max="13215" width="1.12109375" style="5" customWidth="1"/>
    <col min="13216" max="13216" width="2.87109375" style="5" customWidth="1"/>
    <col min="13217" max="13217" width="4.24609375" style="5" customWidth="1"/>
    <col min="13218" max="13218" width="2.74609375" style="5" customWidth="1"/>
    <col min="13219" max="13219" width="25.3515625" style="5" customWidth="1"/>
    <col min="13220" max="13226" width="6.2421875" style="5" customWidth="1"/>
    <col min="13227" max="13230" width="5.9921875" style="5"/>
    <col min="13231" max="13231" width="1.12109375" style="5" customWidth="1"/>
    <col min="13232" max="13232" width="2.87109375" style="5" customWidth="1"/>
    <col min="13233" max="13233" width="4.24609375" style="5" customWidth="1"/>
    <col min="13234" max="13234" width="2.74609375" style="5" customWidth="1"/>
    <col min="13235" max="13235" width="25.3515625" style="5" customWidth="1"/>
    <col min="13236" max="13242" width="6.2421875" style="5" customWidth="1"/>
    <col min="13243" max="13246" width="5.9921875" style="5"/>
    <col min="13247" max="13247" width="1.12109375" style="5" customWidth="1"/>
    <col min="13248" max="13248" width="2.87109375" style="5" customWidth="1"/>
    <col min="13249" max="13249" width="4.24609375" style="5" customWidth="1"/>
    <col min="13250" max="13250" width="2.74609375" style="5" customWidth="1"/>
    <col min="13251" max="13251" width="25.3515625" style="5" customWidth="1"/>
    <col min="13252" max="13258" width="6.2421875" style="5" customWidth="1"/>
    <col min="13259" max="13263" width="5.9921875" style="5"/>
    <col min="13264" max="13264" width="1.12109375" style="5" customWidth="1"/>
    <col min="13265" max="13265" width="2.87109375" style="5" customWidth="1"/>
    <col min="13266" max="13266" width="4.24609375" style="5" customWidth="1"/>
    <col min="13267" max="13267" width="2.74609375" style="5" customWidth="1"/>
    <col min="13268" max="13268" width="25.3515625" style="5" customWidth="1"/>
    <col min="13269" max="13275" width="6.2421875" style="5" customWidth="1"/>
    <col min="13276" max="13355" width="5.9921875" style="5"/>
    <col min="13356" max="13356" width="1.12109375" style="5" customWidth="1"/>
    <col min="13357" max="13357" width="2.87109375" style="5" customWidth="1"/>
    <col min="13358" max="13358" width="4.24609375" style="5" customWidth="1"/>
    <col min="13359" max="13359" width="2.74609375" style="5" customWidth="1"/>
    <col min="13360" max="13360" width="25.3515625" style="5" customWidth="1"/>
    <col min="13361" max="13367" width="6.2421875" style="5" customWidth="1"/>
    <col min="13368" max="13371" width="5.9921875" style="5"/>
    <col min="13372" max="13372" width="1.12109375" style="5" customWidth="1"/>
    <col min="13373" max="13373" width="2.87109375" style="5" customWidth="1"/>
    <col min="13374" max="13374" width="4.24609375" style="5" customWidth="1"/>
    <col min="13375" max="13375" width="2.74609375" style="5" customWidth="1"/>
    <col min="13376" max="13376" width="25.3515625" style="5" customWidth="1"/>
    <col min="13377" max="13383" width="6.2421875" style="5" customWidth="1"/>
    <col min="13384" max="13388" width="5.9921875" style="5"/>
    <col min="13389" max="13389" width="1.12109375" style="5" customWidth="1"/>
    <col min="13390" max="13390" width="2.87109375" style="5" customWidth="1"/>
    <col min="13391" max="13391" width="4.24609375" style="5" customWidth="1"/>
    <col min="13392" max="13392" width="2.74609375" style="5" customWidth="1"/>
    <col min="13393" max="13393" width="25.3515625" style="5" customWidth="1"/>
    <col min="13394" max="13400" width="6.2421875" style="5" customWidth="1"/>
    <col min="13401" max="13405" width="5.9921875" style="5"/>
    <col min="13406" max="13406" width="1.12109375" style="5" customWidth="1"/>
    <col min="13407" max="13407" width="2.87109375" style="5" customWidth="1"/>
    <col min="13408" max="13408" width="4.24609375" style="5" customWidth="1"/>
    <col min="13409" max="13409" width="2.74609375" style="5" customWidth="1"/>
    <col min="13410" max="13410" width="25.3515625" style="5" customWidth="1"/>
    <col min="13411" max="13417" width="6.2421875" style="5" customWidth="1"/>
    <col min="13418" max="13422" width="5.9921875" style="5"/>
    <col min="13423" max="13423" width="1.12109375" style="5" customWidth="1"/>
    <col min="13424" max="13424" width="2.87109375" style="5" customWidth="1"/>
    <col min="13425" max="13425" width="4.24609375" style="5" customWidth="1"/>
    <col min="13426" max="13426" width="2.74609375" style="5" customWidth="1"/>
    <col min="13427" max="13427" width="25.3515625" style="5" customWidth="1"/>
    <col min="13428" max="13434" width="6.2421875" style="5" customWidth="1"/>
    <col min="13435" max="13438" width="5.9921875" style="5"/>
    <col min="13439" max="13439" width="1.12109375" style="5" customWidth="1"/>
    <col min="13440" max="13440" width="2.87109375" style="5" customWidth="1"/>
    <col min="13441" max="13441" width="4.24609375" style="5" customWidth="1"/>
    <col min="13442" max="13442" width="2.74609375" style="5" customWidth="1"/>
    <col min="13443" max="13443" width="25.3515625" style="5" customWidth="1"/>
    <col min="13444" max="13450" width="6.2421875" style="5" customWidth="1"/>
    <col min="13451" max="13454" width="5.9921875" style="5"/>
    <col min="13455" max="13455" width="1.12109375" style="5" customWidth="1"/>
    <col min="13456" max="13456" width="2.87109375" style="5" customWidth="1"/>
    <col min="13457" max="13457" width="4.24609375" style="5" customWidth="1"/>
    <col min="13458" max="13458" width="2.74609375" style="5" customWidth="1"/>
    <col min="13459" max="13459" width="25.3515625" style="5" customWidth="1"/>
    <col min="13460" max="13466" width="6.2421875" style="5" customWidth="1"/>
    <col min="13467" max="13470" width="5.9921875" style="5"/>
    <col min="13471" max="13471" width="1.12109375" style="5" customWidth="1"/>
    <col min="13472" max="13472" width="2.87109375" style="5" customWidth="1"/>
    <col min="13473" max="13473" width="4.24609375" style="5" customWidth="1"/>
    <col min="13474" max="13474" width="2.74609375" style="5" customWidth="1"/>
    <col min="13475" max="13475" width="25.3515625" style="5" customWidth="1"/>
    <col min="13476" max="13482" width="6.2421875" style="5" customWidth="1"/>
    <col min="13483" max="13486" width="5.9921875" style="5"/>
    <col min="13487" max="13487" width="1.12109375" style="5" customWidth="1"/>
    <col min="13488" max="13488" width="2.87109375" style="5" customWidth="1"/>
    <col min="13489" max="13489" width="4.24609375" style="5" customWidth="1"/>
    <col min="13490" max="13490" width="2.74609375" style="5" customWidth="1"/>
    <col min="13491" max="13491" width="25.3515625" style="5" customWidth="1"/>
    <col min="13492" max="13498" width="6.2421875" style="5" customWidth="1"/>
    <col min="13499" max="13502" width="5.9921875" style="5"/>
    <col min="13503" max="13503" width="1.12109375" style="5" customWidth="1"/>
    <col min="13504" max="13504" width="2.87109375" style="5" customWidth="1"/>
    <col min="13505" max="13505" width="4.24609375" style="5" customWidth="1"/>
    <col min="13506" max="13506" width="2.74609375" style="5" customWidth="1"/>
    <col min="13507" max="13507" width="25.3515625" style="5" customWidth="1"/>
    <col min="13508" max="13514" width="6.2421875" style="5" customWidth="1"/>
    <col min="13515" max="13519" width="5.9921875" style="5"/>
    <col min="13520" max="13520" width="1.12109375" style="5" customWidth="1"/>
    <col min="13521" max="13521" width="2.87109375" style="5" customWidth="1"/>
    <col min="13522" max="13522" width="4.24609375" style="5" customWidth="1"/>
    <col min="13523" max="13523" width="2.74609375" style="5" customWidth="1"/>
    <col min="13524" max="13524" width="25.3515625" style="5" customWidth="1"/>
    <col min="13525" max="13531" width="6.2421875" style="5" customWidth="1"/>
    <col min="13532" max="13611" width="5.9921875" style="5"/>
    <col min="13612" max="13612" width="1.12109375" style="5" customWidth="1"/>
    <col min="13613" max="13613" width="2.87109375" style="5" customWidth="1"/>
    <col min="13614" max="13614" width="4.24609375" style="5" customWidth="1"/>
    <col min="13615" max="13615" width="2.74609375" style="5" customWidth="1"/>
    <col min="13616" max="13616" width="25.3515625" style="5" customWidth="1"/>
    <col min="13617" max="13623" width="6.2421875" style="5" customWidth="1"/>
    <col min="13624" max="13627" width="5.9921875" style="5"/>
    <col min="13628" max="13628" width="1.12109375" style="5" customWidth="1"/>
    <col min="13629" max="13629" width="2.87109375" style="5" customWidth="1"/>
    <col min="13630" max="13630" width="4.24609375" style="5" customWidth="1"/>
    <col min="13631" max="13631" width="2.74609375" style="5" customWidth="1"/>
    <col min="13632" max="13632" width="25.3515625" style="5" customWidth="1"/>
    <col min="13633" max="13639" width="6.2421875" style="5" customWidth="1"/>
    <col min="13640" max="13644" width="5.9921875" style="5"/>
    <col min="13645" max="13645" width="1.12109375" style="5" customWidth="1"/>
    <col min="13646" max="13646" width="2.87109375" style="5" customWidth="1"/>
    <col min="13647" max="13647" width="4.24609375" style="5" customWidth="1"/>
    <col min="13648" max="13648" width="2.74609375" style="5" customWidth="1"/>
    <col min="13649" max="13649" width="25.3515625" style="5" customWidth="1"/>
    <col min="13650" max="13656" width="6.2421875" style="5" customWidth="1"/>
    <col min="13657" max="13661" width="5.9921875" style="5"/>
    <col min="13662" max="13662" width="1.12109375" style="5" customWidth="1"/>
    <col min="13663" max="13663" width="2.87109375" style="5" customWidth="1"/>
    <col min="13664" max="13664" width="4.24609375" style="5" customWidth="1"/>
    <col min="13665" max="13665" width="2.74609375" style="5" customWidth="1"/>
    <col min="13666" max="13666" width="25.3515625" style="5" customWidth="1"/>
    <col min="13667" max="13673" width="6.2421875" style="5" customWidth="1"/>
    <col min="13674" max="13678" width="5.9921875" style="5"/>
    <col min="13679" max="13679" width="1.12109375" style="5" customWidth="1"/>
    <col min="13680" max="13680" width="2.87109375" style="5" customWidth="1"/>
    <col min="13681" max="13681" width="4.24609375" style="5" customWidth="1"/>
    <col min="13682" max="13682" width="2.74609375" style="5" customWidth="1"/>
    <col min="13683" max="13683" width="25.3515625" style="5" customWidth="1"/>
    <col min="13684" max="13690" width="6.2421875" style="5" customWidth="1"/>
    <col min="13691" max="13694" width="5.9921875" style="5"/>
    <col min="13695" max="13695" width="1.12109375" style="5" customWidth="1"/>
    <col min="13696" max="13696" width="2.87109375" style="5" customWidth="1"/>
    <col min="13697" max="13697" width="4.24609375" style="5" customWidth="1"/>
    <col min="13698" max="13698" width="2.74609375" style="5" customWidth="1"/>
    <col min="13699" max="13699" width="25.3515625" style="5" customWidth="1"/>
    <col min="13700" max="13706" width="6.2421875" style="5" customWidth="1"/>
    <col min="13707" max="13710" width="5.9921875" style="5"/>
    <col min="13711" max="13711" width="1.12109375" style="5" customWidth="1"/>
    <col min="13712" max="13712" width="2.87109375" style="5" customWidth="1"/>
    <col min="13713" max="13713" width="4.24609375" style="5" customWidth="1"/>
    <col min="13714" max="13714" width="2.74609375" style="5" customWidth="1"/>
    <col min="13715" max="13715" width="25.3515625" style="5" customWidth="1"/>
    <col min="13716" max="13722" width="6.2421875" style="5" customWidth="1"/>
    <col min="13723" max="13726" width="5.9921875" style="5"/>
    <col min="13727" max="13727" width="1.12109375" style="5" customWidth="1"/>
    <col min="13728" max="13728" width="2.87109375" style="5" customWidth="1"/>
    <col min="13729" max="13729" width="4.24609375" style="5" customWidth="1"/>
    <col min="13730" max="13730" width="2.74609375" style="5" customWidth="1"/>
    <col min="13731" max="13731" width="25.3515625" style="5" customWidth="1"/>
    <col min="13732" max="13738" width="6.2421875" style="5" customWidth="1"/>
    <col min="13739" max="13742" width="5.9921875" style="5"/>
    <col min="13743" max="13743" width="1.12109375" style="5" customWidth="1"/>
    <col min="13744" max="13744" width="2.87109375" style="5" customWidth="1"/>
    <col min="13745" max="13745" width="4.24609375" style="5" customWidth="1"/>
    <col min="13746" max="13746" width="2.74609375" style="5" customWidth="1"/>
    <col min="13747" max="13747" width="25.3515625" style="5" customWidth="1"/>
    <col min="13748" max="13754" width="6.2421875" style="5" customWidth="1"/>
    <col min="13755" max="13758" width="5.9921875" style="5"/>
    <col min="13759" max="13759" width="1.12109375" style="5" customWidth="1"/>
    <col min="13760" max="13760" width="2.87109375" style="5" customWidth="1"/>
    <col min="13761" max="13761" width="4.24609375" style="5" customWidth="1"/>
    <col min="13762" max="13762" width="2.74609375" style="5" customWidth="1"/>
    <col min="13763" max="13763" width="25.3515625" style="5" customWidth="1"/>
    <col min="13764" max="13770" width="6.2421875" style="5" customWidth="1"/>
    <col min="13771" max="13775" width="5.9921875" style="5"/>
    <col min="13776" max="13776" width="1.12109375" style="5" customWidth="1"/>
    <col min="13777" max="13777" width="2.87109375" style="5" customWidth="1"/>
    <col min="13778" max="13778" width="4.24609375" style="5" customWidth="1"/>
    <col min="13779" max="13779" width="2.74609375" style="5" customWidth="1"/>
    <col min="13780" max="13780" width="25.3515625" style="5" customWidth="1"/>
    <col min="13781" max="13787" width="6.2421875" style="5" customWidth="1"/>
    <col min="13788" max="13867" width="5.9921875" style="5"/>
    <col min="13868" max="13868" width="1.12109375" style="5" customWidth="1"/>
    <col min="13869" max="13869" width="2.87109375" style="5" customWidth="1"/>
    <col min="13870" max="13870" width="4.24609375" style="5" customWidth="1"/>
    <col min="13871" max="13871" width="2.74609375" style="5" customWidth="1"/>
    <col min="13872" max="13872" width="25.3515625" style="5" customWidth="1"/>
    <col min="13873" max="13879" width="6.2421875" style="5" customWidth="1"/>
    <col min="13880" max="13883" width="5.9921875" style="5"/>
    <col min="13884" max="13884" width="1.12109375" style="5" customWidth="1"/>
    <col min="13885" max="13885" width="2.87109375" style="5" customWidth="1"/>
    <col min="13886" max="13886" width="4.24609375" style="5" customWidth="1"/>
    <col min="13887" max="13887" width="2.74609375" style="5" customWidth="1"/>
    <col min="13888" max="13888" width="25.3515625" style="5" customWidth="1"/>
    <col min="13889" max="13895" width="6.2421875" style="5" customWidth="1"/>
    <col min="13896" max="13900" width="5.9921875" style="5"/>
    <col min="13901" max="13901" width="1.12109375" style="5" customWidth="1"/>
    <col min="13902" max="13902" width="2.87109375" style="5" customWidth="1"/>
    <col min="13903" max="13903" width="4.24609375" style="5" customWidth="1"/>
    <col min="13904" max="13904" width="2.74609375" style="5" customWidth="1"/>
    <col min="13905" max="13905" width="25.3515625" style="5" customWidth="1"/>
    <col min="13906" max="13912" width="6.2421875" style="5" customWidth="1"/>
    <col min="13913" max="13917" width="5.9921875" style="5"/>
    <col min="13918" max="13918" width="1.12109375" style="5" customWidth="1"/>
    <col min="13919" max="13919" width="2.87109375" style="5" customWidth="1"/>
    <col min="13920" max="13920" width="4.24609375" style="5" customWidth="1"/>
    <col min="13921" max="13921" width="2.74609375" style="5" customWidth="1"/>
    <col min="13922" max="13922" width="25.3515625" style="5" customWidth="1"/>
    <col min="13923" max="13929" width="6.2421875" style="5" customWidth="1"/>
    <col min="13930" max="13934" width="5.9921875" style="5"/>
    <col min="13935" max="13935" width="1.12109375" style="5" customWidth="1"/>
    <col min="13936" max="13936" width="2.87109375" style="5" customWidth="1"/>
    <col min="13937" max="13937" width="4.24609375" style="5" customWidth="1"/>
    <col min="13938" max="13938" width="2.74609375" style="5" customWidth="1"/>
    <col min="13939" max="13939" width="25.3515625" style="5" customWidth="1"/>
    <col min="13940" max="13946" width="6.2421875" style="5" customWidth="1"/>
    <col min="13947" max="13950" width="5.9921875" style="5"/>
    <col min="13951" max="13951" width="1.12109375" style="5" customWidth="1"/>
    <col min="13952" max="13952" width="2.87109375" style="5" customWidth="1"/>
    <col min="13953" max="13953" width="4.24609375" style="5" customWidth="1"/>
    <col min="13954" max="13954" width="2.74609375" style="5" customWidth="1"/>
    <col min="13955" max="13955" width="25.3515625" style="5" customWidth="1"/>
    <col min="13956" max="13962" width="6.2421875" style="5" customWidth="1"/>
    <col min="13963" max="13966" width="5.9921875" style="5"/>
    <col min="13967" max="13967" width="1.12109375" style="5" customWidth="1"/>
    <col min="13968" max="13968" width="2.87109375" style="5" customWidth="1"/>
    <col min="13969" max="13969" width="4.24609375" style="5" customWidth="1"/>
    <col min="13970" max="13970" width="2.74609375" style="5" customWidth="1"/>
    <col min="13971" max="13971" width="25.3515625" style="5" customWidth="1"/>
    <col min="13972" max="13978" width="6.2421875" style="5" customWidth="1"/>
    <col min="13979" max="13982" width="5.9921875" style="5"/>
    <col min="13983" max="13983" width="1.12109375" style="5" customWidth="1"/>
    <col min="13984" max="13984" width="2.87109375" style="5" customWidth="1"/>
    <col min="13985" max="13985" width="4.24609375" style="5" customWidth="1"/>
    <col min="13986" max="13986" width="2.74609375" style="5" customWidth="1"/>
    <col min="13987" max="13987" width="25.3515625" style="5" customWidth="1"/>
    <col min="13988" max="13994" width="6.2421875" style="5" customWidth="1"/>
    <col min="13995" max="13998" width="5.9921875" style="5"/>
    <col min="13999" max="13999" width="1.12109375" style="5" customWidth="1"/>
    <col min="14000" max="14000" width="2.87109375" style="5" customWidth="1"/>
    <col min="14001" max="14001" width="4.24609375" style="5" customWidth="1"/>
    <col min="14002" max="14002" width="2.74609375" style="5" customWidth="1"/>
    <col min="14003" max="14003" width="25.3515625" style="5" customWidth="1"/>
    <col min="14004" max="14010" width="6.2421875" style="5" customWidth="1"/>
    <col min="14011" max="14014" width="5.9921875" style="5"/>
    <col min="14015" max="14015" width="1.12109375" style="5" customWidth="1"/>
    <col min="14016" max="14016" width="2.87109375" style="5" customWidth="1"/>
    <col min="14017" max="14017" width="4.24609375" style="5" customWidth="1"/>
    <col min="14018" max="14018" width="2.74609375" style="5" customWidth="1"/>
    <col min="14019" max="14019" width="25.3515625" style="5" customWidth="1"/>
    <col min="14020" max="14026" width="6.2421875" style="5" customWidth="1"/>
    <col min="14027" max="14031" width="5.9921875" style="5"/>
    <col min="14032" max="14032" width="1.12109375" style="5" customWidth="1"/>
    <col min="14033" max="14033" width="2.87109375" style="5" customWidth="1"/>
    <col min="14034" max="14034" width="4.24609375" style="5" customWidth="1"/>
    <col min="14035" max="14035" width="2.74609375" style="5" customWidth="1"/>
    <col min="14036" max="14036" width="25.3515625" style="5" customWidth="1"/>
    <col min="14037" max="14043" width="6.2421875" style="5" customWidth="1"/>
    <col min="14044" max="14123" width="5.9921875" style="5"/>
    <col min="14124" max="14124" width="1.12109375" style="5" customWidth="1"/>
    <col min="14125" max="14125" width="2.87109375" style="5" customWidth="1"/>
    <col min="14126" max="14126" width="4.24609375" style="5" customWidth="1"/>
    <col min="14127" max="14127" width="2.74609375" style="5" customWidth="1"/>
    <col min="14128" max="14128" width="25.3515625" style="5" customWidth="1"/>
    <col min="14129" max="14135" width="6.2421875" style="5" customWidth="1"/>
    <col min="14136" max="14139" width="5.9921875" style="5"/>
    <col min="14140" max="14140" width="1.12109375" style="5" customWidth="1"/>
    <col min="14141" max="14141" width="2.87109375" style="5" customWidth="1"/>
    <col min="14142" max="14142" width="4.24609375" style="5" customWidth="1"/>
    <col min="14143" max="14143" width="2.74609375" style="5" customWidth="1"/>
    <col min="14144" max="14144" width="25.3515625" style="5" customWidth="1"/>
    <col min="14145" max="14151" width="6.2421875" style="5" customWidth="1"/>
    <col min="14152" max="14156" width="5.9921875" style="5"/>
    <col min="14157" max="14157" width="1.12109375" style="5" customWidth="1"/>
    <col min="14158" max="14158" width="2.87109375" style="5" customWidth="1"/>
    <col min="14159" max="14159" width="4.24609375" style="5" customWidth="1"/>
    <col min="14160" max="14160" width="2.74609375" style="5" customWidth="1"/>
    <col min="14161" max="14161" width="25.3515625" style="5" customWidth="1"/>
    <col min="14162" max="14168" width="6.2421875" style="5" customWidth="1"/>
    <col min="14169" max="14173" width="5.9921875" style="5"/>
    <col min="14174" max="14174" width="1.12109375" style="5" customWidth="1"/>
    <col min="14175" max="14175" width="2.87109375" style="5" customWidth="1"/>
    <col min="14176" max="14176" width="4.24609375" style="5" customWidth="1"/>
    <col min="14177" max="14177" width="2.74609375" style="5" customWidth="1"/>
    <col min="14178" max="14178" width="25.3515625" style="5" customWidth="1"/>
    <col min="14179" max="14185" width="6.2421875" style="5" customWidth="1"/>
    <col min="14186" max="14190" width="5.9921875" style="5"/>
    <col min="14191" max="14191" width="1.12109375" style="5" customWidth="1"/>
    <col min="14192" max="14192" width="2.87109375" style="5" customWidth="1"/>
    <col min="14193" max="14193" width="4.24609375" style="5" customWidth="1"/>
    <col min="14194" max="14194" width="2.74609375" style="5" customWidth="1"/>
    <col min="14195" max="14195" width="25.3515625" style="5" customWidth="1"/>
    <col min="14196" max="14202" width="6.2421875" style="5" customWidth="1"/>
    <col min="14203" max="14206" width="5.9921875" style="5"/>
    <col min="14207" max="14207" width="1.12109375" style="5" customWidth="1"/>
    <col min="14208" max="14208" width="2.87109375" style="5" customWidth="1"/>
    <col min="14209" max="14209" width="4.24609375" style="5" customWidth="1"/>
    <col min="14210" max="14210" width="2.74609375" style="5" customWidth="1"/>
    <col min="14211" max="14211" width="25.3515625" style="5" customWidth="1"/>
    <col min="14212" max="14218" width="6.2421875" style="5" customWidth="1"/>
    <col min="14219" max="14222" width="5.9921875" style="5"/>
    <col min="14223" max="14223" width="1.12109375" style="5" customWidth="1"/>
    <col min="14224" max="14224" width="2.87109375" style="5" customWidth="1"/>
    <col min="14225" max="14225" width="4.24609375" style="5" customWidth="1"/>
    <col min="14226" max="14226" width="2.74609375" style="5" customWidth="1"/>
    <col min="14227" max="14227" width="25.3515625" style="5" customWidth="1"/>
    <col min="14228" max="14234" width="6.2421875" style="5" customWidth="1"/>
    <col min="14235" max="14238" width="5.9921875" style="5"/>
    <col min="14239" max="14239" width="1.12109375" style="5" customWidth="1"/>
    <col min="14240" max="14240" width="2.87109375" style="5" customWidth="1"/>
    <col min="14241" max="14241" width="4.24609375" style="5" customWidth="1"/>
    <col min="14242" max="14242" width="2.74609375" style="5" customWidth="1"/>
    <col min="14243" max="14243" width="25.3515625" style="5" customWidth="1"/>
    <col min="14244" max="14250" width="6.2421875" style="5" customWidth="1"/>
    <col min="14251" max="14254" width="5.9921875" style="5"/>
    <col min="14255" max="14255" width="1.12109375" style="5" customWidth="1"/>
    <col min="14256" max="14256" width="2.87109375" style="5" customWidth="1"/>
    <col min="14257" max="14257" width="4.24609375" style="5" customWidth="1"/>
    <col min="14258" max="14258" width="2.74609375" style="5" customWidth="1"/>
    <col min="14259" max="14259" width="25.3515625" style="5" customWidth="1"/>
    <col min="14260" max="14266" width="6.2421875" style="5" customWidth="1"/>
    <col min="14267" max="14270" width="5.9921875" style="5"/>
    <col min="14271" max="14271" width="1.12109375" style="5" customWidth="1"/>
    <col min="14272" max="14272" width="2.87109375" style="5" customWidth="1"/>
    <col min="14273" max="14273" width="4.24609375" style="5" customWidth="1"/>
    <col min="14274" max="14274" width="2.74609375" style="5" customWidth="1"/>
    <col min="14275" max="14275" width="25.3515625" style="5" customWidth="1"/>
    <col min="14276" max="14282" width="6.2421875" style="5" customWidth="1"/>
    <col min="14283" max="14287" width="5.9921875" style="5"/>
    <col min="14288" max="14288" width="1.12109375" style="5" customWidth="1"/>
    <col min="14289" max="14289" width="2.87109375" style="5" customWidth="1"/>
    <col min="14290" max="14290" width="4.24609375" style="5" customWidth="1"/>
    <col min="14291" max="14291" width="2.74609375" style="5" customWidth="1"/>
    <col min="14292" max="14292" width="25.3515625" style="5" customWidth="1"/>
    <col min="14293" max="14299" width="6.2421875" style="5" customWidth="1"/>
    <col min="14300" max="14379" width="5.9921875" style="5"/>
    <col min="14380" max="14380" width="1.12109375" style="5" customWidth="1"/>
    <col min="14381" max="14381" width="2.87109375" style="5" customWidth="1"/>
    <col min="14382" max="14382" width="4.24609375" style="5" customWidth="1"/>
    <col min="14383" max="14383" width="2.74609375" style="5" customWidth="1"/>
    <col min="14384" max="14384" width="25.3515625" style="5" customWidth="1"/>
    <col min="14385" max="14391" width="6.2421875" style="5" customWidth="1"/>
    <col min="14392" max="14395" width="5.9921875" style="5"/>
    <col min="14396" max="14396" width="1.12109375" style="5" customWidth="1"/>
    <col min="14397" max="14397" width="2.87109375" style="5" customWidth="1"/>
    <col min="14398" max="14398" width="4.24609375" style="5" customWidth="1"/>
    <col min="14399" max="14399" width="2.74609375" style="5" customWidth="1"/>
    <col min="14400" max="14400" width="25.3515625" style="5" customWidth="1"/>
    <col min="14401" max="14407" width="6.2421875" style="5" customWidth="1"/>
    <col min="14408" max="14412" width="5.9921875" style="5"/>
    <col min="14413" max="14413" width="1.12109375" style="5" customWidth="1"/>
    <col min="14414" max="14414" width="2.87109375" style="5" customWidth="1"/>
    <col min="14415" max="14415" width="4.24609375" style="5" customWidth="1"/>
    <col min="14416" max="14416" width="2.74609375" style="5" customWidth="1"/>
    <col min="14417" max="14417" width="25.3515625" style="5" customWidth="1"/>
    <col min="14418" max="14424" width="6.2421875" style="5" customWidth="1"/>
    <col min="14425" max="14429" width="5.9921875" style="5"/>
    <col min="14430" max="14430" width="1.12109375" style="5" customWidth="1"/>
    <col min="14431" max="14431" width="2.87109375" style="5" customWidth="1"/>
    <col min="14432" max="14432" width="4.24609375" style="5" customWidth="1"/>
    <col min="14433" max="14433" width="2.74609375" style="5" customWidth="1"/>
    <col min="14434" max="14434" width="25.3515625" style="5" customWidth="1"/>
    <col min="14435" max="14441" width="6.2421875" style="5" customWidth="1"/>
    <col min="14442" max="14446" width="5.9921875" style="5"/>
    <col min="14447" max="14447" width="1.12109375" style="5" customWidth="1"/>
    <col min="14448" max="14448" width="2.87109375" style="5" customWidth="1"/>
    <col min="14449" max="14449" width="4.24609375" style="5" customWidth="1"/>
    <col min="14450" max="14450" width="2.74609375" style="5" customWidth="1"/>
    <col min="14451" max="14451" width="25.3515625" style="5" customWidth="1"/>
    <col min="14452" max="14458" width="6.2421875" style="5" customWidth="1"/>
    <col min="14459" max="14462" width="5.9921875" style="5"/>
    <col min="14463" max="14463" width="1.12109375" style="5" customWidth="1"/>
    <col min="14464" max="14464" width="2.87109375" style="5" customWidth="1"/>
    <col min="14465" max="14465" width="4.24609375" style="5" customWidth="1"/>
    <col min="14466" max="14466" width="2.74609375" style="5" customWidth="1"/>
    <col min="14467" max="14467" width="25.3515625" style="5" customWidth="1"/>
    <col min="14468" max="14474" width="6.2421875" style="5" customWidth="1"/>
    <col min="14475" max="14478" width="5.9921875" style="5"/>
    <col min="14479" max="14479" width="1.12109375" style="5" customWidth="1"/>
    <col min="14480" max="14480" width="2.87109375" style="5" customWidth="1"/>
    <col min="14481" max="14481" width="4.24609375" style="5" customWidth="1"/>
    <col min="14482" max="14482" width="2.74609375" style="5" customWidth="1"/>
    <col min="14483" max="14483" width="25.3515625" style="5" customWidth="1"/>
    <col min="14484" max="14490" width="6.2421875" style="5" customWidth="1"/>
    <col min="14491" max="14494" width="5.9921875" style="5"/>
    <col min="14495" max="14495" width="1.12109375" style="5" customWidth="1"/>
    <col min="14496" max="14496" width="2.87109375" style="5" customWidth="1"/>
    <col min="14497" max="14497" width="4.24609375" style="5" customWidth="1"/>
    <col min="14498" max="14498" width="2.74609375" style="5" customWidth="1"/>
    <col min="14499" max="14499" width="25.3515625" style="5" customWidth="1"/>
    <col min="14500" max="14506" width="6.2421875" style="5" customWidth="1"/>
    <col min="14507" max="14510" width="5.9921875" style="5"/>
    <col min="14511" max="14511" width="1.12109375" style="5" customWidth="1"/>
    <col min="14512" max="14512" width="2.87109375" style="5" customWidth="1"/>
    <col min="14513" max="14513" width="4.24609375" style="5" customWidth="1"/>
    <col min="14514" max="14514" width="2.74609375" style="5" customWidth="1"/>
    <col min="14515" max="14515" width="25.3515625" style="5" customWidth="1"/>
    <col min="14516" max="14522" width="6.2421875" style="5" customWidth="1"/>
    <col min="14523" max="14526" width="5.9921875" style="5"/>
    <col min="14527" max="14527" width="1.12109375" style="5" customWidth="1"/>
    <col min="14528" max="14528" width="2.87109375" style="5" customWidth="1"/>
    <col min="14529" max="14529" width="4.24609375" style="5" customWidth="1"/>
    <col min="14530" max="14530" width="2.74609375" style="5" customWidth="1"/>
    <col min="14531" max="14531" width="25.3515625" style="5" customWidth="1"/>
    <col min="14532" max="14538" width="6.2421875" style="5" customWidth="1"/>
    <col min="14539" max="14543" width="5.9921875" style="5"/>
    <col min="14544" max="14544" width="1.12109375" style="5" customWidth="1"/>
    <col min="14545" max="14545" width="2.87109375" style="5" customWidth="1"/>
    <col min="14546" max="14546" width="4.24609375" style="5" customWidth="1"/>
    <col min="14547" max="14547" width="2.74609375" style="5" customWidth="1"/>
    <col min="14548" max="14548" width="25.3515625" style="5" customWidth="1"/>
    <col min="14549" max="14555" width="6.2421875" style="5" customWidth="1"/>
    <col min="14556" max="14635" width="5.9921875" style="5"/>
    <col min="14636" max="14636" width="1.12109375" style="5" customWidth="1"/>
    <col min="14637" max="14637" width="2.87109375" style="5" customWidth="1"/>
    <col min="14638" max="14638" width="4.24609375" style="5" customWidth="1"/>
    <col min="14639" max="14639" width="2.74609375" style="5" customWidth="1"/>
    <col min="14640" max="14640" width="25.3515625" style="5" customWidth="1"/>
    <col min="14641" max="14647" width="6.2421875" style="5" customWidth="1"/>
    <col min="14648" max="14651" width="5.9921875" style="5"/>
    <col min="14652" max="14652" width="1.12109375" style="5" customWidth="1"/>
    <col min="14653" max="14653" width="2.87109375" style="5" customWidth="1"/>
    <col min="14654" max="14654" width="4.24609375" style="5" customWidth="1"/>
    <col min="14655" max="14655" width="2.74609375" style="5" customWidth="1"/>
    <col min="14656" max="14656" width="25.3515625" style="5" customWidth="1"/>
    <col min="14657" max="14663" width="6.2421875" style="5" customWidth="1"/>
    <col min="14664" max="14668" width="5.9921875" style="5"/>
    <col min="14669" max="14669" width="1.12109375" style="5" customWidth="1"/>
    <col min="14670" max="14670" width="2.87109375" style="5" customWidth="1"/>
    <col min="14671" max="14671" width="4.24609375" style="5" customWidth="1"/>
    <col min="14672" max="14672" width="2.74609375" style="5" customWidth="1"/>
    <col min="14673" max="14673" width="25.3515625" style="5" customWidth="1"/>
    <col min="14674" max="14680" width="6.2421875" style="5" customWidth="1"/>
    <col min="14681" max="14685" width="5.9921875" style="5"/>
    <col min="14686" max="14686" width="1.12109375" style="5" customWidth="1"/>
    <col min="14687" max="14687" width="2.87109375" style="5" customWidth="1"/>
    <col min="14688" max="14688" width="4.24609375" style="5" customWidth="1"/>
    <col min="14689" max="14689" width="2.74609375" style="5" customWidth="1"/>
    <col min="14690" max="14690" width="25.3515625" style="5" customWidth="1"/>
    <col min="14691" max="14697" width="6.2421875" style="5" customWidth="1"/>
    <col min="14698" max="14702" width="5.9921875" style="5"/>
    <col min="14703" max="14703" width="1.12109375" style="5" customWidth="1"/>
    <col min="14704" max="14704" width="2.87109375" style="5" customWidth="1"/>
    <col min="14705" max="14705" width="4.24609375" style="5" customWidth="1"/>
    <col min="14706" max="14706" width="2.74609375" style="5" customWidth="1"/>
    <col min="14707" max="14707" width="25.3515625" style="5" customWidth="1"/>
    <col min="14708" max="14714" width="6.2421875" style="5" customWidth="1"/>
    <col min="14715" max="14718" width="5.9921875" style="5"/>
    <col min="14719" max="14719" width="1.12109375" style="5" customWidth="1"/>
    <col min="14720" max="14720" width="2.87109375" style="5" customWidth="1"/>
    <col min="14721" max="14721" width="4.24609375" style="5" customWidth="1"/>
    <col min="14722" max="14722" width="2.74609375" style="5" customWidth="1"/>
    <col min="14723" max="14723" width="25.3515625" style="5" customWidth="1"/>
    <col min="14724" max="14730" width="6.2421875" style="5" customWidth="1"/>
    <col min="14731" max="14734" width="5.9921875" style="5"/>
    <col min="14735" max="14735" width="1.12109375" style="5" customWidth="1"/>
    <col min="14736" max="14736" width="2.87109375" style="5" customWidth="1"/>
    <col min="14737" max="14737" width="4.24609375" style="5" customWidth="1"/>
    <col min="14738" max="14738" width="2.74609375" style="5" customWidth="1"/>
    <col min="14739" max="14739" width="25.3515625" style="5" customWidth="1"/>
    <col min="14740" max="14746" width="6.2421875" style="5" customWidth="1"/>
    <col min="14747" max="14750" width="5.9921875" style="5"/>
    <col min="14751" max="14751" width="1.12109375" style="5" customWidth="1"/>
    <col min="14752" max="14752" width="2.87109375" style="5" customWidth="1"/>
    <col min="14753" max="14753" width="4.24609375" style="5" customWidth="1"/>
    <col min="14754" max="14754" width="2.74609375" style="5" customWidth="1"/>
    <col min="14755" max="14755" width="25.3515625" style="5" customWidth="1"/>
    <col min="14756" max="14762" width="6.2421875" style="5" customWidth="1"/>
    <col min="14763" max="14766" width="5.9921875" style="5"/>
    <col min="14767" max="14767" width="1.12109375" style="5" customWidth="1"/>
    <col min="14768" max="14768" width="2.87109375" style="5" customWidth="1"/>
    <col min="14769" max="14769" width="4.24609375" style="5" customWidth="1"/>
    <col min="14770" max="14770" width="2.74609375" style="5" customWidth="1"/>
    <col min="14771" max="14771" width="25.3515625" style="5" customWidth="1"/>
    <col min="14772" max="14778" width="6.2421875" style="5" customWidth="1"/>
    <col min="14779" max="14782" width="5.9921875" style="5"/>
    <col min="14783" max="14783" width="1.12109375" style="5" customWidth="1"/>
    <col min="14784" max="14784" width="2.87109375" style="5" customWidth="1"/>
    <col min="14785" max="14785" width="4.24609375" style="5" customWidth="1"/>
    <col min="14786" max="14786" width="2.74609375" style="5" customWidth="1"/>
    <col min="14787" max="14787" width="25.3515625" style="5" customWidth="1"/>
    <col min="14788" max="14794" width="6.2421875" style="5" customWidth="1"/>
    <col min="14795" max="14799" width="5.9921875" style="5"/>
    <col min="14800" max="14800" width="1.12109375" style="5" customWidth="1"/>
    <col min="14801" max="14801" width="2.87109375" style="5" customWidth="1"/>
    <col min="14802" max="14802" width="4.24609375" style="5" customWidth="1"/>
    <col min="14803" max="14803" width="2.74609375" style="5" customWidth="1"/>
    <col min="14804" max="14804" width="25.3515625" style="5" customWidth="1"/>
    <col min="14805" max="14811" width="6.2421875" style="5" customWidth="1"/>
    <col min="14812" max="14891" width="5.9921875" style="5"/>
    <col min="14892" max="14892" width="1.12109375" style="5" customWidth="1"/>
    <col min="14893" max="14893" width="2.87109375" style="5" customWidth="1"/>
    <col min="14894" max="14894" width="4.24609375" style="5" customWidth="1"/>
    <col min="14895" max="14895" width="2.74609375" style="5" customWidth="1"/>
    <col min="14896" max="14896" width="25.3515625" style="5" customWidth="1"/>
    <col min="14897" max="14903" width="6.2421875" style="5" customWidth="1"/>
    <col min="14904" max="14907" width="5.9921875" style="5"/>
    <col min="14908" max="14908" width="1.12109375" style="5" customWidth="1"/>
    <col min="14909" max="14909" width="2.87109375" style="5" customWidth="1"/>
    <col min="14910" max="14910" width="4.24609375" style="5" customWidth="1"/>
    <col min="14911" max="14911" width="2.74609375" style="5" customWidth="1"/>
    <col min="14912" max="14912" width="25.3515625" style="5" customWidth="1"/>
    <col min="14913" max="14919" width="6.2421875" style="5" customWidth="1"/>
    <col min="14920" max="14924" width="5.9921875" style="5"/>
    <col min="14925" max="14925" width="1.12109375" style="5" customWidth="1"/>
    <col min="14926" max="14926" width="2.87109375" style="5" customWidth="1"/>
    <col min="14927" max="14927" width="4.24609375" style="5" customWidth="1"/>
    <col min="14928" max="14928" width="2.74609375" style="5" customWidth="1"/>
    <col min="14929" max="14929" width="25.3515625" style="5" customWidth="1"/>
    <col min="14930" max="14936" width="6.2421875" style="5" customWidth="1"/>
    <col min="14937" max="14941" width="5.9921875" style="5"/>
    <col min="14942" max="14942" width="1.12109375" style="5" customWidth="1"/>
    <col min="14943" max="14943" width="2.87109375" style="5" customWidth="1"/>
    <col min="14944" max="14944" width="4.24609375" style="5" customWidth="1"/>
    <col min="14945" max="14945" width="2.74609375" style="5" customWidth="1"/>
    <col min="14946" max="14946" width="25.3515625" style="5" customWidth="1"/>
    <col min="14947" max="14953" width="6.2421875" style="5" customWidth="1"/>
    <col min="14954" max="14958" width="5.9921875" style="5"/>
    <col min="14959" max="14959" width="1.12109375" style="5" customWidth="1"/>
    <col min="14960" max="14960" width="2.87109375" style="5" customWidth="1"/>
    <col min="14961" max="14961" width="4.24609375" style="5" customWidth="1"/>
    <col min="14962" max="14962" width="2.74609375" style="5" customWidth="1"/>
    <col min="14963" max="14963" width="25.3515625" style="5" customWidth="1"/>
    <col min="14964" max="14970" width="6.2421875" style="5" customWidth="1"/>
    <col min="14971" max="14974" width="5.9921875" style="5"/>
    <col min="14975" max="14975" width="1.12109375" style="5" customWidth="1"/>
    <col min="14976" max="14976" width="2.87109375" style="5" customWidth="1"/>
    <col min="14977" max="14977" width="4.24609375" style="5" customWidth="1"/>
    <col min="14978" max="14978" width="2.74609375" style="5" customWidth="1"/>
    <col min="14979" max="14979" width="25.3515625" style="5" customWidth="1"/>
    <col min="14980" max="14986" width="6.2421875" style="5" customWidth="1"/>
    <col min="14987" max="14990" width="5.9921875" style="5"/>
    <col min="14991" max="14991" width="1.12109375" style="5" customWidth="1"/>
    <col min="14992" max="14992" width="2.87109375" style="5" customWidth="1"/>
    <col min="14993" max="14993" width="4.24609375" style="5" customWidth="1"/>
    <col min="14994" max="14994" width="2.74609375" style="5" customWidth="1"/>
    <col min="14995" max="14995" width="25.3515625" style="5" customWidth="1"/>
    <col min="14996" max="15002" width="6.2421875" style="5" customWidth="1"/>
    <col min="15003" max="15006" width="5.9921875" style="5"/>
    <col min="15007" max="15007" width="1.12109375" style="5" customWidth="1"/>
    <col min="15008" max="15008" width="2.87109375" style="5" customWidth="1"/>
    <col min="15009" max="15009" width="4.24609375" style="5" customWidth="1"/>
    <col min="15010" max="15010" width="2.74609375" style="5" customWidth="1"/>
    <col min="15011" max="15011" width="25.3515625" style="5" customWidth="1"/>
    <col min="15012" max="15018" width="6.2421875" style="5" customWidth="1"/>
    <col min="15019" max="15022" width="5.9921875" style="5"/>
    <col min="15023" max="15023" width="1.12109375" style="5" customWidth="1"/>
    <col min="15024" max="15024" width="2.87109375" style="5" customWidth="1"/>
    <col min="15025" max="15025" width="4.24609375" style="5" customWidth="1"/>
    <col min="15026" max="15026" width="2.74609375" style="5" customWidth="1"/>
    <col min="15027" max="15027" width="25.3515625" style="5" customWidth="1"/>
    <col min="15028" max="15034" width="6.2421875" style="5" customWidth="1"/>
    <col min="15035" max="15038" width="5.9921875" style="5"/>
    <col min="15039" max="15039" width="1.12109375" style="5" customWidth="1"/>
    <col min="15040" max="15040" width="2.87109375" style="5" customWidth="1"/>
    <col min="15041" max="15041" width="4.24609375" style="5" customWidth="1"/>
    <col min="15042" max="15042" width="2.74609375" style="5" customWidth="1"/>
    <col min="15043" max="15043" width="25.3515625" style="5" customWidth="1"/>
    <col min="15044" max="15050" width="6.2421875" style="5" customWidth="1"/>
    <col min="15051" max="15055" width="5.9921875" style="5"/>
    <col min="15056" max="15056" width="1.12109375" style="5" customWidth="1"/>
    <col min="15057" max="15057" width="2.87109375" style="5" customWidth="1"/>
    <col min="15058" max="15058" width="4.24609375" style="5" customWidth="1"/>
    <col min="15059" max="15059" width="2.74609375" style="5" customWidth="1"/>
    <col min="15060" max="15060" width="25.3515625" style="5" customWidth="1"/>
    <col min="15061" max="15067" width="6.2421875" style="5" customWidth="1"/>
    <col min="15068" max="15147" width="5.9921875" style="5"/>
    <col min="15148" max="15148" width="1.12109375" style="5" customWidth="1"/>
    <col min="15149" max="15149" width="2.87109375" style="5" customWidth="1"/>
    <col min="15150" max="15150" width="4.24609375" style="5" customWidth="1"/>
    <col min="15151" max="15151" width="2.74609375" style="5" customWidth="1"/>
    <col min="15152" max="15152" width="25.3515625" style="5" customWidth="1"/>
    <col min="15153" max="15159" width="6.2421875" style="5" customWidth="1"/>
    <col min="15160" max="15163" width="5.9921875" style="5"/>
    <col min="15164" max="15164" width="1.12109375" style="5" customWidth="1"/>
    <col min="15165" max="15165" width="2.87109375" style="5" customWidth="1"/>
    <col min="15166" max="15166" width="4.24609375" style="5" customWidth="1"/>
    <col min="15167" max="15167" width="2.74609375" style="5" customWidth="1"/>
    <col min="15168" max="15168" width="25.3515625" style="5" customWidth="1"/>
    <col min="15169" max="15175" width="6.2421875" style="5" customWidth="1"/>
    <col min="15176" max="15180" width="5.9921875" style="5"/>
    <col min="15181" max="15181" width="1.12109375" style="5" customWidth="1"/>
    <col min="15182" max="15182" width="2.87109375" style="5" customWidth="1"/>
    <col min="15183" max="15183" width="4.24609375" style="5" customWidth="1"/>
    <col min="15184" max="15184" width="2.74609375" style="5" customWidth="1"/>
    <col min="15185" max="15185" width="25.3515625" style="5" customWidth="1"/>
    <col min="15186" max="15192" width="6.2421875" style="5" customWidth="1"/>
    <col min="15193" max="15197" width="5.9921875" style="5"/>
    <col min="15198" max="15198" width="1.12109375" style="5" customWidth="1"/>
    <col min="15199" max="15199" width="2.87109375" style="5" customWidth="1"/>
    <col min="15200" max="15200" width="4.24609375" style="5" customWidth="1"/>
    <col min="15201" max="15201" width="2.74609375" style="5" customWidth="1"/>
    <col min="15202" max="15202" width="25.3515625" style="5" customWidth="1"/>
    <col min="15203" max="15209" width="6.2421875" style="5" customWidth="1"/>
    <col min="15210" max="15214" width="5.9921875" style="5"/>
    <col min="15215" max="15215" width="1.12109375" style="5" customWidth="1"/>
    <col min="15216" max="15216" width="2.87109375" style="5" customWidth="1"/>
    <col min="15217" max="15217" width="4.24609375" style="5" customWidth="1"/>
    <col min="15218" max="15218" width="2.74609375" style="5" customWidth="1"/>
    <col min="15219" max="15219" width="25.3515625" style="5" customWidth="1"/>
    <col min="15220" max="15226" width="6.2421875" style="5" customWidth="1"/>
    <col min="15227" max="15230" width="5.9921875" style="5"/>
    <col min="15231" max="15231" width="1.12109375" style="5" customWidth="1"/>
    <col min="15232" max="15232" width="2.87109375" style="5" customWidth="1"/>
    <col min="15233" max="15233" width="4.24609375" style="5" customWidth="1"/>
    <col min="15234" max="15234" width="2.74609375" style="5" customWidth="1"/>
    <col min="15235" max="15235" width="25.3515625" style="5" customWidth="1"/>
    <col min="15236" max="15242" width="6.2421875" style="5" customWidth="1"/>
    <col min="15243" max="15246" width="5.9921875" style="5"/>
    <col min="15247" max="15247" width="1.12109375" style="5" customWidth="1"/>
    <col min="15248" max="15248" width="2.87109375" style="5" customWidth="1"/>
    <col min="15249" max="15249" width="4.24609375" style="5" customWidth="1"/>
    <col min="15250" max="15250" width="2.74609375" style="5" customWidth="1"/>
    <col min="15251" max="15251" width="25.3515625" style="5" customWidth="1"/>
    <col min="15252" max="15258" width="6.2421875" style="5" customWidth="1"/>
    <col min="15259" max="15262" width="5.9921875" style="5"/>
    <col min="15263" max="15263" width="1.12109375" style="5" customWidth="1"/>
    <col min="15264" max="15264" width="2.87109375" style="5" customWidth="1"/>
    <col min="15265" max="15265" width="4.24609375" style="5" customWidth="1"/>
    <col min="15266" max="15266" width="2.74609375" style="5" customWidth="1"/>
    <col min="15267" max="15267" width="25.3515625" style="5" customWidth="1"/>
    <col min="15268" max="15274" width="6.2421875" style="5" customWidth="1"/>
    <col min="15275" max="15278" width="5.9921875" style="5"/>
    <col min="15279" max="15279" width="1.12109375" style="5" customWidth="1"/>
    <col min="15280" max="15280" width="2.87109375" style="5" customWidth="1"/>
    <col min="15281" max="15281" width="4.24609375" style="5" customWidth="1"/>
    <col min="15282" max="15282" width="2.74609375" style="5" customWidth="1"/>
    <col min="15283" max="15283" width="25.3515625" style="5" customWidth="1"/>
    <col min="15284" max="15290" width="6.2421875" style="5" customWidth="1"/>
    <col min="15291" max="15294" width="5.9921875" style="5"/>
    <col min="15295" max="15295" width="1.12109375" style="5" customWidth="1"/>
    <col min="15296" max="15296" width="2.87109375" style="5" customWidth="1"/>
    <col min="15297" max="15297" width="4.24609375" style="5" customWidth="1"/>
    <col min="15298" max="15298" width="2.74609375" style="5" customWidth="1"/>
    <col min="15299" max="15299" width="25.3515625" style="5" customWidth="1"/>
    <col min="15300" max="15306" width="6.2421875" style="5" customWidth="1"/>
    <col min="15307" max="15311" width="5.9921875" style="5"/>
    <col min="15312" max="15312" width="1.12109375" style="5" customWidth="1"/>
    <col min="15313" max="15313" width="2.87109375" style="5" customWidth="1"/>
    <col min="15314" max="15314" width="4.24609375" style="5" customWidth="1"/>
    <col min="15315" max="15315" width="2.74609375" style="5" customWidth="1"/>
    <col min="15316" max="15316" width="25.3515625" style="5" customWidth="1"/>
    <col min="15317" max="15323" width="6.2421875" style="5" customWidth="1"/>
    <col min="15324" max="15403" width="5.9921875" style="5"/>
    <col min="15404" max="15404" width="1.12109375" style="5" customWidth="1"/>
    <col min="15405" max="15405" width="2.87109375" style="5" customWidth="1"/>
    <col min="15406" max="15406" width="4.24609375" style="5" customWidth="1"/>
    <col min="15407" max="15407" width="2.74609375" style="5" customWidth="1"/>
    <col min="15408" max="15408" width="25.3515625" style="5" customWidth="1"/>
    <col min="15409" max="15415" width="6.2421875" style="5" customWidth="1"/>
    <col min="15416" max="15419" width="5.9921875" style="5"/>
    <col min="15420" max="15420" width="1.12109375" style="5" customWidth="1"/>
    <col min="15421" max="15421" width="2.87109375" style="5" customWidth="1"/>
    <col min="15422" max="15422" width="4.24609375" style="5" customWidth="1"/>
    <col min="15423" max="15423" width="2.74609375" style="5" customWidth="1"/>
    <col min="15424" max="15424" width="25.3515625" style="5" customWidth="1"/>
    <col min="15425" max="15431" width="6.2421875" style="5" customWidth="1"/>
    <col min="15432" max="15436" width="5.9921875" style="5"/>
    <col min="15437" max="15437" width="1.12109375" style="5" customWidth="1"/>
    <col min="15438" max="15438" width="2.87109375" style="5" customWidth="1"/>
    <col min="15439" max="15439" width="4.24609375" style="5" customWidth="1"/>
    <col min="15440" max="15440" width="2.74609375" style="5" customWidth="1"/>
    <col min="15441" max="15441" width="25.3515625" style="5" customWidth="1"/>
    <col min="15442" max="15448" width="6.2421875" style="5" customWidth="1"/>
    <col min="15449" max="15453" width="5.9921875" style="5"/>
    <col min="15454" max="15454" width="1.12109375" style="5" customWidth="1"/>
    <col min="15455" max="15455" width="2.87109375" style="5" customWidth="1"/>
    <col min="15456" max="15456" width="4.24609375" style="5" customWidth="1"/>
    <col min="15457" max="15457" width="2.74609375" style="5" customWidth="1"/>
    <col min="15458" max="15458" width="25.3515625" style="5" customWidth="1"/>
    <col min="15459" max="15465" width="6.2421875" style="5" customWidth="1"/>
    <col min="15466" max="15470" width="5.9921875" style="5"/>
    <col min="15471" max="15471" width="1.12109375" style="5" customWidth="1"/>
    <col min="15472" max="15472" width="2.87109375" style="5" customWidth="1"/>
    <col min="15473" max="15473" width="4.24609375" style="5" customWidth="1"/>
    <col min="15474" max="15474" width="2.74609375" style="5" customWidth="1"/>
    <col min="15475" max="15475" width="25.3515625" style="5" customWidth="1"/>
    <col min="15476" max="15482" width="6.2421875" style="5" customWidth="1"/>
    <col min="15483" max="15486" width="5.9921875" style="5"/>
    <col min="15487" max="15487" width="1.12109375" style="5" customWidth="1"/>
    <col min="15488" max="15488" width="2.87109375" style="5" customWidth="1"/>
    <col min="15489" max="15489" width="4.24609375" style="5" customWidth="1"/>
    <col min="15490" max="15490" width="2.74609375" style="5" customWidth="1"/>
    <col min="15491" max="15491" width="25.3515625" style="5" customWidth="1"/>
    <col min="15492" max="15498" width="6.2421875" style="5" customWidth="1"/>
    <col min="15499" max="15502" width="5.9921875" style="5"/>
    <col min="15503" max="15503" width="1.12109375" style="5" customWidth="1"/>
    <col min="15504" max="15504" width="2.87109375" style="5" customWidth="1"/>
    <col min="15505" max="15505" width="4.24609375" style="5" customWidth="1"/>
    <col min="15506" max="15506" width="2.74609375" style="5" customWidth="1"/>
    <col min="15507" max="15507" width="25.3515625" style="5" customWidth="1"/>
    <col min="15508" max="15514" width="6.2421875" style="5" customWidth="1"/>
    <col min="15515" max="15518" width="5.9921875" style="5"/>
    <col min="15519" max="15519" width="1.12109375" style="5" customWidth="1"/>
    <col min="15520" max="15520" width="2.87109375" style="5" customWidth="1"/>
    <col min="15521" max="15521" width="4.24609375" style="5" customWidth="1"/>
    <col min="15522" max="15522" width="2.74609375" style="5" customWidth="1"/>
    <col min="15523" max="15523" width="25.3515625" style="5" customWidth="1"/>
    <col min="15524" max="15530" width="6.2421875" style="5" customWidth="1"/>
    <col min="15531" max="15534" width="5.9921875" style="5"/>
    <col min="15535" max="15535" width="1.12109375" style="5" customWidth="1"/>
    <col min="15536" max="15536" width="2.87109375" style="5" customWidth="1"/>
    <col min="15537" max="15537" width="4.24609375" style="5" customWidth="1"/>
    <col min="15538" max="15538" width="2.74609375" style="5" customWidth="1"/>
    <col min="15539" max="15539" width="25.3515625" style="5" customWidth="1"/>
    <col min="15540" max="15546" width="6.2421875" style="5" customWidth="1"/>
    <col min="15547" max="15550" width="5.9921875" style="5"/>
    <col min="15551" max="15551" width="1.12109375" style="5" customWidth="1"/>
    <col min="15552" max="15552" width="2.87109375" style="5" customWidth="1"/>
    <col min="15553" max="15553" width="4.24609375" style="5" customWidth="1"/>
    <col min="15554" max="15554" width="2.74609375" style="5" customWidth="1"/>
    <col min="15555" max="15555" width="25.3515625" style="5" customWidth="1"/>
    <col min="15556" max="15562" width="6.2421875" style="5" customWidth="1"/>
    <col min="15563" max="15567" width="5.9921875" style="5"/>
    <col min="15568" max="15568" width="1.12109375" style="5" customWidth="1"/>
    <col min="15569" max="15569" width="2.87109375" style="5" customWidth="1"/>
    <col min="15570" max="15570" width="4.24609375" style="5" customWidth="1"/>
    <col min="15571" max="15571" width="2.74609375" style="5" customWidth="1"/>
    <col min="15572" max="15572" width="25.3515625" style="5" customWidth="1"/>
    <col min="15573" max="15579" width="6.2421875" style="5" customWidth="1"/>
    <col min="15580" max="15659" width="5.9921875" style="5"/>
    <col min="15660" max="15660" width="1.12109375" style="5" customWidth="1"/>
    <col min="15661" max="15661" width="2.87109375" style="5" customWidth="1"/>
    <col min="15662" max="15662" width="4.24609375" style="5" customWidth="1"/>
    <col min="15663" max="15663" width="2.74609375" style="5" customWidth="1"/>
    <col min="15664" max="15664" width="25.3515625" style="5" customWidth="1"/>
    <col min="15665" max="15671" width="6.2421875" style="5" customWidth="1"/>
    <col min="15672" max="15675" width="5.9921875" style="5"/>
    <col min="15676" max="15676" width="1.12109375" style="5" customWidth="1"/>
    <col min="15677" max="15677" width="2.87109375" style="5" customWidth="1"/>
    <col min="15678" max="15678" width="4.24609375" style="5" customWidth="1"/>
    <col min="15679" max="15679" width="2.74609375" style="5" customWidth="1"/>
    <col min="15680" max="15680" width="25.3515625" style="5" customWidth="1"/>
    <col min="15681" max="15687" width="6.2421875" style="5" customWidth="1"/>
    <col min="15688" max="15692" width="5.9921875" style="5"/>
    <col min="15693" max="15693" width="1.12109375" style="5" customWidth="1"/>
    <col min="15694" max="15694" width="2.87109375" style="5" customWidth="1"/>
    <col min="15695" max="15695" width="4.24609375" style="5" customWidth="1"/>
    <col min="15696" max="15696" width="2.74609375" style="5" customWidth="1"/>
    <col min="15697" max="15697" width="25.3515625" style="5" customWidth="1"/>
    <col min="15698" max="15704" width="6.2421875" style="5" customWidth="1"/>
    <col min="15705" max="15709" width="5.9921875" style="5"/>
    <col min="15710" max="15710" width="1.12109375" style="5" customWidth="1"/>
    <col min="15711" max="15711" width="2.87109375" style="5" customWidth="1"/>
    <col min="15712" max="15712" width="4.24609375" style="5" customWidth="1"/>
    <col min="15713" max="15713" width="2.74609375" style="5" customWidth="1"/>
    <col min="15714" max="15714" width="25.3515625" style="5" customWidth="1"/>
    <col min="15715" max="15721" width="6.2421875" style="5" customWidth="1"/>
    <col min="15722" max="15726" width="5.9921875" style="5"/>
    <col min="15727" max="15727" width="1.12109375" style="5" customWidth="1"/>
    <col min="15728" max="15728" width="2.87109375" style="5" customWidth="1"/>
    <col min="15729" max="15729" width="4.24609375" style="5" customWidth="1"/>
    <col min="15730" max="15730" width="2.74609375" style="5" customWidth="1"/>
    <col min="15731" max="15731" width="25.3515625" style="5" customWidth="1"/>
    <col min="15732" max="15738" width="6.2421875" style="5" customWidth="1"/>
    <col min="15739" max="15742" width="5.9921875" style="5"/>
    <col min="15743" max="15743" width="1.12109375" style="5" customWidth="1"/>
    <col min="15744" max="15744" width="2.87109375" style="5" customWidth="1"/>
    <col min="15745" max="15745" width="4.24609375" style="5" customWidth="1"/>
    <col min="15746" max="15746" width="2.74609375" style="5" customWidth="1"/>
    <col min="15747" max="15747" width="25.3515625" style="5" customWidth="1"/>
    <col min="15748" max="15754" width="6.2421875" style="5" customWidth="1"/>
    <col min="15755" max="15758" width="5.9921875" style="5"/>
    <col min="15759" max="15759" width="1.12109375" style="5" customWidth="1"/>
    <col min="15760" max="15760" width="2.87109375" style="5" customWidth="1"/>
    <col min="15761" max="15761" width="4.24609375" style="5" customWidth="1"/>
    <col min="15762" max="15762" width="2.74609375" style="5" customWidth="1"/>
    <col min="15763" max="15763" width="25.3515625" style="5" customWidth="1"/>
    <col min="15764" max="15770" width="6.2421875" style="5" customWidth="1"/>
    <col min="15771" max="15774" width="5.9921875" style="5"/>
    <col min="15775" max="15775" width="1.12109375" style="5" customWidth="1"/>
    <col min="15776" max="15776" width="2.87109375" style="5" customWidth="1"/>
    <col min="15777" max="15777" width="4.24609375" style="5" customWidth="1"/>
    <col min="15778" max="15778" width="2.74609375" style="5" customWidth="1"/>
    <col min="15779" max="15779" width="25.3515625" style="5" customWidth="1"/>
    <col min="15780" max="15786" width="6.2421875" style="5" customWidth="1"/>
    <col min="15787" max="15790" width="5.9921875" style="5"/>
    <col min="15791" max="15791" width="1.12109375" style="5" customWidth="1"/>
    <col min="15792" max="15792" width="2.87109375" style="5" customWidth="1"/>
    <col min="15793" max="15793" width="4.24609375" style="5" customWidth="1"/>
    <col min="15794" max="15794" width="2.74609375" style="5" customWidth="1"/>
    <col min="15795" max="15795" width="25.3515625" style="5" customWidth="1"/>
    <col min="15796" max="15802" width="6.2421875" style="5" customWidth="1"/>
    <col min="15803" max="15806" width="5.9921875" style="5"/>
    <col min="15807" max="15807" width="1.12109375" style="5" customWidth="1"/>
    <col min="15808" max="15808" width="2.87109375" style="5" customWidth="1"/>
    <col min="15809" max="15809" width="4.24609375" style="5" customWidth="1"/>
    <col min="15810" max="15810" width="2.74609375" style="5" customWidth="1"/>
    <col min="15811" max="15811" width="25.3515625" style="5" customWidth="1"/>
    <col min="15812" max="15818" width="6.2421875" style="5" customWidth="1"/>
    <col min="15819" max="15823" width="5.9921875" style="5"/>
    <col min="15824" max="15824" width="1.12109375" style="5" customWidth="1"/>
    <col min="15825" max="15825" width="2.87109375" style="5" customWidth="1"/>
    <col min="15826" max="15826" width="4.24609375" style="5" customWidth="1"/>
    <col min="15827" max="15827" width="2.74609375" style="5" customWidth="1"/>
    <col min="15828" max="15828" width="25.3515625" style="5" customWidth="1"/>
    <col min="15829" max="15835" width="6.2421875" style="5" customWidth="1"/>
    <col min="15836" max="15915" width="5.9921875" style="5"/>
    <col min="15916" max="15916" width="1.12109375" style="5" customWidth="1"/>
    <col min="15917" max="15917" width="2.87109375" style="5" customWidth="1"/>
    <col min="15918" max="15918" width="4.24609375" style="5" customWidth="1"/>
    <col min="15919" max="15919" width="2.74609375" style="5" customWidth="1"/>
    <col min="15920" max="15920" width="25.3515625" style="5" customWidth="1"/>
    <col min="15921" max="15927" width="6.2421875" style="5" customWidth="1"/>
    <col min="15928" max="15931" width="5.9921875" style="5"/>
    <col min="15932" max="15932" width="1.12109375" style="5" customWidth="1"/>
    <col min="15933" max="15933" width="2.87109375" style="5" customWidth="1"/>
    <col min="15934" max="15934" width="4.24609375" style="5" customWidth="1"/>
    <col min="15935" max="15935" width="2.74609375" style="5" customWidth="1"/>
    <col min="15936" max="15936" width="25.3515625" style="5" customWidth="1"/>
    <col min="15937" max="15943" width="6.2421875" style="5" customWidth="1"/>
    <col min="15944" max="15948" width="5.9921875" style="5"/>
    <col min="15949" max="15949" width="1.12109375" style="5" customWidth="1"/>
    <col min="15950" max="15950" width="2.87109375" style="5" customWidth="1"/>
    <col min="15951" max="15951" width="4.24609375" style="5" customWidth="1"/>
    <col min="15952" max="15952" width="2.74609375" style="5" customWidth="1"/>
    <col min="15953" max="15953" width="25.3515625" style="5" customWidth="1"/>
    <col min="15954" max="15960" width="6.2421875" style="5" customWidth="1"/>
    <col min="15961" max="15965" width="5.9921875" style="5"/>
    <col min="15966" max="15966" width="1.12109375" style="5" customWidth="1"/>
    <col min="15967" max="15967" width="2.87109375" style="5" customWidth="1"/>
    <col min="15968" max="15968" width="4.24609375" style="5" customWidth="1"/>
    <col min="15969" max="15969" width="2.74609375" style="5" customWidth="1"/>
    <col min="15970" max="15970" width="25.3515625" style="5" customWidth="1"/>
    <col min="15971" max="15977" width="6.2421875" style="5" customWidth="1"/>
    <col min="15978" max="15982" width="5.9921875" style="5"/>
    <col min="15983" max="15983" width="1.12109375" style="5" customWidth="1"/>
    <col min="15984" max="15984" width="2.87109375" style="5" customWidth="1"/>
    <col min="15985" max="15985" width="4.24609375" style="5" customWidth="1"/>
    <col min="15986" max="15986" width="2.74609375" style="5" customWidth="1"/>
    <col min="15987" max="15987" width="25.3515625" style="5" customWidth="1"/>
    <col min="15988" max="15994" width="6.2421875" style="5" customWidth="1"/>
    <col min="15995" max="15998" width="5.9921875" style="5"/>
    <col min="15999" max="15999" width="1.12109375" style="5" customWidth="1"/>
    <col min="16000" max="16000" width="2.87109375" style="5" customWidth="1"/>
    <col min="16001" max="16001" width="4.24609375" style="5" customWidth="1"/>
    <col min="16002" max="16002" width="2.74609375" style="5" customWidth="1"/>
    <col min="16003" max="16003" width="25.3515625" style="5" customWidth="1"/>
    <col min="16004" max="16010" width="6.2421875" style="5" customWidth="1"/>
    <col min="16011" max="16014" width="5.9921875" style="5"/>
    <col min="16015" max="16015" width="1.12109375" style="5" customWidth="1"/>
    <col min="16016" max="16016" width="2.87109375" style="5" customWidth="1"/>
    <col min="16017" max="16017" width="4.24609375" style="5" customWidth="1"/>
    <col min="16018" max="16018" width="2.74609375" style="5" customWidth="1"/>
    <col min="16019" max="16019" width="25.3515625" style="5" customWidth="1"/>
    <col min="16020" max="16026" width="6.2421875" style="5" customWidth="1"/>
    <col min="16027" max="16030" width="5.9921875" style="5"/>
    <col min="16031" max="16031" width="1.12109375" style="5" customWidth="1"/>
    <col min="16032" max="16032" width="2.87109375" style="5" customWidth="1"/>
    <col min="16033" max="16033" width="4.24609375" style="5" customWidth="1"/>
    <col min="16034" max="16034" width="2.74609375" style="5" customWidth="1"/>
    <col min="16035" max="16035" width="25.3515625" style="5" customWidth="1"/>
    <col min="16036" max="16042" width="6.2421875" style="5" customWidth="1"/>
    <col min="16043" max="16046" width="5.9921875" style="5"/>
    <col min="16047" max="16047" width="1.12109375" style="5" customWidth="1"/>
    <col min="16048" max="16048" width="2.87109375" style="5" customWidth="1"/>
    <col min="16049" max="16049" width="4.24609375" style="5" customWidth="1"/>
    <col min="16050" max="16050" width="2.74609375" style="5" customWidth="1"/>
    <col min="16051" max="16051" width="25.3515625" style="5" customWidth="1"/>
    <col min="16052" max="16058" width="6.2421875" style="5" customWidth="1"/>
    <col min="16059" max="16062" width="5.9921875" style="5"/>
    <col min="16063" max="16063" width="1.12109375" style="5" customWidth="1"/>
    <col min="16064" max="16064" width="2.87109375" style="5" customWidth="1"/>
    <col min="16065" max="16065" width="4.24609375" style="5" customWidth="1"/>
    <col min="16066" max="16066" width="2.74609375" style="5" customWidth="1"/>
    <col min="16067" max="16067" width="25.3515625" style="5" customWidth="1"/>
    <col min="16068" max="16074" width="6.2421875" style="5" customWidth="1"/>
    <col min="16075" max="16079" width="5.9921875" style="5"/>
    <col min="16080" max="16080" width="1.12109375" style="5" customWidth="1"/>
    <col min="16081" max="16081" width="2.87109375" style="5" customWidth="1"/>
    <col min="16082" max="16082" width="4.24609375" style="5" customWidth="1"/>
    <col min="16083" max="16083" width="2.74609375" style="5" customWidth="1"/>
    <col min="16084" max="16084" width="25.3515625" style="5" customWidth="1"/>
    <col min="16085" max="16091" width="6.2421875" style="5" customWidth="1"/>
    <col min="16092" max="16384" width="5.9921875" style="5"/>
  </cols>
  <sheetData>
    <row r="1" spans="1:6" customFormat="1" ht="24" x14ac:dyDescent="0.15">
      <c r="A1" s="225" t="s">
        <v>8377</v>
      </c>
      <c r="B1" s="226" t="s">
        <v>9529</v>
      </c>
      <c r="C1" s="226" t="s">
        <v>8352</v>
      </c>
      <c r="D1" s="226" t="s">
        <v>19907</v>
      </c>
      <c r="E1" s="226" t="s">
        <v>5</v>
      </c>
      <c r="F1" s="226"/>
    </row>
    <row r="2" spans="1:6" customFormat="1" ht="24" x14ac:dyDescent="0.5">
      <c r="A2" s="227">
        <v>1</v>
      </c>
      <c r="B2" s="228">
        <v>17</v>
      </c>
      <c r="C2" s="228">
        <v>18628</v>
      </c>
      <c r="D2" s="229" t="s">
        <v>23249</v>
      </c>
      <c r="E2" s="230" t="s">
        <v>9291</v>
      </c>
      <c r="F2" s="229" t="s">
        <v>23250</v>
      </c>
    </row>
    <row r="3" spans="1:6" customFormat="1" ht="24" x14ac:dyDescent="0.5">
      <c r="A3" s="227">
        <v>2</v>
      </c>
      <c r="B3" s="228">
        <v>18</v>
      </c>
      <c r="C3" s="228">
        <v>18629</v>
      </c>
      <c r="D3" s="229" t="s">
        <v>23251</v>
      </c>
      <c r="E3" s="230" t="s">
        <v>9291</v>
      </c>
      <c r="F3" s="229" t="s">
        <v>19928</v>
      </c>
    </row>
    <row r="4" spans="1:6" customFormat="1" ht="24" x14ac:dyDescent="0.5">
      <c r="A4" s="227">
        <v>3</v>
      </c>
      <c r="B4" s="228">
        <v>35</v>
      </c>
      <c r="C4" s="228">
        <v>18645</v>
      </c>
      <c r="D4" s="229" t="s">
        <v>23252</v>
      </c>
      <c r="E4" s="230" t="s">
        <v>9291</v>
      </c>
      <c r="F4" s="229" t="s">
        <v>23253</v>
      </c>
    </row>
    <row r="5" spans="1:6" customFormat="1" ht="24" x14ac:dyDescent="0.5">
      <c r="A5" s="227">
        <v>4</v>
      </c>
      <c r="B5" s="228">
        <v>16</v>
      </c>
      <c r="C5" s="228">
        <v>18667</v>
      </c>
      <c r="D5" s="229" t="s">
        <v>23254</v>
      </c>
      <c r="E5" s="230" t="s">
        <v>9005</v>
      </c>
      <c r="F5" s="229" t="s">
        <v>23255</v>
      </c>
    </row>
    <row r="6" spans="1:6" customFormat="1" ht="24" x14ac:dyDescent="0.5">
      <c r="A6" s="227">
        <v>5</v>
      </c>
      <c r="B6" s="228">
        <v>20</v>
      </c>
      <c r="C6" s="228">
        <v>18671</v>
      </c>
      <c r="D6" s="229" t="s">
        <v>23256</v>
      </c>
      <c r="E6" s="230" t="s">
        <v>9005</v>
      </c>
      <c r="F6" s="229" t="s">
        <v>23257</v>
      </c>
    </row>
    <row r="7" spans="1:6" customFormat="1" ht="24" x14ac:dyDescent="0.5">
      <c r="A7" s="227">
        <v>6</v>
      </c>
      <c r="B7" s="228">
        <v>2</v>
      </c>
      <c r="C7" s="228">
        <v>18693</v>
      </c>
      <c r="D7" s="229" t="s">
        <v>23258</v>
      </c>
      <c r="E7" s="230" t="s">
        <v>9536</v>
      </c>
      <c r="F7" s="229" t="s">
        <v>23259</v>
      </c>
    </row>
    <row r="8" spans="1:6" customFormat="1" ht="24" x14ac:dyDescent="0.5">
      <c r="A8" s="227">
        <v>7</v>
      </c>
      <c r="B8" s="228">
        <v>4</v>
      </c>
      <c r="C8" s="228">
        <v>18735</v>
      </c>
      <c r="D8" s="229" t="s">
        <v>23260</v>
      </c>
      <c r="E8" s="230" t="s">
        <v>12315</v>
      </c>
      <c r="F8" s="229" t="s">
        <v>23261</v>
      </c>
    </row>
    <row r="9" spans="1:6" customFormat="1" ht="24" x14ac:dyDescent="0.5">
      <c r="A9" s="227">
        <v>8</v>
      </c>
      <c r="B9" s="57" t="s">
        <v>12951</v>
      </c>
      <c r="C9" s="57" t="s">
        <v>23262</v>
      </c>
      <c r="D9" s="58" t="s">
        <v>23263</v>
      </c>
      <c r="E9" s="230" t="s">
        <v>8998</v>
      </c>
      <c r="F9" s="55" t="s">
        <v>9533</v>
      </c>
    </row>
    <row r="10" spans="1:6" customFormat="1" ht="24" x14ac:dyDescent="0.5">
      <c r="A10" s="227">
        <v>9</v>
      </c>
      <c r="B10" s="57" t="s">
        <v>20310</v>
      </c>
      <c r="C10" s="57" t="s">
        <v>23264</v>
      </c>
      <c r="D10" s="58" t="s">
        <v>23265</v>
      </c>
      <c r="E10" s="230" t="s">
        <v>8986</v>
      </c>
      <c r="F10" s="55" t="s">
        <v>23266</v>
      </c>
    </row>
    <row r="11" spans="1:6" customFormat="1" ht="24" x14ac:dyDescent="0.5">
      <c r="A11" s="227">
        <v>10</v>
      </c>
      <c r="B11" s="57" t="s">
        <v>19979</v>
      </c>
      <c r="C11" s="57" t="s">
        <v>23267</v>
      </c>
      <c r="D11" s="58" t="s">
        <v>23268</v>
      </c>
      <c r="E11" s="230" t="s">
        <v>9038</v>
      </c>
      <c r="F11" s="55" t="s">
        <v>9533</v>
      </c>
    </row>
    <row r="12" spans="1:6" customFormat="1" ht="24" x14ac:dyDescent="0.5">
      <c r="A12" s="227">
        <v>11</v>
      </c>
      <c r="B12" s="57" t="s">
        <v>19992</v>
      </c>
      <c r="C12" s="57" t="s">
        <v>23269</v>
      </c>
      <c r="D12" s="58" t="s">
        <v>23270</v>
      </c>
      <c r="E12" s="55" t="s">
        <v>9038</v>
      </c>
      <c r="F12" s="55" t="s">
        <v>23266</v>
      </c>
    </row>
    <row r="13" spans="1:6" customFormat="1" ht="24" x14ac:dyDescent="0.5">
      <c r="A13" s="227">
        <v>12</v>
      </c>
      <c r="B13" s="57" t="s">
        <v>20444</v>
      </c>
      <c r="C13" s="227">
        <v>19148</v>
      </c>
      <c r="D13" s="58" t="s">
        <v>23271</v>
      </c>
      <c r="E13" s="230" t="s">
        <v>8994</v>
      </c>
      <c r="F13" s="55" t="s">
        <v>9533</v>
      </c>
    </row>
    <row r="14" spans="1:6" customFormat="1" ht="24" x14ac:dyDescent="0.5">
      <c r="A14" s="227">
        <v>13</v>
      </c>
      <c r="B14" s="192" t="s">
        <v>19936</v>
      </c>
      <c r="C14" s="192" t="s">
        <v>23272</v>
      </c>
      <c r="D14" s="242" t="s">
        <v>23273</v>
      </c>
      <c r="E14" s="193" t="s">
        <v>8995</v>
      </c>
      <c r="F14" s="55" t="s">
        <v>9533</v>
      </c>
    </row>
    <row r="15" spans="1:6" customFormat="1" ht="24" x14ac:dyDescent="0.5">
      <c r="A15" s="227">
        <v>14</v>
      </c>
      <c r="B15" s="57" t="s">
        <v>20308</v>
      </c>
      <c r="C15" s="57" t="s">
        <v>23274</v>
      </c>
      <c r="D15" s="58" t="s">
        <v>23275</v>
      </c>
      <c r="E15" s="230" t="s">
        <v>8995</v>
      </c>
      <c r="F15" s="55" t="s">
        <v>23276</v>
      </c>
    </row>
    <row r="16" spans="1:6" customFormat="1" ht="24" x14ac:dyDescent="0.5">
      <c r="A16" s="227">
        <v>15</v>
      </c>
      <c r="B16" s="57" t="s">
        <v>20000</v>
      </c>
      <c r="C16" s="57" t="s">
        <v>23277</v>
      </c>
      <c r="D16" s="58" t="s">
        <v>23278</v>
      </c>
      <c r="E16" s="230" t="s">
        <v>9594</v>
      </c>
      <c r="F16" s="55" t="s">
        <v>9533</v>
      </c>
    </row>
    <row r="17" spans="1:6" customFormat="1" ht="24" x14ac:dyDescent="0.5">
      <c r="A17" s="227">
        <v>16</v>
      </c>
      <c r="B17" s="231">
        <v>23</v>
      </c>
      <c r="C17" s="47" t="s">
        <v>23279</v>
      </c>
      <c r="D17" s="48" t="s">
        <v>23280</v>
      </c>
      <c r="E17" s="230" t="s">
        <v>9006</v>
      </c>
      <c r="F17" s="49" t="s">
        <v>9533</v>
      </c>
    </row>
    <row r="18" spans="1:6" customFormat="1" ht="24" x14ac:dyDescent="0.5">
      <c r="A18" s="227">
        <v>17</v>
      </c>
      <c r="B18" s="232">
        <v>18</v>
      </c>
      <c r="C18" s="47" t="s">
        <v>23281</v>
      </c>
      <c r="D18" s="48" t="s">
        <v>23282</v>
      </c>
      <c r="E18" s="230" t="s">
        <v>8996</v>
      </c>
      <c r="F18" s="49" t="s">
        <v>23283</v>
      </c>
    </row>
    <row r="19" spans="1:6" customFormat="1" ht="24" x14ac:dyDescent="0.5">
      <c r="A19" s="227">
        <v>18</v>
      </c>
      <c r="B19" s="232">
        <v>18</v>
      </c>
      <c r="C19" s="47" t="s">
        <v>23284</v>
      </c>
      <c r="D19" s="48" t="s">
        <v>23285</v>
      </c>
      <c r="E19" s="230" t="s">
        <v>9010</v>
      </c>
      <c r="F19" s="49" t="s">
        <v>9533</v>
      </c>
    </row>
    <row r="20" spans="1:6" customFormat="1" ht="24" x14ac:dyDescent="0.5">
      <c r="A20" s="227">
        <v>19</v>
      </c>
      <c r="B20" s="232">
        <v>23</v>
      </c>
      <c r="C20" s="47" t="s">
        <v>23286</v>
      </c>
      <c r="D20" s="48" t="s">
        <v>23287</v>
      </c>
      <c r="E20" s="230" t="s">
        <v>9010</v>
      </c>
      <c r="F20" s="49" t="s">
        <v>23288</v>
      </c>
    </row>
    <row r="21" spans="1:6" customFormat="1" ht="24" x14ac:dyDescent="0.5">
      <c r="A21" s="227">
        <v>20</v>
      </c>
      <c r="B21" s="232">
        <v>4</v>
      </c>
      <c r="C21" s="47" t="s">
        <v>23289</v>
      </c>
      <c r="D21" s="48" t="s">
        <v>23290</v>
      </c>
      <c r="E21" s="230" t="s">
        <v>9271</v>
      </c>
      <c r="F21" s="49" t="s">
        <v>23291</v>
      </c>
    </row>
    <row r="22" spans="1:6" customFormat="1" ht="24" x14ac:dyDescent="0.5">
      <c r="A22" s="227">
        <v>21</v>
      </c>
      <c r="B22" s="228">
        <v>36</v>
      </c>
      <c r="C22" s="228">
        <v>19044</v>
      </c>
      <c r="D22" s="233" t="s">
        <v>23292</v>
      </c>
      <c r="E22" s="234" t="s">
        <v>9003</v>
      </c>
      <c r="F22" s="235" t="s">
        <v>9533</v>
      </c>
    </row>
    <row r="23" spans="1:6" customFormat="1" ht="24" x14ac:dyDescent="0.5">
      <c r="A23" s="227">
        <v>22</v>
      </c>
      <c r="B23" s="227">
        <v>39</v>
      </c>
      <c r="C23" s="227">
        <v>19047</v>
      </c>
      <c r="D23" s="230" t="s">
        <v>23293</v>
      </c>
      <c r="E23" s="230" t="s">
        <v>9003</v>
      </c>
      <c r="F23" s="230" t="s">
        <v>23294</v>
      </c>
    </row>
    <row r="24" spans="1:6" customFormat="1" ht="24" x14ac:dyDescent="0.5">
      <c r="A24" s="227">
        <v>23</v>
      </c>
      <c r="B24" s="236" t="s">
        <v>19975</v>
      </c>
      <c r="C24" s="228">
        <v>19075</v>
      </c>
      <c r="D24" s="233" t="s">
        <v>23295</v>
      </c>
      <c r="E24" s="234" t="s">
        <v>9104</v>
      </c>
      <c r="F24" s="237" t="s">
        <v>9533</v>
      </c>
    </row>
    <row r="25" spans="1:6" customFormat="1" ht="24" x14ac:dyDescent="0.5">
      <c r="A25" s="227">
        <v>24</v>
      </c>
      <c r="B25" s="236" t="s">
        <v>19982</v>
      </c>
      <c r="C25" s="228">
        <v>19079</v>
      </c>
      <c r="D25" s="233" t="s">
        <v>23296</v>
      </c>
      <c r="E25" s="234" t="s">
        <v>9104</v>
      </c>
      <c r="F25" s="238" t="s">
        <v>9533</v>
      </c>
    </row>
    <row r="26" spans="1:6" customFormat="1" ht="24" x14ac:dyDescent="0.5">
      <c r="A26" s="227">
        <v>25</v>
      </c>
      <c r="B26" s="227" t="s">
        <v>19944</v>
      </c>
      <c r="C26" s="227">
        <v>19094</v>
      </c>
      <c r="D26" s="230" t="s">
        <v>23297</v>
      </c>
      <c r="E26" s="234" t="s">
        <v>9130</v>
      </c>
      <c r="F26" s="230" t="s">
        <v>9533</v>
      </c>
    </row>
    <row r="27" spans="1:6" customFormat="1" ht="24" x14ac:dyDescent="0.5">
      <c r="A27" s="227">
        <v>26</v>
      </c>
      <c r="B27" s="47" t="s">
        <v>12951</v>
      </c>
      <c r="C27" s="47" t="s">
        <v>23298</v>
      </c>
      <c r="D27" s="48" t="s">
        <v>23299</v>
      </c>
      <c r="E27" s="49" t="s">
        <v>8982</v>
      </c>
      <c r="F27" s="49" t="s">
        <v>9533</v>
      </c>
    </row>
    <row r="28" spans="1:6" customFormat="1" ht="24" x14ac:dyDescent="0.5">
      <c r="A28" s="227">
        <v>27</v>
      </c>
      <c r="B28" s="47" t="s">
        <v>19925</v>
      </c>
      <c r="C28" s="47" t="s">
        <v>23300</v>
      </c>
      <c r="D28" s="48" t="s">
        <v>23301</v>
      </c>
      <c r="E28" s="49" t="s">
        <v>8982</v>
      </c>
      <c r="F28" s="49" t="s">
        <v>9533</v>
      </c>
    </row>
    <row r="29" spans="1:6" customFormat="1" ht="24" x14ac:dyDescent="0.5">
      <c r="A29" s="227">
        <v>28</v>
      </c>
      <c r="B29" s="47" t="s">
        <v>12949</v>
      </c>
      <c r="C29" s="47" t="s">
        <v>8644</v>
      </c>
      <c r="D29" s="48" t="s">
        <v>23302</v>
      </c>
      <c r="E29" s="49" t="s">
        <v>9285</v>
      </c>
      <c r="F29" s="49" t="s">
        <v>9533</v>
      </c>
    </row>
    <row r="30" spans="1:6" customFormat="1" ht="24" x14ac:dyDescent="0.5">
      <c r="A30" s="227">
        <v>29</v>
      </c>
      <c r="B30" s="47" t="s">
        <v>12962</v>
      </c>
      <c r="C30" s="47" t="s">
        <v>23303</v>
      </c>
      <c r="D30" s="48" t="s">
        <v>23304</v>
      </c>
      <c r="E30" s="49" t="s">
        <v>9285</v>
      </c>
      <c r="F30" s="49" t="s">
        <v>9533</v>
      </c>
    </row>
    <row r="31" spans="1:6" customFormat="1" ht="24" x14ac:dyDescent="0.5">
      <c r="A31" s="227">
        <v>30</v>
      </c>
      <c r="B31" s="47" t="s">
        <v>12976</v>
      </c>
      <c r="C31" s="47" t="s">
        <v>23305</v>
      </c>
      <c r="D31" s="48" t="s">
        <v>23306</v>
      </c>
      <c r="E31" s="49" t="s">
        <v>9307</v>
      </c>
      <c r="F31" s="49" t="s">
        <v>9533</v>
      </c>
    </row>
    <row r="32" spans="1:6" customFormat="1" ht="24" x14ac:dyDescent="0.5">
      <c r="A32" s="227">
        <v>31</v>
      </c>
      <c r="B32" s="47" t="s">
        <v>12998</v>
      </c>
      <c r="C32" s="47" t="s">
        <v>23307</v>
      </c>
      <c r="D32" s="48" t="s">
        <v>23308</v>
      </c>
      <c r="E32" s="49" t="s">
        <v>9307</v>
      </c>
      <c r="F32" s="49" t="s">
        <v>9533</v>
      </c>
    </row>
    <row r="33" spans="1:6" customFormat="1" ht="24" x14ac:dyDescent="0.5">
      <c r="A33" s="227">
        <v>32</v>
      </c>
      <c r="B33" s="239" t="s">
        <v>19939</v>
      </c>
      <c r="C33" s="239" t="s">
        <v>23309</v>
      </c>
      <c r="D33" s="240" t="s">
        <v>23310</v>
      </c>
      <c r="E33" s="241" t="s">
        <v>9002</v>
      </c>
      <c r="F33" s="241" t="s">
        <v>9533</v>
      </c>
    </row>
    <row r="34" spans="1:6" customFormat="1" ht="24" x14ac:dyDescent="0.5">
      <c r="A34" s="227">
        <v>33</v>
      </c>
      <c r="B34" s="239" t="s">
        <v>19975</v>
      </c>
      <c r="C34" s="239" t="s">
        <v>8492</v>
      </c>
      <c r="D34" s="240" t="s">
        <v>23311</v>
      </c>
      <c r="E34" s="241" t="s">
        <v>12372</v>
      </c>
      <c r="F34" s="241" t="s">
        <v>9533</v>
      </c>
    </row>
    <row r="35" spans="1:6" customFormat="1" ht="24" x14ac:dyDescent="0.5">
      <c r="A35" s="227">
        <v>34</v>
      </c>
      <c r="B35" s="61" t="s">
        <v>19982</v>
      </c>
      <c r="C35" s="61" t="s">
        <v>23312</v>
      </c>
      <c r="D35" s="62" t="s">
        <v>23313</v>
      </c>
      <c r="E35" s="63" t="s">
        <v>9070</v>
      </c>
      <c r="F35" s="63" t="s">
        <v>9533</v>
      </c>
    </row>
    <row r="36" spans="1:6" customFormat="1" ht="24" x14ac:dyDescent="0.15">
      <c r="B36" s="218"/>
      <c r="C36" s="219"/>
      <c r="D36" s="220"/>
      <c r="E36" s="221"/>
      <c r="F36" s="221"/>
    </row>
    <row r="37" spans="1:6" ht="24" customHeight="1" x14ac:dyDescent="0.15">
      <c r="A37" s="55" t="s">
        <v>8377</v>
      </c>
      <c r="B37" s="55" t="s">
        <v>9529</v>
      </c>
      <c r="C37" s="55" t="s">
        <v>8352</v>
      </c>
      <c r="D37" s="55" t="s">
        <v>19907</v>
      </c>
      <c r="E37" s="55" t="s">
        <v>5</v>
      </c>
      <c r="F37" s="55"/>
    </row>
    <row r="38" spans="1:6" s="7" customFormat="1" ht="18" customHeight="1" x14ac:dyDescent="0.5">
      <c r="A38" s="55">
        <v>1</v>
      </c>
      <c r="B38" s="56" t="s">
        <v>12962</v>
      </c>
      <c r="C38" s="57" t="s">
        <v>20493</v>
      </c>
      <c r="D38" s="58" t="s">
        <v>23314</v>
      </c>
      <c r="E38" s="222" t="s">
        <v>9094</v>
      </c>
      <c r="F38" s="59" t="s">
        <v>20495</v>
      </c>
    </row>
    <row r="39" spans="1:6" s="7" customFormat="1" ht="18" customHeight="1" x14ac:dyDescent="0.5">
      <c r="A39" s="55">
        <v>2</v>
      </c>
      <c r="B39" s="56" t="s">
        <v>20002</v>
      </c>
      <c r="C39" s="57" t="s">
        <v>20496</v>
      </c>
      <c r="D39" s="58" t="s">
        <v>23315</v>
      </c>
      <c r="E39" s="222" t="s">
        <v>9094</v>
      </c>
      <c r="F39" s="55" t="s">
        <v>9533</v>
      </c>
    </row>
    <row r="40" spans="1:6" s="7" customFormat="1" ht="18" customHeight="1" x14ac:dyDescent="0.5">
      <c r="A40" s="55">
        <v>3</v>
      </c>
      <c r="B40" s="56" t="s">
        <v>12966</v>
      </c>
      <c r="C40" s="57" t="s">
        <v>20498</v>
      </c>
      <c r="D40" s="58" t="s">
        <v>23316</v>
      </c>
      <c r="E40" s="222" t="s">
        <v>9098</v>
      </c>
      <c r="F40" s="59" t="s">
        <v>20500</v>
      </c>
    </row>
    <row r="41" spans="1:6" s="7" customFormat="1" ht="18" customHeight="1" x14ac:dyDescent="0.5">
      <c r="A41" s="55">
        <v>4</v>
      </c>
      <c r="B41" s="56" t="s">
        <v>19965</v>
      </c>
      <c r="C41" s="57" t="s">
        <v>20501</v>
      </c>
      <c r="D41" s="58" t="s">
        <v>23317</v>
      </c>
      <c r="E41" s="222" t="s">
        <v>9098</v>
      </c>
      <c r="F41" s="55" t="s">
        <v>9533</v>
      </c>
    </row>
    <row r="42" spans="1:6" ht="12.75" customHeight="1" x14ac:dyDescent="0.5">
      <c r="A42" s="55">
        <v>5</v>
      </c>
      <c r="B42" s="46" t="s">
        <v>19977</v>
      </c>
      <c r="C42" s="47" t="s">
        <v>23318</v>
      </c>
      <c r="D42" s="48" t="s">
        <v>23319</v>
      </c>
      <c r="E42" s="55" t="s">
        <v>9101</v>
      </c>
      <c r="F42" s="49" t="s">
        <v>9533</v>
      </c>
    </row>
    <row r="43" spans="1:6" ht="12.75" customHeight="1" x14ac:dyDescent="0.5">
      <c r="A43" s="55">
        <v>6</v>
      </c>
      <c r="B43" s="46" t="s">
        <v>19985</v>
      </c>
      <c r="C43" s="47" t="s">
        <v>23320</v>
      </c>
      <c r="D43" s="48" t="s">
        <v>23321</v>
      </c>
      <c r="E43" s="55" t="s">
        <v>9101</v>
      </c>
      <c r="F43" s="49" t="s">
        <v>9533</v>
      </c>
    </row>
    <row r="44" spans="1:6" ht="12.75" customHeight="1" x14ac:dyDescent="0.5">
      <c r="A44" s="55">
        <v>7</v>
      </c>
      <c r="B44" s="46" t="s">
        <v>19944</v>
      </c>
      <c r="C44" s="47" t="s">
        <v>23322</v>
      </c>
      <c r="D44" s="48" t="s">
        <v>23323</v>
      </c>
      <c r="E44" s="55" t="s">
        <v>9101</v>
      </c>
      <c r="F44" s="49" t="s">
        <v>23324</v>
      </c>
    </row>
    <row r="45" spans="1:6" ht="12.75" customHeight="1" x14ac:dyDescent="0.5">
      <c r="A45" s="55">
        <v>8</v>
      </c>
      <c r="B45" s="46" t="s">
        <v>19975</v>
      </c>
      <c r="C45" s="47" t="s">
        <v>23325</v>
      </c>
      <c r="D45" s="48" t="s">
        <v>23326</v>
      </c>
      <c r="E45" s="55" t="s">
        <v>9112</v>
      </c>
      <c r="F45" s="49" t="s">
        <v>11913</v>
      </c>
    </row>
    <row r="46" spans="1:6" ht="12.75" customHeight="1" x14ac:dyDescent="0.5">
      <c r="A46" s="55">
        <v>9</v>
      </c>
      <c r="B46" s="46" t="s">
        <v>19941</v>
      </c>
      <c r="C46" s="47" t="s">
        <v>23327</v>
      </c>
      <c r="D46" s="48" t="s">
        <v>23328</v>
      </c>
      <c r="E46" s="55" t="s">
        <v>9112</v>
      </c>
      <c r="F46" s="49" t="s">
        <v>23329</v>
      </c>
    </row>
    <row r="47" spans="1:6" ht="12.75" customHeight="1" x14ac:dyDescent="0.5">
      <c r="A47" s="55">
        <v>10</v>
      </c>
      <c r="B47" s="46" t="s">
        <v>19994</v>
      </c>
      <c r="C47" s="47" t="s">
        <v>23330</v>
      </c>
      <c r="D47" s="48" t="s">
        <v>23331</v>
      </c>
      <c r="E47" s="55" t="s">
        <v>9112</v>
      </c>
      <c r="F47" s="49" t="s">
        <v>23332</v>
      </c>
    </row>
    <row r="48" spans="1:6" ht="12.75" customHeight="1" x14ac:dyDescent="0.5">
      <c r="A48" s="55">
        <v>11</v>
      </c>
      <c r="B48" s="46" t="s">
        <v>19939</v>
      </c>
      <c r="C48" s="47" t="s">
        <v>23333</v>
      </c>
      <c r="D48" s="48" t="s">
        <v>23334</v>
      </c>
      <c r="E48" s="55" t="s">
        <v>9112</v>
      </c>
      <c r="F48" s="49" t="s">
        <v>11913</v>
      </c>
    </row>
    <row r="49" spans="1:6" ht="12.75" customHeight="1" x14ac:dyDescent="0.5">
      <c r="A49" s="55">
        <v>12</v>
      </c>
      <c r="B49" s="46" t="s">
        <v>20179</v>
      </c>
      <c r="C49" s="47" t="s">
        <v>23335</v>
      </c>
      <c r="D49" s="48" t="s">
        <v>23336</v>
      </c>
      <c r="E49" s="55" t="s">
        <v>9127</v>
      </c>
      <c r="F49" s="49" t="s">
        <v>23337</v>
      </c>
    </row>
    <row r="50" spans="1:6" ht="12.75" customHeight="1" x14ac:dyDescent="0.5">
      <c r="A50" s="55">
        <v>13</v>
      </c>
      <c r="B50" s="46" t="s">
        <v>12949</v>
      </c>
      <c r="C50" s="47" t="s">
        <v>23338</v>
      </c>
      <c r="D50" s="48" t="s">
        <v>23339</v>
      </c>
      <c r="E50" s="55" t="s">
        <v>9132</v>
      </c>
      <c r="F50" s="49" t="s">
        <v>23340</v>
      </c>
    </row>
    <row r="51" spans="1:6" ht="12.75" customHeight="1" x14ac:dyDescent="0.5">
      <c r="A51" s="55">
        <v>14</v>
      </c>
      <c r="B51" s="46" t="s">
        <v>19979</v>
      </c>
      <c r="C51" s="47" t="s">
        <v>23341</v>
      </c>
      <c r="D51" s="48" t="s">
        <v>23342</v>
      </c>
      <c r="E51" s="55" t="s">
        <v>23343</v>
      </c>
      <c r="F51" s="49" t="s">
        <v>23344</v>
      </c>
    </row>
    <row r="52" spans="1:6" ht="12.75" customHeight="1" x14ac:dyDescent="0.5">
      <c r="A52" s="55">
        <v>15</v>
      </c>
      <c r="B52" s="60" t="s">
        <v>12949</v>
      </c>
      <c r="C52" s="61" t="s">
        <v>20567</v>
      </c>
      <c r="D52" s="62" t="s">
        <v>20568</v>
      </c>
      <c r="E52" s="55" t="s">
        <v>9138</v>
      </c>
      <c r="F52" s="63" t="s">
        <v>9533</v>
      </c>
    </row>
    <row r="53" spans="1:6" ht="12.75" customHeight="1" x14ac:dyDescent="0.5">
      <c r="A53" s="55">
        <v>16</v>
      </c>
      <c r="B53" s="60" t="s">
        <v>12993</v>
      </c>
      <c r="C53" s="61" t="s">
        <v>20569</v>
      </c>
      <c r="D53" s="62" t="s">
        <v>20570</v>
      </c>
      <c r="E53" s="55" t="s">
        <v>9138</v>
      </c>
      <c r="F53" s="63" t="s">
        <v>9533</v>
      </c>
    </row>
    <row r="54" spans="1:6" ht="12.75" customHeight="1" x14ac:dyDescent="0.5">
      <c r="A54" s="55">
        <v>17</v>
      </c>
      <c r="B54" s="60" t="s">
        <v>12966</v>
      </c>
      <c r="C54" s="61" t="s">
        <v>20573</v>
      </c>
      <c r="D54" s="62" t="s">
        <v>20574</v>
      </c>
      <c r="E54" s="55" t="s">
        <v>23345</v>
      </c>
      <c r="F54" s="63" t="s">
        <v>9533</v>
      </c>
    </row>
    <row r="55" spans="1:6" ht="12.75" customHeight="1" x14ac:dyDescent="0.5">
      <c r="A55" s="55">
        <v>18</v>
      </c>
      <c r="B55" s="60" t="s">
        <v>19918</v>
      </c>
      <c r="C55" s="61" t="s">
        <v>20577</v>
      </c>
      <c r="D55" s="62" t="s">
        <v>20578</v>
      </c>
      <c r="E55" s="55" t="s">
        <v>23345</v>
      </c>
      <c r="F55" s="63" t="s">
        <v>9533</v>
      </c>
    </row>
    <row r="56" spans="1:6" ht="12.75" customHeight="1" x14ac:dyDescent="0.5">
      <c r="A56" s="55">
        <v>19</v>
      </c>
      <c r="B56" s="60" t="s">
        <v>19994</v>
      </c>
      <c r="C56" s="61" t="s">
        <v>20579</v>
      </c>
      <c r="D56" s="62" t="s">
        <v>20580</v>
      </c>
      <c r="E56" s="55" t="s">
        <v>23345</v>
      </c>
      <c r="F56" s="63" t="s">
        <v>9533</v>
      </c>
    </row>
    <row r="57" spans="1:6" ht="12.75" customHeight="1" x14ac:dyDescent="0.5">
      <c r="A57" s="55">
        <v>20</v>
      </c>
      <c r="B57" s="60" t="s">
        <v>19979</v>
      </c>
      <c r="C57" s="61" t="s">
        <v>20584</v>
      </c>
      <c r="D57" s="62" t="s">
        <v>20585</v>
      </c>
      <c r="E57" s="55" t="s">
        <v>23346</v>
      </c>
      <c r="F57" s="63" t="s">
        <v>20586</v>
      </c>
    </row>
    <row r="58" spans="1:6" ht="12.75" customHeight="1" x14ac:dyDescent="0.5">
      <c r="A58" s="55">
        <v>21</v>
      </c>
      <c r="B58" s="60" t="s">
        <v>20092</v>
      </c>
      <c r="C58" s="64" t="s">
        <v>20587</v>
      </c>
      <c r="D58" s="40" t="s">
        <v>20588</v>
      </c>
      <c r="E58" s="55" t="s">
        <v>23346</v>
      </c>
      <c r="F58" s="63" t="s">
        <v>20589</v>
      </c>
    </row>
    <row r="59" spans="1:6" ht="12.75" customHeight="1" x14ac:dyDescent="0.5">
      <c r="A59" s="55">
        <v>22</v>
      </c>
      <c r="B59" s="60" t="s">
        <v>19967</v>
      </c>
      <c r="C59" s="61" t="s">
        <v>20590</v>
      </c>
      <c r="D59" s="62" t="s">
        <v>20591</v>
      </c>
      <c r="E59" s="55" t="s">
        <v>9158</v>
      </c>
      <c r="F59" s="63" t="s">
        <v>9544</v>
      </c>
    </row>
    <row r="60" spans="1:6" ht="12.75" customHeight="1" x14ac:dyDescent="0.5">
      <c r="A60" s="55">
        <v>23</v>
      </c>
      <c r="B60" s="60" t="s">
        <v>19977</v>
      </c>
      <c r="C60" s="61" t="s">
        <v>20595</v>
      </c>
      <c r="D60" s="62" t="s">
        <v>20596</v>
      </c>
      <c r="E60" s="55" t="s">
        <v>23347</v>
      </c>
      <c r="F60" s="63" t="s">
        <v>9533</v>
      </c>
    </row>
    <row r="61" spans="1:6" ht="12.75" customHeight="1" x14ac:dyDescent="0.5">
      <c r="A61" s="55">
        <v>24</v>
      </c>
      <c r="B61" s="60" t="s">
        <v>19963</v>
      </c>
      <c r="C61" s="61" t="s">
        <v>20597</v>
      </c>
      <c r="D61" s="62" t="s">
        <v>20598</v>
      </c>
      <c r="E61" s="55" t="s">
        <v>23348</v>
      </c>
      <c r="F61" s="63" t="s">
        <v>9533</v>
      </c>
    </row>
    <row r="62" spans="1:6" ht="12.75" customHeight="1" x14ac:dyDescent="0.5">
      <c r="A62" s="55">
        <v>25</v>
      </c>
      <c r="B62" s="60" t="s">
        <v>19992</v>
      </c>
      <c r="C62" s="61" t="s">
        <v>20599</v>
      </c>
      <c r="D62" s="62" t="s">
        <v>20600</v>
      </c>
      <c r="E62" s="55" t="s">
        <v>23348</v>
      </c>
      <c r="F62" s="63" t="s">
        <v>9533</v>
      </c>
    </row>
    <row r="63" spans="1:6" ht="12.75" customHeight="1" x14ac:dyDescent="0.5">
      <c r="A63" s="55">
        <v>26</v>
      </c>
      <c r="B63" s="46" t="s">
        <v>19998</v>
      </c>
      <c r="C63" s="47" t="s">
        <v>22576</v>
      </c>
      <c r="D63" s="48" t="s">
        <v>23349</v>
      </c>
      <c r="E63" s="55" t="s">
        <v>23350</v>
      </c>
      <c r="F63" s="49" t="s">
        <v>9533</v>
      </c>
    </row>
    <row r="64" spans="1:6" ht="12.75" customHeight="1" x14ac:dyDescent="0.5">
      <c r="A64" s="55">
        <v>27</v>
      </c>
      <c r="B64" s="46" t="s">
        <v>20002</v>
      </c>
      <c r="C64" s="47" t="s">
        <v>22602</v>
      </c>
      <c r="D64" s="48" t="s">
        <v>23351</v>
      </c>
      <c r="E64" s="55" t="s">
        <v>23350</v>
      </c>
      <c r="F64" s="49" t="s">
        <v>22604</v>
      </c>
    </row>
    <row r="65" spans="1:6" ht="12.75" customHeight="1" x14ac:dyDescent="0.5">
      <c r="A65" s="55">
        <v>28</v>
      </c>
      <c r="B65" s="46" t="s">
        <v>12988</v>
      </c>
      <c r="C65" s="47" t="s">
        <v>22605</v>
      </c>
      <c r="D65" s="48" t="s">
        <v>23352</v>
      </c>
      <c r="E65" s="55" t="s">
        <v>9330</v>
      </c>
      <c r="F65" s="49" t="s">
        <v>22607</v>
      </c>
    </row>
    <row r="66" spans="1:6" ht="12.75" customHeight="1" x14ac:dyDescent="0.5">
      <c r="A66" s="55">
        <v>29</v>
      </c>
      <c r="B66" s="46" t="s">
        <v>19994</v>
      </c>
      <c r="C66" s="47" t="s">
        <v>22610</v>
      </c>
      <c r="D66" s="48" t="s">
        <v>23353</v>
      </c>
      <c r="E66" s="55" t="s">
        <v>9330</v>
      </c>
      <c r="F66" s="49" t="s">
        <v>22612</v>
      </c>
    </row>
    <row r="67" spans="1:6" ht="12.75" customHeight="1" x14ac:dyDescent="0.5">
      <c r="A67" s="55">
        <v>30</v>
      </c>
      <c r="B67" s="46" t="s">
        <v>20004</v>
      </c>
      <c r="C67" s="47" t="s">
        <v>22615</v>
      </c>
      <c r="D67" s="48" t="s">
        <v>23354</v>
      </c>
      <c r="E67" s="55" t="s">
        <v>9379</v>
      </c>
      <c r="F67" s="49" t="s">
        <v>22617</v>
      </c>
    </row>
    <row r="68" spans="1:6" ht="12.75" customHeight="1" x14ac:dyDescent="0.5">
      <c r="A68" s="55">
        <v>31</v>
      </c>
      <c r="B68" s="46" t="s">
        <v>12998</v>
      </c>
      <c r="C68" s="47" t="s">
        <v>22618</v>
      </c>
      <c r="D68" s="48" t="s">
        <v>22619</v>
      </c>
      <c r="E68" s="55" t="s">
        <v>9387</v>
      </c>
      <c r="F68" s="49" t="s">
        <v>9537</v>
      </c>
    </row>
    <row r="69" spans="1:6" ht="12.75" customHeight="1" x14ac:dyDescent="0.5">
      <c r="A69" s="55">
        <v>32</v>
      </c>
      <c r="B69" s="46" t="s">
        <v>19992</v>
      </c>
      <c r="C69" s="47" t="s">
        <v>22620</v>
      </c>
      <c r="D69" s="48" t="s">
        <v>23355</v>
      </c>
      <c r="E69" s="55" t="s">
        <v>9387</v>
      </c>
      <c r="F69" s="49" t="s">
        <v>9537</v>
      </c>
    </row>
    <row r="70" spans="1:6" ht="12.75" customHeight="1" x14ac:dyDescent="0.5">
      <c r="A70" s="55">
        <v>33</v>
      </c>
      <c r="B70" s="46" t="s">
        <v>19908</v>
      </c>
      <c r="C70" s="47" t="s">
        <v>22624</v>
      </c>
      <c r="D70" s="48" t="s">
        <v>22625</v>
      </c>
      <c r="E70" s="55" t="s">
        <v>9325</v>
      </c>
      <c r="F70" s="49" t="s">
        <v>22626</v>
      </c>
    </row>
    <row r="71" spans="1:6" ht="12.75" customHeight="1" x14ac:dyDescent="0.5">
      <c r="A71" s="55">
        <v>34</v>
      </c>
      <c r="B71" s="60" t="s">
        <v>19925</v>
      </c>
      <c r="C71" s="61" t="s">
        <v>23356</v>
      </c>
      <c r="D71" s="62" t="s">
        <v>23357</v>
      </c>
      <c r="E71" s="63" t="s">
        <v>22570</v>
      </c>
      <c r="F71" s="63" t="s">
        <v>12332</v>
      </c>
    </row>
    <row r="72" spans="1:6" ht="12.75" customHeight="1" x14ac:dyDescent="0.5">
      <c r="A72" s="55">
        <v>35</v>
      </c>
      <c r="B72" s="46" t="s">
        <v>12949</v>
      </c>
      <c r="C72" s="47" t="s">
        <v>23240</v>
      </c>
      <c r="D72" s="48" t="s">
        <v>23241</v>
      </c>
      <c r="E72" s="49" t="s">
        <v>23358</v>
      </c>
      <c r="F72" s="49" t="s">
        <v>9533</v>
      </c>
    </row>
    <row r="82" spans="1:6" ht="28.5" customHeight="1" x14ac:dyDescent="0.15">
      <c r="A82" s="142" t="s">
        <v>8377</v>
      </c>
      <c r="B82" s="142" t="s">
        <v>9529</v>
      </c>
      <c r="C82" s="142" t="s">
        <v>8352</v>
      </c>
      <c r="D82" s="142" t="s">
        <v>19907</v>
      </c>
      <c r="E82" s="128" t="s">
        <v>5</v>
      </c>
      <c r="F82" s="142"/>
    </row>
    <row r="83" spans="1:6" ht="12.75" customHeight="1" x14ac:dyDescent="0.5">
      <c r="A83" s="143">
        <v>1</v>
      </c>
      <c r="B83" s="130" t="s">
        <v>19975</v>
      </c>
      <c r="C83" s="130" t="s">
        <v>20466</v>
      </c>
      <c r="D83" s="131" t="s">
        <v>23359</v>
      </c>
      <c r="E83" s="132" t="s">
        <v>9094</v>
      </c>
      <c r="F83" s="128" t="s">
        <v>9533</v>
      </c>
    </row>
    <row r="84" spans="1:6" ht="12.75" customHeight="1" x14ac:dyDescent="0.5">
      <c r="A84" s="143">
        <v>2</v>
      </c>
      <c r="B84" s="130" t="s">
        <v>20179</v>
      </c>
      <c r="C84" s="130" t="s">
        <v>20468</v>
      </c>
      <c r="D84" s="131" t="s">
        <v>23360</v>
      </c>
      <c r="E84" s="129" t="s">
        <v>9094</v>
      </c>
      <c r="F84" s="128" t="s">
        <v>9533</v>
      </c>
    </row>
    <row r="85" spans="1:6" ht="12.75" customHeight="1" x14ac:dyDescent="0.5">
      <c r="A85" s="143">
        <v>3</v>
      </c>
      <c r="B85" s="130" t="s">
        <v>19987</v>
      </c>
      <c r="C85" s="130" t="s">
        <v>20470</v>
      </c>
      <c r="D85" s="131" t="s">
        <v>23361</v>
      </c>
      <c r="E85" s="129" t="s">
        <v>9098</v>
      </c>
      <c r="F85" s="128" t="s">
        <v>9533</v>
      </c>
    </row>
    <row r="86" spans="1:6" ht="12.75" customHeight="1" x14ac:dyDescent="0.5">
      <c r="A86" s="143">
        <v>4</v>
      </c>
      <c r="B86" s="130" t="s">
        <v>19985</v>
      </c>
      <c r="C86" s="130" t="s">
        <v>20478</v>
      </c>
      <c r="D86" s="131" t="s">
        <v>23362</v>
      </c>
      <c r="E86" s="132" t="s">
        <v>9422</v>
      </c>
      <c r="F86" s="128" t="s">
        <v>9533</v>
      </c>
    </row>
    <row r="87" spans="1:6" ht="12.75" customHeight="1" x14ac:dyDescent="0.5">
      <c r="A87" s="143">
        <v>5</v>
      </c>
      <c r="B87" s="133" t="s">
        <v>12951</v>
      </c>
      <c r="C87" s="133" t="s">
        <v>23363</v>
      </c>
      <c r="D87" s="134" t="s">
        <v>23364</v>
      </c>
      <c r="E87" s="129" t="s">
        <v>9099</v>
      </c>
      <c r="F87" s="135" t="s">
        <v>23365</v>
      </c>
    </row>
    <row r="88" spans="1:6" ht="12.75" customHeight="1" x14ac:dyDescent="0.5">
      <c r="A88" s="143">
        <v>6</v>
      </c>
      <c r="B88" s="133" t="s">
        <v>12962</v>
      </c>
      <c r="C88" s="133" t="s">
        <v>23366</v>
      </c>
      <c r="D88" s="134" t="s">
        <v>23367</v>
      </c>
      <c r="E88" s="129" t="s">
        <v>9099</v>
      </c>
      <c r="F88" s="135" t="s">
        <v>9544</v>
      </c>
    </row>
    <row r="89" spans="1:6" ht="12.75" customHeight="1" x14ac:dyDescent="0.5">
      <c r="A89" s="143">
        <v>7</v>
      </c>
      <c r="B89" s="133" t="s">
        <v>12988</v>
      </c>
      <c r="C89" s="133" t="s">
        <v>23368</v>
      </c>
      <c r="D89" s="134" t="s">
        <v>23369</v>
      </c>
      <c r="E89" s="135" t="s">
        <v>9099</v>
      </c>
      <c r="F89" s="135" t="s">
        <v>9533</v>
      </c>
    </row>
    <row r="90" spans="1:6" ht="12.75" customHeight="1" x14ac:dyDescent="0.5">
      <c r="A90" s="143">
        <v>8</v>
      </c>
      <c r="B90" s="133">
        <v>35</v>
      </c>
      <c r="C90" s="133" t="s">
        <v>23370</v>
      </c>
      <c r="D90" s="134" t="s">
        <v>23371</v>
      </c>
      <c r="E90" s="135" t="s">
        <v>9112</v>
      </c>
      <c r="F90" s="135" t="s">
        <v>23372</v>
      </c>
    </row>
    <row r="91" spans="1:6" ht="12.75" customHeight="1" x14ac:dyDescent="0.5">
      <c r="A91" s="143">
        <v>9</v>
      </c>
      <c r="B91" s="133" t="s">
        <v>12980</v>
      </c>
      <c r="C91" s="133" t="s">
        <v>23373</v>
      </c>
      <c r="D91" s="134" t="s">
        <v>23374</v>
      </c>
      <c r="E91" s="129" t="s">
        <v>23343</v>
      </c>
      <c r="F91" s="135" t="s">
        <v>22598</v>
      </c>
    </row>
    <row r="92" spans="1:6" ht="12.75" customHeight="1" x14ac:dyDescent="0.5">
      <c r="A92" s="143">
        <v>10</v>
      </c>
      <c r="B92" s="136" t="s">
        <v>12971</v>
      </c>
      <c r="C92" s="136" t="s">
        <v>20613</v>
      </c>
      <c r="D92" s="137" t="s">
        <v>20614</v>
      </c>
      <c r="E92" s="129" t="s">
        <v>9134</v>
      </c>
      <c r="F92" s="138" t="s">
        <v>9533</v>
      </c>
    </row>
    <row r="93" spans="1:6" ht="12.75" customHeight="1" x14ac:dyDescent="0.5">
      <c r="A93" s="143">
        <v>11</v>
      </c>
      <c r="B93" s="139">
        <v>28</v>
      </c>
      <c r="C93" s="139" t="s">
        <v>20733</v>
      </c>
      <c r="D93" s="140" t="s">
        <v>20734</v>
      </c>
      <c r="E93" s="132" t="s">
        <v>9138</v>
      </c>
      <c r="F93" s="141" t="s">
        <v>9533</v>
      </c>
    </row>
    <row r="94" spans="1:6" ht="12.75" customHeight="1" x14ac:dyDescent="0.5">
      <c r="A94" s="143">
        <v>12</v>
      </c>
      <c r="B94" s="139" t="s">
        <v>19965</v>
      </c>
      <c r="C94" s="139" t="s">
        <v>20779</v>
      </c>
      <c r="D94" s="140" t="s">
        <v>20780</v>
      </c>
      <c r="E94" s="129" t="s">
        <v>9142</v>
      </c>
      <c r="F94" s="141" t="s">
        <v>9533</v>
      </c>
    </row>
    <row r="95" spans="1:6" ht="12.75" customHeight="1" x14ac:dyDescent="0.5">
      <c r="A95" s="143">
        <v>13</v>
      </c>
      <c r="B95" s="139" t="s">
        <v>12949</v>
      </c>
      <c r="C95" s="139" t="s">
        <v>20833</v>
      </c>
      <c r="D95" s="140" t="s">
        <v>20834</v>
      </c>
      <c r="E95" s="129" t="s">
        <v>9156</v>
      </c>
      <c r="F95" s="141" t="s">
        <v>9533</v>
      </c>
    </row>
    <row r="96" spans="1:6" ht="12.75" customHeight="1" x14ac:dyDescent="0.5">
      <c r="A96" s="143">
        <v>14</v>
      </c>
      <c r="B96" s="139" t="s">
        <v>12971</v>
      </c>
      <c r="C96" s="139" t="s">
        <v>20527</v>
      </c>
      <c r="D96" s="140" t="s">
        <v>20528</v>
      </c>
      <c r="E96" s="129" t="s">
        <v>9156</v>
      </c>
      <c r="F96" s="141" t="s">
        <v>9533</v>
      </c>
    </row>
    <row r="97" spans="1:6" ht="12.75" customHeight="1" x14ac:dyDescent="0.5">
      <c r="A97" s="143">
        <v>15</v>
      </c>
      <c r="B97" s="139" t="s">
        <v>20002</v>
      </c>
      <c r="C97" s="139" t="s">
        <v>21037</v>
      </c>
      <c r="D97" s="140" t="s">
        <v>21038</v>
      </c>
      <c r="E97" s="129" t="s">
        <v>23346</v>
      </c>
      <c r="F97" s="141" t="s">
        <v>9533</v>
      </c>
    </row>
    <row r="98" spans="1:6" ht="12.75" customHeight="1" x14ac:dyDescent="0.5">
      <c r="A98" s="143">
        <v>16</v>
      </c>
      <c r="B98" s="139" t="s">
        <v>19982</v>
      </c>
      <c r="C98" s="139" t="s">
        <v>20552</v>
      </c>
      <c r="D98" s="140" t="s">
        <v>20553</v>
      </c>
      <c r="E98" s="129" t="s">
        <v>23348</v>
      </c>
      <c r="F98" s="141" t="s">
        <v>9533</v>
      </c>
    </row>
    <row r="99" spans="1:6" ht="12.75" customHeight="1" x14ac:dyDescent="0.5">
      <c r="A99" s="143">
        <v>17</v>
      </c>
      <c r="B99" s="133" t="s">
        <v>19998</v>
      </c>
      <c r="C99" s="133" t="s">
        <v>22576</v>
      </c>
      <c r="D99" s="134" t="s">
        <v>23349</v>
      </c>
      <c r="E99" s="129" t="s">
        <v>23350</v>
      </c>
      <c r="F99" s="135" t="s">
        <v>9533</v>
      </c>
    </row>
    <row r="100" spans="1:6" ht="12.75" customHeight="1" x14ac:dyDescent="0.5">
      <c r="A100" s="143">
        <v>18</v>
      </c>
      <c r="B100" s="133" t="s">
        <v>19941</v>
      </c>
      <c r="C100" s="133" t="s">
        <v>22578</v>
      </c>
      <c r="D100" s="134" t="s">
        <v>23375</v>
      </c>
      <c r="E100" s="132" t="s">
        <v>9330</v>
      </c>
      <c r="F100" s="135" t="s">
        <v>9533</v>
      </c>
    </row>
    <row r="101" spans="1:6" ht="12.75" customHeight="1" x14ac:dyDescent="0.5">
      <c r="A101" s="143">
        <v>19</v>
      </c>
      <c r="B101" s="133" t="s">
        <v>19936</v>
      </c>
      <c r="C101" s="133" t="s">
        <v>22580</v>
      </c>
      <c r="D101" s="134" t="s">
        <v>23376</v>
      </c>
      <c r="E101" s="129" t="s">
        <v>9330</v>
      </c>
      <c r="F101" s="135" t="s">
        <v>9533</v>
      </c>
    </row>
    <row r="102" spans="1:6" ht="12.75" customHeight="1" x14ac:dyDescent="0.5">
      <c r="A102" s="143">
        <v>20</v>
      </c>
      <c r="B102" s="21" t="s">
        <v>19967</v>
      </c>
      <c r="C102" s="21" t="s">
        <v>22585</v>
      </c>
      <c r="D102" s="22" t="s">
        <v>22586</v>
      </c>
      <c r="E102" s="144" t="s">
        <v>23377</v>
      </c>
      <c r="F102" s="135" t="s">
        <v>9533</v>
      </c>
    </row>
    <row r="103" spans="1:6" ht="12.75" customHeight="1" x14ac:dyDescent="0.5">
      <c r="A103" s="143">
        <v>21</v>
      </c>
      <c r="B103" s="133" t="s">
        <v>13003</v>
      </c>
      <c r="C103" s="133" t="s">
        <v>22596</v>
      </c>
      <c r="D103" s="134" t="s">
        <v>22597</v>
      </c>
      <c r="E103" s="129" t="s">
        <v>23378</v>
      </c>
      <c r="F103" s="135" t="s">
        <v>22598</v>
      </c>
    </row>
    <row r="104" spans="1:6" ht="12.75" customHeight="1" x14ac:dyDescent="0.5">
      <c r="A104" s="143">
        <v>22</v>
      </c>
      <c r="B104" s="136" t="s">
        <v>12949</v>
      </c>
      <c r="C104" s="136" t="s">
        <v>23379</v>
      </c>
      <c r="D104" s="137" t="s">
        <v>23380</v>
      </c>
      <c r="E104" s="129" t="s">
        <v>22566</v>
      </c>
      <c r="F104" s="138" t="s">
        <v>9533</v>
      </c>
    </row>
    <row r="105" spans="1:6" ht="12.75" customHeight="1" x14ac:dyDescent="0.5">
      <c r="A105" s="143">
        <v>23</v>
      </c>
      <c r="B105" s="136" t="s">
        <v>19982</v>
      </c>
      <c r="C105" s="136" t="s">
        <v>23381</v>
      </c>
      <c r="D105" s="137" t="s">
        <v>23382</v>
      </c>
      <c r="E105" s="129" t="s">
        <v>22568</v>
      </c>
      <c r="F105" s="138" t="s">
        <v>9537</v>
      </c>
    </row>
    <row r="106" spans="1:6" ht="12.75" customHeight="1" x14ac:dyDescent="0.5">
      <c r="A106" s="143">
        <v>24</v>
      </c>
      <c r="B106" s="136" t="s">
        <v>19967</v>
      </c>
      <c r="C106" s="139" t="s">
        <v>23383</v>
      </c>
      <c r="D106" s="140" t="s">
        <v>23384</v>
      </c>
      <c r="E106" s="129" t="s">
        <v>9162</v>
      </c>
      <c r="F106" s="138" t="s">
        <v>9537</v>
      </c>
    </row>
    <row r="107" spans="1:6" ht="12.75" customHeight="1" x14ac:dyDescent="0.5">
      <c r="A107" s="143">
        <v>25</v>
      </c>
      <c r="B107" s="139" t="s">
        <v>19944</v>
      </c>
      <c r="C107" s="139" t="s">
        <v>23385</v>
      </c>
      <c r="D107" s="140" t="s">
        <v>23386</v>
      </c>
      <c r="E107" s="132" t="s">
        <v>9171</v>
      </c>
      <c r="F107" s="141" t="s">
        <v>9544</v>
      </c>
    </row>
    <row r="108" spans="1:6" ht="12.75" customHeight="1" x14ac:dyDescent="0.5">
      <c r="A108" s="143">
        <v>26</v>
      </c>
      <c r="B108" s="139" t="s">
        <v>19990</v>
      </c>
      <c r="C108" s="139" t="s">
        <v>23387</v>
      </c>
      <c r="D108" s="140" t="s">
        <v>23388</v>
      </c>
      <c r="E108" s="129" t="s">
        <v>22570</v>
      </c>
      <c r="F108" s="141" t="s">
        <v>9533</v>
      </c>
    </row>
    <row r="109" spans="1:6" ht="12.75" customHeight="1" x14ac:dyDescent="0.5">
      <c r="A109" s="143">
        <v>27</v>
      </c>
      <c r="B109" s="139" t="s">
        <v>19994</v>
      </c>
      <c r="C109" s="139" t="s">
        <v>23389</v>
      </c>
      <c r="D109" s="140" t="s">
        <v>23390</v>
      </c>
      <c r="E109" s="129" t="s">
        <v>22570</v>
      </c>
      <c r="F109" s="141" t="s">
        <v>9533</v>
      </c>
    </row>
    <row r="110" spans="1:6" ht="12.75" customHeight="1" x14ac:dyDescent="0.5">
      <c r="A110" s="143">
        <v>28</v>
      </c>
      <c r="B110" s="133" t="s">
        <v>19979</v>
      </c>
      <c r="C110" s="133" t="s">
        <v>23227</v>
      </c>
      <c r="D110" s="134" t="s">
        <v>23228</v>
      </c>
      <c r="E110" s="132" t="s">
        <v>23391</v>
      </c>
      <c r="F110" s="135" t="s">
        <v>9533</v>
      </c>
    </row>
    <row r="111" spans="1:6" ht="12.75" customHeight="1" x14ac:dyDescent="0.5">
      <c r="A111" s="143">
        <v>29</v>
      </c>
      <c r="B111" s="133" t="s">
        <v>19941</v>
      </c>
      <c r="C111" s="133" t="s">
        <v>23229</v>
      </c>
      <c r="D111" s="134" t="s">
        <v>23230</v>
      </c>
      <c r="E111" s="132" t="s">
        <v>23391</v>
      </c>
      <c r="F111" s="135" t="s">
        <v>9533</v>
      </c>
    </row>
    <row r="117" spans="2:6" ht="12.75" customHeight="1" x14ac:dyDescent="0.15">
      <c r="B117" s="147">
        <v>26</v>
      </c>
      <c r="C117" s="150">
        <v>18797</v>
      </c>
      <c r="D117" s="191" t="s">
        <v>23392</v>
      </c>
      <c r="E117" s="223" t="s">
        <v>9422</v>
      </c>
      <c r="F117" s="150" t="s">
        <v>10862</v>
      </c>
    </row>
    <row r="118" spans="2:6" ht="12.75" customHeight="1" x14ac:dyDescent="0.15">
      <c r="B118" s="150">
        <v>7</v>
      </c>
      <c r="C118" s="150">
        <v>19006</v>
      </c>
      <c r="D118" s="191" t="s">
        <v>23393</v>
      </c>
      <c r="E118" s="223" t="s">
        <v>23394</v>
      </c>
      <c r="F118" s="150" t="s">
        <v>9537</v>
      </c>
    </row>
    <row r="119" spans="2:6" ht="12.75" customHeight="1" x14ac:dyDescent="0.15">
      <c r="B119" s="150">
        <v>25</v>
      </c>
      <c r="C119" s="150">
        <v>19024</v>
      </c>
      <c r="D119" s="191" t="s">
        <v>23395</v>
      </c>
      <c r="E119" s="223" t="s">
        <v>23394</v>
      </c>
      <c r="F119" s="150" t="s">
        <v>9537</v>
      </c>
    </row>
    <row r="120" spans="2:6" ht="12.75" customHeight="1" x14ac:dyDescent="0.15">
      <c r="B120" s="150">
        <v>26</v>
      </c>
      <c r="C120" s="150">
        <v>19025</v>
      </c>
      <c r="D120" s="191" t="s">
        <v>23396</v>
      </c>
      <c r="E120" s="223" t="s">
        <v>23394</v>
      </c>
      <c r="F120" s="150" t="s">
        <v>9537</v>
      </c>
    </row>
    <row r="121" spans="2:6" ht="12.75" customHeight="1" x14ac:dyDescent="0.15">
      <c r="B121" s="150">
        <v>32</v>
      </c>
      <c r="C121" s="150">
        <v>19034</v>
      </c>
      <c r="D121" s="191" t="s">
        <v>23397</v>
      </c>
      <c r="E121" s="224" t="s">
        <v>23394</v>
      </c>
      <c r="F121" s="150" t="s">
        <v>9537</v>
      </c>
    </row>
    <row r="122" spans="2:6" ht="12.75" customHeight="1" x14ac:dyDescent="0.45">
      <c r="B122" s="163" t="s">
        <v>12998</v>
      </c>
      <c r="C122" s="163" t="s">
        <v>23398</v>
      </c>
      <c r="D122" s="164" t="s">
        <v>23399</v>
      </c>
      <c r="E122" s="6" t="s">
        <v>9099</v>
      </c>
      <c r="F122" s="165" t="s">
        <v>23400</v>
      </c>
    </row>
    <row r="123" spans="2:6" ht="12.75" customHeight="1" x14ac:dyDescent="0.45">
      <c r="B123" s="10" t="s">
        <v>19979</v>
      </c>
      <c r="C123" s="163" t="s">
        <v>23401</v>
      </c>
      <c r="D123" s="164" t="s">
        <v>23402</v>
      </c>
      <c r="E123" s="6" t="s">
        <v>9101</v>
      </c>
      <c r="F123" s="165" t="s">
        <v>23403</v>
      </c>
    </row>
    <row r="124" spans="2:6" ht="12.75" customHeight="1" x14ac:dyDescent="0.45">
      <c r="B124" s="163" t="s">
        <v>19925</v>
      </c>
      <c r="C124" s="163" t="s">
        <v>23404</v>
      </c>
      <c r="D124" s="164" t="s">
        <v>23405</v>
      </c>
      <c r="E124" s="6" t="s">
        <v>9112</v>
      </c>
      <c r="F124" s="165" t="s">
        <v>23406</v>
      </c>
    </row>
    <row r="125" spans="2:6" ht="12.75" customHeight="1" x14ac:dyDescent="0.45">
      <c r="B125" s="163" t="s">
        <v>19961</v>
      </c>
      <c r="C125" s="163" t="s">
        <v>23407</v>
      </c>
      <c r="D125" s="164" t="s">
        <v>23408</v>
      </c>
      <c r="E125" s="165" t="s">
        <v>23409</v>
      </c>
      <c r="F125" s="165" t="s">
        <v>23410</v>
      </c>
    </row>
    <row r="126" spans="2:6" ht="12.75" customHeight="1" x14ac:dyDescent="0.45">
      <c r="B126" s="163" t="s">
        <v>19961</v>
      </c>
      <c r="C126" s="163" t="s">
        <v>23411</v>
      </c>
      <c r="D126" s="164" t="s">
        <v>23412</v>
      </c>
      <c r="E126" s="6" t="s">
        <v>9127</v>
      </c>
      <c r="F126" s="165" t="s">
        <v>23413</v>
      </c>
    </row>
    <row r="127" spans="2:6" ht="12.75" customHeight="1" x14ac:dyDescent="0.45">
      <c r="B127" s="163" t="s">
        <v>20308</v>
      </c>
      <c r="C127" s="163" t="s">
        <v>23414</v>
      </c>
      <c r="D127" s="164" t="s">
        <v>23415</v>
      </c>
      <c r="E127" s="190" t="s">
        <v>9118</v>
      </c>
      <c r="F127" s="165" t="s">
        <v>23416</v>
      </c>
    </row>
    <row r="128" spans="2:6" ht="12.75" customHeight="1" x14ac:dyDescent="0.45">
      <c r="B128" s="185" t="s">
        <v>12980</v>
      </c>
      <c r="C128" s="186" t="s">
        <v>23417</v>
      </c>
      <c r="D128" s="187" t="s">
        <v>23418</v>
      </c>
      <c r="E128" s="184" t="s">
        <v>9134</v>
      </c>
      <c r="F128" s="188" t="s">
        <v>9533</v>
      </c>
    </row>
    <row r="129" spans="2:6" ht="12.75" customHeight="1" x14ac:dyDescent="0.45">
      <c r="B129" s="185">
        <v>3</v>
      </c>
      <c r="C129" s="186" t="s">
        <v>23419</v>
      </c>
      <c r="D129" s="187" t="s">
        <v>23420</v>
      </c>
      <c r="E129" s="184" t="s">
        <v>9156</v>
      </c>
      <c r="F129" s="188" t="s">
        <v>9533</v>
      </c>
    </row>
    <row r="130" spans="2:6" ht="12.75" customHeight="1" x14ac:dyDescent="0.45">
      <c r="B130" s="185">
        <v>29</v>
      </c>
      <c r="C130" s="186" t="s">
        <v>23421</v>
      </c>
      <c r="D130" s="187" t="s">
        <v>23422</v>
      </c>
      <c r="E130" s="184" t="s">
        <v>9156</v>
      </c>
      <c r="F130" s="188" t="s">
        <v>9533</v>
      </c>
    </row>
    <row r="131" spans="2:6" ht="12.75" customHeight="1" x14ac:dyDescent="0.45">
      <c r="B131" s="185" t="s">
        <v>19908</v>
      </c>
      <c r="C131" s="186" t="s">
        <v>23423</v>
      </c>
      <c r="D131" s="187" t="s">
        <v>23424</v>
      </c>
      <c r="E131" s="184" t="s">
        <v>23346</v>
      </c>
      <c r="F131" s="188" t="s">
        <v>23425</v>
      </c>
    </row>
    <row r="132" spans="2:6" ht="12.75" customHeight="1" x14ac:dyDescent="0.45">
      <c r="B132" s="185">
        <v>16</v>
      </c>
      <c r="C132" s="186" t="s">
        <v>23426</v>
      </c>
      <c r="D132" s="187" t="s">
        <v>23427</v>
      </c>
      <c r="E132" s="184" t="s">
        <v>23347</v>
      </c>
      <c r="F132" s="188" t="s">
        <v>9537</v>
      </c>
    </row>
    <row r="133" spans="2:6" ht="12.75" customHeight="1" x14ac:dyDescent="0.15">
      <c r="B133" s="203" t="s">
        <v>19961</v>
      </c>
      <c r="C133" s="203">
        <v>16982</v>
      </c>
      <c r="D133" s="204" t="s">
        <v>23428</v>
      </c>
      <c r="E133" s="205" t="s">
        <v>9327</v>
      </c>
      <c r="F133" s="188" t="s">
        <v>9537</v>
      </c>
    </row>
    <row r="134" spans="2:6" ht="12.75" customHeight="1" x14ac:dyDescent="0.5">
      <c r="B134" s="20" t="s">
        <v>19987</v>
      </c>
      <c r="C134" s="21" t="s">
        <v>23429</v>
      </c>
      <c r="D134" s="22" t="s">
        <v>23430</v>
      </c>
      <c r="E134" s="23" t="s">
        <v>23431</v>
      </c>
      <c r="F134" s="16"/>
    </row>
    <row r="135" spans="2:6" ht="12.75" customHeight="1" x14ac:dyDescent="0.5">
      <c r="B135" s="20" t="s">
        <v>12998</v>
      </c>
      <c r="C135" s="21" t="s">
        <v>23432</v>
      </c>
      <c r="D135" s="22" t="s">
        <v>23433</v>
      </c>
      <c r="E135" s="23" t="s">
        <v>23431</v>
      </c>
      <c r="F135" s="16"/>
    </row>
    <row r="136" spans="2:6" ht="12.75" customHeight="1" x14ac:dyDescent="0.5">
      <c r="B136" s="20" t="s">
        <v>12962</v>
      </c>
      <c r="C136" s="21" t="s">
        <v>23434</v>
      </c>
      <c r="D136" s="22" t="s">
        <v>23435</v>
      </c>
      <c r="E136" s="23" t="s">
        <v>23436</v>
      </c>
      <c r="F136" s="16"/>
    </row>
    <row r="137" spans="2:6" ht="12.75" customHeight="1" x14ac:dyDescent="0.5">
      <c r="B137" s="20" t="s">
        <v>12998</v>
      </c>
      <c r="C137" s="21" t="s">
        <v>23437</v>
      </c>
      <c r="D137" s="22" t="s">
        <v>23438</v>
      </c>
      <c r="E137" s="23" t="s">
        <v>23436</v>
      </c>
      <c r="F137" s="16"/>
    </row>
    <row r="138" spans="2:6" ht="12.75" customHeight="1" x14ac:dyDescent="0.5">
      <c r="B138" s="20" t="s">
        <v>19941</v>
      </c>
      <c r="C138" s="21" t="s">
        <v>23439</v>
      </c>
      <c r="D138" s="22" t="s">
        <v>23440</v>
      </c>
      <c r="E138" s="23" t="s">
        <v>23436</v>
      </c>
      <c r="F138" s="16"/>
    </row>
    <row r="139" spans="2:6" ht="12.75" customHeight="1" x14ac:dyDescent="0.15">
      <c r="B139" s="206">
        <v>29</v>
      </c>
      <c r="C139" s="23">
        <v>16630</v>
      </c>
      <c r="D139" s="23" t="s">
        <v>22565</v>
      </c>
      <c r="E139" s="23" t="s">
        <v>22566</v>
      </c>
      <c r="F139" s="144" t="s">
        <v>10862</v>
      </c>
    </row>
    <row r="140" spans="2:6" ht="12.75" customHeight="1" x14ac:dyDescent="0.15">
      <c r="B140" s="206">
        <v>11</v>
      </c>
      <c r="C140" s="23">
        <v>18487</v>
      </c>
      <c r="D140" s="23" t="s">
        <v>22567</v>
      </c>
      <c r="E140" s="23" t="s">
        <v>22568</v>
      </c>
      <c r="F140" s="23" t="s">
        <v>9533</v>
      </c>
    </row>
    <row r="141" spans="2:6" ht="12.75" customHeight="1" x14ac:dyDescent="0.15">
      <c r="B141" s="207">
        <v>16</v>
      </c>
      <c r="C141" s="16">
        <v>16226</v>
      </c>
      <c r="D141" s="16" t="s">
        <v>22569</v>
      </c>
      <c r="E141" s="16" t="s">
        <v>22570</v>
      </c>
      <c r="F141" s="16" t="s">
        <v>9533</v>
      </c>
    </row>
    <row r="142" spans="2:6" ht="12.75" customHeight="1" x14ac:dyDescent="0.15">
      <c r="B142" s="207">
        <v>11</v>
      </c>
      <c r="C142" s="16">
        <v>16343</v>
      </c>
      <c r="D142" s="16" t="s">
        <v>22571</v>
      </c>
      <c r="E142" s="16" t="s">
        <v>22570</v>
      </c>
      <c r="F142" s="16" t="s">
        <v>9533</v>
      </c>
    </row>
    <row r="143" spans="2:6" ht="12.75" customHeight="1" x14ac:dyDescent="0.15">
      <c r="B143" s="207">
        <v>25</v>
      </c>
      <c r="C143" s="16">
        <v>18565</v>
      </c>
      <c r="D143" s="16" t="s">
        <v>22572</v>
      </c>
      <c r="E143" s="16" t="s">
        <v>22570</v>
      </c>
      <c r="F143" s="16" t="s">
        <v>9533</v>
      </c>
    </row>
    <row r="144" spans="2:6" ht="12.75" customHeight="1" x14ac:dyDescent="0.5">
      <c r="B144" s="103" t="s">
        <v>20004</v>
      </c>
      <c r="C144" s="118" t="s">
        <v>23441</v>
      </c>
      <c r="D144" s="104" t="s">
        <v>23442</v>
      </c>
      <c r="E144" s="105" t="s">
        <v>23443</v>
      </c>
      <c r="F144" s="27"/>
    </row>
    <row r="145" spans="2:11" ht="12.75" customHeight="1" x14ac:dyDescent="0.5">
      <c r="B145" s="39" t="s">
        <v>19929</v>
      </c>
      <c r="C145" s="116" t="s">
        <v>23444</v>
      </c>
      <c r="D145" s="40" t="s">
        <v>23445</v>
      </c>
      <c r="E145" s="41" t="s">
        <v>23446</v>
      </c>
      <c r="F145" s="35"/>
    </row>
    <row r="146" spans="2:11" ht="12.75" customHeight="1" x14ac:dyDescent="0.5">
      <c r="B146" s="39" t="s">
        <v>19939</v>
      </c>
      <c r="C146" s="116">
        <v>18610</v>
      </c>
      <c r="D146" s="40" t="s">
        <v>23447</v>
      </c>
      <c r="E146" s="41" t="s">
        <v>23416</v>
      </c>
      <c r="F146" s="41"/>
    </row>
    <row r="147" spans="2:11" ht="12.75" customHeight="1" x14ac:dyDescent="0.45">
      <c r="B147" s="163" t="s">
        <v>20308</v>
      </c>
      <c r="C147" s="163" t="s">
        <v>23274</v>
      </c>
      <c r="D147" s="164" t="s">
        <v>23275</v>
      </c>
      <c r="E147" s="165" t="s">
        <v>23276</v>
      </c>
    </row>
    <row r="159" spans="2:11" ht="12.75" customHeight="1" x14ac:dyDescent="0.15">
      <c r="B159" s="150">
        <v>17</v>
      </c>
      <c r="C159" s="150">
        <v>18628</v>
      </c>
      <c r="D159" s="191" t="s">
        <v>23249</v>
      </c>
      <c r="E159" s="147" t="s">
        <v>9291</v>
      </c>
      <c r="F159" s="191" t="s">
        <v>23250</v>
      </c>
      <c r="G159" s="147"/>
      <c r="H159" s="147"/>
      <c r="I159" s="147"/>
      <c r="J159" s="147"/>
      <c r="K159" s="147"/>
    </row>
    <row r="160" spans="2:11" ht="12.75" customHeight="1" x14ac:dyDescent="0.15">
      <c r="B160" s="150">
        <v>18</v>
      </c>
      <c r="C160" s="150">
        <v>18629</v>
      </c>
      <c r="D160" s="191" t="s">
        <v>23251</v>
      </c>
      <c r="E160" s="147" t="s">
        <v>9291</v>
      </c>
      <c r="F160" s="191" t="s">
        <v>19928</v>
      </c>
      <c r="G160" s="147"/>
      <c r="H160" s="147"/>
      <c r="I160" s="147"/>
      <c r="J160" s="147"/>
      <c r="K160" s="147"/>
    </row>
    <row r="161" spans="2:13" ht="12.75" customHeight="1" x14ac:dyDescent="0.15">
      <c r="B161" s="150">
        <v>35</v>
      </c>
      <c r="C161" s="150">
        <v>18645</v>
      </c>
      <c r="D161" s="180" t="s">
        <v>23252</v>
      </c>
      <c r="E161" s="147" t="s">
        <v>9291</v>
      </c>
      <c r="F161" s="191" t="s">
        <v>23253</v>
      </c>
      <c r="G161" s="147"/>
      <c r="H161" s="147"/>
      <c r="I161" s="147"/>
      <c r="J161" s="147"/>
      <c r="K161" s="147"/>
    </row>
    <row r="162" spans="2:13" ht="12.75" customHeight="1" x14ac:dyDescent="0.15">
      <c r="B162" s="150">
        <v>36</v>
      </c>
      <c r="C162" s="150">
        <v>18646</v>
      </c>
      <c r="D162" s="180" t="s">
        <v>23448</v>
      </c>
      <c r="E162" s="147" t="s">
        <v>9291</v>
      </c>
      <c r="F162" s="191" t="s">
        <v>9533</v>
      </c>
      <c r="G162" s="147"/>
      <c r="H162" s="147"/>
      <c r="I162" s="147"/>
      <c r="J162" s="147"/>
      <c r="K162" s="147"/>
    </row>
    <row r="163" spans="2:13" ht="12.75" customHeight="1" x14ac:dyDescent="0.15">
      <c r="B163" s="150">
        <v>16</v>
      </c>
      <c r="C163" s="150">
        <v>18667</v>
      </c>
      <c r="D163" s="180" t="s">
        <v>23254</v>
      </c>
      <c r="E163" s="148" t="s">
        <v>9005</v>
      </c>
      <c r="F163" s="191" t="s">
        <v>23255</v>
      </c>
      <c r="G163" s="147"/>
      <c r="H163" s="147"/>
      <c r="I163" s="147"/>
      <c r="J163" s="147"/>
      <c r="K163" s="147"/>
    </row>
    <row r="164" spans="2:13" ht="12.75" customHeight="1" x14ac:dyDescent="0.15">
      <c r="B164" s="150">
        <v>20</v>
      </c>
      <c r="C164" s="150">
        <v>18671</v>
      </c>
      <c r="D164" s="180" t="s">
        <v>23256</v>
      </c>
      <c r="E164" s="148" t="s">
        <v>9005</v>
      </c>
      <c r="F164" s="191" t="s">
        <v>23257</v>
      </c>
      <c r="G164" s="147"/>
      <c r="H164" s="147"/>
      <c r="I164" s="147"/>
      <c r="J164" s="147"/>
      <c r="K164" s="147"/>
    </row>
    <row r="165" spans="2:13" ht="12.75" customHeight="1" x14ac:dyDescent="0.15">
      <c r="B165" s="150">
        <v>2</v>
      </c>
      <c r="C165" s="150">
        <v>18693</v>
      </c>
      <c r="D165" s="180" t="s">
        <v>23258</v>
      </c>
      <c r="E165" s="147" t="s">
        <v>23449</v>
      </c>
      <c r="F165" s="191" t="s">
        <v>23259</v>
      </c>
      <c r="G165" s="147"/>
      <c r="H165" s="147"/>
      <c r="I165" s="147"/>
      <c r="J165" s="147"/>
      <c r="K165" s="147"/>
    </row>
    <row r="166" spans="2:13" ht="12.75" customHeight="1" x14ac:dyDescent="0.15">
      <c r="B166" s="150">
        <v>1</v>
      </c>
      <c r="C166" s="150">
        <v>18732</v>
      </c>
      <c r="D166" s="180" t="s">
        <v>23450</v>
      </c>
      <c r="E166" s="148" t="s">
        <v>12315</v>
      </c>
      <c r="F166" s="191" t="s">
        <v>23451</v>
      </c>
      <c r="G166" s="147"/>
      <c r="H166" s="147"/>
      <c r="I166" s="147"/>
      <c r="J166" s="147"/>
      <c r="K166" s="147"/>
    </row>
    <row r="167" spans="2:13" ht="12.75" customHeight="1" x14ac:dyDescent="0.15">
      <c r="B167" s="150">
        <v>4</v>
      </c>
      <c r="C167" s="150">
        <v>18735</v>
      </c>
      <c r="D167" s="180" t="s">
        <v>23260</v>
      </c>
      <c r="E167" s="148" t="s">
        <v>12315</v>
      </c>
      <c r="F167" s="191" t="s">
        <v>23261</v>
      </c>
      <c r="G167" s="147"/>
      <c r="H167" s="147"/>
      <c r="I167" s="147"/>
      <c r="J167" s="147"/>
      <c r="K167" s="147"/>
    </row>
    <row r="168" spans="2:13" ht="12.75" customHeight="1" x14ac:dyDescent="0.15">
      <c r="B168" s="150">
        <v>26</v>
      </c>
      <c r="C168" s="150">
        <v>18917</v>
      </c>
      <c r="D168" s="180" t="s">
        <v>23452</v>
      </c>
      <c r="E168" s="148" t="s">
        <v>9298</v>
      </c>
      <c r="F168" s="191" t="s">
        <v>23453</v>
      </c>
      <c r="G168" s="147"/>
      <c r="H168" s="147"/>
      <c r="I168" s="147"/>
      <c r="J168" s="147"/>
      <c r="K168" s="147"/>
    </row>
    <row r="169" spans="2:13" ht="12.75" customHeight="1" x14ac:dyDescent="0.45">
      <c r="B169" s="147">
        <v>17</v>
      </c>
      <c r="C169" s="215" t="s">
        <v>23454</v>
      </c>
      <c r="D169" s="243" t="s">
        <v>23455</v>
      </c>
      <c r="E169" s="148" t="s">
        <v>9015</v>
      </c>
      <c r="F169" s="191" t="s">
        <v>23456</v>
      </c>
      <c r="I169" s="150"/>
      <c r="J169" s="147"/>
      <c r="K169" s="147"/>
    </row>
    <row r="170" spans="2:13" ht="12.75" customHeight="1" x14ac:dyDescent="0.45">
      <c r="B170" s="163" t="s">
        <v>12951</v>
      </c>
      <c r="C170" s="163" t="s">
        <v>23262</v>
      </c>
      <c r="D170" s="164" t="s">
        <v>23263</v>
      </c>
      <c r="E170" s="154" t="s">
        <v>8998</v>
      </c>
      <c r="F170" s="165" t="s">
        <v>9533</v>
      </c>
      <c r="G170" s="6"/>
      <c r="H170" s="6"/>
      <c r="I170" s="6"/>
      <c r="J170" s="6"/>
      <c r="K170" s="6"/>
      <c r="L170" s="6"/>
      <c r="M170" s="6"/>
    </row>
    <row r="171" spans="2:13" ht="12.75" customHeight="1" x14ac:dyDescent="0.45">
      <c r="B171" s="163" t="s">
        <v>12998</v>
      </c>
      <c r="C171" s="163" t="s">
        <v>23457</v>
      </c>
      <c r="D171" s="164" t="s">
        <v>23458</v>
      </c>
      <c r="E171" s="154" t="s">
        <v>8998</v>
      </c>
      <c r="F171" s="165" t="s">
        <v>23459</v>
      </c>
      <c r="G171" s="6"/>
      <c r="H171" s="6"/>
      <c r="I171" s="6"/>
      <c r="J171" s="6"/>
      <c r="K171" s="6"/>
      <c r="L171" s="6"/>
      <c r="M171" s="6"/>
    </row>
    <row r="172" spans="2:13" ht="12.75" customHeight="1" x14ac:dyDescent="0.45">
      <c r="B172" s="163" t="s">
        <v>19963</v>
      </c>
      <c r="C172" s="163" t="s">
        <v>23460</v>
      </c>
      <c r="D172" s="164" t="s">
        <v>23461</v>
      </c>
      <c r="E172" s="154" t="s">
        <v>8998</v>
      </c>
      <c r="F172" s="165" t="s">
        <v>9544</v>
      </c>
      <c r="G172" s="6"/>
      <c r="H172" s="6"/>
      <c r="I172" s="6"/>
      <c r="J172" s="6"/>
      <c r="K172" s="6"/>
      <c r="L172" s="6"/>
      <c r="M172" s="6"/>
    </row>
    <row r="173" spans="2:13" ht="12.75" customHeight="1" x14ac:dyDescent="0.45">
      <c r="B173" s="163" t="s">
        <v>19944</v>
      </c>
      <c r="C173" s="163" t="s">
        <v>23462</v>
      </c>
      <c r="D173" s="164" t="s">
        <v>23463</v>
      </c>
      <c r="E173" s="154" t="s">
        <v>23464</v>
      </c>
      <c r="F173" s="165" t="s">
        <v>23465</v>
      </c>
      <c r="G173" s="6"/>
      <c r="H173" s="6"/>
      <c r="I173" s="6"/>
      <c r="J173" s="6"/>
      <c r="K173" s="6"/>
      <c r="L173" s="6"/>
      <c r="M173" s="6"/>
    </row>
    <row r="174" spans="2:13" ht="12.75" customHeight="1" x14ac:dyDescent="0.45">
      <c r="B174" s="163" t="s">
        <v>20310</v>
      </c>
      <c r="C174" s="163" t="s">
        <v>23264</v>
      </c>
      <c r="D174" s="164" t="s">
        <v>23265</v>
      </c>
      <c r="E174" s="154" t="s">
        <v>23464</v>
      </c>
      <c r="F174" s="165" t="s">
        <v>23266</v>
      </c>
      <c r="G174" s="6"/>
      <c r="H174" s="6"/>
      <c r="I174" s="6"/>
      <c r="J174" s="6"/>
      <c r="K174" s="6"/>
      <c r="L174" s="6"/>
      <c r="M174" s="6"/>
    </row>
    <row r="175" spans="2:13" ht="12.75" customHeight="1" x14ac:dyDescent="0.45">
      <c r="B175" s="163" t="s">
        <v>19979</v>
      </c>
      <c r="C175" s="163" t="s">
        <v>23267</v>
      </c>
      <c r="D175" s="164" t="s">
        <v>23268</v>
      </c>
      <c r="E175" s="154" t="s">
        <v>9038</v>
      </c>
      <c r="F175" s="165" t="s">
        <v>9533</v>
      </c>
      <c r="G175" s="6"/>
      <c r="H175" s="6"/>
      <c r="I175" s="6"/>
      <c r="J175" s="6"/>
      <c r="K175" s="6"/>
      <c r="L175" s="6"/>
      <c r="M175" s="6"/>
    </row>
    <row r="176" spans="2:13" ht="12.75" customHeight="1" x14ac:dyDescent="0.45">
      <c r="B176" s="163" t="s">
        <v>19992</v>
      </c>
      <c r="C176" s="163" t="s">
        <v>23269</v>
      </c>
      <c r="D176" s="164" t="s">
        <v>23270</v>
      </c>
      <c r="E176" s="154" t="s">
        <v>9038</v>
      </c>
      <c r="F176" s="165" t="s">
        <v>23266</v>
      </c>
      <c r="G176" s="6"/>
      <c r="H176" s="6"/>
      <c r="I176" s="6"/>
      <c r="J176" s="6"/>
      <c r="K176" s="6"/>
      <c r="L176" s="6"/>
      <c r="M176" s="6"/>
    </row>
    <row r="177" spans="2:13" ht="12.75" customHeight="1" x14ac:dyDescent="0.45">
      <c r="B177" s="163" t="s">
        <v>12949</v>
      </c>
      <c r="C177" s="163" t="s">
        <v>23466</v>
      </c>
      <c r="D177" s="164" t="s">
        <v>23467</v>
      </c>
      <c r="E177" s="154" t="s">
        <v>8994</v>
      </c>
      <c r="F177" s="165" t="s">
        <v>23468</v>
      </c>
      <c r="G177" s="6"/>
      <c r="H177" s="6"/>
      <c r="I177" s="6"/>
      <c r="J177" s="6"/>
      <c r="K177" s="6"/>
      <c r="L177" s="6"/>
      <c r="M177" s="6"/>
    </row>
    <row r="178" spans="2:13" ht="12.75" customHeight="1" x14ac:dyDescent="0.45">
      <c r="B178" s="163" t="s">
        <v>20444</v>
      </c>
      <c r="C178" s="213">
        <v>19148</v>
      </c>
      <c r="D178" s="164" t="s">
        <v>23271</v>
      </c>
      <c r="E178" s="154" t="s">
        <v>8994</v>
      </c>
      <c r="F178" s="165" t="s">
        <v>9533</v>
      </c>
      <c r="G178" s="6"/>
      <c r="H178" s="6"/>
      <c r="I178" s="6"/>
      <c r="J178" s="6"/>
      <c r="K178" s="6"/>
      <c r="L178" s="6"/>
      <c r="M178" s="6"/>
    </row>
    <row r="179" spans="2:13" ht="12.75" customHeight="1" x14ac:dyDescent="0.45">
      <c r="B179" s="163" t="s">
        <v>19936</v>
      </c>
      <c r="C179" s="163" t="s">
        <v>23272</v>
      </c>
      <c r="D179" s="164" t="s">
        <v>23273</v>
      </c>
      <c r="E179" s="6" t="s">
        <v>8995</v>
      </c>
      <c r="F179" s="165" t="s">
        <v>9533</v>
      </c>
      <c r="G179" s="6"/>
      <c r="H179" s="6"/>
      <c r="I179" s="6"/>
      <c r="J179" s="6"/>
      <c r="K179" s="6"/>
      <c r="L179" s="6"/>
      <c r="M179" s="6"/>
    </row>
    <row r="180" spans="2:13" ht="12.75" customHeight="1" x14ac:dyDescent="0.45">
      <c r="B180" s="163" t="s">
        <v>20308</v>
      </c>
      <c r="C180" s="163" t="s">
        <v>23274</v>
      </c>
      <c r="D180" s="164" t="s">
        <v>23275</v>
      </c>
      <c r="E180" s="6" t="s">
        <v>8995</v>
      </c>
      <c r="F180" s="165" t="s">
        <v>23276</v>
      </c>
      <c r="G180" s="6"/>
      <c r="H180" s="6"/>
      <c r="I180" s="6"/>
      <c r="J180" s="6"/>
      <c r="K180" s="6"/>
      <c r="L180" s="6"/>
      <c r="M180" s="6"/>
    </row>
    <row r="181" spans="2:13" ht="12.75" customHeight="1" x14ac:dyDescent="0.45">
      <c r="B181" s="163" t="s">
        <v>20000</v>
      </c>
      <c r="C181" s="163" t="s">
        <v>23277</v>
      </c>
      <c r="D181" s="164" t="s">
        <v>23278</v>
      </c>
      <c r="E181" s="154" t="s">
        <v>9594</v>
      </c>
      <c r="F181" s="165" t="s">
        <v>9533</v>
      </c>
      <c r="G181" s="6"/>
      <c r="H181" s="6"/>
      <c r="I181" s="6"/>
      <c r="J181" s="6"/>
      <c r="K181" s="6"/>
      <c r="L181" s="6"/>
      <c r="M181" s="6"/>
    </row>
    <row r="182" spans="2:13" ht="12.75" customHeight="1" x14ac:dyDescent="0.45">
      <c r="B182" s="185" t="s">
        <v>19929</v>
      </c>
      <c r="C182" s="186" t="s">
        <v>23469</v>
      </c>
      <c r="D182" s="187" t="s">
        <v>23470</v>
      </c>
      <c r="E182" s="189" t="s">
        <v>20508</v>
      </c>
      <c r="F182" s="188" t="s">
        <v>9533</v>
      </c>
      <c r="G182" s="184"/>
    </row>
    <row r="183" spans="2:13" ht="12.75" customHeight="1" x14ac:dyDescent="0.45">
      <c r="B183" s="214">
        <v>7</v>
      </c>
      <c r="C183" s="186" t="s">
        <v>23471</v>
      </c>
      <c r="D183" s="187" t="s">
        <v>23472</v>
      </c>
      <c r="E183" s="183" t="s">
        <v>9006</v>
      </c>
      <c r="F183" s="188" t="s">
        <v>9533</v>
      </c>
      <c r="G183" s="184"/>
    </row>
    <row r="184" spans="2:13" ht="12.75" customHeight="1" x14ac:dyDescent="0.45">
      <c r="B184" s="214">
        <v>23</v>
      </c>
      <c r="C184" s="186" t="s">
        <v>23279</v>
      </c>
      <c r="D184" s="187" t="s">
        <v>23280</v>
      </c>
      <c r="E184" s="183" t="s">
        <v>9006</v>
      </c>
      <c r="F184" s="188" t="s">
        <v>9533</v>
      </c>
      <c r="G184" s="184"/>
    </row>
    <row r="185" spans="2:13" ht="12.75" customHeight="1" x14ac:dyDescent="0.45">
      <c r="B185" s="185">
        <v>18</v>
      </c>
      <c r="C185" s="186" t="s">
        <v>23281</v>
      </c>
      <c r="D185" s="187" t="s">
        <v>23282</v>
      </c>
      <c r="E185" s="183" t="s">
        <v>8996</v>
      </c>
      <c r="F185" s="188" t="s">
        <v>23283</v>
      </c>
      <c r="G185" s="184"/>
    </row>
    <row r="186" spans="2:13" ht="12.75" customHeight="1" x14ac:dyDescent="0.45">
      <c r="B186" s="185">
        <v>18</v>
      </c>
      <c r="C186" s="186" t="s">
        <v>23284</v>
      </c>
      <c r="D186" s="187" t="s">
        <v>23285</v>
      </c>
      <c r="E186" s="189" t="s">
        <v>9010</v>
      </c>
      <c r="F186" s="188" t="s">
        <v>9533</v>
      </c>
      <c r="G186" s="188"/>
    </row>
    <row r="187" spans="2:13" ht="12.75" customHeight="1" x14ac:dyDescent="0.45">
      <c r="B187" s="185">
        <v>23</v>
      </c>
      <c r="C187" s="186" t="s">
        <v>23286</v>
      </c>
      <c r="D187" s="187" t="s">
        <v>23287</v>
      </c>
      <c r="E187" s="188" t="s">
        <v>9010</v>
      </c>
      <c r="F187" s="188" t="s">
        <v>23288</v>
      </c>
      <c r="G187" s="184"/>
    </row>
    <row r="188" spans="2:13" ht="12.75" customHeight="1" x14ac:dyDescent="0.45">
      <c r="B188" s="185" t="s">
        <v>19973</v>
      </c>
      <c r="C188" s="186" t="s">
        <v>23473</v>
      </c>
      <c r="D188" s="187" t="s">
        <v>23474</v>
      </c>
      <c r="E188" s="184" t="s">
        <v>8997</v>
      </c>
      <c r="F188" s="188" t="s">
        <v>9533</v>
      </c>
      <c r="G188" s="184"/>
    </row>
    <row r="189" spans="2:13" ht="12.75" customHeight="1" x14ac:dyDescent="0.45">
      <c r="B189" s="185">
        <v>4</v>
      </c>
      <c r="C189" s="186" t="s">
        <v>23289</v>
      </c>
      <c r="D189" s="187" t="s">
        <v>23290</v>
      </c>
      <c r="E189" s="183" t="s">
        <v>9271</v>
      </c>
      <c r="F189" s="188" t="s">
        <v>23291</v>
      </c>
      <c r="G189" s="184"/>
    </row>
    <row r="190" spans="2:13" ht="12.75" customHeight="1" x14ac:dyDescent="0.45">
      <c r="B190" s="185">
        <v>21</v>
      </c>
      <c r="C190" s="186" t="s">
        <v>23475</v>
      </c>
      <c r="D190" s="187" t="s">
        <v>23476</v>
      </c>
      <c r="E190" s="188" t="s">
        <v>23477</v>
      </c>
      <c r="F190" s="188" t="s">
        <v>9533</v>
      </c>
      <c r="G190" s="184"/>
    </row>
    <row r="191" spans="2:13" ht="12.75" customHeight="1" x14ac:dyDescent="0.15">
      <c r="B191" s="150">
        <v>21</v>
      </c>
      <c r="C191" s="150">
        <v>17040</v>
      </c>
      <c r="D191" s="210" t="s">
        <v>23478</v>
      </c>
      <c r="E191" s="195" t="s">
        <v>9003</v>
      </c>
      <c r="F191" s="212" t="s">
        <v>23479</v>
      </c>
      <c r="G191" s="211"/>
    </row>
    <row r="192" spans="2:13" ht="12.75" customHeight="1" x14ac:dyDescent="0.15">
      <c r="B192" s="150">
        <v>36</v>
      </c>
      <c r="C192" s="150">
        <v>19044</v>
      </c>
      <c r="D192" s="210" t="s">
        <v>23292</v>
      </c>
      <c r="E192" s="195" t="s">
        <v>9003</v>
      </c>
      <c r="F192" s="212" t="s">
        <v>9533</v>
      </c>
      <c r="G192" s="211"/>
    </row>
    <row r="193" spans="2:13" ht="12.75" customHeight="1" x14ac:dyDescent="0.15">
      <c r="B193" s="150">
        <v>39</v>
      </c>
      <c r="C193" s="150">
        <v>19047</v>
      </c>
      <c r="D193" s="210" t="s">
        <v>23293</v>
      </c>
      <c r="E193" s="195" t="s">
        <v>9003</v>
      </c>
      <c r="F193" s="212" t="s">
        <v>23294</v>
      </c>
      <c r="G193" s="211"/>
    </row>
    <row r="194" spans="2:13" ht="12.75" customHeight="1" x14ac:dyDescent="0.15">
      <c r="B194" s="215" t="s">
        <v>19975</v>
      </c>
      <c r="C194" s="150">
        <v>19075</v>
      </c>
      <c r="D194" s="210" t="s">
        <v>23295</v>
      </c>
      <c r="E194" s="196" t="s">
        <v>9104</v>
      </c>
      <c r="F194" s="244" t="s">
        <v>9533</v>
      </c>
      <c r="G194" s="211"/>
    </row>
    <row r="195" spans="2:13" ht="12.75" customHeight="1" x14ac:dyDescent="0.15">
      <c r="B195" s="215" t="s">
        <v>19982</v>
      </c>
      <c r="C195" s="150">
        <v>19079</v>
      </c>
      <c r="D195" s="210" t="s">
        <v>23296</v>
      </c>
      <c r="E195" s="196" t="s">
        <v>9104</v>
      </c>
      <c r="F195" s="216" t="s">
        <v>9533</v>
      </c>
      <c r="G195" s="211"/>
    </row>
    <row r="196" spans="2:13" ht="12.75" customHeight="1" x14ac:dyDescent="0.15">
      <c r="B196" s="215" t="s">
        <v>19967</v>
      </c>
      <c r="C196" s="150">
        <v>16826</v>
      </c>
      <c r="D196" s="210" t="s">
        <v>23480</v>
      </c>
      <c r="E196" s="212" t="s">
        <v>9130</v>
      </c>
      <c r="F196" s="212" t="s">
        <v>9533</v>
      </c>
      <c r="G196" s="247"/>
    </row>
    <row r="197" spans="2:13" ht="12.75" customHeight="1" x14ac:dyDescent="0.15">
      <c r="B197" s="215" t="s">
        <v>19944</v>
      </c>
      <c r="C197" s="150">
        <v>19094</v>
      </c>
      <c r="D197" s="210" t="s">
        <v>23297</v>
      </c>
      <c r="E197" s="196" t="s">
        <v>9130</v>
      </c>
      <c r="F197" s="212" t="s">
        <v>9533</v>
      </c>
      <c r="G197" s="211"/>
    </row>
    <row r="198" spans="2:13" ht="12.75" customHeight="1" x14ac:dyDescent="0.5">
      <c r="B198" s="21" t="s">
        <v>12951</v>
      </c>
      <c r="C198" s="21" t="s">
        <v>23298</v>
      </c>
      <c r="D198" s="22" t="s">
        <v>23299</v>
      </c>
      <c r="E198" s="23" t="s">
        <v>8982</v>
      </c>
      <c r="F198" s="23" t="s">
        <v>9533</v>
      </c>
      <c r="G198" s="16"/>
      <c r="H198" s="16"/>
      <c r="I198" s="16"/>
      <c r="J198" s="16"/>
      <c r="K198" s="16"/>
      <c r="L198" s="16"/>
      <c r="M198" s="16"/>
    </row>
    <row r="199" spans="2:13" ht="12.75" customHeight="1" x14ac:dyDescent="0.5">
      <c r="B199" s="21" t="s">
        <v>19925</v>
      </c>
      <c r="C199" s="21" t="s">
        <v>23300</v>
      </c>
      <c r="D199" s="22" t="s">
        <v>23301</v>
      </c>
      <c r="E199" s="23" t="s">
        <v>8982</v>
      </c>
      <c r="F199" s="23" t="s">
        <v>9533</v>
      </c>
      <c r="G199" s="16"/>
      <c r="H199" s="16"/>
      <c r="I199" s="16"/>
      <c r="J199" s="16"/>
      <c r="K199" s="16"/>
      <c r="L199" s="16"/>
      <c r="M199" s="16"/>
    </row>
    <row r="200" spans="2:13" ht="12.75" customHeight="1" x14ac:dyDescent="0.5">
      <c r="B200" s="21" t="s">
        <v>19939</v>
      </c>
      <c r="C200" s="21" t="s">
        <v>23481</v>
      </c>
      <c r="D200" s="22" t="s">
        <v>23482</v>
      </c>
      <c r="E200" s="17" t="s">
        <v>9000</v>
      </c>
      <c r="F200" s="23" t="s">
        <v>9537</v>
      </c>
      <c r="G200" s="16"/>
      <c r="H200" s="16"/>
      <c r="I200" s="16"/>
      <c r="J200" s="16"/>
      <c r="K200" s="16"/>
      <c r="L200" s="16"/>
      <c r="M200" s="16"/>
    </row>
    <row r="201" spans="2:13" ht="12.75" customHeight="1" x14ac:dyDescent="0.5">
      <c r="B201" s="21" t="s">
        <v>19967</v>
      </c>
      <c r="C201" s="245">
        <v>19164</v>
      </c>
      <c r="D201" s="22" t="s">
        <v>23483</v>
      </c>
      <c r="E201" s="17" t="s">
        <v>8979</v>
      </c>
      <c r="F201" s="23" t="s">
        <v>23484</v>
      </c>
      <c r="G201" s="16"/>
      <c r="H201" s="16"/>
      <c r="I201" s="16"/>
      <c r="J201" s="16"/>
      <c r="K201" s="16"/>
      <c r="L201" s="16"/>
      <c r="M201" s="16"/>
    </row>
    <row r="202" spans="2:13" ht="12.75" customHeight="1" x14ac:dyDescent="0.5">
      <c r="B202" s="21" t="s">
        <v>19967</v>
      </c>
      <c r="C202" s="21" t="s">
        <v>23485</v>
      </c>
      <c r="D202" s="22" t="s">
        <v>23486</v>
      </c>
      <c r="E202" s="23" t="s">
        <v>9056</v>
      </c>
      <c r="F202" s="23" t="s">
        <v>9533</v>
      </c>
      <c r="G202" s="16"/>
      <c r="H202" s="16"/>
      <c r="I202" s="16"/>
      <c r="J202" s="16"/>
      <c r="K202" s="16"/>
      <c r="L202" s="16"/>
      <c r="M202" s="16"/>
    </row>
    <row r="203" spans="2:13" ht="12.75" customHeight="1" x14ac:dyDescent="0.5">
      <c r="B203" s="21" t="s">
        <v>12949</v>
      </c>
      <c r="C203" s="50" t="s">
        <v>8644</v>
      </c>
      <c r="D203" s="22" t="s">
        <v>23302</v>
      </c>
      <c r="E203" s="23" t="s">
        <v>9285</v>
      </c>
      <c r="F203" s="23" t="s">
        <v>9533</v>
      </c>
      <c r="G203" s="16"/>
      <c r="H203" s="16"/>
      <c r="I203" s="16"/>
      <c r="J203" s="16"/>
      <c r="K203" s="16"/>
      <c r="L203" s="16"/>
      <c r="M203" s="16"/>
    </row>
    <row r="204" spans="2:13" ht="12.75" customHeight="1" x14ac:dyDescent="0.5">
      <c r="B204" s="21" t="s">
        <v>12962</v>
      </c>
      <c r="C204" s="50" t="s">
        <v>23303</v>
      </c>
      <c r="D204" s="22" t="s">
        <v>23304</v>
      </c>
      <c r="E204" s="23" t="s">
        <v>9285</v>
      </c>
      <c r="F204" s="23" t="s">
        <v>9533</v>
      </c>
      <c r="G204" s="16"/>
      <c r="H204" s="16"/>
      <c r="I204" s="16"/>
      <c r="J204" s="16"/>
      <c r="K204" s="16"/>
      <c r="L204" s="16"/>
      <c r="M204" s="16"/>
    </row>
    <row r="205" spans="2:13" ht="12.75" customHeight="1" x14ac:dyDescent="0.5">
      <c r="B205" s="21" t="s">
        <v>12962</v>
      </c>
      <c r="C205" s="21" t="s">
        <v>23487</v>
      </c>
      <c r="D205" s="22" t="s">
        <v>23488</v>
      </c>
      <c r="E205" s="17" t="s">
        <v>9307</v>
      </c>
      <c r="F205" s="23" t="s">
        <v>10862</v>
      </c>
      <c r="G205" s="16"/>
      <c r="H205" s="16"/>
      <c r="I205" s="16"/>
      <c r="J205" s="16"/>
      <c r="K205" s="16"/>
      <c r="L205" s="16"/>
      <c r="M205" s="16"/>
    </row>
    <row r="206" spans="2:13" ht="12.75" customHeight="1" x14ac:dyDescent="0.5">
      <c r="B206" s="21" t="s">
        <v>12976</v>
      </c>
      <c r="C206" s="21" t="s">
        <v>23305</v>
      </c>
      <c r="D206" s="22" t="s">
        <v>23306</v>
      </c>
      <c r="E206" s="17" t="s">
        <v>9307</v>
      </c>
      <c r="F206" s="23" t="s">
        <v>9533</v>
      </c>
      <c r="G206" s="16"/>
      <c r="H206" s="16"/>
      <c r="I206" s="16"/>
      <c r="J206" s="16"/>
      <c r="K206" s="16"/>
      <c r="L206" s="16"/>
      <c r="M206" s="16"/>
    </row>
    <row r="207" spans="2:13" ht="12.75" customHeight="1" x14ac:dyDescent="0.5">
      <c r="B207" s="21" t="s">
        <v>12998</v>
      </c>
      <c r="C207" s="21" t="s">
        <v>23307</v>
      </c>
      <c r="D207" s="22" t="s">
        <v>23308</v>
      </c>
      <c r="E207" s="17" t="s">
        <v>9307</v>
      </c>
      <c r="F207" s="23" t="s">
        <v>23489</v>
      </c>
      <c r="G207" s="16"/>
      <c r="H207" s="16"/>
      <c r="I207" s="16"/>
      <c r="J207" s="16"/>
      <c r="K207" s="16"/>
      <c r="L207" s="16"/>
      <c r="M207" s="16"/>
    </row>
    <row r="208" spans="2:13" ht="12.75" customHeight="1" x14ac:dyDescent="0.5">
      <c r="B208" s="103" t="s">
        <v>19939</v>
      </c>
      <c r="C208" s="118" t="s">
        <v>23309</v>
      </c>
      <c r="D208" s="104" t="s">
        <v>23310</v>
      </c>
      <c r="E208" s="105" t="s">
        <v>9002</v>
      </c>
      <c r="F208" s="105" t="s">
        <v>9533</v>
      </c>
    </row>
    <row r="209" spans="2:6" ht="12.75" customHeight="1" x14ac:dyDescent="0.5">
      <c r="B209" s="103" t="s">
        <v>19975</v>
      </c>
      <c r="C209" s="217" t="s">
        <v>8492</v>
      </c>
      <c r="D209" s="104" t="s">
        <v>23311</v>
      </c>
      <c r="E209" s="105" t="s">
        <v>23490</v>
      </c>
      <c r="F209" s="105" t="s">
        <v>9533</v>
      </c>
    </row>
    <row r="210" spans="2:6" ht="12.75" customHeight="1" x14ac:dyDescent="0.5">
      <c r="B210" s="39" t="s">
        <v>19982</v>
      </c>
      <c r="C210" s="116" t="s">
        <v>23312</v>
      </c>
      <c r="D210" s="40" t="s">
        <v>23313</v>
      </c>
      <c r="E210" s="41" t="s">
        <v>9070</v>
      </c>
      <c r="F210" s="41" t="s">
        <v>9533</v>
      </c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DB42-FD68-4B6F-938F-4715040984BB}">
  <sheetPr>
    <pageSetUpPr fitToPage="1"/>
  </sheetPr>
  <dimension ref="B1:O45"/>
  <sheetViews>
    <sheetView workbookViewId="0">
      <selection activeCell="P22" sqref="P22"/>
    </sheetView>
  </sheetViews>
  <sheetFormatPr defaultColWidth="8.9921875" defaultRowHeight="24" x14ac:dyDescent="0.5"/>
  <cols>
    <col min="1" max="9" width="8.9921875" style="281"/>
    <col min="10" max="10" width="10.86328125" style="281" customWidth="1"/>
    <col min="11" max="16384" width="8.9921875" style="281"/>
  </cols>
  <sheetData>
    <row r="1" spans="2:15" ht="27" x14ac:dyDescent="0.55000000000000004">
      <c r="B1" s="294" t="s">
        <v>19324</v>
      </c>
      <c r="C1" s="294"/>
      <c r="D1" s="294"/>
      <c r="E1" s="294"/>
      <c r="F1" s="294"/>
      <c r="G1" s="294"/>
      <c r="H1" s="294"/>
      <c r="I1" s="294"/>
      <c r="J1" s="294"/>
    </row>
    <row r="3" spans="2:15" x14ac:dyDescent="0.5">
      <c r="B3" s="287" t="s">
        <v>16910</v>
      </c>
      <c r="C3" s="288" t="s">
        <v>19289</v>
      </c>
      <c r="D3" s="288" t="s">
        <v>19290</v>
      </c>
      <c r="E3" s="288" t="s">
        <v>19291</v>
      </c>
      <c r="G3" s="287" t="s">
        <v>16910</v>
      </c>
      <c r="H3" s="288" t="s">
        <v>19289</v>
      </c>
      <c r="I3" s="288" t="s">
        <v>19290</v>
      </c>
      <c r="J3" s="288" t="s">
        <v>19291</v>
      </c>
    </row>
    <row r="4" spans="2:15" ht="18" customHeight="1" x14ac:dyDescent="0.5">
      <c r="B4" s="289" t="s">
        <v>8353</v>
      </c>
      <c r="C4" s="282">
        <v>21</v>
      </c>
      <c r="D4" s="282">
        <f>+E4-C4</f>
        <v>19</v>
      </c>
      <c r="E4" s="290">
        <v>40</v>
      </c>
      <c r="G4" s="289" t="s">
        <v>19293</v>
      </c>
      <c r="H4" s="282">
        <v>14</v>
      </c>
      <c r="I4" s="282">
        <f t="shared" ref="I4:I13" si="0">+J4-H4</f>
        <v>21</v>
      </c>
      <c r="J4" s="290">
        <v>35</v>
      </c>
    </row>
    <row r="5" spans="2:15" ht="18" customHeight="1" x14ac:dyDescent="0.5">
      <c r="B5" s="289" t="s">
        <v>8355</v>
      </c>
      <c r="C5" s="282">
        <v>28</v>
      </c>
      <c r="D5" s="282">
        <f t="shared" ref="D5:D27" si="1">+E5-C5</f>
        <v>13</v>
      </c>
      <c r="E5" s="290">
        <v>41</v>
      </c>
      <c r="G5" s="289" t="s">
        <v>8361</v>
      </c>
      <c r="H5" s="282">
        <v>10</v>
      </c>
      <c r="I5" s="282">
        <f t="shared" si="0"/>
        <v>19</v>
      </c>
      <c r="J5" s="290">
        <v>29</v>
      </c>
    </row>
    <row r="6" spans="2:15" ht="18" customHeight="1" x14ac:dyDescent="0.5">
      <c r="B6" s="289" t="s">
        <v>8357</v>
      </c>
      <c r="C6" s="282">
        <v>23</v>
      </c>
      <c r="D6" s="282">
        <f t="shared" si="1"/>
        <v>19</v>
      </c>
      <c r="E6" s="290">
        <v>42</v>
      </c>
      <c r="G6" s="289" t="s">
        <v>8825</v>
      </c>
      <c r="H6" s="282">
        <v>17</v>
      </c>
      <c r="I6" s="282">
        <f t="shared" si="0"/>
        <v>12</v>
      </c>
      <c r="J6" s="290">
        <v>29</v>
      </c>
      <c r="O6" s="283"/>
    </row>
    <row r="7" spans="2:15" ht="18" customHeight="1" x14ac:dyDescent="0.5">
      <c r="B7" s="289" t="s">
        <v>8367</v>
      </c>
      <c r="C7" s="282">
        <v>21</v>
      </c>
      <c r="D7" s="282">
        <f t="shared" si="1"/>
        <v>20</v>
      </c>
      <c r="E7" s="290">
        <v>41</v>
      </c>
      <c r="G7" s="289" t="s">
        <v>8374</v>
      </c>
      <c r="H7" s="282">
        <v>9</v>
      </c>
      <c r="I7" s="282">
        <f t="shared" si="0"/>
        <v>18</v>
      </c>
      <c r="J7" s="290">
        <v>27</v>
      </c>
    </row>
    <row r="8" spans="2:15" ht="18" customHeight="1" x14ac:dyDescent="0.5">
      <c r="B8" s="289" t="s">
        <v>8363</v>
      </c>
      <c r="C8" s="282">
        <v>22</v>
      </c>
      <c r="D8" s="282">
        <f t="shared" si="1"/>
        <v>18</v>
      </c>
      <c r="E8" s="290">
        <v>40</v>
      </c>
      <c r="G8" s="289" t="s">
        <v>8859</v>
      </c>
      <c r="H8" s="282">
        <v>12</v>
      </c>
      <c r="I8" s="282">
        <f t="shared" si="0"/>
        <v>14</v>
      </c>
      <c r="J8" s="290">
        <v>26</v>
      </c>
    </row>
    <row r="9" spans="2:15" ht="18" customHeight="1" x14ac:dyDescent="0.5">
      <c r="B9" s="289" t="s">
        <v>8359</v>
      </c>
      <c r="C9" s="282">
        <v>22</v>
      </c>
      <c r="D9" s="282">
        <f t="shared" si="1"/>
        <v>18</v>
      </c>
      <c r="E9" s="290">
        <v>40</v>
      </c>
      <c r="G9" s="289" t="s">
        <v>8350</v>
      </c>
      <c r="H9" s="282">
        <v>17</v>
      </c>
      <c r="I9" s="282">
        <f t="shared" si="0"/>
        <v>28</v>
      </c>
      <c r="J9" s="290">
        <v>45</v>
      </c>
    </row>
    <row r="10" spans="2:15" ht="18" customHeight="1" x14ac:dyDescent="0.5">
      <c r="B10" s="289" t="s">
        <v>8370</v>
      </c>
      <c r="C10" s="282">
        <v>16</v>
      </c>
      <c r="D10" s="282">
        <f t="shared" si="1"/>
        <v>24</v>
      </c>
      <c r="E10" s="290">
        <v>40</v>
      </c>
      <c r="G10" s="289" t="s">
        <v>8908</v>
      </c>
      <c r="H10" s="282">
        <v>24</v>
      </c>
      <c r="I10" s="282">
        <f t="shared" si="0"/>
        <v>21</v>
      </c>
      <c r="J10" s="290">
        <v>45</v>
      </c>
    </row>
    <row r="11" spans="2:15" ht="18" customHeight="1" x14ac:dyDescent="0.5">
      <c r="B11" s="289" t="s">
        <v>8685</v>
      </c>
      <c r="C11" s="282">
        <v>16</v>
      </c>
      <c r="D11" s="282">
        <f t="shared" si="1"/>
        <v>23</v>
      </c>
      <c r="E11" s="290">
        <v>39</v>
      </c>
      <c r="G11" s="289" t="s">
        <v>8936</v>
      </c>
      <c r="H11" s="282">
        <v>17</v>
      </c>
      <c r="I11" s="282">
        <f t="shared" si="0"/>
        <v>26</v>
      </c>
      <c r="J11" s="290">
        <v>43</v>
      </c>
    </row>
    <row r="12" spans="2:15" ht="18" customHeight="1" x14ac:dyDescent="0.5">
      <c r="B12" s="289" t="s">
        <v>8731</v>
      </c>
      <c r="C12" s="282">
        <v>18</v>
      </c>
      <c r="D12" s="282">
        <f t="shared" si="1"/>
        <v>23</v>
      </c>
      <c r="E12" s="290">
        <v>41</v>
      </c>
      <c r="G12" s="289" t="s">
        <v>19294</v>
      </c>
      <c r="H12" s="282">
        <v>16</v>
      </c>
      <c r="I12" s="282">
        <f t="shared" si="0"/>
        <v>29</v>
      </c>
      <c r="J12" s="290">
        <v>45</v>
      </c>
    </row>
    <row r="13" spans="2:15" ht="18" customHeight="1" x14ac:dyDescent="0.5">
      <c r="B13" s="289" t="s">
        <v>8779</v>
      </c>
      <c r="C13" s="282">
        <v>17</v>
      </c>
      <c r="D13" s="282">
        <f t="shared" si="1"/>
        <v>23</v>
      </c>
      <c r="E13" s="290">
        <v>40</v>
      </c>
      <c r="G13" s="289" t="s">
        <v>19325</v>
      </c>
      <c r="H13" s="282">
        <v>26</v>
      </c>
      <c r="I13" s="282">
        <f t="shared" si="0"/>
        <v>17</v>
      </c>
      <c r="J13" s="290">
        <v>43</v>
      </c>
    </row>
    <row r="14" spans="2:15" ht="18" customHeight="1" x14ac:dyDescent="0.5">
      <c r="B14" s="289" t="s">
        <v>8823</v>
      </c>
      <c r="C14" s="282">
        <v>13</v>
      </c>
      <c r="D14" s="282">
        <f t="shared" si="1"/>
        <v>20</v>
      </c>
      <c r="E14" s="290">
        <v>33</v>
      </c>
      <c r="G14" s="291" t="s">
        <v>19291</v>
      </c>
      <c r="H14" s="292">
        <f>SUM(H4:H13)</f>
        <v>162</v>
      </c>
      <c r="I14" s="292">
        <f t="shared" ref="I14:J14" si="2">SUM(I4:I13)</f>
        <v>205</v>
      </c>
      <c r="J14" s="292">
        <f t="shared" si="2"/>
        <v>367</v>
      </c>
    </row>
    <row r="15" spans="2:15" ht="18" customHeight="1" x14ac:dyDescent="0.5">
      <c r="B15" s="289" t="s">
        <v>8366</v>
      </c>
      <c r="C15" s="282">
        <v>5</v>
      </c>
      <c r="D15" s="282">
        <f t="shared" si="1"/>
        <v>13</v>
      </c>
      <c r="E15" s="290">
        <v>18</v>
      </c>
      <c r="G15" s="289" t="s">
        <v>8962</v>
      </c>
      <c r="H15" s="282">
        <v>9</v>
      </c>
      <c r="I15" s="282">
        <f t="shared" ref="I15:I23" si="3">+J15-H15</f>
        <v>30</v>
      </c>
      <c r="J15" s="290">
        <v>39</v>
      </c>
    </row>
    <row r="16" spans="2:15" ht="18" customHeight="1" x14ac:dyDescent="0.5">
      <c r="B16" s="291" t="s">
        <v>19291</v>
      </c>
      <c r="C16" s="292">
        <f>SUM(C4:C15)</f>
        <v>222</v>
      </c>
      <c r="D16" s="292">
        <f t="shared" ref="D16" si="4">SUM(D4:D15)</f>
        <v>233</v>
      </c>
      <c r="E16" s="292">
        <f>SUM(E4:E15)</f>
        <v>455</v>
      </c>
      <c r="G16" s="289" t="s">
        <v>9788</v>
      </c>
      <c r="H16" s="282">
        <v>17</v>
      </c>
      <c r="I16" s="282">
        <f t="shared" si="3"/>
        <v>20</v>
      </c>
      <c r="J16" s="290">
        <v>37</v>
      </c>
    </row>
    <row r="17" spans="2:10" ht="18" customHeight="1" x14ac:dyDescent="0.5">
      <c r="B17" s="289" t="s">
        <v>9334</v>
      </c>
      <c r="C17" s="282">
        <v>29</v>
      </c>
      <c r="D17" s="282">
        <f t="shared" si="1"/>
        <v>7</v>
      </c>
      <c r="E17" s="290">
        <v>36</v>
      </c>
      <c r="G17" s="289" t="s">
        <v>8375</v>
      </c>
      <c r="H17" s="282">
        <v>14</v>
      </c>
      <c r="I17" s="282">
        <f t="shared" si="3"/>
        <v>24</v>
      </c>
      <c r="J17" s="290">
        <v>38</v>
      </c>
    </row>
    <row r="18" spans="2:10" ht="18" customHeight="1" x14ac:dyDescent="0.5">
      <c r="B18" s="289" t="s">
        <v>8356</v>
      </c>
      <c r="C18" s="282">
        <v>19</v>
      </c>
      <c r="D18" s="282">
        <f t="shared" si="1"/>
        <v>16</v>
      </c>
      <c r="E18" s="290">
        <v>35</v>
      </c>
      <c r="G18" s="289" t="s">
        <v>8369</v>
      </c>
      <c r="H18" s="282">
        <v>17</v>
      </c>
      <c r="I18" s="282">
        <f t="shared" si="3"/>
        <v>23</v>
      </c>
      <c r="J18" s="290">
        <v>40</v>
      </c>
    </row>
    <row r="19" spans="2:10" ht="18" customHeight="1" x14ac:dyDescent="0.5">
      <c r="B19" s="289" t="s">
        <v>8358</v>
      </c>
      <c r="C19" s="282">
        <v>23</v>
      </c>
      <c r="D19" s="282">
        <f t="shared" si="1"/>
        <v>17</v>
      </c>
      <c r="E19" s="290">
        <v>40</v>
      </c>
      <c r="G19" s="289" t="s">
        <v>8371</v>
      </c>
      <c r="H19" s="282">
        <v>26</v>
      </c>
      <c r="I19" s="282">
        <f t="shared" si="3"/>
        <v>9</v>
      </c>
      <c r="J19" s="290">
        <v>35</v>
      </c>
    </row>
    <row r="20" spans="2:10" ht="18" customHeight="1" x14ac:dyDescent="0.5">
      <c r="B20" s="289" t="s">
        <v>8351</v>
      </c>
      <c r="C20" s="282">
        <v>16</v>
      </c>
      <c r="D20" s="282">
        <f t="shared" si="1"/>
        <v>22</v>
      </c>
      <c r="E20" s="290">
        <v>38</v>
      </c>
      <c r="G20" s="289" t="s">
        <v>8966</v>
      </c>
      <c r="H20" s="282">
        <v>12</v>
      </c>
      <c r="I20" s="282">
        <f t="shared" si="3"/>
        <v>21</v>
      </c>
      <c r="J20" s="290">
        <v>33</v>
      </c>
    </row>
    <row r="21" spans="2:10" ht="18" customHeight="1" x14ac:dyDescent="0.5">
      <c r="B21" s="289" t="s">
        <v>9343</v>
      </c>
      <c r="C21" s="282">
        <v>16</v>
      </c>
      <c r="D21" s="282">
        <f t="shared" si="1"/>
        <v>22</v>
      </c>
      <c r="E21" s="290">
        <v>38</v>
      </c>
      <c r="G21" s="289" t="s">
        <v>9364</v>
      </c>
      <c r="H21" s="282">
        <v>10</v>
      </c>
      <c r="I21" s="282">
        <f t="shared" si="3"/>
        <v>26</v>
      </c>
      <c r="J21" s="290">
        <v>36</v>
      </c>
    </row>
    <row r="22" spans="2:10" ht="18" customHeight="1" x14ac:dyDescent="0.5">
      <c r="B22" s="289" t="s">
        <v>8364</v>
      </c>
      <c r="C22" s="282">
        <v>12</v>
      </c>
      <c r="D22" s="282">
        <f t="shared" si="1"/>
        <v>26</v>
      </c>
      <c r="E22" s="290">
        <v>38</v>
      </c>
      <c r="G22" s="289" t="s">
        <v>8990</v>
      </c>
      <c r="H22" s="282">
        <v>22</v>
      </c>
      <c r="I22" s="282">
        <f t="shared" si="3"/>
        <v>17</v>
      </c>
      <c r="J22" s="290">
        <v>39</v>
      </c>
    </row>
    <row r="23" spans="2:10" ht="18" customHeight="1" x14ac:dyDescent="0.5">
      <c r="B23" s="289" t="s">
        <v>8952</v>
      </c>
      <c r="C23" s="282">
        <v>15</v>
      </c>
      <c r="D23" s="282">
        <f t="shared" si="1"/>
        <v>23</v>
      </c>
      <c r="E23" s="290">
        <v>38</v>
      </c>
      <c r="G23" s="289" t="s">
        <v>19306</v>
      </c>
      <c r="H23" s="282">
        <v>24</v>
      </c>
      <c r="I23" s="282">
        <f t="shared" si="3"/>
        <v>8</v>
      </c>
      <c r="J23" s="290">
        <v>32</v>
      </c>
    </row>
    <row r="24" spans="2:10" ht="18" customHeight="1" x14ac:dyDescent="0.5">
      <c r="B24" s="289" t="s">
        <v>8954</v>
      </c>
      <c r="C24" s="282">
        <v>20</v>
      </c>
      <c r="D24" s="282">
        <f t="shared" si="1"/>
        <v>19</v>
      </c>
      <c r="E24" s="290">
        <v>39</v>
      </c>
      <c r="G24" s="291" t="s">
        <v>19291</v>
      </c>
      <c r="H24" s="292">
        <f>SUM(H15:H23)</f>
        <v>151</v>
      </c>
      <c r="I24" s="292">
        <f>SUM(I15:I23)</f>
        <v>178</v>
      </c>
      <c r="J24" s="292">
        <f>SUM(J15:J23)</f>
        <v>329</v>
      </c>
    </row>
    <row r="25" spans="2:10" ht="18" customHeight="1" x14ac:dyDescent="0.5">
      <c r="B25" s="289" t="s">
        <v>8360</v>
      </c>
      <c r="C25" s="282">
        <v>7</v>
      </c>
      <c r="D25" s="282">
        <f t="shared" si="1"/>
        <v>33</v>
      </c>
      <c r="E25" s="290">
        <v>40</v>
      </c>
      <c r="G25" s="289" t="s">
        <v>19295</v>
      </c>
      <c r="H25" s="282">
        <v>16</v>
      </c>
      <c r="I25" s="282">
        <f t="shared" ref="I25:I33" si="5">+J25-H25</f>
        <v>20</v>
      </c>
      <c r="J25" s="290">
        <v>36</v>
      </c>
    </row>
    <row r="26" spans="2:10" ht="18" customHeight="1" x14ac:dyDescent="0.5">
      <c r="B26" s="289" t="s">
        <v>8362</v>
      </c>
      <c r="C26" s="282">
        <v>14</v>
      </c>
      <c r="D26" s="282">
        <f t="shared" si="1"/>
        <v>13</v>
      </c>
      <c r="E26" s="290">
        <v>27</v>
      </c>
      <c r="G26" s="289" t="s">
        <v>9739</v>
      </c>
      <c r="H26" s="282">
        <v>11</v>
      </c>
      <c r="I26" s="282">
        <f t="shared" si="5"/>
        <v>20</v>
      </c>
      <c r="J26" s="290">
        <v>31</v>
      </c>
    </row>
    <row r="27" spans="2:10" ht="18" customHeight="1" x14ac:dyDescent="0.5">
      <c r="B27" s="289" t="s">
        <v>9778</v>
      </c>
      <c r="C27" s="282">
        <v>16</v>
      </c>
      <c r="D27" s="282">
        <f t="shared" si="1"/>
        <v>16</v>
      </c>
      <c r="E27" s="290">
        <v>32</v>
      </c>
      <c r="G27" s="289" t="s">
        <v>8974</v>
      </c>
      <c r="H27" s="282">
        <v>13</v>
      </c>
      <c r="I27" s="282">
        <f t="shared" si="5"/>
        <v>17</v>
      </c>
      <c r="J27" s="290">
        <v>30</v>
      </c>
    </row>
    <row r="28" spans="2:10" ht="18" customHeight="1" x14ac:dyDescent="0.5">
      <c r="B28" s="291" t="s">
        <v>19291</v>
      </c>
      <c r="C28" s="292">
        <f>SUM(C17:C27)</f>
        <v>187</v>
      </c>
      <c r="D28" s="292">
        <f>SUM(D17:D27)</f>
        <v>214</v>
      </c>
      <c r="E28" s="292">
        <f>SUM(E17:E27)</f>
        <v>401</v>
      </c>
      <c r="G28" s="289" t="s">
        <v>8969</v>
      </c>
      <c r="H28" s="282">
        <v>18</v>
      </c>
      <c r="I28" s="282">
        <f t="shared" si="5"/>
        <v>17</v>
      </c>
      <c r="J28" s="290">
        <v>35</v>
      </c>
    </row>
    <row r="29" spans="2:10" ht="18" customHeight="1" x14ac:dyDescent="0.5">
      <c r="B29" s="289" t="s">
        <v>8354</v>
      </c>
      <c r="C29" s="282">
        <v>28</v>
      </c>
      <c r="D29" s="282">
        <f t="shared" ref="D29:D39" si="6">+E29-C29</f>
        <v>11</v>
      </c>
      <c r="E29" s="290">
        <v>39</v>
      </c>
      <c r="G29" s="289" t="s">
        <v>8989</v>
      </c>
      <c r="H29" s="282">
        <v>14</v>
      </c>
      <c r="I29" s="282">
        <f t="shared" si="5"/>
        <v>20</v>
      </c>
      <c r="J29" s="290">
        <v>34</v>
      </c>
    </row>
    <row r="30" spans="2:10" ht="18" customHeight="1" x14ac:dyDescent="0.5">
      <c r="B30" s="289" t="s">
        <v>9713</v>
      </c>
      <c r="C30" s="282">
        <v>26</v>
      </c>
      <c r="D30" s="282">
        <f t="shared" si="6"/>
        <v>16</v>
      </c>
      <c r="E30" s="290">
        <v>42</v>
      </c>
      <c r="G30" s="289" t="s">
        <v>8972</v>
      </c>
      <c r="H30" s="282">
        <v>18</v>
      </c>
      <c r="I30" s="282">
        <f t="shared" si="5"/>
        <v>26</v>
      </c>
      <c r="J30" s="290">
        <v>44</v>
      </c>
    </row>
    <row r="31" spans="2:10" ht="18" customHeight="1" x14ac:dyDescent="0.5">
      <c r="B31" s="289" t="s">
        <v>8988</v>
      </c>
      <c r="C31" s="282">
        <v>25</v>
      </c>
      <c r="D31" s="282">
        <f t="shared" si="6"/>
        <v>15</v>
      </c>
      <c r="E31" s="290">
        <v>40</v>
      </c>
      <c r="G31" s="289" t="s">
        <v>19299</v>
      </c>
      <c r="H31" s="282">
        <v>13</v>
      </c>
      <c r="I31" s="282">
        <f t="shared" si="5"/>
        <v>20</v>
      </c>
      <c r="J31" s="290">
        <v>33</v>
      </c>
    </row>
    <row r="32" spans="2:10" ht="18" customHeight="1" x14ac:dyDescent="0.5">
      <c r="B32" s="289" t="s">
        <v>8956</v>
      </c>
      <c r="C32" s="282">
        <v>23</v>
      </c>
      <c r="D32" s="282">
        <f t="shared" si="6"/>
        <v>16</v>
      </c>
      <c r="E32" s="290">
        <v>39</v>
      </c>
      <c r="G32" s="289" t="s">
        <v>9374</v>
      </c>
      <c r="H32" s="282">
        <v>25</v>
      </c>
      <c r="I32" s="282">
        <f t="shared" si="5"/>
        <v>12</v>
      </c>
      <c r="J32" s="290">
        <v>37</v>
      </c>
    </row>
    <row r="33" spans="2:10" ht="18" customHeight="1" x14ac:dyDescent="0.5">
      <c r="B33" s="289" t="s">
        <v>9717</v>
      </c>
      <c r="C33" s="282">
        <v>22</v>
      </c>
      <c r="D33" s="282">
        <f t="shared" si="6"/>
        <v>19</v>
      </c>
      <c r="E33" s="290">
        <v>41</v>
      </c>
      <c r="G33" s="289" t="s">
        <v>19326</v>
      </c>
      <c r="H33" s="282">
        <v>7</v>
      </c>
      <c r="I33" s="282">
        <f t="shared" si="5"/>
        <v>19</v>
      </c>
      <c r="J33" s="290">
        <v>26</v>
      </c>
    </row>
    <row r="34" spans="2:10" ht="18" customHeight="1" x14ac:dyDescent="0.5">
      <c r="B34" s="289" t="s">
        <v>8365</v>
      </c>
      <c r="C34" s="282">
        <v>14</v>
      </c>
      <c r="D34" s="282">
        <f t="shared" si="6"/>
        <v>27</v>
      </c>
      <c r="E34" s="290">
        <v>41</v>
      </c>
      <c r="G34" s="291" t="s">
        <v>19291</v>
      </c>
      <c r="H34" s="292">
        <f>SUM(H25:H33)</f>
        <v>135</v>
      </c>
      <c r="I34" s="292">
        <f>SUM(I25:I33)</f>
        <v>171</v>
      </c>
      <c r="J34" s="292">
        <f>SUM(J25:J33)</f>
        <v>306</v>
      </c>
    </row>
    <row r="35" spans="2:10" ht="18" customHeight="1" x14ac:dyDescent="0.5">
      <c r="B35" s="289" t="s">
        <v>9354</v>
      </c>
      <c r="C35" s="282">
        <v>15</v>
      </c>
      <c r="D35" s="282">
        <f t="shared" si="6"/>
        <v>26</v>
      </c>
      <c r="E35" s="290">
        <v>41</v>
      </c>
      <c r="G35" s="293" t="s">
        <v>23491</v>
      </c>
      <c r="H35" s="292">
        <f>+H34+H24+H14</f>
        <v>448</v>
      </c>
      <c r="I35" s="292">
        <f t="shared" ref="I35:J35" si="7">+I34+I24+I14</f>
        <v>554</v>
      </c>
      <c r="J35" s="292">
        <f t="shared" si="7"/>
        <v>1002</v>
      </c>
    </row>
    <row r="36" spans="2:10" ht="18" customHeight="1" x14ac:dyDescent="0.5">
      <c r="B36" s="289" t="s">
        <v>8958</v>
      </c>
      <c r="C36" s="282">
        <v>17</v>
      </c>
      <c r="D36" s="282">
        <f t="shared" si="6"/>
        <v>26</v>
      </c>
      <c r="E36" s="290">
        <v>43</v>
      </c>
    </row>
    <row r="37" spans="2:10" ht="18" customHeight="1" x14ac:dyDescent="0.5">
      <c r="B37" s="289" t="s">
        <v>9357</v>
      </c>
      <c r="C37" s="282">
        <v>17</v>
      </c>
      <c r="D37" s="282">
        <f t="shared" si="6"/>
        <v>26</v>
      </c>
      <c r="E37" s="290">
        <v>43</v>
      </c>
      <c r="G37" s="276" t="s">
        <v>19289</v>
      </c>
      <c r="H37" s="276" t="s">
        <v>19290</v>
      </c>
      <c r="I37" s="276" t="s">
        <v>19291</v>
      </c>
    </row>
    <row r="38" spans="2:10" ht="18" customHeight="1" x14ac:dyDescent="0.5">
      <c r="B38" s="289" t="s">
        <v>8368</v>
      </c>
      <c r="C38" s="282">
        <v>2</v>
      </c>
      <c r="D38" s="282">
        <f t="shared" si="6"/>
        <v>6</v>
      </c>
      <c r="E38" s="290">
        <v>8</v>
      </c>
      <c r="G38" s="285">
        <f>+C41</f>
        <v>613</v>
      </c>
      <c r="H38" s="285">
        <f>+D41</f>
        <v>655</v>
      </c>
      <c r="I38" s="285">
        <f>+G38+H38</f>
        <v>1268</v>
      </c>
      <c r="J38" s="276" t="s">
        <v>19296</v>
      </c>
    </row>
    <row r="39" spans="2:10" ht="18" customHeight="1" x14ac:dyDescent="0.5">
      <c r="B39" s="289" t="s">
        <v>19292</v>
      </c>
      <c r="C39" s="282">
        <v>15</v>
      </c>
      <c r="D39" s="282">
        <f t="shared" si="6"/>
        <v>20</v>
      </c>
      <c r="E39" s="290">
        <v>35</v>
      </c>
      <c r="G39" s="285">
        <f>+H14+H24+H34</f>
        <v>448</v>
      </c>
      <c r="H39" s="285">
        <f>+I14+I24+I34</f>
        <v>554</v>
      </c>
      <c r="I39" s="285">
        <f>+G39+H39</f>
        <v>1002</v>
      </c>
      <c r="J39" s="276" t="s">
        <v>19297</v>
      </c>
    </row>
    <row r="40" spans="2:10" ht="18" customHeight="1" x14ac:dyDescent="0.5">
      <c r="B40" s="291" t="s">
        <v>19291</v>
      </c>
      <c r="C40" s="292">
        <f>SUM(C29:C39)</f>
        <v>204</v>
      </c>
      <c r="D40" s="292">
        <f>SUM(D29:D39)</f>
        <v>208</v>
      </c>
      <c r="E40" s="292">
        <f>SUM(E29:E39)</f>
        <v>412</v>
      </c>
      <c r="G40" s="285">
        <f>SUM(G38:G39)</f>
        <v>1061</v>
      </c>
      <c r="H40" s="285">
        <f>SUM(H38:H39)</f>
        <v>1209</v>
      </c>
      <c r="I40" s="285">
        <f>SUM(I38:I39)</f>
        <v>2270</v>
      </c>
      <c r="J40" s="276" t="s">
        <v>19298</v>
      </c>
    </row>
    <row r="41" spans="2:10" ht="18" customHeight="1" x14ac:dyDescent="0.5">
      <c r="B41" s="279" t="s">
        <v>19296</v>
      </c>
      <c r="C41" s="286">
        <f>+C40+C28+C16</f>
        <v>613</v>
      </c>
      <c r="D41" s="286">
        <f t="shared" ref="D41:E41" si="8">+D40+D28+D16</f>
        <v>655</v>
      </c>
      <c r="E41" s="286">
        <f t="shared" si="8"/>
        <v>1268</v>
      </c>
      <c r="G41" s="281" t="s">
        <v>23492</v>
      </c>
    </row>
    <row r="42" spans="2:10" ht="18" customHeight="1" x14ac:dyDescent="0.5"/>
    <row r="43" spans="2:10" ht="21" customHeight="1" x14ac:dyDescent="0.5">
      <c r="E43" s="284"/>
      <c r="F43" s="284" t="s">
        <v>23493</v>
      </c>
      <c r="G43" s="284"/>
    </row>
    <row r="44" spans="2:10" ht="24" customHeight="1" x14ac:dyDescent="0.5">
      <c r="E44" s="280" t="s">
        <v>23494</v>
      </c>
      <c r="F44" s="284"/>
      <c r="G44" s="284"/>
    </row>
    <row r="45" spans="2:10" ht="27.75" customHeight="1" x14ac:dyDescent="0.5"/>
  </sheetData>
  <pageMargins left="0.7" right="0.7" top="0.75" bottom="0.75" header="0.3" footer="0.3"/>
  <pageSetup paperSize="9" scale="88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57"/>
  <sheetViews>
    <sheetView workbookViewId="0">
      <selection sqref="A1:H1"/>
    </sheetView>
  </sheetViews>
  <sheetFormatPr defaultRowHeight="14.25" x14ac:dyDescent="0.15"/>
  <cols>
    <col min="1" max="2" width="9.61328125" customWidth="1"/>
    <col min="3" max="3" width="7.3671875" customWidth="1"/>
    <col min="4" max="4" width="6.7421875" customWidth="1"/>
    <col min="5" max="5" width="6.2421875" customWidth="1"/>
    <col min="6" max="6" width="7.2421875" customWidth="1"/>
    <col min="7" max="7" width="4.12109375" customWidth="1"/>
    <col min="8" max="8" width="7.1171875" customWidth="1"/>
    <col min="9" max="9" width="6.2421875" customWidth="1"/>
    <col min="10" max="11" width="6.3671875" customWidth="1"/>
    <col min="12" max="12" width="3.37109375" customWidth="1"/>
    <col min="13" max="13" width="7.2421875" customWidth="1"/>
    <col min="14" max="14" width="6.3671875" customWidth="1"/>
    <col min="15" max="15" width="5.3671875" customWidth="1"/>
    <col min="16" max="16" width="7.2421875" customWidth="1"/>
  </cols>
  <sheetData>
    <row r="1" spans="1:8" ht="24" x14ac:dyDescent="0.5">
      <c r="A1" s="1327" t="s">
        <v>23495</v>
      </c>
      <c r="B1" s="1327"/>
      <c r="C1" s="1327"/>
      <c r="D1" s="1327"/>
      <c r="E1" s="1327"/>
      <c r="F1" s="1327"/>
      <c r="G1" s="1327"/>
      <c r="H1" s="1327"/>
    </row>
    <row r="2" spans="1:8" ht="24" x14ac:dyDescent="0.5">
      <c r="A2" s="1327" t="s">
        <v>9795</v>
      </c>
      <c r="B2" s="1327"/>
      <c r="C2" s="1327"/>
      <c r="D2" s="1327"/>
      <c r="E2" s="1327"/>
      <c r="F2" s="1327"/>
      <c r="G2" s="1327"/>
      <c r="H2" s="1327"/>
    </row>
    <row r="3" spans="1:8" ht="24" x14ac:dyDescent="0.5">
      <c r="A3" s="1327" t="s">
        <v>23496</v>
      </c>
      <c r="B3" s="1327"/>
      <c r="C3" s="1327"/>
      <c r="D3" s="1327"/>
      <c r="E3" s="1327"/>
      <c r="F3" s="1327"/>
      <c r="G3" s="1327"/>
      <c r="H3" s="1327"/>
    </row>
    <row r="4" spans="1:8" ht="15" thickBot="1" x14ac:dyDescent="0.2"/>
    <row r="5" spans="1:8" ht="22.5" customHeight="1" thickBot="1" x14ac:dyDescent="0.2">
      <c r="C5" s="70" t="s">
        <v>16910</v>
      </c>
      <c r="D5" s="71" t="s">
        <v>19289</v>
      </c>
      <c r="E5" s="71" t="s">
        <v>19290</v>
      </c>
      <c r="F5" s="172" t="s">
        <v>19291</v>
      </c>
    </row>
    <row r="6" spans="1:8" ht="16.5" x14ac:dyDescent="0.15">
      <c r="C6" s="75" t="s">
        <v>8353</v>
      </c>
      <c r="D6" s="76">
        <v>23</v>
      </c>
      <c r="E6" s="76">
        <v>17</v>
      </c>
      <c r="F6" s="173">
        <f t="shared" ref="F6:F16" si="0">+E6+D6</f>
        <v>40</v>
      </c>
    </row>
    <row r="7" spans="1:8" ht="16.5" x14ac:dyDescent="0.15">
      <c r="C7" s="80" t="s">
        <v>8355</v>
      </c>
      <c r="D7" s="81">
        <v>21</v>
      </c>
      <c r="E7" s="76">
        <v>19</v>
      </c>
      <c r="F7" s="173">
        <f t="shared" si="0"/>
        <v>40</v>
      </c>
    </row>
    <row r="8" spans="1:8" ht="16.5" x14ac:dyDescent="0.15">
      <c r="C8" s="80" t="s">
        <v>8357</v>
      </c>
      <c r="D8" s="81">
        <v>18</v>
      </c>
      <c r="E8" s="76">
        <v>22</v>
      </c>
      <c r="F8" s="173">
        <f t="shared" si="0"/>
        <v>40</v>
      </c>
    </row>
    <row r="9" spans="1:8" ht="16.5" x14ac:dyDescent="0.15">
      <c r="C9" s="80" t="s">
        <v>8367</v>
      </c>
      <c r="D9" s="81">
        <v>21</v>
      </c>
      <c r="E9" s="76">
        <v>19</v>
      </c>
      <c r="F9" s="173">
        <f t="shared" si="0"/>
        <v>40</v>
      </c>
    </row>
    <row r="10" spans="1:8" ht="16.5" x14ac:dyDescent="0.15">
      <c r="C10" s="80" t="s">
        <v>8363</v>
      </c>
      <c r="D10" s="81">
        <v>19</v>
      </c>
      <c r="E10" s="76">
        <v>21</v>
      </c>
      <c r="F10" s="173">
        <f t="shared" si="0"/>
        <v>40</v>
      </c>
    </row>
    <row r="11" spans="1:8" ht="16.5" x14ac:dyDescent="0.15">
      <c r="C11" s="80" t="s">
        <v>8359</v>
      </c>
      <c r="D11" s="81">
        <v>20</v>
      </c>
      <c r="E11" s="76">
        <v>20</v>
      </c>
      <c r="F11" s="173">
        <f t="shared" si="0"/>
        <v>40</v>
      </c>
    </row>
    <row r="12" spans="1:8" ht="16.5" x14ac:dyDescent="0.15">
      <c r="C12" s="80" t="s">
        <v>8370</v>
      </c>
      <c r="D12" s="81">
        <v>15</v>
      </c>
      <c r="E12" s="76">
        <v>25</v>
      </c>
      <c r="F12" s="173">
        <f t="shared" si="0"/>
        <v>40</v>
      </c>
    </row>
    <row r="13" spans="1:8" ht="16.5" x14ac:dyDescent="0.15">
      <c r="C13" s="80" t="s">
        <v>8685</v>
      </c>
      <c r="D13" s="81">
        <v>14</v>
      </c>
      <c r="E13" s="76">
        <v>26</v>
      </c>
      <c r="F13" s="173">
        <f t="shared" si="0"/>
        <v>40</v>
      </c>
    </row>
    <row r="14" spans="1:8" ht="16.5" x14ac:dyDescent="0.15">
      <c r="C14" s="80" t="s">
        <v>8731</v>
      </c>
      <c r="D14" s="81">
        <v>19</v>
      </c>
      <c r="E14" s="76">
        <v>21</v>
      </c>
      <c r="F14" s="173">
        <f t="shared" si="0"/>
        <v>40</v>
      </c>
    </row>
    <row r="15" spans="1:8" ht="16.5" x14ac:dyDescent="0.15">
      <c r="C15" s="80" t="s">
        <v>8779</v>
      </c>
      <c r="D15" s="81">
        <v>14</v>
      </c>
      <c r="E15" s="76">
        <v>14</v>
      </c>
      <c r="F15" s="173">
        <f t="shared" si="0"/>
        <v>28</v>
      </c>
    </row>
    <row r="16" spans="1:8" ht="17.25" thickBot="1" x14ac:dyDescent="0.2">
      <c r="C16" s="80" t="s">
        <v>8823</v>
      </c>
      <c r="D16" s="82">
        <v>17</v>
      </c>
      <c r="E16" s="76">
        <v>19</v>
      </c>
      <c r="F16" s="173">
        <f t="shared" si="0"/>
        <v>36</v>
      </c>
    </row>
    <row r="17" spans="1:6" ht="17.25" thickBot="1" x14ac:dyDescent="0.2">
      <c r="C17" s="83" t="s">
        <v>19291</v>
      </c>
      <c r="D17" s="84">
        <f>SUM(D6:D16)</f>
        <v>201</v>
      </c>
      <c r="E17" s="84">
        <f>SUM(E6:E16)</f>
        <v>223</v>
      </c>
      <c r="F17" s="174">
        <f>SUM(F6:F16)</f>
        <v>424</v>
      </c>
    </row>
    <row r="18" spans="1:6" ht="16.5" x14ac:dyDescent="0.15">
      <c r="C18" s="75" t="s">
        <v>19293</v>
      </c>
      <c r="D18" s="76">
        <v>5</v>
      </c>
      <c r="E18" s="76">
        <v>35</v>
      </c>
      <c r="F18" s="173">
        <f t="shared" ref="F18:F26" si="1">+E18+D18</f>
        <v>40</v>
      </c>
    </row>
    <row r="19" spans="1:6" ht="16.5" x14ac:dyDescent="0.15">
      <c r="C19" s="80" t="s">
        <v>8361</v>
      </c>
      <c r="D19" s="81">
        <v>20</v>
      </c>
      <c r="E19" s="76">
        <v>20</v>
      </c>
      <c r="F19" s="173">
        <f t="shared" si="1"/>
        <v>40</v>
      </c>
    </row>
    <row r="20" spans="1:6" ht="16.5" x14ac:dyDescent="0.15">
      <c r="C20" s="80" t="s">
        <v>8825</v>
      </c>
      <c r="D20" s="81">
        <v>15</v>
      </c>
      <c r="E20" s="76">
        <v>25</v>
      </c>
      <c r="F20" s="173">
        <f t="shared" si="1"/>
        <v>40</v>
      </c>
    </row>
    <row r="21" spans="1:6" ht="16.5" x14ac:dyDescent="0.15">
      <c r="C21" s="80" t="s">
        <v>8374</v>
      </c>
      <c r="D21" s="81">
        <v>19</v>
      </c>
      <c r="E21" s="76">
        <v>21</v>
      </c>
      <c r="F21" s="173">
        <f t="shared" si="1"/>
        <v>40</v>
      </c>
    </row>
    <row r="22" spans="1:6" ht="16.5" x14ac:dyDescent="0.15">
      <c r="C22" s="80" t="s">
        <v>8859</v>
      </c>
      <c r="D22" s="81">
        <v>27</v>
      </c>
      <c r="E22" s="76">
        <v>12</v>
      </c>
      <c r="F22" s="173">
        <f t="shared" si="1"/>
        <v>39</v>
      </c>
    </row>
    <row r="23" spans="1:6" ht="16.5" x14ac:dyDescent="0.15">
      <c r="C23" s="80" t="s">
        <v>8350</v>
      </c>
      <c r="D23" s="81">
        <v>14</v>
      </c>
      <c r="E23" s="76">
        <v>24</v>
      </c>
      <c r="F23" s="173">
        <f t="shared" si="1"/>
        <v>38</v>
      </c>
    </row>
    <row r="24" spans="1:6" ht="16.5" x14ac:dyDescent="0.15">
      <c r="C24" s="80" t="s">
        <v>8908</v>
      </c>
      <c r="D24" s="81">
        <v>11</v>
      </c>
      <c r="E24" s="76">
        <v>29</v>
      </c>
      <c r="F24" s="173">
        <f t="shared" si="1"/>
        <v>40</v>
      </c>
    </row>
    <row r="25" spans="1:6" ht="16.5" x14ac:dyDescent="0.15">
      <c r="C25" s="80" t="s">
        <v>8936</v>
      </c>
      <c r="D25" s="81">
        <v>21</v>
      </c>
      <c r="E25" s="76">
        <v>18</v>
      </c>
      <c r="F25" s="173">
        <f t="shared" si="1"/>
        <v>39</v>
      </c>
    </row>
    <row r="26" spans="1:6" ht="17.25" thickBot="1" x14ac:dyDescent="0.2">
      <c r="C26" s="80" t="s">
        <v>19294</v>
      </c>
      <c r="D26" s="82">
        <v>29</v>
      </c>
      <c r="E26" s="82">
        <v>9</v>
      </c>
      <c r="F26" s="173">
        <f t="shared" si="1"/>
        <v>38</v>
      </c>
    </row>
    <row r="27" spans="1:6" ht="17.25" thickBot="1" x14ac:dyDescent="0.2">
      <c r="B27" s="171"/>
      <c r="C27" s="83" t="s">
        <v>19291</v>
      </c>
      <c r="D27" s="84">
        <f>SUM(D18:D26)</f>
        <v>161</v>
      </c>
      <c r="E27" s="84">
        <f>SUM(E18:E26)</f>
        <v>193</v>
      </c>
      <c r="F27" s="174">
        <f>SUM(F18:F26)</f>
        <v>354</v>
      </c>
    </row>
    <row r="28" spans="1:6" ht="16.5" x14ac:dyDescent="0.15">
      <c r="A28" s="169"/>
      <c r="B28" s="170"/>
      <c r="C28" s="168"/>
      <c r="D28" s="168"/>
    </row>
    <row r="32" spans="1:6" ht="15" thickBot="1" x14ac:dyDescent="0.2"/>
    <row r="33" spans="3:16" ht="15" thickBot="1" x14ac:dyDescent="0.2">
      <c r="C33" s="70" t="s">
        <v>16910</v>
      </c>
      <c r="D33" s="71" t="s">
        <v>19289</v>
      </c>
      <c r="E33" s="71" t="s">
        <v>19290</v>
      </c>
      <c r="F33" s="172" t="s">
        <v>19291</v>
      </c>
      <c r="H33" s="70" t="s">
        <v>16910</v>
      </c>
      <c r="I33" s="71" t="s">
        <v>19289</v>
      </c>
      <c r="J33" s="71" t="s">
        <v>19290</v>
      </c>
      <c r="K33" s="172" t="s">
        <v>19291</v>
      </c>
      <c r="M33" s="70" t="s">
        <v>16910</v>
      </c>
      <c r="N33" s="71" t="s">
        <v>19289</v>
      </c>
      <c r="O33" s="71" t="s">
        <v>19290</v>
      </c>
      <c r="P33" s="172" t="s">
        <v>19291</v>
      </c>
    </row>
    <row r="34" spans="3:16" ht="16.5" x14ac:dyDescent="0.15">
      <c r="C34" s="75" t="s">
        <v>8353</v>
      </c>
      <c r="D34" s="76">
        <v>30</v>
      </c>
      <c r="E34" s="76">
        <v>8</v>
      </c>
      <c r="F34" s="173">
        <f>+E34+D34</f>
        <v>38</v>
      </c>
      <c r="H34" s="75" t="s">
        <v>8354</v>
      </c>
      <c r="I34" s="76">
        <v>29</v>
      </c>
      <c r="J34" s="76">
        <v>11</v>
      </c>
      <c r="K34" s="173">
        <f>+J34+I34</f>
        <v>40</v>
      </c>
      <c r="M34" s="75" t="s">
        <v>8962</v>
      </c>
      <c r="N34" s="76">
        <v>16</v>
      </c>
      <c r="O34" s="76">
        <v>20</v>
      </c>
      <c r="P34" s="173">
        <f t="shared" ref="P34:P42" si="2">+O34+N34</f>
        <v>36</v>
      </c>
    </row>
    <row r="35" spans="3:16" ht="16.5" x14ac:dyDescent="0.15">
      <c r="C35" s="80" t="s">
        <v>8355</v>
      </c>
      <c r="D35" s="81">
        <v>21</v>
      </c>
      <c r="E35" s="76">
        <v>18</v>
      </c>
      <c r="F35" s="173">
        <f t="shared" ref="F35:F44" si="3">+E35+D35</f>
        <v>39</v>
      </c>
      <c r="H35" s="80" t="s">
        <v>9713</v>
      </c>
      <c r="I35" s="81">
        <v>26</v>
      </c>
      <c r="J35" s="76">
        <v>13</v>
      </c>
      <c r="K35" s="173">
        <f t="shared" ref="K35:K44" si="4">+J35+I35</f>
        <v>39</v>
      </c>
      <c r="M35" s="80" t="s">
        <v>9788</v>
      </c>
      <c r="N35" s="81">
        <v>13</v>
      </c>
      <c r="O35" s="76">
        <v>21</v>
      </c>
      <c r="P35" s="173">
        <f t="shared" si="2"/>
        <v>34</v>
      </c>
    </row>
    <row r="36" spans="3:16" ht="16.5" x14ac:dyDescent="0.15">
      <c r="C36" s="80" t="s">
        <v>8357</v>
      </c>
      <c r="D36" s="81">
        <v>23</v>
      </c>
      <c r="E36" s="76">
        <v>17</v>
      </c>
      <c r="F36" s="173">
        <f t="shared" si="3"/>
        <v>40</v>
      </c>
      <c r="H36" s="80" t="s">
        <v>8988</v>
      </c>
      <c r="I36" s="81">
        <v>25</v>
      </c>
      <c r="J36" s="76">
        <v>13</v>
      </c>
      <c r="K36" s="173">
        <f t="shared" si="4"/>
        <v>38</v>
      </c>
      <c r="M36" s="80" t="s">
        <v>8375</v>
      </c>
      <c r="N36" s="81">
        <v>12</v>
      </c>
      <c r="O36" s="76">
        <v>17</v>
      </c>
      <c r="P36" s="173">
        <f t="shared" si="2"/>
        <v>29</v>
      </c>
    </row>
    <row r="37" spans="3:16" ht="16.5" x14ac:dyDescent="0.15">
      <c r="C37" s="80" t="s">
        <v>8367</v>
      </c>
      <c r="D37" s="81">
        <v>18</v>
      </c>
      <c r="E37" s="76">
        <v>22</v>
      </c>
      <c r="F37" s="173">
        <f t="shared" si="3"/>
        <v>40</v>
      </c>
      <c r="H37" s="80" t="s">
        <v>8956</v>
      </c>
      <c r="I37" s="81">
        <v>16</v>
      </c>
      <c r="J37" s="76">
        <v>22</v>
      </c>
      <c r="K37" s="173">
        <f t="shared" si="4"/>
        <v>38</v>
      </c>
      <c r="M37" s="80" t="s">
        <v>8369</v>
      </c>
      <c r="N37" s="81">
        <v>18</v>
      </c>
      <c r="O37" s="76">
        <v>18</v>
      </c>
      <c r="P37" s="173">
        <f t="shared" si="2"/>
        <v>36</v>
      </c>
    </row>
    <row r="38" spans="3:16" ht="16.5" x14ac:dyDescent="0.15">
      <c r="C38" s="80" t="s">
        <v>8363</v>
      </c>
      <c r="D38" s="81">
        <v>17</v>
      </c>
      <c r="E38" s="76">
        <v>22</v>
      </c>
      <c r="F38" s="173">
        <f t="shared" si="3"/>
        <v>39</v>
      </c>
      <c r="H38" s="80" t="s">
        <v>9717</v>
      </c>
      <c r="I38" s="81">
        <v>23</v>
      </c>
      <c r="J38" s="76">
        <v>23</v>
      </c>
      <c r="K38" s="173">
        <f t="shared" si="4"/>
        <v>46</v>
      </c>
      <c r="M38" s="80" t="s">
        <v>8371</v>
      </c>
      <c r="N38" s="81">
        <v>16</v>
      </c>
      <c r="O38" s="76">
        <v>20</v>
      </c>
      <c r="P38" s="173">
        <f t="shared" si="2"/>
        <v>36</v>
      </c>
    </row>
    <row r="39" spans="3:16" ht="16.5" x14ac:dyDescent="0.15">
      <c r="C39" s="80" t="s">
        <v>8359</v>
      </c>
      <c r="D39" s="81">
        <v>14</v>
      </c>
      <c r="E39" s="76">
        <v>26</v>
      </c>
      <c r="F39" s="173">
        <f t="shared" si="3"/>
        <v>40</v>
      </c>
      <c r="H39" s="80" t="s">
        <v>8365</v>
      </c>
      <c r="I39" s="81">
        <v>19</v>
      </c>
      <c r="J39" s="76">
        <v>23</v>
      </c>
      <c r="K39" s="173">
        <f t="shared" si="4"/>
        <v>42</v>
      </c>
      <c r="M39" s="80" t="s">
        <v>8966</v>
      </c>
      <c r="N39" s="81">
        <v>19</v>
      </c>
      <c r="O39" s="76">
        <v>27</v>
      </c>
      <c r="P39" s="173">
        <f t="shared" si="2"/>
        <v>46</v>
      </c>
    </row>
    <row r="40" spans="3:16" ht="16.5" x14ac:dyDescent="0.15">
      <c r="C40" s="80" t="s">
        <v>8370</v>
      </c>
      <c r="D40" s="81">
        <v>16</v>
      </c>
      <c r="E40" s="76">
        <v>24</v>
      </c>
      <c r="F40" s="173">
        <f t="shared" si="3"/>
        <v>40</v>
      </c>
      <c r="H40" s="80" t="s">
        <v>9354</v>
      </c>
      <c r="I40" s="81">
        <v>20</v>
      </c>
      <c r="J40" s="76">
        <v>22</v>
      </c>
      <c r="K40" s="173">
        <f t="shared" si="4"/>
        <v>42</v>
      </c>
      <c r="M40" s="87" t="s">
        <v>9364</v>
      </c>
      <c r="N40" s="81">
        <v>16</v>
      </c>
      <c r="O40" s="76">
        <v>22</v>
      </c>
      <c r="P40" s="173">
        <f t="shared" si="2"/>
        <v>38</v>
      </c>
    </row>
    <row r="41" spans="3:16" ht="16.5" x14ac:dyDescent="0.15">
      <c r="C41" s="80" t="s">
        <v>8685</v>
      </c>
      <c r="D41" s="81">
        <v>20</v>
      </c>
      <c r="E41" s="76">
        <v>20</v>
      </c>
      <c r="F41" s="173">
        <f t="shared" si="3"/>
        <v>40</v>
      </c>
      <c r="H41" s="80" t="s">
        <v>8958</v>
      </c>
      <c r="I41" s="81">
        <v>22</v>
      </c>
      <c r="J41" s="76">
        <v>20</v>
      </c>
      <c r="K41" s="173">
        <f t="shared" si="4"/>
        <v>42</v>
      </c>
      <c r="M41" s="80" t="s">
        <v>8990</v>
      </c>
      <c r="N41" s="81">
        <v>25</v>
      </c>
      <c r="O41" s="76">
        <v>13</v>
      </c>
      <c r="P41" s="173">
        <f t="shared" si="2"/>
        <v>38</v>
      </c>
    </row>
    <row r="42" spans="3:16" ht="17.25" thickBot="1" x14ac:dyDescent="0.2">
      <c r="C42" s="80" t="s">
        <v>8731</v>
      </c>
      <c r="D42" s="81">
        <v>7</v>
      </c>
      <c r="E42" s="76">
        <v>33</v>
      </c>
      <c r="F42" s="173">
        <f t="shared" si="3"/>
        <v>40</v>
      </c>
      <c r="H42" s="80" t="s">
        <v>9357</v>
      </c>
      <c r="I42" s="81">
        <v>17</v>
      </c>
      <c r="J42" s="76">
        <v>24</v>
      </c>
      <c r="K42" s="173">
        <f t="shared" si="4"/>
        <v>41</v>
      </c>
      <c r="M42" s="80" t="s">
        <v>19306</v>
      </c>
      <c r="N42" s="82">
        <v>9</v>
      </c>
      <c r="O42" s="82">
        <v>21</v>
      </c>
      <c r="P42" s="173">
        <f t="shared" si="2"/>
        <v>30</v>
      </c>
    </row>
    <row r="43" spans="3:16" ht="17.25" thickBot="1" x14ac:dyDescent="0.2">
      <c r="C43" s="80" t="s">
        <v>8779</v>
      </c>
      <c r="D43" s="81">
        <v>14</v>
      </c>
      <c r="E43" s="76">
        <v>14</v>
      </c>
      <c r="F43" s="173">
        <f t="shared" si="3"/>
        <v>28</v>
      </c>
      <c r="H43" s="80" t="s">
        <v>8368</v>
      </c>
      <c r="I43" s="81">
        <v>17</v>
      </c>
      <c r="J43" s="76">
        <v>24</v>
      </c>
      <c r="K43" s="173">
        <f t="shared" si="4"/>
        <v>41</v>
      </c>
      <c r="M43" s="83" t="s">
        <v>19291</v>
      </c>
      <c r="N43" s="84">
        <f>SUM(N34:N42)</f>
        <v>144</v>
      </c>
      <c r="O43" s="84">
        <f>SUM(O34:O42)</f>
        <v>179</v>
      </c>
      <c r="P43" s="174">
        <f>SUM(P34:P42)</f>
        <v>323</v>
      </c>
    </row>
    <row r="44" spans="3:16" ht="17.25" thickBot="1" x14ac:dyDescent="0.2">
      <c r="C44" s="80" t="s">
        <v>8823</v>
      </c>
      <c r="D44" s="82">
        <v>16</v>
      </c>
      <c r="E44" s="76">
        <v>16</v>
      </c>
      <c r="F44" s="173">
        <f t="shared" si="3"/>
        <v>32</v>
      </c>
      <c r="H44" s="89" t="s">
        <v>19292</v>
      </c>
      <c r="I44" s="82">
        <v>13</v>
      </c>
      <c r="J44" s="76">
        <v>21</v>
      </c>
      <c r="K44" s="173">
        <f t="shared" si="4"/>
        <v>34</v>
      </c>
      <c r="M44" s="75" t="s">
        <v>19295</v>
      </c>
      <c r="N44" s="76">
        <v>8</v>
      </c>
      <c r="O44" s="76">
        <v>32</v>
      </c>
      <c r="P44" s="173">
        <f>+O44+N44</f>
        <v>40</v>
      </c>
    </row>
    <row r="45" spans="3:16" ht="17.25" thickBot="1" x14ac:dyDescent="0.2">
      <c r="C45" s="83" t="s">
        <v>19291</v>
      </c>
      <c r="D45" s="84">
        <f>SUM(D34:D44)</f>
        <v>196</v>
      </c>
      <c r="E45" s="84">
        <f>SUM(E34:E44)</f>
        <v>220</v>
      </c>
      <c r="F45" s="174">
        <f>SUM(F34:F44)</f>
        <v>416</v>
      </c>
      <c r="H45" s="83" t="s">
        <v>19291</v>
      </c>
      <c r="I45" s="84">
        <f>SUM(I34:I44)</f>
        <v>227</v>
      </c>
      <c r="J45" s="84">
        <f>SUM(J34:J44)</f>
        <v>216</v>
      </c>
      <c r="K45" s="174">
        <f>SUM(K34:K44)</f>
        <v>443</v>
      </c>
      <c r="M45" s="80" t="s">
        <v>9739</v>
      </c>
      <c r="N45" s="81">
        <v>26</v>
      </c>
      <c r="O45" s="76">
        <v>14</v>
      </c>
      <c r="P45" s="173">
        <f t="shared" ref="P45:P51" si="5">+O45+N45</f>
        <v>40</v>
      </c>
    </row>
    <row r="46" spans="3:16" ht="16.5" x14ac:dyDescent="0.15">
      <c r="C46" s="75" t="s">
        <v>9334</v>
      </c>
      <c r="D46" s="76">
        <v>34</v>
      </c>
      <c r="E46" s="76">
        <v>12</v>
      </c>
      <c r="F46" s="173">
        <f>+E46+D46</f>
        <v>46</v>
      </c>
      <c r="H46" s="75" t="s">
        <v>19293</v>
      </c>
      <c r="I46" s="76">
        <v>9</v>
      </c>
      <c r="J46" s="76">
        <v>31</v>
      </c>
      <c r="K46" s="173">
        <f>+J46+I46</f>
        <v>40</v>
      </c>
      <c r="M46" s="80" t="s">
        <v>8974</v>
      </c>
      <c r="N46" s="81">
        <v>16</v>
      </c>
      <c r="O46" s="76">
        <v>23</v>
      </c>
      <c r="P46" s="173">
        <f t="shared" si="5"/>
        <v>39</v>
      </c>
    </row>
    <row r="47" spans="3:16" ht="16.5" x14ac:dyDescent="0.15">
      <c r="C47" s="80" t="s">
        <v>8356</v>
      </c>
      <c r="D47" s="81">
        <v>32</v>
      </c>
      <c r="E47" s="76">
        <v>15</v>
      </c>
      <c r="F47" s="173">
        <f t="shared" ref="F47:F56" si="6">+E47+D47</f>
        <v>47</v>
      </c>
      <c r="H47" s="80" t="s">
        <v>8361</v>
      </c>
      <c r="I47" s="81">
        <v>17</v>
      </c>
      <c r="J47" s="76">
        <v>21</v>
      </c>
      <c r="K47" s="173">
        <f t="shared" ref="K47:K54" si="7">+J47+I47</f>
        <v>38</v>
      </c>
      <c r="M47" s="80" t="s">
        <v>8969</v>
      </c>
      <c r="N47" s="81">
        <v>13</v>
      </c>
      <c r="O47" s="76">
        <v>26</v>
      </c>
      <c r="P47" s="173">
        <f t="shared" si="5"/>
        <v>39</v>
      </c>
    </row>
    <row r="48" spans="3:16" ht="16.5" x14ac:dyDescent="0.15">
      <c r="C48" s="80" t="s">
        <v>8358</v>
      </c>
      <c r="D48" s="81">
        <v>29</v>
      </c>
      <c r="E48" s="76">
        <v>18</v>
      </c>
      <c r="F48" s="173">
        <f t="shared" si="6"/>
        <v>47</v>
      </c>
      <c r="H48" s="80" t="s">
        <v>8825</v>
      </c>
      <c r="I48" s="81">
        <v>15</v>
      </c>
      <c r="J48" s="76">
        <v>25</v>
      </c>
      <c r="K48" s="173">
        <f t="shared" si="7"/>
        <v>40</v>
      </c>
      <c r="M48" s="80" t="s">
        <v>8989</v>
      </c>
      <c r="N48" s="81">
        <v>15</v>
      </c>
      <c r="O48" s="76">
        <v>23</v>
      </c>
      <c r="P48" s="173">
        <f t="shared" si="5"/>
        <v>38</v>
      </c>
    </row>
    <row r="49" spans="3:16" ht="16.5" x14ac:dyDescent="0.15">
      <c r="C49" s="80" t="s">
        <v>8351</v>
      </c>
      <c r="D49" s="81">
        <v>27</v>
      </c>
      <c r="E49" s="76">
        <v>17</v>
      </c>
      <c r="F49" s="173">
        <f t="shared" si="6"/>
        <v>44</v>
      </c>
      <c r="H49" s="80" t="s">
        <v>8374</v>
      </c>
      <c r="I49" s="81">
        <v>17</v>
      </c>
      <c r="J49" s="76">
        <v>23</v>
      </c>
      <c r="K49" s="173">
        <f t="shared" si="7"/>
        <v>40</v>
      </c>
      <c r="M49" s="80" t="s">
        <v>8972</v>
      </c>
      <c r="N49" s="81">
        <v>17</v>
      </c>
      <c r="O49" s="76">
        <v>16</v>
      </c>
      <c r="P49" s="173">
        <f t="shared" si="5"/>
        <v>33</v>
      </c>
    </row>
    <row r="50" spans="3:16" ht="16.5" x14ac:dyDescent="0.15">
      <c r="C50" s="80" t="s">
        <v>9343</v>
      </c>
      <c r="D50" s="81">
        <v>23</v>
      </c>
      <c r="E50" s="76">
        <v>17</v>
      </c>
      <c r="F50" s="173">
        <f t="shared" si="6"/>
        <v>40</v>
      </c>
      <c r="H50" s="80" t="s">
        <v>8859</v>
      </c>
      <c r="I50" s="81">
        <v>25</v>
      </c>
      <c r="J50" s="76">
        <v>12</v>
      </c>
      <c r="K50" s="173">
        <f t="shared" si="7"/>
        <v>37</v>
      </c>
      <c r="M50" s="80" t="s">
        <v>19299</v>
      </c>
      <c r="N50" s="81">
        <v>1</v>
      </c>
      <c r="O50" s="76">
        <v>16</v>
      </c>
      <c r="P50" s="173">
        <f t="shared" si="5"/>
        <v>17</v>
      </c>
    </row>
    <row r="51" spans="3:16" ht="17.25" thickBot="1" x14ac:dyDescent="0.2">
      <c r="C51" s="80" t="s">
        <v>8364</v>
      </c>
      <c r="D51" s="81">
        <v>17</v>
      </c>
      <c r="E51" s="76">
        <v>28</v>
      </c>
      <c r="F51" s="173">
        <f t="shared" si="6"/>
        <v>45</v>
      </c>
      <c r="H51" s="80" t="s">
        <v>8350</v>
      </c>
      <c r="I51" s="81">
        <v>14</v>
      </c>
      <c r="J51" s="76">
        <v>23</v>
      </c>
      <c r="K51" s="173">
        <f t="shared" si="7"/>
        <v>37</v>
      </c>
      <c r="M51" s="80" t="s">
        <v>9374</v>
      </c>
      <c r="N51" s="90">
        <v>20</v>
      </c>
      <c r="O51" s="76">
        <v>13</v>
      </c>
      <c r="P51" s="173">
        <f t="shared" si="5"/>
        <v>33</v>
      </c>
    </row>
    <row r="52" spans="3:16" ht="17.25" thickBot="1" x14ac:dyDescent="0.2">
      <c r="C52" s="80" t="s">
        <v>8952</v>
      </c>
      <c r="D52" s="81">
        <v>19</v>
      </c>
      <c r="E52" s="76">
        <v>27</v>
      </c>
      <c r="F52" s="173">
        <f t="shared" si="6"/>
        <v>46</v>
      </c>
      <c r="H52" s="80" t="s">
        <v>8908</v>
      </c>
      <c r="I52" s="81">
        <v>11</v>
      </c>
      <c r="J52" s="76">
        <v>28</v>
      </c>
      <c r="K52" s="173">
        <f t="shared" si="7"/>
        <v>39</v>
      </c>
      <c r="M52" s="83" t="s">
        <v>19291</v>
      </c>
      <c r="N52" s="84">
        <f>SUM(N44:N51)</f>
        <v>116</v>
      </c>
      <c r="O52" s="84">
        <f>SUM(O44:O51)</f>
        <v>163</v>
      </c>
      <c r="P52" s="174">
        <f>SUM(P44:P51)</f>
        <v>279</v>
      </c>
    </row>
    <row r="53" spans="3:16" ht="22.5" thickBot="1" x14ac:dyDescent="0.2">
      <c r="C53" s="80" t="s">
        <v>8954</v>
      </c>
      <c r="D53" s="81">
        <v>17</v>
      </c>
      <c r="E53" s="76">
        <v>26</v>
      </c>
      <c r="F53" s="173">
        <f t="shared" si="6"/>
        <v>43</v>
      </c>
      <c r="H53" s="80" t="s">
        <v>8936</v>
      </c>
      <c r="I53" s="81">
        <v>22</v>
      </c>
      <c r="J53" s="76">
        <v>18</v>
      </c>
      <c r="K53" s="173">
        <f t="shared" si="7"/>
        <v>40</v>
      </c>
      <c r="M53" s="96" t="s">
        <v>19302</v>
      </c>
      <c r="N53" s="97">
        <f>+N52+N43+I55+I45+D45+D57</f>
        <v>1075</v>
      </c>
      <c r="O53" s="97">
        <f t="shared" ref="O53:P53" si="8">+O52+O43+J55+J45+E45+E57</f>
        <v>1182</v>
      </c>
      <c r="P53" s="97">
        <f t="shared" si="8"/>
        <v>2257</v>
      </c>
    </row>
    <row r="54" spans="3:16" ht="17.25" thickBot="1" x14ac:dyDescent="0.2">
      <c r="C54" s="80" t="s">
        <v>8360</v>
      </c>
      <c r="D54" s="81">
        <v>17</v>
      </c>
      <c r="E54" s="76">
        <v>27</v>
      </c>
      <c r="F54" s="173">
        <f t="shared" si="6"/>
        <v>44</v>
      </c>
      <c r="H54" s="80" t="s">
        <v>19294</v>
      </c>
      <c r="I54" s="82">
        <v>29</v>
      </c>
      <c r="J54" s="82">
        <v>9</v>
      </c>
      <c r="K54" s="173">
        <f t="shared" si="7"/>
        <v>38</v>
      </c>
    </row>
    <row r="55" spans="3:16" ht="17.25" thickBot="1" x14ac:dyDescent="0.2">
      <c r="C55" s="87" t="s">
        <v>8362</v>
      </c>
      <c r="D55" s="81">
        <v>3</v>
      </c>
      <c r="E55" s="76">
        <v>6</v>
      </c>
      <c r="F55" s="173">
        <f t="shared" si="6"/>
        <v>9</v>
      </c>
      <c r="H55" s="83" t="s">
        <v>19291</v>
      </c>
      <c r="I55" s="84">
        <f>SUM(I46:I54)</f>
        <v>159</v>
      </c>
      <c r="J55" s="84">
        <f>SUM(J46:J54)</f>
        <v>190</v>
      </c>
      <c r="K55" s="174">
        <f>SUM(K46:K54)</f>
        <v>349</v>
      </c>
    </row>
    <row r="56" spans="3:16" ht="17.25" thickBot="1" x14ac:dyDescent="0.2">
      <c r="C56" s="87" t="s">
        <v>9778</v>
      </c>
      <c r="D56" s="82">
        <v>15</v>
      </c>
      <c r="E56" s="76">
        <v>21</v>
      </c>
      <c r="F56" s="173">
        <f t="shared" si="6"/>
        <v>36</v>
      </c>
    </row>
    <row r="57" spans="3:16" ht="17.25" thickBot="1" x14ac:dyDescent="0.2">
      <c r="C57" s="83" t="s">
        <v>19291</v>
      </c>
      <c r="D57" s="84">
        <f>SUM(D46:D56)</f>
        <v>233</v>
      </c>
      <c r="E57" s="84">
        <f>SUM(E46:E56)</f>
        <v>214</v>
      </c>
      <c r="F57" s="174">
        <f>SUM(F46:F56)</f>
        <v>447</v>
      </c>
    </row>
  </sheetData>
  <mergeCells count="3">
    <mergeCell ref="A1:H1"/>
    <mergeCell ref="A2:H2"/>
    <mergeCell ref="A3:H3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5"/>
  <sheetViews>
    <sheetView workbookViewId="0"/>
  </sheetViews>
  <sheetFormatPr defaultRowHeight="14.25" x14ac:dyDescent="0.15"/>
  <sheetData>
    <row r="5" spans="1:1" x14ac:dyDescent="0.15">
      <c r="A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15</vt:i4>
      </vt:variant>
    </vt:vector>
  </HeadingPairs>
  <TitlesOfParts>
    <vt:vector size="51" baseType="lpstr">
      <vt:lpstr>Sheet1 (2)</vt:lpstr>
      <vt:lpstr>Sheet9</vt:lpstr>
      <vt:lpstr>นักเรียนเข้าใหม่</vt:lpstr>
      <vt:lpstr>ม.1</vt:lpstr>
      <vt:lpstr>Sheet10</vt:lpstr>
      <vt:lpstr>ม.2</vt:lpstr>
      <vt:lpstr>ม.3</vt:lpstr>
      <vt:lpstr>ม.368</vt:lpstr>
      <vt:lpstr>ม.367</vt:lpstr>
      <vt:lpstr>Sheet8</vt:lpstr>
      <vt:lpstr>ม.366</vt:lpstr>
      <vt:lpstr>Sheet1 (3)</vt:lpstr>
      <vt:lpstr>ม.4</vt:lpstr>
      <vt:lpstr>ม.5</vt:lpstr>
      <vt:lpstr>ม.6</vt:lpstr>
      <vt:lpstr>ม.668</vt:lpstr>
      <vt:lpstr>ม.3เดิม</vt:lpstr>
      <vt:lpstr>1.+GPA-PR--2563_2-3- (1)</vt:lpstr>
      <vt:lpstr>ม.667</vt:lpstr>
      <vt:lpstr>จำนวนนักเรียน</vt:lpstr>
      <vt:lpstr>Sheet11</vt:lpstr>
      <vt:lpstr>ม.666</vt:lpstr>
      <vt:lpstr>Sheet5</vt:lpstr>
      <vt:lpstr>ม.3จบ</vt:lpstr>
      <vt:lpstr>Sheet1</vt:lpstr>
      <vt:lpstr>ม.3ใช้</vt:lpstr>
      <vt:lpstr>ม.6เดิม</vt:lpstr>
      <vt:lpstr>Sheet7</vt:lpstr>
      <vt:lpstr>ม.6จบ</vt:lpstr>
      <vt:lpstr>Sheet2</vt:lpstr>
      <vt:lpstr>ม.6ใช้</vt:lpstr>
      <vt:lpstr>รูป</vt:lpstr>
      <vt:lpstr>ขาดเรียนนาน</vt:lpstr>
      <vt:lpstr>Sheet6</vt:lpstr>
      <vt:lpstr>Sheet3</vt:lpstr>
      <vt:lpstr>Sheet4</vt:lpstr>
      <vt:lpstr>ม.1!Print_Area</vt:lpstr>
      <vt:lpstr>ม.2!Print_Area</vt:lpstr>
      <vt:lpstr>ม.3!Print_Area</vt:lpstr>
      <vt:lpstr>ม.366!Print_Area</vt:lpstr>
      <vt:lpstr>ม.367!Print_Area</vt:lpstr>
      <vt:lpstr>ม.368!Print_Area</vt:lpstr>
      <vt:lpstr>ม.3เดิม!Print_Area</vt:lpstr>
      <vt:lpstr>ม.4!Print_Area</vt:lpstr>
      <vt:lpstr>ม.6!Print_Area</vt:lpstr>
      <vt:lpstr>ม.666!Print_Area</vt:lpstr>
      <vt:lpstr>ม.667!Print_Area</vt:lpstr>
      <vt:lpstr>ม.668!Print_Area</vt:lpstr>
      <vt:lpstr>ม.6เดิม!Print_Area</vt:lpstr>
      <vt:lpstr>ม.5!Print_Area</vt:lpstr>
      <vt:lpstr>รูป!Print_Titles</vt:lpstr>
    </vt:vector>
  </TitlesOfParts>
  <Manager/>
  <Company>Area 51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</dc:creator>
  <cp:keywords/>
  <dc:description/>
  <cp:lastModifiedBy>Guest User</cp:lastModifiedBy>
  <cp:revision/>
  <dcterms:created xsi:type="dcterms:W3CDTF">2017-05-18T07:32:07Z</dcterms:created>
  <dcterms:modified xsi:type="dcterms:W3CDTF">2026-06-15T23:01:39Z</dcterms:modified>
  <cp:category/>
  <cp:contentStatus/>
</cp:coreProperties>
</file>